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730" windowHeight="11760"/>
  </bookViews>
  <sheets>
    <sheet name="OPERATIONAL COSTS" sheetId="1" r:id="rId1"/>
    <sheet name="ANNEXURE A" sheetId="6" r:id="rId2"/>
    <sheet name="ANNEXURE B" sheetId="5" r:id="rId3"/>
    <sheet name="ANNEXURE C" sheetId="8" r:id="rId4"/>
    <sheet name="ANNEXURE D" sheetId="9" r:id="rId5"/>
    <sheet name="ANNEXURE E" sheetId="7" r:id="rId6"/>
    <sheet name="CAPITAL PROJECT" sheetId="4" r:id="rId7"/>
    <sheet name="SERVICES" sheetId="12" r:id="rId8"/>
    <sheet name="RATES" sheetId="13" r:id="rId9"/>
  </sheets>
  <definedNames>
    <definedName name="_xlnm.Print_Titles" localSheetId="1">'ANNEXURE A'!$A:$A</definedName>
    <definedName name="_xlnm.Print_Titles" localSheetId="3">'ANNEXURE C'!$A:$A,'ANNEXURE C'!$4:$4</definedName>
    <definedName name="_xlnm.Print_Titles" localSheetId="4">'ANNEXURE D'!$A:$A,'ANNEXURE D'!$3:$3</definedName>
    <definedName name="_xlnm.Print_Titles" localSheetId="0">'OPERATIONAL COSTS'!$A:$A,'OPERATIONAL COSTS'!$1:$3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5" i="1"/>
  <c r="N55"/>
  <c r="AB2598" i="13"/>
  <c r="AB2584"/>
  <c r="AB2566"/>
  <c r="O54" i="1" s="1"/>
  <c r="AB2553" i="13"/>
  <c r="N54" i="1" s="1"/>
  <c r="AB2531" i="13"/>
  <c r="O53" i="1" s="1"/>
  <c r="AB2518" i="13"/>
  <c r="N53" i="1" s="1"/>
  <c r="AB2344" i="13"/>
  <c r="O52" i="1" s="1"/>
  <c r="AB2043" i="13"/>
  <c r="N52" i="1" s="1"/>
  <c r="AB1613" i="13"/>
  <c r="O48" i="1" s="1"/>
  <c r="AB1372" i="13"/>
  <c r="N48" i="1" s="1"/>
  <c r="O46"/>
  <c r="AB1122" i="13"/>
  <c r="AB1109"/>
  <c r="N46" i="1" s="1"/>
  <c r="AB1087" i="13"/>
  <c r="O45" i="1" s="1"/>
  <c r="AB1074" i="13"/>
  <c r="N45" i="1" s="1"/>
  <c r="AB1053" i="13"/>
  <c r="O44" i="1" s="1"/>
  <c r="AB1040" i="13"/>
  <c r="N44" i="1" s="1"/>
  <c r="AB1004" i="13"/>
  <c r="O43" i="1" s="1"/>
  <c r="AB967" i="13"/>
  <c r="N43" i="1" s="1"/>
  <c r="O42"/>
  <c r="AB914" i="13"/>
  <c r="AB889"/>
  <c r="N42" i="1" s="1"/>
  <c r="AB855" i="13"/>
  <c r="O41" i="1" s="1"/>
  <c r="AB842" i="13"/>
  <c r="N41" i="1" s="1"/>
  <c r="O40"/>
  <c r="AB820" i="13"/>
  <c r="AB807"/>
  <c r="N40" i="1" s="1"/>
  <c r="AB785" i="13"/>
  <c r="O39" i="1" s="1"/>
  <c r="AB772" i="13"/>
  <c r="N39" i="1" s="1"/>
  <c r="O38"/>
  <c r="AB750" i="13"/>
  <c r="AB737"/>
  <c r="N38" i="1" s="1"/>
  <c r="AB715" i="13"/>
  <c r="O37" i="1" s="1"/>
  <c r="AB702" i="13"/>
  <c r="N37" i="1" s="1"/>
  <c r="O34"/>
  <c r="AB680" i="13"/>
  <c r="AB667"/>
  <c r="N34" i="1" s="1"/>
  <c r="AB645" i="13"/>
  <c r="O31" i="1" s="1"/>
  <c r="AB632" i="13"/>
  <c r="N31" i="1" s="1"/>
  <c r="AB610" i="13"/>
  <c r="O30" i="1" s="1"/>
  <c r="AB597" i="13"/>
  <c r="N30" i="1" s="1"/>
  <c r="AB575" i="13"/>
  <c r="O29" i="1" s="1"/>
  <c r="AB562" i="13"/>
  <c r="N29" i="1" s="1"/>
  <c r="AB540" i="13"/>
  <c r="O28" i="1" s="1"/>
  <c r="AB525" i="13"/>
  <c r="O26" i="1" s="1"/>
  <c r="AB512" i="13"/>
  <c r="N26" i="1" s="1"/>
  <c r="O25"/>
  <c r="N25"/>
  <c r="AB494" i="13"/>
  <c r="AB481"/>
  <c r="AB463"/>
  <c r="O24" i="1" s="1"/>
  <c r="AB450" i="13"/>
  <c r="N24" i="1" s="1"/>
  <c r="N23"/>
  <c r="AB432" i="13"/>
  <c r="O23" i="1" s="1"/>
  <c r="AB419" i="13"/>
  <c r="AB401"/>
  <c r="O22" i="1" s="1"/>
  <c r="AB388" i="13"/>
  <c r="N22" i="1" s="1"/>
  <c r="AB374" i="13"/>
  <c r="O21" i="1" s="1"/>
  <c r="AB370" i="13"/>
  <c r="N21" i="1" s="1"/>
  <c r="AB352" i="13"/>
  <c r="O20" i="1" s="1"/>
  <c r="AB339" i="13"/>
  <c r="N20" i="1" s="1"/>
  <c r="O19"/>
  <c r="AB321" i="13"/>
  <c r="AB308"/>
  <c r="N19" i="1" s="1"/>
  <c r="AB290" i="13"/>
  <c r="O18" i="1" s="1"/>
  <c r="AB277" i="13"/>
  <c r="N18" i="1" s="1"/>
  <c r="O17"/>
  <c r="N17"/>
  <c r="AB259" i="13"/>
  <c r="AB246"/>
  <c r="AB228"/>
  <c r="O16" i="1" s="1"/>
  <c r="AB215" i="13"/>
  <c r="N16" i="1" s="1"/>
  <c r="N15"/>
  <c r="AB197" i="13"/>
  <c r="O15" i="1" s="1"/>
  <c r="AB184" i="13"/>
  <c r="AB166"/>
  <c r="O14" i="1" s="1"/>
  <c r="AB153" i="13"/>
  <c r="N14" i="1" s="1"/>
  <c r="AB131" i="13"/>
  <c r="O13" i="1" s="1"/>
  <c r="AB118" i="13"/>
  <c r="N13" i="1" s="1"/>
  <c r="AB96" i="13"/>
  <c r="O12" i="1" s="1"/>
  <c r="AB83" i="13"/>
  <c r="N12" i="1" s="1"/>
  <c r="O11"/>
  <c r="AB61" i="13"/>
  <c r="AB48"/>
  <c r="N11" i="1" s="1"/>
  <c r="AB26" i="13"/>
  <c r="O4" i="1" s="1"/>
  <c r="AB13" i="13"/>
  <c r="N4" i="1" s="1"/>
  <c r="J71"/>
  <c r="J66"/>
  <c r="J64"/>
  <c r="J63"/>
  <c r="J58"/>
  <c r="J56"/>
  <c r="J55"/>
  <c r="J47"/>
  <c r="J40"/>
  <c r="J39"/>
  <c r="J32"/>
  <c r="J31"/>
  <c r="J24"/>
  <c r="J23"/>
  <c r="J16"/>
  <c r="J15"/>
  <c r="J8"/>
  <c r="J7"/>
  <c r="N72" i="6"/>
  <c r="N71"/>
  <c r="J70" i="1" s="1"/>
  <c r="N70" i="6"/>
  <c r="J69" i="1" s="1"/>
  <c r="N69" i="6"/>
  <c r="J68" i="1" s="1"/>
  <c r="N68" i="6"/>
  <c r="J67" i="1" s="1"/>
  <c r="N67" i="6"/>
  <c r="N66"/>
  <c r="J65" i="1" s="1"/>
  <c r="N65" i="6"/>
  <c r="N64"/>
  <c r="N63"/>
  <c r="J62" i="1" s="1"/>
  <c r="N62" i="6"/>
  <c r="J61" i="1" s="1"/>
  <c r="N61" i="6"/>
  <c r="J60" i="1" s="1"/>
  <c r="N60" i="6"/>
  <c r="J59" i="1" s="1"/>
  <c r="N59" i="6"/>
  <c r="N58"/>
  <c r="J57" i="1" s="1"/>
  <c r="N57" i="6"/>
  <c r="N56"/>
  <c r="N55"/>
  <c r="J54" i="1" s="1"/>
  <c r="N54" i="6"/>
  <c r="J53" i="1" s="1"/>
  <c r="N53" i="6"/>
  <c r="J52" i="1" s="1"/>
  <c r="N48" i="6"/>
  <c r="N47"/>
  <c r="J46" i="1" s="1"/>
  <c r="N46" i="6"/>
  <c r="J45" i="1" s="1"/>
  <c r="N45" i="6"/>
  <c r="J44" i="1" s="1"/>
  <c r="N44" i="6"/>
  <c r="J43" i="1" s="1"/>
  <c r="N43" i="6"/>
  <c r="J42" i="1" s="1"/>
  <c r="N42" i="6"/>
  <c r="J41" i="1" s="1"/>
  <c r="N41" i="6"/>
  <c r="N40"/>
  <c r="N39"/>
  <c r="J38" i="1" s="1"/>
  <c r="N38" i="6"/>
  <c r="J37" i="1" s="1"/>
  <c r="N37" i="6"/>
  <c r="J36" i="1" s="1"/>
  <c r="N36" i="6"/>
  <c r="J35" i="1" s="1"/>
  <c r="N35" i="6"/>
  <c r="J34" i="1" s="1"/>
  <c r="N34" i="6"/>
  <c r="J33" i="1" s="1"/>
  <c r="N33" i="6"/>
  <c r="N32"/>
  <c r="N31"/>
  <c r="J30" i="1" s="1"/>
  <c r="N30" i="6"/>
  <c r="J29" i="1" s="1"/>
  <c r="N29" i="6"/>
  <c r="J28" i="1" s="1"/>
  <c r="N28" i="6"/>
  <c r="J27" i="1" s="1"/>
  <c r="N27" i="6"/>
  <c r="J26" i="1" s="1"/>
  <c r="N26" i="6"/>
  <c r="J25" i="1" s="1"/>
  <c r="N25" i="6"/>
  <c r="N24"/>
  <c r="N23"/>
  <c r="J22" i="1" s="1"/>
  <c r="N22" i="6"/>
  <c r="J21" i="1" s="1"/>
  <c r="N21" i="6"/>
  <c r="J20" i="1" s="1"/>
  <c r="N20" i="6"/>
  <c r="J19" i="1" s="1"/>
  <c r="N19" i="6"/>
  <c r="J18" i="1" s="1"/>
  <c r="N18" i="6"/>
  <c r="J17" i="1" s="1"/>
  <c r="N17" i="6"/>
  <c r="N16"/>
  <c r="N15"/>
  <c r="J14" i="1" s="1"/>
  <c r="N14" i="6"/>
  <c r="J13" i="1" s="1"/>
  <c r="N13" i="6"/>
  <c r="J12" i="1" s="1"/>
  <c r="N12" i="6"/>
  <c r="J11" i="1" s="1"/>
  <c r="N11" i="6"/>
  <c r="J10" i="1" s="1"/>
  <c r="N10" i="6"/>
  <c r="J9" i="1" s="1"/>
  <c r="N9" i="6"/>
  <c r="N8"/>
  <c r="N7"/>
  <c r="J6" i="1" s="1"/>
  <c r="N6" i="6"/>
  <c r="J5" i="1" s="1"/>
  <c r="N5" i="6"/>
  <c r="J4" i="1" s="1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Q72"/>
  <c r="P72"/>
  <c r="O72" l="1"/>
  <c r="N72"/>
  <c r="O74" l="1"/>
  <c r="O73"/>
  <c r="N73"/>
  <c r="N74"/>
  <c r="AB4253" i="12"/>
  <c r="M55" i="1" s="1"/>
  <c r="AB4192" i="12"/>
  <c r="L55" i="1" s="1"/>
  <c r="AB4163" i="12"/>
  <c r="AB4146"/>
  <c r="AB4089"/>
  <c r="M13" i="1" s="1"/>
  <c r="AB4076" i="12"/>
  <c r="L13" i="1" s="1"/>
  <c r="L52"/>
  <c r="AB3916" i="12"/>
  <c r="M52" i="1" s="1"/>
  <c r="AB3621" i="12"/>
  <c r="AB3313"/>
  <c r="M48" i="1" s="1"/>
  <c r="AB3302" i="12"/>
  <c r="L48" i="1" s="1"/>
  <c r="L17"/>
  <c r="AB3261" i="12"/>
  <c r="M17" i="1" s="1"/>
  <c r="AB3214" i="12"/>
  <c r="AB3132"/>
  <c r="M53" i="1" s="1"/>
  <c r="AB3088" i="12"/>
  <c r="L53" i="1" s="1"/>
  <c r="AB3025" i="12"/>
  <c r="M46" i="1" s="1"/>
  <c r="AB2998" i="12"/>
  <c r="L46" i="1" s="1"/>
  <c r="AB2907" i="12"/>
  <c r="M45" i="1" s="1"/>
  <c r="AB2863" i="12"/>
  <c r="L45" i="1" s="1"/>
  <c r="AB2776" i="12"/>
  <c r="M44" i="1" s="1"/>
  <c r="AB2728" i="12"/>
  <c r="L44" i="1" s="1"/>
  <c r="AB2645" i="12"/>
  <c r="M43" i="1" s="1"/>
  <c r="AB2583" i="12"/>
  <c r="L43" i="1" s="1"/>
  <c r="AB2434" i="12"/>
  <c r="M42" i="1" s="1"/>
  <c r="AB2352" i="12"/>
  <c r="L42" i="1" s="1"/>
  <c r="L41"/>
  <c r="AB2260" i="12"/>
  <c r="M41" i="1" s="1"/>
  <c r="AB2249" i="12"/>
  <c r="AB2172"/>
  <c r="M40" i="1" s="1"/>
  <c r="AB2119" i="12"/>
  <c r="L40" i="1" s="1"/>
  <c r="AB2035" i="12"/>
  <c r="M39" i="1" s="1"/>
  <c r="AB1997" i="12"/>
  <c r="L39" i="1" s="1"/>
  <c r="AB1929" i="12"/>
  <c r="M38" i="1" s="1"/>
  <c r="AB1889" i="12"/>
  <c r="L38" i="1" s="1"/>
  <c r="AB1821" i="12"/>
  <c r="M37" i="1" s="1"/>
  <c r="AB1772" i="12"/>
  <c r="L37" i="1" s="1"/>
  <c r="AB1713" i="12"/>
  <c r="M34" i="1" s="1"/>
  <c r="AB1676" i="12"/>
  <c r="L34" i="1" s="1"/>
  <c r="AB1611" i="12"/>
  <c r="M31" i="1" s="1"/>
  <c r="AB1560" i="12"/>
  <c r="L31" i="1" s="1"/>
  <c r="AB1493" i="12"/>
  <c r="M30" i="1" s="1"/>
  <c r="AB1457" i="12"/>
  <c r="L30" i="1" s="1"/>
  <c r="AB1413" i="12"/>
  <c r="M29" i="1" s="1"/>
  <c r="AB1400" i="12"/>
  <c r="L29" i="1" s="1"/>
  <c r="AB1351" i="12"/>
  <c r="M28" i="1" s="1"/>
  <c r="AB1283" i="12"/>
  <c r="L28" i="1" s="1"/>
  <c r="M26"/>
  <c r="L26"/>
  <c r="AB1224" i="12"/>
  <c r="AB1176"/>
  <c r="AB1103"/>
  <c r="M25" i="1" s="1"/>
  <c r="AB1078" i="12"/>
  <c r="L25" i="1" s="1"/>
  <c r="AB992" i="12"/>
  <c r="M24" i="1" s="1"/>
  <c r="AB987" i="12"/>
  <c r="L24" i="1" s="1"/>
  <c r="AB947" i="12"/>
  <c r="M23" i="1" s="1"/>
  <c r="AB901" i="12"/>
  <c r="L23" i="1" s="1"/>
  <c r="AB790" i="12"/>
  <c r="L22" i="1" s="1"/>
  <c r="AB808" i="12"/>
  <c r="M22" i="1" s="1"/>
  <c r="AB767" i="12"/>
  <c r="AB736"/>
  <c r="M21" i="1" s="1"/>
  <c r="AB647" i="12"/>
  <c r="L21" i="1" s="1"/>
  <c r="AB518" i="12"/>
  <c r="M20" i="1" s="1"/>
  <c r="AB469" i="12"/>
  <c r="L20" i="1" s="1"/>
  <c r="AB412" i="12"/>
  <c r="M19" i="1" s="1"/>
  <c r="AB407" i="12"/>
  <c r="L19" i="1" s="1"/>
  <c r="AB401" i="12"/>
  <c r="M18" i="1" s="1"/>
  <c r="AB371" i="12"/>
  <c r="L18" i="1" s="1"/>
  <c r="AB358" i="12"/>
  <c r="M16" i="1" s="1"/>
  <c r="AB329" i="12"/>
  <c r="L16" i="1" s="1"/>
  <c r="M15"/>
  <c r="L15"/>
  <c r="AB817" i="12" l="1"/>
  <c r="L14" i="1"/>
  <c r="L11"/>
  <c r="AB132" i="12"/>
  <c r="M4" i="1" s="1"/>
  <c r="M72" s="1"/>
  <c r="AB52" i="12"/>
  <c r="L4" i="1" s="1"/>
  <c r="L72" l="1"/>
  <c r="M74"/>
  <c r="M73"/>
  <c r="I74" i="7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75" s="1"/>
  <c r="J76" i="5"/>
  <c r="J75"/>
  <c r="J74"/>
  <c r="J73"/>
  <c r="J72"/>
  <c r="J71"/>
  <c r="J70"/>
  <c r="M52" i="6"/>
  <c r="L52"/>
  <c r="K52"/>
  <c r="J52"/>
  <c r="I52"/>
  <c r="H52"/>
  <c r="G52"/>
  <c r="F52"/>
  <c r="E52"/>
  <c r="D52"/>
  <c r="C52"/>
  <c r="B52"/>
  <c r="M51"/>
  <c r="L51"/>
  <c r="K51"/>
  <c r="J51"/>
  <c r="I51"/>
  <c r="H51"/>
  <c r="G51"/>
  <c r="F51"/>
  <c r="E51"/>
  <c r="D51"/>
  <c r="C51"/>
  <c r="B51"/>
  <c r="M50"/>
  <c r="L50"/>
  <c r="K50"/>
  <c r="J50"/>
  <c r="I50"/>
  <c r="H50"/>
  <c r="G50"/>
  <c r="F50"/>
  <c r="E50"/>
  <c r="D50"/>
  <c r="C50"/>
  <c r="B50"/>
  <c r="M49"/>
  <c r="M73" s="1"/>
  <c r="L49"/>
  <c r="L73" s="1"/>
  <c r="K49"/>
  <c r="K73" s="1"/>
  <c r="J49"/>
  <c r="J73" s="1"/>
  <c r="I49"/>
  <c r="H49"/>
  <c r="G49"/>
  <c r="F49"/>
  <c r="F73" s="1"/>
  <c r="E49"/>
  <c r="E73" s="1"/>
  <c r="D49"/>
  <c r="D73" s="1"/>
  <c r="C49"/>
  <c r="C73" s="1"/>
  <c r="B49"/>
  <c r="J77" i="5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N50" i="6" l="1"/>
  <c r="J49" i="1" s="1"/>
  <c r="N52" i="6"/>
  <c r="J51" i="1" s="1"/>
  <c r="G73" i="6"/>
  <c r="H73"/>
  <c r="I73"/>
  <c r="N49"/>
  <c r="B73"/>
  <c r="N51"/>
  <c r="J50" i="1" s="1"/>
  <c r="J78" i="5"/>
  <c r="L74" i="1"/>
  <c r="L73"/>
  <c r="I51"/>
  <c r="H51"/>
  <c r="G51"/>
  <c r="F51"/>
  <c r="E51"/>
  <c r="D51"/>
  <c r="C51"/>
  <c r="B51"/>
  <c r="I50"/>
  <c r="H50"/>
  <c r="G50"/>
  <c r="F50"/>
  <c r="E50"/>
  <c r="D50"/>
  <c r="C50"/>
  <c r="B50"/>
  <c r="I49"/>
  <c r="H49"/>
  <c r="G49"/>
  <c r="F49"/>
  <c r="E49"/>
  <c r="D49"/>
  <c r="C49"/>
  <c r="B49"/>
  <c r="I48"/>
  <c r="I72" s="1"/>
  <c r="H48"/>
  <c r="H72" s="1"/>
  <c r="G48"/>
  <c r="G72" s="1"/>
  <c r="F48"/>
  <c r="F72" s="1"/>
  <c r="E48"/>
  <c r="E72" s="1"/>
  <c r="D48"/>
  <c r="D72" s="1"/>
  <c r="C48"/>
  <c r="C72" s="1"/>
  <c r="B48"/>
  <c r="J48" l="1"/>
  <c r="J72" s="1"/>
  <c r="N73" i="6"/>
  <c r="B72" i="1"/>
  <c r="K48"/>
  <c r="K50"/>
  <c r="K51"/>
  <c r="K49"/>
  <c r="J74" l="1"/>
  <c r="J73"/>
  <c r="K72"/>
  <c r="K74" l="1"/>
  <c r="K73"/>
</calcChain>
</file>

<file path=xl/sharedStrings.xml><?xml version="1.0" encoding="utf-8"?>
<sst xmlns="http://schemas.openxmlformats.org/spreadsheetml/2006/main" count="116009" uniqueCount="1505">
  <si>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</si>
  <si>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</si>
  <si>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</si>
  <si>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</si>
  <si>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</si>
  <si>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</si>
  <si>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</si>
  <si>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</si>
  <si>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</si>
  <si>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</si>
  <si>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</si>
  <si>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</si>
  <si>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</si>
  <si>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</si>
  <si>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</si>
  <si>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</si>
  <si>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</si>
  <si>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</si>
  <si>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</si>
  <si>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1 - 18 NOVEMBER 2020</t>
  </si>
  <si>
    <t>WALMER ESTATE B1, WOODSTOCK</t>
  </si>
  <si>
    <t>WALMER ESTATE B2, WOODSTOCK</t>
  </si>
  <si>
    <t>WALMER ESTATE A1, WOODSTOCK</t>
  </si>
  <si>
    <t>WALMER ESTATE A2, WOODSTOCK</t>
  </si>
  <si>
    <t>WALMER ESTATE A3, WOODSTOCK</t>
  </si>
  <si>
    <t>WALMER ESTATE A4, WOODSTOCK</t>
  </si>
  <si>
    <t>WALMER ESTATE A5, WOODSTOCK</t>
  </si>
  <si>
    <t>WALMER ESTATE</t>
  </si>
  <si>
    <t>GYDO HOUSE, ORANJEZICHT (Beula Terrace No 1)</t>
  </si>
  <si>
    <t>TWIN TOWERS APARTMENT 701 &amp; STAFF COTTAGE, SEA POINT</t>
  </si>
  <si>
    <t>BORDEAUX APARTMENT 605/606 &amp; STAFF COTTAGE, SEA POINT</t>
  </si>
  <si>
    <t xml:space="preserve">CHARDONNEY NO 33, VAN RIEBEECKHOF </t>
  </si>
  <si>
    <t>COTSWOLD NO 5, MILNERTON</t>
  </si>
  <si>
    <t>DELAIRE NO 9, REIBEECKHOF</t>
  </si>
  <si>
    <t>ENGINA CRESCENT NO 51, SUNSET BEACH</t>
  </si>
  <si>
    <t>LANDSKROON NO 45, WELGEMOED</t>
  </si>
  <si>
    <t>MAARTBLOOM NO 4, PLATTEKLOOF</t>
  </si>
  <si>
    <t>MILNERTON RIDGE NO 31, MILNERTON</t>
  </si>
  <si>
    <t>VRIJZEE, MILNERTON</t>
  </si>
  <si>
    <t>WELGELEGEN NO 5, VAN RIEBEECKHOF</t>
  </si>
  <si>
    <t>WELGELEGEN NO 15, VAN RIEBEECKHOF</t>
  </si>
  <si>
    <t>WELGELEGEN NO 18, VAN RIEBEECKHOF</t>
  </si>
  <si>
    <t>ALMOND NO 50A, NEWLANDS</t>
  </si>
  <si>
    <t>BOWWOOD NO 2, CLAREMONT</t>
  </si>
  <si>
    <t>DE MEULE, RONDEBOSCH</t>
  </si>
  <si>
    <t>DUIWELSPIEK, NEWLANDS</t>
  </si>
  <si>
    <t>HOOGELEGEN NO 51, HERCHELL ROAD</t>
  </si>
  <si>
    <t>KLIPPER ROAD NO 61, RONDEBOSCH</t>
  </si>
  <si>
    <t>KLIPPER ROAD NO 61A, RONDEBOSCH</t>
  </si>
  <si>
    <t>KLIPPER ROAD NO 61B, RONDEBOSCH</t>
  </si>
  <si>
    <t>KLIPPER COURT NO 1, RONDEBOSCH</t>
  </si>
  <si>
    <t>KLIPPER COURT NO 2, RONDEBOSCH</t>
  </si>
  <si>
    <t>KLIPPER COURT NO 3, RONDEBOSCH</t>
  </si>
  <si>
    <t>NEWLANDS HOUSE</t>
  </si>
  <si>
    <t>NORWICH DRIVE NO 33, BISHOPS COURT</t>
  </si>
  <si>
    <t>OAK AVENUE NO 18, KENILWORTH</t>
  </si>
  <si>
    <t>OAK AVENUE NO 25A, KENILWORTH</t>
  </si>
  <si>
    <t>OHLSSON NO 19, KENILWORTH</t>
  </si>
  <si>
    <t>OUTENIQUA, NEWLANDS</t>
  </si>
  <si>
    <t>ROCKYVALE, NEWLANDS</t>
  </si>
  <si>
    <t>ROWAN ROAD NO 11, KENILWORTH</t>
  </si>
  <si>
    <t>SAVERNAKE, NEWLANDS</t>
  </si>
  <si>
    <t>SHAMROCK NO 1, NEWLANDS</t>
  </si>
  <si>
    <t>VALLEY ROAD NO 21A, KENILWORTH</t>
  </si>
  <si>
    <t>VALLEY ROAD NO 21, KENILWORTH</t>
  </si>
  <si>
    <t>GROOTE SCHUUR ESTATE, AVENUE 4, RONDEBOSCH</t>
  </si>
  <si>
    <t>GROOTE SCHUUE ESTATE, AVENUE 5, RONDEBOSCH</t>
  </si>
  <si>
    <t>GROOTE SCHUUR ESTATE, BERGSIG, RONDEBOSCH</t>
  </si>
  <si>
    <t>GROOTE SCHUUR ESTATE, DENNEGEUR, RONDEBOSCH</t>
  </si>
  <si>
    <t>GROOTE SCHUUR ESTATE, DIE UITSIG, RONDEBOSCH</t>
  </si>
  <si>
    <t>GROOTE SCHUUR ESTATE, HALFWAY HOUSE, RONDEBOSCH</t>
  </si>
  <si>
    <t>GROOTE SCHUUR, KLEINSCHUUR, RONDEBOSCH</t>
  </si>
  <si>
    <t>GROOTE SCHUUR ESTATE, LA MAISONETTE, RONDEBOSCH</t>
  </si>
  <si>
    <t>GROOTE SCHUUR ESTATE, LAEVELD, RONDEBOSCH</t>
  </si>
  <si>
    <t>GROOTE SCHUUR ESTATE, MECKLENBERG, RONDEBOSCH</t>
  </si>
  <si>
    <t>GROOTE SCHUUR ESTATE, NURSERY 1, RONDEBOSCH</t>
  </si>
  <si>
    <t>GROOTE SCHUUR ESTATE, NURSERY 2, RONDEBOSCH</t>
  </si>
  <si>
    <t>GROOTE SCHUUR ESTATE, ORANJE, RONDEBOSCH</t>
  </si>
  <si>
    <t>GROOTE SCHUUR ESTATE, PANORAMA 1, RONDEBOSCH</t>
  </si>
  <si>
    <t>GROOTE SCHUUR ESTATE, PANORAMA 2, RONDEBOSCH</t>
  </si>
  <si>
    <t>GROOTE SCHUUR ESTATE, PANORAMA 3, RONDEBOSCH</t>
  </si>
  <si>
    <t>GROOTE SCHUUR ESTATE</t>
  </si>
  <si>
    <t>RYGERSDAL 603</t>
  </si>
  <si>
    <t>RYGERSDAL D1</t>
  </si>
  <si>
    <t>RYGERSDAL D2</t>
  </si>
  <si>
    <t>RYGERSDAL D3</t>
  </si>
  <si>
    <t>GROOTE SCHUUR ESTATE, THE GARDENS, RONDEBOSCH</t>
  </si>
  <si>
    <t>GROOTE SCHUUR ESTATE, THE GRANGE, RONDEBOSCH</t>
  </si>
  <si>
    <t xml:space="preserve">RHEEZICHT HOUSE &amp; COTTAGE, GARDENS </t>
  </si>
  <si>
    <t>MOUILLE GRANGE APARTMENT 807, MOUILLE POINT</t>
  </si>
  <si>
    <t>CAPITAL EXPENDITURE</t>
  </si>
  <si>
    <t>CAPE TOWN RESIDENCES</t>
  </si>
  <si>
    <t>TENDER AWARD AMOUNT</t>
  </si>
  <si>
    <t>JOB DESCRIPTION</t>
  </si>
  <si>
    <t>Upgrade of kitchen, repair floor covering, painting internaly and externally.</t>
  </si>
  <si>
    <t>CAPE TOWN: 18 OAK HOUSE</t>
  </si>
  <si>
    <t>RESIDENCE NAME</t>
  </si>
  <si>
    <t>FINANCIAL YEAR 2020/2021</t>
  </si>
  <si>
    <t>TOTAL</t>
  </si>
  <si>
    <t>FINANCIAL YEAR 2019/2020</t>
  </si>
  <si>
    <t xml:space="preserve">TOTAL </t>
  </si>
  <si>
    <t>No.</t>
  </si>
  <si>
    <t>House Address</t>
  </si>
  <si>
    <t>Apr - Sep 2022</t>
  </si>
  <si>
    <t>Average amount per unit for 6 months</t>
  </si>
  <si>
    <t>Rheezicht Main House &amp; Cottage</t>
  </si>
  <si>
    <t>21 Valley road</t>
  </si>
  <si>
    <t>12 Beula Terrace</t>
  </si>
  <si>
    <t>Gydo House</t>
  </si>
  <si>
    <t>33 Chardonnay</t>
  </si>
  <si>
    <t>5 Cotswold</t>
  </si>
  <si>
    <t>9 Delaire</t>
  </si>
  <si>
    <t>51 Engina</t>
  </si>
  <si>
    <t>45 Landskroon</t>
  </si>
  <si>
    <t>4 Maartbloom</t>
  </si>
  <si>
    <t>31 Milnerton Drive</t>
  </si>
  <si>
    <t>4 Dune road</t>
  </si>
  <si>
    <t>5 Welgelegen</t>
  </si>
  <si>
    <t>15 Welgelegen</t>
  </si>
  <si>
    <t>18 Welgelegen</t>
  </si>
  <si>
    <t>50A Almond</t>
  </si>
  <si>
    <t>2 Bowwood</t>
  </si>
  <si>
    <t>Duiwelspiek</t>
  </si>
  <si>
    <t>Hoogelegen</t>
  </si>
  <si>
    <t>Klipper 61</t>
  </si>
  <si>
    <t>Klipper 61A</t>
  </si>
  <si>
    <t>Klipper 61B</t>
  </si>
  <si>
    <t>Klipper Court 1</t>
  </si>
  <si>
    <t>Klipper Court 2</t>
  </si>
  <si>
    <t>Klipper Court 3</t>
  </si>
  <si>
    <t xml:space="preserve">33 Norwich </t>
  </si>
  <si>
    <t>Newlands House</t>
  </si>
  <si>
    <t>18 Oak Avenue</t>
  </si>
  <si>
    <t>25A Oak Avenue</t>
  </si>
  <si>
    <t>19 Ohlsson</t>
  </si>
  <si>
    <t>Outeniqua</t>
  </si>
  <si>
    <t>Rockyvale</t>
  </si>
  <si>
    <t>1 Rowan Road</t>
  </si>
  <si>
    <t>28 Rhodes Drive</t>
  </si>
  <si>
    <t>21A Valley road</t>
  </si>
  <si>
    <t>Savernake</t>
  </si>
  <si>
    <t>1 Shamrock</t>
  </si>
  <si>
    <t>1 Alamien</t>
  </si>
  <si>
    <t>21 Alamien</t>
  </si>
  <si>
    <t>Walmer Estate</t>
  </si>
  <si>
    <t>Type A1</t>
  </si>
  <si>
    <t>Type A2</t>
  </si>
  <si>
    <t>Type A3</t>
  </si>
  <si>
    <t>Type A4</t>
  </si>
  <si>
    <t>Type A5</t>
  </si>
  <si>
    <t>Type B1</t>
  </si>
  <si>
    <t>Type B2</t>
  </si>
  <si>
    <t>Groote Schuur</t>
  </si>
  <si>
    <t>Avenue 4</t>
  </si>
  <si>
    <t>Avenue 5</t>
  </si>
  <si>
    <t xml:space="preserve">Bergsig </t>
  </si>
  <si>
    <t>Denneguer</t>
  </si>
  <si>
    <t>Die Uitsig</t>
  </si>
  <si>
    <t>Halfway House</t>
  </si>
  <si>
    <t>Kleinschuure</t>
  </si>
  <si>
    <t>LeMasionette</t>
  </si>
  <si>
    <t xml:space="preserve">Laeveld </t>
  </si>
  <si>
    <t>Mecklenberg</t>
  </si>
  <si>
    <t xml:space="preserve">Nursery 1 </t>
  </si>
  <si>
    <t xml:space="preserve">Nursery 2 </t>
  </si>
  <si>
    <t xml:space="preserve">Oranje </t>
  </si>
  <si>
    <t>Panarama 1</t>
  </si>
  <si>
    <t>Panarama 2</t>
  </si>
  <si>
    <t xml:space="preserve">Panarama 3 </t>
  </si>
  <si>
    <t xml:space="preserve">The Gardens </t>
  </si>
  <si>
    <t xml:space="preserve">The Grange </t>
  </si>
  <si>
    <t>Bordeaux 605/606</t>
  </si>
  <si>
    <t>R 3 483,18</t>
  </si>
  <si>
    <t>Twin Towers</t>
  </si>
  <si>
    <t>ITEM NO</t>
  </si>
  <si>
    <t>FLAT NO.</t>
  </si>
  <si>
    <t>TOTAL OVER 6 MONTHS</t>
  </si>
  <si>
    <t>105 Mouillie Grange</t>
  </si>
  <si>
    <t>107 Mouille Grange</t>
  </si>
  <si>
    <t>204 Mouillie Grange</t>
  </si>
  <si>
    <t>206 Mouillie Grange</t>
  </si>
  <si>
    <t>207 Mouillie Grange</t>
  </si>
  <si>
    <t>210 Mouillie Grange</t>
  </si>
  <si>
    <t>211 Mouillie Grange</t>
  </si>
  <si>
    <t>304 Mouillie Grange</t>
  </si>
  <si>
    <t>310 Mouillie Grange</t>
  </si>
  <si>
    <t>311 Mouillie Grange</t>
  </si>
  <si>
    <t>405 Mouillie Grange</t>
  </si>
  <si>
    <t>406 Mouillie Grange</t>
  </si>
  <si>
    <t>407 Mouillie Grange</t>
  </si>
  <si>
    <t>505 Mouillie Grange</t>
  </si>
  <si>
    <t>601 Mouillie Grange</t>
  </si>
  <si>
    <t>604 Mouillie Grange</t>
  </si>
  <si>
    <t>605 Mouille Grange</t>
  </si>
  <si>
    <t>606 Mouillie Grange</t>
  </si>
  <si>
    <t>610 Mouille Grange</t>
  </si>
  <si>
    <t>705 Mouillie Grange</t>
  </si>
  <si>
    <t>706 Mouillie Grange</t>
  </si>
  <si>
    <t>707 Mouille Grange</t>
  </si>
  <si>
    <t>805 Mouillie Grange</t>
  </si>
  <si>
    <t>806 Mouillie Grange</t>
  </si>
  <si>
    <t>807 Mouillie Grange</t>
  </si>
  <si>
    <t>A7 St. Martini Gardens</t>
  </si>
  <si>
    <t>A638 St. Martini Gardens</t>
  </si>
  <si>
    <t>B124 St. Martini Gardens</t>
  </si>
  <si>
    <t>B201 St. Martini Gardens</t>
  </si>
  <si>
    <t>3 Sunrise Villas</t>
  </si>
  <si>
    <t>18 Sunrise Villas</t>
  </si>
  <si>
    <t>19 Sunrise Villas</t>
  </si>
  <si>
    <t>25 Sunrise Villas</t>
  </si>
  <si>
    <t>37 Sunrise Villas</t>
  </si>
  <si>
    <t xml:space="preserve"> 38 Sunrise Villas</t>
  </si>
  <si>
    <t>39 Sunrise Villas</t>
  </si>
  <si>
    <t>54 Sunrise Villas</t>
  </si>
  <si>
    <t>58 Sunrise Villas</t>
  </si>
  <si>
    <t>60 Sunrise Villas</t>
  </si>
  <si>
    <t>61 Sunrise Villas</t>
  </si>
  <si>
    <t>72 Sunrise Villas</t>
  </si>
  <si>
    <t>87 Sunrise Villas</t>
  </si>
  <si>
    <t>88 Sunrise Villas</t>
  </si>
  <si>
    <t>89 Sunrise Villas</t>
  </si>
  <si>
    <t>92 Sunrise Villas</t>
  </si>
  <si>
    <t>125 Sunrise Villas</t>
  </si>
  <si>
    <t>126 Sunrise Villas</t>
  </si>
  <si>
    <t>G02 Rygersdal</t>
  </si>
  <si>
    <t>G03 Rygersdal</t>
  </si>
  <si>
    <t>DG Flats as requested 30 September 2022</t>
  </si>
  <si>
    <t>ST MARTINI APARTMENT A7, GARDENS (INCL. PARKING BAY 74)</t>
  </si>
  <si>
    <t>ST MARTINI APARTMENT A63B, GARDENS (INCL. PARKING BAY 121)</t>
  </si>
  <si>
    <t>ST MARTINI APARTMENT B124, GARDENS (INCL. PARKING BAY 54)</t>
  </si>
  <si>
    <t>ST MARTINI APARTMENT B201, GARDENS (INCL. PARKING BAY 33)</t>
  </si>
  <si>
    <t>MOUILLE GRANGE APARTMENT 105, MOUILLE POINT</t>
  </si>
  <si>
    <t>MOUILLE GRANGE APARTMENT 107, MOUILLE POINT</t>
  </si>
  <si>
    <t>MOUILLE GRANGE APARTMENT 204, MOUILLE POINT</t>
  </si>
  <si>
    <t>MOUILLE GRANGE APARTMENT 206, MOUILLE POINT</t>
  </si>
  <si>
    <t>MOUILLE GRANGE APARTMENT 207, MOUILLE POINT</t>
  </si>
  <si>
    <t>MOUILLE GRANGE APARTMENT 210, MOUILLE POINT</t>
  </si>
  <si>
    <t>MOUILLE GRANGE APARTMENT 211, MOUILLE POINT</t>
  </si>
  <si>
    <t>MOUILLE GRANGE APARTMENT 304, MOUILLE POINT</t>
  </si>
  <si>
    <t>MOUILLE GRANGE APARTMENT 310, MOUILLE POINT</t>
  </si>
  <si>
    <t>MOUILLE GRANGE APARTMENT 311, MOUILLE POINT</t>
  </si>
  <si>
    <t>MOUILLE GRANGE APARTMENT 405, MOUILLE POINT</t>
  </si>
  <si>
    <t>MOUILLE GRANGE APARTMENT 406, MOUILLE POINT</t>
  </si>
  <si>
    <t>MOUILLE GRANGE APARTMENT 407, MOUILLE POINT</t>
  </si>
  <si>
    <t>MOUILLE GRANGE APARTMENT 505, MOUILLE POINT</t>
  </si>
  <si>
    <t>MOUILLE GRANGE APARTMENT 601, MOUILLE POINT</t>
  </si>
  <si>
    <t>MOUILLE GRANGE APARTMENT 604, MOUILLE POINT</t>
  </si>
  <si>
    <t>MOUILLE GRANGE APARTMENT 605, MOUILLE POINT</t>
  </si>
  <si>
    <t>MOUILLE GRANGE APARTMENT 606, MOUILLE POINT</t>
  </si>
  <si>
    <t>MOUILLE GRANGE APARTMENT 610, MOUILLE POINT</t>
  </si>
  <si>
    <t>MOUILLE GRANGE APARTMENT 705, MOUILLE POINT</t>
  </si>
  <si>
    <t>MOUILLE GRANGE APARTMENT 706, MOUILLE POINT</t>
  </si>
  <si>
    <t>MOUILLE GRANGE APARTMENT 707, MOUILLE POINT</t>
  </si>
  <si>
    <t>MOUILLE GRANGE APARTMENT 805, MOUILLE POINT</t>
  </si>
  <si>
    <t>MOUILLE GRANGE APARTMENT 806, MOUILLE POINT</t>
  </si>
  <si>
    <t>SHOREHAM APARTMENT 505 / 506, SEA POINT</t>
  </si>
  <si>
    <t>RYGERSDAL APARTMENTS, RONDEBOSCH</t>
  </si>
  <si>
    <t>SUNRISE VILLAS APARTMENT 125, MUIZENBERG (PENTHOUSE)</t>
  </si>
  <si>
    <t>SUNRISE VILLAS APARTMENT 126, MUIZENBERG (PENTHOUSE)</t>
  </si>
  <si>
    <t>SUNRISE VILLAS APARTMENT 18, MUIZENBERG</t>
  </si>
  <si>
    <t>SUNRISE VILLAS APARTMENT 19, MUIZENBERG</t>
  </si>
  <si>
    <t>SUNRISE VILLAS APARTMENT 25, MUIZENBERG</t>
  </si>
  <si>
    <t>SUNRISE VILLAS APARTMENT 3, MUIZENBERG</t>
  </si>
  <si>
    <t>SUNRISE VILLAS APARTMENT 37, MUIZENBERG</t>
  </si>
  <si>
    <t>SUNRISE VILLAS APARTMENT 38, MUIZENBERG</t>
  </si>
  <si>
    <t>SUNRISE VILLAS APARTMENT 39, MUIZENBERG</t>
  </si>
  <si>
    <t>SUNRISE VILLAS APARTMENT 54, MUIZENBERG</t>
  </si>
  <si>
    <t>SUNRISE VILLAS APARTMENT 58, MUIZENBERG</t>
  </si>
  <si>
    <t>SUNRISE VILLAS APARTMENT 60, MUIZENBERG</t>
  </si>
  <si>
    <t>SUNRISE VILLAS APARTMENT 61, MUIZENBERG</t>
  </si>
  <si>
    <t>SUNRISE VILLAS APARTMENT 72, MUIZENBERG</t>
  </si>
  <si>
    <t>SUNRISE VILLAS APARTMENT 87, MUIZENBERG</t>
  </si>
  <si>
    <t>SUNRISE VILLAS APARTMENT 88, MUIZENBERG</t>
  </si>
  <si>
    <t>SUNRISE VILLAS APARTMENT 89, MUIZENBERG</t>
  </si>
  <si>
    <t>SUNRISE VILLAS APARTMENT 92, MUIZENBERG</t>
  </si>
  <si>
    <t>DIRECTORS-GENERAL FLATS - FINANCIAL YEAR 2022-2023</t>
  </si>
  <si>
    <t>ANNEXURE D</t>
  </si>
  <si>
    <t>ANNEXURE E</t>
  </si>
  <si>
    <t>DIRECTORS-GENERAL FLATS - FINANCIAL YEAR 2019-2020</t>
  </si>
  <si>
    <t>DIRECTORS-GENERAL FLATS - FINANCIAL YEAR 2020-2021</t>
  </si>
  <si>
    <t>Rygersdal 101</t>
  </si>
  <si>
    <t>Rygersdal 102</t>
  </si>
  <si>
    <t>Rygersdal 103</t>
  </si>
  <si>
    <t>Rygersdal 104</t>
  </si>
  <si>
    <t>Rygersdal 201</t>
  </si>
  <si>
    <t>Rygersdal 202</t>
  </si>
  <si>
    <t>Rygersdal 203</t>
  </si>
  <si>
    <t>Rygersdal 204</t>
  </si>
  <si>
    <t>Rygersdal 301</t>
  </si>
  <si>
    <t>Rygersdal 302</t>
  </si>
  <si>
    <t>Rygersdal 303</t>
  </si>
  <si>
    <t>Rygersdal 304</t>
  </si>
  <si>
    <t>Rygersdal 401</t>
  </si>
  <si>
    <t>Rygersdal 402</t>
  </si>
  <si>
    <t>Rygersdal 403</t>
  </si>
  <si>
    <t>Rygersdal 404</t>
  </si>
  <si>
    <t>Rygersdal 501</t>
  </si>
  <si>
    <t>Rygersdal 502</t>
  </si>
  <si>
    <t>Rygersdal 503</t>
  </si>
  <si>
    <t>Rygersdal 504</t>
  </si>
  <si>
    <t>Rygersdal 601</t>
  </si>
  <si>
    <t>Rygersdal 602</t>
  </si>
  <si>
    <t>Rygersdal 603</t>
  </si>
  <si>
    <t>Rygersdal D1</t>
  </si>
  <si>
    <t>Rygersdal D2</t>
  </si>
  <si>
    <t>Rygersdal D3</t>
  </si>
  <si>
    <t>Rygersdal G1</t>
  </si>
  <si>
    <t>ANNEXURE A</t>
  </si>
  <si>
    <t>MINISTERIAL RESIDENCES - FINANCIAL YEAR 2022/2023</t>
  </si>
  <si>
    <t>ANNEXURE B</t>
  </si>
  <si>
    <t>MINISTERIAL RESIDENCES - FINANCIAL YEAR 2019/2020</t>
  </si>
  <si>
    <t>ANNEXURE C</t>
  </si>
  <si>
    <t>MUNICIPAL SERVICES</t>
  </si>
  <si>
    <t>2021/2022</t>
  </si>
  <si>
    <t>2020/2021</t>
  </si>
  <si>
    <t>CAPE TOWN</t>
  </si>
  <si>
    <t>NDPW PRESTIGE</t>
  </si>
  <si>
    <t>FREEHOLD</t>
  </si>
  <si>
    <t>PRESTIGE RESIDENTIAL ACCOM</t>
  </si>
  <si>
    <t>INVOICE</t>
  </si>
  <si>
    <t>MUN SERVICES:REFUSE REMOV</t>
  </si>
  <si>
    <t>ENGAR WASTE SERVICES</t>
  </si>
  <si>
    <t>2014/126482/07</t>
  </si>
  <si>
    <t>ricketts</t>
  </si>
  <si>
    <t>AUT</t>
  </si>
  <si>
    <t>OFFICE/MISCELLANEOUS</t>
  </si>
  <si>
    <t>BELLVILLE</t>
  </si>
  <si>
    <t>MUNICIPAL SERVICE ELECT.</t>
  </si>
  <si>
    <t>CITY OF CAPE TOWN</t>
  </si>
  <si>
    <t>RESIDENTIAL</t>
  </si>
  <si>
    <t>0083*6454*000001</t>
  </si>
  <si>
    <t>COMPLEX COMMUNAL EXPENDITURE</t>
  </si>
  <si>
    <t>COMPLEX: WALMER ESTATE</t>
  </si>
  <si>
    <t>CHRISTIAAN ROAD</t>
  </si>
  <si>
    <t>ZONNEBLOEM</t>
  </si>
  <si>
    <t>VREDEHOEK</t>
  </si>
  <si>
    <t>MUN SERVICES: WATER</t>
  </si>
  <si>
    <t>MUN SERVICE:SANIT/SEWERAG</t>
  </si>
  <si>
    <t>bganga</t>
  </si>
  <si>
    <t>0083*6604*000001</t>
  </si>
  <si>
    <t>ORANJEZICHT</t>
  </si>
  <si>
    <t>GYDO 1</t>
  </si>
  <si>
    <t>BEAULAH TERRACE RD</t>
  </si>
  <si>
    <t>T22546/1965</t>
  </si>
  <si>
    <t>bronoti</t>
  </si>
  <si>
    <t>skosani</t>
  </si>
  <si>
    <t>nrhonoti</t>
  </si>
  <si>
    <t>0083*6804*000001</t>
  </si>
  <si>
    <t>0083*6899*000001</t>
  </si>
  <si>
    <t>0083*6913*000001</t>
  </si>
  <si>
    <t>0083*6977*000001</t>
  </si>
  <si>
    <t>0083*7067*000001</t>
  </si>
  <si>
    <t>0083*7068*000001</t>
  </si>
  <si>
    <t>CHARDONNAY STREET 33</t>
  </si>
  <si>
    <t>OUDE WESTHOF</t>
  </si>
  <si>
    <t>T29275/2011</t>
  </si>
  <si>
    <t>0083*7248*000001</t>
  </si>
  <si>
    <t>0083*7295*000001</t>
  </si>
  <si>
    <t>0083*7296*000001</t>
  </si>
  <si>
    <t>0083*7357*000001</t>
  </si>
  <si>
    <t>0083*7366*000001</t>
  </si>
  <si>
    <t>0083*7368*000001</t>
  </si>
  <si>
    <t>0083*7554*000001</t>
  </si>
  <si>
    <t>0083*7737*000001</t>
  </si>
  <si>
    <t>0083*7834*000001</t>
  </si>
  <si>
    <t>0083*7892*000001</t>
  </si>
  <si>
    <t>0083*8030*000001</t>
  </si>
  <si>
    <t>0083*8110*000001</t>
  </si>
  <si>
    <t>0083*8121*000001</t>
  </si>
  <si>
    <t>0083*8239*000001</t>
  </si>
  <si>
    <t>0083*8295*000001</t>
  </si>
  <si>
    <t>0083*8384*000001</t>
  </si>
  <si>
    <t>ROYAL BIN INSPECTORS CC</t>
  </si>
  <si>
    <t>2010/123116/23</t>
  </si>
  <si>
    <t>0083*8424*000001</t>
  </si>
  <si>
    <t>0083*8423*000001</t>
  </si>
  <si>
    <t>T25966/1994</t>
  </si>
  <si>
    <t>CDEP 006</t>
  </si>
  <si>
    <t xml:space="preserve">AVERDA SOUTH AFRICA (PTY) LTD </t>
  </si>
  <si>
    <t>2008/022763/07</t>
  </si>
  <si>
    <t>0083*8432*000001</t>
  </si>
  <si>
    <t>0083*8433*000001</t>
  </si>
  <si>
    <t>nmfenyan</t>
  </si>
  <si>
    <t>nmoorosi</t>
  </si>
  <si>
    <t>0083*8731*000001</t>
  </si>
  <si>
    <t>0083*8754*000001</t>
  </si>
  <si>
    <t>0083*8732*000001</t>
  </si>
  <si>
    <t>0083*8760*000001</t>
  </si>
  <si>
    <t>0083*8789*000001</t>
  </si>
  <si>
    <t>0083*8787*000001</t>
  </si>
  <si>
    <t>0083*8790*000001</t>
  </si>
  <si>
    <t>0083*8788*000001</t>
  </si>
  <si>
    <t>0083*8904*000001</t>
  </si>
  <si>
    <t>0083*8937*000001</t>
  </si>
  <si>
    <t>0083*9105*000001</t>
  </si>
  <si>
    <t>0083*9158*000001</t>
  </si>
  <si>
    <t>CANE AND SWAIL CLEANING SERVIC</t>
  </si>
  <si>
    <t>2009/144067/23</t>
  </si>
  <si>
    <t>0083*9352*000001</t>
  </si>
  <si>
    <t>0083*9351*000001</t>
  </si>
  <si>
    <t>0083*9371*000001</t>
  </si>
  <si>
    <t>TSHIANEO HOLDINGS (PTY) LTD T/</t>
  </si>
  <si>
    <t>2007/019604/07</t>
  </si>
  <si>
    <t>0083*9383*000001</t>
  </si>
  <si>
    <t>HORNES PROJECTS AND ENTERPRISE</t>
  </si>
  <si>
    <t>2015/114700/07</t>
  </si>
  <si>
    <t>0083*9468*000001</t>
  </si>
  <si>
    <t>0083*9467*000001</t>
  </si>
  <si>
    <t>0083*9543*000001</t>
  </si>
  <si>
    <t>0083*9559*000001</t>
  </si>
  <si>
    <t>0083*9670*000001</t>
  </si>
  <si>
    <t>0083*9750*000001</t>
  </si>
  <si>
    <t>0083*9798*000001</t>
  </si>
  <si>
    <t>0083*9800*000001</t>
  </si>
  <si>
    <t>0083*9812*000001</t>
  </si>
  <si>
    <t>0083*9948*000001</t>
  </si>
  <si>
    <t>0083*9954*000001</t>
  </si>
  <si>
    <t>0083*9968*000001</t>
  </si>
  <si>
    <t>0071*0024*000001</t>
  </si>
  <si>
    <t>0071*0120*000001</t>
  </si>
  <si>
    <t>0071*0140*000001</t>
  </si>
  <si>
    <t>0071*0149*000001</t>
  </si>
  <si>
    <t>0071*0189*000001</t>
  </si>
  <si>
    <t>0071*0203*000001</t>
  </si>
  <si>
    <t>SELA WASTE MANAGEMENT PTY LTD</t>
  </si>
  <si>
    <t>2016/355761/07</t>
  </si>
  <si>
    <t>0071*0208*000001</t>
  </si>
  <si>
    <t>0071*0206*000001</t>
  </si>
  <si>
    <t>0071*0207*000001</t>
  </si>
  <si>
    <t>0071*0244*000001</t>
  </si>
  <si>
    <t>0071*0340*000001</t>
  </si>
  <si>
    <t>0071*0461*000001</t>
  </si>
  <si>
    <t>0071*0473*000001</t>
  </si>
  <si>
    <t>0071*0449*000001</t>
  </si>
  <si>
    <t>0071*0525*000001</t>
  </si>
  <si>
    <t>0071*0591*000001</t>
  </si>
  <si>
    <t>mmnyuko</t>
  </si>
  <si>
    <t>0071*0664*000001</t>
  </si>
  <si>
    <t>0071*0728*000001</t>
  </si>
  <si>
    <t>UNCLES CATERERS (PTY) LTD</t>
  </si>
  <si>
    <t>2017/324210/07</t>
  </si>
  <si>
    <t>0071*0784*000001</t>
  </si>
  <si>
    <t>0071*0798*000001</t>
  </si>
  <si>
    <t>0071*0816*000001</t>
  </si>
  <si>
    <t>0071*1000*000001</t>
  </si>
  <si>
    <t>0071*1025*000001</t>
  </si>
  <si>
    <t>0071*1118*000001</t>
  </si>
  <si>
    <t>0071*1117*000001</t>
  </si>
  <si>
    <t>0071*1136*000001</t>
  </si>
  <si>
    <t>0083*3939*000001</t>
  </si>
  <si>
    <t>0083*3998*000001</t>
  </si>
  <si>
    <t>0083*4142*000001</t>
  </si>
  <si>
    <t>0083*4169*000001</t>
  </si>
  <si>
    <t>0083*4250*000001</t>
  </si>
  <si>
    <t>0083*4546*000001</t>
  </si>
  <si>
    <t>0083*4624*000001</t>
  </si>
  <si>
    <t>0083*4726*000001</t>
  </si>
  <si>
    <t>0083*4857*000001</t>
  </si>
  <si>
    <t>0083*4917*000001</t>
  </si>
  <si>
    <t>0083*4996*000001</t>
  </si>
  <si>
    <t>0083*5147*000001</t>
  </si>
  <si>
    <t>0083*5219*000001</t>
  </si>
  <si>
    <t>0083*5534*000001</t>
  </si>
  <si>
    <t>0083*5537*000001</t>
  </si>
  <si>
    <t>0083*5650*000001</t>
  </si>
  <si>
    <t>0083*5651*000001</t>
  </si>
  <si>
    <t>0083*5970*000001</t>
  </si>
  <si>
    <t>0083*6051*000001</t>
  </si>
  <si>
    <t>0083*6097*000001</t>
  </si>
  <si>
    <t>0083*6098*000001</t>
  </si>
  <si>
    <t>0083*6161*000001</t>
  </si>
  <si>
    <t>0083*6252*000001</t>
  </si>
  <si>
    <t>0083*6337*000001</t>
  </si>
  <si>
    <t>0083*3802*000001</t>
  </si>
  <si>
    <t>0083*4163*000001</t>
  </si>
  <si>
    <t>0083*4239*000001</t>
  </si>
  <si>
    <t>0083*4524*000001</t>
  </si>
  <si>
    <t>0083*4977*000001</t>
  </si>
  <si>
    <t>0083*5239*000001</t>
  </si>
  <si>
    <t>0083*5607*000001</t>
  </si>
  <si>
    <t>0083*5874*000001</t>
  </si>
  <si>
    <t>0083*6062*000001</t>
  </si>
  <si>
    <t>0083*6154*000001</t>
  </si>
  <si>
    <t>COTSWOLD DRIVE 5</t>
  </si>
  <si>
    <t>MILNERTON</t>
  </si>
  <si>
    <t>0083*6504*000001</t>
  </si>
  <si>
    <t>T38051/2010</t>
  </si>
  <si>
    <t>0083*6587*000001</t>
  </si>
  <si>
    <t>0083*6625*000001</t>
  </si>
  <si>
    <t>0083*7060*000001</t>
  </si>
  <si>
    <t>0083*7434*000001</t>
  </si>
  <si>
    <t>0083*7435*000001</t>
  </si>
  <si>
    <t>0083*7501*000001</t>
  </si>
  <si>
    <t>0083*7529*000001</t>
  </si>
  <si>
    <t>0083*7534*000001</t>
  </si>
  <si>
    <t>0083*7533*000001</t>
  </si>
  <si>
    <t>0083*7678*000001</t>
  </si>
  <si>
    <t>0083*7769*000001</t>
  </si>
  <si>
    <t>0083*7766*000001</t>
  </si>
  <si>
    <t>0083*7828*000001</t>
  </si>
  <si>
    <t>0083*8028*000001</t>
  </si>
  <si>
    <t>0083*8129*000001</t>
  </si>
  <si>
    <t>0083*8308*000001</t>
  </si>
  <si>
    <t>0083*8385*000001</t>
  </si>
  <si>
    <t>0083*8796*000001</t>
  </si>
  <si>
    <t>0083*8886*000001</t>
  </si>
  <si>
    <t>0083*8884*000001</t>
  </si>
  <si>
    <t>0083*9126*000001</t>
  </si>
  <si>
    <t>0083*9431*000001</t>
  </si>
  <si>
    <t>0083*9508*000001</t>
  </si>
  <si>
    <t>0083*9590*000001</t>
  </si>
  <si>
    <t>0083*9754*000001</t>
  </si>
  <si>
    <t>0083*9814*000001</t>
  </si>
  <si>
    <t>0071*0200*000001</t>
  </si>
  <si>
    <t>0071*0238*000001</t>
  </si>
  <si>
    <t>0071*0443*000001</t>
  </si>
  <si>
    <t>0071*0538*000001</t>
  </si>
  <si>
    <t>0071*0815*000001</t>
  </si>
  <si>
    <t>0071*0873*000001</t>
  </si>
  <si>
    <t>nbooysen</t>
  </si>
  <si>
    <t>0071*1186*000001</t>
  </si>
  <si>
    <t>0071*1183*000001</t>
  </si>
  <si>
    <t>DELAIRE STREET 09</t>
  </si>
  <si>
    <t>VAN RIEBEECKSHOF</t>
  </si>
  <si>
    <t>0083*6626*000001</t>
  </si>
  <si>
    <t>T12167/2011</t>
  </si>
  <si>
    <t>0083*7245*000001</t>
  </si>
  <si>
    <t>0083*7502*000001</t>
  </si>
  <si>
    <t>0083*7504*000001</t>
  </si>
  <si>
    <t>0083*7759*000001</t>
  </si>
  <si>
    <t>0083*7772*000001</t>
  </si>
  <si>
    <t>0083*7824*000001</t>
  </si>
  <si>
    <t>0083*7952*000001</t>
  </si>
  <si>
    <t>0083*8103*000001</t>
  </si>
  <si>
    <t>0083*8436*000001</t>
  </si>
  <si>
    <t>0083*8749*000001</t>
  </si>
  <si>
    <t>0083*9596*000001</t>
  </si>
  <si>
    <t>0083*9838*000001</t>
  </si>
  <si>
    <t>0071*0023*000001</t>
  </si>
  <si>
    <t>0071*0270*000001</t>
  </si>
  <si>
    <t>0071*0539*000001</t>
  </si>
  <si>
    <t>0071*0874*000001</t>
  </si>
  <si>
    <t>LANDSKROON STREET 45</t>
  </si>
  <si>
    <t>T9316/2011</t>
  </si>
  <si>
    <t>0083*7345*000001</t>
  </si>
  <si>
    <t>0083*7355*000001</t>
  </si>
  <si>
    <t>0083*9131*000001</t>
  </si>
  <si>
    <t>0083*9306*000001</t>
  </si>
  <si>
    <t>0083*9455*000001</t>
  </si>
  <si>
    <t>0071*0440*000001</t>
  </si>
  <si>
    <t>0071*0916*000001</t>
  </si>
  <si>
    <t>0071*1007*000001</t>
  </si>
  <si>
    <t>0071*1558*000001</t>
  </si>
  <si>
    <t>ralknoop</t>
  </si>
  <si>
    <t>0071*1717*000001</t>
  </si>
  <si>
    <t>0071*1734*000001</t>
  </si>
  <si>
    <t>ynonjiwu</t>
  </si>
  <si>
    <t>0071*1762*000001</t>
  </si>
  <si>
    <t>0071*1989*000001</t>
  </si>
  <si>
    <t>MAARTBLOM CLOSE 04</t>
  </si>
  <si>
    <t>PLATTEKLOOF</t>
  </si>
  <si>
    <t>PAROW</t>
  </si>
  <si>
    <t>T14259/2011</t>
  </si>
  <si>
    <t>MILNERTON DRIVE 31</t>
  </si>
  <si>
    <t>MILNERTON RIDGE</t>
  </si>
  <si>
    <t>T1651/2011</t>
  </si>
  <si>
    <t>0083*7433*000001</t>
  </si>
  <si>
    <t>0083*7505*000001</t>
  </si>
  <si>
    <t>0083*7822*000001</t>
  </si>
  <si>
    <t>0083*7853*000001</t>
  </si>
  <si>
    <t>0083*7970*000001</t>
  </si>
  <si>
    <t>0083*8309*000001</t>
  </si>
  <si>
    <t>0083*8611*000001</t>
  </si>
  <si>
    <t>0083*9129*000001</t>
  </si>
  <si>
    <t>0083*9985*000001</t>
  </si>
  <si>
    <t>0071*1245*000001</t>
  </si>
  <si>
    <t>0071*2142*000001</t>
  </si>
  <si>
    <t>VRIJEZEE</t>
  </si>
  <si>
    <t>DUNE RD 4</t>
  </si>
  <si>
    <t>T13336/1966</t>
  </si>
  <si>
    <t>0083*6800*000001</t>
  </si>
  <si>
    <t>0083*7503*000001</t>
  </si>
  <si>
    <t>0083*8457*000001</t>
  </si>
  <si>
    <t>0083*8825*000001</t>
  </si>
  <si>
    <t>0083*9049*000001</t>
  </si>
  <si>
    <t>0083*9295*000001</t>
  </si>
  <si>
    <t>0083*9479*000001</t>
  </si>
  <si>
    <t>0083*9674*000001</t>
  </si>
  <si>
    <t>0083*9894*000001</t>
  </si>
  <si>
    <t>0071*0093*000001</t>
  </si>
  <si>
    <t>0071*0409*000001</t>
  </si>
  <si>
    <t>0071*0513*000001</t>
  </si>
  <si>
    <t>0071*0716*000001</t>
  </si>
  <si>
    <t>0071*0965*000001</t>
  </si>
  <si>
    <t>0071*1167*000001</t>
  </si>
  <si>
    <t>0071*1211*000001</t>
  </si>
  <si>
    <t>0071*2012*000001</t>
  </si>
  <si>
    <t>WELGELEGEN STREET 05</t>
  </si>
  <si>
    <t>0083*6645*000001</t>
  </si>
  <si>
    <t>T8561/2011</t>
  </si>
  <si>
    <t>0083*7289*000001</t>
  </si>
  <si>
    <t>0083*7328*000001</t>
  </si>
  <si>
    <t>0083*7823*000001</t>
  </si>
  <si>
    <t>0083*7890*000001</t>
  </si>
  <si>
    <t>0083*7990*000001</t>
  </si>
  <si>
    <t>0071*0411*000001</t>
  </si>
  <si>
    <t>0071*0517*000001</t>
  </si>
  <si>
    <t>0071*1010*000001</t>
  </si>
  <si>
    <t>0071*1166*000001</t>
  </si>
  <si>
    <t>WELGELEGEN STREET 15</t>
  </si>
  <si>
    <t>T012166/2011</t>
  </si>
  <si>
    <t>0083*7768*000001</t>
  </si>
  <si>
    <t>0083*8104*000001</t>
  </si>
  <si>
    <t>0083*9127*000001</t>
  </si>
  <si>
    <t>0083*9130*000001</t>
  </si>
  <si>
    <t>0083*9390*000001</t>
  </si>
  <si>
    <t>WELGELEGEN STREET 18</t>
  </si>
  <si>
    <t>T17233/2011</t>
  </si>
  <si>
    <t>ALMOND ROAD 50A</t>
  </si>
  <si>
    <t>NEWLANDS</t>
  </si>
  <si>
    <t>0083*6601*000001</t>
  </si>
  <si>
    <t>T44785/2009</t>
  </si>
  <si>
    <t>0083*6912*000001</t>
  </si>
  <si>
    <t>0083*6923*000001</t>
  </si>
  <si>
    <t>0083*7059*000001</t>
  </si>
  <si>
    <t>0083*7333*000001</t>
  </si>
  <si>
    <t>0083*7334*000001</t>
  </si>
  <si>
    <t>0083*7354*000001</t>
  </si>
  <si>
    <t>0083*7367*000001</t>
  </si>
  <si>
    <t>0083*7679*000001</t>
  </si>
  <si>
    <t>0083*7893*000001</t>
  </si>
  <si>
    <t>0083*8359*000001</t>
  </si>
  <si>
    <t>0083*8363*000001</t>
  </si>
  <si>
    <t>0083*9421*000001</t>
  </si>
  <si>
    <t>0083*9521*000001</t>
  </si>
  <si>
    <t>0083*9655*000001</t>
  </si>
  <si>
    <t>0083*9813*000001</t>
  </si>
  <si>
    <t>0071*0202*000001</t>
  </si>
  <si>
    <t>0071*0590*000001</t>
  </si>
  <si>
    <t>0071*0872*000001</t>
  </si>
  <si>
    <t>0071*0952*000001</t>
  </si>
  <si>
    <t>0071*1187*000001</t>
  </si>
  <si>
    <t>0071*1463*000001</t>
  </si>
  <si>
    <t>0071*1514*000001</t>
  </si>
  <si>
    <t>0071*1716*000001</t>
  </si>
  <si>
    <t>0071*1733*000001</t>
  </si>
  <si>
    <t>0071*1932*000001</t>
  </si>
  <si>
    <t>slangeve</t>
  </si>
  <si>
    <t>0071*2116*000001</t>
  </si>
  <si>
    <t>CNR STRUBEN 02 &amp; BOWWOOD ROAD</t>
  </si>
  <si>
    <t>CLAREMONT</t>
  </si>
  <si>
    <t>T64212/2010</t>
  </si>
  <si>
    <t>0083*7028*000001</t>
  </si>
  <si>
    <t>0083*7331*000001</t>
  </si>
  <si>
    <t>0083*7332*000001</t>
  </si>
  <si>
    <t>0083*7735*000001</t>
  </si>
  <si>
    <t>0083*8346*000001</t>
  </si>
  <si>
    <t>0083*8361*000001</t>
  </si>
  <si>
    <t>0083*8733*000001</t>
  </si>
  <si>
    <t>0083*9443*000001</t>
  </si>
  <si>
    <t>0083*9643*000001</t>
  </si>
  <si>
    <t>0083*9850*000001</t>
  </si>
  <si>
    <t>0083*9976*000001</t>
  </si>
  <si>
    <t>0071*0204*000001</t>
  </si>
  <si>
    <t>0071*1235*000001</t>
  </si>
  <si>
    <t>0071*1579*000001</t>
  </si>
  <si>
    <t>RESIDENTIAL ACCOMMODATION</t>
  </si>
  <si>
    <t>DEVILS PEAK</t>
  </si>
  <si>
    <t>ALCIS ROAD 12</t>
  </si>
  <si>
    <t>RONDEBOSCH</t>
  </si>
  <si>
    <t>0083*6603*000001</t>
  </si>
  <si>
    <t>T16290/1966</t>
  </si>
  <si>
    <t>0083*7069*000001</t>
  </si>
  <si>
    <t>0083*7196*000001</t>
  </si>
  <si>
    <t>0083*7217*000001</t>
  </si>
  <si>
    <t>0083*7764*000001</t>
  </si>
  <si>
    <t>0083*7770*000001</t>
  </si>
  <si>
    <t>0083*7950*000001</t>
  </si>
  <si>
    <t>0083*8041*000001</t>
  </si>
  <si>
    <t>0083*8105*000001</t>
  </si>
  <si>
    <t>0083*8353*000001</t>
  </si>
  <si>
    <t>0083*8681*000001</t>
  </si>
  <si>
    <t>0083*8770*000001</t>
  </si>
  <si>
    <t>0083*8792*000001</t>
  </si>
  <si>
    <t>0083*8887*000001</t>
  </si>
  <si>
    <t>0083*9128*000001</t>
  </si>
  <si>
    <t>0083*9305*000001</t>
  </si>
  <si>
    <t>0083*9489*000001</t>
  </si>
  <si>
    <t>0083*9587*000001</t>
  </si>
  <si>
    <t>0083*9664*000001</t>
  </si>
  <si>
    <t>0083*9806*000001</t>
  </si>
  <si>
    <t>0083*9986*000001</t>
  </si>
  <si>
    <t>0071*0118*000001</t>
  </si>
  <si>
    <t>0071*0243*000001</t>
  </si>
  <si>
    <t>0071*0416*000001</t>
  </si>
  <si>
    <t>0071*0437*000001</t>
  </si>
  <si>
    <t>0071*0576*000001</t>
  </si>
  <si>
    <t>0071*0842*000001</t>
  </si>
  <si>
    <t>0071*0977*000001</t>
  </si>
  <si>
    <t>0071*1014*000001</t>
  </si>
  <si>
    <t>0071*1139*000001</t>
  </si>
  <si>
    <t>0071*1222*000001</t>
  </si>
  <si>
    <t>0071*1233*000001</t>
  </si>
  <si>
    <t>0071*1243*000001</t>
  </si>
  <si>
    <t>0071*1253*000001</t>
  </si>
  <si>
    <t>0071*1376*000001</t>
  </si>
  <si>
    <t>0071*1447*000001</t>
  </si>
  <si>
    <t>0071*1515*000001</t>
  </si>
  <si>
    <t>0071*1557*000001</t>
  </si>
  <si>
    <t>0071*1563*000001</t>
  </si>
  <si>
    <t>0071*1806*000001</t>
  </si>
  <si>
    <t>embomboz</t>
  </si>
  <si>
    <t>0071*1869*000001</t>
  </si>
  <si>
    <t>0071*1901*000001</t>
  </si>
  <si>
    <t>0071*1988*000001</t>
  </si>
  <si>
    <t>0071*2009*000001</t>
  </si>
  <si>
    <t>0071*2117*000001</t>
  </si>
  <si>
    <t>0071*2198*000001</t>
  </si>
  <si>
    <t>0071*2244*000001</t>
  </si>
  <si>
    <t>SAVERNAKE</t>
  </si>
  <si>
    <t>0083*6783*000001</t>
  </si>
  <si>
    <t>T9999/1960</t>
  </si>
  <si>
    <t>0083*6895*000001</t>
  </si>
  <si>
    <t>0083*6976*000001</t>
  </si>
  <si>
    <t>0083*6975*000001</t>
  </si>
  <si>
    <t>0083*7249*000001</t>
  </si>
  <si>
    <t>0083*7441*000001</t>
  </si>
  <si>
    <t>0083*7703*000001</t>
  </si>
  <si>
    <t>0083*7972*000001</t>
  </si>
  <si>
    <t>0083*8228*000001</t>
  </si>
  <si>
    <t>0083*8315*000001</t>
  </si>
  <si>
    <t>0083*8782*000001</t>
  </si>
  <si>
    <t>0083*9906*000001</t>
  </si>
  <si>
    <t>0071*0729*000001</t>
  </si>
  <si>
    <t>0071*0813*000001</t>
  </si>
  <si>
    <t>HOOGELEGEN</t>
  </si>
  <si>
    <t>HERSCHEL ROAD 51</t>
  </si>
  <si>
    <t>KENILWORTH</t>
  </si>
  <si>
    <t>T19630/1953</t>
  </si>
  <si>
    <t>0083*6897*000001</t>
  </si>
  <si>
    <t>0083*7246*000001</t>
  </si>
  <si>
    <t>0083*7292*000001</t>
  </si>
  <si>
    <t>0083*7709*000001</t>
  </si>
  <si>
    <t>0083*7716*000001</t>
  </si>
  <si>
    <t>0083*7736*000001</t>
  </si>
  <si>
    <t>0083*7888*000001</t>
  </si>
  <si>
    <t>0083*8055*000001</t>
  </si>
  <si>
    <t>0083*8115*000001</t>
  </si>
  <si>
    <t>0083*8317*000001</t>
  </si>
  <si>
    <t>0083*8362*000001</t>
  </si>
  <si>
    <t>0083*8426*000001</t>
  </si>
  <si>
    <t>0083*8383*000001</t>
  </si>
  <si>
    <t>0083*8730*000001</t>
  </si>
  <si>
    <t>0083*9125*000001</t>
  </si>
  <si>
    <t>0083*9157*000001</t>
  </si>
  <si>
    <t>0083*9412*000001</t>
  </si>
  <si>
    <t>0083*9456*000001</t>
  </si>
  <si>
    <t>0083*9552*000001</t>
  </si>
  <si>
    <t>0071*0417*000001</t>
  </si>
  <si>
    <t>0071*0964*000001</t>
  </si>
  <si>
    <t>0071*1516*000001</t>
  </si>
  <si>
    <t>0071*1793*000001</t>
  </si>
  <si>
    <t>0071*2000*000001</t>
  </si>
  <si>
    <t>61 KLIPPER RD RONDEBOSCH</t>
  </si>
  <si>
    <t>COMPLEX: 61 KLIPPER RD</t>
  </si>
  <si>
    <t>KLIPPER RD 61</t>
  </si>
  <si>
    <t>0083*6605*000001</t>
  </si>
  <si>
    <t>T97278/1998</t>
  </si>
  <si>
    <t>0083*7324*000001</t>
  </si>
  <si>
    <t>0083*7323*000001</t>
  </si>
  <si>
    <t>0083*7738*000001</t>
  </si>
  <si>
    <t>0083*7740*000001</t>
  </si>
  <si>
    <t>0083*7860*000001</t>
  </si>
  <si>
    <t>0083*8031*000001</t>
  </si>
  <si>
    <t>0083*8352*000001</t>
  </si>
  <si>
    <t>0083*8655*000001</t>
  </si>
  <si>
    <t>0083*8883*000001</t>
  </si>
  <si>
    <t>KLIPPER COURT MINISTERIAL RESIDENCE</t>
  </si>
  <si>
    <t>COMPLEX: KLIPPER MIN RES 1</t>
  </si>
  <si>
    <t>KLIPPER RD 47</t>
  </si>
  <si>
    <t>0083*7247*000001</t>
  </si>
  <si>
    <t>0083*7293*000001</t>
  </si>
  <si>
    <t>0071*0448*000001</t>
  </si>
  <si>
    <t>0071*1004*000001</t>
  </si>
  <si>
    <t>0071*1775*000001</t>
  </si>
  <si>
    <t>0071*1990*000001</t>
  </si>
  <si>
    <t>0071*2118*000001</t>
  </si>
  <si>
    <t>thabethe</t>
  </si>
  <si>
    <t>0071*2266*000001</t>
  </si>
  <si>
    <t>MINISTERIAL RESIDENCE NEWLANDS</t>
  </si>
  <si>
    <t>LA CAILLE AVE 05</t>
  </si>
  <si>
    <t>REM 97917</t>
  </si>
  <si>
    <t>0083*7238*000001</t>
  </si>
  <si>
    <t>0083*8888*000001</t>
  </si>
  <si>
    <t>0083*9252*000001</t>
  </si>
  <si>
    <t>0083*9488*000001</t>
  </si>
  <si>
    <t>0071*0430*000001</t>
  </si>
  <si>
    <t>0071*0628*000001</t>
  </si>
  <si>
    <t>NORWICH DRIVE 33</t>
  </si>
  <si>
    <t>BISHOPSCOURT</t>
  </si>
  <si>
    <t>0083*6782*000001</t>
  </si>
  <si>
    <t>0083*7325*000001</t>
  </si>
  <si>
    <t>0083*7743*000001</t>
  </si>
  <si>
    <t>0083*7739*000001</t>
  </si>
  <si>
    <t>0083*8107*000001</t>
  </si>
  <si>
    <t>0083*8351*000001</t>
  </si>
  <si>
    <t>0083*9034*000001</t>
  </si>
  <si>
    <t>0083*9155*000001</t>
  </si>
  <si>
    <t>0083*9194*000001</t>
  </si>
  <si>
    <t>0083*9801*000001</t>
  </si>
  <si>
    <t>0071*0623*000001</t>
  </si>
  <si>
    <t>0071*0974*000001</t>
  </si>
  <si>
    <t>0071*2131*000001</t>
  </si>
  <si>
    <t>OAK AVENUE 18</t>
  </si>
  <si>
    <t>UPPER KENILWORTH</t>
  </si>
  <si>
    <t>0083*6715*000001</t>
  </si>
  <si>
    <t>0083*6716*000001</t>
  </si>
  <si>
    <t>0083*6717*000001</t>
  </si>
  <si>
    <t>0083*6816*000001</t>
  </si>
  <si>
    <t>0083*7014*000001</t>
  </si>
  <si>
    <t>0083*7194*000001</t>
  </si>
  <si>
    <t>0083*7241*000001</t>
  </si>
  <si>
    <t>0083*7439*000001</t>
  </si>
  <si>
    <t>0083*7699*000001</t>
  </si>
  <si>
    <t>0083*7965*000001</t>
  </si>
  <si>
    <t>0083*8049*000001</t>
  </si>
  <si>
    <t>0083*8218*000001</t>
  </si>
  <si>
    <t>0083*8382*000001</t>
  </si>
  <si>
    <t>0083*8694*000001</t>
  </si>
  <si>
    <t>0083*8807*000001</t>
  </si>
  <si>
    <t>0083*8851*000001</t>
  </si>
  <si>
    <t>0083*9065*000001</t>
  </si>
  <si>
    <t>0083*9283*000001</t>
  </si>
  <si>
    <t>0083*9415*000001</t>
  </si>
  <si>
    <t>0083*9709*000001</t>
  </si>
  <si>
    <t>0083*9925*000001</t>
  </si>
  <si>
    <t>0071*1164*000001</t>
  </si>
  <si>
    <t>0071*1764*000001</t>
  </si>
  <si>
    <t>0071*2011*000001</t>
  </si>
  <si>
    <t>ncebakaz</t>
  </si>
  <si>
    <t>0071*2243*000001</t>
  </si>
  <si>
    <t>OAK AVE 25A</t>
  </si>
  <si>
    <t>0083*7236*000001</t>
  </si>
  <si>
    <t>0083*7304*000001</t>
  </si>
  <si>
    <t>0083*7744*000001</t>
  </si>
  <si>
    <t>0083*7854*000001</t>
  </si>
  <si>
    <t>0083*8445*000001</t>
  </si>
  <si>
    <t>0083*8996*000001</t>
  </si>
  <si>
    <t>0083*9069*000001</t>
  </si>
  <si>
    <t>0083*9254*000001</t>
  </si>
  <si>
    <t>0083*9304*000001</t>
  </si>
  <si>
    <t>0083*9594*000001</t>
  </si>
  <si>
    <t>0083*9810*000001</t>
  </si>
  <si>
    <t>0083*9816*000001</t>
  </si>
  <si>
    <t>0083*9916*000001</t>
  </si>
  <si>
    <t>0071*0044*000001</t>
  </si>
  <si>
    <t>0071*0100*000001</t>
  </si>
  <si>
    <t>0071*0745*000001</t>
  </si>
  <si>
    <t>0071*1811*000001</t>
  </si>
  <si>
    <t>0071*2143*000001</t>
  </si>
  <si>
    <t>OHLSSON WAY 19</t>
  </si>
  <si>
    <t>0083*7349*000001</t>
  </si>
  <si>
    <t>0083*8444*000001</t>
  </si>
  <si>
    <t>0083*8899*000001</t>
  </si>
  <si>
    <t>0083*8905*000001</t>
  </si>
  <si>
    <t>0083*9230*000001</t>
  </si>
  <si>
    <t>MINISTERIAL RESIDENCE BRIAR ROAD</t>
  </si>
  <si>
    <t>PRESTIGE OFFICE ACCOMMODATION</t>
  </si>
  <si>
    <t>COMPLEX: OUTENIQUA MIN RESIDEN</t>
  </si>
  <si>
    <t>BRIAR ROAD 2</t>
  </si>
  <si>
    <t>0083*7070*000001</t>
  </si>
  <si>
    <t>0083*8350*000001</t>
  </si>
  <si>
    <t>0083*9195*000001</t>
  </si>
  <si>
    <t>0083*9314*000001</t>
  </si>
  <si>
    <t>0083*9310*000001</t>
  </si>
  <si>
    <t>0071*1210*000001</t>
  </si>
  <si>
    <t>0071*1212*000001</t>
  </si>
  <si>
    <t>0071*1763*000001</t>
  </si>
  <si>
    <t>ROCKYVALE</t>
  </si>
  <si>
    <t>ORCHARD STREET 64</t>
  </si>
  <si>
    <t>0083*7195*000001</t>
  </si>
  <si>
    <t>0083*7761*000001</t>
  </si>
  <si>
    <t>0083*7760*000001</t>
  </si>
  <si>
    <t>0083*8345*000001</t>
  </si>
  <si>
    <t>0083*8772*000001</t>
  </si>
  <si>
    <t>0083*8915*000001</t>
  </si>
  <si>
    <t>0083*9350*000001</t>
  </si>
  <si>
    <t>ROWAN ROAD 11</t>
  </si>
  <si>
    <t>0083*7329*000001</t>
  </si>
  <si>
    <t>0083*8349*000001</t>
  </si>
  <si>
    <t>0083*8734*000001</t>
  </si>
  <si>
    <t>0083*8960*000001</t>
  </si>
  <si>
    <t>0071*0606*000001</t>
  </si>
  <si>
    <t>0071*1760*000001</t>
  </si>
  <si>
    <t>0071*2141*000001</t>
  </si>
  <si>
    <t>SHAMROCK HOUSE</t>
  </si>
  <si>
    <t>SHAMROCK STREET 01</t>
  </si>
  <si>
    <t>UPPER NEWLANDS</t>
  </si>
  <si>
    <t>0083*7700*000001</t>
  </si>
  <si>
    <t>VALLEY ROAD 21A</t>
  </si>
  <si>
    <t>0083*6892*000001</t>
  </si>
  <si>
    <t>0083*7877*000001</t>
  </si>
  <si>
    <t>0083*7992*000001</t>
  </si>
  <si>
    <t>0083*8685*000001</t>
  </si>
  <si>
    <t>0083*8806*000001</t>
  </si>
  <si>
    <t>0083*9239*000001</t>
  </si>
  <si>
    <t>0083*9425*000001</t>
  </si>
  <si>
    <t>0083*9519*000001</t>
  </si>
  <si>
    <t>0083*9656*000001</t>
  </si>
  <si>
    <t>0083*9869*000001</t>
  </si>
  <si>
    <t>0071*0045*000001</t>
  </si>
  <si>
    <t>0071*0432*000001</t>
  </si>
  <si>
    <t>0071*0731*000001</t>
  </si>
  <si>
    <t>0071*0946*000001</t>
  </si>
  <si>
    <t>0071*2196*000001</t>
  </si>
  <si>
    <t>VALLEY ROAD 21</t>
  </si>
  <si>
    <t>T49081/2009</t>
  </si>
  <si>
    <t>SHAMBALA HOUSE</t>
  </si>
  <si>
    <t>ENGINA CRESCENT 51</t>
  </si>
  <si>
    <t xml:space="preserve">SUNSET BEACH </t>
  </si>
  <si>
    <t>T10082/2010</t>
  </si>
  <si>
    <t>0083*9982*000001</t>
  </si>
  <si>
    <t>0071*0099*000001</t>
  </si>
  <si>
    <t>RYGERSDAL DIPLOMATIC APARTMENTS</t>
  </si>
  <si>
    <t>RYGERSDAL RESIDENTIAL FLATS</t>
  </si>
  <si>
    <t>GROSVENOR ROAD 44</t>
  </si>
  <si>
    <t>0083*9661*000001</t>
  </si>
  <si>
    <t>MOUILLE GRANGE FLATS</t>
  </si>
  <si>
    <t>BEACH ROAD 11</t>
  </si>
  <si>
    <t>MOUILLE POINT</t>
  </si>
  <si>
    <t>GREEN POINT</t>
  </si>
  <si>
    <t>0083*6452*000001</t>
  </si>
  <si>
    <t>ST 11</t>
  </si>
  <si>
    <t>ST72-11/1980</t>
  </si>
  <si>
    <t>ST 103</t>
  </si>
  <si>
    <t>ST72-103/1980</t>
  </si>
  <si>
    <t>ST 51</t>
  </si>
  <si>
    <t>ST72-51/1980</t>
  </si>
  <si>
    <t>ST 31</t>
  </si>
  <si>
    <t>ST72-31/1980</t>
  </si>
  <si>
    <t>ST 26</t>
  </si>
  <si>
    <t>ST72-26/1980</t>
  </si>
  <si>
    <t>ST 114</t>
  </si>
  <si>
    <t>ST72-114/1980</t>
  </si>
  <si>
    <t>ST 12</t>
  </si>
  <si>
    <t>ST72-12/1980</t>
  </si>
  <si>
    <t>ST 38</t>
  </si>
  <si>
    <t>ST72-38/1980</t>
  </si>
  <si>
    <t>ST 25</t>
  </si>
  <si>
    <t>ST72-25/1980</t>
  </si>
  <si>
    <t>ST 29</t>
  </si>
  <si>
    <t>ST72-29/1980</t>
  </si>
  <si>
    <t>ST 61</t>
  </si>
  <si>
    <t>ST72-61/1980</t>
  </si>
  <si>
    <t>ST 36</t>
  </si>
  <si>
    <t>ST72-36/1980</t>
  </si>
  <si>
    <t>ST 83</t>
  </si>
  <si>
    <t>ST72-83/1980</t>
  </si>
  <si>
    <t>ST 108</t>
  </si>
  <si>
    <t>ST72-108/1980</t>
  </si>
  <si>
    <t>ST 58</t>
  </si>
  <si>
    <t>ST72-58/1980</t>
  </si>
  <si>
    <t>ST 92</t>
  </si>
  <si>
    <t>ST72-92/1980</t>
  </si>
  <si>
    <t>ST 44</t>
  </si>
  <si>
    <t>ST72-44/1980</t>
  </si>
  <si>
    <t>ST 15</t>
  </si>
  <si>
    <t>ST72-15/1980</t>
  </si>
  <si>
    <t>ST 60</t>
  </si>
  <si>
    <t>ST72-60/1980</t>
  </si>
  <si>
    <t>ST 30</t>
  </si>
  <si>
    <t>ST72-30/1980</t>
  </si>
  <si>
    <t>ST 49</t>
  </si>
  <si>
    <t>ST72-49/1980</t>
  </si>
  <si>
    <t>ST 99</t>
  </si>
  <si>
    <t>ST72-99/1980</t>
  </si>
  <si>
    <t>ST UNIT 49</t>
  </si>
  <si>
    <t>ST 17</t>
  </si>
  <si>
    <t>ST72-17/1980</t>
  </si>
  <si>
    <t>0083*6769*000001</t>
  </si>
  <si>
    <t>ST 43</t>
  </si>
  <si>
    <t>ST72-43/1980</t>
  </si>
  <si>
    <t>0083*6781*000001</t>
  </si>
  <si>
    <t>0083*6814*000001</t>
  </si>
  <si>
    <t>0083*6815*000001</t>
  </si>
  <si>
    <t>0083*6896*000001</t>
  </si>
  <si>
    <t>0083*7215*000001</t>
  </si>
  <si>
    <t>0083*7257*000001</t>
  </si>
  <si>
    <t>0083*7495*000001</t>
  </si>
  <si>
    <t>0083*7833*000001</t>
  </si>
  <si>
    <t>0083*7993*000001</t>
  </si>
  <si>
    <t>0083*8219*000001</t>
  </si>
  <si>
    <t>0083*8283*000001</t>
  </si>
  <si>
    <t>0083*8584*000001</t>
  </si>
  <si>
    <t>0083*8696*000001</t>
  </si>
  <si>
    <t>0083*8902*000001</t>
  </si>
  <si>
    <t>0083*9090*000001</t>
  </si>
  <si>
    <t>0083*9369*000001</t>
  </si>
  <si>
    <t>0083*9523*000001</t>
  </si>
  <si>
    <t>0083*9687*000001</t>
  </si>
  <si>
    <t>0083*9725*000001</t>
  </si>
  <si>
    <t>0083*9923*000001</t>
  </si>
  <si>
    <t>0083*9960*000001</t>
  </si>
  <si>
    <t>0071*0143*000001</t>
  </si>
  <si>
    <t>0071*0195*000001</t>
  </si>
  <si>
    <t>0071*0439*000001</t>
  </si>
  <si>
    <t>0071*0605*000001</t>
  </si>
  <si>
    <t>0071*0803*000001</t>
  </si>
  <si>
    <t>0071*0801*000001</t>
  </si>
  <si>
    <t>0071*0945*000001</t>
  </si>
  <si>
    <t>0071*1005*000001</t>
  </si>
  <si>
    <t>0071*1165*000001</t>
  </si>
  <si>
    <t>0071*1189*000001</t>
  </si>
  <si>
    <t>0071*1464*000001</t>
  </si>
  <si>
    <t>0071*1718*000001</t>
  </si>
  <si>
    <t>0071*1931*000001</t>
  </si>
  <si>
    <t>0071*2059*000001</t>
  </si>
  <si>
    <t>0071*2268*000001</t>
  </si>
  <si>
    <t>BORDEAUX FLAT 605 &amp; 606</t>
  </si>
  <si>
    <t>BEACH RD 239</t>
  </si>
  <si>
    <t>SEA POINT WEST</t>
  </si>
  <si>
    <t>0083*6453*000001</t>
  </si>
  <si>
    <t>ST 366</t>
  </si>
  <si>
    <t>ST683/1991</t>
  </si>
  <si>
    <t>0083*6894*000001</t>
  </si>
  <si>
    <t>0083*7291*000001</t>
  </si>
  <si>
    <t>0083*7506*000001</t>
  </si>
  <si>
    <t>0083*9215*000001</t>
  </si>
  <si>
    <t>0083*9253*000001</t>
  </si>
  <si>
    <t>0071*1223*000001</t>
  </si>
  <si>
    <t>0071*2265*000001</t>
  </si>
  <si>
    <t>GENADENDAL GROOTE SCHUUR</t>
  </si>
  <si>
    <t>COMPLEX: GENADENDAL GROOTE SCH</t>
  </si>
  <si>
    <t>0083*6837*000001</t>
  </si>
  <si>
    <t>0083*8306*000001</t>
  </si>
  <si>
    <t>0083*8323*000001</t>
  </si>
  <si>
    <t>0083*8823*000001</t>
  </si>
  <si>
    <t>0083*9077*000001</t>
  </si>
  <si>
    <t>0083*9243*000001</t>
  </si>
  <si>
    <t>0083*9422*000001</t>
  </si>
  <si>
    <t>0071*0237*000001</t>
  </si>
  <si>
    <t>0071*0592*000001</t>
  </si>
  <si>
    <t>GROOTTE SCHUUR HORTICULTURAL DEPOT</t>
  </si>
  <si>
    <t>COMPLEX: GROOTTE SCHUUR ESTATE</t>
  </si>
  <si>
    <t>KLIPPERSTR</t>
  </si>
  <si>
    <t>0083*8729*000001</t>
  </si>
  <si>
    <t>0083*8995*000001</t>
  </si>
  <si>
    <t>0083*9256*000001</t>
  </si>
  <si>
    <t>0083*9708*000001</t>
  </si>
  <si>
    <t>0083*9899*000001</t>
  </si>
  <si>
    <t>0071*0485*000001</t>
  </si>
  <si>
    <t>0071*0657*000001</t>
  </si>
  <si>
    <t>0071*0658*000001</t>
  </si>
  <si>
    <t>0071*0744*000001</t>
  </si>
  <si>
    <t>0071*1003*000001</t>
  </si>
  <si>
    <t>0071*1556*000001</t>
  </si>
  <si>
    <t>0071*2013*000001</t>
  </si>
  <si>
    <t>MUNICIPAL RATES</t>
  </si>
  <si>
    <t>MUNICIPALITY VALUATION</t>
  </si>
  <si>
    <t>2015/2016</t>
  </si>
  <si>
    <t>2019/2020</t>
  </si>
  <si>
    <t>R 66 940 000.00</t>
  </si>
  <si>
    <t>R24 000 000.00</t>
  </si>
  <si>
    <t xml:space="preserve">MINISTERIAL RESIDENCES </t>
  </si>
  <si>
    <t>MAINTENANCE COSTS</t>
  </si>
  <si>
    <t>NAME</t>
  </si>
  <si>
    <t>RATES; PROPERTY: RR</t>
  </si>
  <si>
    <t>BELINDA VAN SCHALKWYK</t>
  </si>
  <si>
    <t>0152*019078*019078</t>
  </si>
  <si>
    <t>CIN1525</t>
  </si>
  <si>
    <t>MUNICIPAL LAND RATES</t>
  </si>
  <si>
    <t>0152*019079*019079</t>
  </si>
  <si>
    <t>0152*019080*019080</t>
  </si>
  <si>
    <t>0152*020775*020775</t>
  </si>
  <si>
    <t>CIN1716</t>
  </si>
  <si>
    <t>0152*020773*020773</t>
  </si>
  <si>
    <t>0152*020774*020774</t>
  </si>
  <si>
    <t>0152*020776*020776</t>
  </si>
  <si>
    <t>0152*020777*020777</t>
  </si>
  <si>
    <t>0152*020778*020778</t>
  </si>
  <si>
    <t>0152*020779*020779</t>
  </si>
  <si>
    <t>0152*020780*020780</t>
  </si>
  <si>
    <t>0152*020781*020781</t>
  </si>
  <si>
    <t>0152*020782*020782</t>
  </si>
  <si>
    <t>0152*020783*020783</t>
  </si>
  <si>
    <t>0152*020784*020784</t>
  </si>
  <si>
    <t>0152*022779*022779</t>
  </si>
  <si>
    <t>CIN1882</t>
  </si>
  <si>
    <t>0152*022778*022778</t>
  </si>
  <si>
    <t>0152*022777*022777</t>
  </si>
  <si>
    <t>0152*022780*022780</t>
  </si>
  <si>
    <t>0152*022781*022781</t>
  </si>
  <si>
    <t>0152*022782*022782</t>
  </si>
  <si>
    <t>0152*022783*022783</t>
  </si>
  <si>
    <t>0152*022784*022784</t>
  </si>
  <si>
    <t>0152*022785*022785</t>
  </si>
  <si>
    <t>0152*022786*022786</t>
  </si>
  <si>
    <t>0152*022787*022787</t>
  </si>
  <si>
    <t>0152*022788*022788</t>
  </si>
  <si>
    <t>0152*024421*024421</t>
  </si>
  <si>
    <t>CIN2033</t>
  </si>
  <si>
    <t>0152*024423*024423</t>
  </si>
  <si>
    <t>0152*024422*024422</t>
  </si>
  <si>
    <t>0152*024424*024424</t>
  </si>
  <si>
    <t>TWIN TOWERS FLAT 701</t>
  </si>
  <si>
    <t>191 BEACH ROAD</t>
  </si>
  <si>
    <t>SEA POINT</t>
  </si>
  <si>
    <t>ST 115</t>
  </si>
  <si>
    <t>ST25-115/1979</t>
  </si>
  <si>
    <t>ST 330</t>
  </si>
  <si>
    <t>YOLANDA NONJIWU</t>
  </si>
  <si>
    <t>0152*011674*011674</t>
  </si>
  <si>
    <t>CIN902</t>
  </si>
  <si>
    <t>0152*011675*011675</t>
  </si>
  <si>
    <t>0152*011676*011676</t>
  </si>
  <si>
    <t>0152*021182*021182</t>
  </si>
  <si>
    <t>CIN1753</t>
  </si>
  <si>
    <t>0152*021181*021181</t>
  </si>
  <si>
    <t>0152*021183*021183</t>
  </si>
  <si>
    <t>0152*021184*021184</t>
  </si>
  <si>
    <t>0152*021185*021185</t>
  </si>
  <si>
    <t>0152*021186*021186</t>
  </si>
  <si>
    <t>0152*021187*021187</t>
  </si>
  <si>
    <t>0152*021188*021188</t>
  </si>
  <si>
    <t>0152*021189*021189</t>
  </si>
  <si>
    <t>0152*021190*021190</t>
  </si>
  <si>
    <t>0152*021191*021191</t>
  </si>
  <si>
    <t>0152*021192*021192</t>
  </si>
  <si>
    <t>0152*022165*022165</t>
  </si>
  <si>
    <t>CIN1831</t>
  </si>
  <si>
    <t>0152*022166*022166</t>
  </si>
  <si>
    <t>0152*022167*022167</t>
  </si>
  <si>
    <t>0152*022168*022168</t>
  </si>
  <si>
    <t>0152*022169*022169</t>
  </si>
  <si>
    <t>0152*022170*022170</t>
  </si>
  <si>
    <t>0152*022171*022171</t>
  </si>
  <si>
    <t>0152*022172*022172</t>
  </si>
  <si>
    <t>0152*022173*022173</t>
  </si>
  <si>
    <t>0152*022174*022174</t>
  </si>
  <si>
    <t>0152*022175*022175</t>
  </si>
  <si>
    <t>0152*022176*022176</t>
  </si>
  <si>
    <t>0152*017530*017530</t>
  </si>
  <si>
    <t>CIN1476</t>
  </si>
  <si>
    <t>0152*017531*017531</t>
  </si>
  <si>
    <t>0152*017532*017532</t>
  </si>
  <si>
    <t>lmdingi</t>
  </si>
  <si>
    <t>0152*019966*019966</t>
  </si>
  <si>
    <t>CIN1648</t>
  </si>
  <si>
    <t>0152*019967*019967</t>
  </si>
  <si>
    <t>0152*019968*019968</t>
  </si>
  <si>
    <t>0152*021484*021484</t>
  </si>
  <si>
    <t>CIN1776</t>
  </si>
  <si>
    <t>0152*021482*021482</t>
  </si>
  <si>
    <t>0152*021485*021485</t>
  </si>
  <si>
    <t>0152*021483*021483</t>
  </si>
  <si>
    <t>0152*021481*021481</t>
  </si>
  <si>
    <t>0152*021486*021486</t>
  </si>
  <si>
    <t>0152*021487*021487</t>
  </si>
  <si>
    <t>0152*021488*021488</t>
  </si>
  <si>
    <t>0152*021489*021489</t>
  </si>
  <si>
    <t>0152*021490*021490</t>
  </si>
  <si>
    <t>0152*021491*021491</t>
  </si>
  <si>
    <t>0152*021492*021492</t>
  </si>
  <si>
    <t>0152*017578*017578</t>
  </si>
  <si>
    <t>CIN1460</t>
  </si>
  <si>
    <t>0152*017579*017579</t>
  </si>
  <si>
    <t>0152*017580*017580</t>
  </si>
  <si>
    <t>0152*011698*011698</t>
  </si>
  <si>
    <t>CIN1120</t>
  </si>
  <si>
    <t>0152*011699*011699</t>
  </si>
  <si>
    <t>0152*011700*011700</t>
  </si>
  <si>
    <t>0152*011710*011710</t>
  </si>
  <si>
    <t>CIN901</t>
  </si>
  <si>
    <t>0152*011711*011711</t>
  </si>
  <si>
    <t>0152*011712*011712</t>
  </si>
  <si>
    <t>0152*017542*017542</t>
  </si>
  <si>
    <t>CIN1477</t>
  </si>
  <si>
    <t>0152*017543*017543</t>
  </si>
  <si>
    <t>0152*017544*017544</t>
  </si>
  <si>
    <t>0152*017566*017566</t>
  </si>
  <si>
    <t>CIN1479</t>
  </si>
  <si>
    <t>0152*017567*017567</t>
  </si>
  <si>
    <t>0152*017568*017568</t>
  </si>
  <si>
    <t>0152*011722*011722</t>
  </si>
  <si>
    <t>CIN900</t>
  </si>
  <si>
    <t>0152*011723*011723</t>
  </si>
  <si>
    <t>0152*011724*011724</t>
  </si>
  <si>
    <t>0152*019198*019198</t>
  </si>
  <si>
    <t>CIN1582</t>
  </si>
  <si>
    <t>0152*019199*019199</t>
  </si>
  <si>
    <t>0152*019200*019200</t>
  </si>
  <si>
    <t>0152*011686*011686</t>
  </si>
  <si>
    <t>CIN904</t>
  </si>
  <si>
    <t>0152*011687*011687</t>
  </si>
  <si>
    <t>0152*011688*011688</t>
  </si>
  <si>
    <t>T4686/1944</t>
  </si>
  <si>
    <t>T52323/1981</t>
  </si>
  <si>
    <t>0152*017854*017854</t>
  </si>
  <si>
    <t>CIN1398</t>
  </si>
  <si>
    <t>T31842/2002</t>
  </si>
  <si>
    <t>0152*017855*017855</t>
  </si>
  <si>
    <t>0152*017856*017856</t>
  </si>
  <si>
    <t>0152*020859*020859</t>
  </si>
  <si>
    <t>CIN1727</t>
  </si>
  <si>
    <t>0152*020860*020860</t>
  </si>
  <si>
    <t>0152*020857*020857</t>
  </si>
  <si>
    <t>0152*020858*020858</t>
  </si>
  <si>
    <t>0152*020861*020861</t>
  </si>
  <si>
    <t>0152*020862*020862</t>
  </si>
  <si>
    <t>0152*020863*020863</t>
  </si>
  <si>
    <t>0152*020864*020864</t>
  </si>
  <si>
    <t>0152*020865*020865</t>
  </si>
  <si>
    <t>0152*020866*020866</t>
  </si>
  <si>
    <t>0152*020867*020867</t>
  </si>
  <si>
    <t>0152*020868*020868</t>
  </si>
  <si>
    <t>0152*017818*017818</t>
  </si>
  <si>
    <t>CIN1489</t>
  </si>
  <si>
    <t>T44622/2009</t>
  </si>
  <si>
    <t>0152*017819*017819</t>
  </si>
  <si>
    <t>0152*017820*017820</t>
  </si>
  <si>
    <t>0152*017878*017878</t>
  </si>
  <si>
    <t>CIN1400</t>
  </si>
  <si>
    <t>T35739/2004</t>
  </si>
  <si>
    <t>0152*017879*017879</t>
  </si>
  <si>
    <t>0152*017880*017880</t>
  </si>
  <si>
    <t>T811/2010</t>
  </si>
  <si>
    <t>0152*011518*011518</t>
  </si>
  <si>
    <t>CIN860</t>
  </si>
  <si>
    <t>T2503/1966</t>
  </si>
  <si>
    <t>0152*011519*011519</t>
  </si>
  <si>
    <t>0152*011520*011520</t>
  </si>
  <si>
    <t>0152*021136*021136</t>
  </si>
  <si>
    <t>CIN1743</t>
  </si>
  <si>
    <t>0152*021134*021134</t>
  </si>
  <si>
    <t>0152*021133*021133</t>
  </si>
  <si>
    <t>0152*021137*021137</t>
  </si>
  <si>
    <t>0152*021135*021135</t>
  </si>
  <si>
    <t>0152*021138*021138</t>
  </si>
  <si>
    <t>0152*021139*021139</t>
  </si>
  <si>
    <t>0152*021140*021140</t>
  </si>
  <si>
    <t>0152*021141*021141</t>
  </si>
  <si>
    <t>0152*021142*021142</t>
  </si>
  <si>
    <t>0152*021143*021143</t>
  </si>
  <si>
    <t>0152*021144*021144</t>
  </si>
  <si>
    <t>0152*022309*022309</t>
  </si>
  <si>
    <t>CIN1844</t>
  </si>
  <si>
    <t>0152*022310*022310</t>
  </si>
  <si>
    <t>0152*022311*022311</t>
  </si>
  <si>
    <t>0152*022312*022312</t>
  </si>
  <si>
    <t>0152*022313*022313</t>
  </si>
  <si>
    <t>0152*022314*022314</t>
  </si>
  <si>
    <t>0152*022315*022315</t>
  </si>
  <si>
    <t>0152*022316*022316</t>
  </si>
  <si>
    <t>0152*022317*022317</t>
  </si>
  <si>
    <t>0152*022318*022318</t>
  </si>
  <si>
    <t>0152*022319*022319</t>
  </si>
  <si>
    <t>0152*022320*022320</t>
  </si>
  <si>
    <t>angcai</t>
  </si>
  <si>
    <t>0152*024097*024097</t>
  </si>
  <si>
    <t>CIN1992</t>
  </si>
  <si>
    <t>0152*024099*024099</t>
  </si>
  <si>
    <t>0152*024098*024098</t>
  </si>
  <si>
    <t>0152*024100*024100</t>
  </si>
  <si>
    <t>0152*011482*011482</t>
  </si>
  <si>
    <t>CIN859</t>
  </si>
  <si>
    <t>49468 REM</t>
  </si>
  <si>
    <t>T8891/1963</t>
  </si>
  <si>
    <t>0152*017842*017842</t>
  </si>
  <si>
    <t>CIN1491</t>
  </si>
  <si>
    <t>0152*011506*011506</t>
  </si>
  <si>
    <t>CIN976</t>
  </si>
  <si>
    <t>0152*011507*011507</t>
  </si>
  <si>
    <t>0152*011483*011483</t>
  </si>
  <si>
    <t>0152*017843*017843</t>
  </si>
  <si>
    <t>0152*011508*011508</t>
  </si>
  <si>
    <t>0152*017844*017844</t>
  </si>
  <si>
    <t>0152*011484*011484</t>
  </si>
  <si>
    <t>0152*017866*017866</t>
  </si>
  <si>
    <t>CIN1399</t>
  </si>
  <si>
    <t>T35986/2010</t>
  </si>
  <si>
    <t>0152*017867*017867</t>
  </si>
  <si>
    <t>0152*017868*017868</t>
  </si>
  <si>
    <t>T52511/2009</t>
  </si>
  <si>
    <t>T55301/2009</t>
  </si>
  <si>
    <t>0152*017782*017782</t>
  </si>
  <si>
    <t>CIN1486</t>
  </si>
  <si>
    <t>ST 19</t>
  </si>
  <si>
    <t>ST10630/1996</t>
  </si>
  <si>
    <t>0152*017614*017614</t>
  </si>
  <si>
    <t>CIN1498</t>
  </si>
  <si>
    <t>ST 03</t>
  </si>
  <si>
    <t>ST10614/1996</t>
  </si>
  <si>
    <t>ST10622/1996</t>
  </si>
  <si>
    <t>0152*017758*017758</t>
  </si>
  <si>
    <t>CIN1484</t>
  </si>
  <si>
    <t>ST 16</t>
  </si>
  <si>
    <t>ST10627/1996</t>
  </si>
  <si>
    <t>0152*017674*017674</t>
  </si>
  <si>
    <t>CIN1502</t>
  </si>
  <si>
    <t>ST 08</t>
  </si>
  <si>
    <t>ST10619/1996</t>
  </si>
  <si>
    <t>ST 06</t>
  </si>
  <si>
    <t>ST10617/1996</t>
  </si>
  <si>
    <t>0152*017662*017662</t>
  </si>
  <si>
    <t>CIN1501</t>
  </si>
  <si>
    <t>ST 07</t>
  </si>
  <si>
    <t>ST10618/1996</t>
  </si>
  <si>
    <t>0152*017722*017722</t>
  </si>
  <si>
    <t>CIN1506</t>
  </si>
  <si>
    <t>ST 13</t>
  </si>
  <si>
    <t>ST10624/1996</t>
  </si>
  <si>
    <t>0152*017734*017734</t>
  </si>
  <si>
    <t>CIN1468</t>
  </si>
  <si>
    <t>ST 14</t>
  </si>
  <si>
    <t>ST10625/1996</t>
  </si>
  <si>
    <t>0152*017770*017770</t>
  </si>
  <si>
    <t>CIN1485</t>
  </si>
  <si>
    <t>ST 18</t>
  </si>
  <si>
    <t>ST10629/1996</t>
  </si>
  <si>
    <t>0152*017710*017710</t>
  </si>
  <si>
    <t>CIN1505</t>
  </si>
  <si>
    <t>ST10623/1996</t>
  </si>
  <si>
    <t>0152*017746*017746</t>
  </si>
  <si>
    <t>CIN1483</t>
  </si>
  <si>
    <t>ST10626/1996</t>
  </si>
  <si>
    <t>0152*017794*017794</t>
  </si>
  <si>
    <t>CIN1487</t>
  </si>
  <si>
    <t>ST 20</t>
  </si>
  <si>
    <t>ST10631/1996</t>
  </si>
  <si>
    <t>0152*017686*017686</t>
  </si>
  <si>
    <t>CIN1503</t>
  </si>
  <si>
    <t>ST 09</t>
  </si>
  <si>
    <t>ST10620/1996</t>
  </si>
  <si>
    <t>0152*017626*017626</t>
  </si>
  <si>
    <t>CIN1499</t>
  </si>
  <si>
    <t>ST 04</t>
  </si>
  <si>
    <t>ST10615/1996</t>
  </si>
  <si>
    <t>0152*017602*017602</t>
  </si>
  <si>
    <t>CIN1497</t>
  </si>
  <si>
    <t>ST 02</t>
  </si>
  <si>
    <t>ST10613/1996</t>
  </si>
  <si>
    <t>0152*017806*017806</t>
  </si>
  <si>
    <t>CIN1488</t>
  </si>
  <si>
    <t>ST10628/1996</t>
  </si>
  <si>
    <t>0152*017590*017590</t>
  </si>
  <si>
    <t>CIN1492</t>
  </si>
  <si>
    <t>ST 01</t>
  </si>
  <si>
    <t>ST10612/1996</t>
  </si>
  <si>
    <t>0152*017650*017650</t>
  </si>
  <si>
    <t>CIN1500</t>
  </si>
  <si>
    <t>ST 05</t>
  </si>
  <si>
    <t>ST10616/1996</t>
  </si>
  <si>
    <t>0152*017698*017698</t>
  </si>
  <si>
    <t>CIN1504</t>
  </si>
  <si>
    <t>ST 10</t>
  </si>
  <si>
    <t>ST10621/1996</t>
  </si>
  <si>
    <t>0152*017807*017807</t>
  </si>
  <si>
    <t>0152*017759*017759</t>
  </si>
  <si>
    <t>0152*017687*017687</t>
  </si>
  <si>
    <t>0152*017675*017675</t>
  </si>
  <si>
    <t>0152*017735*017735</t>
  </si>
  <si>
    <t>0152*017615*017615</t>
  </si>
  <si>
    <t>0152*017627*017627</t>
  </si>
  <si>
    <t>0152*017723*017723</t>
  </si>
  <si>
    <t>0152*017663*017663</t>
  </si>
  <si>
    <t>0152*017795*017795</t>
  </si>
  <si>
    <t>0152*017603*017603</t>
  </si>
  <si>
    <t>0152*017747*017747</t>
  </si>
  <si>
    <t>0152*017711*017711</t>
  </si>
  <si>
    <t>0152*017651*017651</t>
  </si>
  <si>
    <t>0152*017699*017699</t>
  </si>
  <si>
    <t>0152*017783*017783</t>
  </si>
  <si>
    <t>0152*017771*017771</t>
  </si>
  <si>
    <t>0152*017591*017591</t>
  </si>
  <si>
    <t>0152*017700*017700</t>
  </si>
  <si>
    <t>0152*017772*017772</t>
  </si>
  <si>
    <t>0152*017592*017592</t>
  </si>
  <si>
    <t>0152*017808*017808</t>
  </si>
  <si>
    <t>0152*017748*017748</t>
  </si>
  <si>
    <t>0152*017712*017712</t>
  </si>
  <si>
    <t>0152*017604*017604</t>
  </si>
  <si>
    <t>0152*017628*017628</t>
  </si>
  <si>
    <t>0152*017724*017724</t>
  </si>
  <si>
    <t>0152*017688*017688</t>
  </si>
  <si>
    <t>0152*017652*017652</t>
  </si>
  <si>
    <t>0152*017796*017796</t>
  </si>
  <si>
    <t>0152*017616*017616</t>
  </si>
  <si>
    <t>0152*017676*017676</t>
  </si>
  <si>
    <t>0152*017760*017760</t>
  </si>
  <si>
    <t>0152*017664*017664</t>
  </si>
  <si>
    <t>0152*017784*017784</t>
  </si>
  <si>
    <t>0152*017736*017736</t>
  </si>
  <si>
    <t>0152*020462*020462</t>
  </si>
  <si>
    <t>CIN1692</t>
  </si>
  <si>
    <t>0152*020463*020463</t>
  </si>
  <si>
    <t>0152*020461*020461</t>
  </si>
  <si>
    <t>0152*020464*020464</t>
  </si>
  <si>
    <t>0152*020465*020465</t>
  </si>
  <si>
    <t>0152*020466*020466</t>
  </si>
  <si>
    <t>0152*020467*020467</t>
  </si>
  <si>
    <t>0152*020468*020468</t>
  </si>
  <si>
    <t>0152*020469*020469</t>
  </si>
  <si>
    <t>0152*020470*020470</t>
  </si>
  <si>
    <t>0152*020471*020471</t>
  </si>
  <si>
    <t>0152*020472*020472</t>
  </si>
  <si>
    <t>0152*021949*021949</t>
  </si>
  <si>
    <t>CIN1815</t>
  </si>
  <si>
    <t>0152*021950*021950</t>
  </si>
  <si>
    <t>0152*021951*021951</t>
  </si>
  <si>
    <t>0152*021952*021952</t>
  </si>
  <si>
    <t>0152*021953*021953</t>
  </si>
  <si>
    <t>0152*021954*021954</t>
  </si>
  <si>
    <t>0152*021955*021955</t>
  </si>
  <si>
    <t>0152*021956*021956</t>
  </si>
  <si>
    <t>0152*021957*021957</t>
  </si>
  <si>
    <t>0152*021958*021958</t>
  </si>
  <si>
    <t>0152*021959*021959</t>
  </si>
  <si>
    <t>0152*021960*021960</t>
  </si>
  <si>
    <t>0152*024002*024002</t>
  </si>
  <si>
    <t>CIN1982</t>
  </si>
  <si>
    <t>0152*024003*024003</t>
  </si>
  <si>
    <t>0152*024001*024001</t>
  </si>
  <si>
    <t>0152*024004*024004</t>
  </si>
  <si>
    <t>0152*019054*019054</t>
  </si>
  <si>
    <t>CIN1482</t>
  </si>
  <si>
    <t>ST 75</t>
  </si>
  <si>
    <t>ST72-75/1980</t>
  </si>
  <si>
    <t>ST 126</t>
  </si>
  <si>
    <t>ST72-126/1980</t>
  </si>
  <si>
    <t>ST 69</t>
  </si>
  <si>
    <t>ST72-69/1980</t>
  </si>
  <si>
    <t>ST72-115/1980</t>
  </si>
  <si>
    <t>ST 82</t>
  </si>
  <si>
    <t>ST72-82/1980</t>
  </si>
  <si>
    <t>ST 116</t>
  </si>
  <si>
    <t>ST72-116/1980</t>
  </si>
  <si>
    <t>ST 65</t>
  </si>
  <si>
    <t>ST72-65/1980</t>
  </si>
  <si>
    <t>ST 104</t>
  </si>
  <si>
    <t>ST72-104/1980</t>
  </si>
  <si>
    <t>ST 81</t>
  </si>
  <si>
    <t>ST72-81/1980</t>
  </si>
  <si>
    <t>ST 76</t>
  </si>
  <si>
    <t>ST72-76/1980</t>
  </si>
  <si>
    <t>ST 127</t>
  </si>
  <si>
    <t>ST72-127/1980</t>
  </si>
  <si>
    <t>ST 64</t>
  </si>
  <si>
    <t>ST72-64/1980</t>
  </si>
  <si>
    <t>ST 125</t>
  </si>
  <si>
    <t>ST72-125/1980</t>
  </si>
  <si>
    <t>ST 102</t>
  </si>
  <si>
    <t>ST72-102/1980</t>
  </si>
  <si>
    <t>0152*019055*019055</t>
  </si>
  <si>
    <t>0152*019056*019056</t>
  </si>
  <si>
    <t>0152*020293*020293</t>
  </si>
  <si>
    <t>CIN1687</t>
  </si>
  <si>
    <t>0152*020295*020295</t>
  </si>
  <si>
    <t>0152*020294*020294</t>
  </si>
  <si>
    <t>0152*020296*020296</t>
  </si>
  <si>
    <t>0152*020297*020297</t>
  </si>
  <si>
    <t>0152*020298*020298</t>
  </si>
  <si>
    <t>0152*020299*020299</t>
  </si>
  <si>
    <t>0152*020300*020300</t>
  </si>
  <si>
    <t>0152*020301*020301</t>
  </si>
  <si>
    <t>0152*020302*020302</t>
  </si>
  <si>
    <t>0152*020303*020303</t>
  </si>
  <si>
    <t>0152*020304*020304</t>
  </si>
  <si>
    <t>0152*021962*021962</t>
  </si>
  <si>
    <t>CIN1816</t>
  </si>
  <si>
    <t>0152*021961*021961</t>
  </si>
  <si>
    <t>0152*021963*021963</t>
  </si>
  <si>
    <t>0152*021964*021964</t>
  </si>
  <si>
    <t>0152*021965*021965</t>
  </si>
  <si>
    <t>0152*021966*021966</t>
  </si>
  <si>
    <t>0152*021967*021967</t>
  </si>
  <si>
    <t>0152*021968*021968</t>
  </si>
  <si>
    <t>0152*021969*021969</t>
  </si>
  <si>
    <t>0152*021970*021970</t>
  </si>
  <si>
    <t>0152*021971*021971</t>
  </si>
  <si>
    <t>0152*021972*021972</t>
  </si>
  <si>
    <t>0152*023954*023954</t>
  </si>
  <si>
    <t>CIN1981</t>
  </si>
  <si>
    <t>0152*023953*023953</t>
  </si>
  <si>
    <t>0152*023955*023955</t>
  </si>
  <si>
    <t>0152*023956*023956</t>
  </si>
  <si>
    <t>GROOTE SCHUUR AVE 04</t>
  </si>
  <si>
    <t>T4588/1930</t>
  </si>
  <si>
    <t>0152*021818*021818</t>
  </si>
  <si>
    <t>CIN1803</t>
  </si>
  <si>
    <t>T17284/1954</t>
  </si>
  <si>
    <t>0152*021822*021822</t>
  </si>
  <si>
    <t>0152*021824*021824</t>
  </si>
  <si>
    <t>0152*021821*021821</t>
  </si>
  <si>
    <t>0152*021823*021823</t>
  </si>
  <si>
    <t>0152*021820*021820</t>
  </si>
  <si>
    <t>0152*021817*021817</t>
  </si>
  <si>
    <t>0152*021819*021819</t>
  </si>
  <si>
    <t>0152*021826*021826</t>
  </si>
  <si>
    <t>0152*021825*021825</t>
  </si>
  <si>
    <t>0152*021827*021827</t>
  </si>
  <si>
    <t>0152*6926*000001</t>
  </si>
  <si>
    <t>0152*021828*021828</t>
  </si>
  <si>
    <t>Expenditure vs 2015/2016 Valuation</t>
  </si>
  <si>
    <t>Expenditure vs 2019/2020 Valuation</t>
  </si>
  <si>
    <t>CAPITAL PROJECT</t>
  </si>
</sst>
</file>

<file path=xl/styles.xml><?xml version="1.0" encoding="utf-8"?>
<styleSheet xmlns="http://schemas.openxmlformats.org/spreadsheetml/2006/main">
  <numFmts count="2">
    <numFmt numFmtId="164" formatCode="_(* #,##0.00_);_(* \(#,##0.00\);_(* &quot;-&quot;??_);_(@_)"/>
    <numFmt numFmtId="165" formatCode="&quot;R&quot;#,##0.00"/>
  </numFmts>
  <fonts count="19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4"/>
      <color theme="1"/>
      <name val="Arial Black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7">
    <xf numFmtId="0" fontId="0" fillId="0" borderId="0" xfId="0"/>
    <xf numFmtId="0" fontId="3" fillId="0" borderId="0" xfId="0" applyFont="1"/>
    <xf numFmtId="0" fontId="2" fillId="0" borderId="0" xfId="0" applyFont="1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3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/>
    <xf numFmtId="164" fontId="2" fillId="3" borderId="2" xfId="0" applyNumberFormat="1" applyFont="1" applyFill="1" applyBorder="1" applyAlignment="1">
      <alignment vertical="center"/>
    </xf>
    <xf numFmtId="164" fontId="2" fillId="4" borderId="2" xfId="0" applyNumberFormat="1" applyFont="1" applyFill="1" applyBorder="1" applyAlignment="1">
      <alignment vertical="center"/>
    </xf>
    <xf numFmtId="164" fontId="2" fillId="0" borderId="4" xfId="0" applyNumberFormat="1" applyFont="1" applyBorder="1" applyAlignment="1">
      <alignment vertical="center"/>
    </xf>
    <xf numFmtId="0" fontId="4" fillId="0" borderId="1" xfId="0" applyFont="1" applyBorder="1"/>
    <xf numFmtId="0" fontId="3" fillId="0" borderId="1" xfId="0" applyFont="1" applyBorder="1"/>
    <xf numFmtId="0" fontId="0" fillId="0" borderId="1" xfId="0" applyBorder="1"/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0" fillId="0" borderId="1" xfId="0" applyBorder="1" applyAlignment="1">
      <alignment wrapText="1"/>
    </xf>
    <xf numFmtId="165" fontId="0" fillId="0" borderId="1" xfId="0" applyNumberFormat="1" applyBorder="1" applyAlignment="1">
      <alignment horizont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164" fontId="2" fillId="0" borderId="10" xfId="0" applyNumberFormat="1" applyFont="1" applyBorder="1" applyAlignment="1">
      <alignment vertical="center"/>
    </xf>
    <xf numFmtId="164" fontId="2" fillId="0" borderId="11" xfId="0" applyNumberFormat="1" applyFont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164" fontId="2" fillId="3" borderId="11" xfId="0" applyNumberFormat="1" applyFont="1" applyFill="1" applyBorder="1" applyAlignment="1">
      <alignment vertical="center"/>
    </xf>
    <xf numFmtId="164" fontId="2" fillId="4" borderId="11" xfId="0" applyNumberFormat="1" applyFont="1" applyFill="1" applyBorder="1" applyAlignment="1">
      <alignment vertical="center"/>
    </xf>
    <xf numFmtId="164" fontId="2" fillId="0" borderId="20" xfId="0" applyNumberFormat="1" applyFont="1" applyBorder="1"/>
    <xf numFmtId="0" fontId="11" fillId="0" borderId="26" xfId="0" applyFont="1" applyBorder="1" applyAlignment="1">
      <alignment horizontal="center" vertical="center"/>
    </xf>
    <xf numFmtId="0" fontId="11" fillId="0" borderId="22" xfId="0" applyFont="1" applyBorder="1" applyAlignment="1">
      <alignment vertical="center" wrapText="1"/>
    </xf>
    <xf numFmtId="165" fontId="11" fillId="0" borderId="22" xfId="0" applyNumberFormat="1" applyFont="1" applyBorder="1" applyAlignment="1">
      <alignment horizontal="center" vertical="center"/>
    </xf>
    <xf numFmtId="165" fontId="11" fillId="0" borderId="22" xfId="0" applyNumberFormat="1" applyFont="1" applyBorder="1" applyAlignment="1">
      <alignment horizontal="right" vertical="center"/>
    </xf>
    <xf numFmtId="0" fontId="11" fillId="0" borderId="22" xfId="0" applyFont="1" applyBorder="1" applyAlignment="1">
      <alignment vertical="center"/>
    </xf>
    <xf numFmtId="165" fontId="9" fillId="0" borderId="22" xfId="0" applyNumberFormat="1" applyFont="1" applyBorder="1" applyAlignment="1">
      <alignment horizontal="center" vertical="center"/>
    </xf>
    <xf numFmtId="165" fontId="11" fillId="0" borderId="22" xfId="0" applyNumberFormat="1" applyFont="1" applyBorder="1" applyAlignment="1">
      <alignment vertical="center"/>
    </xf>
    <xf numFmtId="165" fontId="9" fillId="0" borderId="22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165" fontId="13" fillId="0" borderId="1" xfId="0" applyNumberFormat="1" applyFont="1" applyBorder="1" applyAlignment="1">
      <alignment horizontal="center" wrapText="1"/>
    </xf>
    <xf numFmtId="0" fontId="13" fillId="7" borderId="1" xfId="0" applyFont="1" applyFill="1" applyBorder="1" applyAlignment="1">
      <alignment horizontal="center" wrapText="1"/>
    </xf>
    <xf numFmtId="0" fontId="13" fillId="8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165" fontId="2" fillId="8" borderId="1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5" fontId="2" fillId="0" borderId="1" xfId="0" applyNumberFormat="1" applyFont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3" xfId="0" applyFont="1" applyBorder="1" applyAlignment="1">
      <alignment vertical="center"/>
    </xf>
    <xf numFmtId="0" fontId="2" fillId="0" borderId="28" xfId="0" applyFont="1" applyBorder="1" applyAlignment="1">
      <alignment vertical="center"/>
    </xf>
    <xf numFmtId="164" fontId="2" fillId="0" borderId="28" xfId="0" applyNumberFormat="1" applyFont="1" applyBorder="1" applyAlignment="1">
      <alignment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top" wrapText="1"/>
    </xf>
    <xf numFmtId="17" fontId="12" fillId="9" borderId="1" xfId="0" applyNumberFormat="1" applyFont="1" applyFill="1" applyBorder="1" applyAlignment="1">
      <alignment horizontal="center" vertical="top" wrapText="1"/>
    </xf>
    <xf numFmtId="17" fontId="12" fillId="9" borderId="1" xfId="0" applyNumberFormat="1" applyFont="1" applyFill="1" applyBorder="1" applyAlignment="1">
      <alignment horizontal="center" vertical="top"/>
    </xf>
    <xf numFmtId="17" fontId="3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wrapText="1"/>
    </xf>
    <xf numFmtId="0" fontId="9" fillId="6" borderId="29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16" fontId="9" fillId="6" borderId="25" xfId="0" applyNumberFormat="1" applyFont="1" applyFill="1" applyBorder="1" applyAlignment="1">
      <alignment horizontal="center" vertical="center"/>
    </xf>
    <xf numFmtId="0" fontId="10" fillId="6" borderId="25" xfId="0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/>
    </xf>
    <xf numFmtId="165" fontId="7" fillId="0" borderId="0" xfId="0" applyNumberFormat="1" applyFont="1"/>
    <xf numFmtId="165" fontId="3" fillId="0" borderId="0" xfId="0" applyNumberFormat="1" applyFont="1" applyAlignment="1">
      <alignment horizontal="center"/>
    </xf>
    <xf numFmtId="164" fontId="2" fillId="0" borderId="6" xfId="0" applyNumberFormat="1" applyFont="1" applyBorder="1" applyAlignment="1">
      <alignment vertical="center"/>
    </xf>
    <xf numFmtId="164" fontId="2" fillId="0" borderId="7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vertical="center"/>
    </xf>
    <xf numFmtId="164" fontId="2" fillId="3" borderId="7" xfId="0" applyNumberFormat="1" applyFont="1" applyFill="1" applyBorder="1" applyAlignment="1">
      <alignment vertical="center"/>
    </xf>
    <xf numFmtId="164" fontId="2" fillId="4" borderId="7" xfId="0" applyNumberFormat="1" applyFont="1" applyFill="1" applyBorder="1" applyAlignment="1">
      <alignment vertical="center"/>
    </xf>
    <xf numFmtId="14" fontId="0" fillId="0" borderId="0" xfId="0" applyNumberFormat="1"/>
    <xf numFmtId="165" fontId="3" fillId="0" borderId="0" xfId="0" applyNumberFormat="1" applyFont="1" applyAlignment="1">
      <alignment horizontal="center" vertical="center"/>
    </xf>
    <xf numFmtId="165" fontId="0" fillId="0" borderId="0" xfId="0" applyNumberFormat="1"/>
    <xf numFmtId="0" fontId="0" fillId="10" borderId="0" xfId="0" applyFill="1"/>
    <xf numFmtId="3" fontId="0" fillId="0" borderId="0" xfId="0" applyNumberFormat="1"/>
    <xf numFmtId="0" fontId="1" fillId="2" borderId="4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4" fillId="0" borderId="29" xfId="0" applyFont="1" applyBorder="1"/>
    <xf numFmtId="0" fontId="16" fillId="0" borderId="2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5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164" fontId="7" fillId="0" borderId="29" xfId="0" applyNumberFormat="1" applyFont="1" applyBorder="1" applyAlignment="1">
      <alignment horizontal="center" vertical="center"/>
    </xf>
    <xf numFmtId="164" fontId="7" fillId="0" borderId="23" xfId="0" applyNumberFormat="1" applyFont="1" applyBorder="1" applyAlignment="1">
      <alignment horizontal="center" vertical="center"/>
    </xf>
    <xf numFmtId="0" fontId="16" fillId="2" borderId="40" xfId="0" applyFont="1" applyFill="1" applyBorder="1" applyAlignment="1">
      <alignment horizontal="center" vertical="center"/>
    </xf>
    <xf numFmtId="0" fontId="16" fillId="2" borderId="31" xfId="0" applyFont="1" applyFill="1" applyBorder="1" applyAlignment="1">
      <alignment horizontal="center" vertical="center"/>
    </xf>
    <xf numFmtId="0" fontId="16" fillId="2" borderId="41" xfId="0" applyFont="1" applyFill="1" applyBorder="1" applyAlignment="1">
      <alignment horizontal="center" vertical="center"/>
    </xf>
    <xf numFmtId="164" fontId="2" fillId="0" borderId="29" xfId="0" applyNumberFormat="1" applyFont="1" applyBorder="1"/>
    <xf numFmtId="0" fontId="1" fillId="0" borderId="29" xfId="0" applyFont="1" applyBorder="1" applyAlignment="1">
      <alignment horizontal="right"/>
    </xf>
    <xf numFmtId="0" fontId="1" fillId="2" borderId="41" xfId="0" applyFont="1" applyFill="1" applyBorder="1" applyAlignment="1">
      <alignment vertical="center"/>
    </xf>
    <xf numFmtId="164" fontId="7" fillId="0" borderId="26" xfId="0" applyNumberFormat="1" applyFont="1" applyBorder="1"/>
    <xf numFmtId="0" fontId="1" fillId="2" borderId="46" xfId="0" applyFont="1" applyFill="1" applyBorder="1" applyAlignment="1">
      <alignment horizontal="center" vertical="center"/>
    </xf>
    <xf numFmtId="164" fontId="2" fillId="0" borderId="39" xfId="0" applyNumberFormat="1" applyFont="1" applyBorder="1" applyAlignment="1">
      <alignment vertical="center"/>
    </xf>
    <xf numFmtId="164" fontId="2" fillId="0" borderId="47" xfId="0" applyNumberFormat="1" applyFont="1" applyBorder="1" applyAlignment="1">
      <alignment vertical="center"/>
    </xf>
    <xf numFmtId="164" fontId="2" fillId="0" borderId="9" xfId="0" applyNumberFormat="1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164" fontId="2" fillId="0" borderId="37" xfId="0" applyNumberFormat="1" applyFont="1" applyBorder="1" applyAlignment="1">
      <alignment horizontal="center" vertical="center"/>
    </xf>
    <xf numFmtId="0" fontId="0" fillId="12" borderId="0" xfId="0" applyFill="1"/>
    <xf numFmtId="164" fontId="2" fillId="0" borderId="33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11" borderId="29" xfId="0" applyFont="1" applyFill="1" applyBorder="1"/>
    <xf numFmtId="0" fontId="3" fillId="12" borderId="26" xfId="0" applyFont="1" applyFill="1" applyBorder="1" applyAlignment="1">
      <alignment horizontal="center"/>
    </xf>
    <xf numFmtId="165" fontId="6" fillId="14" borderId="29" xfId="0" applyNumberFormat="1" applyFont="1" applyFill="1" applyBorder="1" applyAlignment="1">
      <alignment horizontal="center" vertical="center"/>
    </xf>
    <xf numFmtId="165" fontId="6" fillId="16" borderId="29" xfId="0" applyNumberFormat="1" applyFont="1" applyFill="1" applyBorder="1" applyAlignment="1">
      <alignment horizontal="center" vertical="center"/>
    </xf>
    <xf numFmtId="165" fontId="6" fillId="13" borderId="29" xfId="0" applyNumberFormat="1" applyFont="1" applyFill="1" applyBorder="1" applyAlignment="1">
      <alignment horizontal="center" vertical="center"/>
    </xf>
    <xf numFmtId="165" fontId="6" fillId="3" borderId="25" xfId="0" applyNumberFormat="1" applyFont="1" applyFill="1" applyBorder="1" applyAlignment="1">
      <alignment horizontal="center" vertical="center"/>
    </xf>
    <xf numFmtId="165" fontId="6" fillId="3" borderId="29" xfId="0" applyNumberFormat="1" applyFont="1" applyFill="1" applyBorder="1" applyAlignment="1">
      <alignment horizontal="center" vertical="center"/>
    </xf>
    <xf numFmtId="10" fontId="3" fillId="0" borderId="16" xfId="0" applyNumberFormat="1" applyFont="1" applyBorder="1" applyAlignment="1">
      <alignment horizontal="center" vertical="center"/>
    </xf>
    <xf numFmtId="10" fontId="3" fillId="0" borderId="17" xfId="0" applyNumberFormat="1" applyFont="1" applyBorder="1" applyAlignment="1">
      <alignment horizontal="center" vertical="center"/>
    </xf>
    <xf numFmtId="10" fontId="3" fillId="0" borderId="17" xfId="0" applyNumberFormat="1" applyFont="1" applyBorder="1" applyAlignment="1">
      <alignment horizontal="center"/>
    </xf>
    <xf numFmtId="10" fontId="3" fillId="0" borderId="18" xfId="0" applyNumberFormat="1" applyFont="1" applyBorder="1"/>
    <xf numFmtId="10" fontId="3" fillId="0" borderId="20" xfId="0" applyNumberFormat="1" applyFont="1" applyBorder="1" applyAlignment="1">
      <alignment horizontal="center"/>
    </xf>
    <xf numFmtId="10" fontId="3" fillId="0" borderId="21" xfId="0" applyNumberFormat="1" applyFont="1" applyBorder="1" applyAlignment="1">
      <alignment horizontal="center" vertical="center"/>
    </xf>
    <xf numFmtId="10" fontId="3" fillId="0" borderId="21" xfId="0" applyNumberFormat="1" applyFont="1" applyBorder="1" applyAlignment="1">
      <alignment horizontal="center"/>
    </xf>
    <xf numFmtId="10" fontId="3" fillId="0" borderId="22" xfId="0" applyNumberFormat="1" applyFont="1" applyBorder="1"/>
    <xf numFmtId="0" fontId="17" fillId="0" borderId="0" xfId="0" applyFont="1" applyAlignment="1">
      <alignment horizontal="right"/>
    </xf>
    <xf numFmtId="164" fontId="2" fillId="0" borderId="50" xfId="0" applyNumberFormat="1" applyFont="1" applyBorder="1" applyAlignment="1">
      <alignment vertical="center"/>
    </xf>
    <xf numFmtId="164" fontId="2" fillId="0" borderId="51" xfId="0" applyNumberFormat="1" applyFont="1" applyBorder="1" applyAlignment="1">
      <alignment vertical="center"/>
    </xf>
    <xf numFmtId="164" fontId="2" fillId="0" borderId="52" xfId="0" applyNumberFormat="1" applyFont="1" applyBorder="1" applyAlignment="1">
      <alignment vertical="center"/>
    </xf>
    <xf numFmtId="164" fontId="2" fillId="3" borderId="51" xfId="0" applyNumberFormat="1" applyFont="1" applyFill="1" applyBorder="1" applyAlignment="1">
      <alignment vertical="center"/>
    </xf>
    <xf numFmtId="164" fontId="2" fillId="4" borderId="51" xfId="0" applyNumberFormat="1" applyFont="1" applyFill="1" applyBorder="1" applyAlignment="1">
      <alignment vertical="center"/>
    </xf>
    <xf numFmtId="0" fontId="16" fillId="2" borderId="38" xfId="0" applyFont="1" applyFill="1" applyBorder="1" applyAlignment="1">
      <alignment vertical="center"/>
    </xf>
    <xf numFmtId="0" fontId="6" fillId="0" borderId="26" xfId="0" applyFont="1" applyBorder="1" applyAlignment="1">
      <alignment horizontal="right"/>
    </xf>
    <xf numFmtId="0" fontId="2" fillId="0" borderId="46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0" fontId="2" fillId="8" borderId="39" xfId="0" applyFont="1" applyFill="1" applyBorder="1" applyAlignment="1">
      <alignment vertical="center"/>
    </xf>
    <xf numFmtId="0" fontId="2" fillId="8" borderId="39" xfId="0" applyFont="1" applyFill="1" applyBorder="1" applyAlignment="1">
      <alignment vertical="center" wrapText="1"/>
    </xf>
    <xf numFmtId="0" fontId="2" fillId="4" borderId="39" xfId="0" applyFont="1" applyFill="1" applyBorder="1" applyAlignment="1">
      <alignment vertical="center"/>
    </xf>
    <xf numFmtId="0" fontId="2" fillId="0" borderId="47" xfId="0" applyFont="1" applyBorder="1" applyAlignment="1">
      <alignment vertical="center"/>
    </xf>
    <xf numFmtId="165" fontId="3" fillId="0" borderId="44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/>
    </xf>
    <xf numFmtId="165" fontId="18" fillId="0" borderId="44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center" vertical="center"/>
    </xf>
    <xf numFmtId="165" fontId="3" fillId="3" borderId="5" xfId="0" applyNumberFormat="1" applyFont="1" applyFill="1" applyBorder="1" applyAlignment="1">
      <alignment horizontal="center" vertical="center"/>
    </xf>
    <xf numFmtId="165" fontId="18" fillId="3" borderId="5" xfId="0" applyNumberFormat="1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/>
    </xf>
    <xf numFmtId="0" fontId="3" fillId="0" borderId="58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165" fontId="3" fillId="0" borderId="60" xfId="0" applyNumberFormat="1" applyFont="1" applyBorder="1" applyAlignment="1">
      <alignment horizontal="center" vertical="center"/>
    </xf>
    <xf numFmtId="0" fontId="16" fillId="12" borderId="49" xfId="0" applyFont="1" applyFill="1" applyBorder="1" applyAlignment="1">
      <alignment horizontal="center" vertical="center" wrapText="1"/>
    </xf>
    <xf numFmtId="0" fontId="16" fillId="12" borderId="8" xfId="0" applyFont="1" applyFill="1" applyBorder="1" applyAlignment="1">
      <alignment horizontal="center" vertical="center" wrapText="1"/>
    </xf>
    <xf numFmtId="0" fontId="4" fillId="11" borderId="34" xfId="0" applyFont="1" applyFill="1" applyBorder="1" applyAlignment="1">
      <alignment horizontal="center" vertical="center" wrapText="1"/>
    </xf>
    <xf numFmtId="0" fontId="4" fillId="11" borderId="9" xfId="0" applyFont="1" applyFill="1" applyBorder="1" applyAlignment="1">
      <alignment horizontal="center" vertical="center" wrapText="1"/>
    </xf>
    <xf numFmtId="0" fontId="16" fillId="15" borderId="23" xfId="0" applyFont="1" applyFill="1" applyBorder="1" applyAlignment="1">
      <alignment horizontal="center" vertical="center" wrapText="1"/>
    </xf>
    <xf numFmtId="0" fontId="16" fillId="15" borderId="25" xfId="0" applyFont="1" applyFill="1" applyBorder="1" applyAlignment="1">
      <alignment horizontal="center" vertical="center" wrapText="1"/>
    </xf>
    <xf numFmtId="0" fontId="16" fillId="15" borderId="38" xfId="0" applyFont="1" applyFill="1" applyBorder="1" applyAlignment="1">
      <alignment horizontal="center" vertical="center"/>
    </xf>
    <xf numFmtId="0" fontId="16" fillId="15" borderId="26" xfId="0" applyFont="1" applyFill="1" applyBorder="1" applyAlignment="1">
      <alignment horizontal="center" vertical="center"/>
    </xf>
    <xf numFmtId="165" fontId="3" fillId="0" borderId="32" xfId="0" applyNumberFormat="1" applyFont="1" applyBorder="1" applyAlignment="1">
      <alignment horizontal="center" vertical="center"/>
    </xf>
    <xf numFmtId="165" fontId="3" fillId="0" borderId="48" xfId="0" applyNumberFormat="1" applyFont="1" applyBorder="1" applyAlignment="1">
      <alignment horizontal="center" vertical="center"/>
    </xf>
    <xf numFmtId="165" fontId="3" fillId="0" borderId="45" xfId="0" applyNumberFormat="1" applyFont="1" applyBorder="1" applyAlignment="1">
      <alignment horizontal="center" vertical="center"/>
    </xf>
    <xf numFmtId="165" fontId="3" fillId="0" borderId="42" xfId="0" applyNumberFormat="1" applyFont="1" applyBorder="1" applyAlignment="1">
      <alignment horizontal="center" vertical="center"/>
    </xf>
    <xf numFmtId="165" fontId="3" fillId="0" borderId="43" xfId="0" applyNumberFormat="1" applyFont="1" applyBorder="1" applyAlignment="1">
      <alignment horizontal="center" vertical="center"/>
    </xf>
    <xf numFmtId="165" fontId="3" fillId="0" borderId="41" xfId="0" applyNumberFormat="1" applyFont="1" applyBorder="1" applyAlignment="1">
      <alignment horizontal="center" vertical="center"/>
    </xf>
    <xf numFmtId="165" fontId="3" fillId="0" borderId="33" xfId="0" applyNumberFormat="1" applyFont="1" applyBorder="1" applyAlignment="1">
      <alignment horizontal="center" vertical="center"/>
    </xf>
    <xf numFmtId="165" fontId="3" fillId="0" borderId="55" xfId="0" applyNumberFormat="1" applyFont="1" applyBorder="1" applyAlignment="1">
      <alignment horizontal="center" vertical="center"/>
    </xf>
    <xf numFmtId="165" fontId="3" fillId="0" borderId="40" xfId="0" applyNumberFormat="1" applyFont="1" applyBorder="1" applyAlignment="1">
      <alignment horizontal="center" vertical="center"/>
    </xf>
    <xf numFmtId="165" fontId="3" fillId="0" borderId="35" xfId="0" applyNumberFormat="1" applyFont="1" applyBorder="1" applyAlignment="1">
      <alignment horizontal="center" vertical="center"/>
    </xf>
    <xf numFmtId="165" fontId="3" fillId="0" borderId="36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center" vertical="center"/>
    </xf>
    <xf numFmtId="165" fontId="16" fillId="14" borderId="23" xfId="0" applyNumberFormat="1" applyFont="1" applyFill="1" applyBorder="1" applyAlignment="1">
      <alignment horizontal="center" vertical="center"/>
    </xf>
    <xf numFmtId="165" fontId="16" fillId="14" borderId="24" xfId="0" applyNumberFormat="1" applyFont="1" applyFill="1" applyBorder="1" applyAlignment="1">
      <alignment horizontal="center" vertical="center"/>
    </xf>
    <xf numFmtId="165" fontId="3" fillId="0" borderId="56" xfId="0" applyNumberFormat="1" applyFont="1" applyBorder="1" applyAlignment="1">
      <alignment horizontal="center" vertical="center"/>
    </xf>
    <xf numFmtId="165" fontId="3" fillId="0" borderId="57" xfId="0" applyNumberFormat="1" applyFont="1" applyBorder="1" applyAlignment="1">
      <alignment horizontal="center" vertical="center"/>
    </xf>
    <xf numFmtId="165" fontId="16" fillId="14" borderId="38" xfId="0" applyNumberFormat="1" applyFont="1" applyFill="1" applyBorder="1" applyAlignment="1">
      <alignment horizontal="center" vertical="center"/>
    </xf>
    <xf numFmtId="165" fontId="16" fillId="14" borderId="26" xfId="0" applyNumberFormat="1" applyFont="1" applyFill="1" applyBorder="1" applyAlignment="1">
      <alignment horizontal="center" vertical="center"/>
    </xf>
    <xf numFmtId="165" fontId="16" fillId="14" borderId="16" xfId="0" applyNumberFormat="1" applyFont="1" applyFill="1" applyBorder="1" applyAlignment="1">
      <alignment horizontal="center" vertical="center"/>
    </xf>
    <xf numFmtId="165" fontId="16" fillId="14" borderId="20" xfId="0" applyNumberFormat="1" applyFont="1" applyFill="1" applyBorder="1" applyAlignment="1">
      <alignment horizontal="center" vertical="center"/>
    </xf>
    <xf numFmtId="165" fontId="2" fillId="0" borderId="16" xfId="0" applyNumberFormat="1" applyFont="1" applyBorder="1" applyAlignment="1">
      <alignment horizontal="center" vertical="center"/>
    </xf>
    <xf numFmtId="165" fontId="2" fillId="0" borderId="19" xfId="0" applyNumberFormat="1" applyFont="1" applyBorder="1" applyAlignment="1">
      <alignment horizontal="center" vertical="center"/>
    </xf>
    <xf numFmtId="165" fontId="2" fillId="0" borderId="34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5" fontId="3" fillId="0" borderId="44" xfId="0" applyNumberFormat="1" applyFont="1" applyBorder="1" applyAlignment="1">
      <alignment horizontal="center" vertical="center"/>
    </xf>
    <xf numFmtId="165" fontId="3" fillId="3" borderId="41" xfId="0" applyNumberFormat="1" applyFont="1" applyFill="1" applyBorder="1" applyAlignment="1">
      <alignment horizontal="center" vertical="center"/>
    </xf>
    <xf numFmtId="165" fontId="3" fillId="3" borderId="5" xfId="0" applyNumberFormat="1" applyFont="1" applyFill="1" applyBorder="1" applyAlignment="1">
      <alignment horizontal="center" vertical="center"/>
    </xf>
    <xf numFmtId="165" fontId="3" fillId="3" borderId="42" xfId="0" applyNumberFormat="1" applyFont="1" applyFill="1" applyBorder="1" applyAlignment="1">
      <alignment horizontal="center" vertical="center"/>
    </xf>
    <xf numFmtId="165" fontId="16" fillId="13" borderId="16" xfId="0" applyNumberFormat="1" applyFont="1" applyFill="1" applyBorder="1" applyAlignment="1">
      <alignment horizontal="center" vertical="center"/>
    </xf>
    <xf numFmtId="165" fontId="16" fillId="13" borderId="18" xfId="0" applyNumberFormat="1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38" xfId="0" applyFont="1" applyFill="1" applyBorder="1" applyAlignment="1">
      <alignment horizontal="center" vertical="center"/>
    </xf>
    <xf numFmtId="0" fontId="16" fillId="3" borderId="26" xfId="0" applyFont="1" applyFill="1" applyBorder="1" applyAlignment="1">
      <alignment horizontal="center" vertical="center"/>
    </xf>
    <xf numFmtId="0" fontId="16" fillId="13" borderId="38" xfId="0" applyFont="1" applyFill="1" applyBorder="1" applyAlignment="1">
      <alignment horizontal="center" vertical="center"/>
    </xf>
    <xf numFmtId="0" fontId="16" fillId="13" borderId="26" xfId="0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horizontal="center"/>
    </xf>
    <xf numFmtId="0" fontId="16" fillId="3" borderId="25" xfId="0" applyFont="1" applyFill="1" applyBorder="1" applyAlignment="1">
      <alignment horizontal="center"/>
    </xf>
    <xf numFmtId="165" fontId="2" fillId="0" borderId="53" xfId="0" applyNumberFormat="1" applyFont="1" applyBorder="1" applyAlignment="1">
      <alignment horizontal="center" vertical="center"/>
    </xf>
    <xf numFmtId="165" fontId="2" fillId="0" borderId="55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5" fontId="2" fillId="0" borderId="36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165" fontId="3" fillId="3" borderId="31" xfId="0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165" fontId="16" fillId="14" borderId="38" xfId="0" applyNumberFormat="1" applyFont="1" applyFill="1" applyBorder="1" applyAlignment="1">
      <alignment horizontal="center" vertical="center" wrapText="1"/>
    </xf>
    <xf numFmtId="165" fontId="16" fillId="14" borderId="59" xfId="0" applyNumberFormat="1" applyFont="1" applyFill="1" applyBorder="1" applyAlignment="1">
      <alignment horizontal="center" vertical="center" wrapText="1"/>
    </xf>
    <xf numFmtId="165" fontId="16" fillId="14" borderId="26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0" borderId="2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7" fillId="9" borderId="0" xfId="0" applyFont="1" applyFill="1" applyAlignment="1">
      <alignment horizontal="center" vertical="center"/>
    </xf>
    <xf numFmtId="0" fontId="7" fillId="9" borderId="27" xfId="0" applyFont="1" applyFill="1" applyBorder="1" applyAlignment="1">
      <alignment horizontal="center" vertical="center"/>
    </xf>
    <xf numFmtId="0" fontId="7" fillId="0" borderId="30" xfId="0" applyFont="1" applyBorder="1" applyAlignment="1">
      <alignment horizontal="right" vertical="top"/>
    </xf>
    <xf numFmtId="0" fontId="15" fillId="0" borderId="2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74"/>
  <sheetViews>
    <sheetView tabSelected="1" zoomScale="80" zoomScaleNormal="80" workbookViewId="0">
      <pane xSplit="1" topLeftCell="J1" activePane="topRight" state="frozen"/>
      <selection activeCell="A13" sqref="A13"/>
      <selection pane="topRight" activeCell="J1" sqref="J1:K1"/>
    </sheetView>
  </sheetViews>
  <sheetFormatPr defaultColWidth="9.140625" defaultRowHeight="14.25"/>
  <cols>
    <col min="1" max="1" width="55.7109375" style="1" customWidth="1"/>
    <col min="2" max="3" width="12.7109375" style="1" hidden="1" customWidth="1"/>
    <col min="4" max="4" width="16.140625" style="1" hidden="1" customWidth="1"/>
    <col min="5" max="5" width="15.42578125" style="1" hidden="1" customWidth="1"/>
    <col min="6" max="6" width="14.5703125" style="1" hidden="1" customWidth="1"/>
    <col min="7" max="7" width="17.140625" style="1" hidden="1" customWidth="1"/>
    <col min="8" max="8" width="14.85546875" style="1" hidden="1" customWidth="1"/>
    <col min="9" max="9" width="21.85546875" style="1" hidden="1" customWidth="1"/>
    <col min="10" max="10" width="17.7109375" style="1" customWidth="1"/>
    <col min="11" max="11" width="17.7109375" style="86" customWidth="1"/>
    <col min="12" max="12" width="17.7109375" style="70" customWidth="1"/>
    <col min="13" max="14" width="17.7109375" style="77" customWidth="1"/>
    <col min="15" max="15" width="17.7109375" style="1" customWidth="1"/>
    <col min="16" max="18" width="20.7109375" style="77" customWidth="1"/>
    <col min="19" max="19" width="18" style="1" customWidth="1"/>
    <col min="20" max="20" width="17.7109375" style="1" customWidth="1"/>
    <col min="21" max="16384" width="9.140625" style="1"/>
  </cols>
  <sheetData>
    <row r="1" spans="1:20" ht="30.75" customHeight="1" thickBot="1">
      <c r="A1" s="207" t="s">
        <v>1063</v>
      </c>
      <c r="B1" s="208"/>
      <c r="C1" s="208"/>
      <c r="D1" s="208"/>
      <c r="E1" s="208"/>
      <c r="F1" s="208"/>
      <c r="G1" s="208"/>
      <c r="H1" s="208"/>
      <c r="I1" s="209"/>
      <c r="J1" s="157" t="s">
        <v>1064</v>
      </c>
      <c r="K1" s="158"/>
      <c r="L1" s="197" t="s">
        <v>312</v>
      </c>
      <c r="M1" s="198"/>
      <c r="N1" s="189" t="s">
        <v>1057</v>
      </c>
      <c r="O1" s="190"/>
      <c r="P1" s="173" t="s">
        <v>1058</v>
      </c>
      <c r="Q1" s="174"/>
      <c r="R1" s="212"/>
      <c r="S1" s="153"/>
      <c r="T1" s="155"/>
    </row>
    <row r="2" spans="1:20" ht="48" customHeight="1" thickBot="1">
      <c r="A2" s="85" t="s">
        <v>27</v>
      </c>
      <c r="B2" s="205" t="s">
        <v>97</v>
      </c>
      <c r="C2" s="206"/>
      <c r="D2" s="206"/>
      <c r="E2" s="206"/>
      <c r="F2" s="206"/>
      <c r="G2" s="206"/>
      <c r="H2" s="206"/>
      <c r="I2" s="206"/>
      <c r="J2" s="159" t="s">
        <v>1060</v>
      </c>
      <c r="K2" s="159" t="s">
        <v>314</v>
      </c>
      <c r="L2" s="191" t="s">
        <v>314</v>
      </c>
      <c r="M2" s="193" t="s">
        <v>313</v>
      </c>
      <c r="N2" s="195" t="s">
        <v>314</v>
      </c>
      <c r="O2" s="195" t="s">
        <v>313</v>
      </c>
      <c r="P2" s="177" t="s">
        <v>1059</v>
      </c>
      <c r="Q2" s="179" t="s">
        <v>1060</v>
      </c>
      <c r="R2" s="213"/>
      <c r="S2" s="154"/>
      <c r="T2" s="156"/>
    </row>
    <row r="3" spans="1:20" s="5" customFormat="1" ht="19.5" customHeight="1" thickBot="1">
      <c r="A3" s="132" t="s">
        <v>96</v>
      </c>
      <c r="B3" s="91" t="s">
        <v>12</v>
      </c>
      <c r="C3" s="92" t="s">
        <v>13</v>
      </c>
      <c r="D3" s="92" t="s">
        <v>14</v>
      </c>
      <c r="E3" s="92" t="s">
        <v>15</v>
      </c>
      <c r="F3" s="92" t="s">
        <v>16</v>
      </c>
      <c r="G3" s="92" t="s">
        <v>17</v>
      </c>
      <c r="H3" s="92" t="s">
        <v>18</v>
      </c>
      <c r="I3" s="93" t="s">
        <v>19</v>
      </c>
      <c r="J3" s="160"/>
      <c r="K3" s="160"/>
      <c r="L3" s="192"/>
      <c r="M3" s="194"/>
      <c r="N3" s="196"/>
      <c r="O3" s="196"/>
      <c r="P3" s="178"/>
      <c r="Q3" s="180"/>
      <c r="R3" s="214"/>
      <c r="S3" s="154"/>
      <c r="T3" s="156"/>
    </row>
    <row r="4" spans="1:20" s="5" customFormat="1" ht="19.5" customHeight="1">
      <c r="A4" s="134" t="s">
        <v>20</v>
      </c>
      <c r="B4" s="127">
        <v>4898.0719351402704</v>
      </c>
      <c r="C4" s="6">
        <v>4935.5955519228301</v>
      </c>
      <c r="D4" s="6">
        <v>15068.174357147032</v>
      </c>
      <c r="E4" s="6">
        <v>15353.270368097221</v>
      </c>
      <c r="F4" s="6">
        <v>15452.753638499227</v>
      </c>
      <c r="G4" s="6">
        <v>15546.972847186908</v>
      </c>
      <c r="H4" s="6">
        <v>15636.321431471057</v>
      </c>
      <c r="I4" s="71">
        <v>14201.62105146387</v>
      </c>
      <c r="J4" s="103">
        <f>+'ANNEXURE A'!N5</f>
        <v>167339.40386421981</v>
      </c>
      <c r="K4" s="104">
        <f>SUM(B4:I4)</f>
        <v>101092.78118092842</v>
      </c>
      <c r="L4" s="199">
        <f>+SERVICES!AB52</f>
        <v>479060.6999999999</v>
      </c>
      <c r="M4" s="201">
        <f>+SERVICES!AB132</f>
        <v>518852.88</v>
      </c>
      <c r="N4" s="181">
        <f>+RATES!AB13</f>
        <v>380847.56999999995</v>
      </c>
      <c r="O4" s="183">
        <f>+RATES!AB26</f>
        <v>397507.58999999991</v>
      </c>
      <c r="P4" s="163">
        <v>58012000</v>
      </c>
      <c r="Q4" s="186" t="s">
        <v>1061</v>
      </c>
      <c r="R4" s="210"/>
      <c r="S4" s="147"/>
      <c r="T4" s="108"/>
    </row>
    <row r="5" spans="1:20" s="5" customFormat="1" ht="19.5" customHeight="1">
      <c r="A5" s="135" t="s">
        <v>21</v>
      </c>
      <c r="B5" s="128">
        <v>4898.0719351402704</v>
      </c>
      <c r="C5" s="8">
        <v>4935.5955519228301</v>
      </c>
      <c r="D5" s="8">
        <v>15049.949666342551</v>
      </c>
      <c r="E5" s="8">
        <v>15334.700858701846</v>
      </c>
      <c r="F5" s="8">
        <v>15434.06380584502</v>
      </c>
      <c r="G5" s="8">
        <v>15528.169058063559</v>
      </c>
      <c r="H5" s="8">
        <v>15617.409576812774</v>
      </c>
      <c r="I5" s="72">
        <v>14184.444441580632</v>
      </c>
      <c r="J5" s="102">
        <f>+'ANNEXURE A'!N6</f>
        <v>167444.58647066713</v>
      </c>
      <c r="K5" s="101">
        <f t="shared" ref="K5:K68" si="0">SUM(B5:I5)</f>
        <v>100982.40489440948</v>
      </c>
      <c r="L5" s="200"/>
      <c r="M5" s="202"/>
      <c r="N5" s="182"/>
      <c r="O5" s="184"/>
      <c r="P5" s="185"/>
      <c r="Q5" s="187"/>
      <c r="R5" s="211"/>
      <c r="S5" s="147"/>
      <c r="T5" s="108"/>
    </row>
    <row r="6" spans="1:20" s="5" customFormat="1" ht="19.5" customHeight="1">
      <c r="A6" s="135" t="s">
        <v>22</v>
      </c>
      <c r="B6" s="128">
        <v>3219.4280765739859</v>
      </c>
      <c r="C6" s="8">
        <v>3244.0917783333834</v>
      </c>
      <c r="D6" s="8">
        <v>16032.260500704217</v>
      </c>
      <c r="E6" s="8">
        <v>16335.597415112634</v>
      </c>
      <c r="F6" s="8">
        <v>16441.445785906835</v>
      </c>
      <c r="G6" s="8">
        <v>16541.693291812197</v>
      </c>
      <c r="H6" s="8">
        <v>16636.7585428944</v>
      </c>
      <c r="I6" s="72">
        <v>15110.263714287339</v>
      </c>
      <c r="J6" s="102">
        <f>+'ANNEXURE A'!N7</f>
        <v>251589.21806363878</v>
      </c>
      <c r="K6" s="101">
        <f t="shared" si="0"/>
        <v>103561.53910562499</v>
      </c>
      <c r="L6" s="200"/>
      <c r="M6" s="202"/>
      <c r="N6" s="182"/>
      <c r="O6" s="184"/>
      <c r="P6" s="185"/>
      <c r="Q6" s="187"/>
      <c r="R6" s="211"/>
      <c r="S6" s="147"/>
      <c r="T6" s="108"/>
    </row>
    <row r="7" spans="1:20" s="5" customFormat="1" ht="19.5" customHeight="1">
      <c r="A7" s="135" t="s">
        <v>23</v>
      </c>
      <c r="B7" s="128">
        <v>3219.4280765739859</v>
      </c>
      <c r="C7" s="8">
        <v>3244.0917783333834</v>
      </c>
      <c r="D7" s="8">
        <v>16269.181481162503</v>
      </c>
      <c r="E7" s="8">
        <v>16577.001037252528</v>
      </c>
      <c r="F7" s="8">
        <v>16684.413610411539</v>
      </c>
      <c r="G7" s="8">
        <v>16786.142550415763</v>
      </c>
      <c r="H7" s="8">
        <v>16882.612653452121</v>
      </c>
      <c r="I7" s="72">
        <v>15333.559642769476</v>
      </c>
      <c r="J7" s="102">
        <f>+'ANNEXURE A'!N8</f>
        <v>181087.15559228175</v>
      </c>
      <c r="K7" s="101">
        <f t="shared" si="0"/>
        <v>104996.4308303713</v>
      </c>
      <c r="L7" s="200"/>
      <c r="M7" s="202"/>
      <c r="N7" s="182"/>
      <c r="O7" s="184"/>
      <c r="P7" s="185"/>
      <c r="Q7" s="187"/>
      <c r="R7" s="211"/>
      <c r="S7" s="147"/>
      <c r="T7" s="108"/>
    </row>
    <row r="8" spans="1:20" s="5" customFormat="1" ht="19.5" customHeight="1">
      <c r="A8" s="135" t="s">
        <v>24</v>
      </c>
      <c r="B8" s="128">
        <v>3219.4280765739859</v>
      </c>
      <c r="C8" s="8">
        <v>3244.0917783333834</v>
      </c>
      <c r="D8" s="8">
        <v>16032.260500704217</v>
      </c>
      <c r="E8" s="8">
        <v>16335.597415112634</v>
      </c>
      <c r="F8" s="8">
        <v>16441.445785906835</v>
      </c>
      <c r="G8" s="8">
        <v>16541.693291812197</v>
      </c>
      <c r="H8" s="8">
        <v>16636.7585428944</v>
      </c>
      <c r="I8" s="72">
        <v>15110.263714287339</v>
      </c>
      <c r="J8" s="102">
        <f>+'ANNEXURE A'!N9</f>
        <v>178316.63375032326</v>
      </c>
      <c r="K8" s="101">
        <f t="shared" si="0"/>
        <v>103561.53910562499</v>
      </c>
      <c r="L8" s="200"/>
      <c r="M8" s="202"/>
      <c r="N8" s="182"/>
      <c r="O8" s="184"/>
      <c r="P8" s="185"/>
      <c r="Q8" s="187"/>
      <c r="R8" s="211"/>
      <c r="S8" s="147"/>
      <c r="T8" s="108"/>
    </row>
    <row r="9" spans="1:20" s="5" customFormat="1" ht="19.5" customHeight="1">
      <c r="A9" s="135" t="s">
        <v>25</v>
      </c>
      <c r="B9" s="128">
        <v>3219.4280765739859</v>
      </c>
      <c r="C9" s="8">
        <v>3244.0917783333834</v>
      </c>
      <c r="D9" s="8">
        <v>16305.63086277147</v>
      </c>
      <c r="E9" s="8">
        <v>16614.140056043281</v>
      </c>
      <c r="F9" s="8">
        <v>16721.793275719952</v>
      </c>
      <c r="G9" s="8">
        <v>16823.750128662465</v>
      </c>
      <c r="H9" s="8">
        <v>16920.436362768694</v>
      </c>
      <c r="I9" s="72">
        <v>15367.912862535959</v>
      </c>
      <c r="J9" s="102">
        <f>+'ANNEXURE A'!N10</f>
        <v>181513.38972181382</v>
      </c>
      <c r="K9" s="101">
        <f t="shared" si="0"/>
        <v>105217.1834034092</v>
      </c>
      <c r="L9" s="200"/>
      <c r="M9" s="202"/>
      <c r="N9" s="182"/>
      <c r="O9" s="184"/>
      <c r="P9" s="185"/>
      <c r="Q9" s="187"/>
      <c r="R9" s="211"/>
      <c r="S9" s="147"/>
      <c r="T9" s="108"/>
    </row>
    <row r="10" spans="1:20" s="5" customFormat="1" ht="19.5" customHeight="1">
      <c r="A10" s="136" t="s">
        <v>26</v>
      </c>
      <c r="B10" s="129">
        <v>3219.4280765739859</v>
      </c>
      <c r="C10" s="13">
        <v>3244.0917783333834</v>
      </c>
      <c r="D10" s="13">
        <v>16050.485191508698</v>
      </c>
      <c r="E10" s="13">
        <v>16354.166924508008</v>
      </c>
      <c r="F10" s="13">
        <v>16460.135618561042</v>
      </c>
      <c r="G10" s="13">
        <v>16560.497080935547</v>
      </c>
      <c r="H10" s="13">
        <v>16655.670397552683</v>
      </c>
      <c r="I10" s="73">
        <v>15127.440324170582</v>
      </c>
      <c r="J10" s="102">
        <f>+'ANNEXURE A'!N11</f>
        <v>178529.75081508933</v>
      </c>
      <c r="K10" s="101">
        <f t="shared" si="0"/>
        <v>103671.91539214393</v>
      </c>
      <c r="L10" s="200"/>
      <c r="M10" s="202"/>
      <c r="N10" s="182"/>
      <c r="O10" s="184"/>
      <c r="P10" s="161"/>
      <c r="Q10" s="188"/>
      <c r="R10" s="211"/>
      <c r="S10" s="147"/>
      <c r="T10" s="108"/>
    </row>
    <row r="11" spans="1:20">
      <c r="A11" s="136" t="s">
        <v>28</v>
      </c>
      <c r="B11" s="130">
        <v>4598.0244821598244</v>
      </c>
      <c r="C11" s="11">
        <v>4633.2494667884839</v>
      </c>
      <c r="D11" s="11">
        <v>47052.506719015742</v>
      </c>
      <c r="E11" s="11">
        <v>47942.759356982831</v>
      </c>
      <c r="F11" s="11">
        <v>48253.409946634376</v>
      </c>
      <c r="G11" s="11">
        <v>48547.622758668556</v>
      </c>
      <c r="H11" s="11">
        <v>48826.626356763401</v>
      </c>
      <c r="I11" s="74">
        <v>44346.571396552274</v>
      </c>
      <c r="J11" s="102">
        <f>+'ANNEXURE A'!N12</f>
        <v>550398.86886126199</v>
      </c>
      <c r="K11" s="101">
        <f t="shared" si="0"/>
        <v>294200.77048356546</v>
      </c>
      <c r="L11" s="141">
        <f>+SERVICES!AB157</f>
        <v>72570.740000000005</v>
      </c>
      <c r="M11" s="88"/>
      <c r="N11" s="143">
        <f>+RATES!AB48</f>
        <v>135445.5</v>
      </c>
      <c r="O11" s="144">
        <f>+RATES!AB61</f>
        <v>141370.5</v>
      </c>
      <c r="P11" s="140">
        <v>12100000</v>
      </c>
      <c r="Q11" s="145" t="s">
        <v>1062</v>
      </c>
      <c r="R11" s="211"/>
      <c r="S11" s="148"/>
      <c r="T11" s="109"/>
    </row>
    <row r="12" spans="1:20" ht="25.5">
      <c r="A12" s="137" t="s">
        <v>29</v>
      </c>
      <c r="B12" s="128">
        <v>3219.4280765739863</v>
      </c>
      <c r="C12" s="8">
        <v>3244.091778333383</v>
      </c>
      <c r="D12" s="8">
        <v>7419.2716265052713</v>
      </c>
      <c r="E12" s="8">
        <v>7559.6472748577398</v>
      </c>
      <c r="F12" s="8">
        <v>7608.6308735281018</v>
      </c>
      <c r="G12" s="8">
        <v>7655.0225521163411</v>
      </c>
      <c r="H12" s="8">
        <v>7699.0160313883262</v>
      </c>
      <c r="I12" s="72">
        <v>6992.5978834675125</v>
      </c>
      <c r="J12" s="102">
        <f>+'ANNEXURE A'!N13</f>
        <v>87676.998530318146</v>
      </c>
      <c r="K12" s="101">
        <f t="shared" si="0"/>
        <v>51397.706096770657</v>
      </c>
      <c r="L12" s="141"/>
      <c r="M12" s="88"/>
      <c r="N12" s="143">
        <f>+RATES!AB83</f>
        <v>47857.440000000002</v>
      </c>
      <c r="O12" s="88">
        <f>+RATES!AB96</f>
        <v>49950.960000000006</v>
      </c>
      <c r="P12" s="142">
        <v>5516000</v>
      </c>
      <c r="Q12" s="146">
        <v>8674000</v>
      </c>
      <c r="R12" s="211"/>
      <c r="S12" s="148"/>
      <c r="T12" s="109"/>
    </row>
    <row r="13" spans="1:20" ht="25.5">
      <c r="A13" s="137" t="s">
        <v>30</v>
      </c>
      <c r="B13" s="130">
        <v>1824.6128897459621</v>
      </c>
      <c r="C13" s="11">
        <v>1838.5910582493987</v>
      </c>
      <c r="D13" s="11">
        <v>6535.3741224878167</v>
      </c>
      <c r="E13" s="11">
        <v>6659.0260691819831</v>
      </c>
      <c r="F13" s="11">
        <v>6702.173989799011</v>
      </c>
      <c r="G13" s="11">
        <v>6743.0387796337991</v>
      </c>
      <c r="H13" s="11">
        <v>6781.791080461443</v>
      </c>
      <c r="I13" s="74">
        <v>6159.5323041303136</v>
      </c>
      <c r="J13" s="102">
        <f>+'ANNEXURE A'!N14</f>
        <v>76969.971411409322</v>
      </c>
      <c r="K13" s="101">
        <f t="shared" si="0"/>
        <v>43244.140293689728</v>
      </c>
      <c r="L13" s="141">
        <f>+SERVICES!AB4076</f>
        <v>47080.060000000005</v>
      </c>
      <c r="M13" s="88">
        <f>+SERVICES!AB4089</f>
        <v>58714.090000000004</v>
      </c>
      <c r="N13" s="143">
        <f>+RATES!AB118</f>
        <v>71913.570000000007</v>
      </c>
      <c r="O13" s="88">
        <f>+RATES!AB131</f>
        <v>75059.399999999994</v>
      </c>
      <c r="P13" s="140">
        <v>9253300</v>
      </c>
      <c r="Q13" s="145">
        <v>12883300</v>
      </c>
      <c r="R13" s="211"/>
      <c r="S13" s="148"/>
      <c r="T13" s="109"/>
    </row>
    <row r="14" spans="1:20">
      <c r="A14" s="136" t="s">
        <v>31</v>
      </c>
      <c r="B14" s="128">
        <v>2830.1773267615145</v>
      </c>
      <c r="C14" s="8">
        <v>2851.859019240178</v>
      </c>
      <c r="D14" s="8">
        <v>31854.937057156872</v>
      </c>
      <c r="E14" s="8">
        <v>32457.645472178439</v>
      </c>
      <c r="F14" s="8">
        <v>32667.958496290274</v>
      </c>
      <c r="G14" s="8">
        <v>32867.143008705854</v>
      </c>
      <c r="H14" s="8">
        <v>33056.030757218512</v>
      </c>
      <c r="I14" s="72">
        <v>30022.99641491739</v>
      </c>
      <c r="J14" s="102">
        <f>+'ANNEXURE A'!N15</f>
        <v>373632.50367617636</v>
      </c>
      <c r="K14" s="101">
        <f t="shared" si="0"/>
        <v>198608.74755246902</v>
      </c>
      <c r="L14" s="141">
        <f>+SERVICES!AB199</f>
        <v>488954.58999999997</v>
      </c>
      <c r="M14" s="88"/>
      <c r="N14" s="143">
        <f>+RATES!AB153</f>
        <v>64579.529999999984</v>
      </c>
      <c r="O14" s="88">
        <f>+RATES!AB166</f>
        <v>67404.510000000009</v>
      </c>
      <c r="P14" s="140">
        <v>11300000</v>
      </c>
      <c r="Q14" s="145">
        <v>11600000</v>
      </c>
      <c r="R14" s="211"/>
      <c r="S14" s="148"/>
      <c r="T14" s="109"/>
    </row>
    <row r="15" spans="1:20">
      <c r="A15" s="136" t="s">
        <v>32</v>
      </c>
      <c r="B15" s="128">
        <v>1451.5809211756766</v>
      </c>
      <c r="C15" s="8">
        <v>1462.7013307850771</v>
      </c>
      <c r="D15" s="8">
        <v>20619.415176192735</v>
      </c>
      <c r="E15" s="8">
        <v>21009.542929928881</v>
      </c>
      <c r="F15" s="8">
        <v>21145.676664971004</v>
      </c>
      <c r="G15" s="8">
        <v>21274.607014159734</v>
      </c>
      <c r="H15" s="8">
        <v>21396.872360385045</v>
      </c>
      <c r="I15" s="72">
        <v>19433.616421899154</v>
      </c>
      <c r="J15" s="102">
        <f>+'ANNEXURE A'!N16</f>
        <v>241758.88493497684</v>
      </c>
      <c r="K15" s="101">
        <f t="shared" si="0"/>
        <v>127794.01281949729</v>
      </c>
      <c r="L15" s="141">
        <f>+SERVICES!AB254</f>
        <v>109504.17000000001</v>
      </c>
      <c r="M15" s="88">
        <f>+SERVICES!AB287</f>
        <v>81132.13</v>
      </c>
      <c r="N15" s="143">
        <f>+RATES!AB184</f>
        <v>47148.81</v>
      </c>
      <c r="O15" s="88">
        <f>+RATES!AB197</f>
        <v>49211.31</v>
      </c>
      <c r="P15" s="140">
        <v>7100000</v>
      </c>
      <c r="Q15" s="145">
        <v>8550000</v>
      </c>
      <c r="R15" s="211"/>
      <c r="S15" s="148"/>
      <c r="T15" s="109"/>
    </row>
    <row r="16" spans="1:20">
      <c r="A16" s="135" t="s">
        <v>33</v>
      </c>
      <c r="B16" s="128">
        <v>1451.5809211756766</v>
      </c>
      <c r="C16" s="8">
        <v>1462.7013307850771</v>
      </c>
      <c r="D16" s="8">
        <v>22523.895365261273</v>
      </c>
      <c r="E16" s="8">
        <v>22950.056661745715</v>
      </c>
      <c r="F16" s="8">
        <v>23098.764177335746</v>
      </c>
      <c r="G16" s="8">
        <v>23239.602977549952</v>
      </c>
      <c r="H16" s="8">
        <v>23373.161172175955</v>
      </c>
      <c r="I16" s="72">
        <v>21228.572154697871</v>
      </c>
      <c r="J16" s="102">
        <f>+'ANNEXURE A'!N17</f>
        <v>264029.61820302746</v>
      </c>
      <c r="K16" s="101">
        <f t="shared" si="0"/>
        <v>139328.33476072727</v>
      </c>
      <c r="L16" s="141">
        <f>+SERVICES!AB329</f>
        <v>223204.28999999995</v>
      </c>
      <c r="M16" s="88">
        <f>+SERVICES!AB358</f>
        <v>68729.910000000033</v>
      </c>
      <c r="N16" s="143">
        <f>+RATES!AB215</f>
        <v>54864</v>
      </c>
      <c r="O16" s="88">
        <f>+RATES!AB228</f>
        <v>57264</v>
      </c>
      <c r="P16" s="140">
        <v>8200000</v>
      </c>
      <c r="Q16" s="145">
        <v>9900000</v>
      </c>
      <c r="R16" s="211"/>
      <c r="S16" s="148"/>
      <c r="T16" s="109"/>
    </row>
    <row r="17" spans="1:20">
      <c r="A17" s="135" t="s">
        <v>34</v>
      </c>
      <c r="B17" s="128">
        <v>1451.5809211756766</v>
      </c>
      <c r="C17" s="8">
        <v>1462.7013307850771</v>
      </c>
      <c r="D17" s="8">
        <v>20972.974177799719</v>
      </c>
      <c r="E17" s="8">
        <v>21369.791412199182</v>
      </c>
      <c r="F17" s="8">
        <v>21508.25941846264</v>
      </c>
      <c r="G17" s="8">
        <v>21639.400523152748</v>
      </c>
      <c r="H17" s="8">
        <v>21763.762340755799</v>
      </c>
      <c r="I17" s="72">
        <v>19766.842653634038</v>
      </c>
      <c r="J17" s="102">
        <f>+'ANNEXURE A'!N18</f>
        <v>246052.50582704463</v>
      </c>
      <c r="K17" s="101">
        <f t="shared" si="0"/>
        <v>129935.31277796489</v>
      </c>
      <c r="L17" s="141">
        <f>+SERVICES!AB3214</f>
        <v>141080.05000000005</v>
      </c>
      <c r="M17" s="88">
        <f>+SERVICES!AB3261</f>
        <v>144507.06999999998</v>
      </c>
      <c r="N17" s="143">
        <f>+RATES!AB246</f>
        <v>50863.529999999984</v>
      </c>
      <c r="O17" s="88">
        <f>+RATES!AB259</f>
        <v>53088.51</v>
      </c>
      <c r="P17" s="140">
        <v>8000000</v>
      </c>
      <c r="Q17" s="145">
        <v>9200000</v>
      </c>
      <c r="R17" s="211"/>
      <c r="S17" s="148"/>
      <c r="T17" s="109"/>
    </row>
    <row r="18" spans="1:20">
      <c r="A18" s="135" t="s">
        <v>35</v>
      </c>
      <c r="B18" s="128">
        <v>1451.5809211756766</v>
      </c>
      <c r="C18" s="8">
        <v>1462.7013307850771</v>
      </c>
      <c r="D18" s="8">
        <v>21091.434668028862</v>
      </c>
      <c r="E18" s="8">
        <v>21490.493223269128</v>
      </c>
      <c r="F18" s="8">
        <v>21629.743330714991</v>
      </c>
      <c r="G18" s="8">
        <v>21761.625152454533</v>
      </c>
      <c r="H18" s="8">
        <v>21886.689396034657</v>
      </c>
      <c r="I18" s="72">
        <v>19878.490617875104</v>
      </c>
      <c r="J18" s="102">
        <f>+'ANNEXURE A'!N19</f>
        <v>314077.16465854587</v>
      </c>
      <c r="K18" s="101">
        <f t="shared" si="0"/>
        <v>130652.75864033803</v>
      </c>
      <c r="L18" s="141">
        <f>+SERVICES!AB371</f>
        <v>61631.76</v>
      </c>
      <c r="M18" s="88">
        <f>+SERVICES!AB401</f>
        <v>121000.45999999999</v>
      </c>
      <c r="N18" s="143">
        <f>+RATES!AB277</f>
        <v>46120.110000000008</v>
      </c>
      <c r="O18" s="88">
        <f>+RATES!AB290</f>
        <v>48137.61</v>
      </c>
      <c r="P18" s="140">
        <v>8200000</v>
      </c>
      <c r="Q18" s="145">
        <v>8370000</v>
      </c>
      <c r="R18" s="211"/>
      <c r="S18" s="148"/>
      <c r="T18" s="109"/>
    </row>
    <row r="19" spans="1:20">
      <c r="A19" s="135" t="s">
        <v>36</v>
      </c>
      <c r="B19" s="128">
        <v>1451.5809211756766</v>
      </c>
      <c r="C19" s="8">
        <v>1462.7013307850771</v>
      </c>
      <c r="D19" s="8">
        <v>19207.00163884526</v>
      </c>
      <c r="E19" s="8">
        <v>19570.405951787208</v>
      </c>
      <c r="F19" s="8">
        <v>19697.214634269876</v>
      </c>
      <c r="G19" s="8">
        <v>19817.313357100003</v>
      </c>
      <c r="H19" s="8">
        <v>19931.203624367859</v>
      </c>
      <c r="I19" s="72">
        <v>18102.429155947957</v>
      </c>
      <c r="J19" s="102">
        <f>+'ANNEXURE A'!N20</f>
        <v>224658.76301838463</v>
      </c>
      <c r="K19" s="101">
        <f t="shared" si="0"/>
        <v>119239.85061427893</v>
      </c>
      <c r="L19" s="141">
        <f>+SERVICES!AB407</f>
        <v>100000</v>
      </c>
      <c r="M19" s="88">
        <f>+SERVICES!AB412</f>
        <v>50000</v>
      </c>
      <c r="N19" s="143">
        <f>+RATES!AB308</f>
        <v>48577.470000000008</v>
      </c>
      <c r="O19" s="88">
        <f>+RATES!AB321</f>
        <v>50702.49</v>
      </c>
      <c r="P19" s="140">
        <v>7540000</v>
      </c>
      <c r="Q19" s="145">
        <v>8800000</v>
      </c>
      <c r="R19" s="211"/>
      <c r="S19" s="148"/>
      <c r="T19" s="109"/>
    </row>
    <row r="20" spans="1:20">
      <c r="A20" s="135" t="s">
        <v>37</v>
      </c>
      <c r="B20" s="128">
        <v>1557.0029992498876</v>
      </c>
      <c r="C20" s="8">
        <v>1568.93103637282</v>
      </c>
      <c r="D20" s="8">
        <v>18813.348317468415</v>
      </c>
      <c r="E20" s="8">
        <v>19169.304548847074</v>
      </c>
      <c r="F20" s="8">
        <v>19293.514248938984</v>
      </c>
      <c r="G20" s="8">
        <v>19411.151512035613</v>
      </c>
      <c r="H20" s="8">
        <v>19522.707563748878</v>
      </c>
      <c r="I20" s="72">
        <v>17731.414382469946</v>
      </c>
      <c r="J20" s="102">
        <f>+'ANNEXURE A'!N21</f>
        <v>220059.40620714214</v>
      </c>
      <c r="K20" s="101">
        <f t="shared" si="0"/>
        <v>117067.37460913161</v>
      </c>
      <c r="L20" s="141">
        <f>+SERVICES!AB469</f>
        <v>86428.920000000042</v>
      </c>
      <c r="M20" s="88">
        <f>+SERVICES!AB518</f>
        <v>92384.709999999992</v>
      </c>
      <c r="N20" s="143">
        <f>+RATES!AB339</f>
        <v>46463.01</v>
      </c>
      <c r="O20" s="88">
        <f>+RATES!AB352</f>
        <v>48495.510000000009</v>
      </c>
      <c r="P20" s="140">
        <v>7000000</v>
      </c>
      <c r="Q20" s="145">
        <v>8430000</v>
      </c>
      <c r="R20" s="211"/>
      <c r="S20" s="148"/>
      <c r="T20" s="109"/>
    </row>
    <row r="21" spans="1:20">
      <c r="A21" s="135" t="s">
        <v>38</v>
      </c>
      <c r="B21" s="128">
        <v>2376.0514519802973</v>
      </c>
      <c r="C21" s="8">
        <v>2394.2541336314389</v>
      </c>
      <c r="D21" s="8">
        <v>32660.468390715047</v>
      </c>
      <c r="E21" s="8">
        <v>33278.417787454076</v>
      </c>
      <c r="F21" s="8">
        <v>33494.049099606265</v>
      </c>
      <c r="G21" s="8">
        <v>33698.270487957976</v>
      </c>
      <c r="H21" s="8">
        <v>33891.934733114758</v>
      </c>
      <c r="I21" s="72">
        <v>30782.20257175665</v>
      </c>
      <c r="J21" s="102">
        <f>+'ANNEXURE A'!N22</f>
        <v>459795.23579265829</v>
      </c>
      <c r="K21" s="101">
        <f t="shared" si="0"/>
        <v>202575.64865621651</v>
      </c>
      <c r="L21" s="141">
        <f>+SERVICES!AB647</f>
        <v>135287.18000000002</v>
      </c>
      <c r="M21" s="88">
        <f>+SERVICES!AB736</f>
        <v>117642.87000000008</v>
      </c>
      <c r="N21" s="143">
        <f>+RATES!AB370</f>
        <v>57435.80999999999</v>
      </c>
      <c r="O21" s="88">
        <f>+RATES!AB374</f>
        <v>14497.14</v>
      </c>
      <c r="P21" s="140">
        <v>8600000</v>
      </c>
      <c r="Q21" s="145">
        <v>10350000</v>
      </c>
      <c r="R21" s="211"/>
      <c r="S21" s="148"/>
      <c r="T21" s="109"/>
    </row>
    <row r="22" spans="1:20">
      <c r="A22" s="135" t="s">
        <v>39</v>
      </c>
      <c r="B22" s="128">
        <v>3308.6313734060109</v>
      </c>
      <c r="C22" s="8">
        <v>3333.9784522922428</v>
      </c>
      <c r="D22" s="8">
        <v>25806.162179148767</v>
      </c>
      <c r="E22" s="8">
        <v>26294.425303853008</v>
      </c>
      <c r="F22" s="8">
        <v>26464.803038358616</v>
      </c>
      <c r="G22" s="8">
        <v>26626.165398665529</v>
      </c>
      <c r="H22" s="8">
        <v>26779.186196133305</v>
      </c>
      <c r="I22" s="72">
        <v>24322.079594669616</v>
      </c>
      <c r="J22" s="102">
        <f>+'ANNEXURE A'!N23</f>
        <v>302481.96613540378</v>
      </c>
      <c r="K22" s="101">
        <f t="shared" si="0"/>
        <v>162935.43153652712</v>
      </c>
      <c r="L22" s="141">
        <f>+SERVICES!AB790</f>
        <v>103517.06000000003</v>
      </c>
      <c r="M22" s="88">
        <f>+SERVICES!AB808</f>
        <v>75455.360000000001</v>
      </c>
      <c r="N22" s="143">
        <f>+RATES!AB388</f>
        <v>42576.779999999992</v>
      </c>
      <c r="O22" s="88">
        <f>+RATES!AB401</f>
        <v>44439.299999999996</v>
      </c>
      <c r="P22" s="140">
        <v>7500000</v>
      </c>
      <c r="Q22" s="145">
        <v>7750000</v>
      </c>
      <c r="R22" s="211"/>
      <c r="S22" s="148"/>
      <c r="T22" s="109"/>
    </row>
    <row r="23" spans="1:20">
      <c r="A23" s="135" t="s">
        <v>40</v>
      </c>
      <c r="B23" s="128">
        <v>1451.5809211756766</v>
      </c>
      <c r="C23" s="8">
        <v>1462.7013307850771</v>
      </c>
      <c r="D23" s="8">
        <v>25662.187121793344</v>
      </c>
      <c r="E23" s="8">
        <v>26147.726179629532</v>
      </c>
      <c r="F23" s="8">
        <v>26317.153360390374</v>
      </c>
      <c r="G23" s="8">
        <v>26477.615464591057</v>
      </c>
      <c r="H23" s="8">
        <v>26629.782544332844</v>
      </c>
      <c r="I23" s="72">
        <v>24186.38437659201</v>
      </c>
      <c r="J23" s="102">
        <f>+'ANNEXURE A'!N24</f>
        <v>359521.54650610418</v>
      </c>
      <c r="K23" s="101">
        <f t="shared" si="0"/>
        <v>158335.1312992899</v>
      </c>
      <c r="L23" s="141">
        <f>+SERVICES!AB901</f>
        <v>133446.33000000007</v>
      </c>
      <c r="M23" s="88">
        <f>+SERVICES!AB947</f>
        <v>145031.21000000005</v>
      </c>
      <c r="N23" s="143">
        <f>+RATES!AB419</f>
        <v>42576.779999999992</v>
      </c>
      <c r="O23" s="88">
        <f>+RATES!AB432</f>
        <v>44439.299999999996</v>
      </c>
      <c r="P23" s="140">
        <v>6900000</v>
      </c>
      <c r="Q23" s="145">
        <v>7750000</v>
      </c>
      <c r="R23" s="211"/>
      <c r="S23" s="148"/>
      <c r="T23" s="109"/>
    </row>
    <row r="24" spans="1:20">
      <c r="A24" s="135" t="s">
        <v>41</v>
      </c>
      <c r="B24" s="128">
        <v>1451.5809211756766</v>
      </c>
      <c r="C24" s="8">
        <v>1462.7013307850771</v>
      </c>
      <c r="D24" s="8">
        <v>21386.674659061497</v>
      </c>
      <c r="E24" s="8">
        <v>21791.319275474227</v>
      </c>
      <c r="F24" s="8">
        <v>21932.518619713162</v>
      </c>
      <c r="G24" s="8">
        <v>22066.246536252824</v>
      </c>
      <c r="H24" s="8">
        <v>22193.061441498896</v>
      </c>
      <c r="I24" s="72">
        <v>20156.751697983615</v>
      </c>
      <c r="J24" s="102">
        <f>+'ANNEXURE A'!N25</f>
        <v>250731.11336162689</v>
      </c>
      <c r="K24" s="101">
        <f t="shared" si="0"/>
        <v>132440.85448194499</v>
      </c>
      <c r="L24" s="141">
        <f>+SERVICES!AB987</f>
        <v>77640.22</v>
      </c>
      <c r="M24" s="88">
        <f>+SERVICES!AB992</f>
        <v>65000</v>
      </c>
      <c r="N24" s="143">
        <f>+RATES!AB450</f>
        <v>30289.529999999992</v>
      </c>
      <c r="O24" s="88">
        <f>+RATES!AB463</f>
        <v>31614.510000000002</v>
      </c>
      <c r="P24" s="140">
        <v>6100000</v>
      </c>
      <c r="Q24" s="145">
        <v>5600000</v>
      </c>
      <c r="R24" s="211"/>
      <c r="S24" s="148"/>
      <c r="T24" s="109"/>
    </row>
    <row r="25" spans="1:20">
      <c r="A25" s="135" t="s">
        <v>42</v>
      </c>
      <c r="B25" s="128">
        <v>2359.8326707381111</v>
      </c>
      <c r="C25" s="8">
        <v>2377.9111020025553</v>
      </c>
      <c r="D25" s="8">
        <v>20377.026788493105</v>
      </c>
      <c r="E25" s="8">
        <v>20762.568454970373</v>
      </c>
      <c r="F25" s="8">
        <v>20897.101890670034</v>
      </c>
      <c r="G25" s="8">
        <v>21024.516618819158</v>
      </c>
      <c r="H25" s="8">
        <v>21145.344693429837</v>
      </c>
      <c r="I25" s="72">
        <v>19205.167510452047</v>
      </c>
      <c r="J25" s="102">
        <f>+'ANNEXURE A'!N26</f>
        <v>239807.4455755032</v>
      </c>
      <c r="K25" s="101">
        <f t="shared" si="0"/>
        <v>128149.46972957524</v>
      </c>
      <c r="L25" s="141">
        <f>+SERVICES!AB1078</f>
        <v>114734.16000000006</v>
      </c>
      <c r="M25" s="88">
        <f>+SERVICES!AB1103</f>
        <v>55374.909999999996</v>
      </c>
      <c r="N25" s="143">
        <f>+RATES!AB481</f>
        <v>37147.529999999992</v>
      </c>
      <c r="O25" s="88">
        <f>+RATES!AB494</f>
        <v>38772.51</v>
      </c>
      <c r="P25" s="140">
        <v>6090000</v>
      </c>
      <c r="Q25" s="145">
        <v>6800000</v>
      </c>
      <c r="R25" s="211"/>
      <c r="S25" s="148"/>
      <c r="T25" s="109"/>
    </row>
    <row r="26" spans="1:20">
      <c r="A26" s="135" t="s">
        <v>43</v>
      </c>
      <c r="B26" s="128">
        <v>2359.8326707381111</v>
      </c>
      <c r="C26" s="8">
        <v>2377.9111020025553</v>
      </c>
      <c r="D26" s="8">
        <v>21714.719093542204</v>
      </c>
      <c r="E26" s="8">
        <v>22125.570444591001</v>
      </c>
      <c r="F26" s="8">
        <v>22268.935607488907</v>
      </c>
      <c r="G26" s="8">
        <v>22404.714740473151</v>
      </c>
      <c r="H26" s="8">
        <v>22533.474825348047</v>
      </c>
      <c r="I26" s="72">
        <v>20465.930675881958</v>
      </c>
      <c r="J26" s="102">
        <f>+'ANNEXURE A'!N27</f>
        <v>255450.23812933019</v>
      </c>
      <c r="K26" s="101">
        <f t="shared" si="0"/>
        <v>136251.08916006592</v>
      </c>
      <c r="L26" s="141">
        <f>+SERVICES!AB1176</f>
        <v>23807.32</v>
      </c>
      <c r="M26" s="88">
        <f>+SERVICES!AB1224</f>
        <v>51383.000000000007</v>
      </c>
      <c r="N26" s="143">
        <f>+RATES!AB512</f>
        <v>70294.5</v>
      </c>
      <c r="O26" s="88">
        <f>+RATES!AB525</f>
        <v>73369.5</v>
      </c>
      <c r="P26" s="140">
        <v>11343000</v>
      </c>
      <c r="Q26" s="145">
        <v>12600000</v>
      </c>
      <c r="R26" s="211"/>
      <c r="S26" s="148"/>
      <c r="T26" s="109"/>
    </row>
    <row r="27" spans="1:20">
      <c r="A27" s="136" t="s">
        <v>44</v>
      </c>
      <c r="B27" s="131">
        <v>4216.8831229684456</v>
      </c>
      <c r="C27" s="12">
        <v>4249.188223509721</v>
      </c>
      <c r="D27" s="12">
        <v>40125.301744231532</v>
      </c>
      <c r="E27" s="12">
        <v>40884.488835800257</v>
      </c>
      <c r="F27" s="12">
        <v>41149.404554769892</v>
      </c>
      <c r="G27" s="12">
        <v>41400.302512882699</v>
      </c>
      <c r="H27" s="12">
        <v>41638.230401148801</v>
      </c>
      <c r="I27" s="75">
        <v>37817.741979932267</v>
      </c>
      <c r="J27" s="102">
        <f>+'ANNEXURE A'!N28</f>
        <v>476222.15593461931</v>
      </c>
      <c r="K27" s="101">
        <f t="shared" si="0"/>
        <v>251481.5413752436</v>
      </c>
      <c r="L27" s="141"/>
      <c r="M27" s="88"/>
      <c r="N27" s="143"/>
      <c r="O27" s="88"/>
      <c r="P27" s="140">
        <v>36696000</v>
      </c>
      <c r="Q27" s="145">
        <v>45000000</v>
      </c>
      <c r="R27" s="211"/>
      <c r="S27" s="148"/>
      <c r="T27" s="109"/>
    </row>
    <row r="28" spans="1:20">
      <c r="A28" s="136" t="s">
        <v>45</v>
      </c>
      <c r="B28" s="128">
        <v>4216.8831229684456</v>
      </c>
      <c r="C28" s="8">
        <v>4249.188223509721</v>
      </c>
      <c r="D28" s="8">
        <v>35182.765598055579</v>
      </c>
      <c r="E28" s="8">
        <v>35848.437887774176</v>
      </c>
      <c r="F28" s="8">
        <v>36080.721938948671</v>
      </c>
      <c r="G28" s="8">
        <v>36300.714902629814</v>
      </c>
      <c r="H28" s="8">
        <v>36509.335417821574</v>
      </c>
      <c r="I28" s="72">
        <v>33159.445379597237</v>
      </c>
      <c r="J28" s="102">
        <f>+'ANNEXURE A'!N29</f>
        <v>416355.86010718375</v>
      </c>
      <c r="K28" s="101">
        <f t="shared" si="0"/>
        <v>221547.49247130519</v>
      </c>
      <c r="L28" s="141">
        <f>+SERVICES!AB1283</f>
        <v>738595.66</v>
      </c>
      <c r="M28" s="88">
        <f>+SERVICES!AB1351</f>
        <v>1045592.4900000001</v>
      </c>
      <c r="N28" s="143"/>
      <c r="O28" s="88">
        <f>+RATES!AB540</f>
        <v>56983.5</v>
      </c>
      <c r="P28" s="140">
        <v>11200000</v>
      </c>
      <c r="Q28" s="145">
        <v>12900000</v>
      </c>
      <c r="R28" s="211"/>
      <c r="S28" s="148"/>
      <c r="T28" s="109"/>
    </row>
    <row r="29" spans="1:20">
      <c r="A29" s="136" t="s">
        <v>61</v>
      </c>
      <c r="B29" s="128">
        <v>4216.8831229684456</v>
      </c>
      <c r="C29" s="8">
        <v>4249.188223509721</v>
      </c>
      <c r="D29" s="8">
        <v>32850.005175081678</v>
      </c>
      <c r="E29" s="8">
        <v>33471.540685165994</v>
      </c>
      <c r="F29" s="8">
        <v>33688.423359210035</v>
      </c>
      <c r="G29" s="8">
        <v>33893.829894840834</v>
      </c>
      <c r="H29" s="8">
        <v>34088.618021560935</v>
      </c>
      <c r="I29" s="72">
        <v>30960.839314542354</v>
      </c>
      <c r="J29" s="102">
        <f>+'ANNEXURE A'!N30</f>
        <v>421840.66386035341</v>
      </c>
      <c r="K29" s="101">
        <f t="shared" si="0"/>
        <v>207419.32779688004</v>
      </c>
      <c r="L29" s="141">
        <f>+SERVICES!AB1400</f>
        <v>193383.5</v>
      </c>
      <c r="M29" s="88">
        <f>+SERVICES!AB1413</f>
        <v>68468.69</v>
      </c>
      <c r="N29" s="143">
        <f>+RATES!AB562</f>
        <v>96012</v>
      </c>
      <c r="O29" s="88">
        <f>+RATES!AB575</f>
        <v>100212</v>
      </c>
      <c r="P29" s="140">
        <v>14900000</v>
      </c>
      <c r="Q29" s="145">
        <v>17100000</v>
      </c>
      <c r="R29" s="211"/>
      <c r="S29" s="148"/>
      <c r="T29" s="109"/>
    </row>
    <row r="30" spans="1:20">
      <c r="A30" s="136" t="s">
        <v>46</v>
      </c>
      <c r="B30" s="128">
        <v>1970.5819209256392</v>
      </c>
      <c r="C30" s="8">
        <v>1985.6783429093502</v>
      </c>
      <c r="D30" s="8">
        <v>32232.188156809683</v>
      </c>
      <c r="E30" s="8">
        <v>32842.034316662728</v>
      </c>
      <c r="F30" s="8">
        <v>33054.838032232379</v>
      </c>
      <c r="G30" s="8">
        <v>33256.381443559221</v>
      </c>
      <c r="H30" s="8">
        <v>33447.506148645029</v>
      </c>
      <c r="I30" s="72">
        <v>30378.552239500474</v>
      </c>
      <c r="J30" s="102">
        <f>+'ANNEXURE A'!N31</f>
        <v>359769.06281950616</v>
      </c>
      <c r="K30" s="101">
        <f t="shared" si="0"/>
        <v>199167.76060124449</v>
      </c>
      <c r="L30" s="141">
        <f>+SERVICES!AB1457</f>
        <v>88649.400000000023</v>
      </c>
      <c r="M30" s="88">
        <f>+SERVICES!AB1493</f>
        <v>82247.040000000023</v>
      </c>
      <c r="N30" s="143">
        <f>+RATES!AB597</f>
        <v>57721.529999999984</v>
      </c>
      <c r="O30" s="88">
        <f>+RATES!AB610</f>
        <v>60246.51</v>
      </c>
      <c r="P30" s="140">
        <v>9400000</v>
      </c>
      <c r="Q30" s="145">
        <v>10400000</v>
      </c>
      <c r="R30" s="211"/>
      <c r="S30" s="148"/>
      <c r="T30" s="109"/>
    </row>
    <row r="31" spans="1:20">
      <c r="A31" s="136" t="s">
        <v>47</v>
      </c>
      <c r="B31" s="128">
        <v>1029.8926088788321</v>
      </c>
      <c r="C31" s="8">
        <v>1037.7825084341048</v>
      </c>
      <c r="D31" s="8">
        <v>30748.698325324724</v>
      </c>
      <c r="E31" s="8">
        <v>31330.476251879096</v>
      </c>
      <c r="F31" s="8">
        <v>31533.485654179844</v>
      </c>
      <c r="G31" s="8">
        <v>31725.753008918422</v>
      </c>
      <c r="H31" s="8">
        <v>31908.081179460536</v>
      </c>
      <c r="I31" s="72">
        <v>28980.376195004639</v>
      </c>
      <c r="J31" s="102">
        <f>+'ANNEXURE A'!N32</f>
        <v>199921.29635470931</v>
      </c>
      <c r="K31" s="101">
        <f t="shared" si="0"/>
        <v>188294.54573208021</v>
      </c>
      <c r="L31" s="203">
        <f>+SERVICES!AB1560</f>
        <v>161158.74000000005</v>
      </c>
      <c r="M31" s="204">
        <f>+SERVICES!AB1611</f>
        <v>219350.48999999996</v>
      </c>
      <c r="N31" s="167">
        <f>+RATES!AB632</f>
        <v>108013.5</v>
      </c>
      <c r="O31" s="170">
        <f>+RATES!AB645</f>
        <v>112738.5</v>
      </c>
      <c r="P31" s="140">
        <v>16700000</v>
      </c>
      <c r="Q31" s="87">
        <v>19200000</v>
      </c>
      <c r="R31" s="150"/>
      <c r="S31" s="148"/>
      <c r="T31" s="109"/>
    </row>
    <row r="32" spans="1:20">
      <c r="A32" s="136" t="s">
        <v>48</v>
      </c>
      <c r="B32" s="128">
        <v>1029.8926088788321</v>
      </c>
      <c r="C32" s="8">
        <v>1037.7825084341048</v>
      </c>
      <c r="D32" s="8">
        <v>17092.937505525162</v>
      </c>
      <c r="E32" s="8">
        <v>17416.342861923542</v>
      </c>
      <c r="F32" s="8">
        <v>17529.194046381741</v>
      </c>
      <c r="G32" s="8">
        <v>17636.073818791243</v>
      </c>
      <c r="H32" s="8">
        <v>17737.428484006658</v>
      </c>
      <c r="I32" s="72">
        <v>16109.942409491972</v>
      </c>
      <c r="J32" s="102">
        <f>+'ANNEXURE A'!N33</f>
        <v>251644.80797342607</v>
      </c>
      <c r="K32" s="101">
        <f t="shared" si="0"/>
        <v>105589.59424343324</v>
      </c>
      <c r="L32" s="203"/>
      <c r="M32" s="204"/>
      <c r="N32" s="168"/>
      <c r="O32" s="171"/>
      <c r="P32" s="161">
        <v>38800000</v>
      </c>
      <c r="Q32" s="164">
        <v>45000000</v>
      </c>
      <c r="R32" s="150"/>
      <c r="S32" s="148"/>
      <c r="T32" s="109"/>
    </row>
    <row r="33" spans="1:20">
      <c r="A33" s="136" t="s">
        <v>49</v>
      </c>
      <c r="B33" s="128">
        <v>1029.8926088788321</v>
      </c>
      <c r="C33" s="8">
        <v>1037.7825084341048</v>
      </c>
      <c r="D33" s="8">
        <v>21516.069963773331</v>
      </c>
      <c r="E33" s="8">
        <v>21923.1627921814</v>
      </c>
      <c r="F33" s="8">
        <v>22065.216431558038</v>
      </c>
      <c r="G33" s="8">
        <v>22199.753439028624</v>
      </c>
      <c r="H33" s="8">
        <v>22327.335609572729</v>
      </c>
      <c r="I33" s="72">
        <v>20278.705628154628</v>
      </c>
      <c r="J33" s="102">
        <f>+'ANNEXURE A'!N34</f>
        <v>258396.75317482842</v>
      </c>
      <c r="K33" s="101">
        <f t="shared" si="0"/>
        <v>132377.91898158169</v>
      </c>
      <c r="L33" s="203"/>
      <c r="M33" s="204"/>
      <c r="N33" s="169"/>
      <c r="O33" s="172"/>
      <c r="P33" s="162"/>
      <c r="Q33" s="165"/>
      <c r="R33" s="150"/>
      <c r="S33" s="148"/>
      <c r="T33" s="109"/>
    </row>
    <row r="34" spans="1:20">
      <c r="A34" s="136" t="s">
        <v>50</v>
      </c>
      <c r="B34" s="131">
        <v>3527.5849201755268</v>
      </c>
      <c r="C34" s="12">
        <v>3554.6093792821703</v>
      </c>
      <c r="D34" s="12">
        <v>22044.585997103357</v>
      </c>
      <c r="E34" s="12">
        <v>22461.678564647314</v>
      </c>
      <c r="F34" s="12">
        <v>22607.221578530072</v>
      </c>
      <c r="G34" s="12">
        <v>22745.063323605813</v>
      </c>
      <c r="H34" s="12">
        <v>22875.77939466303</v>
      </c>
      <c r="I34" s="75">
        <v>20776.82731476862</v>
      </c>
      <c r="J34" s="102">
        <f>+'ANNEXURE A'!N35</f>
        <v>244721.66734275135</v>
      </c>
      <c r="K34" s="101">
        <f t="shared" si="0"/>
        <v>140593.3504727759</v>
      </c>
      <c r="L34" s="203">
        <f>+SERVICES!AB1676</f>
        <v>982157.34000000032</v>
      </c>
      <c r="M34" s="204">
        <f>+SERVICES!AB1713</f>
        <v>1033141.1700000003</v>
      </c>
      <c r="N34" s="167">
        <f>+RATES!AB667</f>
        <v>255460.5</v>
      </c>
      <c r="O34" s="170">
        <f>+RATES!AB680</f>
        <v>266635.5</v>
      </c>
      <c r="P34" s="162"/>
      <c r="Q34" s="165"/>
      <c r="R34" s="150"/>
      <c r="S34" s="148"/>
      <c r="T34" s="109"/>
    </row>
    <row r="35" spans="1:20">
      <c r="A35" s="136" t="s">
        <v>51</v>
      </c>
      <c r="B35" s="128">
        <v>2595.0049987498128</v>
      </c>
      <c r="C35" s="8">
        <v>2614.8850606213668</v>
      </c>
      <c r="D35" s="8">
        <v>20869.093440214165</v>
      </c>
      <c r="E35" s="8">
        <v>21263.945208645535</v>
      </c>
      <c r="F35" s="8">
        <v>21401.727372333655</v>
      </c>
      <c r="G35" s="8">
        <v>21532.218925149646</v>
      </c>
      <c r="H35" s="8">
        <v>21655.964769203565</v>
      </c>
      <c r="I35" s="72">
        <v>19668.935977299559</v>
      </c>
      <c r="J35" s="102">
        <f>+'ANNEXURE A'!N36</f>
        <v>212050.82131411816</v>
      </c>
      <c r="K35" s="101">
        <f t="shared" si="0"/>
        <v>131601.77575221731</v>
      </c>
      <c r="L35" s="203"/>
      <c r="M35" s="204"/>
      <c r="N35" s="168"/>
      <c r="O35" s="171"/>
      <c r="P35" s="162"/>
      <c r="Q35" s="165"/>
      <c r="R35" s="150"/>
      <c r="S35" s="148"/>
      <c r="T35" s="109"/>
    </row>
    <row r="36" spans="1:20">
      <c r="A36" s="136" t="s">
        <v>52</v>
      </c>
      <c r="B36" s="128">
        <v>2595.0049987498128</v>
      </c>
      <c r="C36" s="8">
        <v>2614.8850606213668</v>
      </c>
      <c r="D36" s="8">
        <v>18075.248339886828</v>
      </c>
      <c r="E36" s="8">
        <v>18417.239418334328</v>
      </c>
      <c r="F36" s="8">
        <v>18536.576026443556</v>
      </c>
      <c r="G36" s="8">
        <v>18649.598052539885</v>
      </c>
      <c r="H36" s="8">
        <v>18756.777450088288</v>
      </c>
      <c r="I36" s="72">
        <v>17035.761682198678</v>
      </c>
      <c r="J36" s="102">
        <f>+'ANNEXURE A'!N37</f>
        <v>551646.38661893946</v>
      </c>
      <c r="K36" s="101">
        <f t="shared" si="0"/>
        <v>114681.09102886275</v>
      </c>
      <c r="L36" s="203"/>
      <c r="M36" s="204"/>
      <c r="N36" s="169"/>
      <c r="O36" s="172"/>
      <c r="P36" s="163"/>
      <c r="Q36" s="166"/>
      <c r="R36" s="150"/>
      <c r="S36" s="148"/>
      <c r="T36" s="109"/>
    </row>
    <row r="37" spans="1:20">
      <c r="A37" s="136" t="s">
        <v>53</v>
      </c>
      <c r="B37" s="128">
        <v>5522.4950129644449</v>
      </c>
      <c r="C37" s="8">
        <v>5564.8022696348462</v>
      </c>
      <c r="D37" s="8">
        <v>46693.480310167419</v>
      </c>
      <c r="E37" s="8">
        <v>47576.940021893919</v>
      </c>
      <c r="F37" s="8">
        <v>47885.220243346477</v>
      </c>
      <c r="G37" s="8">
        <v>48177.188112938529</v>
      </c>
      <c r="H37" s="8">
        <v>48454.062819995161</v>
      </c>
      <c r="I37" s="72">
        <v>44008.192181852406</v>
      </c>
      <c r="J37" s="102">
        <f>+'ANNEXURE A'!N38</f>
        <v>335541.96321145969</v>
      </c>
      <c r="K37" s="101">
        <f t="shared" si="0"/>
        <v>293882.38097279321</v>
      </c>
      <c r="L37" s="141">
        <f>+SERVICES!AB1772</f>
        <v>120856.47000000002</v>
      </c>
      <c r="M37" s="88">
        <f>+SERVICES!AB1821</f>
        <v>155720.28000000006</v>
      </c>
      <c r="N37" s="143">
        <f>+RATES!AB702</f>
        <v>172021.46999999997</v>
      </c>
      <c r="O37" s="88">
        <f>+RATES!AB715</f>
        <v>179546.49</v>
      </c>
      <c r="P37" s="140">
        <v>27400000</v>
      </c>
      <c r="Q37" s="145">
        <v>30400000</v>
      </c>
      <c r="R37" s="211"/>
      <c r="S37" s="148"/>
      <c r="T37" s="109"/>
    </row>
    <row r="38" spans="1:20">
      <c r="A38" s="136" t="s">
        <v>54</v>
      </c>
      <c r="B38" s="128">
        <v>3105.8966078786825</v>
      </c>
      <c r="C38" s="8">
        <v>3129.6905569311984</v>
      </c>
      <c r="D38" s="8">
        <v>28683.840857176729</v>
      </c>
      <c r="E38" s="8">
        <v>29226.550837382943</v>
      </c>
      <c r="F38" s="8">
        <v>29415.927614458073</v>
      </c>
      <c r="G38" s="8">
        <v>29595.283701242712</v>
      </c>
      <c r="H38" s="8">
        <v>29765.368046676704</v>
      </c>
      <c r="I38" s="72">
        <v>27034.266295233407</v>
      </c>
      <c r="J38" s="102">
        <f>+'ANNEXURE A'!N39</f>
        <v>294012.48044891376</v>
      </c>
      <c r="K38" s="101">
        <f t="shared" si="0"/>
        <v>179956.82451698044</v>
      </c>
      <c r="L38" s="141">
        <f>+SERVICES!AB1889</f>
        <v>174037.29999999993</v>
      </c>
      <c r="M38" s="88">
        <f>+SERVICES!AB1929</f>
        <v>128519.12000000004</v>
      </c>
      <c r="N38" s="143">
        <f>+RATES!AB737</f>
        <v>70294.5</v>
      </c>
      <c r="O38" s="88">
        <f>+RATES!AB750</f>
        <v>73369.5</v>
      </c>
      <c r="P38" s="140">
        <v>11300000</v>
      </c>
      <c r="Q38" s="145">
        <v>12600000</v>
      </c>
      <c r="R38" s="211"/>
      <c r="S38" s="148"/>
      <c r="T38" s="109"/>
    </row>
    <row r="39" spans="1:20">
      <c r="A39" s="136" t="s">
        <v>55</v>
      </c>
      <c r="B39" s="131">
        <v>1029.8926088788321</v>
      </c>
      <c r="C39" s="12">
        <v>1037.7825084341048</v>
      </c>
      <c r="D39" s="12">
        <v>25139.138495704668</v>
      </c>
      <c r="E39" s="12">
        <v>25614.781259982228</v>
      </c>
      <c r="F39" s="12">
        <v>25780.755163214599</v>
      </c>
      <c r="G39" s="12">
        <v>25937.94671675087</v>
      </c>
      <c r="H39" s="12">
        <v>26087.01231564003</v>
      </c>
      <c r="I39" s="75">
        <v>23693.415672942992</v>
      </c>
      <c r="J39" s="102">
        <f>+'ANNEXURE A'!N40</f>
        <v>311829.0670633543</v>
      </c>
      <c r="K39" s="101">
        <f t="shared" si="0"/>
        <v>154320.72474154833</v>
      </c>
      <c r="L39" s="141">
        <f>+SERVICES!AB1997</f>
        <v>107852.87000000002</v>
      </c>
      <c r="M39" s="88">
        <f>+SERVICES!AB2035</f>
        <v>33923.560000000012</v>
      </c>
      <c r="N39" s="143">
        <f>+RATES!AB772</f>
        <v>43433.970000000008</v>
      </c>
      <c r="O39" s="88">
        <f>+RATES!AB785</f>
        <v>45333.99</v>
      </c>
      <c r="P39" s="140">
        <v>7110000</v>
      </c>
      <c r="Q39" s="145">
        <v>7900000</v>
      </c>
      <c r="R39" s="211"/>
      <c r="S39" s="148"/>
      <c r="T39" s="109"/>
    </row>
    <row r="40" spans="1:20">
      <c r="A40" s="136" t="s">
        <v>56</v>
      </c>
      <c r="B40" s="128">
        <v>1029.8926088788321</v>
      </c>
      <c r="C40" s="8">
        <v>1037.7825084341048</v>
      </c>
      <c r="D40" s="8">
        <v>26662.722646959497</v>
      </c>
      <c r="E40" s="8">
        <v>27167.192245435697</v>
      </c>
      <c r="F40" s="8">
        <v>27343.225173106395</v>
      </c>
      <c r="G40" s="8">
        <v>27509.943487463046</v>
      </c>
      <c r="H40" s="8">
        <v>27668.043365072757</v>
      </c>
      <c r="I40" s="72">
        <v>25129.380259181955</v>
      </c>
      <c r="J40" s="102">
        <f>+'ANNEXURE A'!N41</f>
        <v>272977.82615650614</v>
      </c>
      <c r="K40" s="101">
        <f t="shared" si="0"/>
        <v>163548.18229453228</v>
      </c>
      <c r="L40" s="141">
        <f>+SERVICES!AB2119</f>
        <v>343263.59</v>
      </c>
      <c r="M40" s="88">
        <f>+SERVICES!AB2172</f>
        <v>115294.96999999999</v>
      </c>
      <c r="N40" s="143">
        <f>+RATES!AB807</f>
        <v>42862.5</v>
      </c>
      <c r="O40" s="88">
        <f>+RATES!AB820</f>
        <v>44737.5</v>
      </c>
      <c r="P40" s="140">
        <v>7000000</v>
      </c>
      <c r="Q40" s="145">
        <v>7800000</v>
      </c>
      <c r="R40" s="211"/>
      <c r="S40" s="148"/>
      <c r="T40" s="109"/>
    </row>
    <row r="41" spans="1:20">
      <c r="A41" s="136" t="s">
        <v>57</v>
      </c>
      <c r="B41" s="131">
        <v>1029.8926088788321</v>
      </c>
      <c r="C41" s="12">
        <v>1037.7825084341048</v>
      </c>
      <c r="D41" s="12">
        <v>23340.361513302138</v>
      </c>
      <c r="E41" s="12">
        <v>23781.970682658575</v>
      </c>
      <c r="F41" s="12">
        <v>23936.068680244265</v>
      </c>
      <c r="G41" s="12">
        <v>24082.012730276092</v>
      </c>
      <c r="H41" s="12">
        <v>24220.412260867179</v>
      </c>
      <c r="I41" s="75">
        <v>21998.084277467075</v>
      </c>
      <c r="J41" s="102">
        <f>+'ANNEXURE A'!N42</f>
        <v>374541.89335808472</v>
      </c>
      <c r="K41" s="101">
        <f t="shared" si="0"/>
        <v>143426.58526212827</v>
      </c>
      <c r="L41" s="141">
        <f>+SERVICES!AB2249</f>
        <v>123102.43000000004</v>
      </c>
      <c r="M41" s="88">
        <f>+SERVICES!AB2260</f>
        <v>20326.259999999998</v>
      </c>
      <c r="N41" s="143">
        <f>+RATES!AB842</f>
        <v>49149.029999999992</v>
      </c>
      <c r="O41" s="88">
        <f>+RATES!AB855</f>
        <v>51299.01</v>
      </c>
      <c r="P41" s="140">
        <v>8000000</v>
      </c>
      <c r="Q41" s="145">
        <v>8900000</v>
      </c>
      <c r="R41" s="211"/>
      <c r="S41" s="148"/>
      <c r="T41" s="109"/>
    </row>
    <row r="42" spans="1:20">
      <c r="A42" s="136" t="s">
        <v>58</v>
      </c>
      <c r="B42" s="128">
        <v>1167.7522494374157</v>
      </c>
      <c r="C42" s="8">
        <v>1176.6982772796148</v>
      </c>
      <c r="D42" s="8">
        <v>31984.332361868706</v>
      </c>
      <c r="E42" s="8">
        <v>32589.488988885612</v>
      </c>
      <c r="F42" s="8">
        <v>32800.656308135149</v>
      </c>
      <c r="G42" s="8">
        <v>33000.649911481647</v>
      </c>
      <c r="H42" s="8">
        <v>33190.304925292337</v>
      </c>
      <c r="I42" s="72">
        <v>30144.950345088393</v>
      </c>
      <c r="J42" s="102">
        <f>+'ANNEXURE A'!N43</f>
        <v>366155.88662162074</v>
      </c>
      <c r="K42" s="101">
        <f t="shared" si="0"/>
        <v>196054.83336746885</v>
      </c>
      <c r="L42" s="141">
        <f>+SERVICES!AB2352</f>
        <v>143793.01000000004</v>
      </c>
      <c r="M42" s="88">
        <f>+SERVICES!AB2434</f>
        <v>161851.43999999997</v>
      </c>
      <c r="N42" s="143">
        <f>+RATES!AB889</f>
        <v>85119.209999999992</v>
      </c>
      <c r="O42" s="88">
        <f>+RATES!AB914</f>
        <v>88842.750000000015</v>
      </c>
      <c r="P42" s="140">
        <v>7800000</v>
      </c>
      <c r="Q42" s="145">
        <v>8700000</v>
      </c>
      <c r="R42" s="211"/>
      <c r="S42" s="148"/>
      <c r="T42" s="109"/>
    </row>
    <row r="43" spans="1:20">
      <c r="A43" s="136" t="s">
        <v>59</v>
      </c>
      <c r="B43" s="131">
        <v>2813.9585455193287</v>
      </c>
      <c r="C43" s="12">
        <v>2835.5159876112943</v>
      </c>
      <c r="D43" s="12">
        <v>31302.728925781019</v>
      </c>
      <c r="E43" s="12">
        <v>31894.989337498533</v>
      </c>
      <c r="F43" s="12">
        <v>32101.656566867769</v>
      </c>
      <c r="G43" s="12">
        <v>32297.388198268301</v>
      </c>
      <c r="H43" s="12">
        <v>32483.001561072437</v>
      </c>
      <c r="I43" s="75">
        <v>29502.545135455184</v>
      </c>
      <c r="J43" s="102">
        <f>+'ANNEXURE A'!N44</f>
        <v>298679.74416728999</v>
      </c>
      <c r="K43" s="101">
        <f t="shared" si="0"/>
        <v>195231.78425807387</v>
      </c>
      <c r="L43" s="141">
        <f>+SERVICES!AB2583</f>
        <v>53398.989999999962</v>
      </c>
      <c r="M43" s="88">
        <f>+SERVICES!AB2645</f>
        <v>35580.100000000064</v>
      </c>
      <c r="N43" s="143">
        <f>+RATES!AB967</f>
        <v>135308.36999999994</v>
      </c>
      <c r="O43" s="88">
        <f>+RATES!AB1004</f>
        <v>141227.43000000002</v>
      </c>
      <c r="P43" s="140">
        <v>2622006</v>
      </c>
      <c r="Q43" s="145">
        <v>18488000</v>
      </c>
      <c r="R43" s="211"/>
      <c r="S43" s="148"/>
      <c r="T43" s="109"/>
    </row>
    <row r="44" spans="1:20">
      <c r="A44" s="135" t="s">
        <v>60</v>
      </c>
      <c r="B44" s="128">
        <v>1029.8926088788321</v>
      </c>
      <c r="C44" s="8">
        <v>1037.7825084341048</v>
      </c>
      <c r="D44" s="8">
        <v>25538.259224322857</v>
      </c>
      <c r="E44" s="8">
        <v>26021.453515740974</v>
      </c>
      <c r="F44" s="8">
        <v>26190.062498341758</v>
      </c>
      <c r="G44" s="8">
        <v>26349.749698552267</v>
      </c>
      <c r="H44" s="8">
        <v>26501.181932656498</v>
      </c>
      <c r="I44" s="72">
        <v>24069.583429385973</v>
      </c>
      <c r="J44" s="102">
        <f>+'ANNEXURE A'!N45</f>
        <v>384302.38074893091</v>
      </c>
      <c r="K44" s="101">
        <f t="shared" si="0"/>
        <v>156737.96541631327</v>
      </c>
      <c r="L44" s="141">
        <f>+SERVICES!AB2728</f>
        <v>136900.17000000004</v>
      </c>
      <c r="M44" s="88">
        <f>+SERVICES!AB2776</f>
        <v>115873.08</v>
      </c>
      <c r="N44" s="143">
        <f>+RATES!AB1040</f>
        <v>68580</v>
      </c>
      <c r="O44" s="88">
        <f>+RATES!AB1053</f>
        <v>71580</v>
      </c>
      <c r="P44" s="140">
        <v>11100000</v>
      </c>
      <c r="Q44" s="145">
        <v>12300000</v>
      </c>
      <c r="R44" s="211"/>
      <c r="S44" s="148"/>
      <c r="T44" s="109"/>
    </row>
    <row r="45" spans="1:20">
      <c r="A45" s="135" t="s">
        <v>62</v>
      </c>
      <c r="B45" s="128">
        <v>794.72028086713021</v>
      </c>
      <c r="C45" s="8">
        <v>800.80854981529342</v>
      </c>
      <c r="D45" s="8">
        <v>22379.920307905853</v>
      </c>
      <c r="E45" s="8">
        <v>22803.357537522243</v>
      </c>
      <c r="F45" s="8">
        <v>22951.114499367504</v>
      </c>
      <c r="G45" s="8">
        <v>23091.053043475476</v>
      </c>
      <c r="H45" s="8">
        <v>23223.757520375497</v>
      </c>
      <c r="I45" s="72">
        <v>21092.876936620261</v>
      </c>
      <c r="J45" s="102">
        <f>+'ANNEXURE A'!N46</f>
        <v>261737.69670153526</v>
      </c>
      <c r="K45" s="101">
        <f t="shared" si="0"/>
        <v>137137.60867594928</v>
      </c>
      <c r="L45" s="141">
        <f>+SERVICES!AB2863</f>
        <v>112098.50000000009</v>
      </c>
      <c r="M45" s="88">
        <f>+SERVICES!AB2907</f>
        <v>58851.320000000022</v>
      </c>
      <c r="N45" s="143">
        <f>+RATES!AB1074</f>
        <v>52006.470000000016</v>
      </c>
      <c r="O45" s="88">
        <f>+RATES!AB1087</f>
        <v>54281.49</v>
      </c>
      <c r="P45" s="140">
        <v>8500000</v>
      </c>
      <c r="Q45" s="145">
        <v>9400000</v>
      </c>
      <c r="R45" s="211"/>
      <c r="S45" s="148"/>
      <c r="T45" s="109"/>
    </row>
    <row r="46" spans="1:20">
      <c r="A46" s="135" t="s">
        <v>63</v>
      </c>
      <c r="B46" s="129">
        <v>1029.8926088788321</v>
      </c>
      <c r="C46" s="13">
        <v>1037.7825084341048</v>
      </c>
      <c r="D46" s="13">
        <v>18005.994514829792</v>
      </c>
      <c r="E46" s="13">
        <v>18346.675282631899</v>
      </c>
      <c r="F46" s="13">
        <v>18465.554662357565</v>
      </c>
      <c r="G46" s="13">
        <v>18578.14365387115</v>
      </c>
      <c r="H46" s="13">
        <v>18684.912402386799</v>
      </c>
      <c r="I46" s="73">
        <v>16970.490564642354</v>
      </c>
      <c r="J46" s="102">
        <f>+'ANNEXURE A'!N47</f>
        <v>210598.46129948768</v>
      </c>
      <c r="K46" s="101">
        <f t="shared" si="0"/>
        <v>111119.4461980325</v>
      </c>
      <c r="L46" s="141">
        <f>+SERVICES!AB2998</f>
        <v>68136.819999999992</v>
      </c>
      <c r="M46" s="88">
        <f>+SERVICES!AB3025</f>
        <v>56126.990000000013</v>
      </c>
      <c r="N46" s="143">
        <f>+RATES!AB1109</f>
        <v>48006</v>
      </c>
      <c r="O46" s="88">
        <f>+RATES!AB1122</f>
        <v>50106</v>
      </c>
      <c r="P46" s="140">
        <v>7800000</v>
      </c>
      <c r="Q46" s="145">
        <v>8900000</v>
      </c>
      <c r="R46" s="211"/>
      <c r="S46" s="148"/>
      <c r="T46" s="109"/>
    </row>
    <row r="47" spans="1:20">
      <c r="A47" s="135" t="s">
        <v>88</v>
      </c>
      <c r="B47" s="128">
        <v>12034.335681702258</v>
      </c>
      <c r="C47" s="8">
        <v>12126.529468631588</v>
      </c>
      <c r="D47" s="8">
        <v>37185.659117468327</v>
      </c>
      <c r="E47" s="8">
        <v>37889.226970326039</v>
      </c>
      <c r="F47" s="8">
        <v>38134.734547646134</v>
      </c>
      <c r="G47" s="8">
        <v>38367.251327286125</v>
      </c>
      <c r="H47" s="8">
        <v>38587.74824476723</v>
      </c>
      <c r="I47" s="72">
        <v>35047.154805765444</v>
      </c>
      <c r="J47" s="102">
        <f>+'ANNEXURE A'!N48</f>
        <v>437260.30176359747</v>
      </c>
      <c r="K47" s="101">
        <f t="shared" si="0"/>
        <v>249372.64016359317</v>
      </c>
      <c r="L47" s="141"/>
      <c r="M47" s="88"/>
      <c r="N47" s="143"/>
      <c r="O47" s="88"/>
      <c r="P47" s="140">
        <v>17900000</v>
      </c>
      <c r="Q47" s="145">
        <v>25000000</v>
      </c>
      <c r="R47" s="211"/>
      <c r="S47" s="148"/>
      <c r="T47" s="109"/>
    </row>
    <row r="48" spans="1:20">
      <c r="A48" s="135" t="s">
        <v>82</v>
      </c>
      <c r="B48" s="128">
        <f>19070.935017531/29</f>
        <v>657.61844888037933</v>
      </c>
      <c r="C48" s="8">
        <f>6864.07328413109/29</f>
        <v>236.69218221141691</v>
      </c>
      <c r="D48" s="8">
        <f>146034.447416327/29</f>
        <v>5035.6706005629994</v>
      </c>
      <c r="E48" s="8">
        <f>148797.478785151/29</f>
        <v>5130.9475443155516</v>
      </c>
      <c r="F48" s="8">
        <f>149761.629058169/29</f>
        <v>5164.194105454103</v>
      </c>
      <c r="G48" s="8">
        <f>150674.762245414/29</f>
        <v>5195.6814567384135</v>
      </c>
      <c r="H48" s="8">
        <f>151540.691376848/29</f>
        <v>5225.5410819602757</v>
      </c>
      <c r="I48" s="72">
        <f>137636.174994412/29</f>
        <v>4746.0749998073097</v>
      </c>
      <c r="J48" s="102">
        <f>+'ANNEXURE A'!N49</f>
        <v>39897.840991974263</v>
      </c>
      <c r="K48" s="101">
        <f t="shared" si="0"/>
        <v>31392.420419930451</v>
      </c>
      <c r="L48" s="167">
        <f>+SERVICES!AB3302</f>
        <v>21112.569999999996</v>
      </c>
      <c r="M48" s="170">
        <f>+SERVICES!AB3313</f>
        <v>14647.530000000002</v>
      </c>
      <c r="N48" s="167">
        <f>+RATES!AB1372/18*4</f>
        <v>75554.900000000111</v>
      </c>
      <c r="O48" s="170">
        <f>+RATES!AB1613/18*4</f>
        <v>78860.060000000056</v>
      </c>
      <c r="P48" s="161"/>
      <c r="Q48" s="164"/>
      <c r="R48" s="150"/>
      <c r="S48" s="147"/>
      <c r="T48" s="109"/>
    </row>
    <row r="49" spans="1:20">
      <c r="A49" s="135" t="s">
        <v>83</v>
      </c>
      <c r="B49" s="128">
        <f t="shared" ref="B49:B51" si="1">19070.935017531/29</f>
        <v>657.61844888037933</v>
      </c>
      <c r="C49" s="8">
        <f t="shared" ref="C49:C51" si="2">6864.07328413109/29</f>
        <v>236.69218221141691</v>
      </c>
      <c r="D49" s="8">
        <f t="shared" ref="D49:D51" si="3">146034.447416327/29</f>
        <v>5035.6706005629994</v>
      </c>
      <c r="E49" s="8">
        <f t="shared" ref="E49:E51" si="4">148797.478785151/29</f>
        <v>5130.9475443155516</v>
      </c>
      <c r="F49" s="8">
        <f t="shared" ref="F49:F51" si="5">149761.629058169/29</f>
        <v>5164.194105454103</v>
      </c>
      <c r="G49" s="8">
        <f t="shared" ref="G49:G51" si="6">150674.762245414/29</f>
        <v>5195.6814567384135</v>
      </c>
      <c r="H49" s="8">
        <f t="shared" ref="H49:H51" si="7">151540.691376848/29</f>
        <v>5225.5410819602757</v>
      </c>
      <c r="I49" s="72">
        <f t="shared" ref="I49:I51" si="8">137636.174994412/29</f>
        <v>4746.0749998073097</v>
      </c>
      <c r="J49" s="102">
        <f>+'ANNEXURE A'!N50</f>
        <v>39897.840991974263</v>
      </c>
      <c r="K49" s="101">
        <f t="shared" si="0"/>
        <v>31392.420419930451</v>
      </c>
      <c r="L49" s="168"/>
      <c r="M49" s="171"/>
      <c r="N49" s="168"/>
      <c r="O49" s="171"/>
      <c r="P49" s="162"/>
      <c r="Q49" s="165"/>
      <c r="R49" s="150"/>
      <c r="S49" s="147"/>
      <c r="T49" s="109"/>
    </row>
    <row r="50" spans="1:20">
      <c r="A50" s="135" t="s">
        <v>84</v>
      </c>
      <c r="B50" s="128">
        <f t="shared" si="1"/>
        <v>657.61844888037933</v>
      </c>
      <c r="C50" s="8">
        <f t="shared" si="2"/>
        <v>236.69218221141691</v>
      </c>
      <c r="D50" s="8">
        <f t="shared" si="3"/>
        <v>5035.6706005629994</v>
      </c>
      <c r="E50" s="8">
        <f t="shared" si="4"/>
        <v>5130.9475443155516</v>
      </c>
      <c r="F50" s="8">
        <f t="shared" si="5"/>
        <v>5164.194105454103</v>
      </c>
      <c r="G50" s="8">
        <f t="shared" si="6"/>
        <v>5195.6814567384135</v>
      </c>
      <c r="H50" s="8">
        <f t="shared" si="7"/>
        <v>5225.5410819602757</v>
      </c>
      <c r="I50" s="72">
        <f t="shared" si="8"/>
        <v>4746.0749998073097</v>
      </c>
      <c r="J50" s="102">
        <f>+'ANNEXURE A'!N51</f>
        <v>39897.840991974263</v>
      </c>
      <c r="K50" s="101">
        <f t="shared" si="0"/>
        <v>31392.420419930451</v>
      </c>
      <c r="L50" s="168"/>
      <c r="M50" s="171"/>
      <c r="N50" s="168"/>
      <c r="O50" s="171"/>
      <c r="P50" s="162"/>
      <c r="Q50" s="165"/>
      <c r="R50" s="150"/>
      <c r="S50" s="147"/>
      <c r="T50" s="109"/>
    </row>
    <row r="51" spans="1:20">
      <c r="A51" s="135" t="s">
        <v>85</v>
      </c>
      <c r="B51" s="128">
        <f t="shared" si="1"/>
        <v>657.61844888037933</v>
      </c>
      <c r="C51" s="8">
        <f t="shared" si="2"/>
        <v>236.69218221141691</v>
      </c>
      <c r="D51" s="8">
        <f t="shared" si="3"/>
        <v>5035.6706005629994</v>
      </c>
      <c r="E51" s="8">
        <f t="shared" si="4"/>
        <v>5130.9475443155516</v>
      </c>
      <c r="F51" s="8">
        <f t="shared" si="5"/>
        <v>5164.194105454103</v>
      </c>
      <c r="G51" s="8">
        <f t="shared" si="6"/>
        <v>5195.6814567384135</v>
      </c>
      <c r="H51" s="8">
        <f t="shared" si="7"/>
        <v>5225.5410819602757</v>
      </c>
      <c r="I51" s="72">
        <f t="shared" si="8"/>
        <v>4746.0749998073097</v>
      </c>
      <c r="J51" s="102">
        <f>+'ANNEXURE A'!N52</f>
        <v>39897.840991974263</v>
      </c>
      <c r="K51" s="101">
        <f t="shared" si="0"/>
        <v>31392.420419930451</v>
      </c>
      <c r="L51" s="169"/>
      <c r="M51" s="172"/>
      <c r="N51" s="169"/>
      <c r="O51" s="172"/>
      <c r="P51" s="163"/>
      <c r="Q51" s="166"/>
      <c r="R51" s="150"/>
      <c r="S51" s="147"/>
      <c r="T51" s="109"/>
    </row>
    <row r="52" spans="1:20">
      <c r="A52" s="135" t="s">
        <v>89</v>
      </c>
      <c r="B52" s="128">
        <v>1946.2537490623597</v>
      </c>
      <c r="C52" s="8">
        <v>1961.1637954660248</v>
      </c>
      <c r="D52" s="8">
        <v>4182.5665396289842</v>
      </c>
      <c r="E52" s="8">
        <v>4261.7024062388882</v>
      </c>
      <c r="F52" s="8">
        <v>4289.3165941407506</v>
      </c>
      <c r="G52" s="8">
        <v>4315.4696038091379</v>
      </c>
      <c r="H52" s="8">
        <v>4340.2706440766906</v>
      </c>
      <c r="I52" s="72">
        <v>3942.0319682038671</v>
      </c>
      <c r="J52" s="102">
        <f>+'ANNEXURE A'!N53</f>
        <v>62882.777318243476</v>
      </c>
      <c r="K52" s="101">
        <f t="shared" si="0"/>
        <v>29238.775300626701</v>
      </c>
      <c r="L52" s="141">
        <f>+SERVICES!AB3621/20</f>
        <v>8014.6295000000055</v>
      </c>
      <c r="M52" s="88">
        <f>+SERVICES!AB3916/20</f>
        <v>7191.801999999996</v>
      </c>
      <c r="N52" s="143">
        <f>+RATES!AB2043/20</f>
        <v>38449.094999999907</v>
      </c>
      <c r="O52" s="88">
        <f>+RATES!AB2344/20</f>
        <v>40131.07500000007</v>
      </c>
      <c r="P52" s="140">
        <v>2180000</v>
      </c>
      <c r="Q52" s="87">
        <v>6170000</v>
      </c>
      <c r="R52" s="150"/>
      <c r="S52" s="148"/>
      <c r="T52" s="109"/>
    </row>
    <row r="53" spans="1:20">
      <c r="A53" s="135" t="s">
        <v>64</v>
      </c>
      <c r="B53" s="129">
        <v>1029.8926088788321</v>
      </c>
      <c r="C53" s="13">
        <v>1037.7825084341048</v>
      </c>
      <c r="D53" s="13">
        <v>18570.959929768782</v>
      </c>
      <c r="E53" s="13">
        <v>18922.33007388857</v>
      </c>
      <c r="F53" s="13">
        <v>19044.939474638017</v>
      </c>
      <c r="G53" s="13">
        <v>19161.06111669504</v>
      </c>
      <c r="H53" s="13">
        <v>19271.17989679367</v>
      </c>
      <c r="I53" s="73">
        <v>17502.965471022835</v>
      </c>
      <c r="J53" s="102">
        <f>+'ANNEXURE A'!N54</f>
        <v>217205.09030723473</v>
      </c>
      <c r="K53" s="101">
        <f t="shared" si="0"/>
        <v>114541.11108011984</v>
      </c>
      <c r="L53" s="141">
        <f>+SERVICES!AB3088</f>
        <v>109965.40000000001</v>
      </c>
      <c r="M53" s="88">
        <f>+SERVICES!AB3132</f>
        <v>67851.430000000037</v>
      </c>
      <c r="N53" s="143">
        <f>+RATES!AB2518</f>
        <v>52006.470000000016</v>
      </c>
      <c r="O53" s="88">
        <f>+RATES!AB2531</f>
        <v>54281.49</v>
      </c>
      <c r="P53" s="140">
        <v>8500000</v>
      </c>
      <c r="Q53" s="145">
        <v>9400000</v>
      </c>
      <c r="R53" s="151"/>
      <c r="S53" s="148"/>
      <c r="T53" s="109"/>
    </row>
    <row r="54" spans="1:20">
      <c r="A54" s="135" t="s">
        <v>65</v>
      </c>
      <c r="B54" s="128">
        <v>7663.3741369330401</v>
      </c>
      <c r="C54" s="8">
        <v>7722.0824446474744</v>
      </c>
      <c r="D54" s="8">
        <v>32336.068894395241</v>
      </c>
      <c r="E54" s="8">
        <v>32947.880520216378</v>
      </c>
      <c r="F54" s="8">
        <v>33161.370078361368</v>
      </c>
      <c r="G54" s="8">
        <v>33363.563041562331</v>
      </c>
      <c r="H54" s="8">
        <v>33555.303720197262</v>
      </c>
      <c r="I54" s="72">
        <v>30476.458915834959</v>
      </c>
      <c r="J54" s="102">
        <f>+'ANNEXURE A'!N55</f>
        <v>379748.57505828596</v>
      </c>
      <c r="K54" s="101">
        <f t="shared" si="0"/>
        <v>211226.10175214804</v>
      </c>
      <c r="L54" s="141"/>
      <c r="M54" s="88"/>
      <c r="N54" s="143">
        <f>+RATES!AB2553</f>
        <v>46862.970000000008</v>
      </c>
      <c r="O54" s="88">
        <f>+RATES!AB2566</f>
        <v>48912.99</v>
      </c>
      <c r="P54" s="140">
        <v>7400000</v>
      </c>
      <c r="Q54" s="87">
        <v>8500000</v>
      </c>
      <c r="R54" s="150"/>
      <c r="S54" s="148"/>
      <c r="T54" s="109"/>
    </row>
    <row r="55" spans="1:20">
      <c r="A55" s="135" t="s">
        <v>66</v>
      </c>
      <c r="B55" s="128">
        <v>7663.3741369330401</v>
      </c>
      <c r="C55" s="8">
        <v>7722.0824446474744</v>
      </c>
      <c r="D55" s="8">
        <v>32593.03703473846</v>
      </c>
      <c r="E55" s="8">
        <v>33209.710602691186</v>
      </c>
      <c r="F55" s="8">
        <v>33424.896718785698</v>
      </c>
      <c r="G55" s="8">
        <v>33628.696468201582</v>
      </c>
      <c r="H55" s="8">
        <v>33821.960870879098</v>
      </c>
      <c r="I55" s="72">
        <v>30718.649115188666</v>
      </c>
      <c r="J55" s="102">
        <f>+'ANNEXURE A'!N56</f>
        <v>382700.4757262849</v>
      </c>
      <c r="K55" s="101">
        <f t="shared" si="0"/>
        <v>212782.40739206519</v>
      </c>
      <c r="L55" s="167">
        <f>+SERVICES!AB4192</f>
        <v>1832.4800000000002</v>
      </c>
      <c r="M55" s="170">
        <f>+SERVICES!AB4253</f>
        <v>2733857.07</v>
      </c>
      <c r="N55" s="167">
        <f>+RATES!AB2584</f>
        <v>647826.75</v>
      </c>
      <c r="O55" s="170">
        <f>+RATES!AB2598</f>
        <v>1723795.5</v>
      </c>
      <c r="P55" s="161">
        <v>381413165</v>
      </c>
      <c r="Q55" s="164">
        <v>400000000</v>
      </c>
      <c r="R55" s="150"/>
      <c r="S55" s="147"/>
      <c r="T55" s="109"/>
    </row>
    <row r="56" spans="1:20">
      <c r="A56" s="135" t="s">
        <v>67</v>
      </c>
      <c r="B56" s="128">
        <v>2311.1763270115521</v>
      </c>
      <c r="C56" s="8">
        <v>2328.8820071159053</v>
      </c>
      <c r="D56" s="8">
        <v>39068.269677571479</v>
      </c>
      <c r="E56" s="8">
        <v>39807.45729086842</v>
      </c>
      <c r="F56" s="8">
        <v>40065.394260825822</v>
      </c>
      <c r="G56" s="8">
        <v>40309.682743728321</v>
      </c>
      <c r="H56" s="8">
        <v>40541.342830968199</v>
      </c>
      <c r="I56" s="72">
        <v>36821.498606704277</v>
      </c>
      <c r="J56" s="102">
        <f>+'ANNEXURE A'!N57</f>
        <v>456946.12554630236</v>
      </c>
      <c r="K56" s="101">
        <f t="shared" si="0"/>
        <v>241253.70374479401</v>
      </c>
      <c r="L56" s="168"/>
      <c r="M56" s="171"/>
      <c r="N56" s="168"/>
      <c r="O56" s="171"/>
      <c r="P56" s="162"/>
      <c r="Q56" s="165"/>
      <c r="R56" s="150"/>
      <c r="S56" s="147"/>
      <c r="T56" s="109"/>
    </row>
    <row r="57" spans="1:20">
      <c r="A57" s="135" t="s">
        <v>68</v>
      </c>
      <c r="B57" s="128">
        <v>4379.0709353903094</v>
      </c>
      <c r="C57" s="8">
        <v>4412.6185397985564</v>
      </c>
      <c r="D57" s="8">
        <v>28727.580115107488</v>
      </c>
      <c r="E57" s="8">
        <v>29271.117659931846</v>
      </c>
      <c r="F57" s="8">
        <v>29460.78321282817</v>
      </c>
      <c r="G57" s="8">
        <v>29640.412795138756</v>
      </c>
      <c r="H57" s="8">
        <v>29810.75649785659</v>
      </c>
      <c r="I57" s="72">
        <v>27075.490158953191</v>
      </c>
      <c r="J57" s="102">
        <f>+'ANNEXURE A'!N58</f>
        <v>336101.41114147502</v>
      </c>
      <c r="K57" s="101">
        <f t="shared" si="0"/>
        <v>182777.8299150049</v>
      </c>
      <c r="L57" s="168"/>
      <c r="M57" s="171"/>
      <c r="N57" s="168"/>
      <c r="O57" s="171"/>
      <c r="P57" s="162"/>
      <c r="Q57" s="165"/>
      <c r="R57" s="150"/>
      <c r="S57" s="147"/>
      <c r="T57" s="109"/>
    </row>
    <row r="58" spans="1:20">
      <c r="A58" s="135" t="s">
        <v>69</v>
      </c>
      <c r="B58" s="128">
        <v>4460.1648416012413</v>
      </c>
      <c r="C58" s="8">
        <v>4494.333697942975</v>
      </c>
      <c r="D58" s="8">
        <v>27909.291497986174</v>
      </c>
      <c r="E58" s="8">
        <v>28437.346688079444</v>
      </c>
      <c r="F58" s="8">
        <v>28621.609726654227</v>
      </c>
      <c r="G58" s="8">
        <v>28796.122663500279</v>
      </c>
      <c r="H58" s="8">
        <v>28961.614223699537</v>
      </c>
      <c r="I58" s="72">
        <v>26304.260375195656</v>
      </c>
      <c r="J58" s="102">
        <f>+'ANNEXURE A'!N59</f>
        <v>326535.51015479059</v>
      </c>
      <c r="K58" s="101">
        <f t="shared" si="0"/>
        <v>177984.74371465953</v>
      </c>
      <c r="L58" s="168"/>
      <c r="M58" s="171"/>
      <c r="N58" s="168"/>
      <c r="O58" s="171"/>
      <c r="P58" s="162"/>
      <c r="Q58" s="165"/>
      <c r="R58" s="150"/>
      <c r="S58" s="147"/>
      <c r="T58" s="109"/>
    </row>
    <row r="59" spans="1:20">
      <c r="A59" s="135" t="s">
        <v>70</v>
      </c>
      <c r="B59" s="128">
        <v>5190.0099974996256</v>
      </c>
      <c r="C59" s="8">
        <v>5229.7701212427337</v>
      </c>
      <c r="D59" s="8">
        <v>38565.268211367729</v>
      </c>
      <c r="E59" s="8">
        <v>39294.938831556035</v>
      </c>
      <c r="F59" s="8">
        <v>39549.554879569681</v>
      </c>
      <c r="G59" s="8">
        <v>39790.698163923822</v>
      </c>
      <c r="H59" s="8">
        <v>40019.3756423995</v>
      </c>
      <c r="I59" s="72">
        <v>36347.424173926818</v>
      </c>
      <c r="J59" s="102">
        <f>+'ANNEXURE A'!N60</f>
        <v>451172.55491528701</v>
      </c>
      <c r="K59" s="101">
        <f t="shared" si="0"/>
        <v>243987.04002148597</v>
      </c>
      <c r="L59" s="168"/>
      <c r="M59" s="171"/>
      <c r="N59" s="168"/>
      <c r="O59" s="171"/>
      <c r="P59" s="162"/>
      <c r="Q59" s="165"/>
      <c r="R59" s="150"/>
      <c r="S59" s="147"/>
      <c r="T59" s="109"/>
    </row>
    <row r="60" spans="1:20">
      <c r="A60" s="135" t="s">
        <v>71</v>
      </c>
      <c r="B60" s="128">
        <v>4865.6343726558989</v>
      </c>
      <c r="C60" s="8">
        <v>4902.9094886650637</v>
      </c>
      <c r="D60" s="8">
        <v>40118.011867909736</v>
      </c>
      <c r="E60" s="8">
        <v>40877.061032042111</v>
      </c>
      <c r="F60" s="8">
        <v>41141.928621708212</v>
      </c>
      <c r="G60" s="8">
        <v>41392.780997233363</v>
      </c>
      <c r="H60" s="8">
        <v>41630.665659285485</v>
      </c>
      <c r="I60" s="72">
        <v>37810.871335978976</v>
      </c>
      <c r="J60" s="102">
        <f>+'ANNEXURE A'!N61</f>
        <v>469317.90794811066</v>
      </c>
      <c r="K60" s="101">
        <f t="shared" si="0"/>
        <v>252739.86337547883</v>
      </c>
      <c r="L60" s="168"/>
      <c r="M60" s="171"/>
      <c r="N60" s="168"/>
      <c r="O60" s="171"/>
      <c r="P60" s="162"/>
      <c r="Q60" s="165"/>
      <c r="R60" s="150"/>
      <c r="S60" s="147"/>
      <c r="T60" s="109"/>
    </row>
    <row r="61" spans="1:20">
      <c r="A61" s="136" t="s">
        <v>72</v>
      </c>
      <c r="B61" s="128">
        <v>3227.5374671950794</v>
      </c>
      <c r="C61" s="8">
        <v>3252.263294147825</v>
      </c>
      <c r="D61" s="8">
        <v>36566.019630115887</v>
      </c>
      <c r="E61" s="8">
        <v>37257.863650883242</v>
      </c>
      <c r="F61" s="8">
        <v>37499.280237403058</v>
      </c>
      <c r="G61" s="8">
        <v>37727.922497092179</v>
      </c>
      <c r="H61" s="8">
        <v>37944.745186385495</v>
      </c>
      <c r="I61" s="72">
        <v>34463.15006973526</v>
      </c>
      <c r="J61" s="102">
        <f>+'ANNEXURE A'!N62</f>
        <v>427719.67655473587</v>
      </c>
      <c r="K61" s="101">
        <f t="shared" si="0"/>
        <v>227938.78203295806</v>
      </c>
      <c r="L61" s="168"/>
      <c r="M61" s="171"/>
      <c r="N61" s="168"/>
      <c r="O61" s="171"/>
      <c r="P61" s="162"/>
      <c r="Q61" s="165"/>
      <c r="R61" s="150"/>
      <c r="S61" s="147"/>
      <c r="T61" s="109"/>
    </row>
    <row r="62" spans="1:20">
      <c r="A62" s="136" t="s">
        <v>73</v>
      </c>
      <c r="B62" s="130">
        <v>5757.667340976147</v>
      </c>
      <c r="C62" s="11">
        <v>5801.7762282536578</v>
      </c>
      <c r="D62" s="11">
        <v>20112.768771828094</v>
      </c>
      <c r="E62" s="11">
        <v>20493.310568737412</v>
      </c>
      <c r="F62" s="11">
        <v>20626.099317184016</v>
      </c>
      <c r="G62" s="11">
        <v>20751.861676530563</v>
      </c>
      <c r="H62" s="11">
        <v>20871.122800884688</v>
      </c>
      <c r="I62" s="74">
        <v>18956.106667145046</v>
      </c>
      <c r="J62" s="102">
        <f>+'ANNEXURE A'!N63</f>
        <v>235412.91338885081</v>
      </c>
      <c r="K62" s="101">
        <f t="shared" si="0"/>
        <v>133370.7133715396</v>
      </c>
      <c r="L62" s="168"/>
      <c r="M62" s="171"/>
      <c r="N62" s="168"/>
      <c r="O62" s="171"/>
      <c r="P62" s="162"/>
      <c r="Q62" s="165"/>
      <c r="R62" s="150"/>
      <c r="S62" s="147"/>
      <c r="T62" s="109"/>
    </row>
    <row r="63" spans="1:20">
      <c r="A63" s="136" t="s">
        <v>74</v>
      </c>
      <c r="B63" s="128">
        <v>2968.0369673200985</v>
      </c>
      <c r="C63" s="8">
        <v>2990.7747880856887</v>
      </c>
      <c r="D63" s="8">
        <v>31669.045210951139</v>
      </c>
      <c r="E63" s="8">
        <v>32268.236476345599</v>
      </c>
      <c r="F63" s="8">
        <v>32477.322203217351</v>
      </c>
      <c r="G63" s="8">
        <v>32675.344359647665</v>
      </c>
      <c r="H63" s="8">
        <v>32863.129839703986</v>
      </c>
      <c r="I63" s="72">
        <v>29847.794994108328</v>
      </c>
      <c r="J63" s="102">
        <f>+'ANNEXURE A'!N64</f>
        <v>371134.99383153708</v>
      </c>
      <c r="K63" s="101">
        <f t="shared" si="0"/>
        <v>197759.68483937986</v>
      </c>
      <c r="L63" s="168"/>
      <c r="M63" s="171"/>
      <c r="N63" s="168"/>
      <c r="O63" s="171"/>
      <c r="P63" s="162"/>
      <c r="Q63" s="165"/>
      <c r="R63" s="150"/>
      <c r="S63" s="147"/>
      <c r="T63" s="109"/>
    </row>
    <row r="64" spans="1:20">
      <c r="A64" s="136" t="s">
        <v>75</v>
      </c>
      <c r="B64" s="128">
        <v>4703.446560234036</v>
      </c>
      <c r="C64" s="8">
        <v>4739.4791723762282</v>
      </c>
      <c r="D64" s="8">
        <v>19290.835216545885</v>
      </c>
      <c r="E64" s="8">
        <v>19655.825695005937</v>
      </c>
      <c r="F64" s="8">
        <v>19783.187864479238</v>
      </c>
      <c r="G64" s="8">
        <v>19903.810787067421</v>
      </c>
      <c r="H64" s="8">
        <v>20018.198155795981</v>
      </c>
      <c r="I64" s="72">
        <v>18181.441561410869</v>
      </c>
      <c r="J64" s="102">
        <f>+'ANNEXURE A'!N65</f>
        <v>225761.61589086449</v>
      </c>
      <c r="K64" s="101">
        <f t="shared" si="0"/>
        <v>126276.22501291562</v>
      </c>
      <c r="L64" s="168"/>
      <c r="M64" s="171"/>
      <c r="N64" s="168"/>
      <c r="O64" s="171"/>
      <c r="P64" s="162"/>
      <c r="Q64" s="165"/>
      <c r="R64" s="150"/>
      <c r="S64" s="147"/>
      <c r="T64" s="109"/>
    </row>
    <row r="65" spans="1:20">
      <c r="A65" s="136" t="s">
        <v>76</v>
      </c>
      <c r="B65" s="130">
        <v>3860.0699356403466</v>
      </c>
      <c r="C65" s="11">
        <v>3889.6415276742837</v>
      </c>
      <c r="D65" s="11">
        <v>19330.929536315751</v>
      </c>
      <c r="E65" s="11">
        <v>19696.678615675766</v>
      </c>
      <c r="F65" s="11">
        <v>19824.305496318495</v>
      </c>
      <c r="G65" s="11">
        <v>19945.179123138794</v>
      </c>
      <c r="H65" s="11">
        <v>20059.804236044209</v>
      </c>
      <c r="I65" s="74">
        <v>18219.230103154001</v>
      </c>
      <c r="J65" s="102">
        <f>+'ANNEXURE A'!N66</f>
        <v>276146.97641769971</v>
      </c>
      <c r="K65" s="101">
        <f t="shared" si="0"/>
        <v>124825.83857396164</v>
      </c>
      <c r="L65" s="168"/>
      <c r="M65" s="171"/>
      <c r="N65" s="168"/>
      <c r="O65" s="171"/>
      <c r="P65" s="162"/>
      <c r="Q65" s="165"/>
      <c r="R65" s="150"/>
      <c r="S65" s="147"/>
      <c r="T65" s="109"/>
    </row>
    <row r="66" spans="1:20">
      <c r="A66" s="136" t="s">
        <v>77</v>
      </c>
      <c r="B66" s="128">
        <v>7971.5309805345814</v>
      </c>
      <c r="C66" s="8">
        <v>8032.6000455962621</v>
      </c>
      <c r="D66" s="8">
        <v>22285.151915722541</v>
      </c>
      <c r="E66" s="8">
        <v>22706.796088666284</v>
      </c>
      <c r="F66" s="8">
        <v>22853.927369565623</v>
      </c>
      <c r="G66" s="8">
        <v>22993.273340034051</v>
      </c>
      <c r="H66" s="8">
        <v>23125.415876152409</v>
      </c>
      <c r="I66" s="72">
        <v>21003.558565227409</v>
      </c>
      <c r="J66" s="102">
        <f>+'ANNEXURE A'!N67</f>
        <v>262226.12368079793</v>
      </c>
      <c r="K66" s="101">
        <f t="shared" si="0"/>
        <v>150972.25418149916</v>
      </c>
      <c r="L66" s="168"/>
      <c r="M66" s="171"/>
      <c r="N66" s="168"/>
      <c r="O66" s="171"/>
      <c r="P66" s="162"/>
      <c r="Q66" s="165"/>
      <c r="R66" s="150"/>
      <c r="S66" s="147"/>
      <c r="T66" s="109"/>
    </row>
    <row r="67" spans="1:20">
      <c r="A67" s="135" t="s">
        <v>78</v>
      </c>
      <c r="B67" s="128">
        <v>5757.667340976147</v>
      </c>
      <c r="C67" s="8">
        <v>5801.7762282536578</v>
      </c>
      <c r="D67" s="8">
        <v>25917.332793056117</v>
      </c>
      <c r="E67" s="8">
        <v>26407.699311164804</v>
      </c>
      <c r="F67" s="8">
        <v>26578.811017549287</v>
      </c>
      <c r="G67" s="8">
        <v>26740.868512317975</v>
      </c>
      <c r="H67" s="8">
        <v>26894.548509548855</v>
      </c>
      <c r="I67" s="72">
        <v>24426.856914957385</v>
      </c>
      <c r="J67" s="102">
        <f>+'ANNEXURE A'!N68</f>
        <v>304829.14692769758</v>
      </c>
      <c r="K67" s="101">
        <f t="shared" si="0"/>
        <v>168525.56062782422</v>
      </c>
      <c r="L67" s="168"/>
      <c r="M67" s="171"/>
      <c r="N67" s="168"/>
      <c r="O67" s="171"/>
      <c r="P67" s="162"/>
      <c r="Q67" s="165"/>
      <c r="R67" s="150"/>
      <c r="S67" s="147"/>
      <c r="T67" s="109"/>
    </row>
    <row r="68" spans="1:20">
      <c r="A68" s="135" t="s">
        <v>86</v>
      </c>
      <c r="B68" s="128">
        <v>5741.4485597339599</v>
      </c>
      <c r="C68" s="8">
        <v>5785.4331966247737</v>
      </c>
      <c r="D68" s="8">
        <v>20652.219619640808</v>
      </c>
      <c r="E68" s="8">
        <v>21042.968046840557</v>
      </c>
      <c r="F68" s="8">
        <v>21179.318363748578</v>
      </c>
      <c r="G68" s="8">
        <v>21308.453834581767</v>
      </c>
      <c r="H68" s="8">
        <v>21430.91369876996</v>
      </c>
      <c r="I68" s="72">
        <v>19464.534319688992</v>
      </c>
      <c r="J68" s="102">
        <f>+'ANNEXURE A'!N69</f>
        <v>242198.01696848337</v>
      </c>
      <c r="K68" s="101">
        <f t="shared" si="0"/>
        <v>136605.28963962939</v>
      </c>
      <c r="L68" s="168"/>
      <c r="M68" s="171"/>
      <c r="N68" s="168"/>
      <c r="O68" s="171"/>
      <c r="P68" s="162"/>
      <c r="Q68" s="165"/>
      <c r="R68" s="150"/>
      <c r="S68" s="147"/>
      <c r="T68" s="109"/>
    </row>
    <row r="69" spans="1:20">
      <c r="A69" s="135" t="s">
        <v>87</v>
      </c>
      <c r="B69" s="128">
        <v>7971.5309805345814</v>
      </c>
      <c r="C69" s="8">
        <v>8032.6000455962621</v>
      </c>
      <c r="D69" s="8">
        <v>21454.106015038087</v>
      </c>
      <c r="E69" s="8">
        <v>21860.026460237117</v>
      </c>
      <c r="F69" s="8">
        <v>22001.67100053373</v>
      </c>
      <c r="G69" s="8">
        <v>22135.820556009225</v>
      </c>
      <c r="H69" s="8">
        <v>22263.035303734556</v>
      </c>
      <c r="I69" s="72">
        <v>20220.305154551606</v>
      </c>
      <c r="J69" s="102">
        <f>+'ANNEXURE A'!N70</f>
        <v>251924.43613024231</v>
      </c>
      <c r="K69" s="101">
        <f t="shared" ref="K69:K71" si="9">SUM(B69:I69)</f>
        <v>145939.09551623516</v>
      </c>
      <c r="L69" s="168"/>
      <c r="M69" s="171"/>
      <c r="N69" s="168"/>
      <c r="O69" s="171"/>
      <c r="P69" s="162"/>
      <c r="Q69" s="165"/>
      <c r="R69" s="150"/>
      <c r="S69" s="147"/>
      <c r="T69" s="109"/>
    </row>
    <row r="70" spans="1:20">
      <c r="A70" s="138" t="s">
        <v>79</v>
      </c>
      <c r="B70" s="131">
        <v>5757.667340976147</v>
      </c>
      <c r="C70" s="12">
        <v>5801.7762282536578</v>
      </c>
      <c r="D70" s="12">
        <v>27116.517447991137</v>
      </c>
      <c r="E70" s="12">
        <v>27629.573029380572</v>
      </c>
      <c r="F70" s="12">
        <v>27808.602006196175</v>
      </c>
      <c r="G70" s="12">
        <v>27978.157836634498</v>
      </c>
      <c r="H70" s="12">
        <v>28138.948546064086</v>
      </c>
      <c r="I70" s="75">
        <v>25557.07784527466</v>
      </c>
      <c r="J70" s="102">
        <f>+'ANNEXURE A'!N71</f>
        <v>318321.75033728039</v>
      </c>
      <c r="K70" s="101">
        <f t="shared" si="9"/>
        <v>175788.32028077095</v>
      </c>
      <c r="L70" s="168"/>
      <c r="M70" s="171"/>
      <c r="N70" s="168"/>
      <c r="O70" s="171"/>
      <c r="P70" s="162"/>
      <c r="Q70" s="165"/>
      <c r="R70" s="150"/>
      <c r="S70" s="147"/>
      <c r="T70" s="109"/>
    </row>
    <row r="71" spans="1:20" ht="15" thickBot="1">
      <c r="A71" s="139" t="s">
        <v>80</v>
      </c>
      <c r="B71" s="129">
        <v>5757.667340976147</v>
      </c>
      <c r="C71" s="13">
        <v>5801.7762282536578</v>
      </c>
      <c r="D71" s="13">
        <v>25720.506132367693</v>
      </c>
      <c r="E71" s="13">
        <v>26207.148609694737</v>
      </c>
      <c r="F71" s="13">
        <v>26376.960824883838</v>
      </c>
      <c r="G71" s="13">
        <v>26537.787589785781</v>
      </c>
      <c r="H71" s="13">
        <v>26690.300479239362</v>
      </c>
      <c r="I71" s="73">
        <v>24241.349528218379</v>
      </c>
      <c r="J71" s="106">
        <f>+'ANNEXURE A'!N72</f>
        <v>333494.63960630156</v>
      </c>
      <c r="K71" s="107">
        <f t="shared" si="9"/>
        <v>167333.4967334196</v>
      </c>
      <c r="L71" s="175"/>
      <c r="M71" s="176"/>
      <c r="N71" s="175"/>
      <c r="O71" s="176"/>
      <c r="P71" s="162"/>
      <c r="Q71" s="165"/>
      <c r="R71" s="152"/>
      <c r="S71" s="149"/>
      <c r="T71" s="110"/>
    </row>
    <row r="72" spans="1:20" ht="16.5" thickBot="1">
      <c r="A72" s="133" t="s">
        <v>100</v>
      </c>
      <c r="B72" s="89">
        <f>SUM(B4:B71)</f>
        <v>219118.76581622468</v>
      </c>
      <c r="C72" s="89">
        <f t="shared" ref="C72:Q72" si="10">SUM(C4:C71)</f>
        <v>219093.55491118322</v>
      </c>
      <c r="D72" s="89">
        <f t="shared" si="10"/>
        <v>1614487.8406436488</v>
      </c>
      <c r="E72" s="90">
        <f t="shared" si="10"/>
        <v>1645034.6097601592</v>
      </c>
      <c r="F72" s="89">
        <f t="shared" si="10"/>
        <v>1655693.7995601036</v>
      </c>
      <c r="G72" s="89">
        <f t="shared" si="10"/>
        <v>1665788.9685683637</v>
      </c>
      <c r="H72" s="89">
        <f t="shared" si="10"/>
        <v>1675362.2718422979</v>
      </c>
      <c r="I72" s="90">
        <f t="shared" si="10"/>
        <v>1521640.5094318592</v>
      </c>
      <c r="J72" s="114">
        <f>SUM(J4:J71)</f>
        <v>19204501.62796656</v>
      </c>
      <c r="K72" s="114">
        <f>SUM(K4:K71)</f>
        <v>10216220.320533838</v>
      </c>
      <c r="L72" s="116">
        <f t="shared" si="10"/>
        <v>6086257.4195000008</v>
      </c>
      <c r="M72" s="117">
        <f t="shared" si="10"/>
        <v>7799623.432</v>
      </c>
      <c r="N72" s="115">
        <f t="shared" si="10"/>
        <v>3419690.7050000005</v>
      </c>
      <c r="O72" s="115">
        <f t="shared" si="10"/>
        <v>4628445.9350000005</v>
      </c>
      <c r="P72" s="113">
        <f t="shared" si="10"/>
        <v>832475471</v>
      </c>
      <c r="Q72" s="113">
        <f t="shared" si="10"/>
        <v>861315300</v>
      </c>
      <c r="R72" s="113"/>
      <c r="S72" s="112"/>
      <c r="T72" s="111"/>
    </row>
    <row r="73" spans="1:20" ht="21" customHeight="1">
      <c r="A73" s="126" t="s">
        <v>1502</v>
      </c>
      <c r="B73" s="2"/>
      <c r="C73" s="2"/>
      <c r="D73" s="2"/>
      <c r="E73" s="2"/>
      <c r="F73" s="2"/>
      <c r="G73" s="2"/>
      <c r="H73" s="2"/>
      <c r="I73" s="2"/>
      <c r="J73" s="118">
        <f>+J72/P72</f>
        <v>2.306915013951992E-2</v>
      </c>
      <c r="K73" s="119">
        <f>+K72/P72</f>
        <v>1.2272097709091344E-2</v>
      </c>
      <c r="L73" s="120">
        <f>+L72/P72</f>
        <v>7.3110351373944574E-3</v>
      </c>
      <c r="M73" s="119">
        <f>+M72/P72</f>
        <v>9.3691930918166355E-3</v>
      </c>
      <c r="N73" s="119">
        <f>+N72/P72</f>
        <v>4.1078576175849878E-3</v>
      </c>
      <c r="O73" s="121">
        <f>+O72/P72</f>
        <v>5.5598586339608803E-3</v>
      </c>
    </row>
    <row r="74" spans="1:20" ht="15.75" thickBot="1">
      <c r="A74" s="126" t="s">
        <v>1503</v>
      </c>
      <c r="B74" s="2"/>
      <c r="C74" s="2"/>
      <c r="D74" s="2"/>
      <c r="E74" s="2"/>
      <c r="F74" s="2"/>
      <c r="G74" s="2"/>
      <c r="H74" s="2"/>
      <c r="I74" s="2"/>
      <c r="J74" s="122">
        <f>+J72/Q72</f>
        <v>2.2296714835979996E-2</v>
      </c>
      <c r="K74" s="123">
        <f>+K72/Q72</f>
        <v>1.1861185236734838E-2</v>
      </c>
      <c r="L74" s="124">
        <f>+L72/Q72</f>
        <v>7.066236277818356E-3</v>
      </c>
      <c r="M74" s="123">
        <f>+M72/Q72</f>
        <v>9.0554799525795031E-3</v>
      </c>
      <c r="N74" s="123">
        <f>+N72/Q72</f>
        <v>3.9703122712437602E-3</v>
      </c>
      <c r="O74" s="125">
        <f>+O72/Q72</f>
        <v>5.373695248418321E-3</v>
      </c>
    </row>
  </sheetData>
  <mergeCells count="47">
    <mergeCell ref="B2:I2"/>
    <mergeCell ref="A1:I1"/>
    <mergeCell ref="R4:R30"/>
    <mergeCell ref="R37:R47"/>
    <mergeCell ref="R1:R3"/>
    <mergeCell ref="M48:M51"/>
    <mergeCell ref="L55:L71"/>
    <mergeCell ref="M55:M71"/>
    <mergeCell ref="N1:O1"/>
    <mergeCell ref="L2:L3"/>
    <mergeCell ref="M2:M3"/>
    <mergeCell ref="N2:N3"/>
    <mergeCell ref="O2:O3"/>
    <mergeCell ref="L1:M1"/>
    <mergeCell ref="L4:L10"/>
    <mergeCell ref="M4:M10"/>
    <mergeCell ref="L31:L33"/>
    <mergeCell ref="M31:M33"/>
    <mergeCell ref="L34:L36"/>
    <mergeCell ref="M34:M36"/>
    <mergeCell ref="P55:P71"/>
    <mergeCell ref="Q55:Q71"/>
    <mergeCell ref="K2:K3"/>
    <mergeCell ref="P48:P51"/>
    <mergeCell ref="Q48:Q51"/>
    <mergeCell ref="N48:N51"/>
    <mergeCell ref="O48:O51"/>
    <mergeCell ref="N55:N71"/>
    <mergeCell ref="O55:O71"/>
    <mergeCell ref="P2:P3"/>
    <mergeCell ref="Q2:Q3"/>
    <mergeCell ref="N4:N10"/>
    <mergeCell ref="O4:O10"/>
    <mergeCell ref="P4:P10"/>
    <mergeCell ref="Q4:Q10"/>
    <mergeCell ref="L48:L51"/>
    <mergeCell ref="S1:S3"/>
    <mergeCell ref="T1:T3"/>
    <mergeCell ref="J1:K1"/>
    <mergeCell ref="J2:J3"/>
    <mergeCell ref="P32:P36"/>
    <mergeCell ref="Q32:Q36"/>
    <mergeCell ref="N31:N33"/>
    <mergeCell ref="O31:O33"/>
    <mergeCell ref="N34:N36"/>
    <mergeCell ref="O34:O36"/>
    <mergeCell ref="P1:Q1"/>
  </mergeCells>
  <pageMargins left="0.23622047244094491" right="0.23622047244094491" top="0.74803149606299213" bottom="0.55118110236220474" header="0.31496062992125984" footer="0.31496062992125984"/>
  <pageSetup paperSize="8" scale="85" fitToHeight="0" orientation="landscape" r:id="rId1"/>
  <headerFooter>
    <oddHeader>&amp;C&amp;"-,Bold"&amp;20PRESTIGE CAPITAL; MAITENANCE AND OPERATIONAL COSTS OF PRESTIGE FACILITIES</oddHeader>
    <oddFooter>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5"/>
  <sheetViews>
    <sheetView workbookViewId="0">
      <selection activeCell="B16" sqref="B16"/>
    </sheetView>
  </sheetViews>
  <sheetFormatPr defaultColWidth="9.140625" defaultRowHeight="14.25"/>
  <cols>
    <col min="1" max="1" width="55" style="1" bestFit="1" customWidth="1"/>
    <col min="2" max="2" width="13.140625" style="1" customWidth="1"/>
    <col min="3" max="3" width="13.42578125" style="1" customWidth="1"/>
    <col min="4" max="4" width="12.5703125" style="1" customWidth="1"/>
    <col min="5" max="5" width="13" style="1" customWidth="1"/>
    <col min="6" max="6" width="14.42578125" style="1" customWidth="1"/>
    <col min="7" max="7" width="17" style="1" bestFit="1" customWidth="1"/>
    <col min="8" max="8" width="14.7109375" style="1" bestFit="1" customWidth="1"/>
    <col min="9" max="9" width="16.140625" style="1" bestFit="1" customWidth="1"/>
    <col min="10" max="10" width="15.85546875" style="1" bestFit="1" customWidth="1"/>
    <col min="11" max="11" width="14.28515625" style="1" bestFit="1" customWidth="1"/>
    <col min="12" max="12" width="15.5703125" style="1" bestFit="1" customWidth="1"/>
    <col min="13" max="13" width="13.85546875" style="1" customWidth="1"/>
    <col min="14" max="14" width="16.140625" style="1" customWidth="1"/>
    <col min="15" max="16384" width="9.140625" style="1"/>
  </cols>
  <sheetData>
    <row r="1" spans="1:14" ht="22.5">
      <c r="A1" s="215" t="s">
        <v>307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4" ht="21.75" thickBot="1">
      <c r="A2" s="216" t="s">
        <v>310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4" ht="18.75" thickBot="1">
      <c r="A3" s="84" t="s">
        <v>96</v>
      </c>
      <c r="B3" s="217" t="s">
        <v>99</v>
      </c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9"/>
    </row>
    <row r="4" spans="1:14" s="5" customFormat="1" ht="19.5" customHeight="1">
      <c r="A4" s="96" t="s">
        <v>1065</v>
      </c>
      <c r="B4" s="81" t="s">
        <v>0</v>
      </c>
      <c r="C4" s="82" t="s">
        <v>1</v>
      </c>
      <c r="D4" s="82" t="s">
        <v>2</v>
      </c>
      <c r="E4" s="82" t="s">
        <v>3</v>
      </c>
      <c r="F4" s="82" t="s">
        <v>4</v>
      </c>
      <c r="G4" s="82" t="s">
        <v>5</v>
      </c>
      <c r="H4" s="82" t="s">
        <v>6</v>
      </c>
      <c r="I4" s="82" t="s">
        <v>7</v>
      </c>
      <c r="J4" s="82" t="s">
        <v>8</v>
      </c>
      <c r="K4" s="82" t="s">
        <v>9</v>
      </c>
      <c r="L4" s="82" t="s">
        <v>10</v>
      </c>
      <c r="M4" s="83" t="s">
        <v>11</v>
      </c>
      <c r="N4" s="98" t="s">
        <v>100</v>
      </c>
    </row>
    <row r="5" spans="1:14" s="5" customFormat="1" ht="19.5" customHeight="1">
      <c r="A5" s="22" t="s">
        <v>20</v>
      </c>
      <c r="B5" s="24">
        <v>13454.88186300937</v>
      </c>
      <c r="C5" s="6">
        <v>13477.80399596085</v>
      </c>
      <c r="D5" s="6">
        <v>12636.026790624288</v>
      </c>
      <c r="E5" s="6">
        <v>13421.823776243318</v>
      </c>
      <c r="F5" s="6">
        <v>14790.089745935853</v>
      </c>
      <c r="G5" s="6">
        <v>10892.442563128436</v>
      </c>
      <c r="H5" s="6">
        <v>15057.598041234376</v>
      </c>
      <c r="I5" s="6">
        <v>15010.859132902402</v>
      </c>
      <c r="J5" s="6">
        <v>14998.605327637968</v>
      </c>
      <c r="K5" s="6">
        <v>15100.361704636631</v>
      </c>
      <c r="L5" s="6">
        <v>15178.879261690985</v>
      </c>
      <c r="M5" s="71">
        <v>13320.031661215318</v>
      </c>
      <c r="N5" s="99">
        <f>SUM(B5:M5)</f>
        <v>167339.40386421981</v>
      </c>
    </row>
    <row r="6" spans="1:14" s="5" customFormat="1" ht="19.5" customHeight="1">
      <c r="A6" s="23" t="s">
        <v>21</v>
      </c>
      <c r="B6" s="25">
        <v>13491.172845782154</v>
      </c>
      <c r="C6" s="8">
        <v>13514.156805120556</v>
      </c>
      <c r="D6" s="8">
        <v>12670.109128562584</v>
      </c>
      <c r="E6" s="8">
        <v>13458.025593576407</v>
      </c>
      <c r="F6" s="8">
        <v>14829.982098588411</v>
      </c>
      <c r="G6" s="8">
        <v>10921.822044080905</v>
      </c>
      <c r="H6" s="8">
        <v>15039.38614229723</v>
      </c>
      <c r="I6" s="8">
        <v>14992.703763849546</v>
      </c>
      <c r="J6" s="8">
        <v>14980.464779346197</v>
      </c>
      <c r="K6" s="8">
        <v>15082.098083803736</v>
      </c>
      <c r="L6" s="8">
        <v>15160.520675259333</v>
      </c>
      <c r="M6" s="72">
        <v>13304.144510400065</v>
      </c>
      <c r="N6" s="99">
        <f t="shared" ref="N6:N69" si="0">SUM(B6:M6)</f>
        <v>167444.58647066713</v>
      </c>
    </row>
    <row r="7" spans="1:14" s="5" customFormat="1" ht="19.5" customHeight="1">
      <c r="A7" s="23" t="s">
        <v>22</v>
      </c>
      <c r="B7" s="25">
        <v>26906.134627741463</v>
      </c>
      <c r="C7" s="8">
        <v>26951.972711005736</v>
      </c>
      <c r="D7" s="8">
        <v>25268.645347454745</v>
      </c>
      <c r="E7" s="8">
        <v>26840.027370753327</v>
      </c>
      <c r="F7" s="8">
        <v>29576.190256606453</v>
      </c>
      <c r="G7" s="8">
        <v>21781.947178161627</v>
      </c>
      <c r="H7" s="8">
        <v>16021.007495009533</v>
      </c>
      <c r="I7" s="8">
        <v>15971.278155798555</v>
      </c>
      <c r="J7" s="8">
        <v>15958.240332272766</v>
      </c>
      <c r="K7" s="8">
        <v>16066.507246696714</v>
      </c>
      <c r="L7" s="8">
        <v>16150.048483925446</v>
      </c>
      <c r="M7" s="72">
        <v>14097.218858212393</v>
      </c>
      <c r="N7" s="99">
        <f t="shared" si="0"/>
        <v>251589.21806363878</v>
      </c>
    </row>
    <row r="8" spans="1:14" s="5" customFormat="1" ht="19.5" customHeight="1">
      <c r="A8" s="23" t="s">
        <v>23</v>
      </c>
      <c r="B8" s="25">
        <v>14610.749664322517</v>
      </c>
      <c r="C8" s="8">
        <v>14635.640967697474</v>
      </c>
      <c r="D8" s="8">
        <v>13721.549253959103</v>
      </c>
      <c r="E8" s="8">
        <v>14574.851658302252</v>
      </c>
      <c r="F8" s="8">
        <v>16060.661177919825</v>
      </c>
      <c r="G8" s="8">
        <v>11828.17903146462</v>
      </c>
      <c r="H8" s="8">
        <v>16257.762181192462</v>
      </c>
      <c r="I8" s="8">
        <v>16207.297953485697</v>
      </c>
      <c r="J8" s="8">
        <v>16194.067460065815</v>
      </c>
      <c r="K8" s="8">
        <v>16303.934317524334</v>
      </c>
      <c r="L8" s="8">
        <v>16388.710107536939</v>
      </c>
      <c r="M8" s="72">
        <v>14303.751818810717</v>
      </c>
      <c r="N8" s="99">
        <f t="shared" si="0"/>
        <v>181087.15559228175</v>
      </c>
    </row>
    <row r="9" spans="1:14" s="5" customFormat="1" ht="19.5" customHeight="1">
      <c r="A9" s="23" t="s">
        <v>24</v>
      </c>
      <c r="B9" s="25">
        <v>14374.858276299427</v>
      </c>
      <c r="C9" s="8">
        <v>14399.347708159388</v>
      </c>
      <c r="D9" s="8">
        <v>13500.014057360162</v>
      </c>
      <c r="E9" s="8">
        <v>14339.539845637162</v>
      </c>
      <c r="F9" s="8">
        <v>15801.360885678198</v>
      </c>
      <c r="G9" s="8">
        <v>11637.212405273563</v>
      </c>
      <c r="H9" s="8">
        <v>16021.007495009533</v>
      </c>
      <c r="I9" s="8">
        <v>15971.278155798555</v>
      </c>
      <c r="J9" s="8">
        <v>15958.240332272766</v>
      </c>
      <c r="K9" s="8">
        <v>16066.507246696714</v>
      </c>
      <c r="L9" s="8">
        <v>16150.048483925446</v>
      </c>
      <c r="M9" s="72">
        <v>14097.218858212393</v>
      </c>
      <c r="N9" s="99">
        <f t="shared" si="0"/>
        <v>178316.63375032326</v>
      </c>
    </row>
    <row r="10" spans="1:14" s="5" customFormat="1" ht="19.5" customHeight="1">
      <c r="A10" s="23" t="s">
        <v>25</v>
      </c>
      <c r="B10" s="25">
        <v>14647.040647095298</v>
      </c>
      <c r="C10" s="8">
        <v>14671.99377685718</v>
      </c>
      <c r="D10" s="8">
        <v>13755.631591897403</v>
      </c>
      <c r="E10" s="8">
        <v>14611.053475635343</v>
      </c>
      <c r="F10" s="8">
        <v>16100.553530572382</v>
      </c>
      <c r="G10" s="8">
        <v>11857.558512417092</v>
      </c>
      <c r="H10" s="8">
        <v>16294.185979066759</v>
      </c>
      <c r="I10" s="8">
        <v>16243.608691591413</v>
      </c>
      <c r="J10" s="8">
        <v>16230.348556649362</v>
      </c>
      <c r="K10" s="8">
        <v>16340.461559190122</v>
      </c>
      <c r="L10" s="8">
        <v>16425.427280400247</v>
      </c>
      <c r="M10" s="72">
        <v>14335.526120441227</v>
      </c>
      <c r="N10" s="99">
        <f t="shared" si="0"/>
        <v>181513.38972181382</v>
      </c>
    </row>
    <row r="11" spans="1:14" s="5" customFormat="1" ht="19.5" customHeight="1">
      <c r="A11" s="23" t="s">
        <v>26</v>
      </c>
      <c r="B11" s="26">
        <v>14393.003767685816</v>
      </c>
      <c r="C11" s="13">
        <v>14417.52411273924</v>
      </c>
      <c r="D11" s="13">
        <v>13517.05522632931</v>
      </c>
      <c r="E11" s="13">
        <v>14357.640754303708</v>
      </c>
      <c r="F11" s="13">
        <v>15821.307062004475</v>
      </c>
      <c r="G11" s="13">
        <v>11651.902145749798</v>
      </c>
      <c r="H11" s="13">
        <v>16039.219393946682</v>
      </c>
      <c r="I11" s="13">
        <v>15989.433524851411</v>
      </c>
      <c r="J11" s="13">
        <v>15976.380880564539</v>
      </c>
      <c r="K11" s="13">
        <v>16084.770867529609</v>
      </c>
      <c r="L11" s="13">
        <v>16168.4070703571</v>
      </c>
      <c r="M11" s="73">
        <v>14113.106009027648</v>
      </c>
      <c r="N11" s="99">
        <f t="shared" si="0"/>
        <v>178529.75081508933</v>
      </c>
    </row>
    <row r="12" spans="1:14">
      <c r="A12" s="27" t="s">
        <v>28</v>
      </c>
      <c r="B12" s="31">
        <v>46848.029661385837</v>
      </c>
      <c r="C12" s="11">
        <v>46927.841344263958</v>
      </c>
      <c r="D12" s="11">
        <v>43996.890044549946</v>
      </c>
      <c r="E12" s="11">
        <v>46732.925995286576</v>
      </c>
      <c r="F12" s="11">
        <v>51497.038039187028</v>
      </c>
      <c r="G12" s="11">
        <v>37925.971961544157</v>
      </c>
      <c r="H12" s="11">
        <v>47019.480675929983</v>
      </c>
      <c r="I12" s="11">
        <v>46873.531820666933</v>
      </c>
      <c r="J12" s="11">
        <v>46835.267579699699</v>
      </c>
      <c r="K12" s="11">
        <v>47153.016266365332</v>
      </c>
      <c r="L12" s="11">
        <v>47398.198449242605</v>
      </c>
      <c r="M12" s="74">
        <v>41190.677023139957</v>
      </c>
      <c r="N12" s="99">
        <f t="shared" si="0"/>
        <v>550398.86886126199</v>
      </c>
    </row>
    <row r="13" spans="1:14">
      <c r="A13" s="23" t="s">
        <v>29</v>
      </c>
      <c r="B13" s="25">
        <v>7523.1207287979578</v>
      </c>
      <c r="C13" s="8">
        <v>7535.9373388069707</v>
      </c>
      <c r="D13" s="8">
        <v>7065.2686546093446</v>
      </c>
      <c r="E13" s="8">
        <v>7504.6367331496695</v>
      </c>
      <c r="F13" s="8">
        <v>8269.6847048752606</v>
      </c>
      <c r="G13" s="8">
        <v>6090.3664014471342</v>
      </c>
      <c r="H13" s="8">
        <v>7414.0640573131532</v>
      </c>
      <c r="I13" s="8">
        <v>7391.0507414182011</v>
      </c>
      <c r="J13" s="8">
        <v>7385.0172095808148</v>
      </c>
      <c r="K13" s="8">
        <v>7435.1200410710844</v>
      </c>
      <c r="L13" s="8">
        <v>7473.7805363260768</v>
      </c>
      <c r="M13" s="72">
        <v>6588.9513829224961</v>
      </c>
      <c r="N13" s="99">
        <f t="shared" si="0"/>
        <v>87676.998530318146</v>
      </c>
    </row>
    <row r="14" spans="1:14">
      <c r="A14" s="27" t="s">
        <v>30</v>
      </c>
      <c r="B14" s="31">
        <v>6588.6279223987895</v>
      </c>
      <c r="C14" s="11">
        <v>6599.8525029445518</v>
      </c>
      <c r="D14" s="11">
        <v>6187.6484526981503</v>
      </c>
      <c r="E14" s="11">
        <v>6572.4399368225877</v>
      </c>
      <c r="F14" s="11">
        <v>7242.4566240718923</v>
      </c>
      <c r="G14" s="11">
        <v>5333.8447669210182</v>
      </c>
      <c r="H14" s="11">
        <v>6530.7869588614503</v>
      </c>
      <c r="I14" s="11">
        <v>6510.5153423546226</v>
      </c>
      <c r="J14" s="11">
        <v>6505.2006174298203</v>
      </c>
      <c r="K14" s="11">
        <v>6549.3344306757326</v>
      </c>
      <c r="L14" s="11">
        <v>6583.3890943908891</v>
      </c>
      <c r="M14" s="74">
        <v>5765.8747618398202</v>
      </c>
      <c r="N14" s="99">
        <f t="shared" si="0"/>
        <v>76969.971411409322</v>
      </c>
    </row>
    <row r="15" spans="1:14">
      <c r="A15" s="23" t="s">
        <v>31</v>
      </c>
      <c r="B15" s="25">
        <v>31890.701111583236</v>
      </c>
      <c r="C15" s="8">
        <v>31945.031049091296</v>
      </c>
      <c r="D15" s="8">
        <v>29949.854463280084</v>
      </c>
      <c r="E15" s="8">
        <v>31812.346981453309</v>
      </c>
      <c r="F15" s="8">
        <v>35055.404893435283</v>
      </c>
      <c r="G15" s="8">
        <v>25817.218886983446</v>
      </c>
      <c r="H15" s="8">
        <v>31832.578152241855</v>
      </c>
      <c r="I15" s="8">
        <v>31733.769567489246</v>
      </c>
      <c r="J15" s="8">
        <v>31707.864359190142</v>
      </c>
      <c r="K15" s="8">
        <v>31922.982853815152</v>
      </c>
      <c r="L15" s="8">
        <v>32088.973223886882</v>
      </c>
      <c r="M15" s="72">
        <v>27875.778133726479</v>
      </c>
      <c r="N15" s="99">
        <f t="shared" si="0"/>
        <v>373632.50367617636</v>
      </c>
    </row>
    <row r="16" spans="1:14">
      <c r="A16" s="23" t="s">
        <v>32</v>
      </c>
      <c r="B16" s="25">
        <v>20629.60915718861</v>
      </c>
      <c r="C16" s="8">
        <v>20664.754366834648</v>
      </c>
      <c r="D16" s="8">
        <v>19374.105001025964</v>
      </c>
      <c r="E16" s="8">
        <v>20578.923062995316</v>
      </c>
      <c r="F16" s="8">
        <v>22676.807865346556</v>
      </c>
      <c r="G16" s="8">
        <v>16700.76594743185</v>
      </c>
      <c r="H16" s="8">
        <v>20604.942457489808</v>
      </c>
      <c r="I16" s="8">
        <v>20540.984546402731</v>
      </c>
      <c r="J16" s="8">
        <v>20524.216337312046</v>
      </c>
      <c r="K16" s="8">
        <v>20663.460610336097</v>
      </c>
      <c r="L16" s="8">
        <v>20770.904688772593</v>
      </c>
      <c r="M16" s="72">
        <v>18029.410893840628</v>
      </c>
      <c r="N16" s="99">
        <f t="shared" si="0"/>
        <v>241758.88493497684</v>
      </c>
    </row>
    <row r="17" spans="1:14">
      <c r="A17" s="23" t="s">
        <v>33</v>
      </c>
      <c r="B17" s="25">
        <v>22525.813007066532</v>
      </c>
      <c r="C17" s="8">
        <v>22564.188645429265</v>
      </c>
      <c r="D17" s="8">
        <v>21154.907158302074</v>
      </c>
      <c r="E17" s="8">
        <v>22470.468018649299</v>
      </c>
      <c r="F17" s="8">
        <v>24761.183291442707</v>
      </c>
      <c r="G17" s="8">
        <v>18235.843827198434</v>
      </c>
      <c r="H17" s="8">
        <v>22508.085896421824</v>
      </c>
      <c r="I17" s="8">
        <v>22438.220612426318</v>
      </c>
      <c r="J17" s="8">
        <v>22419.903633802329</v>
      </c>
      <c r="K17" s="8">
        <v>22572.008987373505</v>
      </c>
      <c r="L17" s="8">
        <v>22689.376970880367</v>
      </c>
      <c r="M17" s="72">
        <v>19689.618154034859</v>
      </c>
      <c r="N17" s="99">
        <f t="shared" si="0"/>
        <v>264029.61820302746</v>
      </c>
    </row>
    <row r="18" spans="1:14">
      <c r="A18" s="23" t="s">
        <v>34</v>
      </c>
      <c r="B18" s="25">
        <v>21008.849927164192</v>
      </c>
      <c r="C18" s="8">
        <v>21044.641222553571</v>
      </c>
      <c r="D18" s="8">
        <v>19730.265432481185</v>
      </c>
      <c r="E18" s="8">
        <v>20957.232054126114</v>
      </c>
      <c r="F18" s="8">
        <v>23093.682950565788</v>
      </c>
      <c r="G18" s="8">
        <v>17007.781523385169</v>
      </c>
      <c r="H18" s="8">
        <v>20958.253296870487</v>
      </c>
      <c r="I18" s="8">
        <v>20893.198706028164</v>
      </c>
      <c r="J18" s="8">
        <v>20876.142974172442</v>
      </c>
      <c r="K18" s="8">
        <v>21017.774854494237</v>
      </c>
      <c r="L18" s="8">
        <v>21127.061265546668</v>
      </c>
      <c r="M18" s="72">
        <v>18337.621619656595</v>
      </c>
      <c r="N18" s="99">
        <f t="shared" si="0"/>
        <v>246052.50582704463</v>
      </c>
    </row>
    <row r="19" spans="1:14">
      <c r="A19" s="23" t="s">
        <v>35</v>
      </c>
      <c r="B19" s="25">
        <v>21099.577384096152</v>
      </c>
      <c r="C19" s="8">
        <v>21135.523245452834</v>
      </c>
      <c r="D19" s="8">
        <v>19815.471277326931</v>
      </c>
      <c r="E19" s="8">
        <v>21047.736597458839</v>
      </c>
      <c r="F19" s="8">
        <v>89991.961578325863</v>
      </c>
      <c r="G19" s="8">
        <v>17081.230225766347</v>
      </c>
      <c r="H19" s="8">
        <v>21076.630639961953</v>
      </c>
      <c r="I19" s="8">
        <v>21011.208604871736</v>
      </c>
      <c r="J19" s="8">
        <v>20994.056538068966</v>
      </c>
      <c r="K19" s="8">
        <v>21136.488389908045</v>
      </c>
      <c r="L19" s="8">
        <v>21246.392077352415</v>
      </c>
      <c r="M19" s="72">
        <v>18440.888099955755</v>
      </c>
      <c r="N19" s="99">
        <f t="shared" si="0"/>
        <v>314077.16465854587</v>
      </c>
    </row>
    <row r="20" spans="1:14">
      <c r="A20" s="23" t="s">
        <v>36</v>
      </c>
      <c r="B20" s="25">
        <v>19123.533372118109</v>
      </c>
      <c r="C20" s="8">
        <v>19156.112786706864</v>
      </c>
      <c r="D20" s="8">
        <v>17959.68797658656</v>
      </c>
      <c r="E20" s="8">
        <v>19076.54764367206</v>
      </c>
      <c r="F20" s="8">
        <v>21021.275230265404</v>
      </c>
      <c r="G20" s="8">
        <v>15481.517487904326</v>
      </c>
      <c r="H20" s="8">
        <v>19193.520289860797</v>
      </c>
      <c r="I20" s="8">
        <v>19133.943444806293</v>
      </c>
      <c r="J20" s="8">
        <v>19118.323844699633</v>
      </c>
      <c r="K20" s="8">
        <v>19248.029995786826</v>
      </c>
      <c r="L20" s="8">
        <v>19348.114240319461</v>
      </c>
      <c r="M20" s="72">
        <v>16798.156705658301</v>
      </c>
      <c r="N20" s="99">
        <f t="shared" si="0"/>
        <v>224658.76301838463</v>
      </c>
    </row>
    <row r="21" spans="1:14">
      <c r="A21" s="23" t="s">
        <v>37</v>
      </c>
      <c r="B21" s="25">
        <v>18731.590758172049</v>
      </c>
      <c r="C21" s="8">
        <v>18763.502447782048</v>
      </c>
      <c r="D21" s="8">
        <v>17591.598726852935</v>
      </c>
      <c r="E21" s="8">
        <v>18685.568016474681</v>
      </c>
      <c r="F21" s="8">
        <v>20590.437821617779</v>
      </c>
      <c r="G21" s="8">
        <v>15164.219093617645</v>
      </c>
      <c r="H21" s="8">
        <v>18800.143272818394</v>
      </c>
      <c r="I21" s="8">
        <v>18741.787473264576</v>
      </c>
      <c r="J21" s="8">
        <v>18726.488001597332</v>
      </c>
      <c r="K21" s="8">
        <v>18853.535785796317</v>
      </c>
      <c r="L21" s="8">
        <v>18951.568773395746</v>
      </c>
      <c r="M21" s="72">
        <v>16458.96603575259</v>
      </c>
      <c r="N21" s="99">
        <f t="shared" si="0"/>
        <v>220059.40620714214</v>
      </c>
    </row>
    <row r="22" spans="1:14">
      <c r="A22" s="23" t="s">
        <v>38</v>
      </c>
      <c r="B22" s="25">
        <v>32745.353755882283</v>
      </c>
      <c r="C22" s="8">
        <v>32801.139704802365</v>
      </c>
      <c r="D22" s="8">
        <v>30752.493521727025</v>
      </c>
      <c r="E22" s="8">
        <v>32664.899779647596</v>
      </c>
      <c r="F22" s="8">
        <v>112447.24720939275</v>
      </c>
      <c r="G22" s="8">
        <v>26509.105663414128</v>
      </c>
      <c r="H22" s="8">
        <v>32637.544085263817</v>
      </c>
      <c r="I22" s="8">
        <v>32536.23687962554</v>
      </c>
      <c r="J22" s="8">
        <v>32509.676593686505</v>
      </c>
      <c r="K22" s="8">
        <v>32730.234894629059</v>
      </c>
      <c r="L22" s="8">
        <v>32900.42274416596</v>
      </c>
      <c r="M22" s="72">
        <v>28560.880960421284</v>
      </c>
      <c r="N22" s="99">
        <f t="shared" si="0"/>
        <v>459795.23579265829</v>
      </c>
    </row>
    <row r="23" spans="1:14">
      <c r="A23" s="23" t="s">
        <v>39</v>
      </c>
      <c r="B23" s="25">
        <v>25793.81600575566</v>
      </c>
      <c r="C23" s="8">
        <v>25837.759110260755</v>
      </c>
      <c r="D23" s="8">
        <v>24224.021689645884</v>
      </c>
      <c r="E23" s="8">
        <v>25730.441669494099</v>
      </c>
      <c r="F23" s="8">
        <v>28353.489647805549</v>
      </c>
      <c r="G23" s="8">
        <v>20881.466086968401</v>
      </c>
      <c r="H23" s="8">
        <v>25788.04889500227</v>
      </c>
      <c r="I23" s="8">
        <v>25708.002578845917</v>
      </c>
      <c r="J23" s="8">
        <v>25687.016381150657</v>
      </c>
      <c r="K23" s="8">
        <v>25861.287099377681</v>
      </c>
      <c r="L23" s="8">
        <v>25995.758387221133</v>
      </c>
      <c r="M23" s="72">
        <v>22620.858583875772</v>
      </c>
      <c r="N23" s="99">
        <f t="shared" si="0"/>
        <v>302481.96613540378</v>
      </c>
    </row>
    <row r="24" spans="1:14">
      <c r="A24" s="23" t="s">
        <v>40</v>
      </c>
      <c r="B24" s="25">
        <v>25550.666421178015</v>
      </c>
      <c r="C24" s="8">
        <v>25594.195288890725</v>
      </c>
      <c r="D24" s="8">
        <v>23995.67002545928</v>
      </c>
      <c r="E24" s="8">
        <v>25487.889493362396</v>
      </c>
      <c r="F24" s="8">
        <v>87462.930032623262</v>
      </c>
      <c r="G24" s="8">
        <v>20684.623564586851</v>
      </c>
      <c r="H24" s="8">
        <v>25644.174893398795</v>
      </c>
      <c r="I24" s="8">
        <v>25564.575163328343</v>
      </c>
      <c r="J24" s="8">
        <v>25543.706049645651</v>
      </c>
      <c r="K24" s="8">
        <v>25717.004494797824</v>
      </c>
      <c r="L24" s="8">
        <v>25850.725554411074</v>
      </c>
      <c r="M24" s="72">
        <v>22425.385524421916</v>
      </c>
      <c r="N24" s="99">
        <f t="shared" si="0"/>
        <v>359521.54650610418</v>
      </c>
    </row>
    <row r="25" spans="1:14">
      <c r="A25" s="23" t="s">
        <v>41</v>
      </c>
      <c r="B25" s="25">
        <v>21393.534344555694</v>
      </c>
      <c r="C25" s="8">
        <v>21429.98099964645</v>
      </c>
      <c r="D25" s="8">
        <v>20091.538214627151</v>
      </c>
      <c r="E25" s="8">
        <v>21340.971317856871</v>
      </c>
      <c r="F25" s="8">
        <v>23516.541888682899</v>
      </c>
      <c r="G25" s="8">
        <v>17319.204021481357</v>
      </c>
      <c r="H25" s="8">
        <v>21371.663402743761</v>
      </c>
      <c r="I25" s="8">
        <v>21305.325583528025</v>
      </c>
      <c r="J25" s="8">
        <v>21287.93342039569</v>
      </c>
      <c r="K25" s="8">
        <v>21432.359047400925</v>
      </c>
      <c r="L25" s="8">
        <v>21543.8011775452</v>
      </c>
      <c r="M25" s="72">
        <v>18698.259943162899</v>
      </c>
      <c r="N25" s="99">
        <f t="shared" si="0"/>
        <v>250731.11336162689</v>
      </c>
    </row>
    <row r="26" spans="1:14">
      <c r="A26" s="23" t="s">
        <v>42</v>
      </c>
      <c r="B26" s="25">
        <v>20533.438052840735</v>
      </c>
      <c r="C26" s="8">
        <v>20568.419422561426</v>
      </c>
      <c r="D26" s="8">
        <v>19283.786805489472</v>
      </c>
      <c r="E26" s="8">
        <v>20482.988247062625</v>
      </c>
      <c r="F26" s="8">
        <v>22571.09313081728</v>
      </c>
      <c r="G26" s="8">
        <v>16622.910322907803</v>
      </c>
      <c r="H26" s="8">
        <v>20362.72420162573</v>
      </c>
      <c r="I26" s="8">
        <v>20299.51813799973</v>
      </c>
      <c r="J26" s="8">
        <v>20282.947045031462</v>
      </c>
      <c r="K26" s="8">
        <v>20420.554453258606</v>
      </c>
      <c r="L26" s="8">
        <v>20526.735489231603</v>
      </c>
      <c r="M26" s="72">
        <v>17852.330266676738</v>
      </c>
      <c r="N26" s="99">
        <f t="shared" si="0"/>
        <v>239807.4455755032</v>
      </c>
    </row>
    <row r="27" spans="1:14">
      <c r="A27" s="23" t="s">
        <v>43</v>
      </c>
      <c r="B27" s="25">
        <v>21865.317120601881</v>
      </c>
      <c r="C27" s="8">
        <v>21902.567518722622</v>
      </c>
      <c r="D27" s="8">
        <v>20534.608607825037</v>
      </c>
      <c r="E27" s="8">
        <v>21811.59494318705</v>
      </c>
      <c r="F27" s="8">
        <v>24035.142473166154</v>
      </c>
      <c r="G27" s="8">
        <v>17701.137273863475</v>
      </c>
      <c r="H27" s="8">
        <v>21699.477583612432</v>
      </c>
      <c r="I27" s="8">
        <v>21632.122226479456</v>
      </c>
      <c r="J27" s="8">
        <v>21614.463289647607</v>
      </c>
      <c r="K27" s="8">
        <v>21761.104222393016</v>
      </c>
      <c r="L27" s="8">
        <v>21874.25573331496</v>
      </c>
      <c r="M27" s="72">
        <v>19018.447136516508</v>
      </c>
      <c r="N27" s="99">
        <f t="shared" si="0"/>
        <v>255450.23812933019</v>
      </c>
    </row>
    <row r="28" spans="1:14">
      <c r="A28" s="28" t="s">
        <v>44</v>
      </c>
      <c r="B28" s="32">
        <v>41121.31257984064</v>
      </c>
      <c r="C28" s="12">
        <v>41191.368058862412</v>
      </c>
      <c r="D28" s="12">
        <v>38618.69711788639</v>
      </c>
      <c r="E28" s="12">
        <v>41020.279220124896</v>
      </c>
      <c r="F28" s="12">
        <v>45202.024790613388</v>
      </c>
      <c r="G28" s="12">
        <v>33289.889867244317</v>
      </c>
      <c r="H28" s="12">
        <v>40097.137889919846</v>
      </c>
      <c r="I28" s="12">
        <v>39972.676043675878</v>
      </c>
      <c r="J28" s="12">
        <v>39940.045173996754</v>
      </c>
      <c r="K28" s="12">
        <v>40211.013987782382</v>
      </c>
      <c r="L28" s="12">
        <v>40420.09974657117</v>
      </c>
      <c r="M28" s="75">
        <v>35137.611458101273</v>
      </c>
      <c r="N28" s="99">
        <f t="shared" si="0"/>
        <v>476222.15593461931</v>
      </c>
    </row>
    <row r="29" spans="1:14">
      <c r="A29" s="28" t="s">
        <v>45</v>
      </c>
      <c r="B29" s="25">
        <v>35846.418233816607</v>
      </c>
      <c r="C29" s="8">
        <v>35907.487247499208</v>
      </c>
      <c r="D29" s="8">
        <v>33664.829298554658</v>
      </c>
      <c r="E29" s="8">
        <v>35758.345070760181</v>
      </c>
      <c r="F29" s="8">
        <v>39403.671332564096</v>
      </c>
      <c r="G29" s="8">
        <v>29019.582310802733</v>
      </c>
      <c r="H29" s="8">
        <v>35158.07089816517</v>
      </c>
      <c r="I29" s="8">
        <v>35048.939956540984</v>
      </c>
      <c r="J29" s="8">
        <v>35020.328477267904</v>
      </c>
      <c r="K29" s="8">
        <v>35257.920017901568</v>
      </c>
      <c r="L29" s="8">
        <v>35441.25110630678</v>
      </c>
      <c r="M29" s="72">
        <v>30829.016157003902</v>
      </c>
      <c r="N29" s="99">
        <f t="shared" si="0"/>
        <v>416355.86010718375</v>
      </c>
    </row>
    <row r="30" spans="1:14">
      <c r="A30" s="23" t="s">
        <v>46</v>
      </c>
      <c r="B30" s="25">
        <v>32092.116065972186</v>
      </c>
      <c r="C30" s="8">
        <v>32146.789139927663</v>
      </c>
      <c r="D30" s="8">
        <v>30139.011438837642</v>
      </c>
      <c r="E30" s="8">
        <v>32013.267067651966</v>
      </c>
      <c r="F30" s="8">
        <v>80124.388687952393</v>
      </c>
      <c r="G30" s="8">
        <v>25980.275006269658</v>
      </c>
      <c r="H30" s="8">
        <v>32209.564460240828</v>
      </c>
      <c r="I30" s="8">
        <v>32109.585706883394</v>
      </c>
      <c r="J30" s="8">
        <v>32083.373708829844</v>
      </c>
      <c r="K30" s="8">
        <v>32301.039805056054</v>
      </c>
      <c r="L30" s="8">
        <v>32468.995963022106</v>
      </c>
      <c r="M30" s="72">
        <v>28172.256809709637</v>
      </c>
      <c r="N30" s="99">
        <f t="shared" si="0"/>
        <v>421840.66386035341</v>
      </c>
    </row>
    <row r="31" spans="1:14">
      <c r="A31" s="23" t="s">
        <v>47</v>
      </c>
      <c r="B31" s="25">
        <v>30642.291304199494</v>
      </c>
      <c r="C31" s="8">
        <v>30694.494413997421</v>
      </c>
      <c r="D31" s="8">
        <v>28777.422038202603</v>
      </c>
      <c r="E31" s="8">
        <v>30567.004465194994</v>
      </c>
      <c r="F31" s="8">
        <v>33683.107962187292</v>
      </c>
      <c r="G31" s="8">
        <v>24806.564742218463</v>
      </c>
      <c r="H31" s="8">
        <v>30727.115886756939</v>
      </c>
      <c r="I31" s="8">
        <v>30631.738665980811</v>
      </c>
      <c r="J31" s="8">
        <v>30606.733077879515</v>
      </c>
      <c r="K31" s="8">
        <v>30814.381069258496</v>
      </c>
      <c r="L31" s="8">
        <v>30974.607027485523</v>
      </c>
      <c r="M31" s="72">
        <v>26843.602166144563</v>
      </c>
      <c r="N31" s="99">
        <f t="shared" si="0"/>
        <v>359769.06281950616</v>
      </c>
    </row>
    <row r="32" spans="1:14">
      <c r="A32" s="23" t="s">
        <v>48</v>
      </c>
      <c r="B32" s="25">
        <v>17018.656371296682</v>
      </c>
      <c r="C32" s="8">
        <v>17047.649855443942</v>
      </c>
      <c r="D32" s="8">
        <v>15982.91237616523</v>
      </c>
      <c r="E32" s="8">
        <v>16976.842238352809</v>
      </c>
      <c r="F32" s="8">
        <v>18707.51877641704</v>
      </c>
      <c r="G32" s="8">
        <v>13777.507592661037</v>
      </c>
      <c r="H32" s="8">
        <v>17080.940013151572</v>
      </c>
      <c r="I32" s="8">
        <v>17027.920634674847</v>
      </c>
      <c r="J32" s="8">
        <v>17014.020242853956</v>
      </c>
      <c r="K32" s="8">
        <v>17129.449979171135</v>
      </c>
      <c r="L32" s="8">
        <v>17218.51821424767</v>
      </c>
      <c r="M32" s="72">
        <v>14939.360060273375</v>
      </c>
      <c r="N32" s="99">
        <f t="shared" si="0"/>
        <v>199921.29635470931</v>
      </c>
    </row>
    <row r="33" spans="1:14">
      <c r="A33" s="23" t="s">
        <v>49</v>
      </c>
      <c r="B33" s="25">
        <v>21422.567130773925</v>
      </c>
      <c r="C33" s="8">
        <v>21459.063246974216</v>
      </c>
      <c r="D33" s="8">
        <v>20118.80408497779</v>
      </c>
      <c r="E33" s="8">
        <v>21369.932771723346</v>
      </c>
      <c r="F33" s="8">
        <v>23548.455770804947</v>
      </c>
      <c r="G33" s="8">
        <v>17342.707606243333</v>
      </c>
      <c r="H33" s="8">
        <v>21500.967885197511</v>
      </c>
      <c r="I33" s="8">
        <v>21434.22870380331</v>
      </c>
      <c r="J33" s="8">
        <v>21416.731313267279</v>
      </c>
      <c r="K33" s="8">
        <v>21562.030755314474</v>
      </c>
      <c r="L33" s="8">
        <v>21674.147141209938</v>
      </c>
      <c r="M33" s="72">
        <v>18795.171563135962</v>
      </c>
      <c r="N33" s="99">
        <f t="shared" si="0"/>
        <v>251644.80797342607</v>
      </c>
    </row>
    <row r="34" spans="1:14">
      <c r="A34" s="28" t="s">
        <v>50</v>
      </c>
      <c r="B34" s="32">
        <v>22030.44109221804</v>
      </c>
      <c r="C34" s="12">
        <v>22067.972800399286</v>
      </c>
      <c r="D34" s="12">
        <v>20689.683245444299</v>
      </c>
      <c r="E34" s="12">
        <v>21976.313212052613</v>
      </c>
      <c r="F34" s="12">
        <v>24216.652677735292</v>
      </c>
      <c r="G34" s="12">
        <v>17834.813912197213</v>
      </c>
      <c r="H34" s="12">
        <v>22029.112954374817</v>
      </c>
      <c r="I34" s="12">
        <v>21960.734406336171</v>
      </c>
      <c r="J34" s="12">
        <v>21942.807213728702</v>
      </c>
      <c r="K34" s="12">
        <v>22091.675759468395</v>
      </c>
      <c r="L34" s="12">
        <v>22206.546147727888</v>
      </c>
      <c r="M34" s="75">
        <v>19349.999753145661</v>
      </c>
      <c r="N34" s="99">
        <f t="shared" si="0"/>
        <v>258396.75317482842</v>
      </c>
    </row>
    <row r="35" spans="1:14">
      <c r="A35" s="23" t="s">
        <v>51</v>
      </c>
      <c r="B35" s="25">
        <v>20878.202389182174</v>
      </c>
      <c r="C35" s="8">
        <v>20913.771109578633</v>
      </c>
      <c r="D35" s="8">
        <v>19607.569015903311</v>
      </c>
      <c r="E35" s="8">
        <v>20826.905511726989</v>
      </c>
      <c r="F35" s="8">
        <v>22950.070481016577</v>
      </c>
      <c r="G35" s="8">
        <v>16902.015391956276</v>
      </c>
      <c r="H35" s="8">
        <v>20854.445472928739</v>
      </c>
      <c r="I35" s="8">
        <v>20789.713102426875</v>
      </c>
      <c r="J35" s="8">
        <v>20772.741848909336</v>
      </c>
      <c r="K35" s="8">
        <v>20913.672215746745</v>
      </c>
      <c r="L35" s="8">
        <v>21022.417322886246</v>
      </c>
      <c r="M35" s="72">
        <v>18290.14348048946</v>
      </c>
      <c r="N35" s="99">
        <f t="shared" si="0"/>
        <v>244721.66734275135</v>
      </c>
    </row>
    <row r="36" spans="1:14">
      <c r="A36" s="23" t="s">
        <v>52</v>
      </c>
      <c r="B36" s="25">
        <v>18096.498559648342</v>
      </c>
      <c r="C36" s="8">
        <v>18127.328287487198</v>
      </c>
      <c r="D36" s="8">
        <v>16995.157812932703</v>
      </c>
      <c r="E36" s="8">
        <v>18052.036213145599</v>
      </c>
      <c r="F36" s="8">
        <v>19892.321650198013</v>
      </c>
      <c r="G36" s="8">
        <v>14650.078176949411</v>
      </c>
      <c r="H36" s="8">
        <v>18062.561365863876</v>
      </c>
      <c r="I36" s="8">
        <v>18006.495026623856</v>
      </c>
      <c r="J36" s="8">
        <v>17991.795795780527</v>
      </c>
      <c r="K36" s="8">
        <v>18113.859142064117</v>
      </c>
      <c r="L36" s="8">
        <v>18208.046022913786</v>
      </c>
      <c r="M36" s="72">
        <v>15854.643260510744</v>
      </c>
      <c r="N36" s="99">
        <f t="shared" si="0"/>
        <v>212050.82131411816</v>
      </c>
    </row>
    <row r="37" spans="1:14">
      <c r="A37" s="23" t="s">
        <v>53</v>
      </c>
      <c r="B37" s="25">
        <v>47415.983541779889</v>
      </c>
      <c r="C37" s="8">
        <v>47496.762807613348</v>
      </c>
      <c r="D37" s="8">
        <v>44530.278633284317</v>
      </c>
      <c r="E37" s="8">
        <v>47299.484436549443</v>
      </c>
      <c r="F37" s="8">
        <v>52121.353358199573</v>
      </c>
      <c r="G37" s="8">
        <v>38385.760838450326</v>
      </c>
      <c r="H37" s="8">
        <v>46660.706266868161</v>
      </c>
      <c r="I37" s="8">
        <v>46515.871050325652</v>
      </c>
      <c r="J37" s="8">
        <v>46477.898778351766</v>
      </c>
      <c r="K37" s="8">
        <v>46793.222935957325</v>
      </c>
      <c r="L37" s="8">
        <v>47036.53429653903</v>
      </c>
      <c r="M37" s="72">
        <v>40912.529675020545</v>
      </c>
      <c r="N37" s="99">
        <f t="shared" si="0"/>
        <v>551646.38661893946</v>
      </c>
    </row>
    <row r="38" spans="1:14">
      <c r="A38" s="23" t="s">
        <v>54</v>
      </c>
      <c r="B38" s="25">
        <v>28559.188893041741</v>
      </c>
      <c r="C38" s="8">
        <v>28607.84316823032</v>
      </c>
      <c r="D38" s="8">
        <v>26821.095840544251</v>
      </c>
      <c r="E38" s="8">
        <v>28489.020150275603</v>
      </c>
      <c r="F38" s="8">
        <v>31393.286919930466</v>
      </c>
      <c r="G38" s="8">
        <v>23120.182535546657</v>
      </c>
      <c r="H38" s="8">
        <v>28663.707737178014</v>
      </c>
      <c r="I38" s="8">
        <v>28574.735352292082</v>
      </c>
      <c r="J38" s="8">
        <v>28551.408956421626</v>
      </c>
      <c r="K38" s="8">
        <v>28745.112828891622</v>
      </c>
      <c r="L38" s="8">
        <v>28894.579184779199</v>
      </c>
      <c r="M38" s="72">
        <v>25121.801644328101</v>
      </c>
      <c r="N38" s="99">
        <f t="shared" si="0"/>
        <v>335541.96321145969</v>
      </c>
    </row>
    <row r="39" spans="1:14">
      <c r="A39" s="28" t="s">
        <v>55</v>
      </c>
      <c r="B39" s="32">
        <v>25029.890818388572</v>
      </c>
      <c r="C39" s="12">
        <v>25072.532477448949</v>
      </c>
      <c r="D39" s="12">
        <v>23506.588476044693</v>
      </c>
      <c r="E39" s="12">
        <v>24968.393414632548</v>
      </c>
      <c r="F39" s="12">
        <v>27513.75562446921</v>
      </c>
      <c r="G39" s="12">
        <v>20263.028012918898</v>
      </c>
      <c r="H39" s="12">
        <v>25121.49339390263</v>
      </c>
      <c r="I39" s="12">
        <v>25043.516071511338</v>
      </c>
      <c r="J39" s="12">
        <v>25023.072313671764</v>
      </c>
      <c r="K39" s="12">
        <v>25192.83857689377</v>
      </c>
      <c r="L39" s="12">
        <v>25323.83412382262</v>
      </c>
      <c r="M39" s="75">
        <v>21953.537145208818</v>
      </c>
      <c r="N39" s="99">
        <f t="shared" si="0"/>
        <v>294012.48044891376</v>
      </c>
    </row>
    <row r="40" spans="1:14">
      <c r="A40" s="23" t="s">
        <v>56</v>
      </c>
      <c r="B40" s="25">
        <v>26546.853898290912</v>
      </c>
      <c r="C40" s="8">
        <v>26592.079900324647</v>
      </c>
      <c r="D40" s="8">
        <v>24931.230201865583</v>
      </c>
      <c r="E40" s="8">
        <v>26481.629379155733</v>
      </c>
      <c r="F40" s="8">
        <v>29181.255965346129</v>
      </c>
      <c r="G40" s="8">
        <v>21491.090316732167</v>
      </c>
      <c r="H40" s="8">
        <v>26644.008145048247</v>
      </c>
      <c r="I40" s="8">
        <v>26561.304924330208</v>
      </c>
      <c r="J40" s="8">
        <v>26539.622150863994</v>
      </c>
      <c r="K40" s="8">
        <v>26719.677278523697</v>
      </c>
      <c r="L40" s="8">
        <v>26858.611949508842</v>
      </c>
      <c r="M40" s="72">
        <v>23281.702953364198</v>
      </c>
      <c r="N40" s="99">
        <f t="shared" si="0"/>
        <v>311829.0670633543</v>
      </c>
    </row>
    <row r="41" spans="1:14">
      <c r="A41" s="28" t="s">
        <v>57</v>
      </c>
      <c r="B41" s="32">
        <v>23238.930818551722</v>
      </c>
      <c r="C41" s="12">
        <v>23278.521345417481</v>
      </c>
      <c r="D41" s="12">
        <v>21824.625098789646</v>
      </c>
      <c r="E41" s="12">
        <v>23181.833729244529</v>
      </c>
      <c r="F41" s="12">
        <v>25545.068021065472</v>
      </c>
      <c r="G41" s="12">
        <v>18813.150627914481</v>
      </c>
      <c r="H41" s="12">
        <v>23323.978968806077</v>
      </c>
      <c r="I41" s="12">
        <v>23251.581145994325</v>
      </c>
      <c r="J41" s="12">
        <v>23232.600197273765</v>
      </c>
      <c r="K41" s="12">
        <v>23390.219200687148</v>
      </c>
      <c r="L41" s="12">
        <v>23511.841643018437</v>
      </c>
      <c r="M41" s="75">
        <v>20385.475359743068</v>
      </c>
      <c r="N41" s="99">
        <f t="shared" si="0"/>
        <v>272977.82615650614</v>
      </c>
    </row>
    <row r="42" spans="1:14">
      <c r="A42" s="23" t="s">
        <v>58</v>
      </c>
      <c r="B42" s="25">
        <v>31926.992094356021</v>
      </c>
      <c r="C42" s="8">
        <v>31981.383858251</v>
      </c>
      <c r="D42" s="8">
        <v>29983.936801218384</v>
      </c>
      <c r="E42" s="8">
        <v>31848.548798786403</v>
      </c>
      <c r="F42" s="8">
        <v>35095.297246087837</v>
      </c>
      <c r="G42" s="8">
        <v>25846.59836793592</v>
      </c>
      <c r="H42" s="8">
        <v>31961.882634695612</v>
      </c>
      <c r="I42" s="8">
        <v>31862.672687764534</v>
      </c>
      <c r="J42" s="8">
        <v>31836.662252061727</v>
      </c>
      <c r="K42" s="8">
        <v>32052.654561728697</v>
      </c>
      <c r="L42" s="8">
        <v>32219.31918755162</v>
      </c>
      <c r="M42" s="72">
        <v>27925.944867646962</v>
      </c>
      <c r="N42" s="99">
        <f t="shared" si="0"/>
        <v>374541.89335808472</v>
      </c>
    </row>
    <row r="43" spans="1:14">
      <c r="A43" s="28" t="s">
        <v>59</v>
      </c>
      <c r="B43" s="32">
        <v>31166.696005266211</v>
      </c>
      <c r="C43" s="12">
        <v>31219.792506355167</v>
      </c>
      <c r="D43" s="12">
        <v>29269.911821411024</v>
      </c>
      <c r="E43" s="12">
        <v>31090.120725658155</v>
      </c>
      <c r="F43" s="12">
        <v>34259.552458016755</v>
      </c>
      <c r="G43" s="12">
        <v>25231.098241981661</v>
      </c>
      <c r="H43" s="12">
        <v>31280.757614446255</v>
      </c>
      <c r="I43" s="12">
        <v>31183.66188518767</v>
      </c>
      <c r="J43" s="12">
        <v>31158.205745949417</v>
      </c>
      <c r="K43" s="12">
        <v>31369.595142578466</v>
      </c>
      <c r="L43" s="12">
        <v>31532.708055007784</v>
      </c>
      <c r="M43" s="75">
        <v>27393.786419762102</v>
      </c>
      <c r="N43" s="99">
        <f t="shared" si="0"/>
        <v>366155.88662162074</v>
      </c>
    </row>
    <row r="44" spans="1:14">
      <c r="A44" s="23" t="s">
        <v>60</v>
      </c>
      <c r="B44" s="25">
        <v>25427.277079750551</v>
      </c>
      <c r="C44" s="8">
        <v>25470.595737747728</v>
      </c>
      <c r="D44" s="8">
        <v>23879.790076469064</v>
      </c>
      <c r="E44" s="8">
        <v>25364.803314429886</v>
      </c>
      <c r="F44" s="8">
        <v>27950.576886014715</v>
      </c>
      <c r="G44" s="8">
        <v>20584.733329348452</v>
      </c>
      <c r="H44" s="8">
        <v>25520.333980626187</v>
      </c>
      <c r="I44" s="8">
        <v>25441.118653768914</v>
      </c>
      <c r="J44" s="8">
        <v>25420.350321261598</v>
      </c>
      <c r="K44" s="8">
        <v>25592.811873134146</v>
      </c>
      <c r="L44" s="8">
        <v>25725.887166675831</v>
      </c>
      <c r="M44" s="72">
        <v>22301.465748062918</v>
      </c>
      <c r="N44" s="99">
        <f t="shared" si="0"/>
        <v>298679.74416728999</v>
      </c>
    </row>
    <row r="45" spans="1:14">
      <c r="A45" s="23" t="s">
        <v>61</v>
      </c>
      <c r="B45" s="25">
        <v>32707.248223970862</v>
      </c>
      <c r="C45" s="8">
        <v>32762.969255184675</v>
      </c>
      <c r="D45" s="8">
        <v>30716.70706689181</v>
      </c>
      <c r="E45" s="8">
        <v>32626.887871447849</v>
      </c>
      <c r="F45" s="8">
        <v>35952.982828117834</v>
      </c>
      <c r="G45" s="8">
        <v>26478.257208414034</v>
      </c>
      <c r="H45" s="8">
        <v>32826.947834210165</v>
      </c>
      <c r="I45" s="8">
        <v>32725.052717775256</v>
      </c>
      <c r="J45" s="8">
        <v>32698.338295920948</v>
      </c>
      <c r="K45" s="8">
        <v>32920.176551291159</v>
      </c>
      <c r="L45" s="8">
        <v>33091.352043055158</v>
      </c>
      <c r="M45" s="72">
        <v>28795.460852651151</v>
      </c>
      <c r="N45" s="99">
        <f t="shared" si="0"/>
        <v>384302.38074893091</v>
      </c>
    </row>
    <row r="46" spans="1:14">
      <c r="A46" s="23" t="s">
        <v>62</v>
      </c>
      <c r="B46" s="25">
        <v>22282.663422488884</v>
      </c>
      <c r="C46" s="8">
        <v>22320.624824059239</v>
      </c>
      <c r="D46" s="8">
        <v>20926.555494115473</v>
      </c>
      <c r="E46" s="8">
        <v>22227.915842517592</v>
      </c>
      <c r="F46" s="8">
        <v>24493.904528670573</v>
      </c>
      <c r="G46" s="8">
        <v>18039.001304816884</v>
      </c>
      <c r="H46" s="8">
        <v>22364.211894818349</v>
      </c>
      <c r="I46" s="8">
        <v>22294.793196908744</v>
      </c>
      <c r="J46" s="8">
        <v>22276.593302297326</v>
      </c>
      <c r="K46" s="8">
        <v>22427.72638279364</v>
      </c>
      <c r="L46" s="8">
        <v>22544.344138070308</v>
      </c>
      <c r="M46" s="72">
        <v>19539.362369978269</v>
      </c>
      <c r="N46" s="99">
        <f t="shared" si="0"/>
        <v>261737.69670153526</v>
      </c>
    </row>
    <row r="47" spans="1:14">
      <c r="A47" s="29" t="s">
        <v>63</v>
      </c>
      <c r="B47" s="26">
        <v>17927.745489754903</v>
      </c>
      <c r="C47" s="13">
        <v>17958.287724894566</v>
      </c>
      <c r="D47" s="13">
        <v>16836.674941519617</v>
      </c>
      <c r="E47" s="13">
        <v>17883.697762546726</v>
      </c>
      <c r="F47" s="13">
        <v>19706.822210363618</v>
      </c>
      <c r="G47" s="13">
        <v>14513.463590520423</v>
      </c>
      <c r="H47" s="13">
        <v>17993.356149902713</v>
      </c>
      <c r="I47" s="13">
        <v>17937.504624222998</v>
      </c>
      <c r="J47" s="13">
        <v>17922.861712271788</v>
      </c>
      <c r="K47" s="13">
        <v>18044.45738289912</v>
      </c>
      <c r="L47" s="13">
        <v>18138.283394473503</v>
      </c>
      <c r="M47" s="73">
        <v>15735.306316117692</v>
      </c>
      <c r="N47" s="99">
        <f t="shared" si="0"/>
        <v>210598.46129948768</v>
      </c>
    </row>
    <row r="48" spans="1:14">
      <c r="A48" s="23" t="s">
        <v>88</v>
      </c>
      <c r="B48" s="25">
        <v>37359.752215441666</v>
      </c>
      <c r="C48" s="8">
        <v>37423.399389458929</v>
      </c>
      <c r="D48" s="8">
        <v>35086.062790581716</v>
      </c>
      <c r="E48" s="8">
        <v>37267.960853550059</v>
      </c>
      <c r="F48" s="8">
        <v>41067.182438175761</v>
      </c>
      <c r="G48" s="8">
        <v>30244.706666520753</v>
      </c>
      <c r="H48" s="8">
        <v>37159.558591357789</v>
      </c>
      <c r="I48" s="8">
        <v>37044.215015450005</v>
      </c>
      <c r="J48" s="8">
        <v>37013.97473453376</v>
      </c>
      <c r="K48" s="8">
        <v>37265.091947436602</v>
      </c>
      <c r="L48" s="8">
        <v>37458.859755145488</v>
      </c>
      <c r="M48" s="72">
        <v>32869.537365944874</v>
      </c>
      <c r="N48" s="99">
        <f t="shared" si="0"/>
        <v>437260.30176359747</v>
      </c>
    </row>
    <row r="49" spans="1:14">
      <c r="A49" s="30" t="s">
        <v>82</v>
      </c>
      <c r="B49" s="25">
        <f>18608.2014167446/29</f>
        <v>641.66211781877928</v>
      </c>
      <c r="C49" s="8">
        <f>18639.902896639/29</f>
        <v>642.75527229789657</v>
      </c>
      <c r="D49" s="8">
        <f>69697.5631077106/29</f>
        <v>2403.3642450934685</v>
      </c>
      <c r="E49" s="8">
        <f>91793.3280297844/29</f>
        <v>3165.2871734408413</v>
      </c>
      <c r="F49" s="8">
        <f>101151.049385826/29</f>
        <v>3487.9672202008965</v>
      </c>
      <c r="G49" s="8">
        <f>74494.6119030842/29</f>
        <v>2568.7797207960066</v>
      </c>
      <c r="H49" s="8">
        <f>94716.4439923219/29</f>
        <v>3266.0842755973072</v>
      </c>
      <c r="I49" s="8">
        <f>120376.523821089/29</f>
        <v>4150.9146145203104</v>
      </c>
      <c r="J49" s="8">
        <f>145360.213461978/29</f>
        <v>5012.4211538613108</v>
      </c>
      <c r="K49" s="8">
        <f>146346.393733978/29</f>
        <v>5046.4273701371731</v>
      </c>
      <c r="L49" s="8">
        <f>147107.353076838/29</f>
        <v>5072.6673474771724</v>
      </c>
      <c r="M49" s="72">
        <f>128745.80394126/29</f>
        <v>4439.5104807331036</v>
      </c>
      <c r="N49" s="99">
        <f t="shared" si="0"/>
        <v>39897.840991974263</v>
      </c>
    </row>
    <row r="50" spans="1:14">
      <c r="A50" s="30" t="s">
        <v>83</v>
      </c>
      <c r="B50" s="25">
        <f t="shared" ref="B50:B52" si="1">18608.2014167446/29</f>
        <v>641.66211781877928</v>
      </c>
      <c r="C50" s="8">
        <f t="shared" ref="C50:C52" si="2">18639.902896639/29</f>
        <v>642.75527229789657</v>
      </c>
      <c r="D50" s="8">
        <f t="shared" ref="D50:D52" si="3">69697.5631077106/29</f>
        <v>2403.3642450934685</v>
      </c>
      <c r="E50" s="8">
        <f t="shared" ref="E50:E52" si="4">91793.3280297844/29</f>
        <v>3165.2871734408413</v>
      </c>
      <c r="F50" s="8">
        <f t="shared" ref="F50:F52" si="5">101151.049385826/29</f>
        <v>3487.9672202008965</v>
      </c>
      <c r="G50" s="8">
        <f t="shared" ref="G50:G52" si="6">74494.6119030842/29</f>
        <v>2568.7797207960066</v>
      </c>
      <c r="H50" s="8">
        <f t="shared" ref="H50:H52" si="7">94716.4439923219/29</f>
        <v>3266.0842755973072</v>
      </c>
      <c r="I50" s="8">
        <f t="shared" ref="I50:I52" si="8">120376.523821089/29</f>
        <v>4150.9146145203104</v>
      </c>
      <c r="J50" s="8">
        <f t="shared" ref="J50:J52" si="9">145360.213461978/29</f>
        <v>5012.4211538613108</v>
      </c>
      <c r="K50" s="8">
        <f t="shared" ref="K50:K52" si="10">146346.393733978/29</f>
        <v>5046.4273701371731</v>
      </c>
      <c r="L50" s="8">
        <f t="shared" ref="L50:L52" si="11">147107.353076838/29</f>
        <v>5072.6673474771724</v>
      </c>
      <c r="M50" s="72">
        <f t="shared" ref="M50:M52" si="12">128745.80394126/29</f>
        <v>4439.5104807331036</v>
      </c>
      <c r="N50" s="99">
        <f t="shared" si="0"/>
        <v>39897.840991974263</v>
      </c>
    </row>
    <row r="51" spans="1:14">
      <c r="A51" s="30" t="s">
        <v>84</v>
      </c>
      <c r="B51" s="25">
        <f t="shared" si="1"/>
        <v>641.66211781877928</v>
      </c>
      <c r="C51" s="8">
        <f t="shared" si="2"/>
        <v>642.75527229789657</v>
      </c>
      <c r="D51" s="8">
        <f t="shared" si="3"/>
        <v>2403.3642450934685</v>
      </c>
      <c r="E51" s="8">
        <f t="shared" si="4"/>
        <v>3165.2871734408413</v>
      </c>
      <c r="F51" s="8">
        <f t="shared" si="5"/>
        <v>3487.9672202008965</v>
      </c>
      <c r="G51" s="8">
        <f t="shared" si="6"/>
        <v>2568.7797207960066</v>
      </c>
      <c r="H51" s="8">
        <f t="shared" si="7"/>
        <v>3266.0842755973072</v>
      </c>
      <c r="I51" s="8">
        <f t="shared" si="8"/>
        <v>4150.9146145203104</v>
      </c>
      <c r="J51" s="8">
        <f t="shared" si="9"/>
        <v>5012.4211538613108</v>
      </c>
      <c r="K51" s="8">
        <f t="shared" si="10"/>
        <v>5046.4273701371731</v>
      </c>
      <c r="L51" s="8">
        <f t="shared" si="11"/>
        <v>5072.6673474771724</v>
      </c>
      <c r="M51" s="72">
        <f t="shared" si="12"/>
        <v>4439.5104807331036</v>
      </c>
      <c r="N51" s="99">
        <f t="shared" si="0"/>
        <v>39897.840991974263</v>
      </c>
    </row>
    <row r="52" spans="1:14">
      <c r="A52" s="30" t="s">
        <v>85</v>
      </c>
      <c r="B52" s="25">
        <f t="shared" si="1"/>
        <v>641.66211781877928</v>
      </c>
      <c r="C52" s="8">
        <f t="shared" si="2"/>
        <v>642.75527229789657</v>
      </c>
      <c r="D52" s="8">
        <f t="shared" si="3"/>
        <v>2403.3642450934685</v>
      </c>
      <c r="E52" s="8">
        <f t="shared" si="4"/>
        <v>3165.2871734408413</v>
      </c>
      <c r="F52" s="8">
        <f t="shared" si="5"/>
        <v>3487.9672202008965</v>
      </c>
      <c r="G52" s="8">
        <f t="shared" si="6"/>
        <v>2568.7797207960066</v>
      </c>
      <c r="H52" s="8">
        <f t="shared" si="7"/>
        <v>3266.0842755973072</v>
      </c>
      <c r="I52" s="8">
        <f t="shared" si="8"/>
        <v>4150.9146145203104</v>
      </c>
      <c r="J52" s="8">
        <f t="shared" si="9"/>
        <v>5012.4211538613108</v>
      </c>
      <c r="K52" s="8">
        <f t="shared" si="10"/>
        <v>5046.4273701371731</v>
      </c>
      <c r="L52" s="8">
        <f t="shared" si="11"/>
        <v>5072.6673474771724</v>
      </c>
      <c r="M52" s="72">
        <f t="shared" si="12"/>
        <v>4439.5104807331036</v>
      </c>
      <c r="N52" s="99">
        <f t="shared" si="0"/>
        <v>39897.840991974263</v>
      </c>
    </row>
    <row r="53" spans="1:14">
      <c r="A53" s="23" t="s">
        <v>89</v>
      </c>
      <c r="B53" s="25">
        <v>6541.4496447941719</v>
      </c>
      <c r="C53" s="8">
        <v>6552.5938510369342</v>
      </c>
      <c r="D53" s="8">
        <v>6143.3414133783617</v>
      </c>
      <c r="E53" s="8">
        <v>6525.3775742895705</v>
      </c>
      <c r="F53" s="8">
        <v>7190.5965656235676</v>
      </c>
      <c r="G53" s="8">
        <v>5295.6514416828068</v>
      </c>
      <c r="H53" s="8">
        <v>4179.63080607558</v>
      </c>
      <c r="I53" s="8">
        <v>4166.6571976307469</v>
      </c>
      <c r="J53" s="8">
        <v>4163.2558329619187</v>
      </c>
      <c r="K53" s="8">
        <v>4191.5009811491373</v>
      </c>
      <c r="L53" s="8">
        <v>4213.2955860644424</v>
      </c>
      <c r="M53" s="72">
        <v>3719.4264235562355</v>
      </c>
      <c r="N53" s="99">
        <f t="shared" si="0"/>
        <v>62882.777318243476</v>
      </c>
    </row>
    <row r="54" spans="1:14">
      <c r="A54" s="23" t="s">
        <v>64</v>
      </c>
      <c r="B54" s="26">
        <v>18490.25572273304</v>
      </c>
      <c r="C54" s="13">
        <v>18521.756266870005</v>
      </c>
      <c r="D54" s="13">
        <v>17364.951179563246</v>
      </c>
      <c r="E54" s="13">
        <v>18444.825931209627</v>
      </c>
      <c r="F54" s="13">
        <v>20325.153676478265</v>
      </c>
      <c r="G54" s="13">
        <v>14968.845545283715</v>
      </c>
      <c r="H54" s="13">
        <v>18557.925016954316</v>
      </c>
      <c r="I54" s="13">
        <v>18500.321064861571</v>
      </c>
      <c r="J54" s="13">
        <v>18485.218709316752</v>
      </c>
      <c r="K54" s="13">
        <v>18610.629628718831</v>
      </c>
      <c r="L54" s="13">
        <v>18707.39957385476</v>
      </c>
      <c r="M54" s="73">
        <v>16227.807991390622</v>
      </c>
      <c r="N54" s="99">
        <f t="shared" si="0"/>
        <v>217205.09030723473</v>
      </c>
    </row>
    <row r="55" spans="1:14">
      <c r="A55" s="23" t="s">
        <v>65</v>
      </c>
      <c r="B55" s="25">
        <v>32422.36400920451</v>
      </c>
      <c r="C55" s="8">
        <v>32477.599703280983</v>
      </c>
      <c r="D55" s="8">
        <v>30449.160714076163</v>
      </c>
      <c r="E55" s="8">
        <v>32342.703605383089</v>
      </c>
      <c r="F55" s="8">
        <v>35639.827859795259</v>
      </c>
      <c r="G55" s="8">
        <v>26247.628282937141</v>
      </c>
      <c r="H55" s="8">
        <v>32313.372284182577</v>
      </c>
      <c r="I55" s="8">
        <v>32213.071310484684</v>
      </c>
      <c r="J55" s="8">
        <v>32186.77483409295</v>
      </c>
      <c r="K55" s="8">
        <v>32405.142443803546</v>
      </c>
      <c r="L55" s="8">
        <v>32573.639905682532</v>
      </c>
      <c r="M55" s="72">
        <v>28477.29010536255</v>
      </c>
      <c r="N55" s="99">
        <f t="shared" si="0"/>
        <v>379748.57505828596</v>
      </c>
    </row>
    <row r="56" spans="1:14">
      <c r="A56" s="23" t="s">
        <v>66</v>
      </c>
      <c r="B56" s="25">
        <v>32669.142692059439</v>
      </c>
      <c r="C56" s="8">
        <v>32724.798805566985</v>
      </c>
      <c r="D56" s="8">
        <v>30680.920612056594</v>
      </c>
      <c r="E56" s="8">
        <v>32588.875963248105</v>
      </c>
      <c r="F56" s="8">
        <v>35911.095857832654</v>
      </c>
      <c r="G56" s="8">
        <v>26447.40875341394</v>
      </c>
      <c r="H56" s="8">
        <v>32570.160059196369</v>
      </c>
      <c r="I56" s="8">
        <v>32469.06201412997</v>
      </c>
      <c r="J56" s="8">
        <v>32442.556565006947</v>
      </c>
      <c r="K56" s="8">
        <v>32662.659497547349</v>
      </c>
      <c r="L56" s="8">
        <v>32832.495974368838</v>
      </c>
      <c r="M56" s="72">
        <v>28701.298931857662</v>
      </c>
      <c r="N56" s="99">
        <f t="shared" si="0"/>
        <v>382700.4757262849</v>
      </c>
    </row>
    <row r="57" spans="1:14">
      <c r="A57" s="23" t="s">
        <v>67</v>
      </c>
      <c r="B57" s="25">
        <v>38898.489885007672</v>
      </c>
      <c r="C57" s="8">
        <v>38964.758497830451</v>
      </c>
      <c r="D57" s="8">
        <v>36531.153919165583</v>
      </c>
      <c r="E57" s="8">
        <v>38802.9179084731</v>
      </c>
      <c r="F57" s="8">
        <v>42758.618190644222</v>
      </c>
      <c r="G57" s="8">
        <v>31490.396658905498</v>
      </c>
      <c r="H57" s="8">
        <v>39040.847751565234</v>
      </c>
      <c r="I57" s="8">
        <v>38919.664638610164</v>
      </c>
      <c r="J57" s="8">
        <v>38887.893373073923</v>
      </c>
      <c r="K57" s="8">
        <v>39151.723979474533</v>
      </c>
      <c r="L57" s="8">
        <v>39355.301733535278</v>
      </c>
      <c r="M57" s="72">
        <v>34144.359010016728</v>
      </c>
      <c r="N57" s="99">
        <f t="shared" si="0"/>
        <v>456946.12554630236</v>
      </c>
    </row>
    <row r="58" spans="1:14">
      <c r="A58" s="23" t="s">
        <v>68</v>
      </c>
      <c r="B58" s="25">
        <v>28602.73807236908</v>
      </c>
      <c r="C58" s="8">
        <v>28651.466539221969</v>
      </c>
      <c r="D58" s="8">
        <v>26861.994646070212</v>
      </c>
      <c r="E58" s="8">
        <v>28532.462331075309</v>
      </c>
      <c r="F58" s="8">
        <v>31441.15774311353</v>
      </c>
      <c r="G58" s="8">
        <v>23155.43791268962</v>
      </c>
      <c r="H58" s="8">
        <v>28707.416294627175</v>
      </c>
      <c r="I58" s="8">
        <v>28618.308238018937</v>
      </c>
      <c r="J58" s="8">
        <v>28594.946272321882</v>
      </c>
      <c r="K58" s="8">
        <v>28788.945518890567</v>
      </c>
      <c r="L58" s="8">
        <v>28938.639792215166</v>
      </c>
      <c r="M58" s="72">
        <v>25207.897780861538</v>
      </c>
      <c r="N58" s="99">
        <f t="shared" si="0"/>
        <v>336101.41114147502</v>
      </c>
    </row>
    <row r="59" spans="1:14">
      <c r="A59" s="23" t="s">
        <v>69</v>
      </c>
      <c r="B59" s="25">
        <v>27788.005509120096</v>
      </c>
      <c r="C59" s="8">
        <v>27835.345973586576</v>
      </c>
      <c r="D59" s="8">
        <v>26096.846159355402</v>
      </c>
      <c r="E59" s="8">
        <v>27719.731531947426</v>
      </c>
      <c r="F59" s="8">
        <v>30545.574426063609</v>
      </c>
      <c r="G59" s="8">
        <v>22495.868565306657</v>
      </c>
      <c r="H59" s="8">
        <v>27889.702032349203</v>
      </c>
      <c r="I59" s="8">
        <v>27803.132167545646</v>
      </c>
      <c r="J59" s="8">
        <v>27780.435654021268</v>
      </c>
      <c r="K59" s="8">
        <v>27968.908943493632</v>
      </c>
      <c r="L59" s="8">
        <v>28114.339261433932</v>
      </c>
      <c r="M59" s="72">
        <v>24497.619930567187</v>
      </c>
      <c r="N59" s="99">
        <f t="shared" si="0"/>
        <v>326535.51015479059</v>
      </c>
    </row>
    <row r="60" spans="1:14">
      <c r="A60" s="23" t="s">
        <v>70</v>
      </c>
      <c r="B60" s="25">
        <v>38397.674322743267</v>
      </c>
      <c r="C60" s="8">
        <v>38463.089731426517</v>
      </c>
      <c r="D60" s="8">
        <v>36060.817655617066</v>
      </c>
      <c r="E60" s="8">
        <v>38303.332829276449</v>
      </c>
      <c r="F60" s="8">
        <v>42208.10372403892</v>
      </c>
      <c r="G60" s="8">
        <v>31084.959821761408</v>
      </c>
      <c r="H60" s="8">
        <v>38538.199340899933</v>
      </c>
      <c r="I60" s="8">
        <v>38418.576452751302</v>
      </c>
      <c r="J60" s="8">
        <v>38387.214240220987</v>
      </c>
      <c r="K60" s="8">
        <v>38647.648044486661</v>
      </c>
      <c r="L60" s="8">
        <v>38848.604748021644</v>
      </c>
      <c r="M60" s="72">
        <v>33814.334004042896</v>
      </c>
      <c r="N60" s="99">
        <f t="shared" si="0"/>
        <v>451172.55491528701</v>
      </c>
    </row>
    <row r="61" spans="1:14">
      <c r="A61" s="23" t="s">
        <v>71</v>
      </c>
      <c r="B61" s="25">
        <v>39943.670188863834</v>
      </c>
      <c r="C61" s="8">
        <v>40011.719401629969</v>
      </c>
      <c r="D61" s="8">
        <v>37512.725251788594</v>
      </c>
      <c r="E61" s="8">
        <v>39845.530247666102</v>
      </c>
      <c r="F61" s="8">
        <v>43907.517947037886</v>
      </c>
      <c r="G61" s="8">
        <v>32336.525710336653</v>
      </c>
      <c r="H61" s="8">
        <v>40089.853130344985</v>
      </c>
      <c r="I61" s="8">
        <v>39965.413896054743</v>
      </c>
      <c r="J61" s="8">
        <v>39932.788954680051</v>
      </c>
      <c r="K61" s="8">
        <v>40203.708539449217</v>
      </c>
      <c r="L61" s="8">
        <v>40412.756311998513</v>
      </c>
      <c r="M61" s="72">
        <v>35155.698368260171</v>
      </c>
      <c r="N61" s="99">
        <f t="shared" si="0"/>
        <v>469317.90794811066</v>
      </c>
    </row>
    <row r="62" spans="1:14">
      <c r="A62" s="23" t="s">
        <v>72</v>
      </c>
      <c r="B62" s="25">
        <v>36407.113917656112</v>
      </c>
      <c r="C62" s="8">
        <v>36469.13814901666</v>
      </c>
      <c r="D62" s="8">
        <v>34191.401419701375</v>
      </c>
      <c r="E62" s="8">
        <v>36317.663148556428</v>
      </c>
      <c r="F62" s="8">
        <v>40020.008181046112</v>
      </c>
      <c r="G62" s="8">
        <v>29473.495291518404</v>
      </c>
      <c r="H62" s="8">
        <v>36540.354027494745</v>
      </c>
      <c r="I62" s="8">
        <v>36426.932467652863</v>
      </c>
      <c r="J62" s="8">
        <v>36397.196092613478</v>
      </c>
      <c r="K62" s="8">
        <v>36644.12883911821</v>
      </c>
      <c r="L62" s="8">
        <v>36834.667816469271</v>
      </c>
      <c r="M62" s="72">
        <v>31997.577203892179</v>
      </c>
      <c r="N62" s="99">
        <f t="shared" si="0"/>
        <v>427719.67655473587</v>
      </c>
    </row>
    <row r="63" spans="1:14">
      <c r="A63" s="27" t="s">
        <v>73</v>
      </c>
      <c r="B63" s="31">
        <v>20025.364294021769</v>
      </c>
      <c r="C63" s="11">
        <v>20059.48009432555</v>
      </c>
      <c r="D63" s="11">
        <v>18806.634074353286</v>
      </c>
      <c r="E63" s="11">
        <v>19976.162804399359</v>
      </c>
      <c r="F63" s="11">
        <v>22012.600193681465</v>
      </c>
      <c r="G63" s="11">
        <v>16211.597589573219</v>
      </c>
      <c r="H63" s="11">
        <v>20098.651667037077</v>
      </c>
      <c r="I63" s="11">
        <v>20036.265286733302</v>
      </c>
      <c r="J63" s="11">
        <v>20019.909094800754</v>
      </c>
      <c r="K63" s="11">
        <v>20155.731951181646</v>
      </c>
      <c r="L63" s="11">
        <v>20260.53598597263</v>
      </c>
      <c r="M63" s="74">
        <v>17749.980352770766</v>
      </c>
      <c r="N63" s="99">
        <f t="shared" si="0"/>
        <v>235412.91338885081</v>
      </c>
    </row>
    <row r="64" spans="1:14">
      <c r="A64" s="23" t="s">
        <v>74</v>
      </c>
      <c r="B64" s="25">
        <v>31649.36607614423</v>
      </c>
      <c r="C64" s="8">
        <v>31703.284868179253</v>
      </c>
      <c r="D64" s="8">
        <v>29723.206915990399</v>
      </c>
      <c r="E64" s="8">
        <v>31571.604896188263</v>
      </c>
      <c r="F64" s="8">
        <v>34790.120748295769</v>
      </c>
      <c r="G64" s="8">
        <v>25621.845338649517</v>
      </c>
      <c r="H64" s="8">
        <v>31646.816783082941</v>
      </c>
      <c r="I64" s="8">
        <v>31548.584803150108</v>
      </c>
      <c r="J64" s="8">
        <v>31522.830766614054</v>
      </c>
      <c r="K64" s="8">
        <v>31736.693921319631</v>
      </c>
      <c r="L64" s="8">
        <v>31901.71564228402</v>
      </c>
      <c r="M64" s="72">
        <v>27718.923071638939</v>
      </c>
      <c r="N64" s="99">
        <f t="shared" si="0"/>
        <v>371134.99383153708</v>
      </c>
    </row>
    <row r="65" spans="1:14">
      <c r="A65" s="23" t="s">
        <v>75</v>
      </c>
      <c r="B65" s="25">
        <v>19207.002632495511</v>
      </c>
      <c r="C65" s="8">
        <v>19239.724247774189</v>
      </c>
      <c r="D65" s="8">
        <v>18038.077353844648</v>
      </c>
      <c r="E65" s="8">
        <v>19159.81182353817</v>
      </c>
      <c r="F65" s="8">
        <v>21113.027641366283</v>
      </c>
      <c r="G65" s="8">
        <v>15549.090294095011</v>
      </c>
      <c r="H65" s="8">
        <v>19277.295024971681</v>
      </c>
      <c r="I65" s="8">
        <v>19217.458142449439</v>
      </c>
      <c r="J65" s="8">
        <v>19201.770366841789</v>
      </c>
      <c r="K65" s="8">
        <v>19332.042651618132</v>
      </c>
      <c r="L65" s="8">
        <v>19432.563737905068</v>
      </c>
      <c r="M65" s="72">
        <v>16993.751973964587</v>
      </c>
      <c r="N65" s="99">
        <f t="shared" si="0"/>
        <v>225761.61589086449</v>
      </c>
    </row>
    <row r="66" spans="1:14">
      <c r="A66" s="27" t="s">
        <v>76</v>
      </c>
      <c r="B66" s="31">
        <v>19246.922713545573</v>
      </c>
      <c r="C66" s="11">
        <v>19279.712337849865</v>
      </c>
      <c r="D66" s="11">
        <v>18075.567925576775</v>
      </c>
      <c r="E66" s="11">
        <v>19199.63382260457</v>
      </c>
      <c r="F66" s="11">
        <v>71105.186515264548</v>
      </c>
      <c r="G66" s="11">
        <v>15581.407723142729</v>
      </c>
      <c r="H66" s="11">
        <v>19317.361202633409</v>
      </c>
      <c r="I66" s="11">
        <v>19257.399954365726</v>
      </c>
      <c r="J66" s="11">
        <v>19241.679573083689</v>
      </c>
      <c r="K66" s="11">
        <v>19372.222617450501</v>
      </c>
      <c r="L66" s="11">
        <v>19472.952628054707</v>
      </c>
      <c r="M66" s="74">
        <v>16996.929404127641</v>
      </c>
      <c r="N66" s="99">
        <f t="shared" si="0"/>
        <v>276146.97641769971</v>
      </c>
    </row>
    <row r="67" spans="1:14">
      <c r="A67" s="23" t="s">
        <v>77</v>
      </c>
      <c r="B67" s="25">
        <v>22415.125509609545</v>
      </c>
      <c r="C67" s="8">
        <v>22453.312577492165</v>
      </c>
      <c r="D67" s="8">
        <v>21050.956027590262</v>
      </c>
      <c r="E67" s="8">
        <v>22360.05247578337</v>
      </c>
      <c r="F67" s="8">
        <v>24639.511615852403</v>
      </c>
      <c r="G67" s="8">
        <v>18146.236410293401</v>
      </c>
      <c r="H67" s="8">
        <v>22269.51002034518</v>
      </c>
      <c r="I67" s="8">
        <v>22200.385277833891</v>
      </c>
      <c r="J67" s="8">
        <v>22182.262451180104</v>
      </c>
      <c r="K67" s="8">
        <v>22332.755554462594</v>
      </c>
      <c r="L67" s="8">
        <v>22448.879488625709</v>
      </c>
      <c r="M67" s="72">
        <v>19727.136271729352</v>
      </c>
      <c r="N67" s="99">
        <f t="shared" si="0"/>
        <v>262226.12368079793</v>
      </c>
    </row>
    <row r="68" spans="1:14">
      <c r="A68" s="23" t="s">
        <v>78</v>
      </c>
      <c r="B68" s="25">
        <v>26067.812925690174</v>
      </c>
      <c r="C68" s="8">
        <v>26112.222819416533</v>
      </c>
      <c r="D68" s="8">
        <v>24481.343341080035</v>
      </c>
      <c r="E68" s="8">
        <v>26003.765390358934</v>
      </c>
      <c r="F68" s="8">
        <v>28654.67691033236</v>
      </c>
      <c r="G68" s="8">
        <v>21103.281168159556</v>
      </c>
      <c r="H68" s="8">
        <v>25899.141478518875</v>
      </c>
      <c r="I68" s="8">
        <v>25818.750330068346</v>
      </c>
      <c r="J68" s="8">
        <v>25797.673725730478</v>
      </c>
      <c r="K68" s="8">
        <v>25972.695186458335</v>
      </c>
      <c r="L68" s="8">
        <v>26107.745764454223</v>
      </c>
      <c r="M68" s="72">
        <v>22810.037887429746</v>
      </c>
      <c r="N68" s="99">
        <f t="shared" si="0"/>
        <v>304829.14692769758</v>
      </c>
    </row>
    <row r="69" spans="1:14">
      <c r="A69" s="23" t="s">
        <v>86</v>
      </c>
      <c r="B69" s="25">
        <v>20644.125550297722</v>
      </c>
      <c r="C69" s="8">
        <v>20679.295490498531</v>
      </c>
      <c r="D69" s="8">
        <v>19387.73793620128</v>
      </c>
      <c r="E69" s="8">
        <v>20593.403789928554</v>
      </c>
      <c r="F69" s="8">
        <v>22692.764806407577</v>
      </c>
      <c r="G69" s="8">
        <v>16712.51773981284</v>
      </c>
      <c r="H69" s="8">
        <v>20637.723875576674</v>
      </c>
      <c r="I69" s="8">
        <v>20573.664210697876</v>
      </c>
      <c r="J69" s="8">
        <v>20556.869324237239</v>
      </c>
      <c r="K69" s="8">
        <v>20696.335127835304</v>
      </c>
      <c r="L69" s="8">
        <v>20803.950144349568</v>
      </c>
      <c r="M69" s="72">
        <v>18219.628972640221</v>
      </c>
      <c r="N69" s="99">
        <f t="shared" si="0"/>
        <v>242198.01696848337</v>
      </c>
    </row>
    <row r="70" spans="1:14">
      <c r="A70" s="23" t="s">
        <v>87</v>
      </c>
      <c r="B70" s="25">
        <v>21487.890899764934</v>
      </c>
      <c r="C70" s="8">
        <v>21524.498303461689</v>
      </c>
      <c r="D70" s="8">
        <v>20180.152293266729</v>
      </c>
      <c r="E70" s="8">
        <v>21435.096042922909</v>
      </c>
      <c r="F70" s="8">
        <v>23620.262005579549</v>
      </c>
      <c r="G70" s="8">
        <v>17395.59067195778</v>
      </c>
      <c r="H70" s="8">
        <v>21439.047428811209</v>
      </c>
      <c r="I70" s="8">
        <v>21372.500449023595</v>
      </c>
      <c r="J70" s="8">
        <v>21355.053449075254</v>
      </c>
      <c r="K70" s="8">
        <v>21499.934444482635</v>
      </c>
      <c r="L70" s="8">
        <v>21611.727947342319</v>
      </c>
      <c r="M70" s="72">
        <v>19002.682194553687</v>
      </c>
      <c r="N70" s="99">
        <f t="shared" ref="N70:N72" si="13">SUM(B70:M70)</f>
        <v>251924.43613024231</v>
      </c>
    </row>
    <row r="71" spans="1:14">
      <c r="A71" s="28" t="s">
        <v>79</v>
      </c>
      <c r="B71" s="32">
        <v>27171.058801982785</v>
      </c>
      <c r="C71" s="12">
        <v>27217.348217871586</v>
      </c>
      <c r="D71" s="12">
        <v>25517.446414404323</v>
      </c>
      <c r="E71" s="12">
        <v>27104.300637284887</v>
      </c>
      <c r="F71" s="12">
        <v>29867.40443097012</v>
      </c>
      <c r="G71" s="12">
        <v>21996.41738911466</v>
      </c>
      <c r="H71" s="12">
        <v>27097.484428583244</v>
      </c>
      <c r="I71" s="12">
        <v>27013.373613746357</v>
      </c>
      <c r="J71" s="12">
        <v>26991.321803329141</v>
      </c>
      <c r="K71" s="12">
        <v>27174.441437262751</v>
      </c>
      <c r="L71" s="12">
        <v>27315.740751657009</v>
      </c>
      <c r="M71" s="75">
        <v>23855.412411073579</v>
      </c>
      <c r="N71" s="99">
        <f t="shared" si="13"/>
        <v>318321.75033728039</v>
      </c>
    </row>
    <row r="72" spans="1:14" ht="15" thickBot="1">
      <c r="A72" s="29" t="s">
        <v>80</v>
      </c>
      <c r="B72" s="26">
        <v>25608.731993614467</v>
      </c>
      <c r="C72" s="8">
        <v>25652.359783546257</v>
      </c>
      <c r="D72" s="13">
        <v>24050.201766160557</v>
      </c>
      <c r="E72" s="13">
        <v>25545.81240109534</v>
      </c>
      <c r="F72" s="13">
        <v>60655.644038219238</v>
      </c>
      <c r="G72" s="13">
        <v>20731.630734110804</v>
      </c>
      <c r="H72" s="13">
        <v>25702.45296999767</v>
      </c>
      <c r="I72" s="13">
        <v>25622.672344297487</v>
      </c>
      <c r="J72" s="13">
        <v>25601.755804179324</v>
      </c>
      <c r="K72" s="13">
        <v>25775.448081463081</v>
      </c>
      <c r="L72" s="13">
        <v>25909.473030992365</v>
      </c>
      <c r="M72" s="73">
        <v>22638.456658624978</v>
      </c>
      <c r="N72" s="100">
        <f t="shared" si="13"/>
        <v>333494.63960630156</v>
      </c>
    </row>
    <row r="73" spans="1:14" ht="15.75" thickBot="1">
      <c r="A73" s="95" t="s">
        <v>100</v>
      </c>
      <c r="B73" s="94">
        <f>SUM(B5:B72)</f>
        <v>1600718.1004837446</v>
      </c>
      <c r="C73" s="33">
        <f t="shared" ref="C73:M73" si="14">SUM(C5:C72)</f>
        <v>1603445.1309765209</v>
      </c>
      <c r="D73" s="94">
        <f t="shared" si="14"/>
        <v>1510502.4851199295</v>
      </c>
      <c r="E73" s="94">
        <f t="shared" si="14"/>
        <v>1606886.0088636717</v>
      </c>
      <c r="F73" s="94">
        <f t="shared" si="14"/>
        <v>2100626.4947113204</v>
      </c>
      <c r="G73" s="94">
        <f t="shared" si="14"/>
        <v>1304063.7285092704</v>
      </c>
      <c r="H73" s="94">
        <f t="shared" si="14"/>
        <v>1606290.42825127</v>
      </c>
      <c r="I73" s="94">
        <f t="shared" si="14"/>
        <v>1604884.3626984789</v>
      </c>
      <c r="J73" s="94">
        <f t="shared" si="14"/>
        <v>1607033.828660141</v>
      </c>
      <c r="K73" s="94">
        <f t="shared" si="14"/>
        <v>1617936.5717183508</v>
      </c>
      <c r="L73" s="94">
        <f t="shared" si="14"/>
        <v>1626349.378614309</v>
      </c>
      <c r="M73" s="94">
        <f t="shared" si="14"/>
        <v>1415765.1093595594</v>
      </c>
      <c r="N73" s="97">
        <f>SUM(N5:N72)</f>
        <v>19204501.62796656</v>
      </c>
    </row>
    <row r="74" spans="1:14" ht="1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10"/>
    </row>
    <row r="75" spans="1:1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</sheetData>
  <mergeCells count="3">
    <mergeCell ref="A1:J1"/>
    <mergeCell ref="A2:J2"/>
    <mergeCell ref="B3:N3"/>
  </mergeCells>
  <pageMargins left="0.45" right="0.45" top="0.75" bottom="0.75" header="0.3" footer="0.3"/>
  <pageSetup paperSize="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78"/>
  <sheetViews>
    <sheetView workbookViewId="0">
      <selection activeCell="E12" sqref="E12"/>
    </sheetView>
  </sheetViews>
  <sheetFormatPr defaultRowHeight="15"/>
  <cols>
    <col min="1" max="1" width="16.7109375" customWidth="1"/>
    <col min="2" max="2" width="22.7109375" customWidth="1"/>
    <col min="3" max="10" width="16.7109375" customWidth="1"/>
  </cols>
  <sheetData>
    <row r="1" spans="1:10" ht="22.5">
      <c r="A1" s="215" t="s">
        <v>309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0" ht="21.75" thickBot="1">
      <c r="A2" s="216" t="s">
        <v>308</v>
      </c>
      <c r="B2" s="216"/>
      <c r="C2" s="216"/>
      <c r="D2" s="216"/>
      <c r="E2" s="216"/>
      <c r="F2" s="216"/>
      <c r="G2" s="216"/>
      <c r="H2" s="216"/>
      <c r="I2" s="216"/>
      <c r="J2" s="216"/>
    </row>
    <row r="3" spans="1:10" ht="63.75" thickBot="1">
      <c r="A3" s="64" t="s">
        <v>101</v>
      </c>
      <c r="B3" s="65" t="s">
        <v>102</v>
      </c>
      <c r="C3" s="66">
        <v>44673</v>
      </c>
      <c r="D3" s="66">
        <v>44703</v>
      </c>
      <c r="E3" s="66">
        <v>44734</v>
      </c>
      <c r="F3" s="66">
        <v>44764</v>
      </c>
      <c r="G3" s="66">
        <v>44795</v>
      </c>
      <c r="H3" s="66">
        <v>44826</v>
      </c>
      <c r="I3" s="65" t="s">
        <v>103</v>
      </c>
      <c r="J3" s="67" t="s">
        <v>104</v>
      </c>
    </row>
    <row r="4" spans="1:10" ht="32.25" thickBot="1">
      <c r="A4" s="34">
        <v>1</v>
      </c>
      <c r="B4" s="35" t="s">
        <v>105</v>
      </c>
      <c r="C4" s="36">
        <v>18970.53</v>
      </c>
      <c r="D4" s="36">
        <v>18970.53</v>
      </c>
      <c r="E4" s="36">
        <v>18970.53</v>
      </c>
      <c r="F4" s="36">
        <v>18970.53</v>
      </c>
      <c r="G4" s="36">
        <v>18970.53</v>
      </c>
      <c r="H4" s="36">
        <v>18970.53</v>
      </c>
      <c r="I4" s="36">
        <v>113823.18</v>
      </c>
      <c r="J4" s="37">
        <f>SUM(C4:I4)</f>
        <v>227646.36</v>
      </c>
    </row>
    <row r="5" spans="1:10" ht="16.5" thickBot="1">
      <c r="A5" s="34">
        <v>2</v>
      </c>
      <c r="B5" s="38" t="s">
        <v>106</v>
      </c>
      <c r="C5" s="36">
        <v>8965.85</v>
      </c>
      <c r="D5" s="36">
        <v>8965.85</v>
      </c>
      <c r="E5" s="36">
        <v>8965.85</v>
      </c>
      <c r="F5" s="36">
        <v>8965.85</v>
      </c>
      <c r="G5" s="36">
        <v>8965.85</v>
      </c>
      <c r="H5" s="36">
        <v>8965.85</v>
      </c>
      <c r="I5" s="36">
        <v>8965.85</v>
      </c>
      <c r="J5" s="37">
        <f t="shared" ref="J5:J68" si="0">SUM(C5:I5)</f>
        <v>62760.95</v>
      </c>
    </row>
    <row r="6" spans="1:10" ht="16.5" thickBot="1">
      <c r="A6" s="34">
        <v>3</v>
      </c>
      <c r="B6" s="38" t="s">
        <v>107</v>
      </c>
      <c r="C6" s="36">
        <v>7387.96</v>
      </c>
      <c r="D6" s="36">
        <v>7387.96</v>
      </c>
      <c r="E6" s="36">
        <v>7387.96</v>
      </c>
      <c r="F6" s="36">
        <v>7387.96</v>
      </c>
      <c r="G6" s="36">
        <v>7387.96</v>
      </c>
      <c r="H6" s="36">
        <v>7387.96</v>
      </c>
      <c r="I6" s="36">
        <v>7387.96</v>
      </c>
      <c r="J6" s="37">
        <f t="shared" si="0"/>
        <v>51715.72</v>
      </c>
    </row>
    <row r="7" spans="1:10" ht="16.5" thickBot="1">
      <c r="A7" s="34">
        <v>4</v>
      </c>
      <c r="B7" s="38" t="s">
        <v>108</v>
      </c>
      <c r="C7" s="36">
        <v>8483.8700000000008</v>
      </c>
      <c r="D7" s="36">
        <v>8483.8700000000008</v>
      </c>
      <c r="E7" s="36">
        <v>8483.8700000000008</v>
      </c>
      <c r="F7" s="36">
        <v>8483.8700000000008</v>
      </c>
      <c r="G7" s="36">
        <v>8483.8700000000008</v>
      </c>
      <c r="H7" s="36">
        <v>8483.8700000000008</v>
      </c>
      <c r="I7" s="36">
        <v>8483.8700000000008</v>
      </c>
      <c r="J7" s="37">
        <f t="shared" si="0"/>
        <v>59387.090000000011</v>
      </c>
    </row>
    <row r="8" spans="1:10" ht="16.5" thickBot="1">
      <c r="A8" s="34">
        <v>5</v>
      </c>
      <c r="B8" s="38" t="s">
        <v>109</v>
      </c>
      <c r="C8" s="36">
        <v>12454.92</v>
      </c>
      <c r="D8" s="36">
        <v>12454.92</v>
      </c>
      <c r="E8" s="36">
        <v>12454.92</v>
      </c>
      <c r="F8" s="36">
        <v>12454.92</v>
      </c>
      <c r="G8" s="36">
        <v>12454.92</v>
      </c>
      <c r="H8" s="36">
        <v>12454.92</v>
      </c>
      <c r="I8" s="36">
        <v>12454.92</v>
      </c>
      <c r="J8" s="37">
        <f t="shared" si="0"/>
        <v>87184.44</v>
      </c>
    </row>
    <row r="9" spans="1:10" ht="16.5" thickBot="1">
      <c r="A9" s="34">
        <v>6</v>
      </c>
      <c r="B9" s="38" t="s">
        <v>110</v>
      </c>
      <c r="C9" s="36">
        <v>8488.4500000000007</v>
      </c>
      <c r="D9" s="36">
        <v>8488.4500000000007</v>
      </c>
      <c r="E9" s="36">
        <v>8488.4500000000007</v>
      </c>
      <c r="F9" s="36">
        <v>8488.4500000000007</v>
      </c>
      <c r="G9" s="36">
        <v>8488.4500000000007</v>
      </c>
      <c r="H9" s="36">
        <v>8488.4500000000007</v>
      </c>
      <c r="I9" s="36">
        <v>8488.4500000000007</v>
      </c>
      <c r="J9" s="37">
        <f t="shared" si="0"/>
        <v>59419.149999999994</v>
      </c>
    </row>
    <row r="10" spans="1:10" ht="16.5" thickBot="1">
      <c r="A10" s="34">
        <v>7</v>
      </c>
      <c r="B10" s="38" t="s">
        <v>111</v>
      </c>
      <c r="C10" s="36">
        <v>8045.62</v>
      </c>
      <c r="D10" s="36">
        <v>8045.62</v>
      </c>
      <c r="E10" s="36">
        <v>8045.62</v>
      </c>
      <c r="F10" s="36">
        <v>8045.62</v>
      </c>
      <c r="G10" s="36">
        <v>8045.62</v>
      </c>
      <c r="H10" s="36">
        <v>8045.62</v>
      </c>
      <c r="I10" s="36">
        <v>8045.62</v>
      </c>
      <c r="J10" s="37">
        <f t="shared" si="0"/>
        <v>56319.340000000004</v>
      </c>
    </row>
    <row r="11" spans="1:10" ht="16.5" thickBot="1">
      <c r="A11" s="34">
        <v>8</v>
      </c>
      <c r="B11" s="38" t="s">
        <v>112</v>
      </c>
      <c r="C11" s="36">
        <v>8308.1</v>
      </c>
      <c r="D11" s="36">
        <v>8308.1</v>
      </c>
      <c r="E11" s="36">
        <v>8308.1</v>
      </c>
      <c r="F11" s="36">
        <v>8308.1</v>
      </c>
      <c r="G11" s="36">
        <v>8308.1</v>
      </c>
      <c r="H11" s="36">
        <v>8308.1</v>
      </c>
      <c r="I11" s="36">
        <v>8308.1</v>
      </c>
      <c r="J11" s="37">
        <f t="shared" si="0"/>
        <v>58156.7</v>
      </c>
    </row>
    <row r="12" spans="1:10" ht="16.5" thickBot="1">
      <c r="A12" s="34">
        <v>9</v>
      </c>
      <c r="B12" s="38" t="s">
        <v>113</v>
      </c>
      <c r="C12" s="36">
        <v>8279.5499999999993</v>
      </c>
      <c r="D12" s="36">
        <v>8279.5499999999993</v>
      </c>
      <c r="E12" s="36">
        <v>8279.5499999999993</v>
      </c>
      <c r="F12" s="36">
        <v>8279.5499999999993</v>
      </c>
      <c r="G12" s="36">
        <v>8279.5499999999993</v>
      </c>
      <c r="H12" s="36">
        <v>8279.5499999999993</v>
      </c>
      <c r="I12" s="36">
        <v>8279.5499999999993</v>
      </c>
      <c r="J12" s="37">
        <f t="shared" si="0"/>
        <v>57956.850000000006</v>
      </c>
    </row>
    <row r="13" spans="1:10" ht="16.5" thickBot="1">
      <c r="A13" s="34">
        <v>10</v>
      </c>
      <c r="B13" s="38" t="s">
        <v>114</v>
      </c>
      <c r="C13" s="36">
        <v>9584.16</v>
      </c>
      <c r="D13" s="36">
        <v>9584.16</v>
      </c>
      <c r="E13" s="36">
        <v>9584.16</v>
      </c>
      <c r="F13" s="36">
        <v>9584.16</v>
      </c>
      <c r="G13" s="36">
        <v>9584.16</v>
      </c>
      <c r="H13" s="36">
        <v>9584.16</v>
      </c>
      <c r="I13" s="36">
        <v>9584.16</v>
      </c>
      <c r="J13" s="37">
        <f t="shared" si="0"/>
        <v>67089.12000000001</v>
      </c>
    </row>
    <row r="14" spans="1:10" ht="16.5" thickBot="1">
      <c r="A14" s="34">
        <v>11</v>
      </c>
      <c r="B14" s="38" t="s">
        <v>115</v>
      </c>
      <c r="C14" s="36">
        <v>9772.74</v>
      </c>
      <c r="D14" s="36">
        <v>9772.74</v>
      </c>
      <c r="E14" s="36">
        <v>9772.74</v>
      </c>
      <c r="F14" s="36">
        <v>9772.74</v>
      </c>
      <c r="G14" s="36">
        <v>9772.74</v>
      </c>
      <c r="H14" s="36">
        <v>9772.74</v>
      </c>
      <c r="I14" s="36">
        <v>9772.74</v>
      </c>
      <c r="J14" s="37">
        <f t="shared" si="0"/>
        <v>68409.179999999993</v>
      </c>
    </row>
    <row r="15" spans="1:10" ht="16.5" thickBot="1">
      <c r="A15" s="34">
        <v>12</v>
      </c>
      <c r="B15" s="38" t="s">
        <v>116</v>
      </c>
      <c r="C15" s="36">
        <v>16754.66</v>
      </c>
      <c r="D15" s="36">
        <v>16754.66</v>
      </c>
      <c r="E15" s="36">
        <v>16754.66</v>
      </c>
      <c r="F15" s="36">
        <v>16754.66</v>
      </c>
      <c r="G15" s="36">
        <v>16754.66</v>
      </c>
      <c r="H15" s="36">
        <v>16754.66</v>
      </c>
      <c r="I15" s="36">
        <v>16754.66</v>
      </c>
      <c r="J15" s="37">
        <f t="shared" si="0"/>
        <v>117282.62000000001</v>
      </c>
    </row>
    <row r="16" spans="1:10" ht="16.5" thickBot="1">
      <c r="A16" s="34">
        <v>13</v>
      </c>
      <c r="B16" s="38" t="s">
        <v>117</v>
      </c>
      <c r="C16" s="36">
        <v>12392.88</v>
      </c>
      <c r="D16" s="36">
        <v>12392.88</v>
      </c>
      <c r="E16" s="36">
        <v>12392.88</v>
      </c>
      <c r="F16" s="36">
        <v>12392.88</v>
      </c>
      <c r="G16" s="36">
        <v>12392.88</v>
      </c>
      <c r="H16" s="36">
        <v>12392.88</v>
      </c>
      <c r="I16" s="36">
        <v>12392.88</v>
      </c>
      <c r="J16" s="37">
        <f t="shared" si="0"/>
        <v>86750.16</v>
      </c>
    </row>
    <row r="17" spans="1:10" ht="16.5" thickBot="1">
      <c r="A17" s="34">
        <v>14</v>
      </c>
      <c r="B17" s="38" t="s">
        <v>118</v>
      </c>
      <c r="C17" s="36">
        <v>10387.92</v>
      </c>
      <c r="D17" s="36">
        <v>10387.92</v>
      </c>
      <c r="E17" s="36">
        <v>10387.92</v>
      </c>
      <c r="F17" s="36">
        <v>10387.92</v>
      </c>
      <c r="G17" s="36">
        <v>10387.92</v>
      </c>
      <c r="H17" s="36">
        <v>10387.92</v>
      </c>
      <c r="I17" s="36">
        <v>10387.92</v>
      </c>
      <c r="J17" s="37">
        <f t="shared" si="0"/>
        <v>72715.44</v>
      </c>
    </row>
    <row r="18" spans="1:10" ht="16.5" thickBot="1">
      <c r="A18" s="34">
        <v>15</v>
      </c>
      <c r="B18" s="38" t="s">
        <v>119</v>
      </c>
      <c r="C18" s="36">
        <v>11909.04</v>
      </c>
      <c r="D18" s="36">
        <v>11909.04</v>
      </c>
      <c r="E18" s="36">
        <v>11909.04</v>
      </c>
      <c r="F18" s="36">
        <v>11909.04</v>
      </c>
      <c r="G18" s="36">
        <v>11909.04</v>
      </c>
      <c r="H18" s="36">
        <v>11909.04</v>
      </c>
      <c r="I18" s="36">
        <v>11909.04</v>
      </c>
      <c r="J18" s="37">
        <f t="shared" si="0"/>
        <v>83363.28</v>
      </c>
    </row>
    <row r="19" spans="1:10" ht="16.5" thickBot="1">
      <c r="A19" s="34">
        <v>16</v>
      </c>
      <c r="B19" s="38" t="s">
        <v>120</v>
      </c>
      <c r="C19" s="36">
        <v>8196.15</v>
      </c>
      <c r="D19" s="36">
        <v>8196.15</v>
      </c>
      <c r="E19" s="36">
        <v>8196.15</v>
      </c>
      <c r="F19" s="36">
        <v>8196.15</v>
      </c>
      <c r="G19" s="36">
        <v>8196.15</v>
      </c>
      <c r="H19" s="36">
        <v>8196.15</v>
      </c>
      <c r="I19" s="36">
        <v>8196.15</v>
      </c>
      <c r="J19" s="37">
        <f t="shared" si="0"/>
        <v>57373.05</v>
      </c>
    </row>
    <row r="20" spans="1:10" ht="16.5" thickBot="1">
      <c r="A20" s="34">
        <v>17</v>
      </c>
      <c r="B20" s="38" t="s">
        <v>121</v>
      </c>
      <c r="C20" s="36">
        <v>9794.6</v>
      </c>
      <c r="D20" s="36">
        <v>9794.6</v>
      </c>
      <c r="E20" s="36">
        <v>9794.6</v>
      </c>
      <c r="F20" s="36">
        <v>9794.6</v>
      </c>
      <c r="G20" s="36">
        <v>9794.6</v>
      </c>
      <c r="H20" s="36">
        <v>9794.6</v>
      </c>
      <c r="I20" s="36">
        <v>9794.6</v>
      </c>
      <c r="J20" s="37">
        <f t="shared" si="0"/>
        <v>68562.2</v>
      </c>
    </row>
    <row r="21" spans="1:10" ht="16.5" thickBot="1">
      <c r="A21" s="34">
        <v>18</v>
      </c>
      <c r="B21" s="38" t="s">
        <v>122</v>
      </c>
      <c r="C21" s="36">
        <v>7360.35</v>
      </c>
      <c r="D21" s="36">
        <v>7360.35</v>
      </c>
      <c r="E21" s="36">
        <v>7360.35</v>
      </c>
      <c r="F21" s="36">
        <v>7360.35</v>
      </c>
      <c r="G21" s="36">
        <v>7360.35</v>
      </c>
      <c r="H21" s="36">
        <v>7360.35</v>
      </c>
      <c r="I21" s="36">
        <v>7360.35</v>
      </c>
      <c r="J21" s="37">
        <f t="shared" si="0"/>
        <v>51522.45</v>
      </c>
    </row>
    <row r="22" spans="1:10" ht="16.5" thickBot="1">
      <c r="A22" s="34">
        <v>19</v>
      </c>
      <c r="B22" s="38" t="s">
        <v>123</v>
      </c>
      <c r="C22" s="36">
        <v>8677.17</v>
      </c>
      <c r="D22" s="36">
        <v>8677.17</v>
      </c>
      <c r="E22" s="36">
        <v>8677.17</v>
      </c>
      <c r="F22" s="36">
        <v>8677.17</v>
      </c>
      <c r="G22" s="36">
        <v>8677.17</v>
      </c>
      <c r="H22" s="36">
        <v>8677.17</v>
      </c>
      <c r="I22" s="36">
        <v>8677.17</v>
      </c>
      <c r="J22" s="37">
        <f t="shared" si="0"/>
        <v>60740.189999999995</v>
      </c>
    </row>
    <row r="23" spans="1:10" ht="16.5" thickBot="1">
      <c r="A23" s="34">
        <v>20</v>
      </c>
      <c r="B23" s="38" t="s">
        <v>124</v>
      </c>
      <c r="C23" s="36">
        <v>9677.57</v>
      </c>
      <c r="D23" s="36">
        <v>9677.57</v>
      </c>
      <c r="E23" s="36">
        <v>9677.57</v>
      </c>
      <c r="F23" s="36">
        <v>9677.57</v>
      </c>
      <c r="G23" s="36">
        <v>9677.57</v>
      </c>
      <c r="H23" s="36">
        <v>9677.57</v>
      </c>
      <c r="I23" s="36">
        <v>9677.57</v>
      </c>
      <c r="J23" s="37">
        <f t="shared" si="0"/>
        <v>67742.989999999991</v>
      </c>
    </row>
    <row r="24" spans="1:10" ht="16.5" thickBot="1">
      <c r="A24" s="34">
        <v>21</v>
      </c>
      <c r="B24" s="38" t="s">
        <v>125</v>
      </c>
      <c r="C24" s="36">
        <v>9677.57</v>
      </c>
      <c r="D24" s="36">
        <v>9677.57</v>
      </c>
      <c r="E24" s="36">
        <v>9677.57</v>
      </c>
      <c r="F24" s="36">
        <v>9677.57</v>
      </c>
      <c r="G24" s="36">
        <v>9677.57</v>
      </c>
      <c r="H24" s="36">
        <v>9677.57</v>
      </c>
      <c r="I24" s="36">
        <v>9677.57</v>
      </c>
      <c r="J24" s="37">
        <f t="shared" si="0"/>
        <v>67742.989999999991</v>
      </c>
    </row>
    <row r="25" spans="1:10" ht="16.5" thickBot="1">
      <c r="A25" s="34">
        <v>22</v>
      </c>
      <c r="B25" s="38" t="s">
        <v>126</v>
      </c>
      <c r="C25" s="36">
        <v>7259.77</v>
      </c>
      <c r="D25" s="36">
        <v>7259.77</v>
      </c>
      <c r="E25" s="36">
        <v>7259.77</v>
      </c>
      <c r="F25" s="36">
        <v>7259.77</v>
      </c>
      <c r="G25" s="36">
        <v>7259.77</v>
      </c>
      <c r="H25" s="36">
        <v>7259.77</v>
      </c>
      <c r="I25" s="36">
        <v>7259.77</v>
      </c>
      <c r="J25" s="37">
        <f t="shared" si="0"/>
        <v>50818.390000000014</v>
      </c>
    </row>
    <row r="26" spans="1:10" ht="16.5" thickBot="1">
      <c r="A26" s="34">
        <v>23</v>
      </c>
      <c r="B26" s="38" t="s">
        <v>127</v>
      </c>
      <c r="C26" s="36">
        <v>7259.77</v>
      </c>
      <c r="D26" s="36">
        <v>7259.77</v>
      </c>
      <c r="E26" s="36">
        <v>7259.77</v>
      </c>
      <c r="F26" s="36">
        <v>7259.77</v>
      </c>
      <c r="G26" s="36">
        <v>7259.77</v>
      </c>
      <c r="H26" s="36">
        <v>7259.77</v>
      </c>
      <c r="I26" s="36">
        <v>7259.77</v>
      </c>
      <c r="J26" s="37">
        <f t="shared" si="0"/>
        <v>50818.390000000014</v>
      </c>
    </row>
    <row r="27" spans="1:10" ht="16.5" thickBot="1">
      <c r="A27" s="34">
        <v>24</v>
      </c>
      <c r="B27" s="38" t="s">
        <v>128</v>
      </c>
      <c r="C27" s="36">
        <v>7259.77</v>
      </c>
      <c r="D27" s="36">
        <v>7259.77</v>
      </c>
      <c r="E27" s="36">
        <v>7259.77</v>
      </c>
      <c r="F27" s="36">
        <v>7259.77</v>
      </c>
      <c r="G27" s="36">
        <v>7259.77</v>
      </c>
      <c r="H27" s="36">
        <v>7259.77</v>
      </c>
      <c r="I27" s="36">
        <v>7259.77</v>
      </c>
      <c r="J27" s="37">
        <f t="shared" si="0"/>
        <v>50818.390000000014</v>
      </c>
    </row>
    <row r="28" spans="1:10" ht="16.5" thickBot="1">
      <c r="A28" s="34">
        <v>25</v>
      </c>
      <c r="B28" s="38" t="s">
        <v>129</v>
      </c>
      <c r="C28" s="36">
        <v>7259.77</v>
      </c>
      <c r="D28" s="36">
        <v>7259.77</v>
      </c>
      <c r="E28" s="36">
        <v>7259.77</v>
      </c>
      <c r="F28" s="36">
        <v>7259.77</v>
      </c>
      <c r="G28" s="36">
        <v>7259.77</v>
      </c>
      <c r="H28" s="36">
        <v>7259.77</v>
      </c>
      <c r="I28" s="36">
        <v>7259.77</v>
      </c>
      <c r="J28" s="37">
        <f t="shared" si="0"/>
        <v>50818.390000000014</v>
      </c>
    </row>
    <row r="29" spans="1:10" ht="16.5" thickBot="1">
      <c r="A29" s="34">
        <v>26</v>
      </c>
      <c r="B29" s="38" t="s">
        <v>130</v>
      </c>
      <c r="C29" s="36">
        <v>13850.37</v>
      </c>
      <c r="D29" s="36">
        <v>13850.37</v>
      </c>
      <c r="E29" s="36">
        <v>13850.37</v>
      </c>
      <c r="F29" s="36">
        <v>13850.37</v>
      </c>
      <c r="G29" s="36">
        <v>13850.37</v>
      </c>
      <c r="H29" s="36">
        <v>13850.37</v>
      </c>
      <c r="I29" s="36">
        <v>13850.37</v>
      </c>
      <c r="J29" s="37">
        <f t="shared" si="0"/>
        <v>96952.59</v>
      </c>
    </row>
    <row r="30" spans="1:10" ht="16.5" thickBot="1">
      <c r="A30" s="34">
        <v>27</v>
      </c>
      <c r="B30" s="38" t="s">
        <v>131</v>
      </c>
      <c r="C30" s="36">
        <v>12754.84</v>
      </c>
      <c r="D30" s="36">
        <v>12754.84</v>
      </c>
      <c r="E30" s="36">
        <v>12754.84</v>
      </c>
      <c r="F30" s="36">
        <v>12754.84</v>
      </c>
      <c r="G30" s="36">
        <v>12754.84</v>
      </c>
      <c r="H30" s="36">
        <v>12754.84</v>
      </c>
      <c r="I30" s="36">
        <v>12754.84</v>
      </c>
      <c r="J30" s="37">
        <f t="shared" si="0"/>
        <v>89283.87999999999</v>
      </c>
    </row>
    <row r="31" spans="1:10" ht="16.5" thickBot="1">
      <c r="A31" s="34">
        <v>28</v>
      </c>
      <c r="B31" s="38" t="s">
        <v>132</v>
      </c>
      <c r="C31" s="36">
        <v>9093.43</v>
      </c>
      <c r="D31" s="36">
        <v>9093.43</v>
      </c>
      <c r="E31" s="36">
        <v>9093.43</v>
      </c>
      <c r="F31" s="36">
        <v>9093.43</v>
      </c>
      <c r="G31" s="36">
        <v>9093.43</v>
      </c>
      <c r="H31" s="36">
        <v>9093.43</v>
      </c>
      <c r="I31" s="36">
        <v>9093.43</v>
      </c>
      <c r="J31" s="37">
        <f t="shared" si="0"/>
        <v>63654.01</v>
      </c>
    </row>
    <row r="32" spans="1:10" ht="16.5" thickBot="1">
      <c r="A32" s="34">
        <v>29</v>
      </c>
      <c r="B32" s="38" t="s">
        <v>133</v>
      </c>
      <c r="C32" s="36">
        <v>8277.7999999999993</v>
      </c>
      <c r="D32" s="36">
        <v>8277.7999999999993</v>
      </c>
      <c r="E32" s="36">
        <v>8277.7999999999993</v>
      </c>
      <c r="F32" s="36">
        <v>8277.7999999999993</v>
      </c>
      <c r="G32" s="36">
        <v>8277.7999999999993</v>
      </c>
      <c r="H32" s="36">
        <v>8277.7999999999993</v>
      </c>
      <c r="I32" s="36">
        <v>8277.7999999999993</v>
      </c>
      <c r="J32" s="37">
        <f t="shared" si="0"/>
        <v>57944.600000000006</v>
      </c>
    </row>
    <row r="33" spans="1:10" ht="16.5" thickBot="1">
      <c r="A33" s="34">
        <v>30</v>
      </c>
      <c r="B33" s="38" t="s">
        <v>134</v>
      </c>
      <c r="C33" s="36">
        <v>8771.51</v>
      </c>
      <c r="D33" s="36">
        <v>8771.51</v>
      </c>
      <c r="E33" s="36">
        <v>8771.51</v>
      </c>
      <c r="F33" s="36">
        <v>8771.51</v>
      </c>
      <c r="G33" s="36">
        <v>8771.51</v>
      </c>
      <c r="H33" s="36">
        <v>8771.51</v>
      </c>
      <c r="I33" s="36">
        <v>8771.51</v>
      </c>
      <c r="J33" s="37">
        <f t="shared" si="0"/>
        <v>61400.570000000007</v>
      </c>
    </row>
    <row r="34" spans="1:10" ht="16.5" thickBot="1">
      <c r="A34" s="34">
        <v>31</v>
      </c>
      <c r="B34" s="38" t="s">
        <v>135</v>
      </c>
      <c r="C34" s="36">
        <v>9639.7099999999991</v>
      </c>
      <c r="D34" s="36">
        <v>9639.7099999999991</v>
      </c>
      <c r="E34" s="36">
        <v>9639.7099999999991</v>
      </c>
      <c r="F34" s="36">
        <v>9639.7099999999991</v>
      </c>
      <c r="G34" s="36">
        <v>9639.7099999999991</v>
      </c>
      <c r="H34" s="36">
        <v>9639.7099999999991</v>
      </c>
      <c r="I34" s="36">
        <v>9639.7099999999991</v>
      </c>
      <c r="J34" s="37">
        <f t="shared" si="0"/>
        <v>67477.97</v>
      </c>
    </row>
    <row r="35" spans="1:10" ht="16.5" thickBot="1">
      <c r="A35" s="34">
        <v>32</v>
      </c>
      <c r="B35" s="38" t="s">
        <v>136</v>
      </c>
      <c r="C35" s="36">
        <v>7212.58</v>
      </c>
      <c r="D35" s="36">
        <v>7212.58</v>
      </c>
      <c r="E35" s="36">
        <v>7212.58</v>
      </c>
      <c r="F35" s="36">
        <v>7212.58</v>
      </c>
      <c r="G35" s="36">
        <v>7212.58</v>
      </c>
      <c r="H35" s="36">
        <v>7212.58</v>
      </c>
      <c r="I35" s="36">
        <v>7212.58</v>
      </c>
      <c r="J35" s="37">
        <f t="shared" si="0"/>
        <v>50488.060000000005</v>
      </c>
    </row>
    <row r="36" spans="1:10" ht="16.5" thickBot="1">
      <c r="A36" s="34">
        <v>33</v>
      </c>
      <c r="B36" s="38" t="s">
        <v>137</v>
      </c>
      <c r="C36" s="36">
        <v>8927.7199999999993</v>
      </c>
      <c r="D36" s="36">
        <v>8927.7199999999993</v>
      </c>
      <c r="E36" s="36">
        <v>8927.7199999999993</v>
      </c>
      <c r="F36" s="36">
        <v>8927.7199999999993</v>
      </c>
      <c r="G36" s="36">
        <v>8927.7199999999993</v>
      </c>
      <c r="H36" s="36">
        <v>8927.7199999999993</v>
      </c>
      <c r="I36" s="36">
        <v>8927.7199999999993</v>
      </c>
      <c r="J36" s="37">
        <f t="shared" si="0"/>
        <v>62494.04</v>
      </c>
    </row>
    <row r="37" spans="1:10" ht="16.5" thickBot="1">
      <c r="A37" s="34">
        <v>34</v>
      </c>
      <c r="B37" s="38" t="s">
        <v>138</v>
      </c>
      <c r="C37" s="36">
        <v>9832.9500000000007</v>
      </c>
      <c r="D37" s="36">
        <v>9832.9500000000007</v>
      </c>
      <c r="E37" s="36">
        <v>9832.9500000000007</v>
      </c>
      <c r="F37" s="36">
        <v>9832.9500000000007</v>
      </c>
      <c r="G37" s="36">
        <v>9832.9500000000007</v>
      </c>
      <c r="H37" s="36">
        <v>9832.9500000000007</v>
      </c>
      <c r="I37" s="36">
        <v>9832.9500000000007</v>
      </c>
      <c r="J37" s="37">
        <f t="shared" si="0"/>
        <v>68830.649999999994</v>
      </c>
    </row>
    <row r="38" spans="1:10" ht="16.5" thickBot="1">
      <c r="A38" s="34">
        <v>35</v>
      </c>
      <c r="B38" s="38" t="s">
        <v>139</v>
      </c>
      <c r="C38" s="36">
        <v>11521.46</v>
      </c>
      <c r="D38" s="36">
        <v>11521.46</v>
      </c>
      <c r="E38" s="36">
        <v>11521.46</v>
      </c>
      <c r="F38" s="36">
        <v>11521.46</v>
      </c>
      <c r="G38" s="36">
        <v>11521.46</v>
      </c>
      <c r="H38" s="36">
        <v>11521.46</v>
      </c>
      <c r="I38" s="36">
        <v>11521.46</v>
      </c>
      <c r="J38" s="37">
        <f t="shared" si="0"/>
        <v>80650.22</v>
      </c>
    </row>
    <row r="39" spans="1:10" ht="16.5" thickBot="1">
      <c r="A39" s="34">
        <v>36</v>
      </c>
      <c r="B39" s="38" t="s">
        <v>140</v>
      </c>
      <c r="C39" s="36">
        <v>7360.36</v>
      </c>
      <c r="D39" s="36">
        <v>7360.36</v>
      </c>
      <c r="E39" s="36">
        <v>7360.36</v>
      </c>
      <c r="F39" s="36">
        <v>7360.36</v>
      </c>
      <c r="G39" s="36">
        <v>7360.36</v>
      </c>
      <c r="H39" s="36">
        <v>7360.36</v>
      </c>
      <c r="I39" s="36">
        <v>7360.36</v>
      </c>
      <c r="J39" s="37">
        <f t="shared" si="0"/>
        <v>51522.52</v>
      </c>
    </row>
    <row r="40" spans="1:10" ht="16.5" thickBot="1">
      <c r="A40" s="34">
        <v>37</v>
      </c>
      <c r="B40" s="38" t="s">
        <v>141</v>
      </c>
      <c r="C40" s="36">
        <v>8131.64</v>
      </c>
      <c r="D40" s="36">
        <v>8131.64</v>
      </c>
      <c r="E40" s="36">
        <v>8131.64</v>
      </c>
      <c r="F40" s="36">
        <v>8131.64</v>
      </c>
      <c r="G40" s="36">
        <v>8131.64</v>
      </c>
      <c r="H40" s="36">
        <v>8131.64</v>
      </c>
      <c r="I40" s="36">
        <v>8131.64</v>
      </c>
      <c r="J40" s="37">
        <f t="shared" si="0"/>
        <v>56921.48</v>
      </c>
    </row>
    <row r="41" spans="1:10" ht="16.5" thickBot="1">
      <c r="A41" s="34">
        <v>38</v>
      </c>
      <c r="B41" s="38" t="s">
        <v>142</v>
      </c>
      <c r="C41" s="36">
        <v>8683.2199999999993</v>
      </c>
      <c r="D41" s="36">
        <v>8683.2199999999993</v>
      </c>
      <c r="E41" s="36">
        <v>8683.2199999999993</v>
      </c>
      <c r="F41" s="36">
        <v>8683.2199999999993</v>
      </c>
      <c r="G41" s="36">
        <v>8683.2199999999993</v>
      </c>
      <c r="H41" s="36">
        <v>8683.2199999999993</v>
      </c>
      <c r="I41" s="36">
        <v>8683.2199999999993</v>
      </c>
      <c r="J41" s="37">
        <f t="shared" si="0"/>
        <v>60782.54</v>
      </c>
    </row>
    <row r="42" spans="1:10" ht="16.5" thickBot="1">
      <c r="A42" s="34">
        <v>39</v>
      </c>
      <c r="B42" s="38" t="s">
        <v>143</v>
      </c>
      <c r="C42" s="36">
        <v>8831</v>
      </c>
      <c r="D42" s="36">
        <v>8831</v>
      </c>
      <c r="E42" s="36">
        <v>8831</v>
      </c>
      <c r="F42" s="36">
        <v>8831</v>
      </c>
      <c r="G42" s="36">
        <v>8831</v>
      </c>
      <c r="H42" s="36">
        <v>8831</v>
      </c>
      <c r="I42" s="36">
        <v>8831</v>
      </c>
      <c r="J42" s="37">
        <f t="shared" si="0"/>
        <v>61817</v>
      </c>
    </row>
    <row r="43" spans="1:10" ht="16.5" thickBot="1">
      <c r="A43" s="220" t="s">
        <v>144</v>
      </c>
      <c r="B43" s="221"/>
      <c r="C43" s="39"/>
      <c r="D43" s="39"/>
      <c r="E43" s="39"/>
      <c r="F43" s="39"/>
      <c r="G43" s="39"/>
      <c r="H43" s="39"/>
      <c r="I43" s="39"/>
      <c r="J43" s="37">
        <f t="shared" si="0"/>
        <v>0</v>
      </c>
    </row>
    <row r="44" spans="1:10" ht="16.5" thickBot="1">
      <c r="A44" s="34">
        <v>40</v>
      </c>
      <c r="B44" s="38" t="s">
        <v>145</v>
      </c>
      <c r="C44" s="36">
        <v>1754.45</v>
      </c>
      <c r="D44" s="36">
        <v>1754.45</v>
      </c>
      <c r="E44" s="36">
        <v>1754.45</v>
      </c>
      <c r="F44" s="36">
        <v>1754.45</v>
      </c>
      <c r="G44" s="36">
        <v>1754.45</v>
      </c>
      <c r="H44" s="36">
        <v>1754.45</v>
      </c>
      <c r="I44" s="36">
        <v>1754.45</v>
      </c>
      <c r="J44" s="37">
        <f t="shared" si="0"/>
        <v>12281.150000000001</v>
      </c>
    </row>
    <row r="45" spans="1:10" ht="16.5" thickBot="1">
      <c r="A45" s="34">
        <v>41</v>
      </c>
      <c r="B45" s="38" t="s">
        <v>146</v>
      </c>
      <c r="C45" s="36">
        <v>1754.45</v>
      </c>
      <c r="D45" s="36">
        <v>1754.45</v>
      </c>
      <c r="E45" s="36">
        <v>1754.45</v>
      </c>
      <c r="F45" s="36">
        <v>1754.45</v>
      </c>
      <c r="G45" s="36">
        <v>1754.45</v>
      </c>
      <c r="H45" s="36">
        <v>1754.45</v>
      </c>
      <c r="I45" s="36">
        <v>1754.45</v>
      </c>
      <c r="J45" s="37">
        <f t="shared" si="0"/>
        <v>12281.150000000001</v>
      </c>
    </row>
    <row r="46" spans="1:10" ht="16.5" thickBot="1">
      <c r="A46" s="34">
        <v>42</v>
      </c>
      <c r="B46" s="38" t="s">
        <v>147</v>
      </c>
      <c r="C46" s="36">
        <v>1754.45</v>
      </c>
      <c r="D46" s="36">
        <v>1754.45</v>
      </c>
      <c r="E46" s="36">
        <v>1754.45</v>
      </c>
      <c r="F46" s="36">
        <v>1754.45</v>
      </c>
      <c r="G46" s="36">
        <v>1754.45</v>
      </c>
      <c r="H46" s="36">
        <v>1754.45</v>
      </c>
      <c r="I46" s="36">
        <v>1754.45</v>
      </c>
      <c r="J46" s="37">
        <f t="shared" si="0"/>
        <v>12281.150000000001</v>
      </c>
    </row>
    <row r="47" spans="1:10" ht="16.5" thickBot="1">
      <c r="A47" s="34">
        <v>43</v>
      </c>
      <c r="B47" s="38" t="s">
        <v>148</v>
      </c>
      <c r="C47" s="36">
        <v>1754.45</v>
      </c>
      <c r="D47" s="36">
        <v>1754.45</v>
      </c>
      <c r="E47" s="36">
        <v>1754.45</v>
      </c>
      <c r="F47" s="36">
        <v>1754.45</v>
      </c>
      <c r="G47" s="36">
        <v>1754.45</v>
      </c>
      <c r="H47" s="36">
        <v>1754.45</v>
      </c>
      <c r="I47" s="36">
        <v>1754.45</v>
      </c>
      <c r="J47" s="37">
        <f t="shared" si="0"/>
        <v>12281.150000000001</v>
      </c>
    </row>
    <row r="48" spans="1:10" ht="16.5" thickBot="1">
      <c r="A48" s="34">
        <v>44</v>
      </c>
      <c r="B48" s="38" t="s">
        <v>149</v>
      </c>
      <c r="C48" s="36">
        <v>1754.45</v>
      </c>
      <c r="D48" s="36">
        <v>1754.45</v>
      </c>
      <c r="E48" s="36">
        <v>1754.45</v>
      </c>
      <c r="F48" s="36">
        <v>1754.45</v>
      </c>
      <c r="G48" s="36">
        <v>1754.45</v>
      </c>
      <c r="H48" s="36">
        <v>1754.45</v>
      </c>
      <c r="I48" s="36">
        <v>1754.45</v>
      </c>
      <c r="J48" s="37">
        <f t="shared" si="0"/>
        <v>12281.150000000001</v>
      </c>
    </row>
    <row r="49" spans="1:10" ht="16.5" thickBot="1">
      <c r="A49" s="34">
        <v>45</v>
      </c>
      <c r="B49" s="38" t="s">
        <v>150</v>
      </c>
      <c r="C49" s="36">
        <v>1967.86</v>
      </c>
      <c r="D49" s="36">
        <v>1967.86</v>
      </c>
      <c r="E49" s="36">
        <v>1967.86</v>
      </c>
      <c r="F49" s="36">
        <v>1967.86</v>
      </c>
      <c r="G49" s="36">
        <v>1967.86</v>
      </c>
      <c r="H49" s="36">
        <v>1967.86</v>
      </c>
      <c r="I49" s="36">
        <v>1967.86</v>
      </c>
      <c r="J49" s="37">
        <f t="shared" si="0"/>
        <v>13775.02</v>
      </c>
    </row>
    <row r="50" spans="1:10" ht="16.5" thickBot="1">
      <c r="A50" s="34">
        <v>46</v>
      </c>
      <c r="B50" s="38" t="s">
        <v>151</v>
      </c>
      <c r="C50" s="36">
        <v>1967.86</v>
      </c>
      <c r="D50" s="36">
        <v>1967.86</v>
      </c>
      <c r="E50" s="36">
        <v>1967.86</v>
      </c>
      <c r="F50" s="36">
        <v>1967.86</v>
      </c>
      <c r="G50" s="36">
        <v>1967.86</v>
      </c>
      <c r="H50" s="36">
        <v>1967.86</v>
      </c>
      <c r="I50" s="36">
        <v>1967.86</v>
      </c>
      <c r="J50" s="37">
        <f t="shared" si="0"/>
        <v>13775.02</v>
      </c>
    </row>
    <row r="51" spans="1:10" ht="16.5" thickBot="1">
      <c r="A51" s="220" t="s">
        <v>152</v>
      </c>
      <c r="B51" s="221"/>
      <c r="C51" s="39"/>
      <c r="D51" s="39"/>
      <c r="E51" s="39"/>
      <c r="F51" s="39"/>
      <c r="G51" s="39"/>
      <c r="H51" s="39"/>
      <c r="I51" s="39"/>
      <c r="J51" s="37">
        <f t="shared" si="0"/>
        <v>0</v>
      </c>
    </row>
    <row r="52" spans="1:10" ht="16.5" thickBot="1">
      <c r="A52" s="34">
        <v>47</v>
      </c>
      <c r="B52" s="38" t="s">
        <v>153</v>
      </c>
      <c r="C52" s="36">
        <v>6526.02</v>
      </c>
      <c r="D52" s="36">
        <v>6526.02</v>
      </c>
      <c r="E52" s="36">
        <v>6526.02</v>
      </c>
      <c r="F52" s="36">
        <v>6526.02</v>
      </c>
      <c r="G52" s="36">
        <v>6526.02</v>
      </c>
      <c r="H52" s="36">
        <v>6526.02</v>
      </c>
      <c r="I52" s="36">
        <v>6526.02</v>
      </c>
      <c r="J52" s="37">
        <f t="shared" si="0"/>
        <v>45682.14</v>
      </c>
    </row>
    <row r="53" spans="1:10" ht="16.5" thickBot="1">
      <c r="A53" s="34">
        <v>48</v>
      </c>
      <c r="B53" s="38" t="s">
        <v>154</v>
      </c>
      <c r="C53" s="36">
        <v>2953.77</v>
      </c>
      <c r="D53" s="36">
        <v>2953.77</v>
      </c>
      <c r="E53" s="36">
        <v>2953.77</v>
      </c>
      <c r="F53" s="36">
        <v>2953.77</v>
      </c>
      <c r="G53" s="36">
        <v>2953.77</v>
      </c>
      <c r="H53" s="36">
        <v>2953.77</v>
      </c>
      <c r="I53" s="36">
        <v>2953.77</v>
      </c>
      <c r="J53" s="37">
        <f t="shared" si="0"/>
        <v>20676.39</v>
      </c>
    </row>
    <row r="54" spans="1:10" ht="16.5" thickBot="1">
      <c r="A54" s="34">
        <v>49</v>
      </c>
      <c r="B54" s="38" t="s">
        <v>155</v>
      </c>
      <c r="C54" s="36">
        <v>4737.03</v>
      </c>
      <c r="D54" s="36">
        <v>4737.03</v>
      </c>
      <c r="E54" s="36">
        <v>4737.03</v>
      </c>
      <c r="F54" s="36">
        <v>4737.03</v>
      </c>
      <c r="G54" s="36">
        <v>4737.03</v>
      </c>
      <c r="H54" s="36">
        <v>4737.03</v>
      </c>
      <c r="I54" s="36">
        <v>4737.03</v>
      </c>
      <c r="J54" s="37">
        <f t="shared" si="0"/>
        <v>33159.21</v>
      </c>
    </row>
    <row r="55" spans="1:10" ht="16.5" thickBot="1">
      <c r="A55" s="34">
        <v>50</v>
      </c>
      <c r="B55" s="38" t="s">
        <v>156</v>
      </c>
      <c r="C55" s="36">
        <v>2406.34</v>
      </c>
      <c r="D55" s="36">
        <v>2406.34</v>
      </c>
      <c r="E55" s="36">
        <v>2406.34</v>
      </c>
      <c r="F55" s="36">
        <v>2406.34</v>
      </c>
      <c r="G55" s="36">
        <v>2406.34</v>
      </c>
      <c r="H55" s="36">
        <v>2406.34</v>
      </c>
      <c r="I55" s="36">
        <v>2406.34</v>
      </c>
      <c r="J55" s="37">
        <f t="shared" si="0"/>
        <v>16844.38</v>
      </c>
    </row>
    <row r="56" spans="1:10" ht="16.5" thickBot="1">
      <c r="A56" s="34">
        <v>51</v>
      </c>
      <c r="B56" s="38" t="s">
        <v>157</v>
      </c>
      <c r="C56" s="36">
        <v>2682.28</v>
      </c>
      <c r="D56" s="36">
        <v>2682.28</v>
      </c>
      <c r="E56" s="36">
        <v>2682.28</v>
      </c>
      <c r="F56" s="36">
        <v>2682.28</v>
      </c>
      <c r="G56" s="36">
        <v>2682.28</v>
      </c>
      <c r="H56" s="36">
        <v>2682.28</v>
      </c>
      <c r="I56" s="36">
        <v>2682.28</v>
      </c>
      <c r="J56" s="37">
        <f t="shared" si="0"/>
        <v>18775.960000000003</v>
      </c>
    </row>
    <row r="57" spans="1:10" ht="16.5" thickBot="1">
      <c r="A57" s="34">
        <v>52</v>
      </c>
      <c r="B57" s="38" t="s">
        <v>158</v>
      </c>
      <c r="C57" s="36">
        <v>2885.22</v>
      </c>
      <c r="D57" s="36">
        <v>2885.22</v>
      </c>
      <c r="E57" s="36">
        <v>2885.22</v>
      </c>
      <c r="F57" s="36">
        <v>2885.22</v>
      </c>
      <c r="G57" s="36">
        <v>2885.22</v>
      </c>
      <c r="H57" s="36">
        <v>2885.22</v>
      </c>
      <c r="I57" s="36">
        <v>2885.22</v>
      </c>
      <c r="J57" s="37">
        <f t="shared" si="0"/>
        <v>20196.54</v>
      </c>
    </row>
    <row r="58" spans="1:10" ht="16.5" thickBot="1">
      <c r="A58" s="34">
        <v>53</v>
      </c>
      <c r="B58" s="38" t="s">
        <v>159</v>
      </c>
      <c r="C58" s="36">
        <v>3548.73</v>
      </c>
      <c r="D58" s="36">
        <v>3548.73</v>
      </c>
      <c r="E58" s="36">
        <v>3548.73</v>
      </c>
      <c r="F58" s="36">
        <v>3548.73</v>
      </c>
      <c r="G58" s="36">
        <v>3548.73</v>
      </c>
      <c r="H58" s="36">
        <v>3548.73</v>
      </c>
      <c r="I58" s="36">
        <v>3548.73</v>
      </c>
      <c r="J58" s="37">
        <f t="shared" si="0"/>
        <v>24841.11</v>
      </c>
    </row>
    <row r="59" spans="1:10" ht="16.5" thickBot="1">
      <c r="A59" s="34">
        <v>54</v>
      </c>
      <c r="B59" s="38" t="s">
        <v>160</v>
      </c>
      <c r="C59" s="36">
        <v>2796.37</v>
      </c>
      <c r="D59" s="36">
        <v>2796.37</v>
      </c>
      <c r="E59" s="36">
        <v>2796.37</v>
      </c>
      <c r="F59" s="36">
        <v>2796.37</v>
      </c>
      <c r="G59" s="36">
        <v>2796.37</v>
      </c>
      <c r="H59" s="36">
        <v>2796.37</v>
      </c>
      <c r="I59" s="36">
        <v>2796.37</v>
      </c>
      <c r="J59" s="37">
        <f t="shared" si="0"/>
        <v>19574.589999999997</v>
      </c>
    </row>
    <row r="60" spans="1:10" ht="16.5" thickBot="1">
      <c r="A60" s="34">
        <v>55</v>
      </c>
      <c r="B60" s="38" t="s">
        <v>161</v>
      </c>
      <c r="C60" s="36">
        <v>3142.78</v>
      </c>
      <c r="D60" s="36">
        <v>3142.78</v>
      </c>
      <c r="E60" s="36">
        <v>3142.78</v>
      </c>
      <c r="F60" s="36">
        <v>3142.78</v>
      </c>
      <c r="G60" s="36">
        <v>3142.78</v>
      </c>
      <c r="H60" s="36">
        <v>3142.78</v>
      </c>
      <c r="I60" s="36">
        <v>3142.78</v>
      </c>
      <c r="J60" s="37">
        <f t="shared" si="0"/>
        <v>21999.46</v>
      </c>
    </row>
    <row r="61" spans="1:10" ht="16.5" thickBot="1">
      <c r="A61" s="34">
        <v>56</v>
      </c>
      <c r="B61" s="38" t="s">
        <v>162</v>
      </c>
      <c r="C61" s="36">
        <v>2722.58</v>
      </c>
      <c r="D61" s="36">
        <v>2722.58</v>
      </c>
      <c r="E61" s="36">
        <v>2722.58</v>
      </c>
      <c r="F61" s="36">
        <v>2722.58</v>
      </c>
      <c r="G61" s="36">
        <v>2722.58</v>
      </c>
      <c r="H61" s="36">
        <v>2722.58</v>
      </c>
      <c r="I61" s="36">
        <v>2722.58</v>
      </c>
      <c r="J61" s="37">
        <f t="shared" si="0"/>
        <v>19058.059999999998</v>
      </c>
    </row>
    <row r="62" spans="1:10" ht="16.5" thickBot="1">
      <c r="A62" s="34">
        <v>57</v>
      </c>
      <c r="B62" s="38" t="s">
        <v>163</v>
      </c>
      <c r="C62" s="36">
        <v>2920.02</v>
      </c>
      <c r="D62" s="36">
        <v>2920.02</v>
      </c>
      <c r="E62" s="36">
        <v>2920.02</v>
      </c>
      <c r="F62" s="36">
        <v>2920.02</v>
      </c>
      <c r="G62" s="36">
        <v>2920.02</v>
      </c>
      <c r="H62" s="36">
        <v>2920.02</v>
      </c>
      <c r="I62" s="36">
        <v>2920.02</v>
      </c>
      <c r="J62" s="37">
        <f t="shared" si="0"/>
        <v>20440.14</v>
      </c>
    </row>
    <row r="63" spans="1:10" ht="16.5" thickBot="1">
      <c r="A63" s="34">
        <v>58</v>
      </c>
      <c r="B63" s="38" t="s">
        <v>164</v>
      </c>
      <c r="C63" s="36">
        <v>3803.34</v>
      </c>
      <c r="D63" s="36">
        <v>3803.34</v>
      </c>
      <c r="E63" s="36">
        <v>3803.34</v>
      </c>
      <c r="F63" s="36">
        <v>3803.34</v>
      </c>
      <c r="G63" s="36">
        <v>3803.34</v>
      </c>
      <c r="H63" s="36">
        <v>3803.34</v>
      </c>
      <c r="I63" s="36">
        <v>3803.34</v>
      </c>
      <c r="J63" s="37">
        <f t="shared" si="0"/>
        <v>26623.38</v>
      </c>
    </row>
    <row r="64" spans="1:10" ht="16.5" thickBot="1">
      <c r="A64" s="34">
        <v>59</v>
      </c>
      <c r="B64" s="38" t="s">
        <v>165</v>
      </c>
      <c r="C64" s="36">
        <v>2935.88</v>
      </c>
      <c r="D64" s="36">
        <v>2935.88</v>
      </c>
      <c r="E64" s="36">
        <v>2935.88</v>
      </c>
      <c r="F64" s="36">
        <v>2935.88</v>
      </c>
      <c r="G64" s="36">
        <v>2935.88</v>
      </c>
      <c r="H64" s="36">
        <v>2935.88</v>
      </c>
      <c r="I64" s="36">
        <v>2935.88</v>
      </c>
      <c r="J64" s="37">
        <f t="shared" si="0"/>
        <v>20551.160000000003</v>
      </c>
    </row>
    <row r="65" spans="1:10" ht="16.5" thickBot="1">
      <c r="A65" s="34">
        <v>60</v>
      </c>
      <c r="B65" s="38" t="s">
        <v>166</v>
      </c>
      <c r="C65" s="36">
        <v>2894.26</v>
      </c>
      <c r="D65" s="36">
        <v>2894.26</v>
      </c>
      <c r="E65" s="36">
        <v>2894.26</v>
      </c>
      <c r="F65" s="36">
        <v>2894.26</v>
      </c>
      <c r="G65" s="36">
        <v>2894.26</v>
      </c>
      <c r="H65" s="36">
        <v>2894.26</v>
      </c>
      <c r="I65" s="36">
        <v>2894.26</v>
      </c>
      <c r="J65" s="37">
        <f t="shared" si="0"/>
        <v>20259.82</v>
      </c>
    </row>
    <row r="66" spans="1:10" ht="16.5" thickBot="1">
      <c r="A66" s="34">
        <v>61</v>
      </c>
      <c r="B66" s="38" t="s">
        <v>167</v>
      </c>
      <c r="C66" s="36">
        <v>2894.26</v>
      </c>
      <c r="D66" s="36">
        <v>2894.26</v>
      </c>
      <c r="E66" s="36">
        <v>2894.26</v>
      </c>
      <c r="F66" s="36">
        <v>2894.26</v>
      </c>
      <c r="G66" s="36">
        <v>2894.26</v>
      </c>
      <c r="H66" s="36">
        <v>2894.26</v>
      </c>
      <c r="I66" s="36">
        <v>2894.26</v>
      </c>
      <c r="J66" s="37">
        <f t="shared" si="0"/>
        <v>20259.82</v>
      </c>
    </row>
    <row r="67" spans="1:10" ht="16.5" thickBot="1">
      <c r="A67" s="34">
        <v>62</v>
      </c>
      <c r="B67" s="38" t="s">
        <v>168</v>
      </c>
      <c r="C67" s="36">
        <v>3000.04</v>
      </c>
      <c r="D67" s="36">
        <v>3000.04</v>
      </c>
      <c r="E67" s="36">
        <v>3000.04</v>
      </c>
      <c r="F67" s="36">
        <v>3000.04</v>
      </c>
      <c r="G67" s="36">
        <v>3000.04</v>
      </c>
      <c r="H67" s="36">
        <v>3000.04</v>
      </c>
      <c r="I67" s="36">
        <v>3000.04</v>
      </c>
      <c r="J67" s="37">
        <f t="shared" si="0"/>
        <v>21000.280000000002</v>
      </c>
    </row>
    <row r="68" spans="1:10" ht="16.5" thickBot="1">
      <c r="A68" s="34">
        <v>63</v>
      </c>
      <c r="B68" s="38" t="s">
        <v>169</v>
      </c>
      <c r="C68" s="36">
        <v>2518.5</v>
      </c>
      <c r="D68" s="36">
        <v>2518.5</v>
      </c>
      <c r="E68" s="36">
        <v>2518.5</v>
      </c>
      <c r="F68" s="36">
        <v>2518.5</v>
      </c>
      <c r="G68" s="36">
        <v>2518.5</v>
      </c>
      <c r="H68" s="36">
        <v>2518.5</v>
      </c>
      <c r="I68" s="36">
        <v>2518.5</v>
      </c>
      <c r="J68" s="37">
        <f t="shared" si="0"/>
        <v>17629.5</v>
      </c>
    </row>
    <row r="69" spans="1:10" ht="16.5" thickBot="1">
      <c r="A69" s="34">
        <v>64</v>
      </c>
      <c r="B69" s="38" t="s">
        <v>170</v>
      </c>
      <c r="C69" s="36">
        <v>2317.35</v>
      </c>
      <c r="D69" s="36">
        <v>2317.35</v>
      </c>
      <c r="E69" s="36">
        <v>2317.35</v>
      </c>
      <c r="F69" s="36">
        <v>2317.35</v>
      </c>
      <c r="G69" s="36">
        <v>2317.35</v>
      </c>
      <c r="H69" s="36">
        <v>2317.35</v>
      </c>
      <c r="I69" s="36">
        <v>2317.35</v>
      </c>
      <c r="J69" s="37">
        <f t="shared" ref="J69:J77" si="1">SUM(C69:I69)</f>
        <v>16221.45</v>
      </c>
    </row>
    <row r="70" spans="1:10" ht="16.5" thickBot="1">
      <c r="A70" s="34">
        <v>65</v>
      </c>
      <c r="B70" s="38" t="s">
        <v>171</v>
      </c>
      <c r="C70" s="36" t="s">
        <v>172</v>
      </c>
      <c r="D70" s="40" t="s">
        <v>172</v>
      </c>
      <c r="E70" s="40" t="s">
        <v>172</v>
      </c>
      <c r="F70" s="40" t="s">
        <v>172</v>
      </c>
      <c r="G70" s="40" t="s">
        <v>172</v>
      </c>
      <c r="H70" s="40" t="s">
        <v>172</v>
      </c>
      <c r="I70" s="40" t="s">
        <v>172</v>
      </c>
      <c r="J70" s="37">
        <f t="shared" si="1"/>
        <v>0</v>
      </c>
    </row>
    <row r="71" spans="1:10" ht="16.5" thickBot="1">
      <c r="A71" s="34">
        <v>66</v>
      </c>
      <c r="B71" s="38" t="s">
        <v>306</v>
      </c>
      <c r="C71" s="36">
        <v>3110.95</v>
      </c>
      <c r="D71" s="36">
        <v>3110.95</v>
      </c>
      <c r="E71" s="36">
        <v>3110.95</v>
      </c>
      <c r="F71" s="36">
        <v>3110.95</v>
      </c>
      <c r="G71" s="36">
        <v>3110.95</v>
      </c>
      <c r="H71" s="36">
        <v>3110.95</v>
      </c>
      <c r="I71" s="36">
        <v>3110.95</v>
      </c>
      <c r="J71" s="37">
        <f t="shared" si="1"/>
        <v>21776.65</v>
      </c>
    </row>
    <row r="72" spans="1:10" ht="16.5" thickBot="1">
      <c r="A72" s="34">
        <v>67</v>
      </c>
      <c r="B72" s="38" t="s">
        <v>303</v>
      </c>
      <c r="C72" s="36">
        <v>3110.95</v>
      </c>
      <c r="D72" s="36">
        <v>3110.95</v>
      </c>
      <c r="E72" s="36">
        <v>3110.95</v>
      </c>
      <c r="F72" s="36">
        <v>3110.95</v>
      </c>
      <c r="G72" s="36">
        <v>3110.95</v>
      </c>
      <c r="H72" s="36">
        <v>3110.95</v>
      </c>
      <c r="I72" s="36">
        <v>3110.95</v>
      </c>
      <c r="J72" s="37">
        <f t="shared" si="1"/>
        <v>21776.65</v>
      </c>
    </row>
    <row r="73" spans="1:10" ht="16.5" thickBot="1">
      <c r="A73" s="34">
        <v>68</v>
      </c>
      <c r="B73" s="38" t="s">
        <v>304</v>
      </c>
      <c r="C73" s="36">
        <v>3110.95</v>
      </c>
      <c r="D73" s="36">
        <v>3110.95</v>
      </c>
      <c r="E73" s="36">
        <v>3110.95</v>
      </c>
      <c r="F73" s="36">
        <v>3110.95</v>
      </c>
      <c r="G73" s="36">
        <v>3110.95</v>
      </c>
      <c r="H73" s="36">
        <v>3110.95</v>
      </c>
      <c r="I73" s="36">
        <v>3110.95</v>
      </c>
      <c r="J73" s="37">
        <f t="shared" si="1"/>
        <v>21776.65</v>
      </c>
    </row>
    <row r="74" spans="1:10" ht="16.5" thickBot="1">
      <c r="A74" s="34">
        <v>69</v>
      </c>
      <c r="B74" s="38" t="s">
        <v>305</v>
      </c>
      <c r="C74" s="36">
        <v>3110.95</v>
      </c>
      <c r="D74" s="36">
        <v>3110.95</v>
      </c>
      <c r="E74" s="36">
        <v>3110.95</v>
      </c>
      <c r="F74" s="36">
        <v>3110.95</v>
      </c>
      <c r="G74" s="36">
        <v>3110.95</v>
      </c>
      <c r="H74" s="36">
        <v>3110.95</v>
      </c>
      <c r="I74" s="36">
        <v>3110.95</v>
      </c>
      <c r="J74" s="37">
        <f t="shared" si="1"/>
        <v>21776.65</v>
      </c>
    </row>
    <row r="75" spans="1:10" ht="16.5" thickBot="1">
      <c r="A75" s="34">
        <v>70</v>
      </c>
      <c r="B75" s="38" t="s">
        <v>301</v>
      </c>
      <c r="C75" s="36">
        <v>3110.95</v>
      </c>
      <c r="D75" s="36">
        <v>3110.95</v>
      </c>
      <c r="E75" s="36">
        <v>3110.95</v>
      </c>
      <c r="F75" s="36">
        <v>3110.95</v>
      </c>
      <c r="G75" s="36">
        <v>3110.95</v>
      </c>
      <c r="H75" s="36">
        <v>3110.95</v>
      </c>
      <c r="I75" s="36">
        <v>3110.95</v>
      </c>
      <c r="J75" s="37">
        <f t="shared" si="1"/>
        <v>21776.65</v>
      </c>
    </row>
    <row r="76" spans="1:10" ht="16.5" thickBot="1">
      <c r="A76" s="34">
        <v>71</v>
      </c>
      <c r="B76" s="38" t="s">
        <v>302</v>
      </c>
      <c r="C76" s="36">
        <v>3110.95</v>
      </c>
      <c r="D76" s="36">
        <v>3110.95</v>
      </c>
      <c r="E76" s="36">
        <v>3110.95</v>
      </c>
      <c r="F76" s="36">
        <v>3110.95</v>
      </c>
      <c r="G76" s="36">
        <v>3110.95</v>
      </c>
      <c r="H76" s="36">
        <v>3110.95</v>
      </c>
      <c r="I76" s="36">
        <v>3110.95</v>
      </c>
      <c r="J76" s="37">
        <f t="shared" si="1"/>
        <v>21776.65</v>
      </c>
    </row>
    <row r="77" spans="1:10" ht="16.5" thickBot="1">
      <c r="A77" s="34">
        <v>72</v>
      </c>
      <c r="B77" s="38" t="s">
        <v>173</v>
      </c>
      <c r="C77" s="36">
        <v>3456.23</v>
      </c>
      <c r="D77" s="40">
        <v>3456.23</v>
      </c>
      <c r="E77" s="40">
        <v>3456.23</v>
      </c>
      <c r="F77" s="40">
        <v>3456.23</v>
      </c>
      <c r="G77" s="40">
        <v>3456.23</v>
      </c>
      <c r="H77" s="40">
        <v>3456.23</v>
      </c>
      <c r="I77" s="40">
        <v>3456.23</v>
      </c>
      <c r="J77" s="37">
        <f t="shared" si="1"/>
        <v>24193.61</v>
      </c>
    </row>
    <row r="78" spans="1:10" ht="16.5" thickBot="1">
      <c r="A78" s="220" t="s">
        <v>98</v>
      </c>
      <c r="B78" s="221"/>
      <c r="C78" s="39"/>
      <c r="D78" s="39"/>
      <c r="E78" s="39"/>
      <c r="F78" s="39"/>
      <c r="G78" s="39"/>
      <c r="H78" s="39"/>
      <c r="I78" s="39"/>
      <c r="J78" s="41">
        <f>SUM(J4:J77)</f>
        <v>3370936.649999999</v>
      </c>
    </row>
  </sheetData>
  <mergeCells count="5">
    <mergeCell ref="A2:J2"/>
    <mergeCell ref="A43:B43"/>
    <mergeCell ref="A51:B51"/>
    <mergeCell ref="A78:B78"/>
    <mergeCell ref="A1:J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53"/>
  <sheetViews>
    <sheetView workbookViewId="0">
      <selection activeCell="C12" sqref="C12"/>
    </sheetView>
  </sheetViews>
  <sheetFormatPr defaultColWidth="9.140625" defaultRowHeight="14.25"/>
  <cols>
    <col min="1" max="1" width="63.42578125" style="1" bestFit="1" customWidth="1"/>
    <col min="2" max="2" width="11.140625" style="1" bestFit="1" customWidth="1"/>
    <col min="3" max="5" width="10.28515625" style="1" bestFit="1" customWidth="1"/>
    <col min="6" max="6" width="13.42578125" style="1" bestFit="1" customWidth="1"/>
    <col min="7" max="7" width="17" style="1" bestFit="1" customWidth="1"/>
    <col min="8" max="8" width="14.7109375" style="1" bestFit="1" customWidth="1"/>
    <col min="9" max="9" width="16.140625" style="1" bestFit="1" customWidth="1"/>
    <col min="10" max="10" width="15.85546875" style="1" bestFit="1" customWidth="1"/>
    <col min="11" max="11" width="14.28515625" style="1" bestFit="1" customWidth="1"/>
    <col min="12" max="12" width="15.5703125" style="1" bestFit="1" customWidth="1"/>
    <col min="13" max="13" width="12.28515625" style="1" bestFit="1" customWidth="1"/>
    <col min="14" max="16384" width="9.140625" style="1"/>
  </cols>
  <sheetData>
    <row r="1" spans="1:13" ht="18">
      <c r="A1" s="222" t="s">
        <v>311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ht="18">
      <c r="A2" s="222" t="s">
        <v>278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</row>
    <row r="4" spans="1:13" s="9" customFormat="1" ht="19.5" customHeight="1">
      <c r="A4" s="3" t="s">
        <v>226</v>
      </c>
      <c r="B4" s="4" t="s">
        <v>0</v>
      </c>
      <c r="C4" s="4" t="s">
        <v>1</v>
      </c>
      <c r="D4" s="4" t="s">
        <v>2</v>
      </c>
      <c r="E4" s="4" t="s">
        <v>3</v>
      </c>
      <c r="F4" s="4" t="s">
        <v>4</v>
      </c>
      <c r="G4" s="4" t="s">
        <v>5</v>
      </c>
      <c r="H4" s="4" t="s">
        <v>6</v>
      </c>
      <c r="I4" s="4" t="s">
        <v>7</v>
      </c>
      <c r="J4" s="4" t="s">
        <v>8</v>
      </c>
      <c r="K4" s="4" t="s">
        <v>9</v>
      </c>
      <c r="L4" s="4" t="s">
        <v>10</v>
      </c>
      <c r="M4" s="4" t="s">
        <v>11</v>
      </c>
    </row>
    <row r="5" spans="1:13" s="5" customFormat="1" ht="19.5" customHeight="1">
      <c r="A5" s="55" t="s">
        <v>227</v>
      </c>
      <c r="B5" s="6">
        <v>4057.3318739971619</v>
      </c>
      <c r="C5" s="6">
        <v>4064.2440640550858</v>
      </c>
      <c r="D5" s="6">
        <v>3810.4053815018078</v>
      </c>
      <c r="E5" s="6">
        <v>4047.3631778395225</v>
      </c>
      <c r="F5" s="6">
        <v>4459.9650265559767</v>
      </c>
      <c r="G5" s="6">
        <v>3284.6259704862014</v>
      </c>
      <c r="H5" s="6">
        <v>3990.2270571292352</v>
      </c>
      <c r="I5" s="6">
        <v>3977.8413594810308</v>
      </c>
      <c r="J5" s="6">
        <v>3974.5941307274788</v>
      </c>
      <c r="K5" s="6">
        <v>4001.5593244870415</v>
      </c>
      <c r="L5" s="6">
        <v>4022.3662871752476</v>
      </c>
      <c r="M5" s="6">
        <v>3528.2306739372525</v>
      </c>
    </row>
    <row r="6" spans="1:13" s="5" customFormat="1" ht="19.5" customHeight="1">
      <c r="A6" s="7" t="s">
        <v>228</v>
      </c>
      <c r="B6" s="8">
        <v>4171.648469731429</v>
      </c>
      <c r="C6" s="8">
        <v>4178.7554129081582</v>
      </c>
      <c r="D6" s="8">
        <v>3917.764746007449</v>
      </c>
      <c r="E6" s="8">
        <v>4161.3989024387574</v>
      </c>
      <c r="F6" s="8">
        <v>4585.6259374115343</v>
      </c>
      <c r="G6" s="8">
        <v>3377.1713354864833</v>
      </c>
      <c r="H6" s="8">
        <v>3968.3727784046569</v>
      </c>
      <c r="I6" s="8">
        <v>3956.0549166176024</v>
      </c>
      <c r="J6" s="8">
        <v>3952.825472777351</v>
      </c>
      <c r="K6" s="8">
        <v>3979.6429794875689</v>
      </c>
      <c r="L6" s="8">
        <v>4000.3359834572639</v>
      </c>
      <c r="M6" s="8">
        <v>3509.1660929589461</v>
      </c>
    </row>
    <row r="7" spans="1:13" s="5" customFormat="1" ht="19.5" customHeight="1">
      <c r="A7" s="7" t="s">
        <v>229</v>
      </c>
      <c r="B7" s="8">
        <v>4022.8554403630178</v>
      </c>
      <c r="C7" s="8">
        <v>4029.7088953533657</v>
      </c>
      <c r="D7" s="8">
        <v>3778.0271604604241</v>
      </c>
      <c r="E7" s="8">
        <v>4012.971451373086</v>
      </c>
      <c r="F7" s="8">
        <v>4767.1361419806726</v>
      </c>
      <c r="G7" s="8">
        <v>3256.715463581354</v>
      </c>
      <c r="H7" s="8">
        <v>3955.6244491486532</v>
      </c>
      <c r="I7" s="8">
        <v>3943.3461582806021</v>
      </c>
      <c r="J7" s="8">
        <v>3940.1270889731095</v>
      </c>
      <c r="K7" s="8">
        <v>3966.8584449045429</v>
      </c>
      <c r="L7" s="8">
        <v>3987.4849729551061</v>
      </c>
      <c r="M7" s="8">
        <v>3498.0450873882664</v>
      </c>
    </row>
    <row r="8" spans="1:13" s="5" customFormat="1" ht="19.5" customHeight="1">
      <c r="A8" s="7" t="s">
        <v>230</v>
      </c>
      <c r="B8" s="8">
        <v>4059.1464231358009</v>
      </c>
      <c r="C8" s="8">
        <v>4066.0617045130712</v>
      </c>
      <c r="D8" s="8">
        <v>3812.1094983987227</v>
      </c>
      <c r="E8" s="8">
        <v>4049.1732687061767</v>
      </c>
      <c r="F8" s="8">
        <v>4461.9596441886042</v>
      </c>
      <c r="G8" s="8">
        <v>3286.0949445338247</v>
      </c>
      <c r="H8" s="8">
        <v>3992.0482470229499</v>
      </c>
      <c r="I8" s="8">
        <v>3979.6568963863165</v>
      </c>
      <c r="J8" s="8">
        <v>3976.4081855566556</v>
      </c>
      <c r="K8" s="8">
        <v>4003.3856865703306</v>
      </c>
      <c r="L8" s="8">
        <v>4024.2021458184126</v>
      </c>
      <c r="M8" s="8">
        <v>3529.8193890187786</v>
      </c>
    </row>
    <row r="9" spans="1:13" s="5" customFormat="1" ht="19.5" customHeight="1">
      <c r="A9" s="7" t="s">
        <v>231</v>
      </c>
      <c r="B9" s="8">
        <v>1665.7561092707488</v>
      </c>
      <c r="C9" s="8">
        <v>1668.593940430487</v>
      </c>
      <c r="D9" s="8">
        <v>1564.3793113679158</v>
      </c>
      <c r="E9" s="8">
        <v>1661.6634155888557</v>
      </c>
      <c r="F9" s="8">
        <v>1831.0589867524091</v>
      </c>
      <c r="G9" s="8">
        <v>1348.5181757183957</v>
      </c>
      <c r="H9" s="8">
        <v>4057.6110831966848</v>
      </c>
      <c r="I9" s="8">
        <v>4045.0162249766026</v>
      </c>
      <c r="J9" s="8">
        <v>4041.714159407039</v>
      </c>
      <c r="K9" s="8">
        <v>4069.1347215687488</v>
      </c>
      <c r="L9" s="8">
        <v>4090.2930569723649</v>
      </c>
      <c r="M9" s="8">
        <v>3612.9825130940217</v>
      </c>
    </row>
    <row r="10" spans="1:13" s="5" customFormat="1" ht="19.5" customHeight="1">
      <c r="A10" s="7" t="s">
        <v>232</v>
      </c>
      <c r="B10" s="8">
        <v>3044.8134546365109</v>
      </c>
      <c r="C10" s="8">
        <v>3050.0006884992999</v>
      </c>
      <c r="D10" s="8">
        <v>2859.508153023271</v>
      </c>
      <c r="E10" s="8">
        <v>3037.3324742462964</v>
      </c>
      <c r="F10" s="8">
        <v>3346.9683875496103</v>
      </c>
      <c r="G10" s="8">
        <v>2464.9384519122746</v>
      </c>
      <c r="H10" s="8">
        <v>3055.9566416535172</v>
      </c>
      <c r="I10" s="8">
        <v>3046.470927069452</v>
      </c>
      <c r="J10" s="8">
        <v>3043.9840033595201</v>
      </c>
      <c r="K10" s="8">
        <v>3064.6355757595875</v>
      </c>
      <c r="L10" s="8">
        <v>3080.5708032314315</v>
      </c>
      <c r="M10" s="8">
        <v>2708.0259608865654</v>
      </c>
    </row>
    <row r="11" spans="1:13" s="5" customFormat="1" ht="19.5" customHeight="1">
      <c r="A11" s="7" t="s">
        <v>233</v>
      </c>
      <c r="B11" s="8">
        <v>3044.8134546365109</v>
      </c>
      <c r="C11" s="8">
        <v>3050.0006884992999</v>
      </c>
      <c r="D11" s="8">
        <v>2859.508153023271</v>
      </c>
      <c r="E11" s="8">
        <v>3037.3324742462964</v>
      </c>
      <c r="F11" s="8">
        <v>3346.9683875496103</v>
      </c>
      <c r="G11" s="8">
        <v>2464.9384519122746</v>
      </c>
      <c r="H11" s="8">
        <v>3055.9566416535172</v>
      </c>
      <c r="I11" s="8">
        <v>3046.470927069452</v>
      </c>
      <c r="J11" s="8">
        <v>3043.9840033595201</v>
      </c>
      <c r="K11" s="8">
        <v>3064.6355757595875</v>
      </c>
      <c r="L11" s="8">
        <v>3080.5708032314315</v>
      </c>
      <c r="M11" s="8">
        <v>2708.0259608865654</v>
      </c>
    </row>
    <row r="12" spans="1:13" s="5" customFormat="1" ht="19.5" customHeight="1">
      <c r="A12" s="7" t="s">
        <v>234</v>
      </c>
      <c r="B12" s="8">
        <v>3044.8134546365109</v>
      </c>
      <c r="C12" s="8">
        <v>3050.0006884992999</v>
      </c>
      <c r="D12" s="8">
        <v>2859.508153023271</v>
      </c>
      <c r="E12" s="8">
        <v>3037.3324742462964</v>
      </c>
      <c r="F12" s="8">
        <v>3346.9683875496103</v>
      </c>
      <c r="G12" s="8">
        <v>2464.9384519122746</v>
      </c>
      <c r="H12" s="8">
        <v>3055.9566416535172</v>
      </c>
      <c r="I12" s="8">
        <v>3046.470927069452</v>
      </c>
      <c r="J12" s="8">
        <v>3043.9840033595201</v>
      </c>
      <c r="K12" s="8">
        <v>3064.6355757595875</v>
      </c>
      <c r="L12" s="8">
        <v>3080.5708032314315</v>
      </c>
      <c r="M12" s="8">
        <v>2708.0259608865654</v>
      </c>
    </row>
    <row r="13" spans="1:13" s="5" customFormat="1" ht="19.5" customHeight="1">
      <c r="A13" s="7" t="s">
        <v>235</v>
      </c>
      <c r="B13" s="8">
        <v>3044.8134546365109</v>
      </c>
      <c r="C13" s="8">
        <v>3050.0006884992999</v>
      </c>
      <c r="D13" s="8">
        <v>2859.508153023271</v>
      </c>
      <c r="E13" s="8">
        <v>3037.3324742462964</v>
      </c>
      <c r="F13" s="8">
        <v>3346.9683875496103</v>
      </c>
      <c r="G13" s="8">
        <v>2464.9384519122746</v>
      </c>
      <c r="H13" s="8">
        <v>3055.9566416535172</v>
      </c>
      <c r="I13" s="8">
        <v>3046.470927069452</v>
      </c>
      <c r="J13" s="8">
        <v>3043.9840033595201</v>
      </c>
      <c r="K13" s="8">
        <v>3064.6355757595875</v>
      </c>
      <c r="L13" s="8">
        <v>3080.5708032314315</v>
      </c>
      <c r="M13" s="8">
        <v>2708.0259608865654</v>
      </c>
    </row>
    <row r="14" spans="1:13" s="5" customFormat="1" ht="19.5" customHeight="1">
      <c r="A14" s="7" t="s">
        <v>236</v>
      </c>
      <c r="B14" s="8">
        <v>3044.8134546365109</v>
      </c>
      <c r="C14" s="8">
        <v>3050.0006884992999</v>
      </c>
      <c r="D14" s="8">
        <v>2859.508153023271</v>
      </c>
      <c r="E14" s="8">
        <v>3037.3324742462964</v>
      </c>
      <c r="F14" s="8">
        <v>3346.9683875496103</v>
      </c>
      <c r="G14" s="8">
        <v>2464.9384519122746</v>
      </c>
      <c r="H14" s="8">
        <v>3055.9566416535172</v>
      </c>
      <c r="I14" s="8">
        <v>3046.470927069452</v>
      </c>
      <c r="J14" s="8">
        <v>3043.9840033595201</v>
      </c>
      <c r="K14" s="8">
        <v>3064.6355757595875</v>
      </c>
      <c r="L14" s="8">
        <v>3080.5708032314315</v>
      </c>
      <c r="M14" s="8">
        <v>2708.0259608865654</v>
      </c>
    </row>
    <row r="15" spans="1:13" s="5" customFormat="1" ht="19.5" customHeight="1">
      <c r="A15" s="7" t="s">
        <v>237</v>
      </c>
      <c r="B15" s="8">
        <v>3044.8134546365109</v>
      </c>
      <c r="C15" s="8">
        <v>3050.0006884992999</v>
      </c>
      <c r="D15" s="8">
        <v>2859.508153023271</v>
      </c>
      <c r="E15" s="8">
        <v>3037.3324742462964</v>
      </c>
      <c r="F15" s="8">
        <v>3346.9683875496103</v>
      </c>
      <c r="G15" s="8">
        <v>2464.9384519122746</v>
      </c>
      <c r="H15" s="8">
        <v>3055.9566416535172</v>
      </c>
      <c r="I15" s="8">
        <v>3046.470927069452</v>
      </c>
      <c r="J15" s="8">
        <v>3043.9840033595201</v>
      </c>
      <c r="K15" s="8">
        <v>3064.6355757595875</v>
      </c>
      <c r="L15" s="8">
        <v>3080.5708032314315</v>
      </c>
      <c r="M15" s="8">
        <v>2708.0259608865654</v>
      </c>
    </row>
    <row r="16" spans="1:13" s="5" customFormat="1" ht="19.5" customHeight="1">
      <c r="A16" s="7" t="s">
        <v>238</v>
      </c>
      <c r="B16" s="8">
        <v>3044.8134546365109</v>
      </c>
      <c r="C16" s="8">
        <v>3050.0006884992999</v>
      </c>
      <c r="D16" s="8">
        <v>2859.508153023271</v>
      </c>
      <c r="E16" s="8">
        <v>3037.3324742462964</v>
      </c>
      <c r="F16" s="8">
        <v>3346.9683875496103</v>
      </c>
      <c r="G16" s="8">
        <v>2464.9384519122746</v>
      </c>
      <c r="H16" s="8">
        <v>3055.9566416535172</v>
      </c>
      <c r="I16" s="8">
        <v>3046.470927069452</v>
      </c>
      <c r="J16" s="8">
        <v>3043.9840033595201</v>
      </c>
      <c r="K16" s="8">
        <v>3064.6355757595875</v>
      </c>
      <c r="L16" s="8">
        <v>3080.5708032314315</v>
      </c>
      <c r="M16" s="8">
        <v>2708.0259608865654</v>
      </c>
    </row>
    <row r="17" spans="1:13" s="5" customFormat="1" ht="19.5" customHeight="1">
      <c r="A17" s="7" t="s">
        <v>239</v>
      </c>
      <c r="B17" s="8">
        <v>3044.8134546365109</v>
      </c>
      <c r="C17" s="8">
        <v>3050.0006884992999</v>
      </c>
      <c r="D17" s="8">
        <v>2859.508153023271</v>
      </c>
      <c r="E17" s="8">
        <v>3037.3324742462964</v>
      </c>
      <c r="F17" s="8">
        <v>3346.9683875496103</v>
      </c>
      <c r="G17" s="8">
        <v>2464.9384519122746</v>
      </c>
      <c r="H17" s="8">
        <v>3055.9566416535172</v>
      </c>
      <c r="I17" s="8">
        <v>3046.470927069452</v>
      </c>
      <c r="J17" s="8">
        <v>3043.9840033595201</v>
      </c>
      <c r="K17" s="8">
        <v>3064.6355757595875</v>
      </c>
      <c r="L17" s="8">
        <v>3080.5708032314315</v>
      </c>
      <c r="M17" s="8">
        <v>2708.0259608865654</v>
      </c>
    </row>
    <row r="18" spans="1:13" s="5" customFormat="1" ht="19.5" customHeight="1">
      <c r="A18" s="7" t="s">
        <v>240</v>
      </c>
      <c r="B18" s="8">
        <v>3044.8134546365109</v>
      </c>
      <c r="C18" s="8">
        <v>3050.0006884992999</v>
      </c>
      <c r="D18" s="8">
        <v>2859.508153023271</v>
      </c>
      <c r="E18" s="8">
        <v>3037.3324742462964</v>
      </c>
      <c r="F18" s="8">
        <v>3346.9683875496103</v>
      </c>
      <c r="G18" s="8">
        <v>2464.9384519122746</v>
      </c>
      <c r="H18" s="8">
        <v>3055.9566416535172</v>
      </c>
      <c r="I18" s="8">
        <v>3046.470927069452</v>
      </c>
      <c r="J18" s="8">
        <v>3043.9840033595201</v>
      </c>
      <c r="K18" s="8">
        <v>3064.6355757595875</v>
      </c>
      <c r="L18" s="8">
        <v>3080.5708032314315</v>
      </c>
      <c r="M18" s="8">
        <v>2708.0259608865654</v>
      </c>
    </row>
    <row r="19" spans="1:13" s="5" customFormat="1" ht="19.5" customHeight="1">
      <c r="A19" s="7" t="s">
        <v>241</v>
      </c>
      <c r="B19" s="8">
        <v>3044.8134546365109</v>
      </c>
      <c r="C19" s="8">
        <v>3050.0006884992999</v>
      </c>
      <c r="D19" s="8">
        <v>2859.508153023271</v>
      </c>
      <c r="E19" s="8">
        <v>3037.3324742462964</v>
      </c>
      <c r="F19" s="8">
        <v>3346.9683875496103</v>
      </c>
      <c r="G19" s="8">
        <v>2464.9384519122746</v>
      </c>
      <c r="H19" s="8">
        <v>3055.9566416535172</v>
      </c>
      <c r="I19" s="8">
        <v>3046.470927069452</v>
      </c>
      <c r="J19" s="8">
        <v>3043.9840033595201</v>
      </c>
      <c r="K19" s="8">
        <v>3064.6355757595875</v>
      </c>
      <c r="L19" s="8">
        <v>3080.5708032314315</v>
      </c>
      <c r="M19" s="8">
        <v>2708.0259608865654</v>
      </c>
    </row>
    <row r="20" spans="1:13" s="5" customFormat="1" ht="19.5" customHeight="1">
      <c r="A20" s="7" t="s">
        <v>242</v>
      </c>
      <c r="B20" s="8">
        <v>3044.8134546365109</v>
      </c>
      <c r="C20" s="8">
        <v>3050.0006884992999</v>
      </c>
      <c r="D20" s="8">
        <v>2859.508153023271</v>
      </c>
      <c r="E20" s="8">
        <v>3037.3324742462964</v>
      </c>
      <c r="F20" s="8">
        <v>3346.9683875496103</v>
      </c>
      <c r="G20" s="8">
        <v>2464.9384519122746</v>
      </c>
      <c r="H20" s="8">
        <v>3055.9566416535172</v>
      </c>
      <c r="I20" s="8">
        <v>3046.470927069452</v>
      </c>
      <c r="J20" s="8">
        <v>3043.9840033595201</v>
      </c>
      <c r="K20" s="8">
        <v>3064.6355757595875</v>
      </c>
      <c r="L20" s="8">
        <v>3080.5708032314315</v>
      </c>
      <c r="M20" s="8">
        <v>2708.0259608865654</v>
      </c>
    </row>
    <row r="21" spans="1:13" s="5" customFormat="1" ht="19.5" customHeight="1">
      <c r="A21" s="7" t="s">
        <v>243</v>
      </c>
      <c r="B21" s="8">
        <v>3044.8134546365109</v>
      </c>
      <c r="C21" s="8">
        <v>3050.0006884992999</v>
      </c>
      <c r="D21" s="8">
        <v>2859.508153023271</v>
      </c>
      <c r="E21" s="8">
        <v>3037.3324742462964</v>
      </c>
      <c r="F21" s="8">
        <v>3346.9683875496103</v>
      </c>
      <c r="G21" s="8">
        <v>2464.9384519122746</v>
      </c>
      <c r="H21" s="8">
        <v>3055.9566416535172</v>
      </c>
      <c r="I21" s="8">
        <v>3046.470927069452</v>
      </c>
      <c r="J21" s="8">
        <v>3043.9840033595201</v>
      </c>
      <c r="K21" s="8">
        <v>3064.6355757595875</v>
      </c>
      <c r="L21" s="8">
        <v>3080.5708032314315</v>
      </c>
      <c r="M21" s="8">
        <v>2708.0259608865654</v>
      </c>
    </row>
    <row r="22" spans="1:13" s="5" customFormat="1" ht="19.5" customHeight="1">
      <c r="A22" s="7" t="s">
        <v>244</v>
      </c>
      <c r="B22" s="8">
        <v>3044.8134546365109</v>
      </c>
      <c r="C22" s="8">
        <v>3050.0006884992999</v>
      </c>
      <c r="D22" s="8">
        <v>2859.508153023271</v>
      </c>
      <c r="E22" s="8">
        <v>3037.3324742462964</v>
      </c>
      <c r="F22" s="8">
        <v>3346.9683875496103</v>
      </c>
      <c r="G22" s="8">
        <v>2464.9384519122746</v>
      </c>
      <c r="H22" s="8">
        <v>3055.9566416535172</v>
      </c>
      <c r="I22" s="8">
        <v>3046.470927069452</v>
      </c>
      <c r="J22" s="8">
        <v>3043.9840033595201</v>
      </c>
      <c r="K22" s="8">
        <v>3064.6355757595875</v>
      </c>
      <c r="L22" s="8">
        <v>3080.5708032314315</v>
      </c>
      <c r="M22" s="8">
        <v>2708.0259608865654</v>
      </c>
    </row>
    <row r="23" spans="1:13" s="5" customFormat="1" ht="19.5" customHeight="1">
      <c r="A23" s="7" t="s">
        <v>245</v>
      </c>
      <c r="B23" s="8">
        <v>3044.8134546365109</v>
      </c>
      <c r="C23" s="8">
        <v>3050.0006884992999</v>
      </c>
      <c r="D23" s="8">
        <v>2859.508153023271</v>
      </c>
      <c r="E23" s="8">
        <v>3037.3324742462964</v>
      </c>
      <c r="F23" s="8">
        <v>3346.9683875496103</v>
      </c>
      <c r="G23" s="8">
        <v>2464.9384519122746</v>
      </c>
      <c r="H23" s="8">
        <v>3055.9566416535172</v>
      </c>
      <c r="I23" s="8">
        <v>3046.470927069452</v>
      </c>
      <c r="J23" s="8">
        <v>3043.9840033595201</v>
      </c>
      <c r="K23" s="8">
        <v>3064.6355757595875</v>
      </c>
      <c r="L23" s="8">
        <v>3080.5708032314315</v>
      </c>
      <c r="M23" s="8">
        <v>2708.0259608865654</v>
      </c>
    </row>
    <row r="24" spans="1:13" s="5" customFormat="1" ht="19.5" customHeight="1">
      <c r="A24" s="7" t="s">
        <v>246</v>
      </c>
      <c r="B24" s="8">
        <v>3044.8134546365109</v>
      </c>
      <c r="C24" s="8">
        <v>3050.0006884992999</v>
      </c>
      <c r="D24" s="8">
        <v>2859.508153023271</v>
      </c>
      <c r="E24" s="8">
        <v>3037.3324742462964</v>
      </c>
      <c r="F24" s="8">
        <v>3346.9683875496103</v>
      </c>
      <c r="G24" s="8">
        <v>2464.9384519122746</v>
      </c>
      <c r="H24" s="8">
        <v>3055.9566416535172</v>
      </c>
      <c r="I24" s="8">
        <v>3046.470927069452</v>
      </c>
      <c r="J24" s="8">
        <v>3043.9840033595201</v>
      </c>
      <c r="K24" s="8">
        <v>3064.6355757595875</v>
      </c>
      <c r="L24" s="8">
        <v>3080.5708032314315</v>
      </c>
      <c r="M24" s="8">
        <v>2708.0259608865654</v>
      </c>
    </row>
    <row r="25" spans="1:13" s="5" customFormat="1" ht="19.5" customHeight="1">
      <c r="A25" s="7" t="s">
        <v>247</v>
      </c>
      <c r="B25" s="8">
        <v>3044.8134546365109</v>
      </c>
      <c r="C25" s="8">
        <v>3050.0006884992999</v>
      </c>
      <c r="D25" s="8">
        <v>2859.508153023271</v>
      </c>
      <c r="E25" s="8">
        <v>3037.3324742462964</v>
      </c>
      <c r="F25" s="8">
        <v>3346.9683875496103</v>
      </c>
      <c r="G25" s="8">
        <v>2464.9384519122746</v>
      </c>
      <c r="H25" s="8">
        <v>3055.9566416535172</v>
      </c>
      <c r="I25" s="8">
        <v>3046.470927069452</v>
      </c>
      <c r="J25" s="8">
        <v>3043.9840033595201</v>
      </c>
      <c r="K25" s="8">
        <v>3064.6355757595875</v>
      </c>
      <c r="L25" s="8">
        <v>3080.5708032314315</v>
      </c>
      <c r="M25" s="8">
        <v>2708.0259608865654</v>
      </c>
    </row>
    <row r="26" spans="1:13" s="5" customFormat="1" ht="19.5" customHeight="1">
      <c r="A26" s="7" t="s">
        <v>248</v>
      </c>
      <c r="B26" s="8">
        <v>3044.8134546365109</v>
      </c>
      <c r="C26" s="8">
        <v>3050.0006884992999</v>
      </c>
      <c r="D26" s="8">
        <v>2859.508153023271</v>
      </c>
      <c r="E26" s="8">
        <v>3037.3324742462964</v>
      </c>
      <c r="F26" s="8">
        <v>3346.9683875496103</v>
      </c>
      <c r="G26" s="8">
        <v>2464.9384519122746</v>
      </c>
      <c r="H26" s="8">
        <v>3055.9566416535172</v>
      </c>
      <c r="I26" s="8">
        <v>3046.470927069452</v>
      </c>
      <c r="J26" s="8">
        <v>3043.9840033595201</v>
      </c>
      <c r="K26" s="8">
        <v>3064.6355757595875</v>
      </c>
      <c r="L26" s="8">
        <v>3080.5708032314315</v>
      </c>
      <c r="M26" s="8">
        <v>2708.0259608865654</v>
      </c>
    </row>
    <row r="27" spans="1:13" s="5" customFormat="1" ht="19.5" customHeight="1">
      <c r="A27" s="7" t="s">
        <v>249</v>
      </c>
      <c r="B27" s="8">
        <v>3044.8134546365109</v>
      </c>
      <c r="C27" s="8">
        <v>3050.0006884992999</v>
      </c>
      <c r="D27" s="8">
        <v>2859.508153023271</v>
      </c>
      <c r="E27" s="8">
        <v>3037.3324742462964</v>
      </c>
      <c r="F27" s="8">
        <v>3346.9683875496103</v>
      </c>
      <c r="G27" s="8">
        <v>2464.9384519122746</v>
      </c>
      <c r="H27" s="8">
        <v>3055.9566416535172</v>
      </c>
      <c r="I27" s="8">
        <v>3046.470927069452</v>
      </c>
      <c r="J27" s="8">
        <v>3043.9840033595201</v>
      </c>
      <c r="K27" s="8">
        <v>3064.6355757595875</v>
      </c>
      <c r="L27" s="8">
        <v>3080.5708032314315</v>
      </c>
      <c r="M27" s="8">
        <v>2708.0259608865654</v>
      </c>
    </row>
    <row r="28" spans="1:13" s="5" customFormat="1" ht="19.5" customHeight="1">
      <c r="A28" s="7" t="s">
        <v>250</v>
      </c>
      <c r="B28" s="8">
        <v>3044.8134546365109</v>
      </c>
      <c r="C28" s="8">
        <v>3050.0006884992999</v>
      </c>
      <c r="D28" s="8">
        <v>2859.508153023271</v>
      </c>
      <c r="E28" s="8">
        <v>3037.3324742462964</v>
      </c>
      <c r="F28" s="8">
        <v>3346.9683875496103</v>
      </c>
      <c r="G28" s="8">
        <v>2464.9384519122746</v>
      </c>
      <c r="H28" s="8">
        <v>3055.9566416535172</v>
      </c>
      <c r="I28" s="8">
        <v>3046.470927069452</v>
      </c>
      <c r="J28" s="8">
        <v>3043.9840033595201</v>
      </c>
      <c r="K28" s="8">
        <v>3064.6355757595875</v>
      </c>
      <c r="L28" s="8">
        <v>3080.5708032314315</v>
      </c>
      <c r="M28" s="8">
        <v>2708.0259608865654</v>
      </c>
    </row>
    <row r="29" spans="1:13" s="5" customFormat="1" ht="19.5" customHeight="1">
      <c r="A29" s="7" t="s">
        <v>251</v>
      </c>
      <c r="B29" s="8">
        <v>3044.8134546365109</v>
      </c>
      <c r="C29" s="8">
        <v>3050.0006884992999</v>
      </c>
      <c r="D29" s="8">
        <v>2859.508153023271</v>
      </c>
      <c r="E29" s="8">
        <v>3037.3324742462964</v>
      </c>
      <c r="F29" s="8">
        <v>3346.9683875496103</v>
      </c>
      <c r="G29" s="8">
        <v>2464.9384519122746</v>
      </c>
      <c r="H29" s="8">
        <v>3055.9566416535172</v>
      </c>
      <c r="I29" s="8">
        <v>3046.470927069452</v>
      </c>
      <c r="J29" s="8">
        <v>3043.9840033595201</v>
      </c>
      <c r="K29" s="8">
        <v>3064.6355757595875</v>
      </c>
      <c r="L29" s="8">
        <v>3080.5708032314315</v>
      </c>
      <c r="M29" s="8">
        <v>2708.0259608865654</v>
      </c>
    </row>
    <row r="30" spans="1:13" s="5" customFormat="1" ht="19.5" customHeight="1">
      <c r="A30" s="7" t="s">
        <v>252</v>
      </c>
      <c r="B30" s="8">
        <v>3044.8134546365109</v>
      </c>
      <c r="C30" s="8">
        <v>3050.0006884992999</v>
      </c>
      <c r="D30" s="8">
        <v>2859.508153023271</v>
      </c>
      <c r="E30" s="8">
        <v>3037.3324742462964</v>
      </c>
      <c r="F30" s="8">
        <v>3346.9683875496103</v>
      </c>
      <c r="G30" s="8">
        <v>2464.9384519122746</v>
      </c>
      <c r="H30" s="8">
        <v>3055.9566416535172</v>
      </c>
      <c r="I30" s="8">
        <v>3046.470927069452</v>
      </c>
      <c r="J30" s="8">
        <v>3043.9840033595201</v>
      </c>
      <c r="K30" s="8">
        <v>3064.6355757595875</v>
      </c>
      <c r="L30" s="8">
        <v>3080.5708032314315</v>
      </c>
      <c r="M30" s="8">
        <v>2708.0259608865654</v>
      </c>
    </row>
    <row r="31" spans="1:13" s="5" customFormat="1" ht="19.5" customHeight="1">
      <c r="A31" s="7" t="s">
        <v>253</v>
      </c>
      <c r="B31" s="8">
        <v>3044.8134546365109</v>
      </c>
      <c r="C31" s="8">
        <v>3050.0006884992999</v>
      </c>
      <c r="D31" s="8">
        <v>2859.508153023271</v>
      </c>
      <c r="E31" s="8">
        <v>3037.3324742462964</v>
      </c>
      <c r="F31" s="8">
        <v>3346.9683875496103</v>
      </c>
      <c r="G31" s="8">
        <v>2464.9384519122746</v>
      </c>
      <c r="H31" s="8">
        <v>3055.9566416535172</v>
      </c>
      <c r="I31" s="8">
        <v>3046.470927069452</v>
      </c>
      <c r="J31" s="8">
        <v>3043.9840033595201</v>
      </c>
      <c r="K31" s="8">
        <v>3064.6355757595875</v>
      </c>
      <c r="L31" s="8">
        <v>3080.5708032314315</v>
      </c>
      <c r="M31" s="8">
        <v>2708.0259608865654</v>
      </c>
    </row>
    <row r="32" spans="1:13" s="5" customFormat="1" ht="19.5" customHeight="1">
      <c r="A32" s="7" t="s">
        <v>254</v>
      </c>
      <c r="B32" s="8">
        <v>3044.8134546365109</v>
      </c>
      <c r="C32" s="8">
        <v>3050.0006884992999</v>
      </c>
      <c r="D32" s="8">
        <v>2859.508153023271</v>
      </c>
      <c r="E32" s="8">
        <v>3037.3324742462964</v>
      </c>
      <c r="F32" s="8">
        <v>3346.9683875496103</v>
      </c>
      <c r="G32" s="8">
        <v>2464.9384519122746</v>
      </c>
      <c r="H32" s="8">
        <v>3055.9566416535172</v>
      </c>
      <c r="I32" s="8">
        <v>3046.470927069452</v>
      </c>
      <c r="J32" s="8">
        <v>3043.9840033595201</v>
      </c>
      <c r="K32" s="8">
        <v>3064.6355757595875</v>
      </c>
      <c r="L32" s="8">
        <v>3080.5708032314315</v>
      </c>
      <c r="M32" s="8">
        <v>2708.0259608865654</v>
      </c>
    </row>
    <row r="33" spans="1:13" s="5" customFormat="1" ht="19.5" customHeight="1">
      <c r="A33" s="7" t="s">
        <v>89</v>
      </c>
      <c r="B33" s="8">
        <v>6541.4496447941719</v>
      </c>
      <c r="C33" s="8">
        <v>6552.5938510369342</v>
      </c>
      <c r="D33" s="8">
        <v>6143.3414133783617</v>
      </c>
      <c r="E33" s="8">
        <v>6525.3775742895705</v>
      </c>
      <c r="F33" s="8">
        <v>7190.5965656235676</v>
      </c>
      <c r="G33" s="8">
        <v>5295.6514416828068</v>
      </c>
      <c r="H33" s="8">
        <v>4179.63080607558</v>
      </c>
      <c r="I33" s="8">
        <v>4166.6571976307469</v>
      </c>
      <c r="J33" s="8">
        <v>4163.2558329619187</v>
      </c>
      <c r="K33" s="8">
        <v>4191.5009811491373</v>
      </c>
      <c r="L33" s="8">
        <v>4213.2955860644424</v>
      </c>
      <c r="M33" s="8">
        <v>3719.4264235562355</v>
      </c>
    </row>
    <row r="34" spans="1:13" s="5" customFormat="1" ht="19.5" customHeight="1">
      <c r="A34" s="7" t="s">
        <v>255</v>
      </c>
      <c r="B34" s="8">
        <v>4206.1249033655731</v>
      </c>
      <c r="C34" s="8">
        <v>4213.2905816098792</v>
      </c>
      <c r="D34" s="8">
        <v>3950.1429670488328</v>
      </c>
      <c r="E34" s="8">
        <v>4195.7906289051934</v>
      </c>
      <c r="F34" s="8">
        <v>4623.5236724314645</v>
      </c>
      <c r="G34" s="8">
        <v>3405.0818423913302</v>
      </c>
      <c r="H34" s="8">
        <v>3993.8694369166651</v>
      </c>
      <c r="I34" s="8">
        <v>3981.4724332916021</v>
      </c>
      <c r="J34" s="8">
        <v>3978.2222403858332</v>
      </c>
      <c r="K34" s="8">
        <v>4005.2120486536205</v>
      </c>
      <c r="L34" s="8">
        <v>4026.0380044615786</v>
      </c>
      <c r="M34" s="8">
        <v>3536.9075024594313</v>
      </c>
    </row>
    <row r="35" spans="1:13" s="5" customFormat="1" ht="19.5" customHeight="1">
      <c r="A35" s="7" t="s">
        <v>256</v>
      </c>
      <c r="B35" s="8">
        <v>18608.201416744589</v>
      </c>
      <c r="C35" s="8">
        <v>18639.902896639047</v>
      </c>
      <c r="D35" s="8">
        <v>69697.563107710565</v>
      </c>
      <c r="E35" s="8">
        <v>91793.328029784374</v>
      </c>
      <c r="F35" s="8">
        <v>101151.0493858259</v>
      </c>
      <c r="G35" s="8">
        <v>74494.61190308418</v>
      </c>
      <c r="H35" s="8">
        <v>94716.443992321903</v>
      </c>
      <c r="I35" s="8">
        <v>120376.52382108851</v>
      </c>
      <c r="J35" s="8">
        <v>145360.21346197758</v>
      </c>
      <c r="K35" s="8">
        <v>146346.39373397839</v>
      </c>
      <c r="L35" s="8">
        <v>147107.35307683825</v>
      </c>
      <c r="M35" s="8">
        <v>128745.80394126035</v>
      </c>
    </row>
    <row r="36" spans="1:13" s="5" customFormat="1" ht="19.5" customHeight="1">
      <c r="A36" s="7" t="s">
        <v>257</v>
      </c>
      <c r="B36" s="8">
        <v>7394.2877399545778</v>
      </c>
      <c r="C36" s="8">
        <v>7406.8848662900164</v>
      </c>
      <c r="D36" s="8">
        <v>22956.158718341168</v>
      </c>
      <c r="E36" s="8">
        <v>7376.1202816171972</v>
      </c>
      <c r="F36" s="8">
        <v>8128.0668529586783</v>
      </c>
      <c r="G36" s="8">
        <v>5986.0692440658631</v>
      </c>
      <c r="H36" s="8">
        <v>7421.3488168880122</v>
      </c>
      <c r="I36" s="8">
        <v>7398.3128890393436</v>
      </c>
      <c r="J36" s="8">
        <v>7392.2734288975234</v>
      </c>
      <c r="K36" s="8">
        <v>7442.4254894042415</v>
      </c>
      <c r="L36" s="8">
        <v>7481.1239708987378</v>
      </c>
      <c r="M36" s="8">
        <v>6512.8152678616934</v>
      </c>
    </row>
    <row r="37" spans="1:13" s="5" customFormat="1" ht="19.5" customHeight="1">
      <c r="A37" s="7" t="s">
        <v>258</v>
      </c>
      <c r="B37" s="8">
        <v>7593.8881452048845</v>
      </c>
      <c r="C37" s="8">
        <v>7606.8253166683971</v>
      </c>
      <c r="D37" s="8">
        <v>17610.684836098382</v>
      </c>
      <c r="E37" s="8">
        <v>7575.2302769491953</v>
      </c>
      <c r="F37" s="8">
        <v>8347.4747925477459</v>
      </c>
      <c r="G37" s="8">
        <v>6147.6563893044513</v>
      </c>
      <c r="H37" s="8">
        <v>7621.679705196645</v>
      </c>
      <c r="I37" s="8">
        <v>7598.0219486207734</v>
      </c>
      <c r="J37" s="8">
        <v>7591.8194601070281</v>
      </c>
      <c r="K37" s="8">
        <v>7643.3253185660742</v>
      </c>
      <c r="L37" s="8">
        <v>7683.0684216469253</v>
      </c>
      <c r="M37" s="8">
        <v>6687.5739268295092</v>
      </c>
    </row>
    <row r="38" spans="1:13" s="5" customFormat="1" ht="19.5" customHeight="1">
      <c r="A38" s="7" t="s">
        <v>259</v>
      </c>
      <c r="B38" s="8">
        <v>4915.6136165734843</v>
      </c>
      <c r="C38" s="8">
        <v>4923.9880006821231</v>
      </c>
      <c r="D38" s="8">
        <v>8408.8796219819305</v>
      </c>
      <c r="E38" s="8">
        <v>4903.5361577671138</v>
      </c>
      <c r="F38" s="8">
        <v>5403.4191667889718</v>
      </c>
      <c r="G38" s="8">
        <v>3979.4506950121286</v>
      </c>
      <c r="H38" s="8">
        <v>4933.6034220735273</v>
      </c>
      <c r="I38" s="8">
        <v>4918.2894764190387</v>
      </c>
      <c r="J38" s="8">
        <v>4914.274532241323</v>
      </c>
      <c r="K38" s="8">
        <v>4947.6148836309421</v>
      </c>
      <c r="L38" s="8">
        <v>4973.3410643348907</v>
      </c>
      <c r="M38" s="8">
        <v>4342.6304664977506</v>
      </c>
    </row>
    <row r="39" spans="1:13" s="5" customFormat="1" ht="19.5" customHeight="1">
      <c r="A39" s="7" t="s">
        <v>260</v>
      </c>
      <c r="B39" s="8">
        <v>4717.8277604618161</v>
      </c>
      <c r="C39" s="8">
        <v>4725.8651907617277</v>
      </c>
      <c r="D39" s="8">
        <v>4430.7039319788464</v>
      </c>
      <c r="E39" s="8">
        <v>4706.2362533017704</v>
      </c>
      <c r="F39" s="8">
        <v>5186.0058448325308</v>
      </c>
      <c r="G39" s="8">
        <v>3819.3325238211642</v>
      </c>
      <c r="H39" s="8">
        <v>4735.0937236586087</v>
      </c>
      <c r="I39" s="8">
        <v>4720.3959537428946</v>
      </c>
      <c r="J39" s="8">
        <v>4716.5425558609968</v>
      </c>
      <c r="K39" s="8">
        <v>4748.5414165523998</v>
      </c>
      <c r="L39" s="8">
        <v>4773.2324722298699</v>
      </c>
      <c r="M39" s="8">
        <v>4178.3206644122783</v>
      </c>
    </row>
    <row r="40" spans="1:13" s="5" customFormat="1" ht="19.5" customHeight="1">
      <c r="A40" s="7" t="s">
        <v>261</v>
      </c>
      <c r="B40" s="8">
        <v>4712.3841130458986</v>
      </c>
      <c r="C40" s="8">
        <v>4720.4122693877725</v>
      </c>
      <c r="D40" s="8">
        <v>4425.5915812881012</v>
      </c>
      <c r="E40" s="8">
        <v>4700.8059807018071</v>
      </c>
      <c r="F40" s="8">
        <v>5180.0219919346473</v>
      </c>
      <c r="G40" s="8">
        <v>3814.9256016782938</v>
      </c>
      <c r="H40" s="8">
        <v>4729.630153977464</v>
      </c>
      <c r="I40" s="8">
        <v>4714.9493430270368</v>
      </c>
      <c r="J40" s="8">
        <v>4711.1003913734658</v>
      </c>
      <c r="K40" s="8">
        <v>4743.0623303025313</v>
      </c>
      <c r="L40" s="8">
        <v>4767.724896300374</v>
      </c>
      <c r="M40" s="8">
        <v>4164.6943773668854</v>
      </c>
    </row>
    <row r="41" spans="1:13" s="5" customFormat="1" ht="19.5" customHeight="1">
      <c r="A41" s="7" t="s">
        <v>262</v>
      </c>
      <c r="B41" s="8">
        <v>5643.2478211677881</v>
      </c>
      <c r="C41" s="8">
        <v>5652.8618243342207</v>
      </c>
      <c r="D41" s="8">
        <v>5299.8035494054657</v>
      </c>
      <c r="E41" s="8">
        <v>5629.3825952955794</v>
      </c>
      <c r="F41" s="8">
        <v>6203.2608374727588</v>
      </c>
      <c r="G41" s="8">
        <v>4568.5092881091623</v>
      </c>
      <c r="H41" s="8">
        <v>5663.9005694531816</v>
      </c>
      <c r="I41" s="8">
        <v>5646.3197754386156</v>
      </c>
      <c r="J41" s="8">
        <v>5641.7105187414236</v>
      </c>
      <c r="K41" s="8">
        <v>5679.9860790299863</v>
      </c>
      <c r="L41" s="8">
        <v>5709.5203802441902</v>
      </c>
      <c r="M41" s="8">
        <v>4979.7052141895083</v>
      </c>
    </row>
    <row r="42" spans="1:13" s="5" customFormat="1" ht="19.5" customHeight="1">
      <c r="A42" s="7" t="s">
        <v>263</v>
      </c>
      <c r="B42" s="8">
        <v>5274.894346024038</v>
      </c>
      <c r="C42" s="8">
        <v>5283.8808113632085</v>
      </c>
      <c r="D42" s="8">
        <v>9056.0350547543476</v>
      </c>
      <c r="E42" s="8">
        <v>5261.9341493647098</v>
      </c>
      <c r="F42" s="8">
        <v>5798.353458049296</v>
      </c>
      <c r="G42" s="8">
        <v>4270.3075564415867</v>
      </c>
      <c r="H42" s="8">
        <v>5294.1990210290678</v>
      </c>
      <c r="I42" s="8">
        <v>5277.7657836656126</v>
      </c>
      <c r="J42" s="8">
        <v>5273.4573884184301</v>
      </c>
      <c r="K42" s="8">
        <v>5309.2345761222405</v>
      </c>
      <c r="L42" s="8">
        <v>5336.8410756816265</v>
      </c>
      <c r="M42" s="8">
        <v>4657.1960526398161</v>
      </c>
    </row>
    <row r="43" spans="1:13" s="5" customFormat="1" ht="19.5" customHeight="1">
      <c r="A43" s="7" t="s">
        <v>264</v>
      </c>
      <c r="B43" s="8">
        <v>4414.7980543090762</v>
      </c>
      <c r="C43" s="8">
        <v>4422.3192342781858</v>
      </c>
      <c r="D43" s="8">
        <v>8636.8052569443025</v>
      </c>
      <c r="E43" s="8">
        <v>4403.9510785704642</v>
      </c>
      <c r="F43" s="8">
        <v>4852.9047001836725</v>
      </c>
      <c r="G43" s="8">
        <v>3574.0138578680353</v>
      </c>
      <c r="H43" s="8">
        <v>4430.9550114082285</v>
      </c>
      <c r="I43" s="8">
        <v>4417.2012905601778</v>
      </c>
      <c r="J43" s="8">
        <v>4413.5953993883868</v>
      </c>
      <c r="K43" s="8">
        <v>4443.5389486430722</v>
      </c>
      <c r="L43" s="8">
        <v>4466.6440788212585</v>
      </c>
      <c r="M43" s="8">
        <v>3910.5610687490052</v>
      </c>
    </row>
    <row r="44" spans="1:13" s="5" customFormat="1" ht="19.5" customHeight="1">
      <c r="A44" s="7" t="s">
        <v>265</v>
      </c>
      <c r="B44" s="8">
        <v>4821.2570613642483</v>
      </c>
      <c r="C44" s="8">
        <v>4829.4706968668888</v>
      </c>
      <c r="D44" s="8">
        <v>9018.5274418532499</v>
      </c>
      <c r="E44" s="8">
        <v>4809.4114327010784</v>
      </c>
      <c r="F44" s="8">
        <v>5299.6990498923205</v>
      </c>
      <c r="G44" s="8">
        <v>3903.0640445357049</v>
      </c>
      <c r="H44" s="8">
        <v>4838.9015476003551</v>
      </c>
      <c r="I44" s="8">
        <v>4823.8815573441807</v>
      </c>
      <c r="J44" s="8">
        <v>4819.943681124103</v>
      </c>
      <c r="K44" s="8">
        <v>4852.6440552998938</v>
      </c>
      <c r="L44" s="8">
        <v>4877.8764148902937</v>
      </c>
      <c r="M44" s="8">
        <v>4260.01728225842</v>
      </c>
    </row>
    <row r="45" spans="1:13" s="5" customFormat="1" ht="19.5" customHeight="1">
      <c r="A45" s="7" t="s">
        <v>266</v>
      </c>
      <c r="B45" s="8">
        <v>5374.6945486491923</v>
      </c>
      <c r="C45" s="8">
        <v>5383.8510365523998</v>
      </c>
      <c r="D45" s="8">
        <v>9538.2830954123056</v>
      </c>
      <c r="E45" s="8">
        <v>5361.4891470307084</v>
      </c>
      <c r="F45" s="8">
        <v>5908.0574278438298</v>
      </c>
      <c r="G45" s="8">
        <v>4351.1011290608803</v>
      </c>
      <c r="H45" s="8">
        <v>5394.3644651833838</v>
      </c>
      <c r="I45" s="8">
        <v>5377.6203134563275</v>
      </c>
      <c r="J45" s="8">
        <v>5373.2304040231811</v>
      </c>
      <c r="K45" s="8">
        <v>5409.6844907031573</v>
      </c>
      <c r="L45" s="8">
        <v>5437.8133010557203</v>
      </c>
      <c r="M45" s="8">
        <v>4744.5753821237231</v>
      </c>
    </row>
    <row r="46" spans="1:13" s="5" customFormat="1" ht="19.5" customHeight="1">
      <c r="A46" s="7" t="s">
        <v>267</v>
      </c>
      <c r="B46" s="8">
        <v>6441.6494421690186</v>
      </c>
      <c r="C46" s="8">
        <v>6452.6236258477438</v>
      </c>
      <c r="D46" s="8">
        <v>10337.854743444796</v>
      </c>
      <c r="E46" s="8">
        <v>6425.822576623571</v>
      </c>
      <c r="F46" s="8">
        <v>7080.8925958290329</v>
      </c>
      <c r="G46" s="8">
        <v>5214.8578690635131</v>
      </c>
      <c r="H46" s="8">
        <v>6465.2241226877159</v>
      </c>
      <c r="I46" s="8">
        <v>6445.1560137643355</v>
      </c>
      <c r="J46" s="8">
        <v>6439.8946435794378</v>
      </c>
      <c r="K46" s="8">
        <v>6483.5853956773153</v>
      </c>
      <c r="L46" s="8">
        <v>6517.2981832369369</v>
      </c>
      <c r="M46" s="8">
        <v>5678.7398500607651</v>
      </c>
    </row>
    <row r="47" spans="1:13" s="5" customFormat="1" ht="19.5" customHeight="1">
      <c r="A47" s="7" t="s">
        <v>268</v>
      </c>
      <c r="B47" s="8">
        <v>4340.4015396248706</v>
      </c>
      <c r="C47" s="8">
        <v>4347.7959755007896</v>
      </c>
      <c r="D47" s="8">
        <v>8180.4427519504807</v>
      </c>
      <c r="E47" s="8">
        <v>4329.7373530376281</v>
      </c>
      <c r="F47" s="8">
        <v>4771.1253772459295</v>
      </c>
      <c r="G47" s="8">
        <v>3513.7859219154711</v>
      </c>
      <c r="H47" s="8">
        <v>4356.2862257659199</v>
      </c>
      <c r="I47" s="8">
        <v>4342.7642774434626</v>
      </c>
      <c r="J47" s="8">
        <v>4339.2191513921171</v>
      </c>
      <c r="K47" s="8">
        <v>4368.6581032282083</v>
      </c>
      <c r="L47" s="8">
        <v>4391.3738744514803</v>
      </c>
      <c r="M47" s="8">
        <v>3842.9795733579558</v>
      </c>
    </row>
    <row r="48" spans="1:13" s="5" customFormat="1" ht="19.5" customHeight="1">
      <c r="A48" s="7" t="s">
        <v>269</v>
      </c>
      <c r="B48" s="8">
        <v>4264.1904758020264</v>
      </c>
      <c r="C48" s="8">
        <v>4271.455076265408</v>
      </c>
      <c r="D48" s="8">
        <v>8108.8698422800535</v>
      </c>
      <c r="E48" s="8">
        <v>4253.713536638139</v>
      </c>
      <c r="F48" s="8">
        <v>4687.3514366755571</v>
      </c>
      <c r="G48" s="8">
        <v>3452.0890119152828</v>
      </c>
      <c r="H48" s="8">
        <v>4279.796250229896</v>
      </c>
      <c r="I48" s="8">
        <v>4266.5117274214617</v>
      </c>
      <c r="J48" s="8">
        <v>4263.0288485666706</v>
      </c>
      <c r="K48" s="8">
        <v>4291.9508957300532</v>
      </c>
      <c r="L48" s="8">
        <v>4314.2678114385362</v>
      </c>
      <c r="M48" s="8">
        <v>3777.4756284581313</v>
      </c>
    </row>
    <row r="49" spans="1:13" s="5" customFormat="1" ht="19.5" customHeight="1">
      <c r="A49" s="7" t="s">
        <v>270</v>
      </c>
      <c r="B49" s="8">
        <v>7160.2109010701261</v>
      </c>
      <c r="C49" s="8">
        <v>7172.4092472099146</v>
      </c>
      <c r="D49" s="8">
        <v>11086.11543171118</v>
      </c>
      <c r="E49" s="8">
        <v>7142.618559818764</v>
      </c>
      <c r="F49" s="8">
        <v>7870.7611783496795</v>
      </c>
      <c r="G49" s="8">
        <v>5796.5715919224285</v>
      </c>
      <c r="H49" s="8">
        <v>7186.4153205987968</v>
      </c>
      <c r="I49" s="8">
        <v>7164.1086282574843</v>
      </c>
      <c r="J49" s="8">
        <v>7158.2603559336512</v>
      </c>
      <c r="K49" s="8">
        <v>7206.824780659912</v>
      </c>
      <c r="L49" s="8">
        <v>7244.2982059304104</v>
      </c>
      <c r="M49" s="8">
        <v>6307.8710223448925</v>
      </c>
    </row>
    <row r="50" spans="1:13" s="5" customFormat="1" ht="19.5" customHeight="1">
      <c r="A50" s="7" t="s">
        <v>271</v>
      </c>
      <c r="B50" s="8">
        <v>5877.3246600522398</v>
      </c>
      <c r="C50" s="8">
        <v>5887.3374434143225</v>
      </c>
      <c r="D50" s="8">
        <v>10985.572534793195</v>
      </c>
      <c r="E50" s="8">
        <v>5862.8843170940127</v>
      </c>
      <c r="F50" s="8">
        <v>6460.5665120817575</v>
      </c>
      <c r="G50" s="8">
        <v>4758.0069402525969</v>
      </c>
      <c r="H50" s="8">
        <v>5898.8340657423978</v>
      </c>
      <c r="I50" s="8">
        <v>5880.524036220475</v>
      </c>
      <c r="J50" s="8">
        <v>5875.7235917052958</v>
      </c>
      <c r="K50" s="8">
        <v>5915.5867877743167</v>
      </c>
      <c r="L50" s="8">
        <v>5946.3461452125184</v>
      </c>
      <c r="M50" s="8">
        <v>5186.4825924926845</v>
      </c>
    </row>
    <row r="51" spans="1:13" s="5" customFormat="1" ht="19.5" customHeight="1">
      <c r="A51" s="7" t="s">
        <v>272</v>
      </c>
      <c r="B51" s="8">
        <v>8359.6278817106104</v>
      </c>
      <c r="C51" s="8">
        <v>8373.8695899381855</v>
      </c>
      <c r="D51" s="8">
        <v>13316.804449772835</v>
      </c>
      <c r="E51" s="8">
        <v>8339.0886226774055</v>
      </c>
      <c r="F51" s="8">
        <v>9189.2034335167191</v>
      </c>
      <c r="G51" s="8">
        <v>6767.563437401579</v>
      </c>
      <c r="H51" s="8">
        <v>8390.2218403443112</v>
      </c>
      <c r="I51" s="8">
        <v>8364.1785226513512</v>
      </c>
      <c r="J51" s="8">
        <v>8357.3505980198515</v>
      </c>
      <c r="K51" s="8">
        <v>8414.0501177141959</v>
      </c>
      <c r="L51" s="8">
        <v>8457.8007690626964</v>
      </c>
      <c r="M51" s="8">
        <v>7358.0116912333033</v>
      </c>
    </row>
    <row r="52" spans="1:13" s="5" customFormat="1" ht="19.5" customHeight="1">
      <c r="A52" s="7" t="s">
        <v>273</v>
      </c>
      <c r="B52" s="8">
        <v>6479.7549740804407</v>
      </c>
      <c r="C52" s="8">
        <v>6490.7940754654346</v>
      </c>
      <c r="D52" s="8">
        <v>10576.090285633505</v>
      </c>
      <c r="E52" s="8">
        <v>6463.8344848233155</v>
      </c>
      <c r="F52" s="8">
        <v>7122.7795661142191</v>
      </c>
      <c r="G52" s="8">
        <v>5245.7063240636071</v>
      </c>
      <c r="H52" s="8">
        <v>6503.4691104557278</v>
      </c>
      <c r="I52" s="8">
        <v>6483.2822887753355</v>
      </c>
      <c r="J52" s="8">
        <v>6477.9897949921615</v>
      </c>
      <c r="K52" s="8">
        <v>6521.938999426392</v>
      </c>
      <c r="L52" s="8">
        <v>6555.8512147434085</v>
      </c>
      <c r="M52" s="8">
        <v>5712.1028667728006</v>
      </c>
    </row>
    <row r="53" spans="1:13" s="5" customFormat="1" ht="19.5" customHeight="1">
      <c r="A53" s="56" t="s">
        <v>274</v>
      </c>
      <c r="B53" s="57">
        <v>7348.9240114885988</v>
      </c>
      <c r="C53" s="57">
        <v>7361.443854840385</v>
      </c>
      <c r="D53" s="57">
        <v>11392.362279255762</v>
      </c>
      <c r="E53" s="57">
        <v>7330.8680099508347</v>
      </c>
      <c r="F53" s="57">
        <v>8078.2014121429811</v>
      </c>
      <c r="G53" s="57">
        <v>5949.344892875275</v>
      </c>
      <c r="H53" s="57">
        <v>7375.8190695451403</v>
      </c>
      <c r="I53" s="57">
        <v>7352.9244664072003</v>
      </c>
      <c r="J53" s="57">
        <v>7346.9220581680911</v>
      </c>
      <c r="K53" s="57">
        <v>7396.7664373220068</v>
      </c>
      <c r="L53" s="57">
        <v>7435.2275048196043</v>
      </c>
      <c r="M53" s="57">
        <v>6473.0973908235555</v>
      </c>
    </row>
  </sheetData>
  <mergeCells count="2">
    <mergeCell ref="A1:M1"/>
    <mergeCell ref="A2:M2"/>
  </mergeCells>
  <pageMargins left="0.35" right="0.35" top="0.75" bottom="0.75" header="0.3" footer="0.3"/>
  <pageSetup paperSize="8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M52"/>
  <sheetViews>
    <sheetView workbookViewId="0">
      <selection activeCell="D11" sqref="D11"/>
    </sheetView>
  </sheetViews>
  <sheetFormatPr defaultColWidth="9.140625" defaultRowHeight="14.25"/>
  <cols>
    <col min="1" max="1" width="63.42578125" style="1" bestFit="1" customWidth="1"/>
    <col min="2" max="2" width="12.28515625" style="1" bestFit="1" customWidth="1"/>
    <col min="3" max="3" width="11.140625" style="1" bestFit="1" customWidth="1"/>
    <col min="4" max="4" width="10.28515625" style="1" bestFit="1" customWidth="1"/>
    <col min="5" max="6" width="11.28515625" style="1" bestFit="1" customWidth="1"/>
    <col min="7" max="7" width="13.42578125" style="1" bestFit="1" customWidth="1"/>
    <col min="8" max="8" width="17" style="1" bestFit="1" customWidth="1"/>
    <col min="9" max="9" width="14.7109375" style="1" bestFit="1" customWidth="1"/>
    <col min="10" max="10" width="21.140625" style="1" customWidth="1"/>
    <col min="11" max="16384" width="9.140625" style="1"/>
  </cols>
  <sheetData>
    <row r="1" spans="1:13" ht="18">
      <c r="A1" s="222" t="s">
        <v>276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ht="18">
      <c r="A2" s="222" t="s">
        <v>279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</row>
    <row r="3" spans="1:13" s="9" customFormat="1" ht="19.5" customHeight="1">
      <c r="A3" s="3" t="s">
        <v>226</v>
      </c>
      <c r="B3" s="4" t="s">
        <v>11</v>
      </c>
      <c r="C3" s="4" t="s">
        <v>12</v>
      </c>
      <c r="D3" s="4" t="s">
        <v>13</v>
      </c>
      <c r="E3" s="4" t="s">
        <v>14</v>
      </c>
      <c r="F3" s="4" t="s">
        <v>15</v>
      </c>
      <c r="G3" s="4" t="s">
        <v>16</v>
      </c>
      <c r="H3" s="4" t="s">
        <v>17</v>
      </c>
      <c r="I3" s="4" t="s">
        <v>18</v>
      </c>
      <c r="J3" s="4" t="s">
        <v>19</v>
      </c>
    </row>
    <row r="4" spans="1:13" s="5" customFormat="1" ht="19.5" customHeight="1">
      <c r="A4" s="55" t="s">
        <v>227</v>
      </c>
      <c r="B4" s="6">
        <v>3528.2306739372525</v>
      </c>
      <c r="C4" s="6">
        <v>1256.9555462694407</v>
      </c>
      <c r="D4" s="6">
        <v>1266.5849512384746</v>
      </c>
      <c r="E4" s="6">
        <v>3993.0297552623551</v>
      </c>
      <c r="F4" s="6">
        <v>4068.5795085269729</v>
      </c>
      <c r="G4" s="6">
        <v>4094.9423345369869</v>
      </c>
      <c r="H4" s="6">
        <v>4119.9101969262838</v>
      </c>
      <c r="I4" s="6">
        <v>4143.5873556305141</v>
      </c>
      <c r="J4" s="6">
        <v>3763.395225418159</v>
      </c>
    </row>
    <row r="5" spans="1:13" s="5" customFormat="1" ht="19.5" customHeight="1">
      <c r="A5" s="7" t="s">
        <v>228</v>
      </c>
      <c r="B5" s="8">
        <v>3509.1660929589461</v>
      </c>
      <c r="C5" s="8">
        <v>1256.9555462694407</v>
      </c>
      <c r="D5" s="8">
        <v>1266.5849512384746</v>
      </c>
      <c r="E5" s="8">
        <v>3971.1601262969752</v>
      </c>
      <c r="F5" s="8">
        <v>4046.2960972525216</v>
      </c>
      <c r="G5" s="8">
        <v>4072.514535351937</v>
      </c>
      <c r="H5" s="8">
        <v>4097.3456499782624</v>
      </c>
      <c r="I5" s="8">
        <v>4120.8931300405702</v>
      </c>
      <c r="J5" s="8">
        <v>3742.7832935582696</v>
      </c>
    </row>
    <row r="6" spans="1:13" s="5" customFormat="1" ht="19.5" customHeight="1">
      <c r="A6" s="7" t="s">
        <v>229</v>
      </c>
      <c r="B6" s="8">
        <v>3498.0450873882664</v>
      </c>
      <c r="C6" s="8">
        <v>1256.9555462694407</v>
      </c>
      <c r="D6" s="8">
        <v>1266.5849512384746</v>
      </c>
      <c r="E6" s="8">
        <v>3958.4028427338362</v>
      </c>
      <c r="F6" s="8">
        <v>4033.2974406757576</v>
      </c>
      <c r="G6" s="8">
        <v>4059.4316524939914</v>
      </c>
      <c r="H6" s="8">
        <v>4084.1829975919163</v>
      </c>
      <c r="I6" s="8">
        <v>4107.6548317797697</v>
      </c>
      <c r="J6" s="8">
        <v>3730.7596666400004</v>
      </c>
    </row>
    <row r="7" spans="1:13" s="5" customFormat="1" ht="19.5" customHeight="1">
      <c r="A7" s="7" t="s">
        <v>230</v>
      </c>
      <c r="B7" s="8">
        <v>3529.8193890187786</v>
      </c>
      <c r="C7" s="8">
        <v>1256.9555462694407</v>
      </c>
      <c r="D7" s="8">
        <v>1266.5849512384746</v>
      </c>
      <c r="E7" s="8">
        <v>3994.8522243428033</v>
      </c>
      <c r="F7" s="8">
        <v>4070.4364594665103</v>
      </c>
      <c r="G7" s="8">
        <v>4096.8113178024068</v>
      </c>
      <c r="H7" s="8">
        <v>4121.7905758386187</v>
      </c>
      <c r="I7" s="8">
        <v>4145.4785410963423</v>
      </c>
      <c r="J7" s="8">
        <v>3765.1128864064831</v>
      </c>
    </row>
    <row r="8" spans="1:13" s="5" customFormat="1" ht="19.5" customHeight="1">
      <c r="A8" s="7" t="s">
        <v>231</v>
      </c>
      <c r="B8" s="8">
        <v>3612.9825130940217</v>
      </c>
      <c r="C8" s="8">
        <v>1946.2537490623597</v>
      </c>
      <c r="D8" s="8">
        <v>1961.1637954660248</v>
      </c>
      <c r="E8" s="8">
        <v>4060.4611112389448</v>
      </c>
      <c r="F8" s="8">
        <v>4137.286693289866</v>
      </c>
      <c r="G8" s="8">
        <v>4164.0947153575562</v>
      </c>
      <c r="H8" s="8">
        <v>4189.4842166826838</v>
      </c>
      <c r="I8" s="8">
        <v>4213.5612178661731</v>
      </c>
      <c r="J8" s="8">
        <v>3826.9486819861513</v>
      </c>
    </row>
    <row r="9" spans="1:13" s="5" customFormat="1" ht="19.5" customHeight="1">
      <c r="A9" s="7" t="s">
        <v>232</v>
      </c>
      <c r="B9" s="8">
        <v>2708.0259608865654</v>
      </c>
      <c r="C9" s="8">
        <v>1119.0959057108569</v>
      </c>
      <c r="D9" s="8">
        <v>1127.6691823929643</v>
      </c>
      <c r="E9" s="8">
        <v>3058.1031169923472</v>
      </c>
      <c r="F9" s="8">
        <v>3115.9636765441628</v>
      </c>
      <c r="G9" s="8">
        <v>3136.1539193761128</v>
      </c>
      <c r="H9" s="8">
        <v>3155.2758148983589</v>
      </c>
      <c r="I9" s="8">
        <v>3173.4092116604297</v>
      </c>
      <c r="J9" s="8">
        <v>2882.235138407882</v>
      </c>
    </row>
    <row r="10" spans="1:13" s="5" customFormat="1" ht="19.5" customHeight="1">
      <c r="A10" s="7" t="s">
        <v>233</v>
      </c>
      <c r="B10" s="8">
        <v>2708.0259608865654</v>
      </c>
      <c r="C10" s="8">
        <v>1119.0959057108569</v>
      </c>
      <c r="D10" s="8">
        <v>1127.6691823929643</v>
      </c>
      <c r="E10" s="8">
        <v>3058.1031169923472</v>
      </c>
      <c r="F10" s="8">
        <v>3115.9636765441628</v>
      </c>
      <c r="G10" s="8">
        <v>3136.1539193761128</v>
      </c>
      <c r="H10" s="8">
        <v>3155.2758148983589</v>
      </c>
      <c r="I10" s="8">
        <v>3173.4092116604297</v>
      </c>
      <c r="J10" s="8">
        <v>2882.235138407882</v>
      </c>
    </row>
    <row r="11" spans="1:13" s="5" customFormat="1" ht="19.5" customHeight="1">
      <c r="A11" s="7" t="s">
        <v>234</v>
      </c>
      <c r="B11" s="8">
        <v>2708.0259608865654</v>
      </c>
      <c r="C11" s="8">
        <v>1119.0959057108569</v>
      </c>
      <c r="D11" s="8">
        <v>1127.6691823929643</v>
      </c>
      <c r="E11" s="8">
        <v>3058.1031169923472</v>
      </c>
      <c r="F11" s="8">
        <v>3115.9636765441628</v>
      </c>
      <c r="G11" s="8">
        <v>3136.1539193761128</v>
      </c>
      <c r="H11" s="8">
        <v>3155.2758148983589</v>
      </c>
      <c r="I11" s="8">
        <v>3173.4092116604297</v>
      </c>
      <c r="J11" s="8">
        <v>2882.235138407882</v>
      </c>
    </row>
    <row r="12" spans="1:13" s="5" customFormat="1" ht="19.5" customHeight="1">
      <c r="A12" s="7" t="s">
        <v>235</v>
      </c>
      <c r="B12" s="8">
        <v>2708.0259608865654</v>
      </c>
      <c r="C12" s="8">
        <v>1119.0959057108569</v>
      </c>
      <c r="D12" s="8">
        <v>1127.6691823929643</v>
      </c>
      <c r="E12" s="8">
        <v>3058.1031169923472</v>
      </c>
      <c r="F12" s="8">
        <v>3115.9636765441628</v>
      </c>
      <c r="G12" s="8">
        <v>3136.1539193761128</v>
      </c>
      <c r="H12" s="8">
        <v>3155.2758148983589</v>
      </c>
      <c r="I12" s="8">
        <v>3173.4092116604297</v>
      </c>
      <c r="J12" s="8">
        <v>2882.235138407882</v>
      </c>
    </row>
    <row r="13" spans="1:13" s="5" customFormat="1" ht="19.5" customHeight="1">
      <c r="A13" s="7" t="s">
        <v>236</v>
      </c>
      <c r="B13" s="8">
        <v>2708.0259608865654</v>
      </c>
      <c r="C13" s="8">
        <v>1119.0959057108569</v>
      </c>
      <c r="D13" s="8">
        <v>1127.6691823929643</v>
      </c>
      <c r="E13" s="8">
        <v>3058.1031169923472</v>
      </c>
      <c r="F13" s="8">
        <v>3115.9636765441628</v>
      </c>
      <c r="G13" s="8">
        <v>3136.1539193761128</v>
      </c>
      <c r="H13" s="8">
        <v>3155.2758148983589</v>
      </c>
      <c r="I13" s="8">
        <v>3173.4092116604297</v>
      </c>
      <c r="J13" s="8">
        <v>2882.235138407882</v>
      </c>
    </row>
    <row r="14" spans="1:13" s="5" customFormat="1" ht="19.5" customHeight="1">
      <c r="A14" s="7" t="s">
        <v>237</v>
      </c>
      <c r="B14" s="8">
        <v>2708.0259608865654</v>
      </c>
      <c r="C14" s="8">
        <v>1119.0959057108569</v>
      </c>
      <c r="D14" s="8">
        <v>1127.6691823929643</v>
      </c>
      <c r="E14" s="8">
        <v>3058.1031169923472</v>
      </c>
      <c r="F14" s="8">
        <v>3115.9636765441628</v>
      </c>
      <c r="G14" s="8">
        <v>3136.1539193761128</v>
      </c>
      <c r="H14" s="8">
        <v>3155.2758148983589</v>
      </c>
      <c r="I14" s="8">
        <v>3173.4092116604297</v>
      </c>
      <c r="J14" s="8">
        <v>2882.235138407882</v>
      </c>
    </row>
    <row r="15" spans="1:13" s="5" customFormat="1" ht="19.5" customHeight="1">
      <c r="A15" s="7" t="s">
        <v>238</v>
      </c>
      <c r="B15" s="8">
        <v>2708.0259608865654</v>
      </c>
      <c r="C15" s="8">
        <v>1119.0959057108569</v>
      </c>
      <c r="D15" s="8">
        <v>1127.6691823929643</v>
      </c>
      <c r="E15" s="8">
        <v>3058.1031169923472</v>
      </c>
      <c r="F15" s="8">
        <v>3115.9636765441628</v>
      </c>
      <c r="G15" s="8">
        <v>3136.1539193761128</v>
      </c>
      <c r="H15" s="8">
        <v>3155.2758148983589</v>
      </c>
      <c r="I15" s="8">
        <v>3173.4092116604297</v>
      </c>
      <c r="J15" s="8">
        <v>2882.235138407882</v>
      </c>
    </row>
    <row r="16" spans="1:13" s="5" customFormat="1" ht="19.5" customHeight="1">
      <c r="A16" s="7" t="s">
        <v>239</v>
      </c>
      <c r="B16" s="8">
        <v>2708.0259608865654</v>
      </c>
      <c r="C16" s="8">
        <v>1119.0959057108569</v>
      </c>
      <c r="D16" s="8">
        <v>1127.6691823929643</v>
      </c>
      <c r="E16" s="8">
        <v>3058.1031169923472</v>
      </c>
      <c r="F16" s="8">
        <v>3115.9636765441628</v>
      </c>
      <c r="G16" s="8">
        <v>3136.1539193761128</v>
      </c>
      <c r="H16" s="8">
        <v>3155.2758148983589</v>
      </c>
      <c r="I16" s="8">
        <v>3173.4092116604297</v>
      </c>
      <c r="J16" s="8">
        <v>2882.235138407882</v>
      </c>
    </row>
    <row r="17" spans="1:10" s="5" customFormat="1" ht="19.5" customHeight="1">
      <c r="A17" s="7" t="s">
        <v>240</v>
      </c>
      <c r="B17" s="8">
        <v>2708.0259608865654</v>
      </c>
      <c r="C17" s="8">
        <v>1119.0959057108569</v>
      </c>
      <c r="D17" s="8">
        <v>1127.6691823929643</v>
      </c>
      <c r="E17" s="8">
        <v>3058.1031169923472</v>
      </c>
      <c r="F17" s="8">
        <v>3115.9636765441628</v>
      </c>
      <c r="G17" s="8">
        <v>3136.1539193761128</v>
      </c>
      <c r="H17" s="8">
        <v>3155.2758148983589</v>
      </c>
      <c r="I17" s="8">
        <v>3173.4092116604297</v>
      </c>
      <c r="J17" s="8">
        <v>2882.235138407882</v>
      </c>
    </row>
    <row r="18" spans="1:10" s="5" customFormat="1" ht="19.5" customHeight="1">
      <c r="A18" s="7" t="s">
        <v>241</v>
      </c>
      <c r="B18" s="8">
        <v>2708.0259608865654</v>
      </c>
      <c r="C18" s="8">
        <v>1119.0959057108569</v>
      </c>
      <c r="D18" s="8">
        <v>1127.6691823929643</v>
      </c>
      <c r="E18" s="8">
        <v>3058.1031169923472</v>
      </c>
      <c r="F18" s="8">
        <v>3115.9636765441628</v>
      </c>
      <c r="G18" s="8">
        <v>3136.1539193761128</v>
      </c>
      <c r="H18" s="8">
        <v>3155.2758148983589</v>
      </c>
      <c r="I18" s="8">
        <v>3173.4092116604297</v>
      </c>
      <c r="J18" s="8">
        <v>2882.235138407882</v>
      </c>
    </row>
    <row r="19" spans="1:10" s="5" customFormat="1" ht="19.5" customHeight="1">
      <c r="A19" s="7" t="s">
        <v>242</v>
      </c>
      <c r="B19" s="8">
        <v>2708.0259608865654</v>
      </c>
      <c r="C19" s="8">
        <v>1119.0959057108569</v>
      </c>
      <c r="D19" s="8">
        <v>1127.6691823929643</v>
      </c>
      <c r="E19" s="8">
        <v>3058.1031169923472</v>
      </c>
      <c r="F19" s="8">
        <v>3115.9636765441628</v>
      </c>
      <c r="G19" s="8">
        <v>3136.1539193761128</v>
      </c>
      <c r="H19" s="8">
        <v>3155.2758148983589</v>
      </c>
      <c r="I19" s="8">
        <v>3173.4092116604297</v>
      </c>
      <c r="J19" s="8">
        <v>2882.235138407882</v>
      </c>
    </row>
    <row r="20" spans="1:10" s="5" customFormat="1" ht="19.5" customHeight="1">
      <c r="A20" s="7" t="s">
        <v>243</v>
      </c>
      <c r="B20" s="8">
        <v>2708.0259608865654</v>
      </c>
      <c r="C20" s="8">
        <v>1119.0959057108569</v>
      </c>
      <c r="D20" s="8">
        <v>1127.6691823929643</v>
      </c>
      <c r="E20" s="8">
        <v>3058.1031169923472</v>
      </c>
      <c r="F20" s="8">
        <v>3115.9636765441628</v>
      </c>
      <c r="G20" s="8">
        <v>3136.1539193761128</v>
      </c>
      <c r="H20" s="8">
        <v>3155.2758148983589</v>
      </c>
      <c r="I20" s="8">
        <v>3173.4092116604297</v>
      </c>
      <c r="J20" s="8">
        <v>2882.235138407882</v>
      </c>
    </row>
    <row r="21" spans="1:10" s="5" customFormat="1" ht="19.5" customHeight="1">
      <c r="A21" s="7" t="s">
        <v>244</v>
      </c>
      <c r="B21" s="8">
        <v>2708.0259608865654</v>
      </c>
      <c r="C21" s="8">
        <v>1119.0959057108569</v>
      </c>
      <c r="D21" s="8">
        <v>1127.6691823929643</v>
      </c>
      <c r="E21" s="8">
        <v>3058.1031169923472</v>
      </c>
      <c r="F21" s="8">
        <v>3115.9636765441628</v>
      </c>
      <c r="G21" s="8">
        <v>3136.1539193761128</v>
      </c>
      <c r="H21" s="8">
        <v>3155.2758148983589</v>
      </c>
      <c r="I21" s="8">
        <v>3173.4092116604297</v>
      </c>
      <c r="J21" s="8">
        <v>2882.235138407882</v>
      </c>
    </row>
    <row r="22" spans="1:10" s="5" customFormat="1" ht="19.5" customHeight="1">
      <c r="A22" s="7" t="s">
        <v>245</v>
      </c>
      <c r="B22" s="8">
        <v>2708.0259608865654</v>
      </c>
      <c r="C22" s="8">
        <v>1119.0959057108569</v>
      </c>
      <c r="D22" s="8">
        <v>1127.6691823929643</v>
      </c>
      <c r="E22" s="8">
        <v>3058.1031169923472</v>
      </c>
      <c r="F22" s="8">
        <v>3115.9636765441628</v>
      </c>
      <c r="G22" s="8">
        <v>3136.1539193761128</v>
      </c>
      <c r="H22" s="8">
        <v>3155.2758148983589</v>
      </c>
      <c r="I22" s="8">
        <v>3173.4092116604297</v>
      </c>
      <c r="J22" s="8">
        <v>2882.235138407882</v>
      </c>
    </row>
    <row r="23" spans="1:10" s="5" customFormat="1" ht="19.5" customHeight="1">
      <c r="A23" s="7" t="s">
        <v>246</v>
      </c>
      <c r="B23" s="8">
        <v>2708.0259608865654</v>
      </c>
      <c r="C23" s="8">
        <v>1119.0959057108569</v>
      </c>
      <c r="D23" s="8">
        <v>1127.6691823929643</v>
      </c>
      <c r="E23" s="8">
        <v>3058.1031169923472</v>
      </c>
      <c r="F23" s="8">
        <v>3115.9636765441628</v>
      </c>
      <c r="G23" s="8">
        <v>3136.1539193761128</v>
      </c>
      <c r="H23" s="8">
        <v>3155.2758148983589</v>
      </c>
      <c r="I23" s="8">
        <v>3173.4092116604297</v>
      </c>
      <c r="J23" s="8">
        <v>2882.235138407882</v>
      </c>
    </row>
    <row r="24" spans="1:10" s="5" customFormat="1" ht="19.5" customHeight="1">
      <c r="A24" s="7" t="s">
        <v>247</v>
      </c>
      <c r="B24" s="8">
        <v>2708.0259608865654</v>
      </c>
      <c r="C24" s="8">
        <v>1119.0959057108569</v>
      </c>
      <c r="D24" s="8">
        <v>1127.6691823929643</v>
      </c>
      <c r="E24" s="8">
        <v>3058.1031169923472</v>
      </c>
      <c r="F24" s="8">
        <v>3115.9636765441628</v>
      </c>
      <c r="G24" s="8">
        <v>3136.1539193761128</v>
      </c>
      <c r="H24" s="8">
        <v>3155.2758148983589</v>
      </c>
      <c r="I24" s="8">
        <v>3173.4092116604297</v>
      </c>
      <c r="J24" s="8">
        <v>2882.235138407882</v>
      </c>
    </row>
    <row r="25" spans="1:10" s="5" customFormat="1" ht="19.5" customHeight="1">
      <c r="A25" s="7" t="s">
        <v>248</v>
      </c>
      <c r="B25" s="8">
        <v>2708.0259608865654</v>
      </c>
      <c r="C25" s="8">
        <v>1119.0959057108569</v>
      </c>
      <c r="D25" s="8">
        <v>1127.6691823929643</v>
      </c>
      <c r="E25" s="8">
        <v>3058.1031169923472</v>
      </c>
      <c r="F25" s="8">
        <v>3115.9636765441628</v>
      </c>
      <c r="G25" s="8">
        <v>3136.1539193761128</v>
      </c>
      <c r="H25" s="8">
        <v>3155.2758148983589</v>
      </c>
      <c r="I25" s="8">
        <v>3173.4092116604297</v>
      </c>
      <c r="J25" s="8">
        <v>2882.235138407882</v>
      </c>
    </row>
    <row r="26" spans="1:10" s="5" customFormat="1" ht="19.5" customHeight="1">
      <c r="A26" s="7" t="s">
        <v>249</v>
      </c>
      <c r="B26" s="8">
        <v>2708.0259608865654</v>
      </c>
      <c r="C26" s="8">
        <v>1119.0959057108569</v>
      </c>
      <c r="D26" s="8">
        <v>1127.6691823929643</v>
      </c>
      <c r="E26" s="8">
        <v>3058.1031169923472</v>
      </c>
      <c r="F26" s="8">
        <v>3115.9636765441628</v>
      </c>
      <c r="G26" s="8">
        <v>3136.1539193761128</v>
      </c>
      <c r="H26" s="8">
        <v>3155.2758148983589</v>
      </c>
      <c r="I26" s="8">
        <v>3173.4092116604297</v>
      </c>
      <c r="J26" s="8">
        <v>2882.235138407882</v>
      </c>
    </row>
    <row r="27" spans="1:10" s="5" customFormat="1" ht="19.5" customHeight="1">
      <c r="A27" s="7" t="s">
        <v>250</v>
      </c>
      <c r="B27" s="8">
        <v>2708.0259608865654</v>
      </c>
      <c r="C27" s="8">
        <v>1119.0959057108569</v>
      </c>
      <c r="D27" s="8">
        <v>1127.6691823929643</v>
      </c>
      <c r="E27" s="8">
        <v>3058.1031169923472</v>
      </c>
      <c r="F27" s="8">
        <v>3115.9636765441628</v>
      </c>
      <c r="G27" s="8">
        <v>3136.1539193761128</v>
      </c>
      <c r="H27" s="8">
        <v>3155.2758148983589</v>
      </c>
      <c r="I27" s="8">
        <v>3173.4092116604297</v>
      </c>
      <c r="J27" s="8">
        <v>2882.235138407882</v>
      </c>
    </row>
    <row r="28" spans="1:10" s="5" customFormat="1" ht="19.5" customHeight="1">
      <c r="A28" s="7" t="s">
        <v>251</v>
      </c>
      <c r="B28" s="8">
        <v>2708.0259608865654</v>
      </c>
      <c r="C28" s="8">
        <v>1119.0959057108569</v>
      </c>
      <c r="D28" s="8">
        <v>1127.6691823929643</v>
      </c>
      <c r="E28" s="8">
        <v>3058.1031169923472</v>
      </c>
      <c r="F28" s="8">
        <v>3115.9636765441628</v>
      </c>
      <c r="G28" s="8">
        <v>3136.1539193761128</v>
      </c>
      <c r="H28" s="8">
        <v>3155.2758148983589</v>
      </c>
      <c r="I28" s="8">
        <v>3173.4092116604297</v>
      </c>
      <c r="J28" s="8">
        <v>2882.235138407882</v>
      </c>
    </row>
    <row r="29" spans="1:10" s="5" customFormat="1" ht="19.5" customHeight="1">
      <c r="A29" s="7" t="s">
        <v>252</v>
      </c>
      <c r="B29" s="8">
        <v>2708.0259608865654</v>
      </c>
      <c r="C29" s="8">
        <v>1119.0959057108569</v>
      </c>
      <c r="D29" s="8">
        <v>1127.6691823929643</v>
      </c>
      <c r="E29" s="8">
        <v>3058.1031169923472</v>
      </c>
      <c r="F29" s="8">
        <v>3115.9636765441628</v>
      </c>
      <c r="G29" s="8">
        <v>3136.1539193761128</v>
      </c>
      <c r="H29" s="8">
        <v>3155.2758148983589</v>
      </c>
      <c r="I29" s="8">
        <v>3173.4092116604297</v>
      </c>
      <c r="J29" s="8">
        <v>2882.235138407882</v>
      </c>
    </row>
    <row r="30" spans="1:10" s="5" customFormat="1" ht="19.5" customHeight="1">
      <c r="A30" s="7" t="s">
        <v>253</v>
      </c>
      <c r="B30" s="8">
        <v>2708.0259608865654</v>
      </c>
      <c r="C30" s="8">
        <v>1119.0959057108569</v>
      </c>
      <c r="D30" s="8">
        <v>1127.6691823929643</v>
      </c>
      <c r="E30" s="8">
        <v>3058.1031169923472</v>
      </c>
      <c r="F30" s="8">
        <v>3115.9636765441628</v>
      </c>
      <c r="G30" s="8">
        <v>3136.1539193761128</v>
      </c>
      <c r="H30" s="8">
        <v>3155.2758148983589</v>
      </c>
      <c r="I30" s="8">
        <v>3173.4092116604297</v>
      </c>
      <c r="J30" s="8">
        <v>2882.235138407882</v>
      </c>
    </row>
    <row r="31" spans="1:10" s="5" customFormat="1" ht="19.5" customHeight="1">
      <c r="A31" s="7" t="s">
        <v>254</v>
      </c>
      <c r="B31" s="8">
        <v>2708.0259608865654</v>
      </c>
      <c r="C31" s="8">
        <v>1119.0959057108569</v>
      </c>
      <c r="D31" s="8">
        <v>1127.6691823929643</v>
      </c>
      <c r="E31" s="8">
        <v>3058.1031169923472</v>
      </c>
      <c r="F31" s="8">
        <v>3115.9636765441628</v>
      </c>
      <c r="G31" s="8">
        <v>3136.1539193761128</v>
      </c>
      <c r="H31" s="8">
        <v>3155.2758148983589</v>
      </c>
      <c r="I31" s="8">
        <v>3173.4092116604297</v>
      </c>
      <c r="J31" s="8">
        <v>2882.235138407882</v>
      </c>
    </row>
    <row r="32" spans="1:10" s="5" customFormat="1" ht="19.5" customHeight="1">
      <c r="A32" s="7" t="s">
        <v>89</v>
      </c>
      <c r="B32" s="8">
        <v>3719.4264235562355</v>
      </c>
      <c r="C32" s="8">
        <v>1946.2537490623597</v>
      </c>
      <c r="D32" s="8">
        <v>1961.1637954660248</v>
      </c>
      <c r="E32" s="8">
        <v>4182.5665396289842</v>
      </c>
      <c r="F32" s="8">
        <v>4261.7024062388882</v>
      </c>
      <c r="G32" s="8">
        <v>4289.3165941407506</v>
      </c>
      <c r="H32" s="8">
        <v>4315.4696038091379</v>
      </c>
      <c r="I32" s="8">
        <v>4340.2706440766906</v>
      </c>
      <c r="J32" s="8">
        <v>3942.0319682038671</v>
      </c>
    </row>
    <row r="33" spans="1:10" s="5" customFormat="1" ht="19.5" customHeight="1">
      <c r="A33" s="7" t="s">
        <v>255</v>
      </c>
      <c r="B33" s="8">
        <v>3536.9075024594313</v>
      </c>
      <c r="C33" s="8">
        <v>1402.9245774491176</v>
      </c>
      <c r="D33" s="8">
        <v>1413.6722358984262</v>
      </c>
      <c r="E33" s="8">
        <v>3996.6746934232524</v>
      </c>
      <c r="F33" s="8">
        <v>4072.2934104060487</v>
      </c>
      <c r="G33" s="8">
        <v>4098.6803010678286</v>
      </c>
      <c r="H33" s="8">
        <v>4123.6709547509545</v>
      </c>
      <c r="I33" s="8">
        <v>4147.3697265621713</v>
      </c>
      <c r="J33" s="8">
        <v>3766.8305473948067</v>
      </c>
    </row>
    <row r="34" spans="1:10" s="5" customFormat="1" ht="19.5" customHeight="1">
      <c r="A34" s="7" t="s">
        <v>256</v>
      </c>
      <c r="B34" s="8">
        <v>128745.80394126035</v>
      </c>
      <c r="C34" s="8">
        <v>19070.935017531006</v>
      </c>
      <c r="D34" s="8">
        <v>6864.0732841310873</v>
      </c>
      <c r="E34" s="8">
        <v>146034.44741632702</v>
      </c>
      <c r="F34" s="8">
        <v>148797.47878515124</v>
      </c>
      <c r="G34" s="8">
        <v>149761.6290581692</v>
      </c>
      <c r="H34" s="8">
        <v>150674.76224541449</v>
      </c>
      <c r="I34" s="8">
        <v>151540.69137684759</v>
      </c>
      <c r="J34" s="8">
        <v>137636.17499441217</v>
      </c>
    </row>
    <row r="35" spans="1:10" s="5" customFormat="1" ht="19.5" customHeight="1">
      <c r="A35" s="7" t="s">
        <v>257</v>
      </c>
      <c r="B35" s="8">
        <v>6512.8152678616934</v>
      </c>
      <c r="C35" s="8">
        <v>1029.8926088788321</v>
      </c>
      <c r="D35" s="8">
        <v>1037.7825084341048</v>
      </c>
      <c r="E35" s="8">
        <v>7426.561502827064</v>
      </c>
      <c r="F35" s="8">
        <v>7567.0750786158897</v>
      </c>
      <c r="G35" s="8">
        <v>7616.1068065897853</v>
      </c>
      <c r="H35" s="8">
        <v>7662.5440677656807</v>
      </c>
      <c r="I35" s="8">
        <v>7706.5807732516396</v>
      </c>
      <c r="J35" s="8">
        <v>6999.4685274208096</v>
      </c>
    </row>
    <row r="36" spans="1:10" s="5" customFormat="1" ht="19.5" customHeight="1">
      <c r="A36" s="7" t="s">
        <v>258</v>
      </c>
      <c r="B36" s="8">
        <v>6687.5739268295092</v>
      </c>
      <c r="C36" s="8">
        <v>1029.8926088788321</v>
      </c>
      <c r="D36" s="8">
        <v>1037.7825084341048</v>
      </c>
      <c r="E36" s="8">
        <v>7627.0331016763839</v>
      </c>
      <c r="F36" s="8">
        <v>7771.3396819650306</v>
      </c>
      <c r="G36" s="8">
        <v>7821.6949657860741</v>
      </c>
      <c r="H36" s="8">
        <v>7869.3857481225459</v>
      </c>
      <c r="I36" s="8">
        <v>7914.6111744927894</v>
      </c>
      <c r="J36" s="8">
        <v>7188.4112361364623</v>
      </c>
    </row>
    <row r="37" spans="1:10" s="5" customFormat="1" ht="19.5" customHeight="1">
      <c r="A37" s="7" t="s">
        <v>259</v>
      </c>
      <c r="B37" s="8">
        <v>4342.6304664977506</v>
      </c>
      <c r="C37" s="8">
        <v>1029.8926088788321</v>
      </c>
      <c r="D37" s="8">
        <v>1037.7825084341048</v>
      </c>
      <c r="E37" s="8">
        <v>4937.0687389346058</v>
      </c>
      <c r="F37" s="8">
        <v>5030.4800952074711</v>
      </c>
      <c r="G37" s="8">
        <v>5063.0756660249644</v>
      </c>
      <c r="H37" s="8">
        <v>5093.9464735158845</v>
      </c>
      <c r="I37" s="8">
        <v>5123.2214269297401</v>
      </c>
      <c r="J37" s="8">
        <v>4653.1436173700549</v>
      </c>
    </row>
    <row r="38" spans="1:10" s="5" customFormat="1" ht="19.5" customHeight="1">
      <c r="A38" s="7" t="s">
        <v>260</v>
      </c>
      <c r="B38" s="8">
        <v>4178.3206644122783</v>
      </c>
      <c r="C38" s="8">
        <v>1265.0649368905338</v>
      </c>
      <c r="D38" s="8">
        <v>1274.7564670529162</v>
      </c>
      <c r="E38" s="8">
        <v>4738.4196091657341</v>
      </c>
      <c r="F38" s="8">
        <v>4828.0724427978694</v>
      </c>
      <c r="G38" s="8">
        <v>4859.3564900940964</v>
      </c>
      <c r="H38" s="8">
        <v>4888.985172071355</v>
      </c>
      <c r="I38" s="8">
        <v>4917.0822111544212</v>
      </c>
      <c r="J38" s="8">
        <v>4465.9185696427267</v>
      </c>
    </row>
    <row r="39" spans="1:10" s="5" customFormat="1" ht="19.5" customHeight="1">
      <c r="A39" s="7" t="s">
        <v>261</v>
      </c>
      <c r="B39" s="8">
        <v>4164.6943773668854</v>
      </c>
      <c r="C39" s="8">
        <v>1029.8926088788321</v>
      </c>
      <c r="D39" s="8">
        <v>1037.7825084341048</v>
      </c>
      <c r="E39" s="8">
        <v>4732.9522019243896</v>
      </c>
      <c r="F39" s="8">
        <v>4822.5015899792561</v>
      </c>
      <c r="G39" s="8">
        <v>4853.7495402978348</v>
      </c>
      <c r="H39" s="8">
        <v>4883.3440353343494</v>
      </c>
      <c r="I39" s="8">
        <v>4911.408654756935</v>
      </c>
      <c r="J39" s="8">
        <v>4460.7655866777532</v>
      </c>
    </row>
    <row r="40" spans="1:10" s="5" customFormat="1" ht="19.5" customHeight="1">
      <c r="A40" s="7" t="s">
        <v>262</v>
      </c>
      <c r="B40" s="8">
        <v>4979.7052141895083</v>
      </c>
      <c r="C40" s="8">
        <v>1029.8926088788321</v>
      </c>
      <c r="D40" s="8">
        <v>1037.7825084341048</v>
      </c>
      <c r="E40" s="8">
        <v>5667.8788401943984</v>
      </c>
      <c r="F40" s="8">
        <v>5775.1174219620661</v>
      </c>
      <c r="G40" s="8">
        <v>5812.537955458708</v>
      </c>
      <c r="H40" s="8">
        <v>5847.9784173622747</v>
      </c>
      <c r="I40" s="8">
        <v>5881.5867987270194</v>
      </c>
      <c r="J40" s="8">
        <v>5341.9256736880307</v>
      </c>
    </row>
    <row r="41" spans="1:10" s="5" customFormat="1" ht="19.5" customHeight="1">
      <c r="A41" s="7" t="s">
        <v>263</v>
      </c>
      <c r="B41" s="8">
        <v>4657.1960526398161</v>
      </c>
      <c r="C41" s="8">
        <v>1029.8926088788321</v>
      </c>
      <c r="D41" s="8">
        <v>1037.7825084341048</v>
      </c>
      <c r="E41" s="8">
        <v>5297.9176168633803</v>
      </c>
      <c r="F41" s="8">
        <v>5398.1563812359236</v>
      </c>
      <c r="G41" s="8">
        <v>5433.1343525782831</v>
      </c>
      <c r="H41" s="8">
        <v>5466.261498158241</v>
      </c>
      <c r="I41" s="8">
        <v>5497.6761491638081</v>
      </c>
      <c r="J41" s="8">
        <v>4993.2404930582316</v>
      </c>
    </row>
    <row r="42" spans="1:10" s="5" customFormat="1" ht="19.5" customHeight="1">
      <c r="A42" s="7" t="s">
        <v>264</v>
      </c>
      <c r="B42" s="8">
        <v>3910.5610687490052</v>
      </c>
      <c r="C42" s="8">
        <v>1200.1898119217885</v>
      </c>
      <c r="D42" s="8">
        <v>1209.3843405373821</v>
      </c>
      <c r="E42" s="8">
        <v>4434.0672727308583</v>
      </c>
      <c r="F42" s="8">
        <v>4517.9616358950825</v>
      </c>
      <c r="G42" s="8">
        <v>4547.2362847688219</v>
      </c>
      <c r="H42" s="8">
        <v>4574.9618937113864</v>
      </c>
      <c r="I42" s="8">
        <v>4601.2542383610398</v>
      </c>
      <c r="J42" s="8">
        <v>4179.0691845925967</v>
      </c>
    </row>
    <row r="43" spans="1:10" s="5" customFormat="1" ht="19.5" customHeight="1">
      <c r="A43" s="7" t="s">
        <v>265</v>
      </c>
      <c r="B43" s="8">
        <v>4260.01728225842</v>
      </c>
      <c r="C43" s="8">
        <v>1029.8926088788321</v>
      </c>
      <c r="D43" s="8">
        <v>1037.7825084341048</v>
      </c>
      <c r="E43" s="8">
        <v>4842.3003467512899</v>
      </c>
      <c r="F43" s="8">
        <v>4933.9186463515143</v>
      </c>
      <c r="G43" s="8">
        <v>4965.8885362230822</v>
      </c>
      <c r="H43" s="8">
        <v>4996.1667700744574</v>
      </c>
      <c r="I43" s="8">
        <v>5024.8797827066519</v>
      </c>
      <c r="J43" s="8">
        <v>4563.8252459772011</v>
      </c>
    </row>
    <row r="44" spans="1:10" s="5" customFormat="1" ht="19.5" customHeight="1">
      <c r="A44" s="7" t="s">
        <v>266</v>
      </c>
      <c r="B44" s="8">
        <v>4744.5753821237231</v>
      </c>
      <c r="C44" s="8">
        <v>1029.8926088788321</v>
      </c>
      <c r="D44" s="8">
        <v>1037.7825084341048</v>
      </c>
      <c r="E44" s="8">
        <v>5398.1534162880398</v>
      </c>
      <c r="F44" s="8">
        <v>5500.2886829104946</v>
      </c>
      <c r="G44" s="8">
        <v>5535.928432176428</v>
      </c>
      <c r="H44" s="8">
        <v>5569.6823383366736</v>
      </c>
      <c r="I44" s="8">
        <v>5601.6913497843825</v>
      </c>
      <c r="J44" s="8">
        <v>5087.7118474160588</v>
      </c>
    </row>
    <row r="45" spans="1:10" s="5" customFormat="1" ht="19.5" customHeight="1">
      <c r="A45" s="7" t="s">
        <v>267</v>
      </c>
      <c r="B45" s="8">
        <v>5678.7398500607651</v>
      </c>
      <c r="C45" s="8">
        <v>1029.8926088788321</v>
      </c>
      <c r="D45" s="8">
        <v>1037.7825084341048</v>
      </c>
      <c r="E45" s="8">
        <v>6469.7652355916762</v>
      </c>
      <c r="F45" s="8">
        <v>6592.1758353586283</v>
      </c>
      <c r="G45" s="8">
        <v>6634.8905922438626</v>
      </c>
      <c r="H45" s="8">
        <v>6675.3451387897348</v>
      </c>
      <c r="I45" s="8">
        <v>6713.7084036916131</v>
      </c>
      <c r="J45" s="8">
        <v>6097.6965085506454</v>
      </c>
    </row>
    <row r="46" spans="1:10" s="5" customFormat="1" ht="19.5" customHeight="1">
      <c r="A46" s="7" t="s">
        <v>268</v>
      </c>
      <c r="B46" s="8">
        <v>3842.9795733579558</v>
      </c>
      <c r="C46" s="8">
        <v>1135.3146869530431</v>
      </c>
      <c r="D46" s="8">
        <v>1144.0122140218477</v>
      </c>
      <c r="E46" s="8">
        <v>4359.346040432476</v>
      </c>
      <c r="F46" s="8">
        <v>4441.8266473740387</v>
      </c>
      <c r="G46" s="8">
        <v>4470.6079708865691</v>
      </c>
      <c r="H46" s="8">
        <v>4497.8663583056459</v>
      </c>
      <c r="I46" s="8">
        <v>4523.7156342620674</v>
      </c>
      <c r="J46" s="8">
        <v>4108.6450840713078</v>
      </c>
    </row>
    <row r="47" spans="1:10" s="5" customFormat="1" ht="19.5" customHeight="1">
      <c r="A47" s="7" t="s">
        <v>269</v>
      </c>
      <c r="B47" s="8">
        <v>3777.4756284581313</v>
      </c>
      <c r="C47" s="8">
        <v>1167.7522494374157</v>
      </c>
      <c r="D47" s="8">
        <v>1176.6982772796148</v>
      </c>
      <c r="E47" s="8">
        <v>4282.8023390536446</v>
      </c>
      <c r="F47" s="8">
        <v>4363.8347079134583</v>
      </c>
      <c r="G47" s="8">
        <v>4392.1106737388945</v>
      </c>
      <c r="H47" s="8">
        <v>4418.8904439875714</v>
      </c>
      <c r="I47" s="8">
        <v>4444.285844697265</v>
      </c>
      <c r="J47" s="8">
        <v>4036.5033225616949</v>
      </c>
    </row>
    <row r="48" spans="1:10" s="5" customFormat="1" ht="19.5" customHeight="1">
      <c r="A48" s="7" t="s">
        <v>270</v>
      </c>
      <c r="B48" s="8">
        <v>6307.8710223448925</v>
      </c>
      <c r="C48" s="8">
        <v>1029.8926088788321</v>
      </c>
      <c r="D48" s="8">
        <v>1037.7825084341048</v>
      </c>
      <c r="E48" s="8">
        <v>7191.462991449227</v>
      </c>
      <c r="F48" s="8">
        <v>7327.5284074155352</v>
      </c>
      <c r="G48" s="8">
        <v>7375.0079653505018</v>
      </c>
      <c r="H48" s="8">
        <v>7419.9751880744489</v>
      </c>
      <c r="I48" s="8">
        <v>7462.617848159749</v>
      </c>
      <c r="J48" s="8">
        <v>6777.8902599269977</v>
      </c>
    </row>
    <row r="49" spans="1:10" s="5" customFormat="1" ht="19.5" customHeight="1">
      <c r="A49" s="7" t="s">
        <v>271</v>
      </c>
      <c r="B49" s="8">
        <v>5186.4825924926845</v>
      </c>
      <c r="C49" s="8">
        <v>1078.5489526053912</v>
      </c>
      <c r="D49" s="8">
        <v>1086.8116033207555</v>
      </c>
      <c r="E49" s="8">
        <v>5902.9773515722354</v>
      </c>
      <c r="F49" s="8">
        <v>6014.6640931624215</v>
      </c>
      <c r="G49" s="8">
        <v>6053.6367966979915</v>
      </c>
      <c r="H49" s="8">
        <v>6090.5472970535066</v>
      </c>
      <c r="I49" s="8">
        <v>6125.5497238189109</v>
      </c>
      <c r="J49" s="8">
        <v>5563.5039411818416</v>
      </c>
    </row>
    <row r="50" spans="1:10" s="5" customFormat="1" ht="19.5" customHeight="1">
      <c r="A50" s="7" t="s">
        <v>272</v>
      </c>
      <c r="B50" s="8">
        <v>7358.0116912333033</v>
      </c>
      <c r="C50" s="8">
        <v>1029.8926088788321</v>
      </c>
      <c r="D50" s="8">
        <v>1037.7825084341048</v>
      </c>
      <c r="E50" s="8">
        <v>8396.1150536255918</v>
      </c>
      <c r="F50" s="8">
        <v>8554.9729784499159</v>
      </c>
      <c r="G50" s="8">
        <v>8610.4059037936549</v>
      </c>
      <c r="H50" s="8">
        <v>8662.9056491279734</v>
      </c>
      <c r="I50" s="8">
        <v>8712.6914410724676</v>
      </c>
      <c r="J50" s="8">
        <v>7913.2641732092434</v>
      </c>
    </row>
    <row r="51" spans="1:10" s="5" customFormat="1" ht="19.5" customHeight="1">
      <c r="A51" s="7" t="s">
        <v>273</v>
      </c>
      <c r="B51" s="8">
        <v>5712.1028667728006</v>
      </c>
      <c r="C51" s="8">
        <v>1029.8926088788321</v>
      </c>
      <c r="D51" s="8">
        <v>1037.7825084341048</v>
      </c>
      <c r="E51" s="8">
        <v>6508.0370862810905</v>
      </c>
      <c r="F51" s="8">
        <v>6631.1718050889185</v>
      </c>
      <c r="G51" s="8">
        <v>6674.1392408176989</v>
      </c>
      <c r="H51" s="8">
        <v>6714.8330959487721</v>
      </c>
      <c r="I51" s="8">
        <v>6753.4232984740138</v>
      </c>
      <c r="J51" s="8">
        <v>6133.7673893054507</v>
      </c>
    </row>
    <row r="52" spans="1:10" s="5" customFormat="1" ht="19.5" customHeight="1">
      <c r="A52" s="56" t="s">
        <v>274</v>
      </c>
      <c r="B52" s="57">
        <v>6473.0973908235555</v>
      </c>
      <c r="C52" s="57">
        <v>1029.8926088788321</v>
      </c>
      <c r="D52" s="57">
        <v>1037.7825084341048</v>
      </c>
      <c r="E52" s="57">
        <v>7380.9997758158552</v>
      </c>
      <c r="F52" s="57">
        <v>7520.6513051274487</v>
      </c>
      <c r="G52" s="57">
        <v>7569.3822249542654</v>
      </c>
      <c r="H52" s="57">
        <v>7615.534594957302</v>
      </c>
      <c r="I52" s="57">
        <v>7659.3011366059245</v>
      </c>
      <c r="J52" s="57">
        <v>6956.5270027127081</v>
      </c>
    </row>
  </sheetData>
  <mergeCells count="2">
    <mergeCell ref="A1:M1"/>
    <mergeCell ref="A2:M2"/>
  </mergeCells>
  <pageMargins left="0.35" right="0.35" top="0.75" bottom="0.75" header="0.3" footer="0.3"/>
  <pageSetup paperSize="8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77"/>
  <sheetViews>
    <sheetView workbookViewId="0">
      <selection activeCell="F13" sqref="F13"/>
    </sheetView>
  </sheetViews>
  <sheetFormatPr defaultColWidth="9.140625" defaultRowHeight="14.25"/>
  <cols>
    <col min="1" max="1" width="9.85546875" style="1" customWidth="1"/>
    <col min="2" max="2" width="21.140625" style="1" customWidth="1"/>
    <col min="3" max="3" width="13.7109375" style="1" customWidth="1"/>
    <col min="4" max="6" width="14.7109375" style="1" customWidth="1"/>
    <col min="7" max="8" width="14.85546875" style="1" customWidth="1"/>
    <col min="9" max="9" width="18" style="1" customWidth="1"/>
    <col min="10" max="16384" width="9.140625" style="1"/>
  </cols>
  <sheetData>
    <row r="1" spans="1:9" ht="18">
      <c r="A1" s="222" t="s">
        <v>277</v>
      </c>
      <c r="B1" s="222"/>
      <c r="C1" s="222"/>
      <c r="D1" s="222"/>
      <c r="E1" s="222"/>
      <c r="F1" s="222"/>
      <c r="G1" s="222"/>
      <c r="H1" s="222"/>
      <c r="I1" s="222"/>
    </row>
    <row r="2" spans="1:9" ht="15" customHeight="1">
      <c r="A2" s="223" t="s">
        <v>275</v>
      </c>
      <c r="B2" s="223"/>
      <c r="C2" s="223"/>
      <c r="D2" s="223"/>
      <c r="E2" s="223"/>
      <c r="F2" s="223"/>
      <c r="G2" s="223"/>
      <c r="H2" s="223"/>
      <c r="I2" s="223"/>
    </row>
    <row r="3" spans="1:9" ht="15" customHeight="1">
      <c r="A3" s="224"/>
      <c r="B3" s="224"/>
      <c r="C3" s="224"/>
      <c r="D3" s="224"/>
      <c r="E3" s="224"/>
      <c r="F3" s="224"/>
      <c r="G3" s="224"/>
      <c r="H3" s="224"/>
      <c r="I3" s="224"/>
    </row>
    <row r="4" spans="1:9" ht="30">
      <c r="A4" s="58" t="s">
        <v>174</v>
      </c>
      <c r="B4" s="59" t="s">
        <v>175</v>
      </c>
      <c r="C4" s="60">
        <v>44652</v>
      </c>
      <c r="D4" s="60">
        <v>44682</v>
      </c>
      <c r="E4" s="60">
        <v>44713</v>
      </c>
      <c r="F4" s="60">
        <v>44743</v>
      </c>
      <c r="G4" s="61">
        <v>44774</v>
      </c>
      <c r="H4" s="62">
        <v>44805</v>
      </c>
      <c r="I4" s="63" t="s">
        <v>176</v>
      </c>
    </row>
    <row r="5" spans="1:9">
      <c r="A5" s="42">
        <v>1</v>
      </c>
      <c r="B5" s="43" t="s">
        <v>177</v>
      </c>
      <c r="C5" s="44">
        <v>1589.87</v>
      </c>
      <c r="D5" s="44">
        <v>1589.87</v>
      </c>
      <c r="E5" s="44">
        <v>1589.87</v>
      </c>
      <c r="F5" s="44">
        <v>1589.87</v>
      </c>
      <c r="G5" s="44">
        <v>1589.87</v>
      </c>
      <c r="H5" s="44">
        <v>1589.87</v>
      </c>
      <c r="I5" s="68">
        <f>SUM(C5:H5)</f>
        <v>9539.2199999999993</v>
      </c>
    </row>
    <row r="6" spans="1:9">
      <c r="A6" s="42">
        <v>2</v>
      </c>
      <c r="B6" s="45" t="s">
        <v>178</v>
      </c>
      <c r="C6" s="44">
        <v>1589.87</v>
      </c>
      <c r="D6" s="44">
        <v>1589.87</v>
      </c>
      <c r="E6" s="44">
        <v>1589.87</v>
      </c>
      <c r="F6" s="44">
        <v>1589.87</v>
      </c>
      <c r="G6" s="44">
        <v>1589.87</v>
      </c>
      <c r="H6" s="44">
        <v>1589.87</v>
      </c>
      <c r="I6" s="68">
        <f t="shared" ref="I6:I69" si="0">SUM(C6:H6)</f>
        <v>9539.2199999999993</v>
      </c>
    </row>
    <row r="7" spans="1:9">
      <c r="A7" s="42">
        <v>3</v>
      </c>
      <c r="B7" s="43" t="s">
        <v>179</v>
      </c>
      <c r="C7" s="44">
        <v>1589.87</v>
      </c>
      <c r="D7" s="44">
        <v>1589.87</v>
      </c>
      <c r="E7" s="44">
        <v>1589.87</v>
      </c>
      <c r="F7" s="44">
        <v>1589.87</v>
      </c>
      <c r="G7" s="44">
        <v>1589.87</v>
      </c>
      <c r="H7" s="44">
        <v>1589.87</v>
      </c>
      <c r="I7" s="68">
        <f t="shared" si="0"/>
        <v>9539.2199999999993</v>
      </c>
    </row>
    <row r="8" spans="1:9">
      <c r="A8" s="42">
        <v>4</v>
      </c>
      <c r="B8" s="46" t="s">
        <v>180</v>
      </c>
      <c r="C8" s="44">
        <v>1589.87</v>
      </c>
      <c r="D8" s="44">
        <v>1589.87</v>
      </c>
      <c r="E8" s="44">
        <v>1589.87</v>
      </c>
      <c r="F8" s="44">
        <v>1589.87</v>
      </c>
      <c r="G8" s="44">
        <v>1589.87</v>
      </c>
      <c r="H8" s="44">
        <v>1589.87</v>
      </c>
      <c r="I8" s="68">
        <f t="shared" si="0"/>
        <v>9539.2199999999993</v>
      </c>
    </row>
    <row r="9" spans="1:9">
      <c r="A9" s="42">
        <v>5</v>
      </c>
      <c r="B9" s="46" t="s">
        <v>181</v>
      </c>
      <c r="C9" s="44">
        <v>1589.87</v>
      </c>
      <c r="D9" s="44">
        <v>1589.87</v>
      </c>
      <c r="E9" s="44">
        <v>1589.87</v>
      </c>
      <c r="F9" s="44">
        <v>1589.87</v>
      </c>
      <c r="G9" s="44">
        <v>1589.87</v>
      </c>
      <c r="H9" s="44">
        <v>1589.87</v>
      </c>
      <c r="I9" s="68">
        <f t="shared" si="0"/>
        <v>9539.2199999999993</v>
      </c>
    </row>
    <row r="10" spans="1:9">
      <c r="A10" s="42">
        <v>6</v>
      </c>
      <c r="B10" s="47" t="s">
        <v>182</v>
      </c>
      <c r="C10" s="48">
        <v>2452.83</v>
      </c>
      <c r="D10" s="48">
        <v>2452.83</v>
      </c>
      <c r="E10" s="48">
        <v>2452.83</v>
      </c>
      <c r="F10" s="48">
        <v>2452.83</v>
      </c>
      <c r="G10" s="48">
        <v>2452.83</v>
      </c>
      <c r="H10" s="48">
        <v>2452.83</v>
      </c>
      <c r="I10" s="68">
        <f t="shared" si="0"/>
        <v>14716.98</v>
      </c>
    </row>
    <row r="11" spans="1:9">
      <c r="A11" s="42">
        <v>7</v>
      </c>
      <c r="B11" s="43" t="s">
        <v>183</v>
      </c>
      <c r="C11" s="44">
        <v>1996.8</v>
      </c>
      <c r="D11" s="44">
        <v>1996.8</v>
      </c>
      <c r="E11" s="44">
        <v>1996.8</v>
      </c>
      <c r="F11" s="44">
        <v>1996.8</v>
      </c>
      <c r="G11" s="44">
        <v>1996.8</v>
      </c>
      <c r="H11" s="44">
        <v>1996.8</v>
      </c>
      <c r="I11" s="68">
        <f t="shared" si="0"/>
        <v>11980.8</v>
      </c>
    </row>
    <row r="12" spans="1:9">
      <c r="A12" s="42">
        <v>8</v>
      </c>
      <c r="B12" s="43" t="s">
        <v>184</v>
      </c>
      <c r="C12" s="44">
        <v>1589.87</v>
      </c>
      <c r="D12" s="44">
        <v>1589.87</v>
      </c>
      <c r="E12" s="44">
        <v>1589.87</v>
      </c>
      <c r="F12" s="44">
        <v>1589.87</v>
      </c>
      <c r="G12" s="44">
        <v>1589.87</v>
      </c>
      <c r="H12" s="44">
        <v>1589.87</v>
      </c>
      <c r="I12" s="68">
        <f t="shared" si="0"/>
        <v>9539.2199999999993</v>
      </c>
    </row>
    <row r="13" spans="1:9">
      <c r="A13" s="42">
        <v>9</v>
      </c>
      <c r="B13" s="47" t="s">
        <v>185</v>
      </c>
      <c r="C13" s="48">
        <v>2452.83</v>
      </c>
      <c r="D13" s="48">
        <v>2452.83</v>
      </c>
      <c r="E13" s="48">
        <v>2452.83</v>
      </c>
      <c r="F13" s="48">
        <v>2452.83</v>
      </c>
      <c r="G13" s="48">
        <v>2452.83</v>
      </c>
      <c r="H13" s="48">
        <v>2452.83</v>
      </c>
      <c r="I13" s="68">
        <f t="shared" si="0"/>
        <v>14716.98</v>
      </c>
    </row>
    <row r="14" spans="1:9">
      <c r="A14" s="42">
        <v>10</v>
      </c>
      <c r="B14" s="47" t="s">
        <v>186</v>
      </c>
      <c r="C14" s="48">
        <v>1996.8</v>
      </c>
      <c r="D14" s="48">
        <v>1996.8</v>
      </c>
      <c r="E14" s="48">
        <v>1996.8</v>
      </c>
      <c r="F14" s="48">
        <v>1996.8</v>
      </c>
      <c r="G14" s="48">
        <v>1996.8</v>
      </c>
      <c r="H14" s="48">
        <v>1996.8</v>
      </c>
      <c r="I14" s="68">
        <f t="shared" si="0"/>
        <v>11980.8</v>
      </c>
    </row>
    <row r="15" spans="1:9">
      <c r="A15" s="42">
        <v>11</v>
      </c>
      <c r="B15" s="49" t="s">
        <v>187</v>
      </c>
      <c r="C15" s="44">
        <v>1589.87</v>
      </c>
      <c r="D15" s="44">
        <v>1589.87</v>
      </c>
      <c r="E15" s="44">
        <v>1589.87</v>
      </c>
      <c r="F15" s="44">
        <v>1589.87</v>
      </c>
      <c r="G15" s="44">
        <v>1589.87</v>
      </c>
      <c r="H15" s="44">
        <v>1589.87</v>
      </c>
      <c r="I15" s="68">
        <f t="shared" si="0"/>
        <v>9539.2199999999993</v>
      </c>
    </row>
    <row r="16" spans="1:9">
      <c r="A16" s="42">
        <v>12</v>
      </c>
      <c r="B16" s="49" t="s">
        <v>188</v>
      </c>
      <c r="C16" s="44">
        <v>1589.87</v>
      </c>
      <c r="D16" s="44">
        <v>1589.87</v>
      </c>
      <c r="E16" s="44">
        <v>1589.87</v>
      </c>
      <c r="F16" s="44">
        <v>1589.87</v>
      </c>
      <c r="G16" s="44">
        <v>1589.87</v>
      </c>
      <c r="H16" s="44">
        <v>1589.87</v>
      </c>
      <c r="I16" s="68">
        <f t="shared" si="0"/>
        <v>9539.2199999999993</v>
      </c>
    </row>
    <row r="17" spans="1:9">
      <c r="A17" s="42">
        <v>13</v>
      </c>
      <c r="B17" s="47" t="s">
        <v>189</v>
      </c>
      <c r="C17" s="44">
        <v>1589.87</v>
      </c>
      <c r="D17" s="44">
        <v>1589.87</v>
      </c>
      <c r="E17" s="44">
        <v>1589.87</v>
      </c>
      <c r="F17" s="44">
        <v>1589.87</v>
      </c>
      <c r="G17" s="44">
        <v>1589.87</v>
      </c>
      <c r="H17" s="44">
        <v>1589.87</v>
      </c>
      <c r="I17" s="68">
        <f t="shared" si="0"/>
        <v>9539.2199999999993</v>
      </c>
    </row>
    <row r="18" spans="1:9">
      <c r="A18" s="42">
        <v>14</v>
      </c>
      <c r="B18" s="47" t="s">
        <v>190</v>
      </c>
      <c r="C18" s="44">
        <v>1589.87</v>
      </c>
      <c r="D18" s="44">
        <v>1589.87</v>
      </c>
      <c r="E18" s="44">
        <v>1589.87</v>
      </c>
      <c r="F18" s="44">
        <v>1589.87</v>
      </c>
      <c r="G18" s="44">
        <v>1589.87</v>
      </c>
      <c r="H18" s="44">
        <v>1589.87</v>
      </c>
      <c r="I18" s="68">
        <f t="shared" si="0"/>
        <v>9539.2199999999993</v>
      </c>
    </row>
    <row r="19" spans="1:9">
      <c r="A19" s="42">
        <v>15</v>
      </c>
      <c r="B19" s="49" t="s">
        <v>191</v>
      </c>
      <c r="C19" s="48">
        <v>1996.8</v>
      </c>
      <c r="D19" s="48">
        <v>1996.8</v>
      </c>
      <c r="E19" s="48">
        <v>1996.8</v>
      </c>
      <c r="F19" s="48">
        <v>1996.8</v>
      </c>
      <c r="G19" s="48">
        <v>1996.8</v>
      </c>
      <c r="H19" s="48">
        <v>1996.8</v>
      </c>
      <c r="I19" s="68">
        <f t="shared" si="0"/>
        <v>11980.8</v>
      </c>
    </row>
    <row r="20" spans="1:9">
      <c r="A20" s="42">
        <v>16</v>
      </c>
      <c r="B20" s="49" t="s">
        <v>192</v>
      </c>
      <c r="C20" s="44">
        <v>1589.87</v>
      </c>
      <c r="D20" s="44">
        <v>1589.87</v>
      </c>
      <c r="E20" s="44">
        <v>1589.87</v>
      </c>
      <c r="F20" s="44">
        <v>1589.87</v>
      </c>
      <c r="G20" s="44">
        <v>1589.87</v>
      </c>
      <c r="H20" s="44">
        <v>1589.87</v>
      </c>
      <c r="I20" s="68">
        <f t="shared" si="0"/>
        <v>9539.2199999999993</v>
      </c>
    </row>
    <row r="21" spans="1:9">
      <c r="A21" s="42">
        <v>17</v>
      </c>
      <c r="B21" s="49" t="s">
        <v>193</v>
      </c>
      <c r="C21" s="44">
        <v>1589.87</v>
      </c>
      <c r="D21" s="44">
        <v>1589.87</v>
      </c>
      <c r="E21" s="44">
        <v>1589.87</v>
      </c>
      <c r="F21" s="44">
        <v>1589.87</v>
      </c>
      <c r="G21" s="44">
        <v>1589.87</v>
      </c>
      <c r="H21" s="44">
        <v>1589.87</v>
      </c>
      <c r="I21" s="68">
        <f t="shared" si="0"/>
        <v>9539.2199999999993</v>
      </c>
    </row>
    <row r="22" spans="1:9">
      <c r="A22" s="42">
        <v>18</v>
      </c>
      <c r="B22" s="49" t="s">
        <v>194</v>
      </c>
      <c r="C22" s="44">
        <v>1589.87</v>
      </c>
      <c r="D22" s="44">
        <v>1589.87</v>
      </c>
      <c r="E22" s="44">
        <v>1589.87</v>
      </c>
      <c r="F22" s="44">
        <v>1589.87</v>
      </c>
      <c r="G22" s="44">
        <v>1589.87</v>
      </c>
      <c r="H22" s="44">
        <v>1589.87</v>
      </c>
      <c r="I22" s="68">
        <f t="shared" si="0"/>
        <v>9539.2199999999993</v>
      </c>
    </row>
    <row r="23" spans="1:9">
      <c r="A23" s="42">
        <v>19</v>
      </c>
      <c r="B23" s="47" t="s">
        <v>195</v>
      </c>
      <c r="C23" s="48">
        <v>2452.83</v>
      </c>
      <c r="D23" s="48">
        <v>2452.83</v>
      </c>
      <c r="E23" s="48">
        <v>2452.83</v>
      </c>
      <c r="F23" s="48">
        <v>2452.83</v>
      </c>
      <c r="G23" s="48">
        <v>2452.83</v>
      </c>
      <c r="H23" s="48">
        <v>2452.83</v>
      </c>
      <c r="I23" s="68">
        <f t="shared" si="0"/>
        <v>14716.98</v>
      </c>
    </row>
    <row r="24" spans="1:9">
      <c r="A24" s="42">
        <v>20</v>
      </c>
      <c r="B24" s="47" t="s">
        <v>196</v>
      </c>
      <c r="C24" s="44">
        <v>1589.87</v>
      </c>
      <c r="D24" s="44">
        <v>1589.87</v>
      </c>
      <c r="E24" s="44">
        <v>1589.87</v>
      </c>
      <c r="F24" s="44">
        <v>1589.87</v>
      </c>
      <c r="G24" s="44">
        <v>1589.87</v>
      </c>
      <c r="H24" s="44">
        <v>1589.87</v>
      </c>
      <c r="I24" s="68">
        <f t="shared" si="0"/>
        <v>9539.2199999999993</v>
      </c>
    </row>
    <row r="25" spans="1:9">
      <c r="A25" s="42">
        <v>21</v>
      </c>
      <c r="B25" s="47" t="s">
        <v>197</v>
      </c>
      <c r="C25" s="44">
        <v>1589.87</v>
      </c>
      <c r="D25" s="44">
        <v>1589.87</v>
      </c>
      <c r="E25" s="44">
        <v>1589.87</v>
      </c>
      <c r="F25" s="44">
        <v>1589.87</v>
      </c>
      <c r="G25" s="44">
        <v>1589.87</v>
      </c>
      <c r="H25" s="44">
        <v>1589.87</v>
      </c>
      <c r="I25" s="68">
        <f t="shared" si="0"/>
        <v>9539.2199999999993</v>
      </c>
    </row>
    <row r="26" spans="1:9">
      <c r="A26" s="42">
        <v>22</v>
      </c>
      <c r="B26" s="49" t="s">
        <v>198</v>
      </c>
      <c r="C26" s="44">
        <v>1589.87</v>
      </c>
      <c r="D26" s="44">
        <v>1589.87</v>
      </c>
      <c r="E26" s="44">
        <v>1589.87</v>
      </c>
      <c r="F26" s="44">
        <v>1589.87</v>
      </c>
      <c r="G26" s="44">
        <v>1589.87</v>
      </c>
      <c r="H26" s="44">
        <v>1589.87</v>
      </c>
      <c r="I26" s="68">
        <f t="shared" si="0"/>
        <v>9539.2199999999993</v>
      </c>
    </row>
    <row r="27" spans="1:9">
      <c r="A27" s="42">
        <v>23</v>
      </c>
      <c r="B27" s="49" t="s">
        <v>199</v>
      </c>
      <c r="C27" s="44">
        <v>1589.87</v>
      </c>
      <c r="D27" s="44">
        <v>1589.87</v>
      </c>
      <c r="E27" s="44">
        <v>1589.87</v>
      </c>
      <c r="F27" s="44">
        <v>1589.87</v>
      </c>
      <c r="G27" s="44">
        <v>1589.87</v>
      </c>
      <c r="H27" s="44">
        <v>1589.87</v>
      </c>
      <c r="I27" s="68">
        <f t="shared" si="0"/>
        <v>9539.2199999999993</v>
      </c>
    </row>
    <row r="28" spans="1:9">
      <c r="A28" s="42">
        <v>24</v>
      </c>
      <c r="B28" s="49" t="s">
        <v>200</v>
      </c>
      <c r="C28" s="44">
        <v>1589.87</v>
      </c>
      <c r="D28" s="44">
        <v>1589.87</v>
      </c>
      <c r="E28" s="44">
        <v>1589.87</v>
      </c>
      <c r="F28" s="44">
        <v>1589.87</v>
      </c>
      <c r="G28" s="44">
        <v>1589.87</v>
      </c>
      <c r="H28" s="44">
        <v>1589.87</v>
      </c>
      <c r="I28" s="68">
        <f t="shared" si="0"/>
        <v>9539.2199999999993</v>
      </c>
    </row>
    <row r="29" spans="1:9">
      <c r="A29" s="42">
        <v>24</v>
      </c>
      <c r="B29" s="49" t="s">
        <v>201</v>
      </c>
      <c r="C29" s="44">
        <v>1589.87</v>
      </c>
      <c r="D29" s="44">
        <v>1589.87</v>
      </c>
      <c r="E29" s="44">
        <v>1589.87</v>
      </c>
      <c r="F29" s="44">
        <v>1589.87</v>
      </c>
      <c r="G29" s="44">
        <v>1589.87</v>
      </c>
      <c r="H29" s="44">
        <v>1589.87</v>
      </c>
      <c r="I29" s="68">
        <f t="shared" si="0"/>
        <v>9539.2199999999993</v>
      </c>
    </row>
    <row r="30" spans="1:9">
      <c r="A30" s="42">
        <v>27</v>
      </c>
      <c r="B30" s="49" t="s">
        <v>202</v>
      </c>
      <c r="C30" s="50">
        <v>1679.07</v>
      </c>
      <c r="D30" s="50">
        <v>1679.07</v>
      </c>
      <c r="E30" s="50">
        <v>1679.07</v>
      </c>
      <c r="F30" s="50">
        <v>1679.07</v>
      </c>
      <c r="G30" s="50">
        <v>1679.07</v>
      </c>
      <c r="H30" s="50">
        <v>1679.07</v>
      </c>
      <c r="I30" s="68">
        <f t="shared" si="0"/>
        <v>10074.42</v>
      </c>
    </row>
    <row r="31" spans="1:9" ht="25.5">
      <c r="A31" s="42">
        <v>28</v>
      </c>
      <c r="B31" s="49" t="s">
        <v>203</v>
      </c>
      <c r="C31" s="50">
        <v>1679.07</v>
      </c>
      <c r="D31" s="50">
        <v>1679.07</v>
      </c>
      <c r="E31" s="50">
        <v>1679.07</v>
      </c>
      <c r="F31" s="50">
        <v>1679.07</v>
      </c>
      <c r="G31" s="50">
        <v>1679.07</v>
      </c>
      <c r="H31" s="50">
        <v>1679.07</v>
      </c>
      <c r="I31" s="68">
        <f t="shared" si="0"/>
        <v>10074.42</v>
      </c>
    </row>
    <row r="32" spans="1:9" ht="25.5">
      <c r="A32" s="42">
        <v>29</v>
      </c>
      <c r="B32" s="51" t="s">
        <v>204</v>
      </c>
      <c r="C32" s="50">
        <v>1679.07</v>
      </c>
      <c r="D32" s="50">
        <v>1679.07</v>
      </c>
      <c r="E32" s="50">
        <v>1679.07</v>
      </c>
      <c r="F32" s="50">
        <v>1679.07</v>
      </c>
      <c r="G32" s="50">
        <v>1679.07</v>
      </c>
      <c r="H32" s="50">
        <v>1679.07</v>
      </c>
      <c r="I32" s="68">
        <f t="shared" si="0"/>
        <v>10074.42</v>
      </c>
    </row>
    <row r="33" spans="1:9" ht="25.5">
      <c r="A33" s="42">
        <v>30</v>
      </c>
      <c r="B33" s="49" t="s">
        <v>205</v>
      </c>
      <c r="C33" s="50">
        <v>1679.07</v>
      </c>
      <c r="D33" s="50">
        <v>1679.07</v>
      </c>
      <c r="E33" s="50">
        <v>1679.07</v>
      </c>
      <c r="F33" s="50">
        <v>1679.07</v>
      </c>
      <c r="G33" s="50">
        <v>1679.07</v>
      </c>
      <c r="H33" s="50">
        <v>1679.07</v>
      </c>
      <c r="I33" s="68">
        <f t="shared" si="0"/>
        <v>10074.42</v>
      </c>
    </row>
    <row r="34" spans="1:9">
      <c r="A34" s="42">
        <v>31</v>
      </c>
      <c r="B34" s="49" t="s">
        <v>206</v>
      </c>
      <c r="C34" s="50">
        <v>1546.16</v>
      </c>
      <c r="D34" s="50">
        <v>1546.16</v>
      </c>
      <c r="E34" s="50">
        <v>1546.16</v>
      </c>
      <c r="F34" s="50">
        <v>1546.16</v>
      </c>
      <c r="G34" s="50">
        <v>1546.16</v>
      </c>
      <c r="H34" s="50">
        <v>1546.16</v>
      </c>
      <c r="I34" s="68">
        <f t="shared" si="0"/>
        <v>9276.9600000000009</v>
      </c>
    </row>
    <row r="35" spans="1:9">
      <c r="A35" s="42">
        <v>32</v>
      </c>
      <c r="B35" s="47" t="s">
        <v>207</v>
      </c>
      <c r="C35" s="50">
        <v>1546.16</v>
      </c>
      <c r="D35" s="50">
        <v>1546.16</v>
      </c>
      <c r="E35" s="50">
        <v>1546.16</v>
      </c>
      <c r="F35" s="50">
        <v>1546.16</v>
      </c>
      <c r="G35" s="50">
        <v>1546.16</v>
      </c>
      <c r="H35" s="50">
        <v>1546.16</v>
      </c>
      <c r="I35" s="68">
        <f t="shared" si="0"/>
        <v>9276.9600000000009</v>
      </c>
    </row>
    <row r="36" spans="1:9">
      <c r="A36" s="42">
        <v>33</v>
      </c>
      <c r="B36" s="47" t="s">
        <v>208</v>
      </c>
      <c r="C36" s="50">
        <v>1546.16</v>
      </c>
      <c r="D36" s="50">
        <v>1546.16</v>
      </c>
      <c r="E36" s="50">
        <v>1546.16</v>
      </c>
      <c r="F36" s="50">
        <v>1546.16</v>
      </c>
      <c r="G36" s="50">
        <v>1546.16</v>
      </c>
      <c r="H36" s="50">
        <v>1546.16</v>
      </c>
      <c r="I36" s="68">
        <f t="shared" si="0"/>
        <v>9276.9600000000009</v>
      </c>
    </row>
    <row r="37" spans="1:9">
      <c r="A37" s="42">
        <v>34</v>
      </c>
      <c r="B37" s="47" t="s">
        <v>209</v>
      </c>
      <c r="C37" s="50">
        <v>1546.16</v>
      </c>
      <c r="D37" s="50">
        <v>1546.16</v>
      </c>
      <c r="E37" s="50">
        <v>1546.16</v>
      </c>
      <c r="F37" s="50">
        <v>1546.16</v>
      </c>
      <c r="G37" s="50">
        <v>1546.16</v>
      </c>
      <c r="H37" s="50">
        <v>1546.16</v>
      </c>
      <c r="I37" s="68">
        <f t="shared" si="0"/>
        <v>9276.9600000000009</v>
      </c>
    </row>
    <row r="38" spans="1:9">
      <c r="A38" s="42">
        <v>35</v>
      </c>
      <c r="B38" s="47" t="s">
        <v>210</v>
      </c>
      <c r="C38" s="50">
        <v>1546.16</v>
      </c>
      <c r="D38" s="50">
        <v>1546.16</v>
      </c>
      <c r="E38" s="50">
        <v>1546.16</v>
      </c>
      <c r="F38" s="50">
        <v>1546.16</v>
      </c>
      <c r="G38" s="50">
        <v>1546.16</v>
      </c>
      <c r="H38" s="50">
        <v>1546.16</v>
      </c>
      <c r="I38" s="68">
        <f t="shared" si="0"/>
        <v>9276.9600000000009</v>
      </c>
    </row>
    <row r="39" spans="1:9">
      <c r="A39" s="42">
        <v>36</v>
      </c>
      <c r="B39" s="52" t="s">
        <v>211</v>
      </c>
      <c r="C39" s="50">
        <v>1546.16</v>
      </c>
      <c r="D39" s="50">
        <v>1546.16</v>
      </c>
      <c r="E39" s="50">
        <v>1546.16</v>
      </c>
      <c r="F39" s="50">
        <v>1546.16</v>
      </c>
      <c r="G39" s="50">
        <v>1546.16</v>
      </c>
      <c r="H39" s="50">
        <v>1546.16</v>
      </c>
      <c r="I39" s="68">
        <f t="shared" si="0"/>
        <v>9276.9600000000009</v>
      </c>
    </row>
    <row r="40" spans="1:9">
      <c r="A40" s="42">
        <v>37</v>
      </c>
      <c r="B40" s="52" t="s">
        <v>212</v>
      </c>
      <c r="C40" s="50">
        <v>1546.16</v>
      </c>
      <c r="D40" s="50">
        <v>1546.16</v>
      </c>
      <c r="E40" s="50">
        <v>1546.16</v>
      </c>
      <c r="F40" s="50">
        <v>1546.16</v>
      </c>
      <c r="G40" s="50">
        <v>1546.16</v>
      </c>
      <c r="H40" s="50">
        <v>1546.16</v>
      </c>
      <c r="I40" s="68">
        <f t="shared" si="0"/>
        <v>9276.9600000000009</v>
      </c>
    </row>
    <row r="41" spans="1:9">
      <c r="A41" s="42">
        <v>38</v>
      </c>
      <c r="B41" s="52" t="s">
        <v>213</v>
      </c>
      <c r="C41" s="50">
        <v>1546.16</v>
      </c>
      <c r="D41" s="50">
        <v>1546.16</v>
      </c>
      <c r="E41" s="50">
        <v>1546.16</v>
      </c>
      <c r="F41" s="50">
        <v>1546.16</v>
      </c>
      <c r="G41" s="50">
        <v>1546.16</v>
      </c>
      <c r="H41" s="50">
        <v>1546.16</v>
      </c>
      <c r="I41" s="68">
        <f t="shared" si="0"/>
        <v>9276.9600000000009</v>
      </c>
    </row>
    <row r="42" spans="1:9">
      <c r="A42" s="42">
        <v>39</v>
      </c>
      <c r="B42" s="52" t="s">
        <v>214</v>
      </c>
      <c r="C42" s="50">
        <v>1546.16</v>
      </c>
      <c r="D42" s="50">
        <v>1546.16</v>
      </c>
      <c r="E42" s="50">
        <v>1546.16</v>
      </c>
      <c r="F42" s="50">
        <v>1546.16</v>
      </c>
      <c r="G42" s="50">
        <v>1546.16</v>
      </c>
      <c r="H42" s="50">
        <v>1546.16</v>
      </c>
      <c r="I42" s="68">
        <f t="shared" si="0"/>
        <v>9276.9600000000009</v>
      </c>
    </row>
    <row r="43" spans="1:9">
      <c r="A43" s="42">
        <v>40</v>
      </c>
      <c r="B43" s="52" t="s">
        <v>215</v>
      </c>
      <c r="C43" s="50">
        <v>1546.16</v>
      </c>
      <c r="D43" s="50">
        <v>1546.16</v>
      </c>
      <c r="E43" s="50">
        <v>1546.16</v>
      </c>
      <c r="F43" s="50">
        <v>1546.16</v>
      </c>
      <c r="G43" s="50">
        <v>1546.16</v>
      </c>
      <c r="H43" s="50">
        <v>1546.16</v>
      </c>
      <c r="I43" s="68">
        <f t="shared" si="0"/>
        <v>9276.9600000000009</v>
      </c>
    </row>
    <row r="44" spans="1:9">
      <c r="A44" s="42">
        <v>41</v>
      </c>
      <c r="B44" s="52" t="s">
        <v>216</v>
      </c>
      <c r="C44" s="50">
        <v>1546.16</v>
      </c>
      <c r="D44" s="50">
        <v>1546.16</v>
      </c>
      <c r="E44" s="50">
        <v>1546.16</v>
      </c>
      <c r="F44" s="50">
        <v>1546.16</v>
      </c>
      <c r="G44" s="50">
        <v>1546.16</v>
      </c>
      <c r="H44" s="50">
        <v>1546.16</v>
      </c>
      <c r="I44" s="68">
        <f t="shared" si="0"/>
        <v>9276.9600000000009</v>
      </c>
    </row>
    <row r="45" spans="1:9">
      <c r="A45" s="42">
        <v>42</v>
      </c>
      <c r="B45" s="52" t="s">
        <v>217</v>
      </c>
      <c r="C45" s="50">
        <v>1546.16</v>
      </c>
      <c r="D45" s="50">
        <v>1546.16</v>
      </c>
      <c r="E45" s="50">
        <v>1546.16</v>
      </c>
      <c r="F45" s="50">
        <v>1546.16</v>
      </c>
      <c r="G45" s="50">
        <v>1546.16</v>
      </c>
      <c r="H45" s="50">
        <v>1546.16</v>
      </c>
      <c r="I45" s="68">
        <f t="shared" si="0"/>
        <v>9276.9600000000009</v>
      </c>
    </row>
    <row r="46" spans="1:9">
      <c r="A46" s="42">
        <v>43</v>
      </c>
      <c r="B46" s="52" t="s">
        <v>218</v>
      </c>
      <c r="C46" s="50">
        <v>1546.16</v>
      </c>
      <c r="D46" s="50">
        <v>1546.16</v>
      </c>
      <c r="E46" s="50">
        <v>1546.16</v>
      </c>
      <c r="F46" s="50">
        <v>1546.16</v>
      </c>
      <c r="G46" s="50">
        <v>1546.16</v>
      </c>
      <c r="H46" s="50">
        <v>1546.16</v>
      </c>
      <c r="I46" s="68">
        <f t="shared" si="0"/>
        <v>9276.9600000000009</v>
      </c>
    </row>
    <row r="47" spans="1:9">
      <c r="A47" s="42">
        <v>44</v>
      </c>
      <c r="B47" s="52" t="s">
        <v>219</v>
      </c>
      <c r="C47" s="50">
        <v>1546.16</v>
      </c>
      <c r="D47" s="50">
        <v>1546.16</v>
      </c>
      <c r="E47" s="50">
        <v>1546.16</v>
      </c>
      <c r="F47" s="50">
        <v>1546.16</v>
      </c>
      <c r="G47" s="50">
        <v>1546.16</v>
      </c>
      <c r="H47" s="50">
        <v>1546.16</v>
      </c>
      <c r="I47" s="68">
        <f t="shared" si="0"/>
        <v>9276.9600000000009</v>
      </c>
    </row>
    <row r="48" spans="1:9">
      <c r="A48" s="42">
        <v>45</v>
      </c>
      <c r="B48" s="52" t="s">
        <v>220</v>
      </c>
      <c r="C48" s="50">
        <v>1546.16</v>
      </c>
      <c r="D48" s="50">
        <v>1546.16</v>
      </c>
      <c r="E48" s="50">
        <v>1546.16</v>
      </c>
      <c r="F48" s="50">
        <v>1546.16</v>
      </c>
      <c r="G48" s="50">
        <v>1546.16</v>
      </c>
      <c r="H48" s="50">
        <v>1546.16</v>
      </c>
      <c r="I48" s="68">
        <f t="shared" si="0"/>
        <v>9276.9600000000009</v>
      </c>
    </row>
    <row r="49" spans="1:9">
      <c r="A49" s="42">
        <v>46</v>
      </c>
      <c r="B49" s="52" t="s">
        <v>221</v>
      </c>
      <c r="C49" s="50">
        <v>1546.16</v>
      </c>
      <c r="D49" s="50">
        <v>1546.16</v>
      </c>
      <c r="E49" s="50">
        <v>1546.16</v>
      </c>
      <c r="F49" s="50">
        <v>1546.16</v>
      </c>
      <c r="G49" s="50">
        <v>1546.16</v>
      </c>
      <c r="H49" s="50">
        <v>1546.16</v>
      </c>
      <c r="I49" s="68">
        <f t="shared" si="0"/>
        <v>9276.9600000000009</v>
      </c>
    </row>
    <row r="50" spans="1:9">
      <c r="A50" s="42">
        <v>47</v>
      </c>
      <c r="B50" s="52" t="s">
        <v>222</v>
      </c>
      <c r="C50" s="48">
        <v>2606.9699999999998</v>
      </c>
      <c r="D50" s="48">
        <v>2606.9699999999998</v>
      </c>
      <c r="E50" s="48">
        <v>2606.9699999999998</v>
      </c>
      <c r="F50" s="48">
        <v>2606.9699999999998</v>
      </c>
      <c r="G50" s="48">
        <v>2606.9699999999998</v>
      </c>
      <c r="H50" s="48">
        <v>2606.9699999999998</v>
      </c>
      <c r="I50" s="68">
        <f t="shared" si="0"/>
        <v>15641.819999999998</v>
      </c>
    </row>
    <row r="51" spans="1:9">
      <c r="A51" s="42">
        <v>48</v>
      </c>
      <c r="B51" s="52" t="s">
        <v>223</v>
      </c>
      <c r="C51" s="48">
        <v>2606.9699999999998</v>
      </c>
      <c r="D51" s="48">
        <v>2606.9699999999998</v>
      </c>
      <c r="E51" s="48">
        <v>2606.9699999999998</v>
      </c>
      <c r="F51" s="48">
        <v>2606.9699999999998</v>
      </c>
      <c r="G51" s="48">
        <v>2606.9699999999998</v>
      </c>
      <c r="H51" s="48">
        <v>2606.9699999999998</v>
      </c>
      <c r="I51" s="68">
        <f t="shared" si="0"/>
        <v>15641.819999999998</v>
      </c>
    </row>
    <row r="52" spans="1:9">
      <c r="A52" s="42">
        <v>49</v>
      </c>
      <c r="B52" s="52" t="s">
        <v>224</v>
      </c>
      <c r="C52" s="48">
        <v>3110.95</v>
      </c>
      <c r="D52" s="48">
        <v>3110.95</v>
      </c>
      <c r="E52" s="48">
        <v>3110.95</v>
      </c>
      <c r="F52" s="48">
        <v>3110.95</v>
      </c>
      <c r="G52" s="48">
        <v>3110.95</v>
      </c>
      <c r="H52" s="48">
        <v>3110.95</v>
      </c>
      <c r="I52" s="68">
        <f t="shared" si="0"/>
        <v>18665.7</v>
      </c>
    </row>
    <row r="53" spans="1:9">
      <c r="A53" s="42">
        <v>50</v>
      </c>
      <c r="B53" s="52" t="s">
        <v>225</v>
      </c>
      <c r="C53" s="48">
        <v>3110.95</v>
      </c>
      <c r="D53" s="48">
        <v>3110.95</v>
      </c>
      <c r="E53" s="48">
        <v>3110.95</v>
      </c>
      <c r="F53" s="48">
        <v>3110.95</v>
      </c>
      <c r="G53" s="48">
        <v>3110.95</v>
      </c>
      <c r="H53" s="48">
        <v>3110.95</v>
      </c>
      <c r="I53" s="68">
        <f t="shared" si="0"/>
        <v>18665.7</v>
      </c>
    </row>
    <row r="54" spans="1:9">
      <c r="A54" s="53">
        <v>51</v>
      </c>
      <c r="B54" s="52" t="s">
        <v>280</v>
      </c>
      <c r="C54" s="48">
        <v>3110.95</v>
      </c>
      <c r="D54" s="48">
        <v>3110.95</v>
      </c>
      <c r="E54" s="48">
        <v>3110.95</v>
      </c>
      <c r="F54" s="48">
        <v>3110.95</v>
      </c>
      <c r="G54" s="48">
        <v>3110.95</v>
      </c>
      <c r="H54" s="48">
        <v>3110.95</v>
      </c>
      <c r="I54" s="68">
        <f t="shared" si="0"/>
        <v>18665.7</v>
      </c>
    </row>
    <row r="55" spans="1:9">
      <c r="A55" s="53">
        <v>52</v>
      </c>
      <c r="B55" s="52" t="s">
        <v>281</v>
      </c>
      <c r="C55" s="48">
        <v>3110.95</v>
      </c>
      <c r="D55" s="48">
        <v>3110.95</v>
      </c>
      <c r="E55" s="48">
        <v>3110.95</v>
      </c>
      <c r="F55" s="48">
        <v>3110.95</v>
      </c>
      <c r="G55" s="48">
        <v>3110.95</v>
      </c>
      <c r="H55" s="48">
        <v>3110.95</v>
      </c>
      <c r="I55" s="68">
        <f t="shared" si="0"/>
        <v>18665.7</v>
      </c>
    </row>
    <row r="56" spans="1:9">
      <c r="A56" s="53">
        <v>53</v>
      </c>
      <c r="B56" s="52" t="s">
        <v>282</v>
      </c>
      <c r="C56" s="48">
        <v>3110.95</v>
      </c>
      <c r="D56" s="48">
        <v>3110.95</v>
      </c>
      <c r="E56" s="48">
        <v>3110.95</v>
      </c>
      <c r="F56" s="48">
        <v>3110.95</v>
      </c>
      <c r="G56" s="48">
        <v>3110.95</v>
      </c>
      <c r="H56" s="48">
        <v>3110.95</v>
      </c>
      <c r="I56" s="68">
        <f t="shared" si="0"/>
        <v>18665.7</v>
      </c>
    </row>
    <row r="57" spans="1:9">
      <c r="A57" s="53">
        <v>54</v>
      </c>
      <c r="B57" s="52" t="s">
        <v>283</v>
      </c>
      <c r="C57" s="48">
        <v>3110.95</v>
      </c>
      <c r="D57" s="48">
        <v>3110.95</v>
      </c>
      <c r="E57" s="48">
        <v>3110.95</v>
      </c>
      <c r="F57" s="48">
        <v>3110.95</v>
      </c>
      <c r="G57" s="48">
        <v>3110.95</v>
      </c>
      <c r="H57" s="48">
        <v>3110.95</v>
      </c>
      <c r="I57" s="68">
        <f t="shared" si="0"/>
        <v>18665.7</v>
      </c>
    </row>
    <row r="58" spans="1:9">
      <c r="A58" s="53">
        <v>55</v>
      </c>
      <c r="B58" s="52" t="s">
        <v>284</v>
      </c>
      <c r="C58" s="48">
        <v>3110.95</v>
      </c>
      <c r="D58" s="48">
        <v>3110.95</v>
      </c>
      <c r="E58" s="48">
        <v>3110.95</v>
      </c>
      <c r="F58" s="48">
        <v>3110.95</v>
      </c>
      <c r="G58" s="48">
        <v>3110.95</v>
      </c>
      <c r="H58" s="48">
        <v>3110.95</v>
      </c>
      <c r="I58" s="68">
        <f t="shared" si="0"/>
        <v>18665.7</v>
      </c>
    </row>
    <row r="59" spans="1:9">
      <c r="A59" s="42">
        <v>56</v>
      </c>
      <c r="B59" s="52" t="s">
        <v>285</v>
      </c>
      <c r="C59" s="48">
        <v>3110.95</v>
      </c>
      <c r="D59" s="48">
        <v>3110.95</v>
      </c>
      <c r="E59" s="48">
        <v>3110.95</v>
      </c>
      <c r="F59" s="48">
        <v>3110.95</v>
      </c>
      <c r="G59" s="48">
        <v>3110.95</v>
      </c>
      <c r="H59" s="48">
        <v>3110.95</v>
      </c>
      <c r="I59" s="68">
        <f t="shared" si="0"/>
        <v>18665.7</v>
      </c>
    </row>
    <row r="60" spans="1:9">
      <c r="A60" s="53">
        <v>57</v>
      </c>
      <c r="B60" s="52" t="s">
        <v>286</v>
      </c>
      <c r="C60" s="48">
        <v>3110.95</v>
      </c>
      <c r="D60" s="48">
        <v>3110.95</v>
      </c>
      <c r="E60" s="48">
        <v>3110.95</v>
      </c>
      <c r="F60" s="48">
        <v>3110.95</v>
      </c>
      <c r="G60" s="48">
        <v>3110.95</v>
      </c>
      <c r="H60" s="48">
        <v>3110.95</v>
      </c>
      <c r="I60" s="68">
        <f t="shared" si="0"/>
        <v>18665.7</v>
      </c>
    </row>
    <row r="61" spans="1:9">
      <c r="A61" s="42">
        <v>58</v>
      </c>
      <c r="B61" s="52" t="s">
        <v>287</v>
      </c>
      <c r="C61" s="48">
        <v>3110.95</v>
      </c>
      <c r="D61" s="48">
        <v>3110.95</v>
      </c>
      <c r="E61" s="48">
        <v>3110.95</v>
      </c>
      <c r="F61" s="48">
        <v>3110.95</v>
      </c>
      <c r="G61" s="48">
        <v>3110.95</v>
      </c>
      <c r="H61" s="48">
        <v>3110.95</v>
      </c>
      <c r="I61" s="68">
        <f t="shared" si="0"/>
        <v>18665.7</v>
      </c>
    </row>
    <row r="62" spans="1:9">
      <c r="A62" s="42">
        <v>59</v>
      </c>
      <c r="B62" s="52" t="s">
        <v>288</v>
      </c>
      <c r="C62" s="48">
        <v>3110.95</v>
      </c>
      <c r="D62" s="48">
        <v>3110.95</v>
      </c>
      <c r="E62" s="48">
        <v>3110.95</v>
      </c>
      <c r="F62" s="48">
        <v>3110.95</v>
      </c>
      <c r="G62" s="48">
        <v>3110.95</v>
      </c>
      <c r="H62" s="48">
        <v>3110.95</v>
      </c>
      <c r="I62" s="68">
        <f t="shared" si="0"/>
        <v>18665.7</v>
      </c>
    </row>
    <row r="63" spans="1:9">
      <c r="A63" s="42">
        <v>60</v>
      </c>
      <c r="B63" s="52" t="s">
        <v>289</v>
      </c>
      <c r="C63" s="48">
        <v>3110.95</v>
      </c>
      <c r="D63" s="48">
        <v>3110.95</v>
      </c>
      <c r="E63" s="48">
        <v>3110.95</v>
      </c>
      <c r="F63" s="48">
        <v>3110.95</v>
      </c>
      <c r="G63" s="48">
        <v>3110.95</v>
      </c>
      <c r="H63" s="48">
        <v>3110.95</v>
      </c>
      <c r="I63" s="68">
        <f t="shared" si="0"/>
        <v>18665.7</v>
      </c>
    </row>
    <row r="64" spans="1:9">
      <c r="A64" s="42">
        <v>61</v>
      </c>
      <c r="B64" s="52" t="s">
        <v>290</v>
      </c>
      <c r="C64" s="48">
        <v>3110.95</v>
      </c>
      <c r="D64" s="48">
        <v>3110.95</v>
      </c>
      <c r="E64" s="48">
        <v>3110.95</v>
      </c>
      <c r="F64" s="48">
        <v>3110.95</v>
      </c>
      <c r="G64" s="48">
        <v>3110.95</v>
      </c>
      <c r="H64" s="48">
        <v>3110.95</v>
      </c>
      <c r="I64" s="68">
        <f t="shared" si="0"/>
        <v>18665.7</v>
      </c>
    </row>
    <row r="65" spans="1:9">
      <c r="A65" s="42">
        <v>62</v>
      </c>
      <c r="B65" s="52" t="s">
        <v>291</v>
      </c>
      <c r="C65" s="48">
        <v>3110.95</v>
      </c>
      <c r="D65" s="48">
        <v>3110.95</v>
      </c>
      <c r="E65" s="48">
        <v>3110.95</v>
      </c>
      <c r="F65" s="48">
        <v>3110.95</v>
      </c>
      <c r="G65" s="48">
        <v>3110.95</v>
      </c>
      <c r="H65" s="48">
        <v>3110.95</v>
      </c>
      <c r="I65" s="68">
        <f t="shared" si="0"/>
        <v>18665.7</v>
      </c>
    </row>
    <row r="66" spans="1:9">
      <c r="A66" s="42">
        <v>63</v>
      </c>
      <c r="B66" s="52" t="s">
        <v>292</v>
      </c>
      <c r="C66" s="48">
        <v>3110.95</v>
      </c>
      <c r="D66" s="48">
        <v>3110.95</v>
      </c>
      <c r="E66" s="48">
        <v>3110.95</v>
      </c>
      <c r="F66" s="48">
        <v>3110.95</v>
      </c>
      <c r="G66" s="48">
        <v>3110.95</v>
      </c>
      <c r="H66" s="48">
        <v>3110.95</v>
      </c>
      <c r="I66" s="68">
        <f t="shared" si="0"/>
        <v>18665.7</v>
      </c>
    </row>
    <row r="67" spans="1:9">
      <c r="A67" s="42">
        <v>64</v>
      </c>
      <c r="B67" s="52" t="s">
        <v>293</v>
      </c>
      <c r="C67" s="48">
        <v>3110.95</v>
      </c>
      <c r="D67" s="48">
        <v>3110.95</v>
      </c>
      <c r="E67" s="48">
        <v>3110.95</v>
      </c>
      <c r="F67" s="48">
        <v>3110.95</v>
      </c>
      <c r="G67" s="48">
        <v>3110.95</v>
      </c>
      <c r="H67" s="48">
        <v>3110.95</v>
      </c>
      <c r="I67" s="68">
        <f t="shared" si="0"/>
        <v>18665.7</v>
      </c>
    </row>
    <row r="68" spans="1:9">
      <c r="A68" s="42">
        <v>65</v>
      </c>
      <c r="B68" s="52" t="s">
        <v>294</v>
      </c>
      <c r="C68" s="48">
        <v>3110.95</v>
      </c>
      <c r="D68" s="48">
        <v>3110.95</v>
      </c>
      <c r="E68" s="48">
        <v>3110.95</v>
      </c>
      <c r="F68" s="48">
        <v>3110.95</v>
      </c>
      <c r="G68" s="48">
        <v>3110.95</v>
      </c>
      <c r="H68" s="48">
        <v>3110.95</v>
      </c>
      <c r="I68" s="68">
        <f t="shared" si="0"/>
        <v>18665.7</v>
      </c>
    </row>
    <row r="69" spans="1:9">
      <c r="A69" s="53">
        <v>66</v>
      </c>
      <c r="B69" s="52" t="s">
        <v>295</v>
      </c>
      <c r="C69" s="48">
        <v>3110.95</v>
      </c>
      <c r="D69" s="48">
        <v>3110.95</v>
      </c>
      <c r="E69" s="48">
        <v>3110.95</v>
      </c>
      <c r="F69" s="48">
        <v>3110.95</v>
      </c>
      <c r="G69" s="48">
        <v>3110.95</v>
      </c>
      <c r="H69" s="48">
        <v>3110.95</v>
      </c>
      <c r="I69" s="68">
        <f t="shared" si="0"/>
        <v>18665.7</v>
      </c>
    </row>
    <row r="70" spans="1:9">
      <c r="A70" s="42">
        <v>67</v>
      </c>
      <c r="B70" s="52" t="s">
        <v>296</v>
      </c>
      <c r="C70" s="48">
        <v>3110.95</v>
      </c>
      <c r="D70" s="48">
        <v>3110.95</v>
      </c>
      <c r="E70" s="48">
        <v>3110.95</v>
      </c>
      <c r="F70" s="48">
        <v>3110.95</v>
      </c>
      <c r="G70" s="48">
        <v>3110.95</v>
      </c>
      <c r="H70" s="48">
        <v>3110.95</v>
      </c>
      <c r="I70" s="68">
        <f t="shared" ref="I70:I74" si="1">SUM(C70:H70)</f>
        <v>18665.7</v>
      </c>
    </row>
    <row r="71" spans="1:9">
      <c r="A71" s="42">
        <v>68</v>
      </c>
      <c r="B71" s="52" t="s">
        <v>297</v>
      </c>
      <c r="C71" s="48">
        <v>3110.95</v>
      </c>
      <c r="D71" s="48">
        <v>3110.95</v>
      </c>
      <c r="E71" s="48">
        <v>3110.95</v>
      </c>
      <c r="F71" s="48">
        <v>3110.95</v>
      </c>
      <c r="G71" s="48">
        <v>3110.95</v>
      </c>
      <c r="H71" s="48">
        <v>3110.95</v>
      </c>
      <c r="I71" s="68">
        <f t="shared" si="1"/>
        <v>18665.7</v>
      </c>
    </row>
    <row r="72" spans="1:9">
      <c r="A72" s="42">
        <v>69</v>
      </c>
      <c r="B72" s="52" t="s">
        <v>298</v>
      </c>
      <c r="C72" s="48">
        <v>3110.95</v>
      </c>
      <c r="D72" s="48">
        <v>3110.95</v>
      </c>
      <c r="E72" s="48">
        <v>3110.95</v>
      </c>
      <c r="F72" s="48">
        <v>3110.95</v>
      </c>
      <c r="G72" s="48">
        <v>3110.95</v>
      </c>
      <c r="H72" s="48">
        <v>3110.95</v>
      </c>
      <c r="I72" s="68">
        <f t="shared" si="1"/>
        <v>18665.7</v>
      </c>
    </row>
    <row r="73" spans="1:9">
      <c r="A73" s="42">
        <v>70</v>
      </c>
      <c r="B73" s="52" t="s">
        <v>299</v>
      </c>
      <c r="C73" s="48">
        <v>3110.95</v>
      </c>
      <c r="D73" s="48">
        <v>3110.95</v>
      </c>
      <c r="E73" s="48">
        <v>3110.95</v>
      </c>
      <c r="F73" s="48">
        <v>3110.95</v>
      </c>
      <c r="G73" s="48">
        <v>3110.95</v>
      </c>
      <c r="H73" s="48">
        <v>3110.95</v>
      </c>
      <c r="I73" s="68">
        <f t="shared" si="1"/>
        <v>18665.7</v>
      </c>
    </row>
    <row r="74" spans="1:9">
      <c r="A74" s="53">
        <v>71</v>
      </c>
      <c r="B74" s="52" t="s">
        <v>300</v>
      </c>
      <c r="C74" s="48">
        <v>3110.95</v>
      </c>
      <c r="D74" s="48">
        <v>3110.95</v>
      </c>
      <c r="E74" s="48">
        <v>3110.95</v>
      </c>
      <c r="F74" s="48">
        <v>3110.95</v>
      </c>
      <c r="G74" s="48">
        <v>3110.95</v>
      </c>
      <c r="H74" s="48">
        <v>3110.95</v>
      </c>
      <c r="I74" s="68">
        <f t="shared" si="1"/>
        <v>18665.7</v>
      </c>
    </row>
    <row r="75" spans="1:9" ht="15">
      <c r="A75" s="225" t="s">
        <v>98</v>
      </c>
      <c r="B75" s="225"/>
      <c r="C75" s="225"/>
      <c r="D75" s="225"/>
      <c r="E75" s="225"/>
      <c r="F75" s="225"/>
      <c r="G75" s="225"/>
      <c r="H75" s="225"/>
      <c r="I75" s="69">
        <f>SUM(I5:I74)</f>
        <v>910662.29999999935</v>
      </c>
    </row>
    <row r="76" spans="1:9">
      <c r="A76" s="54"/>
      <c r="B76" s="54"/>
      <c r="C76" s="54"/>
    </row>
    <row r="77" spans="1:9">
      <c r="A77" s="54"/>
      <c r="B77" s="54"/>
      <c r="C77" s="54"/>
    </row>
  </sheetData>
  <mergeCells count="3">
    <mergeCell ref="A1:I1"/>
    <mergeCell ref="A2:I3"/>
    <mergeCell ref="A75:H75"/>
  </mergeCells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8"/>
  <sheetViews>
    <sheetView workbookViewId="0">
      <selection activeCell="B17" sqref="B17"/>
    </sheetView>
  </sheetViews>
  <sheetFormatPr defaultRowHeight="15"/>
  <cols>
    <col min="1" max="1" width="63" customWidth="1"/>
    <col min="2" max="2" width="47.7109375" customWidth="1"/>
    <col min="3" max="3" width="39.140625" customWidth="1"/>
    <col min="4" max="7" width="17.140625" customWidth="1"/>
  </cols>
  <sheetData>
    <row r="1" spans="1:3" ht="18.75">
      <c r="A1" s="226" t="s">
        <v>1504</v>
      </c>
      <c r="B1" s="226"/>
      <c r="C1" s="226"/>
    </row>
    <row r="2" spans="1:3" ht="18">
      <c r="A2" s="14" t="s">
        <v>91</v>
      </c>
      <c r="B2" s="15"/>
      <c r="C2" s="16"/>
    </row>
    <row r="3" spans="1:3">
      <c r="A3" s="15"/>
      <c r="B3" s="15"/>
      <c r="C3" s="16"/>
    </row>
    <row r="4" spans="1:3" ht="15.75">
      <c r="A4" s="17" t="s">
        <v>90</v>
      </c>
      <c r="B4" s="18" t="s">
        <v>93</v>
      </c>
      <c r="C4" s="19" t="s">
        <v>92</v>
      </c>
    </row>
    <row r="5" spans="1:3" ht="30">
      <c r="A5" s="16" t="s">
        <v>95</v>
      </c>
      <c r="B5" s="20" t="s">
        <v>94</v>
      </c>
      <c r="C5" s="21">
        <v>1410450.22</v>
      </c>
    </row>
    <row r="6" spans="1:3">
      <c r="A6" s="16"/>
      <c r="B6" s="16"/>
      <c r="C6" s="21"/>
    </row>
    <row r="7" spans="1:3">
      <c r="A7" s="16"/>
      <c r="B7" s="16"/>
      <c r="C7" s="21"/>
    </row>
    <row r="8" spans="1:3">
      <c r="A8" s="16"/>
      <c r="B8" s="16"/>
      <c r="C8" s="21"/>
    </row>
    <row r="9" spans="1:3">
      <c r="A9" s="16"/>
      <c r="B9" s="16"/>
      <c r="C9" s="21"/>
    </row>
    <row r="10" spans="1:3">
      <c r="A10" s="16"/>
      <c r="B10" s="16"/>
      <c r="C10" s="21"/>
    </row>
    <row r="11" spans="1:3">
      <c r="A11" s="16"/>
      <c r="B11" s="16"/>
      <c r="C11" s="21"/>
    </row>
    <row r="12" spans="1:3">
      <c r="A12" s="16"/>
      <c r="B12" s="16"/>
      <c r="C12" s="21"/>
    </row>
    <row r="13" spans="1:3">
      <c r="A13" s="16"/>
      <c r="B13" s="16"/>
      <c r="C13" s="21"/>
    </row>
    <row r="14" spans="1:3">
      <c r="A14" s="16"/>
      <c r="B14" s="16"/>
      <c r="C14" s="21"/>
    </row>
    <row r="15" spans="1:3">
      <c r="A15" s="16"/>
      <c r="B15" s="16"/>
      <c r="C15" s="21"/>
    </row>
    <row r="16" spans="1:3">
      <c r="A16" s="16"/>
      <c r="B16" s="16"/>
      <c r="C16" s="21"/>
    </row>
    <row r="17" spans="1:3">
      <c r="A17" s="16"/>
      <c r="B17" s="16"/>
      <c r="C17" s="21"/>
    </row>
    <row r="18" spans="1:3">
      <c r="A18" s="16"/>
      <c r="B18" s="16"/>
      <c r="C18" s="21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O4271"/>
  <sheetViews>
    <sheetView workbookViewId="0">
      <selection activeCell="I8" sqref="I8"/>
    </sheetView>
  </sheetViews>
  <sheetFormatPr defaultRowHeight="15"/>
  <cols>
    <col min="8" max="8" width="21.28515625" customWidth="1"/>
    <col min="9" max="9" width="20" customWidth="1"/>
    <col min="24" max="27" width="12.7109375" customWidth="1"/>
    <col min="28" max="28" width="14.7109375" style="78" customWidth="1"/>
  </cols>
  <sheetData>
    <row r="1" spans="1:38">
      <c r="A1" t="s">
        <v>315</v>
      </c>
      <c r="B1">
        <v>4059</v>
      </c>
      <c r="C1" t="s">
        <v>27</v>
      </c>
      <c r="D1" t="s">
        <v>316</v>
      </c>
      <c r="E1">
        <v>60147</v>
      </c>
      <c r="F1" t="s">
        <v>317</v>
      </c>
      <c r="G1" t="s">
        <v>331</v>
      </c>
      <c r="H1" t="s">
        <v>332</v>
      </c>
      <c r="I1" t="s">
        <v>333</v>
      </c>
      <c r="J1" t="s">
        <v>334</v>
      </c>
      <c r="K1" t="s">
        <v>335</v>
      </c>
      <c r="L1">
        <v>660713</v>
      </c>
      <c r="M1">
        <v>111504668</v>
      </c>
      <c r="O1">
        <v>320072</v>
      </c>
      <c r="P1" t="s">
        <v>336</v>
      </c>
      <c r="Q1">
        <v>6454</v>
      </c>
      <c r="R1">
        <v>83</v>
      </c>
      <c r="S1">
        <v>1</v>
      </c>
      <c r="T1">
        <v>2786</v>
      </c>
      <c r="U1" t="s">
        <v>328</v>
      </c>
      <c r="W1">
        <v>1158667035</v>
      </c>
      <c r="X1" s="76">
        <v>43942</v>
      </c>
      <c r="Y1" s="76">
        <v>43943</v>
      </c>
      <c r="Z1" s="76">
        <v>43809</v>
      </c>
      <c r="AA1" s="76">
        <v>43903</v>
      </c>
      <c r="AB1" s="78">
        <v>3346.27</v>
      </c>
      <c r="AD1" t="s">
        <v>323</v>
      </c>
      <c r="AE1" t="s">
        <v>324</v>
      </c>
      <c r="AF1" t="s">
        <v>330</v>
      </c>
      <c r="AH1" t="s">
        <v>325</v>
      </c>
      <c r="AI1" t="s">
        <v>331</v>
      </c>
      <c r="AK1">
        <v>95057</v>
      </c>
      <c r="AL1">
        <v>5</v>
      </c>
    </row>
    <row r="2" spans="1:38">
      <c r="A2" t="s">
        <v>315</v>
      </c>
      <c r="B2">
        <v>4059</v>
      </c>
      <c r="C2" t="s">
        <v>27</v>
      </c>
      <c r="D2" t="s">
        <v>316</v>
      </c>
      <c r="E2">
        <v>60147</v>
      </c>
      <c r="F2" t="s">
        <v>317</v>
      </c>
      <c r="G2" t="s">
        <v>331</v>
      </c>
      <c r="H2" t="s">
        <v>332</v>
      </c>
      <c r="I2" t="s">
        <v>333</v>
      </c>
      <c r="J2" t="s">
        <v>334</v>
      </c>
      <c r="K2" t="s">
        <v>335</v>
      </c>
      <c r="L2">
        <v>660713</v>
      </c>
      <c r="M2">
        <v>111504668</v>
      </c>
      <c r="O2">
        <v>320073</v>
      </c>
      <c r="P2" t="s">
        <v>320</v>
      </c>
      <c r="Q2">
        <v>6454</v>
      </c>
      <c r="R2">
        <v>83</v>
      </c>
      <c r="S2">
        <v>1</v>
      </c>
      <c r="T2">
        <v>2786</v>
      </c>
      <c r="U2" t="s">
        <v>328</v>
      </c>
      <c r="W2">
        <v>1158667035</v>
      </c>
      <c r="X2" s="76">
        <v>43942</v>
      </c>
      <c r="Y2" s="76">
        <v>43943</v>
      </c>
      <c r="Z2" s="76">
        <v>43809</v>
      </c>
      <c r="AA2" s="76">
        <v>43903</v>
      </c>
      <c r="AB2" s="78">
        <v>1372.51</v>
      </c>
      <c r="AD2" t="s">
        <v>323</v>
      </c>
      <c r="AE2" t="s">
        <v>324</v>
      </c>
      <c r="AF2" t="s">
        <v>330</v>
      </c>
      <c r="AH2" t="s">
        <v>325</v>
      </c>
      <c r="AI2" t="s">
        <v>331</v>
      </c>
      <c r="AK2">
        <v>95057</v>
      </c>
      <c r="AL2">
        <v>5</v>
      </c>
    </row>
    <row r="3" spans="1:38">
      <c r="A3" t="s">
        <v>315</v>
      </c>
      <c r="B3">
        <v>4059</v>
      </c>
      <c r="C3" t="s">
        <v>27</v>
      </c>
      <c r="D3" t="s">
        <v>316</v>
      </c>
      <c r="E3">
        <v>60147</v>
      </c>
      <c r="F3" t="s">
        <v>317</v>
      </c>
      <c r="G3" t="s">
        <v>331</v>
      </c>
      <c r="H3" t="s">
        <v>332</v>
      </c>
      <c r="I3" t="s">
        <v>333</v>
      </c>
      <c r="J3" t="s">
        <v>334</v>
      </c>
      <c r="K3" t="s">
        <v>335</v>
      </c>
      <c r="L3">
        <v>660713</v>
      </c>
      <c r="M3">
        <v>111504668</v>
      </c>
      <c r="O3">
        <v>320074</v>
      </c>
      <c r="P3" t="s">
        <v>337</v>
      </c>
      <c r="Q3">
        <v>6454</v>
      </c>
      <c r="R3">
        <v>83</v>
      </c>
      <c r="S3">
        <v>1</v>
      </c>
      <c r="T3">
        <v>2786</v>
      </c>
      <c r="U3" t="s">
        <v>328</v>
      </c>
      <c r="W3">
        <v>1158667035</v>
      </c>
      <c r="X3" s="76">
        <v>43942</v>
      </c>
      <c r="Y3" s="76">
        <v>43943</v>
      </c>
      <c r="Z3" s="76">
        <v>43809</v>
      </c>
      <c r="AA3" s="76">
        <v>43903</v>
      </c>
      <c r="AB3" s="78">
        <v>402.16</v>
      </c>
      <c r="AD3" t="s">
        <v>323</v>
      </c>
      <c r="AE3" t="s">
        <v>324</v>
      </c>
      <c r="AF3" t="s">
        <v>330</v>
      </c>
      <c r="AH3" t="s">
        <v>325</v>
      </c>
      <c r="AI3" t="s">
        <v>331</v>
      </c>
      <c r="AK3">
        <v>95057</v>
      </c>
      <c r="AL3">
        <v>5</v>
      </c>
    </row>
    <row r="4" spans="1:38">
      <c r="A4" t="s">
        <v>315</v>
      </c>
      <c r="B4">
        <v>4059</v>
      </c>
      <c r="C4" t="s">
        <v>27</v>
      </c>
      <c r="D4" t="s">
        <v>316</v>
      </c>
      <c r="E4">
        <v>60147</v>
      </c>
      <c r="F4" t="s">
        <v>317</v>
      </c>
      <c r="G4" t="s">
        <v>331</v>
      </c>
      <c r="H4" t="s">
        <v>332</v>
      </c>
      <c r="I4" t="s">
        <v>333</v>
      </c>
      <c r="J4" t="s">
        <v>334</v>
      </c>
      <c r="K4" t="s">
        <v>335</v>
      </c>
      <c r="L4">
        <v>683217</v>
      </c>
      <c r="M4">
        <v>117932308</v>
      </c>
      <c r="O4">
        <v>320070</v>
      </c>
      <c r="P4" t="s">
        <v>327</v>
      </c>
      <c r="Q4">
        <v>6604</v>
      </c>
      <c r="R4">
        <v>83</v>
      </c>
      <c r="S4">
        <v>1</v>
      </c>
      <c r="T4">
        <v>2786</v>
      </c>
      <c r="U4" t="s">
        <v>328</v>
      </c>
      <c r="W4">
        <v>1158667035</v>
      </c>
      <c r="X4" s="76">
        <v>43991</v>
      </c>
      <c r="Y4" s="76">
        <v>43992</v>
      </c>
      <c r="Z4" s="76">
        <v>43788</v>
      </c>
      <c r="AA4" s="76">
        <v>43910</v>
      </c>
      <c r="AB4" s="78">
        <v>21489.119999999999</v>
      </c>
      <c r="AD4" t="s">
        <v>338</v>
      </c>
      <c r="AE4" t="s">
        <v>324</v>
      </c>
      <c r="AF4" t="s">
        <v>339</v>
      </c>
      <c r="AH4" t="s">
        <v>325</v>
      </c>
      <c r="AI4" t="s">
        <v>331</v>
      </c>
      <c r="AK4">
        <v>95057</v>
      </c>
      <c r="AL4">
        <v>5</v>
      </c>
    </row>
    <row r="5" spans="1:38">
      <c r="A5" t="s">
        <v>315</v>
      </c>
      <c r="B5">
        <v>4059</v>
      </c>
      <c r="C5" t="s">
        <v>27</v>
      </c>
      <c r="D5" t="s">
        <v>316</v>
      </c>
      <c r="E5">
        <v>60147</v>
      </c>
      <c r="F5" t="s">
        <v>317</v>
      </c>
      <c r="G5" t="s">
        <v>331</v>
      </c>
      <c r="H5" t="s">
        <v>332</v>
      </c>
      <c r="I5" t="s">
        <v>333</v>
      </c>
      <c r="J5" t="s">
        <v>334</v>
      </c>
      <c r="K5" t="s">
        <v>335</v>
      </c>
      <c r="L5">
        <v>704180</v>
      </c>
      <c r="M5">
        <v>117932308</v>
      </c>
      <c r="O5">
        <v>320070</v>
      </c>
      <c r="P5" t="s">
        <v>327</v>
      </c>
      <c r="Q5">
        <v>6804</v>
      </c>
      <c r="R5">
        <v>83</v>
      </c>
      <c r="S5">
        <v>1</v>
      </c>
      <c r="T5">
        <v>2786</v>
      </c>
      <c r="U5" t="s">
        <v>328</v>
      </c>
      <c r="W5">
        <v>1158667035</v>
      </c>
      <c r="X5" s="76">
        <v>44034</v>
      </c>
      <c r="Y5" s="76">
        <v>44034</v>
      </c>
      <c r="Z5" s="76">
        <v>43454</v>
      </c>
      <c r="AA5" s="76">
        <v>44004</v>
      </c>
      <c r="AB5" s="78">
        <v>31600.86</v>
      </c>
      <c r="AD5" t="s">
        <v>344</v>
      </c>
      <c r="AE5" t="s">
        <v>324</v>
      </c>
      <c r="AF5" t="s">
        <v>347</v>
      </c>
      <c r="AH5" t="s">
        <v>325</v>
      </c>
      <c r="AI5" t="s">
        <v>331</v>
      </c>
      <c r="AK5">
        <v>95057</v>
      </c>
      <c r="AL5">
        <v>5</v>
      </c>
    </row>
    <row r="6" spans="1:38">
      <c r="A6" t="s">
        <v>315</v>
      </c>
      <c r="B6">
        <v>4059</v>
      </c>
      <c r="C6" t="s">
        <v>27</v>
      </c>
      <c r="D6" t="s">
        <v>316</v>
      </c>
      <c r="E6">
        <v>60147</v>
      </c>
      <c r="F6" t="s">
        <v>317</v>
      </c>
      <c r="G6" t="s">
        <v>331</v>
      </c>
      <c r="H6" t="s">
        <v>332</v>
      </c>
      <c r="I6" t="s">
        <v>333</v>
      </c>
      <c r="J6" t="s">
        <v>334</v>
      </c>
      <c r="K6" t="s">
        <v>335</v>
      </c>
      <c r="L6">
        <v>713032</v>
      </c>
      <c r="M6">
        <v>111504668</v>
      </c>
      <c r="O6">
        <v>320072</v>
      </c>
      <c r="P6" t="s">
        <v>336</v>
      </c>
      <c r="Q6">
        <v>6899</v>
      </c>
      <c r="R6">
        <v>83</v>
      </c>
      <c r="S6">
        <v>1</v>
      </c>
      <c r="T6">
        <v>2786</v>
      </c>
      <c r="U6" t="s">
        <v>328</v>
      </c>
      <c r="W6">
        <v>1158667035</v>
      </c>
      <c r="X6" s="76">
        <v>44047</v>
      </c>
      <c r="Y6" s="76">
        <v>44047</v>
      </c>
      <c r="Z6" s="76">
        <v>43838</v>
      </c>
      <c r="AA6" s="76">
        <v>44007</v>
      </c>
      <c r="AB6" s="78">
        <v>2875</v>
      </c>
      <c r="AD6" t="s">
        <v>345</v>
      </c>
      <c r="AE6" t="s">
        <v>324</v>
      </c>
      <c r="AF6" t="s">
        <v>348</v>
      </c>
      <c r="AH6" t="s">
        <v>325</v>
      </c>
      <c r="AI6" t="s">
        <v>331</v>
      </c>
      <c r="AK6">
        <v>95057</v>
      </c>
      <c r="AL6">
        <v>5</v>
      </c>
    </row>
    <row r="7" spans="1:38">
      <c r="A7" t="s">
        <v>315</v>
      </c>
      <c r="B7">
        <v>4059</v>
      </c>
      <c r="C7" t="s">
        <v>27</v>
      </c>
      <c r="D7" t="s">
        <v>316</v>
      </c>
      <c r="E7">
        <v>60147</v>
      </c>
      <c r="F7" t="s">
        <v>317</v>
      </c>
      <c r="G7" t="s">
        <v>331</v>
      </c>
      <c r="H7" t="s">
        <v>332</v>
      </c>
      <c r="I7" t="s">
        <v>333</v>
      </c>
      <c r="J7" t="s">
        <v>334</v>
      </c>
      <c r="K7" t="s">
        <v>335</v>
      </c>
      <c r="L7">
        <v>713032</v>
      </c>
      <c r="M7">
        <v>111504668</v>
      </c>
      <c r="O7">
        <v>320073</v>
      </c>
      <c r="P7" t="s">
        <v>320</v>
      </c>
      <c r="Q7">
        <v>6899</v>
      </c>
      <c r="R7">
        <v>83</v>
      </c>
      <c r="S7">
        <v>1</v>
      </c>
      <c r="T7">
        <v>2786</v>
      </c>
      <c r="U7" t="s">
        <v>328</v>
      </c>
      <c r="W7">
        <v>1158667035</v>
      </c>
      <c r="X7" s="76">
        <v>44047</v>
      </c>
      <c r="Y7" s="76">
        <v>44047</v>
      </c>
      <c r="Z7" s="76">
        <v>43838</v>
      </c>
      <c r="AA7" s="76">
        <v>44007</v>
      </c>
      <c r="AB7" s="78">
        <v>1372.51</v>
      </c>
      <c r="AD7" t="s">
        <v>345</v>
      </c>
      <c r="AE7" t="s">
        <v>324</v>
      </c>
      <c r="AF7" t="s">
        <v>348</v>
      </c>
      <c r="AH7" t="s">
        <v>325</v>
      </c>
      <c r="AI7" t="s">
        <v>331</v>
      </c>
      <c r="AK7">
        <v>95057</v>
      </c>
      <c r="AL7">
        <v>5</v>
      </c>
    </row>
    <row r="8" spans="1:38">
      <c r="A8" t="s">
        <v>315</v>
      </c>
      <c r="B8">
        <v>4059</v>
      </c>
      <c r="C8" t="s">
        <v>27</v>
      </c>
      <c r="D8" t="s">
        <v>316</v>
      </c>
      <c r="E8">
        <v>60147</v>
      </c>
      <c r="F8" t="s">
        <v>317</v>
      </c>
      <c r="G8" t="s">
        <v>331</v>
      </c>
      <c r="H8" t="s">
        <v>332</v>
      </c>
      <c r="I8" t="s">
        <v>333</v>
      </c>
      <c r="J8" t="s">
        <v>334</v>
      </c>
      <c r="K8" t="s">
        <v>335</v>
      </c>
      <c r="L8">
        <v>713894</v>
      </c>
      <c r="M8">
        <v>111504668</v>
      </c>
      <c r="O8">
        <v>320072</v>
      </c>
      <c r="P8" t="s">
        <v>336</v>
      </c>
      <c r="Q8">
        <v>6913</v>
      </c>
      <c r="R8">
        <v>83</v>
      </c>
      <c r="S8">
        <v>1</v>
      </c>
      <c r="T8">
        <v>2786</v>
      </c>
      <c r="U8" t="s">
        <v>328</v>
      </c>
      <c r="W8">
        <v>1158667035</v>
      </c>
      <c r="X8" s="76">
        <v>44048</v>
      </c>
      <c r="Y8" s="76">
        <v>44048</v>
      </c>
      <c r="Z8" s="76">
        <v>43889</v>
      </c>
      <c r="AA8" s="76">
        <v>44027</v>
      </c>
      <c r="AB8" s="78">
        <v>3194.86</v>
      </c>
      <c r="AD8" t="s">
        <v>344</v>
      </c>
      <c r="AE8" t="s">
        <v>324</v>
      </c>
      <c r="AF8" t="s">
        <v>349</v>
      </c>
      <c r="AH8" t="s">
        <v>325</v>
      </c>
      <c r="AI8" t="s">
        <v>331</v>
      </c>
      <c r="AK8">
        <v>95057</v>
      </c>
      <c r="AL8">
        <v>5</v>
      </c>
    </row>
    <row r="9" spans="1:38">
      <c r="A9" t="s">
        <v>315</v>
      </c>
      <c r="B9">
        <v>4059</v>
      </c>
      <c r="C9" t="s">
        <v>27</v>
      </c>
      <c r="D9" t="s">
        <v>316</v>
      </c>
      <c r="E9">
        <v>60147</v>
      </c>
      <c r="F9" t="s">
        <v>317</v>
      </c>
      <c r="G9" t="s">
        <v>331</v>
      </c>
      <c r="H9" t="s">
        <v>332</v>
      </c>
      <c r="I9" t="s">
        <v>333</v>
      </c>
      <c r="J9" t="s">
        <v>334</v>
      </c>
      <c r="K9" t="s">
        <v>335</v>
      </c>
      <c r="L9">
        <v>713894</v>
      </c>
      <c r="M9">
        <v>111504668</v>
      </c>
      <c r="O9">
        <v>320073</v>
      </c>
      <c r="P9" t="s">
        <v>320</v>
      </c>
      <c r="Q9">
        <v>6913</v>
      </c>
      <c r="R9">
        <v>83</v>
      </c>
      <c r="S9">
        <v>1</v>
      </c>
      <c r="T9">
        <v>2786</v>
      </c>
      <c r="U9" t="s">
        <v>328</v>
      </c>
      <c r="W9">
        <v>1158667035</v>
      </c>
      <c r="X9" s="76">
        <v>44048</v>
      </c>
      <c r="Y9" s="76">
        <v>44048</v>
      </c>
      <c r="Z9" s="76">
        <v>43889</v>
      </c>
      <c r="AA9" s="76">
        <v>44027</v>
      </c>
      <c r="AB9" s="78">
        <v>1420.23</v>
      </c>
      <c r="AD9" t="s">
        <v>344</v>
      </c>
      <c r="AE9" t="s">
        <v>324</v>
      </c>
      <c r="AF9" t="s">
        <v>349</v>
      </c>
      <c r="AH9" t="s">
        <v>325</v>
      </c>
      <c r="AI9" t="s">
        <v>331</v>
      </c>
      <c r="AK9">
        <v>95057</v>
      </c>
      <c r="AL9">
        <v>5</v>
      </c>
    </row>
    <row r="10" spans="1:38">
      <c r="A10" t="s">
        <v>315</v>
      </c>
      <c r="B10">
        <v>4059</v>
      </c>
      <c r="C10" t="s">
        <v>27</v>
      </c>
      <c r="D10" t="s">
        <v>316</v>
      </c>
      <c r="E10">
        <v>60147</v>
      </c>
      <c r="F10" t="s">
        <v>317</v>
      </c>
      <c r="G10" t="s">
        <v>331</v>
      </c>
      <c r="H10" t="s">
        <v>332</v>
      </c>
      <c r="I10" t="s">
        <v>333</v>
      </c>
      <c r="J10" t="s">
        <v>334</v>
      </c>
      <c r="K10" t="s">
        <v>335</v>
      </c>
      <c r="L10">
        <v>713894</v>
      </c>
      <c r="M10">
        <v>111504668</v>
      </c>
      <c r="O10">
        <v>320074</v>
      </c>
      <c r="P10" t="s">
        <v>337</v>
      </c>
      <c r="Q10">
        <v>6913</v>
      </c>
      <c r="R10">
        <v>83</v>
      </c>
      <c r="S10">
        <v>1</v>
      </c>
      <c r="T10">
        <v>2786</v>
      </c>
      <c r="U10" t="s">
        <v>328</v>
      </c>
      <c r="W10">
        <v>1158667035</v>
      </c>
      <c r="X10" s="76">
        <v>44048</v>
      </c>
      <c r="Y10" s="76">
        <v>44048</v>
      </c>
      <c r="Z10" s="76">
        <v>43889</v>
      </c>
      <c r="AA10" s="76">
        <v>44027</v>
      </c>
      <c r="AB10" s="78">
        <v>162.56</v>
      </c>
      <c r="AD10" t="s">
        <v>344</v>
      </c>
      <c r="AE10" t="s">
        <v>324</v>
      </c>
      <c r="AF10" t="s">
        <v>349</v>
      </c>
      <c r="AH10" t="s">
        <v>325</v>
      </c>
      <c r="AI10" t="s">
        <v>331</v>
      </c>
      <c r="AK10">
        <v>95057</v>
      </c>
      <c r="AL10">
        <v>5</v>
      </c>
    </row>
    <row r="11" spans="1:38">
      <c r="A11" t="s">
        <v>315</v>
      </c>
      <c r="B11">
        <v>4059</v>
      </c>
      <c r="C11" t="s">
        <v>27</v>
      </c>
      <c r="D11" t="s">
        <v>316</v>
      </c>
      <c r="E11">
        <v>60147</v>
      </c>
      <c r="F11" t="s">
        <v>317</v>
      </c>
      <c r="G11" t="s">
        <v>331</v>
      </c>
      <c r="H11" t="s">
        <v>332</v>
      </c>
      <c r="I11" t="s">
        <v>333</v>
      </c>
      <c r="J11" t="s">
        <v>334</v>
      </c>
      <c r="K11" t="s">
        <v>335</v>
      </c>
      <c r="L11">
        <v>719806</v>
      </c>
      <c r="M11">
        <v>117932308</v>
      </c>
      <c r="O11">
        <v>320070</v>
      </c>
      <c r="P11" t="s">
        <v>327</v>
      </c>
      <c r="Q11">
        <v>6977</v>
      </c>
      <c r="R11">
        <v>83</v>
      </c>
      <c r="S11">
        <v>1</v>
      </c>
      <c r="T11">
        <v>2786</v>
      </c>
      <c r="U11" t="s">
        <v>328</v>
      </c>
      <c r="W11">
        <v>1158667035</v>
      </c>
      <c r="X11" s="76">
        <v>44056</v>
      </c>
      <c r="Y11" s="76">
        <v>44057</v>
      </c>
      <c r="Z11" s="76">
        <v>43790</v>
      </c>
      <c r="AA11" s="76">
        <v>44033</v>
      </c>
      <c r="AB11" s="78">
        <v>37015.68</v>
      </c>
      <c r="AD11" t="s">
        <v>344</v>
      </c>
      <c r="AE11" t="s">
        <v>324</v>
      </c>
      <c r="AF11" t="s">
        <v>350</v>
      </c>
      <c r="AH11" t="s">
        <v>325</v>
      </c>
      <c r="AI11" t="s">
        <v>331</v>
      </c>
      <c r="AK11">
        <v>95057</v>
      </c>
      <c r="AL11">
        <v>5</v>
      </c>
    </row>
    <row r="12" spans="1:38">
      <c r="A12" t="s">
        <v>315</v>
      </c>
      <c r="B12">
        <v>4059</v>
      </c>
      <c r="C12" t="s">
        <v>27</v>
      </c>
      <c r="D12" t="s">
        <v>316</v>
      </c>
      <c r="E12">
        <v>60147</v>
      </c>
      <c r="F12" t="s">
        <v>317</v>
      </c>
      <c r="G12" t="s">
        <v>331</v>
      </c>
      <c r="H12" t="s">
        <v>332</v>
      </c>
      <c r="I12" t="s">
        <v>333</v>
      </c>
      <c r="J12" t="s">
        <v>334</v>
      </c>
      <c r="K12" t="s">
        <v>335</v>
      </c>
      <c r="L12">
        <v>728487</v>
      </c>
      <c r="M12">
        <v>117932308</v>
      </c>
      <c r="O12">
        <v>320070</v>
      </c>
      <c r="P12" t="s">
        <v>327</v>
      </c>
      <c r="Q12">
        <v>7067</v>
      </c>
      <c r="R12">
        <v>83</v>
      </c>
      <c r="S12">
        <v>1</v>
      </c>
      <c r="T12">
        <v>2786</v>
      </c>
      <c r="U12" t="s">
        <v>328</v>
      </c>
      <c r="W12">
        <v>1158667035</v>
      </c>
      <c r="X12" s="76">
        <v>44069</v>
      </c>
      <c r="Y12" s="76">
        <v>44069</v>
      </c>
      <c r="Z12" s="76">
        <v>43884</v>
      </c>
      <c r="AA12" s="76">
        <v>43949</v>
      </c>
      <c r="AB12" s="78">
        <v>24342.58</v>
      </c>
      <c r="AD12" t="s">
        <v>345</v>
      </c>
      <c r="AE12" t="s">
        <v>324</v>
      </c>
      <c r="AF12" t="s">
        <v>351</v>
      </c>
      <c r="AH12" t="s">
        <v>325</v>
      </c>
      <c r="AI12" t="s">
        <v>331</v>
      </c>
      <c r="AK12">
        <v>95057</v>
      </c>
      <c r="AL12">
        <v>5</v>
      </c>
    </row>
    <row r="13" spans="1:38">
      <c r="A13" t="s">
        <v>315</v>
      </c>
      <c r="B13">
        <v>4059</v>
      </c>
      <c r="C13" t="s">
        <v>27</v>
      </c>
      <c r="D13" t="s">
        <v>316</v>
      </c>
      <c r="E13">
        <v>60147</v>
      </c>
      <c r="F13" t="s">
        <v>317</v>
      </c>
      <c r="G13" t="s">
        <v>331</v>
      </c>
      <c r="H13" t="s">
        <v>332</v>
      </c>
      <c r="I13" t="s">
        <v>333</v>
      </c>
      <c r="J13" t="s">
        <v>334</v>
      </c>
      <c r="K13" t="s">
        <v>335</v>
      </c>
      <c r="L13">
        <v>729322</v>
      </c>
      <c r="M13">
        <v>117932308</v>
      </c>
      <c r="O13">
        <v>320070</v>
      </c>
      <c r="P13" t="s">
        <v>327</v>
      </c>
      <c r="Q13">
        <v>7068</v>
      </c>
      <c r="R13">
        <v>83</v>
      </c>
      <c r="S13">
        <v>1</v>
      </c>
      <c r="T13">
        <v>2786</v>
      </c>
      <c r="U13" t="s">
        <v>328</v>
      </c>
      <c r="W13">
        <v>1158667035</v>
      </c>
      <c r="X13" s="76">
        <v>44069</v>
      </c>
      <c r="Y13" s="76">
        <v>44070</v>
      </c>
      <c r="Z13" s="76">
        <v>43913</v>
      </c>
      <c r="AA13" s="76">
        <v>43977</v>
      </c>
      <c r="AB13" s="78">
        <v>26461.09</v>
      </c>
      <c r="AD13" t="s">
        <v>345</v>
      </c>
      <c r="AE13" t="s">
        <v>324</v>
      </c>
      <c r="AF13" t="s">
        <v>352</v>
      </c>
      <c r="AH13" t="s">
        <v>325</v>
      </c>
      <c r="AI13" t="s">
        <v>331</v>
      </c>
      <c r="AK13">
        <v>95057</v>
      </c>
      <c r="AL13">
        <v>5</v>
      </c>
    </row>
    <row r="14" spans="1:38">
      <c r="A14" t="s">
        <v>315</v>
      </c>
      <c r="B14">
        <v>4059</v>
      </c>
      <c r="C14" t="s">
        <v>27</v>
      </c>
      <c r="D14" t="s">
        <v>316</v>
      </c>
      <c r="E14">
        <v>60147</v>
      </c>
      <c r="F14" t="s">
        <v>317</v>
      </c>
      <c r="G14" t="s">
        <v>331</v>
      </c>
      <c r="H14" t="s">
        <v>332</v>
      </c>
      <c r="I14" t="s">
        <v>333</v>
      </c>
      <c r="J14" t="s">
        <v>334</v>
      </c>
      <c r="K14" t="s">
        <v>335</v>
      </c>
      <c r="L14">
        <v>779196</v>
      </c>
      <c r="M14">
        <v>117932308</v>
      </c>
      <c r="O14">
        <v>320070</v>
      </c>
      <c r="P14" t="s">
        <v>327</v>
      </c>
      <c r="Q14">
        <v>7248</v>
      </c>
      <c r="R14">
        <v>83</v>
      </c>
      <c r="S14">
        <v>1</v>
      </c>
      <c r="T14">
        <v>2786</v>
      </c>
      <c r="U14" t="s">
        <v>328</v>
      </c>
      <c r="W14">
        <v>1158667035</v>
      </c>
      <c r="X14" s="76">
        <v>44103</v>
      </c>
      <c r="Y14" s="76">
        <v>44103</v>
      </c>
      <c r="Z14" s="76">
        <v>43749</v>
      </c>
      <c r="AA14" s="76">
        <v>44062</v>
      </c>
      <c r="AB14" s="78">
        <v>35559.699999999997</v>
      </c>
      <c r="AD14" t="s">
        <v>346</v>
      </c>
      <c r="AE14" t="s">
        <v>324</v>
      </c>
      <c r="AF14" t="s">
        <v>356</v>
      </c>
      <c r="AH14" t="s">
        <v>325</v>
      </c>
      <c r="AI14" t="s">
        <v>331</v>
      </c>
      <c r="AK14">
        <v>95057</v>
      </c>
      <c r="AL14">
        <v>5</v>
      </c>
    </row>
    <row r="15" spans="1:38">
      <c r="A15" t="s">
        <v>315</v>
      </c>
      <c r="B15">
        <v>4059</v>
      </c>
      <c r="C15" t="s">
        <v>27</v>
      </c>
      <c r="D15" t="s">
        <v>316</v>
      </c>
      <c r="E15">
        <v>60147</v>
      </c>
      <c r="F15" t="s">
        <v>317</v>
      </c>
      <c r="G15" t="s">
        <v>331</v>
      </c>
      <c r="H15" t="s">
        <v>332</v>
      </c>
      <c r="I15" t="s">
        <v>333</v>
      </c>
      <c r="J15" t="s">
        <v>334</v>
      </c>
      <c r="K15" t="s">
        <v>335</v>
      </c>
      <c r="L15">
        <v>796591</v>
      </c>
      <c r="M15">
        <v>111504668</v>
      </c>
      <c r="O15">
        <v>320073</v>
      </c>
      <c r="P15" t="s">
        <v>320</v>
      </c>
      <c r="Q15">
        <v>7296</v>
      </c>
      <c r="R15">
        <v>83</v>
      </c>
      <c r="S15">
        <v>1</v>
      </c>
      <c r="T15">
        <v>2786</v>
      </c>
      <c r="U15" t="s">
        <v>328</v>
      </c>
      <c r="W15">
        <v>1158667035</v>
      </c>
      <c r="X15" s="76">
        <v>44110</v>
      </c>
      <c r="Y15" s="76">
        <v>44110</v>
      </c>
      <c r="Z15" s="76">
        <v>43894</v>
      </c>
      <c r="AA15" s="76">
        <v>43976</v>
      </c>
      <c r="AB15" s="78">
        <v>1372.51</v>
      </c>
      <c r="AD15" t="s">
        <v>346</v>
      </c>
      <c r="AE15" t="s">
        <v>324</v>
      </c>
      <c r="AF15" t="s">
        <v>358</v>
      </c>
      <c r="AH15" t="s">
        <v>325</v>
      </c>
      <c r="AI15" t="s">
        <v>331</v>
      </c>
      <c r="AK15">
        <v>95057</v>
      </c>
      <c r="AL15">
        <v>5</v>
      </c>
    </row>
    <row r="16" spans="1:38">
      <c r="A16" t="s">
        <v>315</v>
      </c>
      <c r="B16">
        <v>4059</v>
      </c>
      <c r="C16" t="s">
        <v>27</v>
      </c>
      <c r="D16" t="s">
        <v>316</v>
      </c>
      <c r="E16">
        <v>60147</v>
      </c>
      <c r="F16" t="s">
        <v>317</v>
      </c>
      <c r="G16" t="s">
        <v>331</v>
      </c>
      <c r="H16" t="s">
        <v>332</v>
      </c>
      <c r="I16" t="s">
        <v>333</v>
      </c>
      <c r="J16" t="s">
        <v>334</v>
      </c>
      <c r="K16" t="s">
        <v>335</v>
      </c>
      <c r="L16">
        <v>796566</v>
      </c>
      <c r="M16">
        <v>111504668</v>
      </c>
      <c r="O16">
        <v>320072</v>
      </c>
      <c r="P16" t="s">
        <v>336</v>
      </c>
      <c r="Q16">
        <v>7295</v>
      </c>
      <c r="R16">
        <v>83</v>
      </c>
      <c r="S16">
        <v>1</v>
      </c>
      <c r="T16">
        <v>2786</v>
      </c>
      <c r="U16" t="s">
        <v>328</v>
      </c>
      <c r="W16">
        <v>1158667035</v>
      </c>
      <c r="X16" s="76">
        <v>44110</v>
      </c>
      <c r="Y16" s="76">
        <v>44110</v>
      </c>
      <c r="Z16" s="76">
        <v>43861</v>
      </c>
      <c r="AA16" s="76">
        <v>43944</v>
      </c>
      <c r="AB16" s="78">
        <v>3339.84</v>
      </c>
      <c r="AD16" t="s">
        <v>346</v>
      </c>
      <c r="AE16" t="s">
        <v>324</v>
      </c>
      <c r="AF16" t="s">
        <v>357</v>
      </c>
      <c r="AH16" t="s">
        <v>325</v>
      </c>
      <c r="AI16" t="s">
        <v>331</v>
      </c>
      <c r="AK16">
        <v>95057</v>
      </c>
      <c r="AL16">
        <v>5</v>
      </c>
    </row>
    <row r="17" spans="1:38">
      <c r="A17" t="s">
        <v>315</v>
      </c>
      <c r="B17">
        <v>4059</v>
      </c>
      <c r="C17" t="s">
        <v>27</v>
      </c>
      <c r="D17" t="s">
        <v>316</v>
      </c>
      <c r="E17">
        <v>60147</v>
      </c>
      <c r="F17" t="s">
        <v>317</v>
      </c>
      <c r="G17" t="s">
        <v>331</v>
      </c>
      <c r="H17" t="s">
        <v>332</v>
      </c>
      <c r="I17" t="s">
        <v>333</v>
      </c>
      <c r="J17" t="s">
        <v>334</v>
      </c>
      <c r="K17" t="s">
        <v>335</v>
      </c>
      <c r="L17">
        <v>796566</v>
      </c>
      <c r="M17">
        <v>111504668</v>
      </c>
      <c r="O17">
        <v>320074</v>
      </c>
      <c r="P17" t="s">
        <v>337</v>
      </c>
      <c r="Q17">
        <v>7295</v>
      </c>
      <c r="R17">
        <v>83</v>
      </c>
      <c r="S17">
        <v>1</v>
      </c>
      <c r="T17">
        <v>2786</v>
      </c>
      <c r="U17" t="s">
        <v>328</v>
      </c>
      <c r="W17">
        <v>1158667035</v>
      </c>
      <c r="X17" s="76">
        <v>44110</v>
      </c>
      <c r="Y17" s="76">
        <v>44110</v>
      </c>
      <c r="Z17" s="76">
        <v>43861</v>
      </c>
      <c r="AA17" s="76">
        <v>43944</v>
      </c>
      <c r="AB17" s="78">
        <v>396.67</v>
      </c>
      <c r="AD17" t="s">
        <v>346</v>
      </c>
      <c r="AE17" t="s">
        <v>324</v>
      </c>
      <c r="AF17" t="s">
        <v>357</v>
      </c>
      <c r="AH17" t="s">
        <v>325</v>
      </c>
      <c r="AI17" t="s">
        <v>331</v>
      </c>
      <c r="AK17">
        <v>95057</v>
      </c>
      <c r="AL17">
        <v>5</v>
      </c>
    </row>
    <row r="18" spans="1:38">
      <c r="A18" t="s">
        <v>315</v>
      </c>
      <c r="B18">
        <v>4059</v>
      </c>
      <c r="C18" t="s">
        <v>27</v>
      </c>
      <c r="D18" t="s">
        <v>316</v>
      </c>
      <c r="E18">
        <v>60147</v>
      </c>
      <c r="F18" t="s">
        <v>317</v>
      </c>
      <c r="G18" t="s">
        <v>331</v>
      </c>
      <c r="H18" t="s">
        <v>332</v>
      </c>
      <c r="I18" t="s">
        <v>333</v>
      </c>
      <c r="J18" t="s">
        <v>334</v>
      </c>
      <c r="K18" t="s">
        <v>335</v>
      </c>
      <c r="L18">
        <v>796566</v>
      </c>
      <c r="M18">
        <v>111504668</v>
      </c>
      <c r="O18">
        <v>320073</v>
      </c>
      <c r="P18" t="s">
        <v>320</v>
      </c>
      <c r="Q18">
        <v>7295</v>
      </c>
      <c r="R18">
        <v>83</v>
      </c>
      <c r="S18">
        <v>1</v>
      </c>
      <c r="T18">
        <v>2786</v>
      </c>
      <c r="U18" t="s">
        <v>328</v>
      </c>
      <c r="W18">
        <v>1158667035</v>
      </c>
      <c r="X18" s="76">
        <v>44110</v>
      </c>
      <c r="Y18" s="76">
        <v>44110</v>
      </c>
      <c r="Z18" s="76">
        <v>43861</v>
      </c>
      <c r="AA18" s="76">
        <v>43944</v>
      </c>
      <c r="AB18" s="78">
        <v>1372.51</v>
      </c>
      <c r="AD18" t="s">
        <v>346</v>
      </c>
      <c r="AE18" t="s">
        <v>324</v>
      </c>
      <c r="AF18" t="s">
        <v>357</v>
      </c>
      <c r="AH18" t="s">
        <v>325</v>
      </c>
      <c r="AI18" t="s">
        <v>331</v>
      </c>
      <c r="AK18">
        <v>95057</v>
      </c>
      <c r="AL18">
        <v>5</v>
      </c>
    </row>
    <row r="19" spans="1:38">
      <c r="A19" t="s">
        <v>315</v>
      </c>
      <c r="B19">
        <v>4059</v>
      </c>
      <c r="C19" t="s">
        <v>27</v>
      </c>
      <c r="D19" t="s">
        <v>316</v>
      </c>
      <c r="E19">
        <v>60147</v>
      </c>
      <c r="F19" t="s">
        <v>317</v>
      </c>
      <c r="G19" t="s">
        <v>331</v>
      </c>
      <c r="H19" t="s">
        <v>332</v>
      </c>
      <c r="I19" t="s">
        <v>333</v>
      </c>
      <c r="J19" t="s">
        <v>334</v>
      </c>
      <c r="K19" t="s">
        <v>335</v>
      </c>
      <c r="L19">
        <v>812980</v>
      </c>
      <c r="M19">
        <v>111504668</v>
      </c>
      <c r="O19">
        <v>320073</v>
      </c>
      <c r="P19" t="s">
        <v>320</v>
      </c>
      <c r="Q19">
        <v>7357</v>
      </c>
      <c r="R19">
        <v>83</v>
      </c>
      <c r="S19">
        <v>1</v>
      </c>
      <c r="T19">
        <v>2786</v>
      </c>
      <c r="U19" t="s">
        <v>328</v>
      </c>
      <c r="W19">
        <v>1158667035</v>
      </c>
      <c r="X19" s="76">
        <v>44119</v>
      </c>
      <c r="Y19" s="76">
        <v>44120</v>
      </c>
      <c r="Z19" s="76">
        <v>44010</v>
      </c>
      <c r="AA19" s="76">
        <v>44089</v>
      </c>
      <c r="AB19" s="78">
        <v>1420.23</v>
      </c>
      <c r="AD19" t="s">
        <v>344</v>
      </c>
      <c r="AE19" t="s">
        <v>324</v>
      </c>
      <c r="AF19" t="s">
        <v>359</v>
      </c>
      <c r="AH19" t="s">
        <v>325</v>
      </c>
      <c r="AI19" t="s">
        <v>331</v>
      </c>
      <c r="AK19">
        <v>95057</v>
      </c>
      <c r="AL19">
        <v>5</v>
      </c>
    </row>
    <row r="20" spans="1:38">
      <c r="A20" t="s">
        <v>315</v>
      </c>
      <c r="B20">
        <v>4059</v>
      </c>
      <c r="C20" t="s">
        <v>27</v>
      </c>
      <c r="D20" t="s">
        <v>316</v>
      </c>
      <c r="E20">
        <v>60147</v>
      </c>
      <c r="F20" t="s">
        <v>317</v>
      </c>
      <c r="G20" t="s">
        <v>331</v>
      </c>
      <c r="H20" t="s">
        <v>332</v>
      </c>
      <c r="I20" t="s">
        <v>333</v>
      </c>
      <c r="J20" t="s">
        <v>334</v>
      </c>
      <c r="K20" t="s">
        <v>335</v>
      </c>
      <c r="L20">
        <v>812980</v>
      </c>
      <c r="M20">
        <v>111504668</v>
      </c>
      <c r="O20">
        <v>320074</v>
      </c>
      <c r="P20" t="s">
        <v>337</v>
      </c>
      <c r="Q20">
        <v>7357</v>
      </c>
      <c r="R20">
        <v>83</v>
      </c>
      <c r="S20">
        <v>1</v>
      </c>
      <c r="T20">
        <v>2786</v>
      </c>
      <c r="U20" t="s">
        <v>328</v>
      </c>
      <c r="W20">
        <v>1158667035</v>
      </c>
      <c r="X20" s="76">
        <v>44119</v>
      </c>
      <c r="Y20" s="76">
        <v>44120</v>
      </c>
      <c r="Z20" s="76">
        <v>44010</v>
      </c>
      <c r="AA20" s="76">
        <v>44089</v>
      </c>
      <c r="AB20" s="78">
        <v>112.04</v>
      </c>
      <c r="AD20" t="s">
        <v>344</v>
      </c>
      <c r="AE20" t="s">
        <v>324</v>
      </c>
      <c r="AF20" t="s">
        <v>359</v>
      </c>
      <c r="AH20" t="s">
        <v>325</v>
      </c>
      <c r="AI20" t="s">
        <v>331</v>
      </c>
      <c r="AK20">
        <v>95057</v>
      </c>
      <c r="AL20">
        <v>5</v>
      </c>
    </row>
    <row r="21" spans="1:38">
      <c r="A21" t="s">
        <v>315</v>
      </c>
      <c r="B21">
        <v>4059</v>
      </c>
      <c r="C21" t="s">
        <v>27</v>
      </c>
      <c r="D21" t="s">
        <v>316</v>
      </c>
      <c r="E21">
        <v>60147</v>
      </c>
      <c r="F21" t="s">
        <v>317</v>
      </c>
      <c r="G21" t="s">
        <v>331</v>
      </c>
      <c r="H21" t="s">
        <v>332</v>
      </c>
      <c r="I21" t="s">
        <v>333</v>
      </c>
      <c r="J21" t="s">
        <v>334</v>
      </c>
      <c r="K21" t="s">
        <v>335</v>
      </c>
      <c r="L21">
        <v>812980</v>
      </c>
      <c r="M21">
        <v>111504668</v>
      </c>
      <c r="O21">
        <v>320072</v>
      </c>
      <c r="P21" t="s">
        <v>336</v>
      </c>
      <c r="Q21">
        <v>7357</v>
      </c>
      <c r="R21">
        <v>83</v>
      </c>
      <c r="S21">
        <v>1</v>
      </c>
      <c r="T21">
        <v>2786</v>
      </c>
      <c r="U21" t="s">
        <v>328</v>
      </c>
      <c r="W21">
        <v>1158667035</v>
      </c>
      <c r="X21" s="76">
        <v>44119</v>
      </c>
      <c r="Y21" s="76">
        <v>44120</v>
      </c>
      <c r="Z21" s="76">
        <v>44010</v>
      </c>
      <c r="AA21" s="76">
        <v>44089</v>
      </c>
      <c r="AB21" s="78">
        <v>3135.66</v>
      </c>
      <c r="AD21" t="s">
        <v>344</v>
      </c>
      <c r="AE21" t="s">
        <v>324</v>
      </c>
      <c r="AF21" t="s">
        <v>359</v>
      </c>
      <c r="AH21" t="s">
        <v>325</v>
      </c>
      <c r="AI21" t="s">
        <v>331</v>
      </c>
      <c r="AK21">
        <v>95057</v>
      </c>
      <c r="AL21">
        <v>5</v>
      </c>
    </row>
    <row r="22" spans="1:38">
      <c r="A22" t="s">
        <v>315</v>
      </c>
      <c r="B22">
        <v>4059</v>
      </c>
      <c r="C22" t="s">
        <v>27</v>
      </c>
      <c r="D22" t="s">
        <v>316</v>
      </c>
      <c r="E22">
        <v>60147</v>
      </c>
      <c r="F22" t="s">
        <v>317</v>
      </c>
      <c r="G22" t="s">
        <v>331</v>
      </c>
      <c r="H22" t="s">
        <v>332</v>
      </c>
      <c r="I22" t="s">
        <v>333</v>
      </c>
      <c r="J22" t="s">
        <v>334</v>
      </c>
      <c r="K22" t="s">
        <v>335</v>
      </c>
      <c r="L22">
        <v>824390</v>
      </c>
      <c r="M22">
        <v>117932308</v>
      </c>
      <c r="O22">
        <v>320070</v>
      </c>
      <c r="P22" t="s">
        <v>327</v>
      </c>
      <c r="Q22">
        <v>7368</v>
      </c>
      <c r="R22">
        <v>83</v>
      </c>
      <c r="S22">
        <v>1</v>
      </c>
      <c r="T22">
        <v>2786</v>
      </c>
      <c r="U22" t="s">
        <v>328</v>
      </c>
      <c r="W22">
        <v>1158667035</v>
      </c>
      <c r="X22" s="76">
        <v>44124</v>
      </c>
      <c r="Y22" s="76">
        <v>44124</v>
      </c>
      <c r="Z22" s="76">
        <v>43749</v>
      </c>
      <c r="AA22" s="76">
        <v>44097</v>
      </c>
      <c r="AB22" s="78">
        <v>34272.58</v>
      </c>
      <c r="AD22" t="s">
        <v>345</v>
      </c>
      <c r="AE22" t="s">
        <v>324</v>
      </c>
      <c r="AF22" t="s">
        <v>361</v>
      </c>
      <c r="AH22" t="s">
        <v>325</v>
      </c>
      <c r="AI22" t="s">
        <v>331</v>
      </c>
      <c r="AK22">
        <v>95057</v>
      </c>
      <c r="AL22">
        <v>5</v>
      </c>
    </row>
    <row r="23" spans="1:38">
      <c r="A23" t="s">
        <v>315</v>
      </c>
      <c r="B23">
        <v>4059</v>
      </c>
      <c r="C23" t="s">
        <v>27</v>
      </c>
      <c r="D23" t="s">
        <v>316</v>
      </c>
      <c r="E23">
        <v>60147</v>
      </c>
      <c r="F23" t="s">
        <v>317</v>
      </c>
      <c r="G23" t="s">
        <v>331</v>
      </c>
      <c r="H23" t="s">
        <v>332</v>
      </c>
      <c r="I23" t="s">
        <v>333</v>
      </c>
      <c r="J23" t="s">
        <v>334</v>
      </c>
      <c r="K23" t="s">
        <v>335</v>
      </c>
      <c r="L23">
        <v>822418</v>
      </c>
      <c r="M23">
        <v>111504668</v>
      </c>
      <c r="O23">
        <v>320073</v>
      </c>
      <c r="P23" t="s">
        <v>320</v>
      </c>
      <c r="Q23">
        <v>7366</v>
      </c>
      <c r="R23">
        <v>83</v>
      </c>
      <c r="S23">
        <v>1</v>
      </c>
      <c r="T23">
        <v>2786</v>
      </c>
      <c r="U23" t="s">
        <v>328</v>
      </c>
      <c r="W23">
        <v>1158667035</v>
      </c>
      <c r="X23" s="76">
        <v>44124</v>
      </c>
      <c r="Y23" s="76">
        <v>44124</v>
      </c>
      <c r="Z23" s="76">
        <v>43709</v>
      </c>
      <c r="AA23" s="76">
        <v>44070</v>
      </c>
      <c r="AB23" s="78">
        <v>1420.23</v>
      </c>
      <c r="AD23" t="s">
        <v>345</v>
      </c>
      <c r="AE23" t="s">
        <v>324</v>
      </c>
      <c r="AF23" t="s">
        <v>360</v>
      </c>
      <c r="AH23" t="s">
        <v>325</v>
      </c>
      <c r="AI23" t="s">
        <v>331</v>
      </c>
      <c r="AK23">
        <v>95057</v>
      </c>
      <c r="AL23">
        <v>5</v>
      </c>
    </row>
    <row r="24" spans="1:38">
      <c r="A24" t="s">
        <v>315</v>
      </c>
      <c r="B24">
        <v>4059</v>
      </c>
      <c r="C24" t="s">
        <v>27</v>
      </c>
      <c r="D24" t="s">
        <v>316</v>
      </c>
      <c r="E24">
        <v>60147</v>
      </c>
      <c r="F24" t="s">
        <v>317</v>
      </c>
      <c r="G24" t="s">
        <v>331</v>
      </c>
      <c r="H24" t="s">
        <v>332</v>
      </c>
      <c r="I24" t="s">
        <v>333</v>
      </c>
      <c r="J24" t="s">
        <v>334</v>
      </c>
      <c r="K24" t="s">
        <v>335</v>
      </c>
      <c r="L24">
        <v>822418</v>
      </c>
      <c r="M24">
        <v>111504668</v>
      </c>
      <c r="O24">
        <v>320072</v>
      </c>
      <c r="P24" t="s">
        <v>336</v>
      </c>
      <c r="Q24">
        <v>7366</v>
      </c>
      <c r="R24">
        <v>83</v>
      </c>
      <c r="S24">
        <v>1</v>
      </c>
      <c r="T24">
        <v>2786</v>
      </c>
      <c r="U24" t="s">
        <v>328</v>
      </c>
      <c r="W24">
        <v>1158667035</v>
      </c>
      <c r="X24" s="76">
        <v>44124</v>
      </c>
      <c r="Y24" s="76">
        <v>44124</v>
      </c>
      <c r="Z24" s="76">
        <v>43709</v>
      </c>
      <c r="AA24" s="76">
        <v>44070</v>
      </c>
      <c r="AB24" s="78">
        <v>3004.38</v>
      </c>
      <c r="AD24" t="s">
        <v>345</v>
      </c>
      <c r="AE24" t="s">
        <v>324</v>
      </c>
      <c r="AF24" t="s">
        <v>360</v>
      </c>
      <c r="AH24" t="s">
        <v>325</v>
      </c>
      <c r="AI24" t="s">
        <v>331</v>
      </c>
      <c r="AK24">
        <v>95057</v>
      </c>
      <c r="AL24">
        <v>5</v>
      </c>
    </row>
    <row r="25" spans="1:38">
      <c r="A25" t="s">
        <v>315</v>
      </c>
      <c r="B25">
        <v>4059</v>
      </c>
      <c r="C25" t="s">
        <v>27</v>
      </c>
      <c r="D25" t="s">
        <v>316</v>
      </c>
      <c r="E25">
        <v>60147</v>
      </c>
      <c r="F25" t="s">
        <v>317</v>
      </c>
      <c r="G25" t="s">
        <v>331</v>
      </c>
      <c r="H25" t="s">
        <v>332</v>
      </c>
      <c r="I25" t="s">
        <v>333</v>
      </c>
      <c r="J25" t="s">
        <v>334</v>
      </c>
      <c r="K25" t="s">
        <v>335</v>
      </c>
      <c r="L25">
        <v>859530</v>
      </c>
      <c r="M25">
        <v>117932308</v>
      </c>
      <c r="O25">
        <v>320070</v>
      </c>
      <c r="P25" t="s">
        <v>327</v>
      </c>
      <c r="Q25">
        <v>7554</v>
      </c>
      <c r="R25">
        <v>83</v>
      </c>
      <c r="S25">
        <v>1</v>
      </c>
      <c r="T25">
        <v>2786</v>
      </c>
      <c r="U25" t="s">
        <v>328</v>
      </c>
      <c r="W25">
        <v>1158667035</v>
      </c>
      <c r="X25" s="76">
        <v>44146</v>
      </c>
      <c r="Y25" s="76">
        <v>44147</v>
      </c>
      <c r="Z25" s="76">
        <v>43908</v>
      </c>
      <c r="AA25" s="76">
        <v>44126</v>
      </c>
      <c r="AB25" s="78">
        <v>26363.11</v>
      </c>
      <c r="AD25" t="s">
        <v>346</v>
      </c>
      <c r="AE25" t="s">
        <v>324</v>
      </c>
      <c r="AF25" t="s">
        <v>362</v>
      </c>
      <c r="AH25" t="s">
        <v>325</v>
      </c>
      <c r="AI25" t="s">
        <v>331</v>
      </c>
      <c r="AK25">
        <v>95057</v>
      </c>
      <c r="AL25">
        <v>5</v>
      </c>
    </row>
    <row r="26" spans="1:38">
      <c r="A26" t="s">
        <v>315</v>
      </c>
      <c r="B26">
        <v>4059</v>
      </c>
      <c r="C26" t="s">
        <v>27</v>
      </c>
      <c r="D26" t="s">
        <v>316</v>
      </c>
      <c r="E26">
        <v>60147</v>
      </c>
      <c r="F26" t="s">
        <v>317</v>
      </c>
      <c r="G26" t="s">
        <v>331</v>
      </c>
      <c r="H26" t="s">
        <v>332</v>
      </c>
      <c r="I26" t="s">
        <v>333</v>
      </c>
      <c r="J26" t="s">
        <v>334</v>
      </c>
      <c r="K26" t="s">
        <v>335</v>
      </c>
      <c r="L26">
        <v>893488</v>
      </c>
      <c r="M26">
        <v>111504668</v>
      </c>
      <c r="O26">
        <v>320073</v>
      </c>
      <c r="P26" t="s">
        <v>320</v>
      </c>
      <c r="Q26">
        <v>7737</v>
      </c>
      <c r="R26">
        <v>83</v>
      </c>
      <c r="S26">
        <v>1</v>
      </c>
      <c r="T26">
        <v>2786</v>
      </c>
      <c r="U26" t="s">
        <v>328</v>
      </c>
      <c r="W26">
        <v>1158667035</v>
      </c>
      <c r="X26" s="76">
        <v>44169</v>
      </c>
      <c r="Y26" s="76">
        <v>44169</v>
      </c>
      <c r="Z26" s="76">
        <v>43895</v>
      </c>
      <c r="AA26" s="76">
        <v>44126</v>
      </c>
      <c r="AB26" s="78">
        <v>1420.23</v>
      </c>
      <c r="AD26" t="s">
        <v>344</v>
      </c>
      <c r="AE26" t="s">
        <v>324</v>
      </c>
      <c r="AF26" t="s">
        <v>363</v>
      </c>
      <c r="AH26" t="s">
        <v>325</v>
      </c>
      <c r="AI26" t="s">
        <v>331</v>
      </c>
      <c r="AK26">
        <v>95057</v>
      </c>
      <c r="AL26">
        <v>5</v>
      </c>
    </row>
    <row r="27" spans="1:38">
      <c r="A27" t="s">
        <v>315</v>
      </c>
      <c r="B27">
        <v>4059</v>
      </c>
      <c r="C27" t="s">
        <v>27</v>
      </c>
      <c r="D27" t="s">
        <v>316</v>
      </c>
      <c r="E27">
        <v>60147</v>
      </c>
      <c r="F27" t="s">
        <v>317</v>
      </c>
      <c r="G27" t="s">
        <v>331</v>
      </c>
      <c r="H27" t="s">
        <v>332</v>
      </c>
      <c r="I27" t="s">
        <v>333</v>
      </c>
      <c r="J27" t="s">
        <v>334</v>
      </c>
      <c r="K27" t="s">
        <v>335</v>
      </c>
      <c r="L27">
        <v>893488</v>
      </c>
      <c r="M27">
        <v>111504668</v>
      </c>
      <c r="O27">
        <v>320072</v>
      </c>
      <c r="P27" t="s">
        <v>336</v>
      </c>
      <c r="Q27">
        <v>7737</v>
      </c>
      <c r="R27">
        <v>83</v>
      </c>
      <c r="S27">
        <v>1</v>
      </c>
      <c r="T27">
        <v>2786</v>
      </c>
      <c r="U27" t="s">
        <v>328</v>
      </c>
      <c r="W27">
        <v>1158667035</v>
      </c>
      <c r="X27" s="76">
        <v>44169</v>
      </c>
      <c r="Y27" s="76">
        <v>44169</v>
      </c>
      <c r="Z27" s="76">
        <v>43895</v>
      </c>
      <c r="AA27" s="76">
        <v>44126</v>
      </c>
      <c r="AB27" s="78">
        <v>3004.38</v>
      </c>
      <c r="AD27" t="s">
        <v>344</v>
      </c>
      <c r="AE27" t="s">
        <v>324</v>
      </c>
      <c r="AF27" t="s">
        <v>363</v>
      </c>
      <c r="AH27" t="s">
        <v>325</v>
      </c>
      <c r="AI27" t="s">
        <v>331</v>
      </c>
      <c r="AK27">
        <v>95057</v>
      </c>
      <c r="AL27">
        <v>5</v>
      </c>
    </row>
    <row r="28" spans="1:38">
      <c r="A28" t="s">
        <v>315</v>
      </c>
      <c r="B28">
        <v>4059</v>
      </c>
      <c r="C28" t="s">
        <v>27</v>
      </c>
      <c r="D28" t="s">
        <v>316</v>
      </c>
      <c r="E28">
        <v>60147</v>
      </c>
      <c r="F28" t="s">
        <v>317</v>
      </c>
      <c r="G28" t="s">
        <v>331</v>
      </c>
      <c r="H28" t="s">
        <v>332</v>
      </c>
      <c r="I28" t="s">
        <v>333</v>
      </c>
      <c r="J28" t="s">
        <v>334</v>
      </c>
      <c r="K28" t="s">
        <v>335</v>
      </c>
      <c r="L28">
        <v>901100</v>
      </c>
      <c r="M28">
        <v>117932308</v>
      </c>
      <c r="O28">
        <v>320070</v>
      </c>
      <c r="P28" t="s">
        <v>327</v>
      </c>
      <c r="Q28">
        <v>7834</v>
      </c>
      <c r="R28">
        <v>83</v>
      </c>
      <c r="S28">
        <v>1</v>
      </c>
      <c r="T28">
        <v>2786</v>
      </c>
      <c r="U28" t="s">
        <v>328</v>
      </c>
      <c r="W28">
        <v>1158667035</v>
      </c>
      <c r="X28" s="76">
        <v>44175</v>
      </c>
      <c r="Y28" s="76">
        <v>44176</v>
      </c>
      <c r="Z28" s="76">
        <v>44083</v>
      </c>
      <c r="AA28" s="76">
        <v>44157</v>
      </c>
      <c r="AB28" s="78">
        <v>27067.439999999999</v>
      </c>
      <c r="AD28" t="s">
        <v>344</v>
      </c>
      <c r="AE28" t="s">
        <v>324</v>
      </c>
      <c r="AF28" t="s">
        <v>364</v>
      </c>
      <c r="AH28" t="s">
        <v>325</v>
      </c>
      <c r="AI28" t="s">
        <v>331</v>
      </c>
      <c r="AK28">
        <v>95057</v>
      </c>
      <c r="AL28">
        <v>5</v>
      </c>
    </row>
    <row r="29" spans="1:38">
      <c r="A29" t="s">
        <v>315</v>
      </c>
      <c r="B29">
        <v>4059</v>
      </c>
      <c r="C29" t="s">
        <v>27</v>
      </c>
      <c r="D29" t="s">
        <v>316</v>
      </c>
      <c r="E29">
        <v>60147</v>
      </c>
      <c r="F29" t="s">
        <v>317</v>
      </c>
      <c r="G29" t="s">
        <v>331</v>
      </c>
      <c r="H29" t="s">
        <v>332</v>
      </c>
      <c r="I29" t="s">
        <v>333</v>
      </c>
      <c r="J29" t="s">
        <v>334</v>
      </c>
      <c r="K29" t="s">
        <v>335</v>
      </c>
      <c r="L29">
        <v>907594</v>
      </c>
      <c r="M29">
        <v>111504668</v>
      </c>
      <c r="O29">
        <v>320074</v>
      </c>
      <c r="P29" t="s">
        <v>337</v>
      </c>
      <c r="Q29">
        <v>7892</v>
      </c>
      <c r="R29">
        <v>83</v>
      </c>
      <c r="S29">
        <v>1</v>
      </c>
      <c r="T29">
        <v>2786</v>
      </c>
      <c r="U29" t="s">
        <v>328</v>
      </c>
      <c r="W29">
        <v>1158667035</v>
      </c>
      <c r="X29" s="76">
        <v>44180</v>
      </c>
      <c r="Y29" s="76">
        <v>44182</v>
      </c>
      <c r="Z29" s="76">
        <v>44096</v>
      </c>
      <c r="AA29" s="76">
        <v>44160</v>
      </c>
      <c r="AB29" s="78">
        <v>388.76</v>
      </c>
      <c r="AD29" t="s">
        <v>345</v>
      </c>
      <c r="AE29" t="s">
        <v>324</v>
      </c>
      <c r="AF29" t="s">
        <v>365</v>
      </c>
      <c r="AH29" t="s">
        <v>325</v>
      </c>
      <c r="AI29" t="s">
        <v>331</v>
      </c>
      <c r="AK29">
        <v>95057</v>
      </c>
      <c r="AL29">
        <v>5</v>
      </c>
    </row>
    <row r="30" spans="1:38">
      <c r="A30" t="s">
        <v>315</v>
      </c>
      <c r="B30">
        <v>4059</v>
      </c>
      <c r="C30" t="s">
        <v>27</v>
      </c>
      <c r="D30" t="s">
        <v>316</v>
      </c>
      <c r="E30">
        <v>60147</v>
      </c>
      <c r="F30" t="s">
        <v>317</v>
      </c>
      <c r="G30" t="s">
        <v>331</v>
      </c>
      <c r="H30" t="s">
        <v>332</v>
      </c>
      <c r="I30" t="s">
        <v>333</v>
      </c>
      <c r="J30" t="s">
        <v>334</v>
      </c>
      <c r="K30" t="s">
        <v>335</v>
      </c>
      <c r="L30">
        <v>907594</v>
      </c>
      <c r="M30">
        <v>111504668</v>
      </c>
      <c r="O30">
        <v>320073</v>
      </c>
      <c r="P30" t="s">
        <v>320</v>
      </c>
      <c r="Q30">
        <v>7892</v>
      </c>
      <c r="R30">
        <v>83</v>
      </c>
      <c r="S30">
        <v>1</v>
      </c>
      <c r="T30">
        <v>2786</v>
      </c>
      <c r="U30" t="s">
        <v>328</v>
      </c>
      <c r="W30">
        <v>1158667035</v>
      </c>
      <c r="X30" s="76">
        <v>44180</v>
      </c>
      <c r="Y30" s="76">
        <v>44182</v>
      </c>
      <c r="Z30" s="76">
        <v>44096</v>
      </c>
      <c r="AA30" s="76">
        <v>44160</v>
      </c>
      <c r="AB30" s="78">
        <v>1420.23</v>
      </c>
      <c r="AD30" t="s">
        <v>345</v>
      </c>
      <c r="AE30" t="s">
        <v>324</v>
      </c>
      <c r="AF30" t="s">
        <v>365</v>
      </c>
      <c r="AH30" t="s">
        <v>325</v>
      </c>
      <c r="AI30" t="s">
        <v>331</v>
      </c>
      <c r="AK30">
        <v>95057</v>
      </c>
      <c r="AL30">
        <v>5</v>
      </c>
    </row>
    <row r="31" spans="1:38">
      <c r="A31" t="s">
        <v>315</v>
      </c>
      <c r="B31">
        <v>4059</v>
      </c>
      <c r="C31" t="s">
        <v>27</v>
      </c>
      <c r="D31" t="s">
        <v>316</v>
      </c>
      <c r="E31">
        <v>60147</v>
      </c>
      <c r="F31" t="s">
        <v>317</v>
      </c>
      <c r="G31" t="s">
        <v>331</v>
      </c>
      <c r="H31" t="s">
        <v>332</v>
      </c>
      <c r="I31" t="s">
        <v>333</v>
      </c>
      <c r="J31" t="s">
        <v>334</v>
      </c>
      <c r="K31" t="s">
        <v>335</v>
      </c>
      <c r="L31">
        <v>907594</v>
      </c>
      <c r="M31">
        <v>111504668</v>
      </c>
      <c r="O31">
        <v>320072</v>
      </c>
      <c r="P31" t="s">
        <v>336</v>
      </c>
      <c r="Q31">
        <v>7892</v>
      </c>
      <c r="R31">
        <v>83</v>
      </c>
      <c r="S31">
        <v>1</v>
      </c>
      <c r="T31">
        <v>2786</v>
      </c>
      <c r="U31" t="s">
        <v>328</v>
      </c>
      <c r="W31">
        <v>1158667035</v>
      </c>
      <c r="X31" s="76">
        <v>44180</v>
      </c>
      <c r="Y31" s="76">
        <v>44182</v>
      </c>
      <c r="Z31" s="76">
        <v>44096</v>
      </c>
      <c r="AA31" s="76">
        <v>44160</v>
      </c>
      <c r="AB31" s="78">
        <v>3459.84</v>
      </c>
      <c r="AD31" t="s">
        <v>345</v>
      </c>
      <c r="AE31" t="s">
        <v>324</v>
      </c>
      <c r="AF31" t="s">
        <v>365</v>
      </c>
      <c r="AH31" t="s">
        <v>325</v>
      </c>
      <c r="AI31" t="s">
        <v>331</v>
      </c>
      <c r="AK31">
        <v>95057</v>
      </c>
      <c r="AL31">
        <v>5</v>
      </c>
    </row>
    <row r="32" spans="1:38">
      <c r="A32" t="s">
        <v>315</v>
      </c>
      <c r="B32">
        <v>4059</v>
      </c>
      <c r="C32" t="s">
        <v>27</v>
      </c>
      <c r="D32" t="s">
        <v>316</v>
      </c>
      <c r="E32">
        <v>60147</v>
      </c>
      <c r="F32" t="s">
        <v>317</v>
      </c>
      <c r="G32" t="s">
        <v>331</v>
      </c>
      <c r="H32" t="s">
        <v>332</v>
      </c>
      <c r="I32" t="s">
        <v>333</v>
      </c>
      <c r="J32" t="s">
        <v>334</v>
      </c>
      <c r="K32" t="s">
        <v>335</v>
      </c>
      <c r="L32">
        <v>929254</v>
      </c>
      <c r="M32">
        <v>117932308</v>
      </c>
      <c r="O32">
        <v>320070</v>
      </c>
      <c r="P32" t="s">
        <v>327</v>
      </c>
      <c r="Q32">
        <v>8030</v>
      </c>
      <c r="R32">
        <v>83</v>
      </c>
      <c r="S32">
        <v>1</v>
      </c>
      <c r="T32">
        <v>2786</v>
      </c>
      <c r="U32" t="s">
        <v>328</v>
      </c>
      <c r="W32">
        <v>1158667035</v>
      </c>
      <c r="X32" s="76">
        <v>44224</v>
      </c>
      <c r="Y32" s="76">
        <v>44225</v>
      </c>
      <c r="Z32" s="76">
        <v>44120</v>
      </c>
      <c r="AA32" s="76">
        <v>44196</v>
      </c>
      <c r="AB32" s="78">
        <v>23919.98</v>
      </c>
      <c r="AD32" t="s">
        <v>344</v>
      </c>
      <c r="AE32" t="s">
        <v>324</v>
      </c>
      <c r="AF32" t="s">
        <v>366</v>
      </c>
      <c r="AH32" t="s">
        <v>325</v>
      </c>
      <c r="AI32" t="s">
        <v>331</v>
      </c>
      <c r="AK32">
        <v>95057</v>
      </c>
      <c r="AL32">
        <v>5</v>
      </c>
    </row>
    <row r="33" spans="1:41">
      <c r="A33" t="s">
        <v>315</v>
      </c>
      <c r="B33">
        <v>4059</v>
      </c>
      <c r="C33" t="s">
        <v>27</v>
      </c>
      <c r="D33" t="s">
        <v>316</v>
      </c>
      <c r="E33">
        <v>60147</v>
      </c>
      <c r="F33" t="s">
        <v>317</v>
      </c>
      <c r="G33" t="s">
        <v>331</v>
      </c>
      <c r="H33" t="s">
        <v>332</v>
      </c>
      <c r="I33" t="s">
        <v>333</v>
      </c>
      <c r="J33" t="s">
        <v>334</v>
      </c>
      <c r="K33" t="s">
        <v>335</v>
      </c>
      <c r="L33">
        <v>937491</v>
      </c>
      <c r="M33">
        <v>111504668</v>
      </c>
      <c r="O33">
        <v>320074</v>
      </c>
      <c r="P33" t="s">
        <v>337</v>
      </c>
      <c r="Q33">
        <v>8110</v>
      </c>
      <c r="R33">
        <v>83</v>
      </c>
      <c r="S33">
        <v>1</v>
      </c>
      <c r="T33">
        <v>2786</v>
      </c>
      <c r="U33" t="s">
        <v>328</v>
      </c>
      <c r="W33">
        <v>1158667035</v>
      </c>
      <c r="X33" s="76">
        <v>44235</v>
      </c>
      <c r="Y33" s="76">
        <v>44235</v>
      </c>
      <c r="Z33" s="76">
        <v>44138</v>
      </c>
      <c r="AA33" s="76">
        <v>44216</v>
      </c>
      <c r="AB33" s="78">
        <v>3424.67</v>
      </c>
      <c r="AD33" t="s">
        <v>345</v>
      </c>
      <c r="AE33" t="s">
        <v>324</v>
      </c>
      <c r="AF33" t="s">
        <v>367</v>
      </c>
      <c r="AH33" t="s">
        <v>325</v>
      </c>
      <c r="AI33" t="s">
        <v>331</v>
      </c>
      <c r="AK33">
        <v>95057</v>
      </c>
      <c r="AL33">
        <v>5</v>
      </c>
    </row>
    <row r="34" spans="1:41">
      <c r="A34" t="s">
        <v>315</v>
      </c>
      <c r="B34">
        <v>4059</v>
      </c>
      <c r="C34" t="s">
        <v>27</v>
      </c>
      <c r="D34" t="s">
        <v>316</v>
      </c>
      <c r="E34">
        <v>60147</v>
      </c>
      <c r="F34" t="s">
        <v>317</v>
      </c>
      <c r="G34" t="s">
        <v>331</v>
      </c>
      <c r="H34" t="s">
        <v>332</v>
      </c>
      <c r="I34" t="s">
        <v>333</v>
      </c>
      <c r="J34" t="s">
        <v>334</v>
      </c>
      <c r="K34" t="s">
        <v>335</v>
      </c>
      <c r="L34">
        <v>937491</v>
      </c>
      <c r="M34">
        <v>111504668</v>
      </c>
      <c r="O34">
        <v>320073</v>
      </c>
      <c r="P34" t="s">
        <v>320</v>
      </c>
      <c r="Q34">
        <v>8110</v>
      </c>
      <c r="R34">
        <v>83</v>
      </c>
      <c r="S34">
        <v>1</v>
      </c>
      <c r="T34">
        <v>2786</v>
      </c>
      <c r="U34" t="s">
        <v>328</v>
      </c>
      <c r="W34">
        <v>1158667035</v>
      </c>
      <c r="X34" s="76">
        <v>44235</v>
      </c>
      <c r="Y34" s="76">
        <v>44235</v>
      </c>
      <c r="Z34" s="76">
        <v>44138</v>
      </c>
      <c r="AA34" s="76">
        <v>44216</v>
      </c>
      <c r="AB34" s="78">
        <v>1420.23</v>
      </c>
      <c r="AD34" t="s">
        <v>345</v>
      </c>
      <c r="AE34" t="s">
        <v>324</v>
      </c>
      <c r="AF34" t="s">
        <v>367</v>
      </c>
      <c r="AH34" t="s">
        <v>325</v>
      </c>
      <c r="AI34" t="s">
        <v>331</v>
      </c>
      <c r="AK34">
        <v>95057</v>
      </c>
      <c r="AL34">
        <v>5</v>
      </c>
    </row>
    <row r="35" spans="1:41">
      <c r="A35" t="s">
        <v>315</v>
      </c>
      <c r="B35">
        <v>4059</v>
      </c>
      <c r="C35" t="s">
        <v>27</v>
      </c>
      <c r="D35" t="s">
        <v>316</v>
      </c>
      <c r="E35">
        <v>60147</v>
      </c>
      <c r="F35" t="s">
        <v>317</v>
      </c>
      <c r="G35" t="s">
        <v>331</v>
      </c>
      <c r="H35" t="s">
        <v>332</v>
      </c>
      <c r="I35" t="s">
        <v>333</v>
      </c>
      <c r="J35" t="s">
        <v>334</v>
      </c>
      <c r="K35" t="s">
        <v>335</v>
      </c>
      <c r="L35">
        <v>937491</v>
      </c>
      <c r="M35">
        <v>111504668</v>
      </c>
      <c r="O35">
        <v>320072</v>
      </c>
      <c r="P35" t="s">
        <v>336</v>
      </c>
      <c r="Q35">
        <v>8110</v>
      </c>
      <c r="R35">
        <v>83</v>
      </c>
      <c r="S35">
        <v>1</v>
      </c>
      <c r="T35">
        <v>2786</v>
      </c>
      <c r="U35" t="s">
        <v>328</v>
      </c>
      <c r="W35">
        <v>1158667035</v>
      </c>
      <c r="X35" s="76">
        <v>44235</v>
      </c>
      <c r="Y35" s="76">
        <v>44235</v>
      </c>
      <c r="Z35" s="76">
        <v>44138</v>
      </c>
      <c r="AA35" s="76">
        <v>44216</v>
      </c>
      <c r="AB35" s="78">
        <v>7015.76</v>
      </c>
      <c r="AD35" t="s">
        <v>345</v>
      </c>
      <c r="AE35" t="s">
        <v>324</v>
      </c>
      <c r="AF35" t="s">
        <v>367</v>
      </c>
      <c r="AH35" t="s">
        <v>325</v>
      </c>
      <c r="AI35" t="s">
        <v>331</v>
      </c>
      <c r="AK35">
        <v>95057</v>
      </c>
      <c r="AL35">
        <v>5</v>
      </c>
    </row>
    <row r="36" spans="1:41">
      <c r="A36" t="s">
        <v>315</v>
      </c>
      <c r="B36">
        <v>4059</v>
      </c>
      <c r="C36" t="s">
        <v>27</v>
      </c>
      <c r="D36" t="s">
        <v>316</v>
      </c>
      <c r="E36">
        <v>60147</v>
      </c>
      <c r="F36" t="s">
        <v>317</v>
      </c>
      <c r="G36" t="s">
        <v>331</v>
      </c>
      <c r="H36" t="s">
        <v>332</v>
      </c>
      <c r="I36" t="s">
        <v>333</v>
      </c>
      <c r="J36" t="s">
        <v>334</v>
      </c>
      <c r="K36" t="s">
        <v>335</v>
      </c>
      <c r="L36">
        <v>939111</v>
      </c>
      <c r="M36">
        <v>111504668</v>
      </c>
      <c r="O36">
        <v>320072</v>
      </c>
      <c r="P36" t="s">
        <v>336</v>
      </c>
      <c r="Q36">
        <v>8121</v>
      </c>
      <c r="R36">
        <v>83</v>
      </c>
      <c r="S36">
        <v>1</v>
      </c>
      <c r="T36">
        <v>2786</v>
      </c>
      <c r="U36" t="s">
        <v>328</v>
      </c>
      <c r="W36">
        <v>1158667035</v>
      </c>
      <c r="X36" s="76">
        <v>44237</v>
      </c>
      <c r="Y36" s="76">
        <v>44237</v>
      </c>
      <c r="Z36" s="76">
        <v>44133</v>
      </c>
      <c r="AA36" s="76">
        <v>44188</v>
      </c>
      <c r="AB36" s="78">
        <v>3906.16</v>
      </c>
      <c r="AD36" t="s">
        <v>344</v>
      </c>
      <c r="AE36" t="s">
        <v>324</v>
      </c>
      <c r="AF36" t="s">
        <v>368</v>
      </c>
      <c r="AH36" t="s">
        <v>325</v>
      </c>
      <c r="AI36" t="s">
        <v>331</v>
      </c>
      <c r="AK36">
        <v>95057</v>
      </c>
      <c r="AL36">
        <v>5</v>
      </c>
    </row>
    <row r="37" spans="1:41">
      <c r="A37" t="s">
        <v>315</v>
      </c>
      <c r="B37">
        <v>4059</v>
      </c>
      <c r="C37" t="s">
        <v>27</v>
      </c>
      <c r="D37" t="s">
        <v>316</v>
      </c>
      <c r="E37">
        <v>60147</v>
      </c>
      <c r="F37" t="s">
        <v>317</v>
      </c>
      <c r="G37" t="s">
        <v>331</v>
      </c>
      <c r="H37" t="s">
        <v>332</v>
      </c>
      <c r="I37" t="s">
        <v>333</v>
      </c>
      <c r="J37" t="s">
        <v>334</v>
      </c>
      <c r="K37" t="s">
        <v>335</v>
      </c>
      <c r="L37">
        <v>939111</v>
      </c>
      <c r="M37">
        <v>111504668</v>
      </c>
      <c r="O37">
        <v>320073</v>
      </c>
      <c r="P37" t="s">
        <v>320</v>
      </c>
      <c r="Q37">
        <v>8121</v>
      </c>
      <c r="R37">
        <v>83</v>
      </c>
      <c r="S37">
        <v>1</v>
      </c>
      <c r="T37">
        <v>2786</v>
      </c>
      <c r="U37" t="s">
        <v>328</v>
      </c>
      <c r="W37">
        <v>1158667035</v>
      </c>
      <c r="X37" s="76">
        <v>44237</v>
      </c>
      <c r="Y37" s="76">
        <v>44237</v>
      </c>
      <c r="Z37" s="76">
        <v>44133</v>
      </c>
      <c r="AA37" s="76">
        <v>44188</v>
      </c>
      <c r="AB37" s="78">
        <v>1420.23</v>
      </c>
      <c r="AD37" t="s">
        <v>344</v>
      </c>
      <c r="AE37" t="s">
        <v>324</v>
      </c>
      <c r="AF37" t="s">
        <v>368</v>
      </c>
      <c r="AH37" t="s">
        <v>325</v>
      </c>
      <c r="AI37" t="s">
        <v>331</v>
      </c>
      <c r="AK37">
        <v>95057</v>
      </c>
      <c r="AL37">
        <v>5</v>
      </c>
    </row>
    <row r="38" spans="1:41">
      <c r="A38" t="s">
        <v>315</v>
      </c>
      <c r="B38">
        <v>4059</v>
      </c>
      <c r="C38" t="s">
        <v>27</v>
      </c>
      <c r="D38" t="s">
        <v>316</v>
      </c>
      <c r="E38">
        <v>60147</v>
      </c>
      <c r="F38" t="s">
        <v>317</v>
      </c>
      <c r="G38" t="s">
        <v>331</v>
      </c>
      <c r="H38" t="s">
        <v>332</v>
      </c>
      <c r="I38" t="s">
        <v>333</v>
      </c>
      <c r="J38" t="s">
        <v>334</v>
      </c>
      <c r="K38" t="s">
        <v>335</v>
      </c>
      <c r="L38">
        <v>939111</v>
      </c>
      <c r="M38">
        <v>111504668</v>
      </c>
      <c r="O38">
        <v>320074</v>
      </c>
      <c r="P38" t="s">
        <v>337</v>
      </c>
      <c r="Q38">
        <v>8121</v>
      </c>
      <c r="R38">
        <v>83</v>
      </c>
      <c r="S38">
        <v>1</v>
      </c>
      <c r="T38">
        <v>2786</v>
      </c>
      <c r="U38" t="s">
        <v>328</v>
      </c>
      <c r="W38">
        <v>1158667035</v>
      </c>
      <c r="X38" s="76">
        <v>44237</v>
      </c>
      <c r="Y38" s="76">
        <v>44237</v>
      </c>
      <c r="Z38" s="76">
        <v>44133</v>
      </c>
      <c r="AA38" s="76">
        <v>44188</v>
      </c>
      <c r="AB38" s="78">
        <v>769.89</v>
      </c>
      <c r="AD38" t="s">
        <v>344</v>
      </c>
      <c r="AE38" t="s">
        <v>324</v>
      </c>
      <c r="AF38" t="s">
        <v>368</v>
      </c>
      <c r="AH38" t="s">
        <v>325</v>
      </c>
      <c r="AI38" t="s">
        <v>331</v>
      </c>
      <c r="AK38">
        <v>95057</v>
      </c>
      <c r="AL38">
        <v>5</v>
      </c>
    </row>
    <row r="39" spans="1:41">
      <c r="A39" t="s">
        <v>315</v>
      </c>
      <c r="B39">
        <v>4059</v>
      </c>
      <c r="C39" t="s">
        <v>27</v>
      </c>
      <c r="D39" t="s">
        <v>316</v>
      </c>
      <c r="E39">
        <v>60147</v>
      </c>
      <c r="F39" t="s">
        <v>317</v>
      </c>
      <c r="G39" t="s">
        <v>331</v>
      </c>
      <c r="H39" t="s">
        <v>332</v>
      </c>
      <c r="I39" t="s">
        <v>333</v>
      </c>
      <c r="J39" t="s">
        <v>334</v>
      </c>
      <c r="K39" t="s">
        <v>335</v>
      </c>
      <c r="L39">
        <v>969479</v>
      </c>
      <c r="M39">
        <v>117932308</v>
      </c>
      <c r="O39">
        <v>320070</v>
      </c>
      <c r="P39" t="s">
        <v>327</v>
      </c>
      <c r="Q39">
        <v>8239</v>
      </c>
      <c r="R39">
        <v>83</v>
      </c>
      <c r="S39">
        <v>1</v>
      </c>
      <c r="T39">
        <v>2786</v>
      </c>
      <c r="U39" t="s">
        <v>328</v>
      </c>
      <c r="W39">
        <v>1158667035</v>
      </c>
      <c r="X39" s="76">
        <v>44257</v>
      </c>
      <c r="Y39" s="76">
        <v>44258</v>
      </c>
      <c r="Z39" s="76">
        <v>44095</v>
      </c>
      <c r="AA39" s="76">
        <v>44229</v>
      </c>
      <c r="AB39" s="78">
        <v>30748.16</v>
      </c>
      <c r="AD39" t="s">
        <v>346</v>
      </c>
      <c r="AE39" t="s">
        <v>324</v>
      </c>
      <c r="AF39" t="s">
        <v>369</v>
      </c>
      <c r="AH39" t="s">
        <v>325</v>
      </c>
      <c r="AI39" t="s">
        <v>331</v>
      </c>
      <c r="AK39">
        <v>95057</v>
      </c>
      <c r="AL39">
        <v>5</v>
      </c>
    </row>
    <row r="40" spans="1:41">
      <c r="A40" t="s">
        <v>315</v>
      </c>
      <c r="B40">
        <v>4059</v>
      </c>
      <c r="C40" t="s">
        <v>27</v>
      </c>
      <c r="D40" t="s">
        <v>316</v>
      </c>
      <c r="E40">
        <v>60147</v>
      </c>
      <c r="F40" t="s">
        <v>317</v>
      </c>
      <c r="G40" t="s">
        <v>331</v>
      </c>
      <c r="H40" t="s">
        <v>332</v>
      </c>
      <c r="I40" t="s">
        <v>333</v>
      </c>
      <c r="J40" t="s">
        <v>334</v>
      </c>
      <c r="K40" t="s">
        <v>335</v>
      </c>
      <c r="L40">
        <v>973444</v>
      </c>
      <c r="M40">
        <v>117932308</v>
      </c>
      <c r="O40">
        <v>320070</v>
      </c>
      <c r="P40" t="s">
        <v>327</v>
      </c>
      <c r="Q40">
        <v>8295</v>
      </c>
      <c r="R40">
        <v>83</v>
      </c>
      <c r="S40">
        <v>1</v>
      </c>
      <c r="T40">
        <v>2786</v>
      </c>
      <c r="U40" t="s">
        <v>328</v>
      </c>
      <c r="W40">
        <v>1158667035</v>
      </c>
      <c r="X40" s="76">
        <v>44263</v>
      </c>
      <c r="Y40" s="76">
        <v>44263</v>
      </c>
      <c r="Z40" s="76">
        <v>44121</v>
      </c>
      <c r="AA40" s="76">
        <v>44245</v>
      </c>
      <c r="AB40" s="78">
        <v>11849.95</v>
      </c>
      <c r="AD40" t="s">
        <v>345</v>
      </c>
      <c r="AE40" t="s">
        <v>324</v>
      </c>
      <c r="AF40" t="s">
        <v>370</v>
      </c>
      <c r="AH40" t="s">
        <v>325</v>
      </c>
      <c r="AI40" t="s">
        <v>331</v>
      </c>
      <c r="AK40">
        <v>95057</v>
      </c>
      <c r="AL40">
        <v>5</v>
      </c>
    </row>
    <row r="41" spans="1:41">
      <c r="A41" t="s">
        <v>315</v>
      </c>
      <c r="B41">
        <v>4059</v>
      </c>
      <c r="C41" t="s">
        <v>27</v>
      </c>
      <c r="D41" t="s">
        <v>316</v>
      </c>
      <c r="E41">
        <v>60147</v>
      </c>
      <c r="F41" t="s">
        <v>317</v>
      </c>
      <c r="G41" t="s">
        <v>331</v>
      </c>
      <c r="H41" t="s">
        <v>332</v>
      </c>
      <c r="I41" t="s">
        <v>333</v>
      </c>
      <c r="J41" t="s">
        <v>334</v>
      </c>
      <c r="K41" t="s">
        <v>335</v>
      </c>
      <c r="L41">
        <v>982033</v>
      </c>
      <c r="M41">
        <v>111504668</v>
      </c>
      <c r="O41">
        <v>320072</v>
      </c>
      <c r="P41" t="s">
        <v>336</v>
      </c>
      <c r="Q41">
        <v>8384</v>
      </c>
      <c r="R41">
        <v>83</v>
      </c>
      <c r="S41">
        <v>1</v>
      </c>
      <c r="T41">
        <v>2786</v>
      </c>
      <c r="U41" t="s">
        <v>328</v>
      </c>
      <c r="W41">
        <v>1158667035</v>
      </c>
      <c r="X41" s="76">
        <v>44271</v>
      </c>
      <c r="Y41" s="76">
        <v>44271</v>
      </c>
      <c r="Z41" s="76">
        <v>44183</v>
      </c>
      <c r="AA41" s="76">
        <v>44249</v>
      </c>
      <c r="AB41" s="78">
        <v>8197.41</v>
      </c>
      <c r="AD41" t="s">
        <v>345</v>
      </c>
      <c r="AE41" t="s">
        <v>324</v>
      </c>
      <c r="AF41" t="s">
        <v>371</v>
      </c>
      <c r="AH41" t="s">
        <v>325</v>
      </c>
      <c r="AI41" t="s">
        <v>331</v>
      </c>
      <c r="AK41">
        <v>95057</v>
      </c>
      <c r="AL41">
        <v>5</v>
      </c>
    </row>
    <row r="42" spans="1:41">
      <c r="A42" t="s">
        <v>315</v>
      </c>
      <c r="B42">
        <v>4059</v>
      </c>
      <c r="C42" t="s">
        <v>27</v>
      </c>
      <c r="D42" t="s">
        <v>316</v>
      </c>
      <c r="E42">
        <v>60147</v>
      </c>
      <c r="F42" t="s">
        <v>317</v>
      </c>
      <c r="G42" t="s">
        <v>331</v>
      </c>
      <c r="H42" t="s">
        <v>332</v>
      </c>
      <c r="I42" t="s">
        <v>333</v>
      </c>
      <c r="J42" t="s">
        <v>334</v>
      </c>
      <c r="K42" t="s">
        <v>335</v>
      </c>
      <c r="L42">
        <v>982033</v>
      </c>
      <c r="M42">
        <v>111504668</v>
      </c>
      <c r="O42">
        <v>320073</v>
      </c>
      <c r="P42" t="s">
        <v>320</v>
      </c>
      <c r="Q42">
        <v>8384</v>
      </c>
      <c r="R42">
        <v>83</v>
      </c>
      <c r="S42">
        <v>1</v>
      </c>
      <c r="T42">
        <v>2786</v>
      </c>
      <c r="U42" t="s">
        <v>328</v>
      </c>
      <c r="W42">
        <v>1158667035</v>
      </c>
      <c r="X42" s="76">
        <v>44271</v>
      </c>
      <c r="Y42" s="76">
        <v>44271</v>
      </c>
      <c r="Z42" s="76">
        <v>44183</v>
      </c>
      <c r="AA42" s="76">
        <v>44249</v>
      </c>
      <c r="AB42" s="78">
        <v>1420.23</v>
      </c>
      <c r="AD42" t="s">
        <v>345</v>
      </c>
      <c r="AE42" t="s">
        <v>324</v>
      </c>
      <c r="AF42" t="s">
        <v>371</v>
      </c>
      <c r="AH42" t="s">
        <v>325</v>
      </c>
      <c r="AI42" t="s">
        <v>331</v>
      </c>
      <c r="AK42">
        <v>95057</v>
      </c>
      <c r="AL42">
        <v>5</v>
      </c>
    </row>
    <row r="43" spans="1:41">
      <c r="A43" t="s">
        <v>315</v>
      </c>
      <c r="B43">
        <v>4059</v>
      </c>
      <c r="C43" t="s">
        <v>27</v>
      </c>
      <c r="D43" t="s">
        <v>316</v>
      </c>
      <c r="E43">
        <v>60147</v>
      </c>
      <c r="F43" t="s">
        <v>317</v>
      </c>
      <c r="G43" t="s">
        <v>331</v>
      </c>
      <c r="H43" t="s">
        <v>332</v>
      </c>
      <c r="I43" t="s">
        <v>333</v>
      </c>
      <c r="J43" t="s">
        <v>334</v>
      </c>
      <c r="K43" t="s">
        <v>335</v>
      </c>
      <c r="L43">
        <v>982033</v>
      </c>
      <c r="M43">
        <v>111504668</v>
      </c>
      <c r="O43">
        <v>320074</v>
      </c>
      <c r="P43" t="s">
        <v>337</v>
      </c>
      <c r="Q43">
        <v>8384</v>
      </c>
      <c r="R43">
        <v>83</v>
      </c>
      <c r="S43">
        <v>1</v>
      </c>
      <c r="T43">
        <v>2786</v>
      </c>
      <c r="U43" t="s">
        <v>328</v>
      </c>
      <c r="W43">
        <v>1158667035</v>
      </c>
      <c r="X43" s="76">
        <v>44271</v>
      </c>
      <c r="Y43" s="76">
        <v>44271</v>
      </c>
      <c r="Z43" s="76">
        <v>44183</v>
      </c>
      <c r="AA43" s="76">
        <v>44249</v>
      </c>
      <c r="AB43" s="78">
        <v>4433.4799999999996</v>
      </c>
      <c r="AD43" t="s">
        <v>345</v>
      </c>
      <c r="AE43" t="s">
        <v>324</v>
      </c>
      <c r="AF43" t="s">
        <v>371</v>
      </c>
      <c r="AH43" t="s">
        <v>325</v>
      </c>
      <c r="AI43" t="s">
        <v>331</v>
      </c>
      <c r="AK43">
        <v>95057</v>
      </c>
      <c r="AL43">
        <v>5</v>
      </c>
    </row>
    <row r="44" spans="1:41">
      <c r="A44" t="s">
        <v>315</v>
      </c>
      <c r="B44">
        <v>4059</v>
      </c>
      <c r="C44" t="s">
        <v>27</v>
      </c>
      <c r="D44" t="s">
        <v>316</v>
      </c>
      <c r="E44">
        <v>60147</v>
      </c>
      <c r="F44" t="s">
        <v>317</v>
      </c>
      <c r="G44" t="s">
        <v>331</v>
      </c>
      <c r="H44" t="s">
        <v>332</v>
      </c>
      <c r="I44" t="s">
        <v>333</v>
      </c>
      <c r="J44" t="s">
        <v>334</v>
      </c>
      <c r="K44" t="s">
        <v>335</v>
      </c>
      <c r="L44">
        <v>982953</v>
      </c>
      <c r="M44" t="s">
        <v>319</v>
      </c>
      <c r="O44">
        <v>320073</v>
      </c>
      <c r="P44" t="s">
        <v>320</v>
      </c>
      <c r="Q44">
        <v>8424</v>
      </c>
      <c r="R44">
        <v>83</v>
      </c>
      <c r="S44">
        <v>1</v>
      </c>
      <c r="T44">
        <v>62769</v>
      </c>
      <c r="U44" t="s">
        <v>372</v>
      </c>
      <c r="V44" t="s">
        <v>373</v>
      </c>
      <c r="W44">
        <v>4076798184</v>
      </c>
      <c r="X44" s="76">
        <v>44272</v>
      </c>
      <c r="Y44" s="76">
        <v>44272</v>
      </c>
      <c r="Z44" s="76">
        <v>44228</v>
      </c>
      <c r="AA44" s="76">
        <v>44255</v>
      </c>
      <c r="AB44" s="78">
        <v>151.80000000000001</v>
      </c>
      <c r="AD44" t="s">
        <v>344</v>
      </c>
      <c r="AE44" t="s">
        <v>324</v>
      </c>
      <c r="AF44" t="s">
        <v>374</v>
      </c>
      <c r="AH44" t="s">
        <v>325</v>
      </c>
      <c r="AI44" t="s">
        <v>331</v>
      </c>
      <c r="AK44">
        <v>95057</v>
      </c>
      <c r="AL44">
        <v>1</v>
      </c>
      <c r="AM44">
        <v>2497</v>
      </c>
      <c r="AN44" t="s">
        <v>376</v>
      </c>
      <c r="AO44">
        <v>111504668</v>
      </c>
    </row>
    <row r="45" spans="1:41">
      <c r="A45" t="s">
        <v>315</v>
      </c>
      <c r="B45">
        <v>4059</v>
      </c>
      <c r="C45" t="s">
        <v>27</v>
      </c>
      <c r="D45" t="s">
        <v>316</v>
      </c>
      <c r="E45">
        <v>60147</v>
      </c>
      <c r="F45" t="s">
        <v>317</v>
      </c>
      <c r="G45" t="s">
        <v>331</v>
      </c>
      <c r="H45" t="s">
        <v>332</v>
      </c>
      <c r="I45" t="s">
        <v>333</v>
      </c>
      <c r="J45" t="s">
        <v>334</v>
      </c>
      <c r="K45" t="s">
        <v>335</v>
      </c>
      <c r="L45">
        <v>982943</v>
      </c>
      <c r="M45" t="s">
        <v>319</v>
      </c>
      <c r="O45">
        <v>320073</v>
      </c>
      <c r="P45" t="s">
        <v>320</v>
      </c>
      <c r="Q45">
        <v>8423</v>
      </c>
      <c r="R45">
        <v>83</v>
      </c>
      <c r="S45">
        <v>1</v>
      </c>
      <c r="T45">
        <v>62769</v>
      </c>
      <c r="U45" t="s">
        <v>372</v>
      </c>
      <c r="V45" t="s">
        <v>373</v>
      </c>
      <c r="W45">
        <v>4076798184</v>
      </c>
      <c r="X45" s="76">
        <v>44272</v>
      </c>
      <c r="Y45" s="76">
        <v>44272</v>
      </c>
      <c r="Z45" s="76">
        <v>44197</v>
      </c>
      <c r="AA45" s="76">
        <v>44227</v>
      </c>
      <c r="AB45" s="78">
        <v>151.80000000000001</v>
      </c>
      <c r="AD45" t="s">
        <v>344</v>
      </c>
      <c r="AE45" t="s">
        <v>324</v>
      </c>
      <c r="AF45" t="s">
        <v>375</v>
      </c>
      <c r="AH45" t="s">
        <v>325</v>
      </c>
      <c r="AI45" t="s">
        <v>331</v>
      </c>
      <c r="AK45">
        <v>95057</v>
      </c>
      <c r="AL45">
        <v>1</v>
      </c>
      <c r="AM45">
        <v>2497</v>
      </c>
      <c r="AN45" t="s">
        <v>376</v>
      </c>
      <c r="AO45">
        <v>111504668</v>
      </c>
    </row>
    <row r="46" spans="1:41">
      <c r="A46" t="s">
        <v>315</v>
      </c>
      <c r="B46">
        <v>4059</v>
      </c>
      <c r="C46" t="s">
        <v>27</v>
      </c>
      <c r="D46" t="s">
        <v>316</v>
      </c>
      <c r="E46">
        <v>60147</v>
      </c>
      <c r="F46" t="s">
        <v>317</v>
      </c>
      <c r="G46" t="s">
        <v>331</v>
      </c>
      <c r="H46" t="s">
        <v>332</v>
      </c>
      <c r="I46" t="s">
        <v>333</v>
      </c>
      <c r="J46" t="s">
        <v>334</v>
      </c>
      <c r="K46" t="s">
        <v>335</v>
      </c>
      <c r="L46">
        <v>984780</v>
      </c>
      <c r="M46" t="s">
        <v>377</v>
      </c>
      <c r="O46">
        <v>320073</v>
      </c>
      <c r="P46" t="s">
        <v>320</v>
      </c>
      <c r="Q46">
        <v>8432</v>
      </c>
      <c r="R46">
        <v>83</v>
      </c>
      <c r="S46">
        <v>1</v>
      </c>
      <c r="T46">
        <v>11312</v>
      </c>
      <c r="U46" t="s">
        <v>378</v>
      </c>
      <c r="V46" t="s">
        <v>379</v>
      </c>
      <c r="W46">
        <v>1454110872</v>
      </c>
      <c r="X46" s="76">
        <v>44274</v>
      </c>
      <c r="Y46" s="76">
        <v>44274</v>
      </c>
      <c r="Z46" s="76">
        <v>44228</v>
      </c>
      <c r="AA46" s="76">
        <v>44255</v>
      </c>
      <c r="AB46" s="78">
        <v>3259.79</v>
      </c>
      <c r="AD46" t="s">
        <v>344</v>
      </c>
      <c r="AE46" t="s">
        <v>324</v>
      </c>
      <c r="AF46" t="s">
        <v>380</v>
      </c>
      <c r="AH46" t="s">
        <v>325</v>
      </c>
      <c r="AI46" t="s">
        <v>331</v>
      </c>
      <c r="AK46">
        <v>95057</v>
      </c>
      <c r="AL46">
        <v>1</v>
      </c>
      <c r="AM46">
        <v>2497</v>
      </c>
      <c r="AN46" t="s">
        <v>376</v>
      </c>
      <c r="AO46">
        <v>111504668</v>
      </c>
    </row>
    <row r="47" spans="1:41">
      <c r="A47" t="s">
        <v>315</v>
      </c>
      <c r="B47">
        <v>4059</v>
      </c>
      <c r="C47" t="s">
        <v>27</v>
      </c>
      <c r="D47" t="s">
        <v>316</v>
      </c>
      <c r="E47">
        <v>60147</v>
      </c>
      <c r="F47" t="s">
        <v>317</v>
      </c>
      <c r="G47" t="s">
        <v>331</v>
      </c>
      <c r="H47" t="s">
        <v>332</v>
      </c>
      <c r="I47" t="s">
        <v>333</v>
      </c>
      <c r="J47" t="s">
        <v>334</v>
      </c>
      <c r="K47" t="s">
        <v>335</v>
      </c>
      <c r="L47">
        <v>984790</v>
      </c>
      <c r="M47" t="s">
        <v>377</v>
      </c>
      <c r="O47">
        <v>320073</v>
      </c>
      <c r="P47" t="s">
        <v>320</v>
      </c>
      <c r="Q47">
        <v>8433</v>
      </c>
      <c r="R47">
        <v>83</v>
      </c>
      <c r="S47">
        <v>1</v>
      </c>
      <c r="T47">
        <v>11312</v>
      </c>
      <c r="U47" t="s">
        <v>378</v>
      </c>
      <c r="V47" t="s">
        <v>379</v>
      </c>
      <c r="W47">
        <v>1454110872</v>
      </c>
      <c r="X47" s="76">
        <v>44274</v>
      </c>
      <c r="Y47" s="76">
        <v>44274</v>
      </c>
      <c r="Z47" s="76">
        <v>44203</v>
      </c>
      <c r="AA47" s="76">
        <v>44227</v>
      </c>
      <c r="AB47" s="78">
        <v>31864.43</v>
      </c>
      <c r="AD47" t="s">
        <v>344</v>
      </c>
      <c r="AE47" t="s">
        <v>324</v>
      </c>
      <c r="AF47" t="s">
        <v>381</v>
      </c>
      <c r="AH47" t="s">
        <v>325</v>
      </c>
      <c r="AI47" t="s">
        <v>331</v>
      </c>
      <c r="AK47">
        <v>95057</v>
      </c>
      <c r="AL47">
        <v>1</v>
      </c>
      <c r="AM47">
        <v>2497</v>
      </c>
      <c r="AN47" t="s">
        <v>376</v>
      </c>
      <c r="AO47">
        <v>111504668</v>
      </c>
    </row>
    <row r="48" spans="1:41">
      <c r="A48" t="s">
        <v>315</v>
      </c>
      <c r="B48">
        <v>4059</v>
      </c>
      <c r="C48" t="s">
        <v>27</v>
      </c>
      <c r="D48" t="s">
        <v>316</v>
      </c>
      <c r="E48">
        <v>60147</v>
      </c>
      <c r="F48" t="s">
        <v>317</v>
      </c>
      <c r="G48" t="s">
        <v>331</v>
      </c>
      <c r="H48" t="s">
        <v>332</v>
      </c>
      <c r="I48" t="s">
        <v>333</v>
      </c>
      <c r="J48" t="s">
        <v>334</v>
      </c>
      <c r="K48" t="s">
        <v>335</v>
      </c>
      <c r="L48">
        <v>20221</v>
      </c>
      <c r="M48">
        <v>111504668</v>
      </c>
      <c r="O48">
        <v>320074</v>
      </c>
      <c r="P48" t="s">
        <v>337</v>
      </c>
      <c r="Q48">
        <v>8731</v>
      </c>
      <c r="R48">
        <v>83</v>
      </c>
      <c r="S48">
        <v>1</v>
      </c>
      <c r="T48">
        <v>2786</v>
      </c>
      <c r="U48" t="s">
        <v>328</v>
      </c>
      <c r="W48">
        <v>1158667035</v>
      </c>
      <c r="X48" s="76">
        <v>44333</v>
      </c>
      <c r="Y48" s="76">
        <v>44333</v>
      </c>
      <c r="Z48" s="76">
        <v>44231</v>
      </c>
      <c r="AA48" s="76">
        <v>44278</v>
      </c>
      <c r="AB48" s="78">
        <v>6557.3</v>
      </c>
      <c r="AD48" t="s">
        <v>383</v>
      </c>
      <c r="AE48" t="s">
        <v>324</v>
      </c>
      <c r="AF48" t="s">
        <v>384</v>
      </c>
      <c r="AH48" t="s">
        <v>325</v>
      </c>
      <c r="AI48" t="s">
        <v>331</v>
      </c>
      <c r="AK48">
        <v>95057</v>
      </c>
      <c r="AL48">
        <v>5</v>
      </c>
    </row>
    <row r="49" spans="1:41">
      <c r="A49" t="s">
        <v>315</v>
      </c>
      <c r="B49">
        <v>4059</v>
      </c>
      <c r="C49" t="s">
        <v>27</v>
      </c>
      <c r="D49" t="s">
        <v>316</v>
      </c>
      <c r="E49">
        <v>60147</v>
      </c>
      <c r="F49" t="s">
        <v>317</v>
      </c>
      <c r="G49" t="s">
        <v>331</v>
      </c>
      <c r="H49" t="s">
        <v>332</v>
      </c>
      <c r="I49" t="s">
        <v>333</v>
      </c>
      <c r="J49" t="s">
        <v>334</v>
      </c>
      <c r="K49" t="s">
        <v>335</v>
      </c>
      <c r="L49">
        <v>20221</v>
      </c>
      <c r="M49">
        <v>111504668</v>
      </c>
      <c r="O49">
        <v>320072</v>
      </c>
      <c r="P49" t="s">
        <v>336</v>
      </c>
      <c r="Q49">
        <v>8731</v>
      </c>
      <c r="R49">
        <v>83</v>
      </c>
      <c r="S49">
        <v>1</v>
      </c>
      <c r="T49">
        <v>2786</v>
      </c>
      <c r="U49" t="s">
        <v>328</v>
      </c>
      <c r="W49">
        <v>1158667035</v>
      </c>
      <c r="X49" s="76">
        <v>44333</v>
      </c>
      <c r="Y49" s="76">
        <v>44333</v>
      </c>
      <c r="Z49" s="76">
        <v>44231</v>
      </c>
      <c r="AA49" s="76">
        <v>44278</v>
      </c>
      <c r="AB49" s="78">
        <v>10685.09</v>
      </c>
      <c r="AD49" t="s">
        <v>383</v>
      </c>
      <c r="AE49" t="s">
        <v>324</v>
      </c>
      <c r="AF49" t="s">
        <v>384</v>
      </c>
      <c r="AH49" t="s">
        <v>325</v>
      </c>
      <c r="AI49" t="s">
        <v>331</v>
      </c>
      <c r="AK49">
        <v>95057</v>
      </c>
      <c r="AL49">
        <v>5</v>
      </c>
    </row>
    <row r="50" spans="1:41">
      <c r="A50" t="s">
        <v>315</v>
      </c>
      <c r="B50">
        <v>4059</v>
      </c>
      <c r="C50" t="s">
        <v>27</v>
      </c>
      <c r="D50" t="s">
        <v>316</v>
      </c>
      <c r="E50">
        <v>60147</v>
      </c>
      <c r="F50" t="s">
        <v>317</v>
      </c>
      <c r="G50" t="s">
        <v>331</v>
      </c>
      <c r="H50" t="s">
        <v>332</v>
      </c>
      <c r="I50" t="s">
        <v>333</v>
      </c>
      <c r="J50" t="s">
        <v>334</v>
      </c>
      <c r="K50" t="s">
        <v>335</v>
      </c>
      <c r="L50">
        <v>20221</v>
      </c>
      <c r="M50">
        <v>111504668</v>
      </c>
      <c r="O50">
        <v>320073</v>
      </c>
      <c r="P50" t="s">
        <v>320</v>
      </c>
      <c r="Q50">
        <v>8731</v>
      </c>
      <c r="R50">
        <v>83</v>
      </c>
      <c r="S50">
        <v>1</v>
      </c>
      <c r="T50">
        <v>2786</v>
      </c>
      <c r="U50" t="s">
        <v>328</v>
      </c>
      <c r="W50">
        <v>1158667035</v>
      </c>
      <c r="X50" s="76">
        <v>44333</v>
      </c>
      <c r="Y50" s="76">
        <v>44333</v>
      </c>
      <c r="Z50" s="76">
        <v>44231</v>
      </c>
      <c r="AA50" s="76">
        <v>44278</v>
      </c>
      <c r="AB50" s="78">
        <v>1420.23</v>
      </c>
      <c r="AD50" t="s">
        <v>383</v>
      </c>
      <c r="AE50" t="s">
        <v>324</v>
      </c>
      <c r="AF50" t="s">
        <v>384</v>
      </c>
      <c r="AH50" t="s">
        <v>325</v>
      </c>
      <c r="AI50" t="s">
        <v>331</v>
      </c>
      <c r="AK50">
        <v>95057</v>
      </c>
      <c r="AL50">
        <v>5</v>
      </c>
    </row>
    <row r="51" spans="1:41">
      <c r="A51" t="s">
        <v>315</v>
      </c>
      <c r="B51">
        <v>4059</v>
      </c>
      <c r="C51" t="s">
        <v>27</v>
      </c>
      <c r="D51" t="s">
        <v>316</v>
      </c>
      <c r="E51">
        <v>60147</v>
      </c>
      <c r="F51" t="s">
        <v>317</v>
      </c>
      <c r="G51" t="s">
        <v>331</v>
      </c>
      <c r="H51" t="s">
        <v>332</v>
      </c>
      <c r="I51" t="s">
        <v>333</v>
      </c>
      <c r="J51" t="s">
        <v>334</v>
      </c>
      <c r="K51" t="s">
        <v>335</v>
      </c>
      <c r="L51">
        <v>21821</v>
      </c>
      <c r="M51">
        <v>117932308</v>
      </c>
      <c r="O51">
        <v>320070</v>
      </c>
      <c r="P51" t="s">
        <v>327</v>
      </c>
      <c r="Q51">
        <v>8754</v>
      </c>
      <c r="R51">
        <v>83</v>
      </c>
      <c r="S51">
        <v>1</v>
      </c>
      <c r="T51">
        <v>2786</v>
      </c>
      <c r="U51" t="s">
        <v>328</v>
      </c>
      <c r="W51">
        <v>1158667035</v>
      </c>
      <c r="X51" s="76">
        <v>44335</v>
      </c>
      <c r="Y51" s="76">
        <v>44335</v>
      </c>
      <c r="Z51" s="76">
        <v>44177</v>
      </c>
      <c r="AA51" s="76">
        <v>44279</v>
      </c>
      <c r="AB51" s="78">
        <v>22858.34</v>
      </c>
      <c r="AD51" t="s">
        <v>382</v>
      </c>
      <c r="AE51" t="s">
        <v>324</v>
      </c>
      <c r="AF51" t="s">
        <v>385</v>
      </c>
      <c r="AH51" t="s">
        <v>325</v>
      </c>
      <c r="AI51" t="s">
        <v>331</v>
      </c>
      <c r="AK51">
        <v>95057</v>
      </c>
      <c r="AL51">
        <v>5</v>
      </c>
    </row>
    <row r="52" spans="1:41">
      <c r="AB52" s="78">
        <f>SUM(AB1:AB51)</f>
        <v>479060.6999999999</v>
      </c>
    </row>
    <row r="53" spans="1:41">
      <c r="A53" t="s">
        <v>315</v>
      </c>
      <c r="B53">
        <v>4059</v>
      </c>
      <c r="C53" t="s">
        <v>27</v>
      </c>
      <c r="D53" t="s">
        <v>316</v>
      </c>
      <c r="E53">
        <v>60147</v>
      </c>
      <c r="F53" t="s">
        <v>317</v>
      </c>
      <c r="G53" t="s">
        <v>331</v>
      </c>
      <c r="H53" t="s">
        <v>332</v>
      </c>
      <c r="I53" t="s">
        <v>333</v>
      </c>
      <c r="J53" t="s">
        <v>334</v>
      </c>
      <c r="K53" t="s">
        <v>335</v>
      </c>
      <c r="L53">
        <v>20267</v>
      </c>
      <c r="M53">
        <v>111504668</v>
      </c>
      <c r="O53">
        <v>320074</v>
      </c>
      <c r="P53" t="s">
        <v>337</v>
      </c>
      <c r="Q53">
        <v>8732</v>
      </c>
      <c r="R53">
        <v>83</v>
      </c>
      <c r="S53">
        <v>1</v>
      </c>
      <c r="T53">
        <v>2786</v>
      </c>
      <c r="U53" t="s">
        <v>328</v>
      </c>
      <c r="W53">
        <v>1158667035</v>
      </c>
      <c r="X53" s="76">
        <v>44333</v>
      </c>
      <c r="Y53" s="76">
        <v>44336</v>
      </c>
      <c r="Z53" s="76">
        <v>44260</v>
      </c>
      <c r="AA53" s="76">
        <v>44306</v>
      </c>
      <c r="AB53" s="78">
        <v>3159.19</v>
      </c>
      <c r="AD53" t="s">
        <v>383</v>
      </c>
      <c r="AE53" t="s">
        <v>324</v>
      </c>
      <c r="AF53" t="s">
        <v>386</v>
      </c>
      <c r="AH53" t="s">
        <v>325</v>
      </c>
      <c r="AI53" t="s">
        <v>331</v>
      </c>
      <c r="AK53">
        <v>95057</v>
      </c>
      <c r="AL53">
        <v>5</v>
      </c>
    </row>
    <row r="54" spans="1:41">
      <c r="A54" t="s">
        <v>315</v>
      </c>
      <c r="B54">
        <v>4059</v>
      </c>
      <c r="C54" t="s">
        <v>27</v>
      </c>
      <c r="D54" t="s">
        <v>316</v>
      </c>
      <c r="E54">
        <v>60147</v>
      </c>
      <c r="F54" t="s">
        <v>317</v>
      </c>
      <c r="G54" t="s">
        <v>331</v>
      </c>
      <c r="H54" t="s">
        <v>332</v>
      </c>
      <c r="I54" t="s">
        <v>333</v>
      </c>
      <c r="J54" t="s">
        <v>334</v>
      </c>
      <c r="K54" t="s">
        <v>335</v>
      </c>
      <c r="L54">
        <v>20267</v>
      </c>
      <c r="M54">
        <v>111504668</v>
      </c>
      <c r="O54">
        <v>320073</v>
      </c>
      <c r="P54" t="s">
        <v>320</v>
      </c>
      <c r="Q54">
        <v>8732</v>
      </c>
      <c r="R54">
        <v>83</v>
      </c>
      <c r="S54">
        <v>1</v>
      </c>
      <c r="T54">
        <v>2786</v>
      </c>
      <c r="U54" t="s">
        <v>328</v>
      </c>
      <c r="W54">
        <v>1158667035</v>
      </c>
      <c r="X54" s="76">
        <v>44333</v>
      </c>
      <c r="Y54" s="76">
        <v>44336</v>
      </c>
      <c r="Z54" s="76">
        <v>44260</v>
      </c>
      <c r="AA54" s="76">
        <v>44306</v>
      </c>
      <c r="AB54" s="78">
        <v>1420.23</v>
      </c>
      <c r="AD54" t="s">
        <v>383</v>
      </c>
      <c r="AE54" t="s">
        <v>324</v>
      </c>
      <c r="AF54" t="s">
        <v>386</v>
      </c>
      <c r="AH54" t="s">
        <v>325</v>
      </c>
      <c r="AI54" t="s">
        <v>331</v>
      </c>
      <c r="AK54">
        <v>95057</v>
      </c>
      <c r="AL54">
        <v>5</v>
      </c>
    </row>
    <row r="55" spans="1:41">
      <c r="A55" t="s">
        <v>315</v>
      </c>
      <c r="B55">
        <v>4059</v>
      </c>
      <c r="C55" t="s">
        <v>27</v>
      </c>
      <c r="D55" t="s">
        <v>316</v>
      </c>
      <c r="E55">
        <v>60147</v>
      </c>
      <c r="F55" t="s">
        <v>317</v>
      </c>
      <c r="G55" t="s">
        <v>331</v>
      </c>
      <c r="H55" t="s">
        <v>332</v>
      </c>
      <c r="I55" t="s">
        <v>333</v>
      </c>
      <c r="J55" t="s">
        <v>334</v>
      </c>
      <c r="K55" t="s">
        <v>335</v>
      </c>
      <c r="L55">
        <v>20267</v>
      </c>
      <c r="M55">
        <v>111504668</v>
      </c>
      <c r="O55">
        <v>320072</v>
      </c>
      <c r="P55" t="s">
        <v>336</v>
      </c>
      <c r="Q55">
        <v>8732</v>
      </c>
      <c r="R55">
        <v>83</v>
      </c>
      <c r="S55">
        <v>1</v>
      </c>
      <c r="T55">
        <v>2786</v>
      </c>
      <c r="U55" t="s">
        <v>328</v>
      </c>
      <c r="W55">
        <v>1158667035</v>
      </c>
      <c r="X55" s="76">
        <v>44333</v>
      </c>
      <c r="Y55" s="76">
        <v>44336</v>
      </c>
      <c r="Z55" s="76">
        <v>44260</v>
      </c>
      <c r="AA55" s="76">
        <v>44306</v>
      </c>
      <c r="AB55" s="78">
        <v>6704.8</v>
      </c>
      <c r="AD55" t="s">
        <v>383</v>
      </c>
      <c r="AE55" t="s">
        <v>324</v>
      </c>
      <c r="AF55" t="s">
        <v>386</v>
      </c>
      <c r="AH55" t="s">
        <v>325</v>
      </c>
      <c r="AI55" t="s">
        <v>331</v>
      </c>
      <c r="AK55">
        <v>95057</v>
      </c>
      <c r="AL55">
        <v>5</v>
      </c>
    </row>
    <row r="56" spans="1:41">
      <c r="A56" t="s">
        <v>315</v>
      </c>
      <c r="B56">
        <v>4059</v>
      </c>
      <c r="C56" t="s">
        <v>27</v>
      </c>
      <c r="D56" t="s">
        <v>316</v>
      </c>
      <c r="E56">
        <v>60147</v>
      </c>
      <c r="F56" t="s">
        <v>317</v>
      </c>
      <c r="G56" t="s">
        <v>331</v>
      </c>
      <c r="H56" t="s">
        <v>332</v>
      </c>
      <c r="I56" t="s">
        <v>333</v>
      </c>
      <c r="J56" t="s">
        <v>334</v>
      </c>
      <c r="K56" t="s">
        <v>335</v>
      </c>
      <c r="L56">
        <v>23060</v>
      </c>
      <c r="M56">
        <v>117932308</v>
      </c>
      <c r="O56">
        <v>320070</v>
      </c>
      <c r="P56" t="s">
        <v>327</v>
      </c>
      <c r="Q56">
        <v>8760</v>
      </c>
      <c r="R56">
        <v>83</v>
      </c>
      <c r="S56">
        <v>1</v>
      </c>
      <c r="T56">
        <v>2786</v>
      </c>
      <c r="U56" t="s">
        <v>328</v>
      </c>
      <c r="W56">
        <v>1158667035</v>
      </c>
      <c r="X56" s="76">
        <v>44336</v>
      </c>
      <c r="Y56" s="76">
        <v>44337</v>
      </c>
      <c r="Z56" s="76">
        <v>44245</v>
      </c>
      <c r="AA56" s="76">
        <v>44300</v>
      </c>
      <c r="AB56" s="78">
        <v>21437.119999999999</v>
      </c>
      <c r="AD56" t="s">
        <v>382</v>
      </c>
      <c r="AE56" t="s">
        <v>324</v>
      </c>
      <c r="AF56" t="s">
        <v>387</v>
      </c>
      <c r="AH56" t="s">
        <v>325</v>
      </c>
      <c r="AI56" t="s">
        <v>331</v>
      </c>
      <c r="AK56">
        <v>95057</v>
      </c>
      <c r="AL56">
        <v>5</v>
      </c>
    </row>
    <row r="57" spans="1:41">
      <c r="A57" t="s">
        <v>315</v>
      </c>
      <c r="B57">
        <v>4059</v>
      </c>
      <c r="C57" t="s">
        <v>27</v>
      </c>
      <c r="D57" t="s">
        <v>316</v>
      </c>
      <c r="E57">
        <v>60147</v>
      </c>
      <c r="F57" t="s">
        <v>317</v>
      </c>
      <c r="G57" t="s">
        <v>331</v>
      </c>
      <c r="H57" t="s">
        <v>332</v>
      </c>
      <c r="I57" t="s">
        <v>333</v>
      </c>
      <c r="J57" t="s">
        <v>334</v>
      </c>
      <c r="K57" t="s">
        <v>335</v>
      </c>
      <c r="L57">
        <v>24318</v>
      </c>
      <c r="M57" t="s">
        <v>319</v>
      </c>
      <c r="O57">
        <v>320073</v>
      </c>
      <c r="P57" t="s">
        <v>320</v>
      </c>
      <c r="Q57">
        <v>8788</v>
      </c>
      <c r="R57">
        <v>83</v>
      </c>
      <c r="S57">
        <v>1</v>
      </c>
      <c r="T57">
        <v>62769</v>
      </c>
      <c r="U57" t="s">
        <v>372</v>
      </c>
      <c r="V57" t="s">
        <v>373</v>
      </c>
      <c r="W57">
        <v>4076798184</v>
      </c>
      <c r="X57" s="76">
        <v>44340</v>
      </c>
      <c r="Y57" s="76">
        <v>44340</v>
      </c>
      <c r="Z57" s="76">
        <v>44197</v>
      </c>
      <c r="AA57" s="76">
        <v>44227</v>
      </c>
      <c r="AB57" s="78">
        <v>607.20000000000005</v>
      </c>
      <c r="AD57" t="s">
        <v>383</v>
      </c>
      <c r="AE57" t="s">
        <v>324</v>
      </c>
      <c r="AF57" t="s">
        <v>391</v>
      </c>
      <c r="AH57" t="s">
        <v>325</v>
      </c>
      <c r="AI57" t="s">
        <v>331</v>
      </c>
      <c r="AK57">
        <v>95057</v>
      </c>
      <c r="AL57">
        <v>1</v>
      </c>
      <c r="AM57">
        <v>2497</v>
      </c>
      <c r="AN57" t="s">
        <v>376</v>
      </c>
      <c r="AO57">
        <v>111504668</v>
      </c>
    </row>
    <row r="58" spans="1:41">
      <c r="A58" t="s">
        <v>315</v>
      </c>
      <c r="B58">
        <v>4059</v>
      </c>
      <c r="C58" t="s">
        <v>27</v>
      </c>
      <c r="D58" t="s">
        <v>316</v>
      </c>
      <c r="E58">
        <v>60147</v>
      </c>
      <c r="F58" t="s">
        <v>317</v>
      </c>
      <c r="G58" t="s">
        <v>331</v>
      </c>
      <c r="H58" t="s">
        <v>332</v>
      </c>
      <c r="I58" t="s">
        <v>333</v>
      </c>
      <c r="J58" t="s">
        <v>334</v>
      </c>
      <c r="K58" t="s">
        <v>335</v>
      </c>
      <c r="L58">
        <v>24336</v>
      </c>
      <c r="M58" t="s">
        <v>319</v>
      </c>
      <c r="O58">
        <v>320073</v>
      </c>
      <c r="P58" t="s">
        <v>320</v>
      </c>
      <c r="Q58">
        <v>8790</v>
      </c>
      <c r="R58">
        <v>83</v>
      </c>
      <c r="S58">
        <v>1</v>
      </c>
      <c r="T58">
        <v>62769</v>
      </c>
      <c r="U58" t="s">
        <v>372</v>
      </c>
      <c r="V58" t="s">
        <v>373</v>
      </c>
      <c r="W58">
        <v>4076798184</v>
      </c>
      <c r="X58" s="76">
        <v>44340</v>
      </c>
      <c r="Y58" s="76">
        <v>44340</v>
      </c>
      <c r="Z58" s="76">
        <v>44256</v>
      </c>
      <c r="AA58" s="76">
        <v>44286</v>
      </c>
      <c r="AB58" s="78">
        <v>607.20000000000005</v>
      </c>
      <c r="AD58" t="s">
        <v>383</v>
      </c>
      <c r="AE58" t="s">
        <v>324</v>
      </c>
      <c r="AF58" t="s">
        <v>390</v>
      </c>
      <c r="AH58" t="s">
        <v>325</v>
      </c>
      <c r="AI58" t="s">
        <v>331</v>
      </c>
      <c r="AK58">
        <v>95057</v>
      </c>
      <c r="AL58">
        <v>1</v>
      </c>
      <c r="AM58">
        <v>2497</v>
      </c>
      <c r="AN58" t="s">
        <v>376</v>
      </c>
      <c r="AO58">
        <v>111504668</v>
      </c>
    </row>
    <row r="59" spans="1:41">
      <c r="A59" t="s">
        <v>315</v>
      </c>
      <c r="B59">
        <v>4059</v>
      </c>
      <c r="C59" t="s">
        <v>27</v>
      </c>
      <c r="D59" t="s">
        <v>316</v>
      </c>
      <c r="E59">
        <v>60147</v>
      </c>
      <c r="F59" t="s">
        <v>317</v>
      </c>
      <c r="G59" t="s">
        <v>331</v>
      </c>
      <c r="H59" t="s">
        <v>332</v>
      </c>
      <c r="I59" t="s">
        <v>333</v>
      </c>
      <c r="J59" t="s">
        <v>334</v>
      </c>
      <c r="K59" t="s">
        <v>335</v>
      </c>
      <c r="L59">
        <v>24327</v>
      </c>
      <c r="M59" t="s">
        <v>319</v>
      </c>
      <c r="O59">
        <v>320073</v>
      </c>
      <c r="P59" t="s">
        <v>320</v>
      </c>
      <c r="Q59">
        <v>8789</v>
      </c>
      <c r="R59">
        <v>83</v>
      </c>
      <c r="S59">
        <v>1</v>
      </c>
      <c r="T59">
        <v>62769</v>
      </c>
      <c r="U59" t="s">
        <v>372</v>
      </c>
      <c r="V59" t="s">
        <v>373</v>
      </c>
      <c r="W59">
        <v>4076798184</v>
      </c>
      <c r="X59" s="76">
        <v>44340</v>
      </c>
      <c r="Y59" s="76">
        <v>44340</v>
      </c>
      <c r="Z59" s="76">
        <v>44287</v>
      </c>
      <c r="AA59" s="76">
        <v>44316</v>
      </c>
      <c r="AB59" s="78">
        <v>607.20000000000005</v>
      </c>
      <c r="AD59" t="s">
        <v>383</v>
      </c>
      <c r="AE59" t="s">
        <v>324</v>
      </c>
      <c r="AF59" t="s">
        <v>388</v>
      </c>
      <c r="AH59" t="s">
        <v>325</v>
      </c>
      <c r="AI59" t="s">
        <v>331</v>
      </c>
      <c r="AK59">
        <v>95057</v>
      </c>
      <c r="AL59">
        <v>1</v>
      </c>
      <c r="AM59">
        <v>2497</v>
      </c>
      <c r="AN59" t="s">
        <v>376</v>
      </c>
      <c r="AO59">
        <v>111504668</v>
      </c>
    </row>
    <row r="60" spans="1:41">
      <c r="A60" t="s">
        <v>315</v>
      </c>
      <c r="B60">
        <v>4059</v>
      </c>
      <c r="C60" t="s">
        <v>27</v>
      </c>
      <c r="D60" t="s">
        <v>316</v>
      </c>
      <c r="E60">
        <v>60147</v>
      </c>
      <c r="F60" t="s">
        <v>317</v>
      </c>
      <c r="G60" t="s">
        <v>331</v>
      </c>
      <c r="H60" t="s">
        <v>332</v>
      </c>
      <c r="I60" t="s">
        <v>333</v>
      </c>
      <c r="J60" t="s">
        <v>334</v>
      </c>
      <c r="K60" t="s">
        <v>335</v>
      </c>
      <c r="L60">
        <v>24289</v>
      </c>
      <c r="M60" t="s">
        <v>319</v>
      </c>
      <c r="O60">
        <v>320073</v>
      </c>
      <c r="P60" t="s">
        <v>320</v>
      </c>
      <c r="Q60">
        <v>8787</v>
      </c>
      <c r="R60">
        <v>83</v>
      </c>
      <c r="S60">
        <v>1</v>
      </c>
      <c r="T60">
        <v>62769</v>
      </c>
      <c r="U60" t="s">
        <v>372</v>
      </c>
      <c r="V60" t="s">
        <v>373</v>
      </c>
      <c r="W60">
        <v>4076798184</v>
      </c>
      <c r="X60" s="76">
        <v>44340</v>
      </c>
      <c r="Y60" s="76">
        <v>44340</v>
      </c>
      <c r="Z60" s="76">
        <v>44228</v>
      </c>
      <c r="AA60" s="76">
        <v>44255</v>
      </c>
      <c r="AB60" s="78">
        <v>607.20000000000005</v>
      </c>
      <c r="AD60" t="s">
        <v>383</v>
      </c>
      <c r="AE60" t="s">
        <v>324</v>
      </c>
      <c r="AF60" t="s">
        <v>389</v>
      </c>
      <c r="AH60" t="s">
        <v>325</v>
      </c>
      <c r="AI60" t="s">
        <v>331</v>
      </c>
      <c r="AK60">
        <v>95057</v>
      </c>
      <c r="AL60">
        <v>1</v>
      </c>
      <c r="AM60">
        <v>2497</v>
      </c>
      <c r="AN60" t="s">
        <v>376</v>
      </c>
      <c r="AO60">
        <v>111504668</v>
      </c>
    </row>
    <row r="61" spans="1:41">
      <c r="A61" t="s">
        <v>315</v>
      </c>
      <c r="B61">
        <v>4059</v>
      </c>
      <c r="C61" t="s">
        <v>27</v>
      </c>
      <c r="D61" t="s">
        <v>316</v>
      </c>
      <c r="E61">
        <v>60147</v>
      </c>
      <c r="F61" t="s">
        <v>317</v>
      </c>
      <c r="G61" t="s">
        <v>331</v>
      </c>
      <c r="H61" t="s">
        <v>332</v>
      </c>
      <c r="I61" t="s">
        <v>333</v>
      </c>
      <c r="J61" t="s">
        <v>334</v>
      </c>
      <c r="K61" t="s">
        <v>335</v>
      </c>
      <c r="L61">
        <v>32038</v>
      </c>
      <c r="M61">
        <v>117932308</v>
      </c>
      <c r="O61">
        <v>320070</v>
      </c>
      <c r="P61" t="s">
        <v>327</v>
      </c>
      <c r="Q61">
        <v>8904</v>
      </c>
      <c r="R61">
        <v>83</v>
      </c>
      <c r="S61">
        <v>1</v>
      </c>
      <c r="T61">
        <v>2786</v>
      </c>
      <c r="U61" t="s">
        <v>328</v>
      </c>
      <c r="W61">
        <v>1158667035</v>
      </c>
      <c r="X61" s="76">
        <v>44350</v>
      </c>
      <c r="Y61" s="76">
        <v>44350</v>
      </c>
      <c r="Z61" s="76">
        <v>44237</v>
      </c>
      <c r="AA61" s="76">
        <v>44333</v>
      </c>
      <c r="AB61" s="78">
        <v>23476.92</v>
      </c>
      <c r="AD61" t="s">
        <v>346</v>
      </c>
      <c r="AE61" t="s">
        <v>324</v>
      </c>
      <c r="AF61" t="s">
        <v>392</v>
      </c>
      <c r="AH61" t="s">
        <v>325</v>
      </c>
      <c r="AI61" t="s">
        <v>331</v>
      </c>
      <c r="AK61">
        <v>95057</v>
      </c>
      <c r="AL61">
        <v>5</v>
      </c>
    </row>
    <row r="62" spans="1:41">
      <c r="A62" t="s">
        <v>315</v>
      </c>
      <c r="B62">
        <v>4059</v>
      </c>
      <c r="C62" t="s">
        <v>27</v>
      </c>
      <c r="D62" t="s">
        <v>316</v>
      </c>
      <c r="E62">
        <v>60147</v>
      </c>
      <c r="F62" t="s">
        <v>317</v>
      </c>
      <c r="G62" t="s">
        <v>331</v>
      </c>
      <c r="H62" t="s">
        <v>332</v>
      </c>
      <c r="I62" t="s">
        <v>333</v>
      </c>
      <c r="J62" t="s">
        <v>334</v>
      </c>
      <c r="K62" t="s">
        <v>335</v>
      </c>
      <c r="L62">
        <v>33784</v>
      </c>
      <c r="M62">
        <v>111504668</v>
      </c>
      <c r="O62">
        <v>320072</v>
      </c>
      <c r="P62" t="s">
        <v>336</v>
      </c>
      <c r="Q62">
        <v>8937</v>
      </c>
      <c r="R62">
        <v>83</v>
      </c>
      <c r="S62">
        <v>1</v>
      </c>
      <c r="T62">
        <v>2786</v>
      </c>
      <c r="U62" t="s">
        <v>328</v>
      </c>
      <c r="W62">
        <v>1158667035</v>
      </c>
      <c r="X62" s="76">
        <v>44354</v>
      </c>
      <c r="Y62" s="76">
        <v>44354</v>
      </c>
      <c r="Z62" s="76">
        <v>44286</v>
      </c>
      <c r="AA62" s="76">
        <v>44334</v>
      </c>
      <c r="AB62" s="78">
        <v>6487.13</v>
      </c>
      <c r="AD62" t="s">
        <v>346</v>
      </c>
      <c r="AE62" t="s">
        <v>324</v>
      </c>
      <c r="AF62" t="s">
        <v>393</v>
      </c>
      <c r="AH62" t="s">
        <v>325</v>
      </c>
      <c r="AI62" t="s">
        <v>331</v>
      </c>
      <c r="AK62">
        <v>95057</v>
      </c>
      <c r="AL62">
        <v>5</v>
      </c>
    </row>
    <row r="63" spans="1:41">
      <c r="A63" t="s">
        <v>315</v>
      </c>
      <c r="B63">
        <v>4059</v>
      </c>
      <c r="C63" t="s">
        <v>27</v>
      </c>
      <c r="D63" t="s">
        <v>316</v>
      </c>
      <c r="E63">
        <v>60147</v>
      </c>
      <c r="F63" t="s">
        <v>317</v>
      </c>
      <c r="G63" t="s">
        <v>331</v>
      </c>
      <c r="H63" t="s">
        <v>332</v>
      </c>
      <c r="I63" t="s">
        <v>333</v>
      </c>
      <c r="J63" t="s">
        <v>334</v>
      </c>
      <c r="K63" t="s">
        <v>335</v>
      </c>
      <c r="L63">
        <v>33784</v>
      </c>
      <c r="M63">
        <v>111504668</v>
      </c>
      <c r="O63">
        <v>320073</v>
      </c>
      <c r="P63" t="s">
        <v>320</v>
      </c>
      <c r="Q63">
        <v>8937</v>
      </c>
      <c r="R63">
        <v>83</v>
      </c>
      <c r="S63">
        <v>1</v>
      </c>
      <c r="T63">
        <v>2786</v>
      </c>
      <c r="U63" t="s">
        <v>328</v>
      </c>
      <c r="W63">
        <v>1158667035</v>
      </c>
      <c r="X63" s="76">
        <v>44354</v>
      </c>
      <c r="Y63" s="76">
        <v>44354</v>
      </c>
      <c r="Z63" s="76">
        <v>44286</v>
      </c>
      <c r="AA63" s="76">
        <v>44334</v>
      </c>
      <c r="AB63" s="78">
        <v>1420.23</v>
      </c>
      <c r="AD63" t="s">
        <v>346</v>
      </c>
      <c r="AE63" t="s">
        <v>324</v>
      </c>
      <c r="AF63" t="s">
        <v>393</v>
      </c>
      <c r="AH63" t="s">
        <v>325</v>
      </c>
      <c r="AI63" t="s">
        <v>331</v>
      </c>
      <c r="AK63">
        <v>95057</v>
      </c>
      <c r="AL63">
        <v>5</v>
      </c>
    </row>
    <row r="64" spans="1:41">
      <c r="A64" t="s">
        <v>315</v>
      </c>
      <c r="B64">
        <v>4059</v>
      </c>
      <c r="C64" t="s">
        <v>27</v>
      </c>
      <c r="D64" t="s">
        <v>316</v>
      </c>
      <c r="E64">
        <v>60147</v>
      </c>
      <c r="F64" t="s">
        <v>317</v>
      </c>
      <c r="G64" t="s">
        <v>331</v>
      </c>
      <c r="H64" t="s">
        <v>332</v>
      </c>
      <c r="I64" t="s">
        <v>333</v>
      </c>
      <c r="J64" t="s">
        <v>334</v>
      </c>
      <c r="K64" t="s">
        <v>335</v>
      </c>
      <c r="L64">
        <v>33784</v>
      </c>
      <c r="M64">
        <v>111504668</v>
      </c>
      <c r="O64">
        <v>320074</v>
      </c>
      <c r="P64" t="s">
        <v>337</v>
      </c>
      <c r="Q64">
        <v>8937</v>
      </c>
      <c r="R64">
        <v>83</v>
      </c>
      <c r="S64">
        <v>1</v>
      </c>
      <c r="T64">
        <v>2786</v>
      </c>
      <c r="U64" t="s">
        <v>328</v>
      </c>
      <c r="W64">
        <v>1158667035</v>
      </c>
      <c r="X64" s="76">
        <v>44354</v>
      </c>
      <c r="Y64" s="76">
        <v>44354</v>
      </c>
      <c r="Z64" s="76">
        <v>44286</v>
      </c>
      <c r="AA64" s="76">
        <v>44334</v>
      </c>
      <c r="AB64" s="78">
        <v>2973.35</v>
      </c>
      <c r="AD64" t="s">
        <v>346</v>
      </c>
      <c r="AE64" t="s">
        <v>324</v>
      </c>
      <c r="AF64" t="s">
        <v>393</v>
      </c>
      <c r="AH64" t="s">
        <v>325</v>
      </c>
      <c r="AI64" t="s">
        <v>331</v>
      </c>
      <c r="AK64">
        <v>95057</v>
      </c>
      <c r="AL64">
        <v>5</v>
      </c>
    </row>
    <row r="65" spans="1:41">
      <c r="A65" t="s">
        <v>315</v>
      </c>
      <c r="B65">
        <v>4059</v>
      </c>
      <c r="C65" t="s">
        <v>27</v>
      </c>
      <c r="D65" t="s">
        <v>316</v>
      </c>
      <c r="E65">
        <v>60147</v>
      </c>
      <c r="F65" t="s">
        <v>317</v>
      </c>
      <c r="G65" t="s">
        <v>331</v>
      </c>
      <c r="H65" t="s">
        <v>332</v>
      </c>
      <c r="I65" t="s">
        <v>333</v>
      </c>
      <c r="J65" t="s">
        <v>334</v>
      </c>
      <c r="K65" t="s">
        <v>335</v>
      </c>
      <c r="L65">
        <v>46607</v>
      </c>
      <c r="M65">
        <v>117932308</v>
      </c>
      <c r="O65">
        <v>320070</v>
      </c>
      <c r="P65" t="s">
        <v>327</v>
      </c>
      <c r="Q65">
        <v>9105</v>
      </c>
      <c r="R65">
        <v>83</v>
      </c>
      <c r="S65">
        <v>1</v>
      </c>
      <c r="T65">
        <v>2786</v>
      </c>
      <c r="U65" t="s">
        <v>328</v>
      </c>
      <c r="W65">
        <v>1158667035</v>
      </c>
      <c r="X65" s="76">
        <v>44378</v>
      </c>
      <c r="Y65" s="76">
        <v>44378</v>
      </c>
      <c r="Z65" s="76">
        <v>44307</v>
      </c>
      <c r="AA65" s="76">
        <v>44361</v>
      </c>
      <c r="AB65" s="78">
        <v>28950.46</v>
      </c>
      <c r="AD65" t="s">
        <v>344</v>
      </c>
      <c r="AE65" t="s">
        <v>324</v>
      </c>
      <c r="AF65" t="s">
        <v>394</v>
      </c>
      <c r="AH65" t="s">
        <v>325</v>
      </c>
      <c r="AI65" t="s">
        <v>331</v>
      </c>
      <c r="AK65">
        <v>95057</v>
      </c>
      <c r="AL65">
        <v>5</v>
      </c>
    </row>
    <row r="66" spans="1:41">
      <c r="A66" t="s">
        <v>315</v>
      </c>
      <c r="B66">
        <v>4059</v>
      </c>
      <c r="C66" t="s">
        <v>27</v>
      </c>
      <c r="D66" t="s">
        <v>316</v>
      </c>
      <c r="E66">
        <v>60147</v>
      </c>
      <c r="F66" t="s">
        <v>317</v>
      </c>
      <c r="G66" t="s">
        <v>331</v>
      </c>
      <c r="H66" t="s">
        <v>332</v>
      </c>
      <c r="I66" t="s">
        <v>333</v>
      </c>
      <c r="J66" t="s">
        <v>334</v>
      </c>
      <c r="K66" t="s">
        <v>335</v>
      </c>
      <c r="L66">
        <v>50387</v>
      </c>
      <c r="M66">
        <v>111504668</v>
      </c>
      <c r="O66">
        <v>320072</v>
      </c>
      <c r="P66" t="s">
        <v>336</v>
      </c>
      <c r="Q66">
        <v>9158</v>
      </c>
      <c r="R66">
        <v>83</v>
      </c>
      <c r="S66">
        <v>1</v>
      </c>
      <c r="T66">
        <v>2786</v>
      </c>
      <c r="U66" t="s">
        <v>328</v>
      </c>
      <c r="W66">
        <v>1158667035</v>
      </c>
      <c r="X66" s="76">
        <v>44386</v>
      </c>
      <c r="Y66" s="76">
        <v>44386</v>
      </c>
      <c r="Z66" s="76">
        <v>44300</v>
      </c>
      <c r="AA66" s="76">
        <v>44368</v>
      </c>
      <c r="AB66" s="78">
        <v>5460.96</v>
      </c>
      <c r="AD66" t="s">
        <v>382</v>
      </c>
      <c r="AE66" t="s">
        <v>324</v>
      </c>
      <c r="AF66" t="s">
        <v>395</v>
      </c>
      <c r="AH66" t="s">
        <v>325</v>
      </c>
      <c r="AI66" t="s">
        <v>331</v>
      </c>
      <c r="AK66">
        <v>95057</v>
      </c>
      <c r="AL66">
        <v>5</v>
      </c>
    </row>
    <row r="67" spans="1:41">
      <c r="A67" t="s">
        <v>315</v>
      </c>
      <c r="B67">
        <v>4059</v>
      </c>
      <c r="C67" t="s">
        <v>27</v>
      </c>
      <c r="D67" t="s">
        <v>316</v>
      </c>
      <c r="E67">
        <v>60147</v>
      </c>
      <c r="F67" t="s">
        <v>317</v>
      </c>
      <c r="G67" t="s">
        <v>331</v>
      </c>
      <c r="H67" t="s">
        <v>332</v>
      </c>
      <c r="I67" t="s">
        <v>333</v>
      </c>
      <c r="J67" t="s">
        <v>334</v>
      </c>
      <c r="K67" t="s">
        <v>335</v>
      </c>
      <c r="L67">
        <v>50387</v>
      </c>
      <c r="M67">
        <v>111504668</v>
      </c>
      <c r="O67">
        <v>320073</v>
      </c>
      <c r="P67" t="s">
        <v>320</v>
      </c>
      <c r="Q67">
        <v>9158</v>
      </c>
      <c r="R67">
        <v>83</v>
      </c>
      <c r="S67">
        <v>1</v>
      </c>
      <c r="T67">
        <v>2786</v>
      </c>
      <c r="U67" t="s">
        <v>328</v>
      </c>
      <c r="W67">
        <v>1158667035</v>
      </c>
      <c r="X67" s="76">
        <v>44386</v>
      </c>
      <c r="Y67" s="76">
        <v>44386</v>
      </c>
      <c r="Z67" s="76">
        <v>44300</v>
      </c>
      <c r="AA67" s="76">
        <v>44368</v>
      </c>
      <c r="AB67" s="78">
        <v>1420.23</v>
      </c>
      <c r="AD67" t="s">
        <v>382</v>
      </c>
      <c r="AE67" t="s">
        <v>324</v>
      </c>
      <c r="AF67" t="s">
        <v>395</v>
      </c>
      <c r="AH67" t="s">
        <v>325</v>
      </c>
      <c r="AI67" t="s">
        <v>331</v>
      </c>
      <c r="AK67">
        <v>95057</v>
      </c>
      <c r="AL67">
        <v>5</v>
      </c>
    </row>
    <row r="68" spans="1:41">
      <c r="A68" t="s">
        <v>315</v>
      </c>
      <c r="B68">
        <v>4059</v>
      </c>
      <c r="C68" t="s">
        <v>27</v>
      </c>
      <c r="D68" t="s">
        <v>316</v>
      </c>
      <c r="E68">
        <v>60147</v>
      </c>
      <c r="F68" t="s">
        <v>317</v>
      </c>
      <c r="G68" t="s">
        <v>331</v>
      </c>
      <c r="H68" t="s">
        <v>332</v>
      </c>
      <c r="I68" t="s">
        <v>333</v>
      </c>
      <c r="J68" t="s">
        <v>334</v>
      </c>
      <c r="K68" t="s">
        <v>335</v>
      </c>
      <c r="L68">
        <v>50387</v>
      </c>
      <c r="M68">
        <v>111504668</v>
      </c>
      <c r="O68">
        <v>320074</v>
      </c>
      <c r="P68" t="s">
        <v>337</v>
      </c>
      <c r="Q68">
        <v>9158</v>
      </c>
      <c r="R68">
        <v>83</v>
      </c>
      <c r="S68">
        <v>1</v>
      </c>
      <c r="T68">
        <v>2786</v>
      </c>
      <c r="U68" t="s">
        <v>328</v>
      </c>
      <c r="W68">
        <v>1158667035</v>
      </c>
      <c r="X68" s="76">
        <v>44386</v>
      </c>
      <c r="Y68" s="76">
        <v>44386</v>
      </c>
      <c r="Z68" s="76">
        <v>44300</v>
      </c>
      <c r="AA68" s="76">
        <v>44368</v>
      </c>
      <c r="AB68" s="78">
        <v>2097.2800000000002</v>
      </c>
      <c r="AD68" t="s">
        <v>382</v>
      </c>
      <c r="AE68" t="s">
        <v>324</v>
      </c>
      <c r="AF68" t="s">
        <v>395</v>
      </c>
      <c r="AH68" t="s">
        <v>325</v>
      </c>
      <c r="AI68" t="s">
        <v>331</v>
      </c>
      <c r="AK68">
        <v>95057</v>
      </c>
      <c r="AL68">
        <v>5</v>
      </c>
    </row>
    <row r="69" spans="1:41">
      <c r="A69" t="s">
        <v>315</v>
      </c>
      <c r="B69">
        <v>4059</v>
      </c>
      <c r="C69" t="s">
        <v>27</v>
      </c>
      <c r="D69" t="s">
        <v>316</v>
      </c>
      <c r="E69">
        <v>60147</v>
      </c>
      <c r="F69" t="s">
        <v>317</v>
      </c>
      <c r="G69" t="s">
        <v>331</v>
      </c>
      <c r="H69" t="s">
        <v>332</v>
      </c>
      <c r="I69" t="s">
        <v>333</v>
      </c>
      <c r="J69" t="s">
        <v>334</v>
      </c>
      <c r="K69" t="s">
        <v>335</v>
      </c>
      <c r="L69">
        <v>66420</v>
      </c>
      <c r="M69" t="s">
        <v>319</v>
      </c>
      <c r="O69">
        <v>320073</v>
      </c>
      <c r="P69" t="s">
        <v>320</v>
      </c>
      <c r="Q69">
        <v>9352</v>
      </c>
      <c r="R69">
        <v>83</v>
      </c>
      <c r="S69">
        <v>1</v>
      </c>
      <c r="T69">
        <v>63306</v>
      </c>
      <c r="U69" t="s">
        <v>396</v>
      </c>
      <c r="V69" t="s">
        <v>397</v>
      </c>
      <c r="W69">
        <v>310814219</v>
      </c>
      <c r="X69" s="76">
        <v>44414</v>
      </c>
      <c r="Y69" s="76">
        <v>44414</v>
      </c>
      <c r="Z69" s="76">
        <v>44378</v>
      </c>
      <c r="AA69" s="76">
        <v>44407</v>
      </c>
      <c r="AB69" s="78">
        <v>200</v>
      </c>
      <c r="AD69" t="s">
        <v>383</v>
      </c>
      <c r="AE69" t="s">
        <v>324</v>
      </c>
      <c r="AF69" t="s">
        <v>398</v>
      </c>
      <c r="AH69" t="s">
        <v>325</v>
      </c>
      <c r="AI69" t="s">
        <v>331</v>
      </c>
      <c r="AK69">
        <v>95057</v>
      </c>
      <c r="AL69">
        <v>1</v>
      </c>
      <c r="AM69">
        <v>2497</v>
      </c>
      <c r="AN69" t="s">
        <v>376</v>
      </c>
      <c r="AO69">
        <v>111504668</v>
      </c>
    </row>
    <row r="70" spans="1:41">
      <c r="A70" t="s">
        <v>315</v>
      </c>
      <c r="B70">
        <v>4059</v>
      </c>
      <c r="C70" t="s">
        <v>27</v>
      </c>
      <c r="D70" t="s">
        <v>316</v>
      </c>
      <c r="E70">
        <v>60147</v>
      </c>
      <c r="F70" t="s">
        <v>317</v>
      </c>
      <c r="G70" t="s">
        <v>331</v>
      </c>
      <c r="H70" t="s">
        <v>332</v>
      </c>
      <c r="I70" t="s">
        <v>333</v>
      </c>
      <c r="J70" t="s">
        <v>334</v>
      </c>
      <c r="K70" t="s">
        <v>335</v>
      </c>
      <c r="L70">
        <v>67575</v>
      </c>
      <c r="M70">
        <v>111504668</v>
      </c>
      <c r="O70">
        <v>320072</v>
      </c>
      <c r="P70" t="s">
        <v>336</v>
      </c>
      <c r="Q70">
        <v>9351</v>
      </c>
      <c r="R70">
        <v>83</v>
      </c>
      <c r="S70">
        <v>1</v>
      </c>
      <c r="T70">
        <v>2786</v>
      </c>
      <c r="U70" t="s">
        <v>328</v>
      </c>
      <c r="W70">
        <v>1158667035</v>
      </c>
      <c r="X70" s="76">
        <v>44418</v>
      </c>
      <c r="Y70" s="76">
        <v>44418</v>
      </c>
      <c r="Z70" s="76">
        <v>44351</v>
      </c>
      <c r="AA70" s="76">
        <v>44390</v>
      </c>
      <c r="AB70" s="78">
        <v>6957.06</v>
      </c>
      <c r="AD70" t="s">
        <v>383</v>
      </c>
      <c r="AE70" t="s">
        <v>324</v>
      </c>
      <c r="AF70" t="s">
        <v>399</v>
      </c>
      <c r="AH70" t="s">
        <v>325</v>
      </c>
      <c r="AI70" t="s">
        <v>331</v>
      </c>
      <c r="AK70">
        <v>95057</v>
      </c>
      <c r="AL70">
        <v>5</v>
      </c>
    </row>
    <row r="71" spans="1:41">
      <c r="A71" t="s">
        <v>315</v>
      </c>
      <c r="B71">
        <v>4059</v>
      </c>
      <c r="C71" t="s">
        <v>27</v>
      </c>
      <c r="D71" t="s">
        <v>316</v>
      </c>
      <c r="E71">
        <v>60147</v>
      </c>
      <c r="F71" t="s">
        <v>317</v>
      </c>
      <c r="G71" t="s">
        <v>331</v>
      </c>
      <c r="H71" t="s">
        <v>332</v>
      </c>
      <c r="I71" t="s">
        <v>333</v>
      </c>
      <c r="J71" t="s">
        <v>334</v>
      </c>
      <c r="K71" t="s">
        <v>335</v>
      </c>
      <c r="L71">
        <v>67575</v>
      </c>
      <c r="M71">
        <v>111504668</v>
      </c>
      <c r="O71">
        <v>320073</v>
      </c>
      <c r="P71" t="s">
        <v>320</v>
      </c>
      <c r="Q71">
        <v>9351</v>
      </c>
      <c r="R71">
        <v>83</v>
      </c>
      <c r="S71">
        <v>1</v>
      </c>
      <c r="T71">
        <v>2786</v>
      </c>
      <c r="U71" t="s">
        <v>328</v>
      </c>
      <c r="W71">
        <v>1158667035</v>
      </c>
      <c r="X71" s="76">
        <v>44418</v>
      </c>
      <c r="Y71" s="76">
        <v>44418</v>
      </c>
      <c r="Z71" s="76">
        <v>44351</v>
      </c>
      <c r="AA71" s="76">
        <v>44390</v>
      </c>
      <c r="AB71" s="78">
        <v>1469.7</v>
      </c>
      <c r="AD71" t="s">
        <v>383</v>
      </c>
      <c r="AE71" t="s">
        <v>324</v>
      </c>
      <c r="AF71" t="s">
        <v>399</v>
      </c>
      <c r="AH71" t="s">
        <v>325</v>
      </c>
      <c r="AI71" t="s">
        <v>331</v>
      </c>
      <c r="AK71">
        <v>95057</v>
      </c>
      <c r="AL71">
        <v>5</v>
      </c>
    </row>
    <row r="72" spans="1:41">
      <c r="A72" t="s">
        <v>315</v>
      </c>
      <c r="B72">
        <v>4059</v>
      </c>
      <c r="C72" t="s">
        <v>27</v>
      </c>
      <c r="D72" t="s">
        <v>316</v>
      </c>
      <c r="E72">
        <v>60147</v>
      </c>
      <c r="F72" t="s">
        <v>317</v>
      </c>
      <c r="G72" t="s">
        <v>331</v>
      </c>
      <c r="H72" t="s">
        <v>332</v>
      </c>
      <c r="I72" t="s">
        <v>333</v>
      </c>
      <c r="J72" t="s">
        <v>334</v>
      </c>
      <c r="K72" t="s">
        <v>335</v>
      </c>
      <c r="L72">
        <v>67575</v>
      </c>
      <c r="M72">
        <v>111504668</v>
      </c>
      <c r="O72">
        <v>320074</v>
      </c>
      <c r="P72" t="s">
        <v>337</v>
      </c>
      <c r="Q72">
        <v>9351</v>
      </c>
      <c r="R72">
        <v>83</v>
      </c>
      <c r="S72">
        <v>1</v>
      </c>
      <c r="T72">
        <v>2786</v>
      </c>
      <c r="U72" t="s">
        <v>328</v>
      </c>
      <c r="W72">
        <v>1158667035</v>
      </c>
      <c r="X72" s="76">
        <v>44418</v>
      </c>
      <c r="Y72" s="76">
        <v>44418</v>
      </c>
      <c r="Z72" s="76">
        <v>44351</v>
      </c>
      <c r="AA72" s="76">
        <v>44390</v>
      </c>
      <c r="AB72" s="78">
        <v>3246.21</v>
      </c>
      <c r="AD72" t="s">
        <v>383</v>
      </c>
      <c r="AE72" t="s">
        <v>324</v>
      </c>
      <c r="AF72" t="s">
        <v>399</v>
      </c>
      <c r="AH72" t="s">
        <v>325</v>
      </c>
      <c r="AI72" t="s">
        <v>331</v>
      </c>
      <c r="AK72">
        <v>95057</v>
      </c>
      <c r="AL72">
        <v>5</v>
      </c>
    </row>
    <row r="73" spans="1:41">
      <c r="A73" t="s">
        <v>315</v>
      </c>
      <c r="B73">
        <v>4059</v>
      </c>
      <c r="C73" t="s">
        <v>27</v>
      </c>
      <c r="D73" t="s">
        <v>316</v>
      </c>
      <c r="E73">
        <v>60147</v>
      </c>
      <c r="F73" t="s">
        <v>317</v>
      </c>
      <c r="G73" t="s">
        <v>331</v>
      </c>
      <c r="H73" t="s">
        <v>332</v>
      </c>
      <c r="I73" t="s">
        <v>333</v>
      </c>
      <c r="J73" t="s">
        <v>334</v>
      </c>
      <c r="K73" t="s">
        <v>335</v>
      </c>
      <c r="L73">
        <v>73267</v>
      </c>
      <c r="M73">
        <v>117932308</v>
      </c>
      <c r="O73">
        <v>320070</v>
      </c>
      <c r="P73" t="s">
        <v>327</v>
      </c>
      <c r="Q73">
        <v>9371</v>
      </c>
      <c r="R73">
        <v>83</v>
      </c>
      <c r="S73">
        <v>1</v>
      </c>
      <c r="T73">
        <v>2786</v>
      </c>
      <c r="U73" t="s">
        <v>328</v>
      </c>
      <c r="W73">
        <v>1158667035</v>
      </c>
      <c r="X73" s="76">
        <v>44418</v>
      </c>
      <c r="Y73" s="76">
        <v>44419</v>
      </c>
      <c r="Z73" s="76">
        <v>44348</v>
      </c>
      <c r="AA73" s="76">
        <v>44403</v>
      </c>
      <c r="AB73" s="78">
        <v>33013.33</v>
      </c>
      <c r="AD73" t="s">
        <v>383</v>
      </c>
      <c r="AE73" t="s">
        <v>324</v>
      </c>
      <c r="AF73" t="s">
        <v>400</v>
      </c>
      <c r="AH73" t="s">
        <v>325</v>
      </c>
      <c r="AI73" t="s">
        <v>331</v>
      </c>
      <c r="AK73">
        <v>95057</v>
      </c>
      <c r="AL73">
        <v>5</v>
      </c>
    </row>
    <row r="74" spans="1:41">
      <c r="A74" t="s">
        <v>315</v>
      </c>
      <c r="B74">
        <v>4059</v>
      </c>
      <c r="C74" t="s">
        <v>27</v>
      </c>
      <c r="D74" t="s">
        <v>316</v>
      </c>
      <c r="E74">
        <v>60147</v>
      </c>
      <c r="F74" t="s">
        <v>317</v>
      </c>
      <c r="G74" t="s">
        <v>331</v>
      </c>
      <c r="H74" t="s">
        <v>332</v>
      </c>
      <c r="I74" t="s">
        <v>333</v>
      </c>
      <c r="J74" t="s">
        <v>334</v>
      </c>
      <c r="K74" t="s">
        <v>335</v>
      </c>
      <c r="L74">
        <v>74424</v>
      </c>
      <c r="M74" t="s">
        <v>319</v>
      </c>
      <c r="O74">
        <v>320073</v>
      </c>
      <c r="P74" t="s">
        <v>320</v>
      </c>
      <c r="Q74">
        <v>9383</v>
      </c>
      <c r="R74">
        <v>83</v>
      </c>
      <c r="S74">
        <v>1</v>
      </c>
      <c r="T74">
        <v>63307</v>
      </c>
      <c r="U74" t="s">
        <v>401</v>
      </c>
      <c r="V74" t="s">
        <v>402</v>
      </c>
      <c r="W74">
        <v>420829393</v>
      </c>
      <c r="X74" s="76">
        <v>44420</v>
      </c>
      <c r="Y74" s="76">
        <v>44420</v>
      </c>
      <c r="Z74" s="76">
        <v>44383</v>
      </c>
      <c r="AA74" s="76">
        <v>44411</v>
      </c>
      <c r="AB74" s="78">
        <v>5000.1099999999997</v>
      </c>
      <c r="AD74" t="s">
        <v>383</v>
      </c>
      <c r="AE74" t="s">
        <v>324</v>
      </c>
      <c r="AF74" t="s">
        <v>403</v>
      </c>
      <c r="AH74" t="s">
        <v>325</v>
      </c>
      <c r="AI74" t="s">
        <v>331</v>
      </c>
      <c r="AK74">
        <v>95057</v>
      </c>
      <c r="AL74">
        <v>1</v>
      </c>
      <c r="AM74">
        <v>2497</v>
      </c>
      <c r="AN74" t="s">
        <v>376</v>
      </c>
      <c r="AO74">
        <v>111504668</v>
      </c>
    </row>
    <row r="75" spans="1:41">
      <c r="A75" t="s">
        <v>315</v>
      </c>
      <c r="B75">
        <v>4059</v>
      </c>
      <c r="C75" t="s">
        <v>27</v>
      </c>
      <c r="D75" t="s">
        <v>316</v>
      </c>
      <c r="E75">
        <v>60147</v>
      </c>
      <c r="F75" t="s">
        <v>317</v>
      </c>
      <c r="G75" t="s">
        <v>331</v>
      </c>
      <c r="H75" t="s">
        <v>332</v>
      </c>
      <c r="I75" t="s">
        <v>333</v>
      </c>
      <c r="J75" t="s">
        <v>334</v>
      </c>
      <c r="K75" t="s">
        <v>335</v>
      </c>
      <c r="L75">
        <v>91193</v>
      </c>
      <c r="M75" t="s">
        <v>319</v>
      </c>
      <c r="O75">
        <v>320073</v>
      </c>
      <c r="P75" t="s">
        <v>320</v>
      </c>
      <c r="Q75">
        <v>9468</v>
      </c>
      <c r="R75">
        <v>83</v>
      </c>
      <c r="S75">
        <v>1</v>
      </c>
      <c r="T75">
        <v>55763</v>
      </c>
      <c r="U75" t="s">
        <v>404</v>
      </c>
      <c r="V75" t="s">
        <v>405</v>
      </c>
      <c r="W75">
        <v>1103517244</v>
      </c>
      <c r="X75" s="76">
        <v>44434</v>
      </c>
      <c r="Y75" s="76">
        <v>44435</v>
      </c>
      <c r="Z75" s="76">
        <v>44317</v>
      </c>
      <c r="AA75" s="76">
        <v>44347</v>
      </c>
      <c r="AB75" s="78">
        <v>1437.5</v>
      </c>
      <c r="AD75" t="s">
        <v>383</v>
      </c>
      <c r="AE75" t="s">
        <v>324</v>
      </c>
      <c r="AF75" t="s">
        <v>406</v>
      </c>
      <c r="AH75" t="s">
        <v>325</v>
      </c>
      <c r="AI75" t="s">
        <v>331</v>
      </c>
      <c r="AK75">
        <v>95057</v>
      </c>
      <c r="AL75">
        <v>1</v>
      </c>
      <c r="AM75">
        <v>2497</v>
      </c>
      <c r="AN75" t="s">
        <v>376</v>
      </c>
      <c r="AO75">
        <v>111504668</v>
      </c>
    </row>
    <row r="76" spans="1:41">
      <c r="A76" t="s">
        <v>315</v>
      </c>
      <c r="B76">
        <v>4059</v>
      </c>
      <c r="C76" t="s">
        <v>27</v>
      </c>
      <c r="D76" t="s">
        <v>316</v>
      </c>
      <c r="E76">
        <v>60147</v>
      </c>
      <c r="F76" t="s">
        <v>317</v>
      </c>
      <c r="G76" t="s">
        <v>331</v>
      </c>
      <c r="H76" t="s">
        <v>332</v>
      </c>
      <c r="I76" t="s">
        <v>333</v>
      </c>
      <c r="J76" t="s">
        <v>334</v>
      </c>
      <c r="K76" t="s">
        <v>335</v>
      </c>
      <c r="L76">
        <v>91182</v>
      </c>
      <c r="M76" t="s">
        <v>319</v>
      </c>
      <c r="O76">
        <v>320073</v>
      </c>
      <c r="P76" t="s">
        <v>320</v>
      </c>
      <c r="Q76">
        <v>9467</v>
      </c>
      <c r="R76">
        <v>83</v>
      </c>
      <c r="S76">
        <v>1</v>
      </c>
      <c r="T76">
        <v>55763</v>
      </c>
      <c r="U76" t="s">
        <v>404</v>
      </c>
      <c r="V76" t="s">
        <v>405</v>
      </c>
      <c r="W76">
        <v>1103517244</v>
      </c>
      <c r="X76" s="76">
        <v>44434</v>
      </c>
      <c r="Y76" s="76">
        <v>44435</v>
      </c>
      <c r="Z76" s="76">
        <v>44348</v>
      </c>
      <c r="AA76" s="76">
        <v>44377</v>
      </c>
      <c r="AB76" s="78">
        <v>1437.5</v>
      </c>
      <c r="AD76" t="s">
        <v>383</v>
      </c>
      <c r="AE76" t="s">
        <v>324</v>
      </c>
      <c r="AF76" t="s">
        <v>407</v>
      </c>
      <c r="AH76" t="s">
        <v>325</v>
      </c>
      <c r="AI76" t="s">
        <v>331</v>
      </c>
      <c r="AK76">
        <v>95057</v>
      </c>
      <c r="AL76">
        <v>1</v>
      </c>
      <c r="AM76">
        <v>2497</v>
      </c>
      <c r="AN76" t="s">
        <v>376</v>
      </c>
      <c r="AO76">
        <v>111504668</v>
      </c>
    </row>
    <row r="77" spans="1:41">
      <c r="A77" t="s">
        <v>315</v>
      </c>
      <c r="B77">
        <v>4059</v>
      </c>
      <c r="C77" t="s">
        <v>27</v>
      </c>
      <c r="D77" t="s">
        <v>316</v>
      </c>
      <c r="E77">
        <v>60147</v>
      </c>
      <c r="F77" t="s">
        <v>317</v>
      </c>
      <c r="G77" t="s">
        <v>331</v>
      </c>
      <c r="H77" t="s">
        <v>332</v>
      </c>
      <c r="I77" t="s">
        <v>333</v>
      </c>
      <c r="J77" t="s">
        <v>334</v>
      </c>
      <c r="K77" t="s">
        <v>335</v>
      </c>
      <c r="L77">
        <v>122024</v>
      </c>
      <c r="M77" t="s">
        <v>319</v>
      </c>
      <c r="O77">
        <v>320073</v>
      </c>
      <c r="P77" t="s">
        <v>320</v>
      </c>
      <c r="Q77">
        <v>9543</v>
      </c>
      <c r="R77">
        <v>83</v>
      </c>
      <c r="S77">
        <v>1</v>
      </c>
      <c r="T77">
        <v>63306</v>
      </c>
      <c r="U77" t="s">
        <v>396</v>
      </c>
      <c r="V77" t="s">
        <v>397</v>
      </c>
      <c r="W77">
        <v>310814219</v>
      </c>
      <c r="X77" s="76">
        <v>44449</v>
      </c>
      <c r="Y77" s="76">
        <v>44452</v>
      </c>
      <c r="Z77" s="76">
        <v>44412</v>
      </c>
      <c r="AA77" s="76">
        <v>44439</v>
      </c>
      <c r="AB77" s="78">
        <v>400</v>
      </c>
      <c r="AD77" t="s">
        <v>383</v>
      </c>
      <c r="AE77" t="s">
        <v>324</v>
      </c>
      <c r="AF77" t="s">
        <v>408</v>
      </c>
      <c r="AH77" t="s">
        <v>325</v>
      </c>
      <c r="AI77" t="s">
        <v>331</v>
      </c>
      <c r="AK77">
        <v>95057</v>
      </c>
      <c r="AL77">
        <v>1</v>
      </c>
      <c r="AM77">
        <v>2497</v>
      </c>
      <c r="AN77" t="s">
        <v>376</v>
      </c>
      <c r="AO77">
        <v>111504668</v>
      </c>
    </row>
    <row r="78" spans="1:41">
      <c r="A78" t="s">
        <v>315</v>
      </c>
      <c r="B78">
        <v>4059</v>
      </c>
      <c r="C78" t="s">
        <v>27</v>
      </c>
      <c r="D78" t="s">
        <v>316</v>
      </c>
      <c r="E78">
        <v>60147</v>
      </c>
      <c r="F78" t="s">
        <v>317</v>
      </c>
      <c r="G78" t="s">
        <v>331</v>
      </c>
      <c r="H78" t="s">
        <v>332</v>
      </c>
      <c r="I78" t="s">
        <v>333</v>
      </c>
      <c r="J78" t="s">
        <v>334</v>
      </c>
      <c r="K78" t="s">
        <v>335</v>
      </c>
      <c r="L78">
        <v>122795</v>
      </c>
      <c r="M78">
        <v>117932308</v>
      </c>
      <c r="O78">
        <v>320070</v>
      </c>
      <c r="P78" t="s">
        <v>327</v>
      </c>
      <c r="Q78">
        <v>9559</v>
      </c>
      <c r="R78">
        <v>83</v>
      </c>
      <c r="S78">
        <v>1</v>
      </c>
      <c r="T78">
        <v>2786</v>
      </c>
      <c r="U78" t="s">
        <v>328</v>
      </c>
      <c r="W78">
        <v>1158667035</v>
      </c>
      <c r="X78" s="76">
        <v>44449</v>
      </c>
      <c r="Y78" s="76">
        <v>44452</v>
      </c>
      <c r="Z78" s="76">
        <v>44355</v>
      </c>
      <c r="AA78" s="76">
        <v>44421</v>
      </c>
      <c r="AB78" s="78">
        <v>30056.78</v>
      </c>
      <c r="AD78" t="s">
        <v>383</v>
      </c>
      <c r="AE78" t="s">
        <v>324</v>
      </c>
      <c r="AF78" t="s">
        <v>409</v>
      </c>
      <c r="AH78" t="s">
        <v>325</v>
      </c>
      <c r="AI78" t="s">
        <v>331</v>
      </c>
      <c r="AK78">
        <v>95057</v>
      </c>
      <c r="AL78">
        <v>5</v>
      </c>
    </row>
    <row r="79" spans="1:41">
      <c r="A79" t="s">
        <v>315</v>
      </c>
      <c r="B79">
        <v>4059</v>
      </c>
      <c r="C79" t="s">
        <v>27</v>
      </c>
      <c r="D79" t="s">
        <v>316</v>
      </c>
      <c r="E79">
        <v>60147</v>
      </c>
      <c r="F79" t="s">
        <v>317</v>
      </c>
      <c r="G79" t="s">
        <v>331</v>
      </c>
      <c r="H79" t="s">
        <v>332</v>
      </c>
      <c r="I79" t="s">
        <v>333</v>
      </c>
      <c r="J79" t="s">
        <v>334</v>
      </c>
      <c r="K79" t="s">
        <v>335</v>
      </c>
      <c r="L79">
        <v>140280</v>
      </c>
      <c r="M79">
        <v>111504668</v>
      </c>
      <c r="O79">
        <v>320074</v>
      </c>
      <c r="P79" t="s">
        <v>337</v>
      </c>
      <c r="Q79">
        <v>9670</v>
      </c>
      <c r="R79">
        <v>83</v>
      </c>
      <c r="S79">
        <v>1</v>
      </c>
      <c r="T79">
        <v>2786</v>
      </c>
      <c r="U79" t="s">
        <v>328</v>
      </c>
      <c r="W79">
        <v>1158667035</v>
      </c>
      <c r="X79" s="76">
        <v>44460</v>
      </c>
      <c r="Y79" s="76">
        <v>44460</v>
      </c>
      <c r="Z79" s="76">
        <v>44376</v>
      </c>
      <c r="AA79" s="76">
        <v>44432</v>
      </c>
      <c r="AB79" s="78">
        <v>696.74</v>
      </c>
      <c r="AD79" t="s">
        <v>382</v>
      </c>
      <c r="AE79" t="s">
        <v>324</v>
      </c>
      <c r="AF79" t="s">
        <v>410</v>
      </c>
      <c r="AH79" t="s">
        <v>325</v>
      </c>
      <c r="AI79" t="s">
        <v>331</v>
      </c>
      <c r="AK79">
        <v>95057</v>
      </c>
      <c r="AL79">
        <v>5</v>
      </c>
    </row>
    <row r="80" spans="1:41">
      <c r="A80" t="s">
        <v>315</v>
      </c>
      <c r="B80">
        <v>4059</v>
      </c>
      <c r="C80" t="s">
        <v>27</v>
      </c>
      <c r="D80" t="s">
        <v>316</v>
      </c>
      <c r="E80">
        <v>60147</v>
      </c>
      <c r="F80" t="s">
        <v>317</v>
      </c>
      <c r="G80" t="s">
        <v>331</v>
      </c>
      <c r="H80" t="s">
        <v>332</v>
      </c>
      <c r="I80" t="s">
        <v>333</v>
      </c>
      <c r="J80" t="s">
        <v>334</v>
      </c>
      <c r="K80" t="s">
        <v>335</v>
      </c>
      <c r="L80">
        <v>140280</v>
      </c>
      <c r="M80">
        <v>111504668</v>
      </c>
      <c r="O80">
        <v>320073</v>
      </c>
      <c r="P80" t="s">
        <v>320</v>
      </c>
      <c r="Q80">
        <v>9670</v>
      </c>
      <c r="R80">
        <v>83</v>
      </c>
      <c r="S80">
        <v>1</v>
      </c>
      <c r="T80">
        <v>2786</v>
      </c>
      <c r="U80" t="s">
        <v>328</v>
      </c>
      <c r="W80">
        <v>1158667035</v>
      </c>
      <c r="X80" s="76">
        <v>44460</v>
      </c>
      <c r="Y80" s="76">
        <v>44460</v>
      </c>
      <c r="Z80" s="76">
        <v>44376</v>
      </c>
      <c r="AA80" s="76">
        <v>44432</v>
      </c>
      <c r="AB80" s="78">
        <v>1469.7</v>
      </c>
      <c r="AD80" t="s">
        <v>382</v>
      </c>
      <c r="AE80" t="s">
        <v>324</v>
      </c>
      <c r="AF80" t="s">
        <v>410</v>
      </c>
      <c r="AH80" t="s">
        <v>325</v>
      </c>
      <c r="AI80" t="s">
        <v>331</v>
      </c>
      <c r="AK80">
        <v>95057</v>
      </c>
      <c r="AL80">
        <v>5</v>
      </c>
    </row>
    <row r="81" spans="1:41">
      <c r="A81" t="s">
        <v>315</v>
      </c>
      <c r="B81">
        <v>4059</v>
      </c>
      <c r="C81" t="s">
        <v>27</v>
      </c>
      <c r="D81" t="s">
        <v>316</v>
      </c>
      <c r="E81">
        <v>60147</v>
      </c>
      <c r="F81" t="s">
        <v>317</v>
      </c>
      <c r="G81" t="s">
        <v>331</v>
      </c>
      <c r="H81" t="s">
        <v>332</v>
      </c>
      <c r="I81" t="s">
        <v>333</v>
      </c>
      <c r="J81" t="s">
        <v>334</v>
      </c>
      <c r="K81" t="s">
        <v>335</v>
      </c>
      <c r="L81">
        <v>140280</v>
      </c>
      <c r="M81">
        <v>111504668</v>
      </c>
      <c r="O81">
        <v>320072</v>
      </c>
      <c r="P81" t="s">
        <v>336</v>
      </c>
      <c r="Q81">
        <v>9670</v>
      </c>
      <c r="R81">
        <v>83</v>
      </c>
      <c r="S81">
        <v>1</v>
      </c>
      <c r="T81">
        <v>2786</v>
      </c>
      <c r="U81" t="s">
        <v>328</v>
      </c>
      <c r="W81">
        <v>1158667035</v>
      </c>
      <c r="X81" s="76">
        <v>44460</v>
      </c>
      <c r="Y81" s="76">
        <v>44460</v>
      </c>
      <c r="Z81" s="76">
        <v>44376</v>
      </c>
      <c r="AA81" s="76">
        <v>44432</v>
      </c>
      <c r="AB81" s="78">
        <v>3970.81</v>
      </c>
      <c r="AD81" t="s">
        <v>382</v>
      </c>
      <c r="AE81" t="s">
        <v>324</v>
      </c>
      <c r="AF81" t="s">
        <v>410</v>
      </c>
      <c r="AH81" t="s">
        <v>325</v>
      </c>
      <c r="AI81" t="s">
        <v>331</v>
      </c>
      <c r="AK81">
        <v>95057</v>
      </c>
      <c r="AL81">
        <v>5</v>
      </c>
    </row>
    <row r="82" spans="1:41">
      <c r="A82" t="s">
        <v>315</v>
      </c>
      <c r="B82">
        <v>4059</v>
      </c>
      <c r="C82" t="s">
        <v>27</v>
      </c>
      <c r="D82" t="s">
        <v>316</v>
      </c>
      <c r="E82">
        <v>60147</v>
      </c>
      <c r="F82" t="s">
        <v>317</v>
      </c>
      <c r="G82" t="s">
        <v>331</v>
      </c>
      <c r="H82" t="s">
        <v>332</v>
      </c>
      <c r="I82" t="s">
        <v>333</v>
      </c>
      <c r="J82" t="s">
        <v>334</v>
      </c>
      <c r="K82" t="s">
        <v>335</v>
      </c>
      <c r="L82">
        <v>168620</v>
      </c>
      <c r="M82">
        <v>117932308</v>
      </c>
      <c r="O82">
        <v>320070</v>
      </c>
      <c r="P82" t="s">
        <v>327</v>
      </c>
      <c r="Q82">
        <v>9750</v>
      </c>
      <c r="R82">
        <v>83</v>
      </c>
      <c r="S82">
        <v>1</v>
      </c>
      <c r="T82">
        <v>2786</v>
      </c>
      <c r="U82" t="s">
        <v>328</v>
      </c>
      <c r="W82">
        <v>1158667035</v>
      </c>
      <c r="X82" s="76">
        <v>44475</v>
      </c>
      <c r="Y82" s="76">
        <v>44475</v>
      </c>
      <c r="Z82" s="76">
        <v>44406</v>
      </c>
      <c r="AA82" s="76">
        <v>44453</v>
      </c>
      <c r="AB82" s="78">
        <v>32046.69</v>
      </c>
      <c r="AD82" t="s">
        <v>346</v>
      </c>
      <c r="AE82" t="s">
        <v>324</v>
      </c>
      <c r="AF82" t="s">
        <v>411</v>
      </c>
      <c r="AH82" t="s">
        <v>325</v>
      </c>
      <c r="AI82" t="s">
        <v>331</v>
      </c>
      <c r="AK82">
        <v>95057</v>
      </c>
      <c r="AL82">
        <v>5</v>
      </c>
    </row>
    <row r="83" spans="1:41">
      <c r="A83" t="s">
        <v>315</v>
      </c>
      <c r="B83">
        <v>4059</v>
      </c>
      <c r="C83" t="s">
        <v>27</v>
      </c>
      <c r="D83" t="s">
        <v>316</v>
      </c>
      <c r="E83">
        <v>60147</v>
      </c>
      <c r="F83" t="s">
        <v>317</v>
      </c>
      <c r="G83" t="s">
        <v>331</v>
      </c>
      <c r="H83" t="s">
        <v>332</v>
      </c>
      <c r="I83" t="s">
        <v>333</v>
      </c>
      <c r="J83" t="s">
        <v>334</v>
      </c>
      <c r="K83" t="s">
        <v>335</v>
      </c>
      <c r="L83">
        <v>173573</v>
      </c>
      <c r="M83" t="s">
        <v>319</v>
      </c>
      <c r="O83">
        <v>320073</v>
      </c>
      <c r="P83" t="s">
        <v>320</v>
      </c>
      <c r="Q83">
        <v>9800</v>
      </c>
      <c r="R83">
        <v>83</v>
      </c>
      <c r="S83">
        <v>1</v>
      </c>
      <c r="T83">
        <v>57464</v>
      </c>
      <c r="U83" t="s">
        <v>321</v>
      </c>
      <c r="V83" t="s">
        <v>322</v>
      </c>
      <c r="W83">
        <v>71034889</v>
      </c>
      <c r="X83" s="76">
        <v>44481</v>
      </c>
      <c r="Y83" s="76">
        <v>44482</v>
      </c>
      <c r="Z83" s="76">
        <v>44409</v>
      </c>
      <c r="AA83" s="76">
        <v>44439</v>
      </c>
      <c r="AB83" s="78">
        <v>6404.16</v>
      </c>
      <c r="AD83" t="s">
        <v>382</v>
      </c>
      <c r="AE83" t="s">
        <v>324</v>
      </c>
      <c r="AF83" t="s">
        <v>413</v>
      </c>
      <c r="AH83" t="s">
        <v>325</v>
      </c>
      <c r="AI83" t="s">
        <v>331</v>
      </c>
      <c r="AK83">
        <v>95057</v>
      </c>
      <c r="AL83">
        <v>1</v>
      </c>
      <c r="AM83">
        <v>2497</v>
      </c>
      <c r="AN83" t="s">
        <v>376</v>
      </c>
      <c r="AO83">
        <v>111504668</v>
      </c>
    </row>
    <row r="84" spans="1:41">
      <c r="A84" t="s">
        <v>315</v>
      </c>
      <c r="B84">
        <v>4059</v>
      </c>
      <c r="C84" t="s">
        <v>27</v>
      </c>
      <c r="D84" t="s">
        <v>316</v>
      </c>
      <c r="E84">
        <v>60147</v>
      </c>
      <c r="F84" t="s">
        <v>317</v>
      </c>
      <c r="G84" t="s">
        <v>331</v>
      </c>
      <c r="H84" t="s">
        <v>332</v>
      </c>
      <c r="I84" t="s">
        <v>333</v>
      </c>
      <c r="J84" t="s">
        <v>334</v>
      </c>
      <c r="K84" t="s">
        <v>335</v>
      </c>
      <c r="L84">
        <v>173536</v>
      </c>
      <c r="M84" t="s">
        <v>319</v>
      </c>
      <c r="O84">
        <v>320073</v>
      </c>
      <c r="P84" t="s">
        <v>320</v>
      </c>
      <c r="Q84">
        <v>9798</v>
      </c>
      <c r="R84">
        <v>83</v>
      </c>
      <c r="S84">
        <v>1</v>
      </c>
      <c r="T84">
        <v>63306</v>
      </c>
      <c r="U84" t="s">
        <v>396</v>
      </c>
      <c r="V84" t="s">
        <v>397</v>
      </c>
      <c r="W84">
        <v>310814219</v>
      </c>
      <c r="X84" s="76">
        <v>44481</v>
      </c>
      <c r="Y84" s="76">
        <v>44482</v>
      </c>
      <c r="Z84" s="76">
        <v>44439</v>
      </c>
      <c r="AA84" s="76">
        <v>44469</v>
      </c>
      <c r="AB84" s="78">
        <v>500</v>
      </c>
      <c r="AD84" t="s">
        <v>382</v>
      </c>
      <c r="AE84" t="s">
        <v>324</v>
      </c>
      <c r="AF84" t="s">
        <v>412</v>
      </c>
      <c r="AH84" t="s">
        <v>325</v>
      </c>
      <c r="AI84" t="s">
        <v>331</v>
      </c>
      <c r="AK84">
        <v>95057</v>
      </c>
      <c r="AL84">
        <v>1</v>
      </c>
      <c r="AM84">
        <v>2497</v>
      </c>
      <c r="AN84" t="s">
        <v>376</v>
      </c>
      <c r="AO84">
        <v>111504668</v>
      </c>
    </row>
    <row r="85" spans="1:41">
      <c r="A85" t="s">
        <v>315</v>
      </c>
      <c r="B85">
        <v>4059</v>
      </c>
      <c r="C85" t="s">
        <v>27</v>
      </c>
      <c r="D85" t="s">
        <v>316</v>
      </c>
      <c r="E85">
        <v>60147</v>
      </c>
      <c r="F85" t="s">
        <v>317</v>
      </c>
      <c r="G85" t="s">
        <v>331</v>
      </c>
      <c r="H85" t="s">
        <v>332</v>
      </c>
      <c r="I85" t="s">
        <v>333</v>
      </c>
      <c r="J85" t="s">
        <v>334</v>
      </c>
      <c r="K85" t="s">
        <v>335</v>
      </c>
      <c r="L85">
        <v>176644</v>
      </c>
      <c r="M85">
        <v>111504668</v>
      </c>
      <c r="O85">
        <v>320072</v>
      </c>
      <c r="P85" t="s">
        <v>336</v>
      </c>
      <c r="Q85">
        <v>9812</v>
      </c>
      <c r="R85">
        <v>83</v>
      </c>
      <c r="S85">
        <v>1</v>
      </c>
      <c r="T85">
        <v>2786</v>
      </c>
      <c r="U85" t="s">
        <v>328</v>
      </c>
      <c r="W85">
        <v>1158667035</v>
      </c>
      <c r="X85" s="76">
        <v>44487</v>
      </c>
      <c r="Y85" s="76">
        <v>44487</v>
      </c>
      <c r="Z85" s="76">
        <v>44408</v>
      </c>
      <c r="AA85" s="76">
        <v>44462</v>
      </c>
      <c r="AB85" s="78">
        <v>4917.62</v>
      </c>
      <c r="AD85" t="s">
        <v>382</v>
      </c>
      <c r="AE85" t="s">
        <v>324</v>
      </c>
      <c r="AF85" t="s">
        <v>414</v>
      </c>
      <c r="AH85" t="s">
        <v>325</v>
      </c>
      <c r="AI85" t="s">
        <v>331</v>
      </c>
      <c r="AK85">
        <v>95057</v>
      </c>
      <c r="AL85">
        <v>5</v>
      </c>
    </row>
    <row r="86" spans="1:41">
      <c r="A86" t="s">
        <v>315</v>
      </c>
      <c r="B86">
        <v>4059</v>
      </c>
      <c r="C86" t="s">
        <v>27</v>
      </c>
      <c r="D86" t="s">
        <v>316</v>
      </c>
      <c r="E86">
        <v>60147</v>
      </c>
      <c r="F86" t="s">
        <v>317</v>
      </c>
      <c r="G86" t="s">
        <v>331</v>
      </c>
      <c r="H86" t="s">
        <v>332</v>
      </c>
      <c r="I86" t="s">
        <v>333</v>
      </c>
      <c r="J86" t="s">
        <v>334</v>
      </c>
      <c r="K86" t="s">
        <v>335</v>
      </c>
      <c r="L86">
        <v>176644</v>
      </c>
      <c r="M86">
        <v>111504668</v>
      </c>
      <c r="O86">
        <v>320073</v>
      </c>
      <c r="P86" t="s">
        <v>320</v>
      </c>
      <c r="Q86">
        <v>9812</v>
      </c>
      <c r="R86">
        <v>83</v>
      </c>
      <c r="S86">
        <v>1</v>
      </c>
      <c r="T86">
        <v>2786</v>
      </c>
      <c r="U86" t="s">
        <v>328</v>
      </c>
      <c r="W86">
        <v>1158667035</v>
      </c>
      <c r="X86" s="76">
        <v>44487</v>
      </c>
      <c r="Y86" s="76">
        <v>44487</v>
      </c>
      <c r="Z86" s="76">
        <v>44408</v>
      </c>
      <c r="AA86" s="76">
        <v>44462</v>
      </c>
      <c r="AB86" s="78">
        <v>1469.7</v>
      </c>
      <c r="AD86" t="s">
        <v>382</v>
      </c>
      <c r="AE86" t="s">
        <v>324</v>
      </c>
      <c r="AF86" t="s">
        <v>414</v>
      </c>
      <c r="AH86" t="s">
        <v>325</v>
      </c>
      <c r="AI86" t="s">
        <v>331</v>
      </c>
      <c r="AK86">
        <v>95057</v>
      </c>
      <c r="AL86">
        <v>5</v>
      </c>
    </row>
    <row r="87" spans="1:41">
      <c r="A87" t="s">
        <v>315</v>
      </c>
      <c r="B87">
        <v>4059</v>
      </c>
      <c r="C87" t="s">
        <v>27</v>
      </c>
      <c r="D87" t="s">
        <v>316</v>
      </c>
      <c r="E87">
        <v>60147</v>
      </c>
      <c r="F87" t="s">
        <v>317</v>
      </c>
      <c r="G87" t="s">
        <v>331</v>
      </c>
      <c r="H87" t="s">
        <v>332</v>
      </c>
      <c r="I87" t="s">
        <v>333</v>
      </c>
      <c r="J87" t="s">
        <v>334</v>
      </c>
      <c r="K87" t="s">
        <v>335</v>
      </c>
      <c r="L87">
        <v>176644</v>
      </c>
      <c r="M87">
        <v>111504668</v>
      </c>
      <c r="O87">
        <v>320074</v>
      </c>
      <c r="P87" t="s">
        <v>337</v>
      </c>
      <c r="Q87">
        <v>9812</v>
      </c>
      <c r="R87">
        <v>83</v>
      </c>
      <c r="S87">
        <v>1</v>
      </c>
      <c r="T87">
        <v>2786</v>
      </c>
      <c r="U87" t="s">
        <v>328</v>
      </c>
      <c r="W87">
        <v>1158667035</v>
      </c>
      <c r="X87" s="76">
        <v>44487</v>
      </c>
      <c r="Y87" s="76">
        <v>44487</v>
      </c>
      <c r="Z87" s="76">
        <v>44408</v>
      </c>
      <c r="AA87" s="76">
        <v>44462</v>
      </c>
      <c r="AB87" s="78">
        <v>1504.96</v>
      </c>
      <c r="AD87" t="s">
        <v>382</v>
      </c>
      <c r="AE87" t="s">
        <v>324</v>
      </c>
      <c r="AF87" t="s">
        <v>414</v>
      </c>
      <c r="AH87" t="s">
        <v>325</v>
      </c>
      <c r="AI87" t="s">
        <v>331</v>
      </c>
      <c r="AK87">
        <v>95057</v>
      </c>
      <c r="AL87">
        <v>5</v>
      </c>
    </row>
    <row r="88" spans="1:41">
      <c r="A88" t="s">
        <v>315</v>
      </c>
      <c r="B88">
        <v>4059</v>
      </c>
      <c r="C88" t="s">
        <v>27</v>
      </c>
      <c r="D88" t="s">
        <v>316</v>
      </c>
      <c r="E88">
        <v>60147</v>
      </c>
      <c r="F88" t="s">
        <v>317</v>
      </c>
      <c r="G88" t="s">
        <v>331</v>
      </c>
      <c r="H88" t="s">
        <v>332</v>
      </c>
      <c r="I88" t="s">
        <v>333</v>
      </c>
      <c r="J88" t="s">
        <v>334</v>
      </c>
      <c r="K88" t="s">
        <v>335</v>
      </c>
      <c r="L88">
        <v>193890</v>
      </c>
      <c r="M88">
        <v>111504668</v>
      </c>
      <c r="O88">
        <v>320074</v>
      </c>
      <c r="P88" t="s">
        <v>337</v>
      </c>
      <c r="Q88">
        <v>9948</v>
      </c>
      <c r="R88">
        <v>83</v>
      </c>
      <c r="S88">
        <v>1</v>
      </c>
      <c r="T88">
        <v>2786</v>
      </c>
      <c r="U88" t="s">
        <v>328</v>
      </c>
      <c r="W88">
        <v>1158667035</v>
      </c>
      <c r="X88" s="76">
        <v>44497</v>
      </c>
      <c r="Y88" s="76">
        <v>44497</v>
      </c>
      <c r="Z88" s="76">
        <v>44436</v>
      </c>
      <c r="AA88" s="76">
        <v>44475</v>
      </c>
      <c r="AB88" s="78">
        <v>836.1</v>
      </c>
      <c r="AD88" t="s">
        <v>383</v>
      </c>
      <c r="AE88" t="s">
        <v>324</v>
      </c>
      <c r="AF88" t="s">
        <v>415</v>
      </c>
      <c r="AH88" t="s">
        <v>325</v>
      </c>
      <c r="AI88" t="s">
        <v>331</v>
      </c>
      <c r="AK88">
        <v>95057</v>
      </c>
      <c r="AL88">
        <v>5</v>
      </c>
    </row>
    <row r="89" spans="1:41">
      <c r="A89" t="s">
        <v>315</v>
      </c>
      <c r="B89">
        <v>4059</v>
      </c>
      <c r="C89" t="s">
        <v>27</v>
      </c>
      <c r="D89" t="s">
        <v>316</v>
      </c>
      <c r="E89">
        <v>60147</v>
      </c>
      <c r="F89" t="s">
        <v>317</v>
      </c>
      <c r="G89" t="s">
        <v>331</v>
      </c>
      <c r="H89" t="s">
        <v>332</v>
      </c>
      <c r="I89" t="s">
        <v>333</v>
      </c>
      <c r="J89" t="s">
        <v>334</v>
      </c>
      <c r="K89" t="s">
        <v>335</v>
      </c>
      <c r="L89">
        <v>193890</v>
      </c>
      <c r="M89">
        <v>111504668</v>
      </c>
      <c r="O89">
        <v>320072</v>
      </c>
      <c r="P89" t="s">
        <v>336</v>
      </c>
      <c r="Q89">
        <v>9948</v>
      </c>
      <c r="R89">
        <v>83</v>
      </c>
      <c r="S89">
        <v>1</v>
      </c>
      <c r="T89">
        <v>2786</v>
      </c>
      <c r="U89" t="s">
        <v>328</v>
      </c>
      <c r="W89">
        <v>1158667035</v>
      </c>
      <c r="X89" s="76">
        <v>44497</v>
      </c>
      <c r="Y89" s="76">
        <v>44497</v>
      </c>
      <c r="Z89" s="76">
        <v>44436</v>
      </c>
      <c r="AA89" s="76">
        <v>44475</v>
      </c>
      <c r="AB89" s="78">
        <v>979.46</v>
      </c>
      <c r="AD89" t="s">
        <v>383</v>
      </c>
      <c r="AE89" t="s">
        <v>324</v>
      </c>
      <c r="AF89" t="s">
        <v>415</v>
      </c>
      <c r="AH89" t="s">
        <v>325</v>
      </c>
      <c r="AI89" t="s">
        <v>331</v>
      </c>
      <c r="AK89">
        <v>95057</v>
      </c>
      <c r="AL89">
        <v>5</v>
      </c>
    </row>
    <row r="90" spans="1:41">
      <c r="A90" t="s">
        <v>315</v>
      </c>
      <c r="B90">
        <v>4059</v>
      </c>
      <c r="C90" t="s">
        <v>27</v>
      </c>
      <c r="D90" t="s">
        <v>316</v>
      </c>
      <c r="E90">
        <v>60147</v>
      </c>
      <c r="F90" t="s">
        <v>317</v>
      </c>
      <c r="G90" t="s">
        <v>331</v>
      </c>
      <c r="H90" t="s">
        <v>332</v>
      </c>
      <c r="I90" t="s">
        <v>333</v>
      </c>
      <c r="J90" t="s">
        <v>334</v>
      </c>
      <c r="K90" t="s">
        <v>335</v>
      </c>
      <c r="L90">
        <v>193890</v>
      </c>
      <c r="M90">
        <v>111504668</v>
      </c>
      <c r="O90">
        <v>320073</v>
      </c>
      <c r="P90" t="s">
        <v>320</v>
      </c>
      <c r="Q90">
        <v>9948</v>
      </c>
      <c r="R90">
        <v>83</v>
      </c>
      <c r="S90">
        <v>1</v>
      </c>
      <c r="T90">
        <v>2786</v>
      </c>
      <c r="U90" t="s">
        <v>328</v>
      </c>
      <c r="W90">
        <v>1158667035</v>
      </c>
      <c r="X90" s="76">
        <v>44497</v>
      </c>
      <c r="Y90" s="76">
        <v>44497</v>
      </c>
      <c r="Z90" s="76">
        <v>44436</v>
      </c>
      <c r="AA90" s="76">
        <v>44475</v>
      </c>
      <c r="AB90" s="78">
        <v>1469.7</v>
      </c>
      <c r="AD90" t="s">
        <v>383</v>
      </c>
      <c r="AE90" t="s">
        <v>324</v>
      </c>
      <c r="AF90" t="s">
        <v>415</v>
      </c>
      <c r="AH90" t="s">
        <v>325</v>
      </c>
      <c r="AI90" t="s">
        <v>331</v>
      </c>
      <c r="AK90">
        <v>95057</v>
      </c>
      <c r="AL90">
        <v>5</v>
      </c>
    </row>
    <row r="91" spans="1:41">
      <c r="A91" t="s">
        <v>315</v>
      </c>
      <c r="B91">
        <v>4059</v>
      </c>
      <c r="C91" t="s">
        <v>27</v>
      </c>
      <c r="D91" t="s">
        <v>316</v>
      </c>
      <c r="E91">
        <v>60147</v>
      </c>
      <c r="F91" t="s">
        <v>317</v>
      </c>
      <c r="G91" t="s">
        <v>331</v>
      </c>
      <c r="H91" t="s">
        <v>332</v>
      </c>
      <c r="I91" t="s">
        <v>333</v>
      </c>
      <c r="J91" t="s">
        <v>334</v>
      </c>
      <c r="K91" t="s">
        <v>335</v>
      </c>
      <c r="L91">
        <v>201422</v>
      </c>
      <c r="M91">
        <v>117932308</v>
      </c>
      <c r="O91">
        <v>320070</v>
      </c>
      <c r="P91" t="s">
        <v>327</v>
      </c>
      <c r="Q91">
        <v>9954</v>
      </c>
      <c r="R91">
        <v>83</v>
      </c>
      <c r="S91">
        <v>1</v>
      </c>
      <c r="T91">
        <v>2786</v>
      </c>
      <c r="U91" t="s">
        <v>328</v>
      </c>
      <c r="W91">
        <v>1158667035</v>
      </c>
      <c r="X91" s="76">
        <v>44503</v>
      </c>
      <c r="Y91" s="76">
        <v>44503</v>
      </c>
      <c r="Z91" s="76">
        <v>44440</v>
      </c>
      <c r="AA91" s="76">
        <v>44482</v>
      </c>
      <c r="AB91" s="78">
        <v>26736.43</v>
      </c>
      <c r="AD91" t="s">
        <v>346</v>
      </c>
      <c r="AE91" t="s">
        <v>324</v>
      </c>
      <c r="AF91" t="s">
        <v>416</v>
      </c>
      <c r="AH91" t="s">
        <v>325</v>
      </c>
      <c r="AI91" t="s">
        <v>331</v>
      </c>
      <c r="AK91">
        <v>95057</v>
      </c>
      <c r="AL91">
        <v>5</v>
      </c>
    </row>
    <row r="92" spans="1:41">
      <c r="A92" t="s">
        <v>315</v>
      </c>
      <c r="B92">
        <v>4059</v>
      </c>
      <c r="C92" t="s">
        <v>27</v>
      </c>
      <c r="D92" t="s">
        <v>316</v>
      </c>
      <c r="E92">
        <v>60147</v>
      </c>
      <c r="F92" t="s">
        <v>317</v>
      </c>
      <c r="G92" t="s">
        <v>331</v>
      </c>
      <c r="H92" t="s">
        <v>332</v>
      </c>
      <c r="I92" t="s">
        <v>333</v>
      </c>
      <c r="J92" t="s">
        <v>334</v>
      </c>
      <c r="K92" t="s">
        <v>335</v>
      </c>
      <c r="L92">
        <v>207841</v>
      </c>
      <c r="M92" t="s">
        <v>319</v>
      </c>
      <c r="O92">
        <v>320073</v>
      </c>
      <c r="P92" t="s">
        <v>320</v>
      </c>
      <c r="Q92">
        <v>9968</v>
      </c>
      <c r="R92">
        <v>83</v>
      </c>
      <c r="S92">
        <v>1</v>
      </c>
      <c r="T92">
        <v>63306</v>
      </c>
      <c r="U92" t="s">
        <v>396</v>
      </c>
      <c r="V92" t="s">
        <v>397</v>
      </c>
      <c r="W92">
        <v>310814219</v>
      </c>
      <c r="X92" s="76">
        <v>44505</v>
      </c>
      <c r="Y92" s="76">
        <v>44505</v>
      </c>
      <c r="Z92" s="76">
        <v>44467</v>
      </c>
      <c r="AA92" s="76">
        <v>44494</v>
      </c>
      <c r="AB92" s="78">
        <v>400</v>
      </c>
      <c r="AD92" t="s">
        <v>383</v>
      </c>
      <c r="AE92" t="s">
        <v>324</v>
      </c>
      <c r="AF92" t="s">
        <v>417</v>
      </c>
      <c r="AH92" t="s">
        <v>325</v>
      </c>
      <c r="AI92" t="s">
        <v>331</v>
      </c>
      <c r="AK92">
        <v>95057</v>
      </c>
      <c r="AL92">
        <v>1</v>
      </c>
      <c r="AM92">
        <v>2497</v>
      </c>
      <c r="AN92" t="s">
        <v>376</v>
      </c>
      <c r="AO92">
        <v>111504668</v>
      </c>
    </row>
    <row r="93" spans="1:41">
      <c r="A93" t="s">
        <v>315</v>
      </c>
      <c r="B93">
        <v>4059</v>
      </c>
      <c r="C93" t="s">
        <v>27</v>
      </c>
      <c r="D93" t="s">
        <v>316</v>
      </c>
      <c r="E93">
        <v>60147</v>
      </c>
      <c r="F93" t="s">
        <v>317</v>
      </c>
      <c r="G93" t="s">
        <v>331</v>
      </c>
      <c r="H93" t="s">
        <v>332</v>
      </c>
      <c r="I93" t="s">
        <v>333</v>
      </c>
      <c r="J93" t="s">
        <v>334</v>
      </c>
      <c r="K93" t="s">
        <v>335</v>
      </c>
      <c r="L93">
        <v>213033</v>
      </c>
      <c r="M93">
        <v>111504668</v>
      </c>
      <c r="O93">
        <v>320072</v>
      </c>
      <c r="P93" t="s">
        <v>336</v>
      </c>
      <c r="Q93">
        <v>24</v>
      </c>
      <c r="R93">
        <v>71</v>
      </c>
      <c r="S93">
        <v>1</v>
      </c>
      <c r="T93">
        <v>2786</v>
      </c>
      <c r="U93" t="s">
        <v>328</v>
      </c>
      <c r="W93">
        <v>1158667035</v>
      </c>
      <c r="X93" s="76">
        <v>44512</v>
      </c>
      <c r="Y93" s="76">
        <v>44512</v>
      </c>
      <c r="Z93" s="76">
        <v>44450</v>
      </c>
      <c r="AA93" s="76">
        <v>44475</v>
      </c>
      <c r="AB93" s="78">
        <v>3513.73</v>
      </c>
      <c r="AD93" t="s">
        <v>383</v>
      </c>
      <c r="AE93" t="s">
        <v>324</v>
      </c>
      <c r="AF93" t="s">
        <v>418</v>
      </c>
      <c r="AH93" t="s">
        <v>325</v>
      </c>
      <c r="AI93" t="s">
        <v>331</v>
      </c>
      <c r="AK93">
        <v>95057</v>
      </c>
      <c r="AL93">
        <v>5</v>
      </c>
    </row>
    <row r="94" spans="1:41">
      <c r="A94" t="s">
        <v>315</v>
      </c>
      <c r="B94">
        <v>4059</v>
      </c>
      <c r="C94" t="s">
        <v>27</v>
      </c>
      <c r="D94" t="s">
        <v>316</v>
      </c>
      <c r="E94">
        <v>60147</v>
      </c>
      <c r="F94" t="s">
        <v>317</v>
      </c>
      <c r="G94" t="s">
        <v>331</v>
      </c>
      <c r="H94" t="s">
        <v>332</v>
      </c>
      <c r="I94" t="s">
        <v>333</v>
      </c>
      <c r="J94" t="s">
        <v>334</v>
      </c>
      <c r="K94" t="s">
        <v>335</v>
      </c>
      <c r="L94">
        <v>213033</v>
      </c>
      <c r="M94">
        <v>111504668</v>
      </c>
      <c r="O94">
        <v>320074</v>
      </c>
      <c r="P94" t="s">
        <v>337</v>
      </c>
      <c r="Q94">
        <v>24</v>
      </c>
      <c r="R94">
        <v>71</v>
      </c>
      <c r="S94">
        <v>1</v>
      </c>
      <c r="T94">
        <v>2786</v>
      </c>
      <c r="U94" t="s">
        <v>328</v>
      </c>
      <c r="W94">
        <v>1158667035</v>
      </c>
      <c r="X94" s="76">
        <v>44512</v>
      </c>
      <c r="Y94" s="76">
        <v>44512</v>
      </c>
      <c r="Z94" s="76">
        <v>44450</v>
      </c>
      <c r="AA94" s="76">
        <v>44475</v>
      </c>
      <c r="AB94" s="78">
        <v>306.55</v>
      </c>
      <c r="AD94" t="s">
        <v>383</v>
      </c>
      <c r="AE94" t="s">
        <v>324</v>
      </c>
      <c r="AF94" t="s">
        <v>418</v>
      </c>
      <c r="AH94" t="s">
        <v>325</v>
      </c>
      <c r="AI94" t="s">
        <v>331</v>
      </c>
      <c r="AK94">
        <v>95057</v>
      </c>
      <c r="AL94">
        <v>5</v>
      </c>
    </row>
    <row r="95" spans="1:41">
      <c r="A95" t="s">
        <v>315</v>
      </c>
      <c r="B95">
        <v>4059</v>
      </c>
      <c r="C95" t="s">
        <v>27</v>
      </c>
      <c r="D95" t="s">
        <v>316</v>
      </c>
      <c r="E95">
        <v>60147</v>
      </c>
      <c r="F95" t="s">
        <v>317</v>
      </c>
      <c r="G95" t="s">
        <v>331</v>
      </c>
      <c r="H95" t="s">
        <v>332</v>
      </c>
      <c r="I95" t="s">
        <v>333</v>
      </c>
      <c r="J95" t="s">
        <v>334</v>
      </c>
      <c r="K95" t="s">
        <v>335</v>
      </c>
      <c r="L95">
        <v>223022</v>
      </c>
      <c r="M95" t="s">
        <v>319</v>
      </c>
      <c r="O95">
        <v>320073</v>
      </c>
      <c r="P95" t="s">
        <v>320</v>
      </c>
      <c r="Q95">
        <v>120</v>
      </c>
      <c r="R95">
        <v>71</v>
      </c>
      <c r="S95">
        <v>1</v>
      </c>
      <c r="T95">
        <v>57464</v>
      </c>
      <c r="U95" t="s">
        <v>321</v>
      </c>
      <c r="V95" t="s">
        <v>322</v>
      </c>
      <c r="W95">
        <v>71034889</v>
      </c>
      <c r="X95" s="76">
        <v>44523</v>
      </c>
      <c r="Y95" s="76">
        <v>44523</v>
      </c>
      <c r="Z95" s="76">
        <v>44476</v>
      </c>
      <c r="AA95" s="76">
        <v>44506</v>
      </c>
      <c r="AB95" s="78">
        <v>8005.2</v>
      </c>
      <c r="AD95" t="s">
        <v>383</v>
      </c>
      <c r="AE95" t="s">
        <v>324</v>
      </c>
      <c r="AF95" t="s">
        <v>419</v>
      </c>
      <c r="AH95" t="s">
        <v>325</v>
      </c>
      <c r="AI95" t="s">
        <v>331</v>
      </c>
      <c r="AK95">
        <v>95057</v>
      </c>
      <c r="AL95">
        <v>1</v>
      </c>
      <c r="AM95">
        <v>2497</v>
      </c>
      <c r="AN95" t="s">
        <v>376</v>
      </c>
      <c r="AO95">
        <v>111504668</v>
      </c>
    </row>
    <row r="96" spans="1:41">
      <c r="A96" t="s">
        <v>315</v>
      </c>
      <c r="B96">
        <v>4059</v>
      </c>
      <c r="C96" t="s">
        <v>27</v>
      </c>
      <c r="D96" t="s">
        <v>316</v>
      </c>
      <c r="E96">
        <v>60147</v>
      </c>
      <c r="F96" t="s">
        <v>317</v>
      </c>
      <c r="G96" t="s">
        <v>331</v>
      </c>
      <c r="H96" t="s">
        <v>332</v>
      </c>
      <c r="I96" t="s">
        <v>333</v>
      </c>
      <c r="J96" t="s">
        <v>334</v>
      </c>
      <c r="K96" t="s">
        <v>335</v>
      </c>
      <c r="L96">
        <v>232503</v>
      </c>
      <c r="M96">
        <v>111504668</v>
      </c>
      <c r="O96">
        <v>320072</v>
      </c>
      <c r="P96" t="s">
        <v>336</v>
      </c>
      <c r="Q96">
        <v>140</v>
      </c>
      <c r="R96">
        <v>71</v>
      </c>
      <c r="S96">
        <v>1</v>
      </c>
      <c r="T96">
        <v>2786</v>
      </c>
      <c r="U96" t="s">
        <v>328</v>
      </c>
      <c r="W96">
        <v>1158667035</v>
      </c>
      <c r="X96" s="76">
        <v>44532</v>
      </c>
      <c r="Y96" s="76">
        <v>44532</v>
      </c>
      <c r="Z96" s="76">
        <v>44439</v>
      </c>
      <c r="AA96" s="76">
        <v>44505</v>
      </c>
      <c r="AB96" s="78">
        <v>4884.97</v>
      </c>
      <c r="AD96" t="s">
        <v>383</v>
      </c>
      <c r="AE96" t="s">
        <v>324</v>
      </c>
      <c r="AF96" t="s">
        <v>420</v>
      </c>
      <c r="AH96" t="s">
        <v>325</v>
      </c>
      <c r="AI96" t="s">
        <v>331</v>
      </c>
      <c r="AK96">
        <v>95057</v>
      </c>
      <c r="AL96">
        <v>5</v>
      </c>
    </row>
    <row r="97" spans="1:41">
      <c r="A97" t="s">
        <v>315</v>
      </c>
      <c r="B97">
        <v>4059</v>
      </c>
      <c r="C97" t="s">
        <v>27</v>
      </c>
      <c r="D97" t="s">
        <v>316</v>
      </c>
      <c r="E97">
        <v>60147</v>
      </c>
      <c r="F97" t="s">
        <v>317</v>
      </c>
      <c r="G97" t="s">
        <v>331</v>
      </c>
      <c r="H97" t="s">
        <v>332</v>
      </c>
      <c r="I97" t="s">
        <v>333</v>
      </c>
      <c r="J97" t="s">
        <v>334</v>
      </c>
      <c r="K97" t="s">
        <v>335</v>
      </c>
      <c r="L97">
        <v>232503</v>
      </c>
      <c r="M97">
        <v>111504668</v>
      </c>
      <c r="O97">
        <v>320073</v>
      </c>
      <c r="P97" t="s">
        <v>320</v>
      </c>
      <c r="Q97">
        <v>140</v>
      </c>
      <c r="R97">
        <v>71</v>
      </c>
      <c r="S97">
        <v>1</v>
      </c>
      <c r="T97">
        <v>2786</v>
      </c>
      <c r="U97" t="s">
        <v>328</v>
      </c>
      <c r="W97">
        <v>1158667035</v>
      </c>
      <c r="X97" s="76">
        <v>44532</v>
      </c>
      <c r="Y97" s="76">
        <v>44532</v>
      </c>
      <c r="Z97" s="76">
        <v>44439</v>
      </c>
      <c r="AA97" s="76">
        <v>44505</v>
      </c>
      <c r="AB97" s="78">
        <v>1469.7</v>
      </c>
      <c r="AD97" t="s">
        <v>383</v>
      </c>
      <c r="AE97" t="s">
        <v>324</v>
      </c>
      <c r="AF97" t="s">
        <v>420</v>
      </c>
      <c r="AH97" t="s">
        <v>325</v>
      </c>
      <c r="AI97" t="s">
        <v>331</v>
      </c>
      <c r="AK97">
        <v>95057</v>
      </c>
      <c r="AL97">
        <v>5</v>
      </c>
    </row>
    <row r="98" spans="1:41">
      <c r="A98" t="s">
        <v>315</v>
      </c>
      <c r="B98">
        <v>4059</v>
      </c>
      <c r="C98" t="s">
        <v>27</v>
      </c>
      <c r="D98" t="s">
        <v>316</v>
      </c>
      <c r="E98">
        <v>60147</v>
      </c>
      <c r="F98" t="s">
        <v>317</v>
      </c>
      <c r="G98" t="s">
        <v>331</v>
      </c>
      <c r="H98" t="s">
        <v>332</v>
      </c>
      <c r="I98" t="s">
        <v>333</v>
      </c>
      <c r="J98" t="s">
        <v>334</v>
      </c>
      <c r="K98" t="s">
        <v>335</v>
      </c>
      <c r="L98">
        <v>232572</v>
      </c>
      <c r="M98" t="s">
        <v>319</v>
      </c>
      <c r="O98">
        <v>320073</v>
      </c>
      <c r="P98" t="s">
        <v>320</v>
      </c>
      <c r="Q98">
        <v>149</v>
      </c>
      <c r="R98">
        <v>71</v>
      </c>
      <c r="S98">
        <v>1</v>
      </c>
      <c r="T98">
        <v>57464</v>
      </c>
      <c r="U98" t="s">
        <v>321</v>
      </c>
      <c r="V98" t="s">
        <v>322</v>
      </c>
      <c r="W98">
        <v>71034889</v>
      </c>
      <c r="X98" s="76">
        <v>44532</v>
      </c>
      <c r="Y98" s="76">
        <v>44532</v>
      </c>
      <c r="Z98" s="76">
        <v>44473</v>
      </c>
      <c r="AA98" s="76">
        <v>44503</v>
      </c>
      <c r="AB98" s="78">
        <v>6404.16</v>
      </c>
      <c r="AD98" t="s">
        <v>383</v>
      </c>
      <c r="AE98" t="s">
        <v>324</v>
      </c>
      <c r="AF98" t="s">
        <v>421</v>
      </c>
      <c r="AH98" t="s">
        <v>325</v>
      </c>
      <c r="AI98" t="s">
        <v>331</v>
      </c>
      <c r="AK98">
        <v>95057</v>
      </c>
      <c r="AL98">
        <v>1</v>
      </c>
      <c r="AM98">
        <v>2497</v>
      </c>
      <c r="AN98" t="s">
        <v>376</v>
      </c>
      <c r="AO98">
        <v>111504668</v>
      </c>
    </row>
    <row r="99" spans="1:41">
      <c r="A99" t="s">
        <v>315</v>
      </c>
      <c r="B99">
        <v>4059</v>
      </c>
      <c r="C99" t="s">
        <v>27</v>
      </c>
      <c r="D99" t="s">
        <v>316</v>
      </c>
      <c r="E99">
        <v>60147</v>
      </c>
      <c r="F99" t="s">
        <v>317</v>
      </c>
      <c r="G99" t="s">
        <v>331</v>
      </c>
      <c r="H99" t="s">
        <v>332</v>
      </c>
      <c r="I99" t="s">
        <v>333</v>
      </c>
      <c r="J99" t="s">
        <v>334</v>
      </c>
      <c r="K99" t="s">
        <v>335</v>
      </c>
      <c r="L99">
        <v>232503</v>
      </c>
      <c r="M99">
        <v>111504668</v>
      </c>
      <c r="O99">
        <v>320074</v>
      </c>
      <c r="P99" t="s">
        <v>337</v>
      </c>
      <c r="Q99">
        <v>140</v>
      </c>
      <c r="R99">
        <v>71</v>
      </c>
      <c r="S99">
        <v>1</v>
      </c>
      <c r="T99">
        <v>2786</v>
      </c>
      <c r="U99" t="s">
        <v>328</v>
      </c>
      <c r="W99">
        <v>1158667035</v>
      </c>
      <c r="X99" s="76">
        <v>44532</v>
      </c>
      <c r="Y99" s="76">
        <v>44532</v>
      </c>
      <c r="Z99" s="76">
        <v>44439</v>
      </c>
      <c r="AA99" s="76">
        <v>44505</v>
      </c>
      <c r="AB99" s="78">
        <v>1477.09</v>
      </c>
      <c r="AD99" t="s">
        <v>383</v>
      </c>
      <c r="AE99" t="s">
        <v>324</v>
      </c>
      <c r="AF99" t="s">
        <v>420</v>
      </c>
      <c r="AH99" t="s">
        <v>325</v>
      </c>
      <c r="AI99" t="s">
        <v>331</v>
      </c>
      <c r="AK99">
        <v>95057</v>
      </c>
      <c r="AL99">
        <v>5</v>
      </c>
    </row>
    <row r="100" spans="1:41">
      <c r="A100" t="s">
        <v>315</v>
      </c>
      <c r="B100">
        <v>4059</v>
      </c>
      <c r="C100" t="s">
        <v>27</v>
      </c>
      <c r="D100" t="s">
        <v>316</v>
      </c>
      <c r="E100">
        <v>60147</v>
      </c>
      <c r="F100" t="s">
        <v>317</v>
      </c>
      <c r="G100" t="s">
        <v>331</v>
      </c>
      <c r="H100" t="s">
        <v>332</v>
      </c>
      <c r="I100" t="s">
        <v>333</v>
      </c>
      <c r="J100" t="s">
        <v>334</v>
      </c>
      <c r="K100" t="s">
        <v>335</v>
      </c>
      <c r="L100">
        <v>235648</v>
      </c>
      <c r="M100" t="s">
        <v>319</v>
      </c>
      <c r="O100">
        <v>320073</v>
      </c>
      <c r="P100" t="s">
        <v>320</v>
      </c>
      <c r="Q100">
        <v>189</v>
      </c>
      <c r="R100">
        <v>71</v>
      </c>
      <c r="S100">
        <v>1</v>
      </c>
      <c r="T100">
        <v>63306</v>
      </c>
      <c r="U100" t="s">
        <v>396</v>
      </c>
      <c r="V100" t="s">
        <v>397</v>
      </c>
      <c r="W100">
        <v>310814219</v>
      </c>
      <c r="X100" s="76">
        <v>44536</v>
      </c>
      <c r="Y100" s="76">
        <v>44536</v>
      </c>
      <c r="Z100" s="76">
        <v>44502</v>
      </c>
      <c r="AA100" s="76">
        <v>44530</v>
      </c>
      <c r="AB100" s="78">
        <v>400</v>
      </c>
      <c r="AD100" t="s">
        <v>383</v>
      </c>
      <c r="AE100" t="s">
        <v>324</v>
      </c>
      <c r="AF100" t="s">
        <v>422</v>
      </c>
      <c r="AH100" t="s">
        <v>325</v>
      </c>
      <c r="AI100" t="s">
        <v>331</v>
      </c>
      <c r="AK100">
        <v>95057</v>
      </c>
      <c r="AL100">
        <v>1</v>
      </c>
      <c r="AM100">
        <v>2497</v>
      </c>
      <c r="AN100" t="s">
        <v>376</v>
      </c>
      <c r="AO100">
        <v>111504668</v>
      </c>
    </row>
    <row r="101" spans="1:41">
      <c r="A101" t="s">
        <v>315</v>
      </c>
      <c r="B101">
        <v>4059</v>
      </c>
      <c r="C101" t="s">
        <v>27</v>
      </c>
      <c r="D101" t="s">
        <v>316</v>
      </c>
      <c r="E101">
        <v>60147</v>
      </c>
      <c r="F101" t="s">
        <v>317</v>
      </c>
      <c r="G101" t="s">
        <v>331</v>
      </c>
      <c r="H101" t="s">
        <v>332</v>
      </c>
      <c r="I101" t="s">
        <v>333</v>
      </c>
      <c r="J101" t="s">
        <v>334</v>
      </c>
      <c r="K101" t="s">
        <v>335</v>
      </c>
      <c r="L101">
        <v>236584</v>
      </c>
      <c r="M101">
        <v>117932308</v>
      </c>
      <c r="O101">
        <v>320070</v>
      </c>
      <c r="P101" t="s">
        <v>327</v>
      </c>
      <c r="Q101">
        <v>203</v>
      </c>
      <c r="R101">
        <v>71</v>
      </c>
      <c r="S101">
        <v>1</v>
      </c>
      <c r="T101">
        <v>2786</v>
      </c>
      <c r="U101" t="s">
        <v>328</v>
      </c>
      <c r="W101">
        <v>1158667035</v>
      </c>
      <c r="X101" s="76">
        <v>44536</v>
      </c>
      <c r="Y101" s="76">
        <v>44537</v>
      </c>
      <c r="Z101" s="76">
        <v>44425</v>
      </c>
      <c r="AA101" s="76">
        <v>44522</v>
      </c>
      <c r="AB101" s="78">
        <v>22493.69</v>
      </c>
      <c r="AD101" t="s">
        <v>383</v>
      </c>
      <c r="AE101" t="s">
        <v>324</v>
      </c>
      <c r="AF101" t="s">
        <v>423</v>
      </c>
      <c r="AH101" t="s">
        <v>325</v>
      </c>
      <c r="AI101" t="s">
        <v>331</v>
      </c>
      <c r="AK101">
        <v>95057</v>
      </c>
      <c r="AL101">
        <v>5</v>
      </c>
    </row>
    <row r="102" spans="1:41">
      <c r="A102" t="s">
        <v>315</v>
      </c>
      <c r="B102">
        <v>4059</v>
      </c>
      <c r="C102" t="s">
        <v>27</v>
      </c>
      <c r="D102" t="s">
        <v>316</v>
      </c>
      <c r="E102">
        <v>60147</v>
      </c>
      <c r="F102" t="s">
        <v>317</v>
      </c>
      <c r="G102" t="s">
        <v>331</v>
      </c>
      <c r="H102" t="s">
        <v>332</v>
      </c>
      <c r="I102" t="s">
        <v>333</v>
      </c>
      <c r="J102" t="s">
        <v>334</v>
      </c>
      <c r="K102" t="s">
        <v>335</v>
      </c>
      <c r="L102">
        <v>238099</v>
      </c>
      <c r="M102" t="s">
        <v>319</v>
      </c>
      <c r="O102">
        <v>320073</v>
      </c>
      <c r="P102" t="s">
        <v>320</v>
      </c>
      <c r="Q102">
        <v>208</v>
      </c>
      <c r="R102">
        <v>71</v>
      </c>
      <c r="S102">
        <v>1</v>
      </c>
      <c r="T102">
        <v>62807</v>
      </c>
      <c r="U102" t="s">
        <v>424</v>
      </c>
      <c r="V102" t="s">
        <v>425</v>
      </c>
      <c r="W102">
        <v>62633399862</v>
      </c>
      <c r="X102" s="76">
        <v>44538</v>
      </c>
      <c r="Y102" s="76">
        <v>44538</v>
      </c>
      <c r="Z102" s="76">
        <v>44348</v>
      </c>
      <c r="AA102" s="76">
        <v>44377</v>
      </c>
      <c r="AB102" s="78">
        <v>4110.3</v>
      </c>
      <c r="AD102" t="s">
        <v>383</v>
      </c>
      <c r="AE102" t="s">
        <v>324</v>
      </c>
      <c r="AF102" t="s">
        <v>426</v>
      </c>
      <c r="AH102" t="s">
        <v>325</v>
      </c>
      <c r="AI102" t="s">
        <v>331</v>
      </c>
      <c r="AK102">
        <v>95057</v>
      </c>
      <c r="AL102">
        <v>1</v>
      </c>
      <c r="AM102">
        <v>2497</v>
      </c>
      <c r="AN102" t="s">
        <v>376</v>
      </c>
      <c r="AO102">
        <v>111504668</v>
      </c>
    </row>
    <row r="103" spans="1:41">
      <c r="A103" t="s">
        <v>315</v>
      </c>
      <c r="B103">
        <v>4059</v>
      </c>
      <c r="C103" t="s">
        <v>27</v>
      </c>
      <c r="D103" t="s">
        <v>316</v>
      </c>
      <c r="E103">
        <v>60147</v>
      </c>
      <c r="F103" t="s">
        <v>317</v>
      </c>
      <c r="G103" t="s">
        <v>331</v>
      </c>
      <c r="H103" t="s">
        <v>332</v>
      </c>
      <c r="I103" t="s">
        <v>333</v>
      </c>
      <c r="J103" t="s">
        <v>334</v>
      </c>
      <c r="K103" t="s">
        <v>335</v>
      </c>
      <c r="L103">
        <v>238088</v>
      </c>
      <c r="M103" t="s">
        <v>319</v>
      </c>
      <c r="O103">
        <v>320073</v>
      </c>
      <c r="P103" t="s">
        <v>320</v>
      </c>
      <c r="Q103">
        <v>207</v>
      </c>
      <c r="R103">
        <v>71</v>
      </c>
      <c r="S103">
        <v>1</v>
      </c>
      <c r="T103">
        <v>62807</v>
      </c>
      <c r="U103" t="s">
        <v>424</v>
      </c>
      <c r="V103" t="s">
        <v>425</v>
      </c>
      <c r="W103">
        <v>62633399862</v>
      </c>
      <c r="X103" s="76">
        <v>44538</v>
      </c>
      <c r="Y103" s="76">
        <v>44538</v>
      </c>
      <c r="Z103" s="76">
        <v>44317</v>
      </c>
      <c r="AA103" s="76">
        <v>44347</v>
      </c>
      <c r="AB103" s="78">
        <v>4567</v>
      </c>
      <c r="AD103" t="s">
        <v>383</v>
      </c>
      <c r="AE103" t="s">
        <v>324</v>
      </c>
      <c r="AF103" t="s">
        <v>428</v>
      </c>
      <c r="AH103" t="s">
        <v>325</v>
      </c>
      <c r="AI103" t="s">
        <v>331</v>
      </c>
      <c r="AK103">
        <v>95057</v>
      </c>
      <c r="AL103">
        <v>1</v>
      </c>
      <c r="AM103">
        <v>2497</v>
      </c>
      <c r="AN103" t="s">
        <v>376</v>
      </c>
      <c r="AO103">
        <v>111504668</v>
      </c>
    </row>
    <row r="104" spans="1:41">
      <c r="A104" t="s">
        <v>315</v>
      </c>
      <c r="B104">
        <v>4059</v>
      </c>
      <c r="C104" t="s">
        <v>27</v>
      </c>
      <c r="D104" t="s">
        <v>316</v>
      </c>
      <c r="E104">
        <v>60147</v>
      </c>
      <c r="F104" t="s">
        <v>317</v>
      </c>
      <c r="G104" t="s">
        <v>331</v>
      </c>
      <c r="H104" t="s">
        <v>332</v>
      </c>
      <c r="I104" t="s">
        <v>333</v>
      </c>
      <c r="J104" t="s">
        <v>334</v>
      </c>
      <c r="K104" t="s">
        <v>335</v>
      </c>
      <c r="L104">
        <v>238077</v>
      </c>
      <c r="M104" t="s">
        <v>319</v>
      </c>
      <c r="O104">
        <v>320073</v>
      </c>
      <c r="P104" t="s">
        <v>320</v>
      </c>
      <c r="Q104">
        <v>206</v>
      </c>
      <c r="R104">
        <v>71</v>
      </c>
      <c r="S104">
        <v>1</v>
      </c>
      <c r="T104">
        <v>62807</v>
      </c>
      <c r="U104" t="s">
        <v>424</v>
      </c>
      <c r="V104" t="s">
        <v>425</v>
      </c>
      <c r="W104">
        <v>62633399862</v>
      </c>
      <c r="X104" s="76">
        <v>44538</v>
      </c>
      <c r="Y104" s="76">
        <v>44538</v>
      </c>
      <c r="Z104" s="76">
        <v>44287</v>
      </c>
      <c r="AA104" s="76">
        <v>44316</v>
      </c>
      <c r="AB104" s="78">
        <v>4110.3</v>
      </c>
      <c r="AD104" t="s">
        <v>383</v>
      </c>
      <c r="AE104" t="s">
        <v>324</v>
      </c>
      <c r="AF104" t="s">
        <v>427</v>
      </c>
      <c r="AH104" t="s">
        <v>325</v>
      </c>
      <c r="AI104" t="s">
        <v>331</v>
      </c>
      <c r="AK104">
        <v>95057</v>
      </c>
      <c r="AL104">
        <v>1</v>
      </c>
      <c r="AM104">
        <v>2497</v>
      </c>
      <c r="AN104" t="s">
        <v>376</v>
      </c>
      <c r="AO104">
        <v>111504668</v>
      </c>
    </row>
    <row r="105" spans="1:41">
      <c r="A105" t="s">
        <v>315</v>
      </c>
      <c r="B105">
        <v>4059</v>
      </c>
      <c r="C105" t="s">
        <v>27</v>
      </c>
      <c r="D105" t="s">
        <v>316</v>
      </c>
      <c r="E105">
        <v>60147</v>
      </c>
      <c r="F105" t="s">
        <v>317</v>
      </c>
      <c r="G105" t="s">
        <v>331</v>
      </c>
      <c r="H105" t="s">
        <v>332</v>
      </c>
      <c r="I105" t="s">
        <v>333</v>
      </c>
      <c r="J105" t="s">
        <v>334</v>
      </c>
      <c r="K105" t="s">
        <v>335</v>
      </c>
      <c r="L105">
        <v>242818</v>
      </c>
      <c r="M105">
        <v>111504668</v>
      </c>
      <c r="O105">
        <v>320072</v>
      </c>
      <c r="P105" t="s">
        <v>336</v>
      </c>
      <c r="Q105">
        <v>244</v>
      </c>
      <c r="R105">
        <v>71</v>
      </c>
      <c r="S105">
        <v>1</v>
      </c>
      <c r="T105">
        <v>2786</v>
      </c>
      <c r="U105" t="s">
        <v>328</v>
      </c>
      <c r="W105">
        <v>1158667035</v>
      </c>
      <c r="X105" s="76">
        <v>44543</v>
      </c>
      <c r="Y105" s="76">
        <v>44543</v>
      </c>
      <c r="Z105" s="76">
        <v>44505</v>
      </c>
      <c r="AA105" s="76">
        <v>44536</v>
      </c>
      <c r="AB105" s="78">
        <v>5909.38</v>
      </c>
      <c r="AD105" t="s">
        <v>383</v>
      </c>
      <c r="AE105" t="s">
        <v>324</v>
      </c>
      <c r="AF105" t="s">
        <v>429</v>
      </c>
      <c r="AH105" t="s">
        <v>325</v>
      </c>
      <c r="AI105" t="s">
        <v>331</v>
      </c>
      <c r="AK105">
        <v>95057</v>
      </c>
      <c r="AL105">
        <v>5</v>
      </c>
    </row>
    <row r="106" spans="1:41">
      <c r="A106" t="s">
        <v>315</v>
      </c>
      <c r="B106">
        <v>4059</v>
      </c>
      <c r="C106" t="s">
        <v>27</v>
      </c>
      <c r="D106" t="s">
        <v>316</v>
      </c>
      <c r="E106">
        <v>60147</v>
      </c>
      <c r="F106" t="s">
        <v>317</v>
      </c>
      <c r="G106" t="s">
        <v>331</v>
      </c>
      <c r="H106" t="s">
        <v>332</v>
      </c>
      <c r="I106" t="s">
        <v>333</v>
      </c>
      <c r="J106" t="s">
        <v>334</v>
      </c>
      <c r="K106" t="s">
        <v>335</v>
      </c>
      <c r="L106">
        <v>242818</v>
      </c>
      <c r="M106">
        <v>111504668</v>
      </c>
      <c r="O106">
        <v>320073</v>
      </c>
      <c r="P106" t="s">
        <v>320</v>
      </c>
      <c r="Q106">
        <v>244</v>
      </c>
      <c r="R106">
        <v>71</v>
      </c>
      <c r="S106">
        <v>1</v>
      </c>
      <c r="T106">
        <v>2786</v>
      </c>
      <c r="U106" t="s">
        <v>328</v>
      </c>
      <c r="W106">
        <v>1158667035</v>
      </c>
      <c r="X106" s="76">
        <v>44543</v>
      </c>
      <c r="Y106" s="76">
        <v>44543</v>
      </c>
      <c r="Z106" s="76">
        <v>44505</v>
      </c>
      <c r="AA106" s="76">
        <v>44536</v>
      </c>
      <c r="AB106" s="78">
        <v>1469.7</v>
      </c>
      <c r="AD106" t="s">
        <v>383</v>
      </c>
      <c r="AE106" t="s">
        <v>324</v>
      </c>
      <c r="AF106" t="s">
        <v>429</v>
      </c>
      <c r="AH106" t="s">
        <v>325</v>
      </c>
      <c r="AI106" t="s">
        <v>331</v>
      </c>
      <c r="AK106">
        <v>95057</v>
      </c>
      <c r="AL106">
        <v>5</v>
      </c>
    </row>
    <row r="107" spans="1:41">
      <c r="A107" t="s">
        <v>315</v>
      </c>
      <c r="B107">
        <v>4059</v>
      </c>
      <c r="C107" t="s">
        <v>27</v>
      </c>
      <c r="D107" t="s">
        <v>316</v>
      </c>
      <c r="E107">
        <v>60147</v>
      </c>
      <c r="F107" t="s">
        <v>317</v>
      </c>
      <c r="G107" t="s">
        <v>331</v>
      </c>
      <c r="H107" t="s">
        <v>332</v>
      </c>
      <c r="I107" t="s">
        <v>333</v>
      </c>
      <c r="J107" t="s">
        <v>334</v>
      </c>
      <c r="K107" t="s">
        <v>335</v>
      </c>
      <c r="L107">
        <v>242818</v>
      </c>
      <c r="M107">
        <v>111504668</v>
      </c>
      <c r="O107">
        <v>320074</v>
      </c>
      <c r="P107" t="s">
        <v>337</v>
      </c>
      <c r="Q107">
        <v>244</v>
      </c>
      <c r="R107">
        <v>71</v>
      </c>
      <c r="S107">
        <v>1</v>
      </c>
      <c r="T107">
        <v>2786</v>
      </c>
      <c r="U107" t="s">
        <v>328</v>
      </c>
      <c r="W107">
        <v>1158667035</v>
      </c>
      <c r="X107" s="76">
        <v>44543</v>
      </c>
      <c r="Y107" s="76">
        <v>44543</v>
      </c>
      <c r="Z107" s="76">
        <v>44505</v>
      </c>
      <c r="AA107" s="76">
        <v>44536</v>
      </c>
      <c r="AB107" s="78">
        <v>5044.41</v>
      </c>
      <c r="AD107" t="s">
        <v>383</v>
      </c>
      <c r="AE107" t="s">
        <v>324</v>
      </c>
      <c r="AF107" t="s">
        <v>429</v>
      </c>
      <c r="AH107" t="s">
        <v>325</v>
      </c>
      <c r="AI107" t="s">
        <v>331</v>
      </c>
      <c r="AK107">
        <v>95057</v>
      </c>
      <c r="AL107">
        <v>5</v>
      </c>
    </row>
    <row r="108" spans="1:41">
      <c r="A108" t="s">
        <v>315</v>
      </c>
      <c r="B108">
        <v>4059</v>
      </c>
      <c r="C108" t="s">
        <v>27</v>
      </c>
      <c r="D108" t="s">
        <v>316</v>
      </c>
      <c r="E108">
        <v>60147</v>
      </c>
      <c r="F108" t="s">
        <v>317</v>
      </c>
      <c r="G108" t="s">
        <v>331</v>
      </c>
      <c r="H108" t="s">
        <v>332</v>
      </c>
      <c r="I108" t="s">
        <v>333</v>
      </c>
      <c r="J108" t="s">
        <v>334</v>
      </c>
      <c r="K108" t="s">
        <v>335</v>
      </c>
      <c r="L108">
        <v>262417</v>
      </c>
      <c r="M108" t="s">
        <v>319</v>
      </c>
      <c r="O108">
        <v>320073</v>
      </c>
      <c r="P108" t="s">
        <v>320</v>
      </c>
      <c r="Q108">
        <v>340</v>
      </c>
      <c r="R108">
        <v>71</v>
      </c>
      <c r="S108">
        <v>1</v>
      </c>
      <c r="T108">
        <v>57464</v>
      </c>
      <c r="U108" t="s">
        <v>321</v>
      </c>
      <c r="V108" t="s">
        <v>322</v>
      </c>
      <c r="W108">
        <v>71034889</v>
      </c>
      <c r="X108" s="76">
        <v>44575</v>
      </c>
      <c r="Y108" s="76">
        <v>44575</v>
      </c>
      <c r="Z108" s="76">
        <v>44501</v>
      </c>
      <c r="AA108" s="76">
        <v>44530</v>
      </c>
      <c r="AB108" s="78">
        <v>7204.68</v>
      </c>
      <c r="AD108" t="s">
        <v>383</v>
      </c>
      <c r="AE108" t="s">
        <v>324</v>
      </c>
      <c r="AF108" t="s">
        <v>430</v>
      </c>
      <c r="AH108" t="s">
        <v>325</v>
      </c>
      <c r="AI108" t="s">
        <v>331</v>
      </c>
      <c r="AK108">
        <v>95057</v>
      </c>
      <c r="AL108">
        <v>1</v>
      </c>
      <c r="AM108">
        <v>2497</v>
      </c>
      <c r="AN108" t="s">
        <v>376</v>
      </c>
      <c r="AO108">
        <v>111504668</v>
      </c>
    </row>
    <row r="109" spans="1:41">
      <c r="A109" t="s">
        <v>315</v>
      </c>
      <c r="B109">
        <v>4059</v>
      </c>
      <c r="C109" t="s">
        <v>27</v>
      </c>
      <c r="D109" t="s">
        <v>316</v>
      </c>
      <c r="E109">
        <v>60147</v>
      </c>
      <c r="F109" t="s">
        <v>317</v>
      </c>
      <c r="G109" t="s">
        <v>331</v>
      </c>
      <c r="H109" t="s">
        <v>332</v>
      </c>
      <c r="I109" t="s">
        <v>333</v>
      </c>
      <c r="J109" t="s">
        <v>334</v>
      </c>
      <c r="K109" t="s">
        <v>335</v>
      </c>
      <c r="L109">
        <v>269840</v>
      </c>
      <c r="M109" t="s">
        <v>319</v>
      </c>
      <c r="O109">
        <v>320073</v>
      </c>
      <c r="P109" t="s">
        <v>320</v>
      </c>
      <c r="Q109">
        <v>461</v>
      </c>
      <c r="R109">
        <v>71</v>
      </c>
      <c r="S109">
        <v>1</v>
      </c>
      <c r="T109">
        <v>57464</v>
      </c>
      <c r="U109" t="s">
        <v>321</v>
      </c>
      <c r="V109" t="s">
        <v>322</v>
      </c>
      <c r="W109">
        <v>71034889</v>
      </c>
      <c r="X109" s="76">
        <v>44586</v>
      </c>
      <c r="Y109" s="76">
        <v>44586</v>
      </c>
      <c r="Z109" s="76">
        <v>44531</v>
      </c>
      <c r="AA109" s="76">
        <v>44561</v>
      </c>
      <c r="AB109" s="78">
        <v>8005.2</v>
      </c>
      <c r="AD109" t="s">
        <v>346</v>
      </c>
      <c r="AE109" t="s">
        <v>324</v>
      </c>
      <c r="AF109" t="s">
        <v>431</v>
      </c>
      <c r="AH109" t="s">
        <v>325</v>
      </c>
      <c r="AI109" t="s">
        <v>331</v>
      </c>
      <c r="AK109">
        <v>95057</v>
      </c>
      <c r="AL109">
        <v>1</v>
      </c>
      <c r="AM109">
        <v>2497</v>
      </c>
      <c r="AN109" t="s">
        <v>376</v>
      </c>
      <c r="AO109">
        <v>111504668</v>
      </c>
    </row>
    <row r="110" spans="1:41">
      <c r="A110" t="s">
        <v>315</v>
      </c>
      <c r="B110">
        <v>4059</v>
      </c>
      <c r="C110" t="s">
        <v>27</v>
      </c>
      <c r="D110" t="s">
        <v>316</v>
      </c>
      <c r="E110">
        <v>60147</v>
      </c>
      <c r="F110" t="s">
        <v>317</v>
      </c>
      <c r="G110" t="s">
        <v>331</v>
      </c>
      <c r="H110" t="s">
        <v>332</v>
      </c>
      <c r="I110" t="s">
        <v>333</v>
      </c>
      <c r="J110" t="s">
        <v>334</v>
      </c>
      <c r="K110" t="s">
        <v>335</v>
      </c>
      <c r="L110">
        <v>269000</v>
      </c>
      <c r="M110">
        <v>117932308</v>
      </c>
      <c r="O110">
        <v>320070</v>
      </c>
      <c r="P110" t="s">
        <v>327</v>
      </c>
      <c r="Q110">
        <v>449</v>
      </c>
      <c r="R110">
        <v>71</v>
      </c>
      <c r="S110">
        <v>1</v>
      </c>
      <c r="T110">
        <v>2786</v>
      </c>
      <c r="U110" t="s">
        <v>328</v>
      </c>
      <c r="W110">
        <v>1158667035</v>
      </c>
      <c r="X110" s="76">
        <v>44585</v>
      </c>
      <c r="Y110" s="76">
        <v>44586</v>
      </c>
      <c r="Z110" s="76">
        <v>44497</v>
      </c>
      <c r="AA110" s="76">
        <v>44567</v>
      </c>
      <c r="AB110" s="78">
        <v>20556.009999999998</v>
      </c>
      <c r="AD110" t="s">
        <v>383</v>
      </c>
      <c r="AE110" t="s">
        <v>324</v>
      </c>
      <c r="AF110" t="s">
        <v>433</v>
      </c>
      <c r="AH110" t="s">
        <v>325</v>
      </c>
      <c r="AI110" t="s">
        <v>331</v>
      </c>
      <c r="AK110">
        <v>95057</v>
      </c>
      <c r="AL110">
        <v>5</v>
      </c>
    </row>
    <row r="111" spans="1:41">
      <c r="A111" t="s">
        <v>315</v>
      </c>
      <c r="B111">
        <v>4059</v>
      </c>
      <c r="C111" t="s">
        <v>27</v>
      </c>
      <c r="D111" t="s">
        <v>316</v>
      </c>
      <c r="E111">
        <v>60147</v>
      </c>
      <c r="F111" t="s">
        <v>317</v>
      </c>
      <c r="G111" t="s">
        <v>331</v>
      </c>
      <c r="H111" t="s">
        <v>332</v>
      </c>
      <c r="I111" t="s">
        <v>333</v>
      </c>
      <c r="J111" t="s">
        <v>334</v>
      </c>
      <c r="K111" t="s">
        <v>335</v>
      </c>
      <c r="L111">
        <v>269732</v>
      </c>
      <c r="M111" t="s">
        <v>319</v>
      </c>
      <c r="O111">
        <v>320073</v>
      </c>
      <c r="P111" t="s">
        <v>320</v>
      </c>
      <c r="Q111">
        <v>473</v>
      </c>
      <c r="R111">
        <v>71</v>
      </c>
      <c r="S111">
        <v>1</v>
      </c>
      <c r="T111">
        <v>63306</v>
      </c>
      <c r="U111" t="s">
        <v>396</v>
      </c>
      <c r="V111" t="s">
        <v>397</v>
      </c>
      <c r="W111">
        <v>310814219</v>
      </c>
      <c r="X111" s="76">
        <v>44586</v>
      </c>
      <c r="Y111" s="76">
        <v>44586</v>
      </c>
      <c r="Z111" s="76">
        <v>44537</v>
      </c>
      <c r="AA111" s="76">
        <v>44557</v>
      </c>
      <c r="AB111" s="78">
        <v>400</v>
      </c>
      <c r="AD111" t="s">
        <v>383</v>
      </c>
      <c r="AE111" t="s">
        <v>324</v>
      </c>
      <c r="AF111" t="s">
        <v>432</v>
      </c>
      <c r="AH111" t="s">
        <v>325</v>
      </c>
      <c r="AI111" t="s">
        <v>331</v>
      </c>
      <c r="AK111">
        <v>95057</v>
      </c>
      <c r="AL111">
        <v>1</v>
      </c>
      <c r="AM111">
        <v>2497</v>
      </c>
      <c r="AN111" t="s">
        <v>376</v>
      </c>
      <c r="AO111">
        <v>111504668</v>
      </c>
    </row>
    <row r="112" spans="1:41">
      <c r="A112" t="s">
        <v>315</v>
      </c>
      <c r="B112">
        <v>4059</v>
      </c>
      <c r="C112" t="s">
        <v>27</v>
      </c>
      <c r="D112" t="s">
        <v>316</v>
      </c>
      <c r="E112">
        <v>60147</v>
      </c>
      <c r="F112" t="s">
        <v>317</v>
      </c>
      <c r="G112" t="s">
        <v>331</v>
      </c>
      <c r="H112" t="s">
        <v>332</v>
      </c>
      <c r="I112" t="s">
        <v>333</v>
      </c>
      <c r="J112" t="s">
        <v>334</v>
      </c>
      <c r="K112" t="s">
        <v>335</v>
      </c>
      <c r="L112">
        <v>277222</v>
      </c>
      <c r="M112">
        <v>111504668</v>
      </c>
      <c r="O112">
        <v>320073</v>
      </c>
      <c r="P112" t="s">
        <v>320</v>
      </c>
      <c r="Q112">
        <v>525</v>
      </c>
      <c r="R112">
        <v>71</v>
      </c>
      <c r="S112">
        <v>1</v>
      </c>
      <c r="T112">
        <v>2786</v>
      </c>
      <c r="U112" t="s">
        <v>328</v>
      </c>
      <c r="W112">
        <v>1158667035</v>
      </c>
      <c r="X112" s="76">
        <v>44593</v>
      </c>
      <c r="Y112" s="76">
        <v>44593</v>
      </c>
      <c r="Z112" s="76">
        <v>44504</v>
      </c>
      <c r="AA112" s="76">
        <v>44567</v>
      </c>
      <c r="AB112" s="78">
        <v>1469.7</v>
      </c>
      <c r="AD112" t="s">
        <v>383</v>
      </c>
      <c r="AE112" t="s">
        <v>324</v>
      </c>
      <c r="AF112" t="s">
        <v>434</v>
      </c>
      <c r="AH112" t="s">
        <v>325</v>
      </c>
      <c r="AI112" t="s">
        <v>331</v>
      </c>
      <c r="AK112">
        <v>95057</v>
      </c>
      <c r="AL112">
        <v>5</v>
      </c>
    </row>
    <row r="113" spans="1:41">
      <c r="A113" t="s">
        <v>315</v>
      </c>
      <c r="B113">
        <v>4059</v>
      </c>
      <c r="C113" t="s">
        <v>27</v>
      </c>
      <c r="D113" t="s">
        <v>316</v>
      </c>
      <c r="E113">
        <v>60147</v>
      </c>
      <c r="F113" t="s">
        <v>317</v>
      </c>
      <c r="G113" t="s">
        <v>331</v>
      </c>
      <c r="H113" t="s">
        <v>332</v>
      </c>
      <c r="I113" t="s">
        <v>333</v>
      </c>
      <c r="J113" t="s">
        <v>334</v>
      </c>
      <c r="K113" t="s">
        <v>335</v>
      </c>
      <c r="L113">
        <v>277222</v>
      </c>
      <c r="M113">
        <v>111504668</v>
      </c>
      <c r="O113">
        <v>320074</v>
      </c>
      <c r="P113" t="s">
        <v>337</v>
      </c>
      <c r="Q113">
        <v>525</v>
      </c>
      <c r="R113">
        <v>71</v>
      </c>
      <c r="S113">
        <v>1</v>
      </c>
      <c r="T113">
        <v>2786</v>
      </c>
      <c r="U113" t="s">
        <v>328</v>
      </c>
      <c r="W113">
        <v>1158667035</v>
      </c>
      <c r="X113" s="76">
        <v>44593</v>
      </c>
      <c r="Y113" s="76">
        <v>44593</v>
      </c>
      <c r="Z113" s="76">
        <v>44504</v>
      </c>
      <c r="AA113" s="76">
        <v>44567</v>
      </c>
      <c r="AB113" s="78">
        <v>1700.05</v>
      </c>
      <c r="AD113" t="s">
        <v>383</v>
      </c>
      <c r="AE113" t="s">
        <v>324</v>
      </c>
      <c r="AF113" t="s">
        <v>434</v>
      </c>
      <c r="AH113" t="s">
        <v>325</v>
      </c>
      <c r="AI113" t="s">
        <v>331</v>
      </c>
      <c r="AK113">
        <v>95057</v>
      </c>
      <c r="AL113">
        <v>5</v>
      </c>
    </row>
    <row r="114" spans="1:41">
      <c r="A114" t="s">
        <v>315</v>
      </c>
      <c r="B114">
        <v>4059</v>
      </c>
      <c r="C114" t="s">
        <v>27</v>
      </c>
      <c r="D114" t="s">
        <v>316</v>
      </c>
      <c r="E114">
        <v>60147</v>
      </c>
      <c r="F114" t="s">
        <v>317</v>
      </c>
      <c r="G114" t="s">
        <v>331</v>
      </c>
      <c r="H114" t="s">
        <v>332</v>
      </c>
      <c r="I114" t="s">
        <v>333</v>
      </c>
      <c r="J114" t="s">
        <v>334</v>
      </c>
      <c r="K114" t="s">
        <v>335</v>
      </c>
      <c r="L114">
        <v>277222</v>
      </c>
      <c r="M114">
        <v>111504668</v>
      </c>
      <c r="O114">
        <v>320072</v>
      </c>
      <c r="P114" t="s">
        <v>336</v>
      </c>
      <c r="Q114">
        <v>525</v>
      </c>
      <c r="R114">
        <v>71</v>
      </c>
      <c r="S114">
        <v>1</v>
      </c>
      <c r="T114">
        <v>2786</v>
      </c>
      <c r="U114" t="s">
        <v>328</v>
      </c>
      <c r="W114">
        <v>1158667035</v>
      </c>
      <c r="X114" s="76">
        <v>44593</v>
      </c>
      <c r="Y114" s="76">
        <v>44593</v>
      </c>
      <c r="Z114" s="76">
        <v>44504</v>
      </c>
      <c r="AA114" s="76">
        <v>44567</v>
      </c>
      <c r="AB114" s="78">
        <v>8300.76</v>
      </c>
      <c r="AD114" t="s">
        <v>383</v>
      </c>
      <c r="AE114" t="s">
        <v>324</v>
      </c>
      <c r="AF114" t="s">
        <v>434</v>
      </c>
      <c r="AH114" t="s">
        <v>325</v>
      </c>
      <c r="AI114" t="s">
        <v>331</v>
      </c>
      <c r="AK114">
        <v>95057</v>
      </c>
      <c r="AL114">
        <v>5</v>
      </c>
    </row>
    <row r="115" spans="1:41">
      <c r="A115" t="s">
        <v>315</v>
      </c>
      <c r="B115">
        <v>4059</v>
      </c>
      <c r="C115" t="s">
        <v>27</v>
      </c>
      <c r="D115" t="s">
        <v>316</v>
      </c>
      <c r="E115">
        <v>60147</v>
      </c>
      <c r="F115" t="s">
        <v>317</v>
      </c>
      <c r="G115" t="s">
        <v>331</v>
      </c>
      <c r="H115" t="s">
        <v>332</v>
      </c>
      <c r="I115" t="s">
        <v>333</v>
      </c>
      <c r="J115" t="s">
        <v>334</v>
      </c>
      <c r="K115" t="s">
        <v>335</v>
      </c>
      <c r="L115">
        <v>281041</v>
      </c>
      <c r="M115">
        <v>117932308</v>
      </c>
      <c r="O115">
        <v>320070</v>
      </c>
      <c r="P115" t="s">
        <v>327</v>
      </c>
      <c r="Q115">
        <v>591</v>
      </c>
      <c r="R115">
        <v>71</v>
      </c>
      <c r="S115">
        <v>1</v>
      </c>
      <c r="T115">
        <v>2786</v>
      </c>
      <c r="U115" t="s">
        <v>328</v>
      </c>
      <c r="W115">
        <v>1158667035</v>
      </c>
      <c r="X115" s="76">
        <v>44596</v>
      </c>
      <c r="Y115" s="76">
        <v>44596</v>
      </c>
      <c r="Z115" s="76">
        <v>44503</v>
      </c>
      <c r="AA115" s="76">
        <v>44580</v>
      </c>
      <c r="AB115" s="78">
        <v>29849.83</v>
      </c>
      <c r="AD115" t="s">
        <v>346</v>
      </c>
      <c r="AE115" t="s">
        <v>324</v>
      </c>
      <c r="AF115" t="s">
        <v>435</v>
      </c>
      <c r="AH115" t="s">
        <v>325</v>
      </c>
      <c r="AI115" t="s">
        <v>331</v>
      </c>
      <c r="AK115">
        <v>95057</v>
      </c>
      <c r="AL115">
        <v>5</v>
      </c>
    </row>
    <row r="116" spans="1:41">
      <c r="A116" t="s">
        <v>315</v>
      </c>
      <c r="B116">
        <v>4059</v>
      </c>
      <c r="C116" t="s">
        <v>27</v>
      </c>
      <c r="D116" t="s">
        <v>316</v>
      </c>
      <c r="E116">
        <v>60147</v>
      </c>
      <c r="F116" t="s">
        <v>317</v>
      </c>
      <c r="G116" t="s">
        <v>331</v>
      </c>
      <c r="H116" t="s">
        <v>332</v>
      </c>
      <c r="I116" t="s">
        <v>333</v>
      </c>
      <c r="J116" t="s">
        <v>334</v>
      </c>
      <c r="K116" t="s">
        <v>335</v>
      </c>
      <c r="L116">
        <v>290484</v>
      </c>
      <c r="M116" t="s">
        <v>319</v>
      </c>
      <c r="O116">
        <v>320073</v>
      </c>
      <c r="P116" t="s">
        <v>320</v>
      </c>
      <c r="Q116">
        <v>664</v>
      </c>
      <c r="R116">
        <v>71</v>
      </c>
      <c r="S116">
        <v>1</v>
      </c>
      <c r="T116">
        <v>57464</v>
      </c>
      <c r="U116" t="s">
        <v>321</v>
      </c>
      <c r="V116" t="s">
        <v>322</v>
      </c>
      <c r="W116">
        <v>71034889</v>
      </c>
      <c r="X116" s="76">
        <v>44606</v>
      </c>
      <c r="Y116" s="76">
        <v>44607</v>
      </c>
      <c r="Z116" s="76">
        <v>44562</v>
      </c>
      <c r="AA116" s="76">
        <v>44592</v>
      </c>
      <c r="AB116" s="78">
        <v>6404.16</v>
      </c>
      <c r="AD116" t="s">
        <v>436</v>
      </c>
      <c r="AE116" t="s">
        <v>324</v>
      </c>
      <c r="AF116" t="s">
        <v>437</v>
      </c>
      <c r="AH116" t="s">
        <v>325</v>
      </c>
      <c r="AI116" t="s">
        <v>331</v>
      </c>
      <c r="AK116">
        <v>95057</v>
      </c>
      <c r="AL116">
        <v>1</v>
      </c>
      <c r="AM116">
        <v>2497</v>
      </c>
      <c r="AN116" t="s">
        <v>376</v>
      </c>
      <c r="AO116">
        <v>111504668</v>
      </c>
    </row>
    <row r="117" spans="1:41">
      <c r="A117" t="s">
        <v>315</v>
      </c>
      <c r="B117">
        <v>4059</v>
      </c>
      <c r="C117" t="s">
        <v>27</v>
      </c>
      <c r="D117" t="s">
        <v>316</v>
      </c>
      <c r="E117">
        <v>60147</v>
      </c>
      <c r="F117" t="s">
        <v>317</v>
      </c>
      <c r="G117" t="s">
        <v>331</v>
      </c>
      <c r="H117" t="s">
        <v>332</v>
      </c>
      <c r="I117" t="s">
        <v>333</v>
      </c>
      <c r="J117" t="s">
        <v>334</v>
      </c>
      <c r="K117" t="s">
        <v>335</v>
      </c>
      <c r="L117">
        <v>297051</v>
      </c>
      <c r="M117">
        <v>111504668</v>
      </c>
      <c r="O117">
        <v>320074</v>
      </c>
      <c r="P117" t="s">
        <v>337</v>
      </c>
      <c r="Q117">
        <v>728</v>
      </c>
      <c r="R117">
        <v>71</v>
      </c>
      <c r="S117">
        <v>1</v>
      </c>
      <c r="T117">
        <v>2786</v>
      </c>
      <c r="U117" t="s">
        <v>328</v>
      </c>
      <c r="W117">
        <v>1158667035</v>
      </c>
      <c r="X117" s="76">
        <v>44614</v>
      </c>
      <c r="Y117" s="76">
        <v>44614</v>
      </c>
      <c r="Z117" s="76">
        <v>44504</v>
      </c>
      <c r="AA117" s="76">
        <v>44596</v>
      </c>
      <c r="AB117" s="78">
        <v>1226.27</v>
      </c>
      <c r="AD117" t="s">
        <v>346</v>
      </c>
      <c r="AE117" t="s">
        <v>324</v>
      </c>
      <c r="AF117" t="s">
        <v>438</v>
      </c>
      <c r="AH117" t="s">
        <v>325</v>
      </c>
      <c r="AI117" t="s">
        <v>331</v>
      </c>
      <c r="AK117">
        <v>95057</v>
      </c>
      <c r="AL117">
        <v>5</v>
      </c>
    </row>
    <row r="118" spans="1:41">
      <c r="A118" t="s">
        <v>315</v>
      </c>
      <c r="B118">
        <v>4059</v>
      </c>
      <c r="C118" t="s">
        <v>27</v>
      </c>
      <c r="D118" t="s">
        <v>316</v>
      </c>
      <c r="E118">
        <v>60147</v>
      </c>
      <c r="F118" t="s">
        <v>317</v>
      </c>
      <c r="G118" t="s">
        <v>331</v>
      </c>
      <c r="H118" t="s">
        <v>332</v>
      </c>
      <c r="I118" t="s">
        <v>333</v>
      </c>
      <c r="J118" t="s">
        <v>334</v>
      </c>
      <c r="K118" t="s">
        <v>335</v>
      </c>
      <c r="L118">
        <v>297051</v>
      </c>
      <c r="M118">
        <v>111504668</v>
      </c>
      <c r="O118">
        <v>320073</v>
      </c>
      <c r="P118" t="s">
        <v>320</v>
      </c>
      <c r="Q118">
        <v>728</v>
      </c>
      <c r="R118">
        <v>71</v>
      </c>
      <c r="S118">
        <v>1</v>
      </c>
      <c r="T118">
        <v>2786</v>
      </c>
      <c r="U118" t="s">
        <v>328</v>
      </c>
      <c r="W118">
        <v>1158667035</v>
      </c>
      <c r="X118" s="76">
        <v>44614</v>
      </c>
      <c r="Y118" s="76">
        <v>44614</v>
      </c>
      <c r="Z118" s="76">
        <v>44504</v>
      </c>
      <c r="AA118" s="76">
        <v>44596</v>
      </c>
      <c r="AB118" s="78">
        <v>1469.7</v>
      </c>
      <c r="AD118" t="s">
        <v>346</v>
      </c>
      <c r="AE118" t="s">
        <v>324</v>
      </c>
      <c r="AF118" t="s">
        <v>438</v>
      </c>
      <c r="AH118" t="s">
        <v>325</v>
      </c>
      <c r="AI118" t="s">
        <v>331</v>
      </c>
      <c r="AK118">
        <v>95057</v>
      </c>
      <c r="AL118">
        <v>5</v>
      </c>
    </row>
    <row r="119" spans="1:41">
      <c r="A119" t="s">
        <v>315</v>
      </c>
      <c r="B119">
        <v>4059</v>
      </c>
      <c r="C119" t="s">
        <v>27</v>
      </c>
      <c r="D119" t="s">
        <v>316</v>
      </c>
      <c r="E119">
        <v>60147</v>
      </c>
      <c r="F119" t="s">
        <v>317</v>
      </c>
      <c r="G119" t="s">
        <v>331</v>
      </c>
      <c r="H119" t="s">
        <v>332</v>
      </c>
      <c r="I119" t="s">
        <v>333</v>
      </c>
      <c r="J119" t="s">
        <v>334</v>
      </c>
      <c r="K119" t="s">
        <v>335</v>
      </c>
      <c r="L119">
        <v>297051</v>
      </c>
      <c r="M119">
        <v>111504668</v>
      </c>
      <c r="O119">
        <v>320072</v>
      </c>
      <c r="P119" t="s">
        <v>336</v>
      </c>
      <c r="Q119">
        <v>728</v>
      </c>
      <c r="R119">
        <v>71</v>
      </c>
      <c r="S119">
        <v>1</v>
      </c>
      <c r="T119">
        <v>2786</v>
      </c>
      <c r="U119" t="s">
        <v>328</v>
      </c>
      <c r="W119">
        <v>1158667035</v>
      </c>
      <c r="X119" s="76">
        <v>44614</v>
      </c>
      <c r="Y119" s="76">
        <v>44614</v>
      </c>
      <c r="Z119" s="76">
        <v>44504</v>
      </c>
      <c r="AA119" s="76">
        <v>44596</v>
      </c>
      <c r="AB119" s="78">
        <v>4591.13</v>
      </c>
      <c r="AD119" t="s">
        <v>346</v>
      </c>
      <c r="AE119" t="s">
        <v>324</v>
      </c>
      <c r="AF119" t="s">
        <v>438</v>
      </c>
      <c r="AH119" t="s">
        <v>325</v>
      </c>
      <c r="AI119" t="s">
        <v>331</v>
      </c>
      <c r="AK119">
        <v>95057</v>
      </c>
      <c r="AL119">
        <v>5</v>
      </c>
    </row>
    <row r="120" spans="1:41">
      <c r="A120" t="s">
        <v>315</v>
      </c>
      <c r="B120">
        <v>4059</v>
      </c>
      <c r="C120" t="s">
        <v>27</v>
      </c>
      <c r="D120" t="s">
        <v>316</v>
      </c>
      <c r="E120">
        <v>60147</v>
      </c>
      <c r="F120" t="s">
        <v>317</v>
      </c>
      <c r="G120" t="s">
        <v>331</v>
      </c>
      <c r="H120" t="s">
        <v>332</v>
      </c>
      <c r="I120" t="s">
        <v>333</v>
      </c>
      <c r="J120" t="s">
        <v>334</v>
      </c>
      <c r="K120" t="s">
        <v>335</v>
      </c>
      <c r="L120">
        <v>305451</v>
      </c>
      <c r="M120" t="s">
        <v>319</v>
      </c>
      <c r="O120">
        <v>320073</v>
      </c>
      <c r="P120" t="s">
        <v>320</v>
      </c>
      <c r="Q120">
        <v>784</v>
      </c>
      <c r="R120">
        <v>71</v>
      </c>
      <c r="S120">
        <v>1</v>
      </c>
      <c r="T120">
        <v>64118</v>
      </c>
      <c r="U120" t="s">
        <v>439</v>
      </c>
      <c r="V120" t="s">
        <v>440</v>
      </c>
      <c r="W120">
        <v>73041262</v>
      </c>
      <c r="X120" s="76">
        <v>44627</v>
      </c>
      <c r="Y120" s="76">
        <v>44627</v>
      </c>
      <c r="Z120" s="76">
        <v>44562</v>
      </c>
      <c r="AA120" s="76">
        <v>44592</v>
      </c>
      <c r="AB120" s="78">
        <v>340</v>
      </c>
      <c r="AD120" t="s">
        <v>346</v>
      </c>
      <c r="AE120" t="s">
        <v>324</v>
      </c>
      <c r="AF120" t="s">
        <v>441</v>
      </c>
      <c r="AH120" t="s">
        <v>325</v>
      </c>
      <c r="AI120" t="s">
        <v>331</v>
      </c>
      <c r="AK120">
        <v>95057</v>
      </c>
      <c r="AL120">
        <v>1</v>
      </c>
      <c r="AM120">
        <v>2497</v>
      </c>
      <c r="AN120" t="s">
        <v>376</v>
      </c>
      <c r="AO120">
        <v>111504668</v>
      </c>
    </row>
    <row r="121" spans="1:41">
      <c r="A121" t="s">
        <v>315</v>
      </c>
      <c r="B121">
        <v>4059</v>
      </c>
      <c r="C121" t="s">
        <v>27</v>
      </c>
      <c r="D121" t="s">
        <v>316</v>
      </c>
      <c r="E121">
        <v>60147</v>
      </c>
      <c r="F121" t="s">
        <v>317</v>
      </c>
      <c r="G121" t="s">
        <v>331</v>
      </c>
      <c r="H121" t="s">
        <v>332</v>
      </c>
      <c r="I121" t="s">
        <v>333</v>
      </c>
      <c r="J121" t="s">
        <v>334</v>
      </c>
      <c r="K121" t="s">
        <v>335</v>
      </c>
      <c r="L121">
        <v>306346</v>
      </c>
      <c r="M121" t="s">
        <v>319</v>
      </c>
      <c r="O121">
        <v>320073</v>
      </c>
      <c r="P121" t="s">
        <v>320</v>
      </c>
      <c r="Q121">
        <v>798</v>
      </c>
      <c r="R121">
        <v>71</v>
      </c>
      <c r="S121">
        <v>1</v>
      </c>
      <c r="T121">
        <v>64118</v>
      </c>
      <c r="U121" t="s">
        <v>439</v>
      </c>
      <c r="V121" t="s">
        <v>440</v>
      </c>
      <c r="W121">
        <v>73041262</v>
      </c>
      <c r="X121" s="76">
        <v>44628</v>
      </c>
      <c r="Y121" s="76">
        <v>44628</v>
      </c>
      <c r="Z121" s="76">
        <v>44593</v>
      </c>
      <c r="AA121" s="76">
        <v>44620</v>
      </c>
      <c r="AB121" s="78">
        <v>340</v>
      </c>
      <c r="AD121" t="s">
        <v>346</v>
      </c>
      <c r="AE121" t="s">
        <v>324</v>
      </c>
      <c r="AF121" t="s">
        <v>442</v>
      </c>
      <c r="AH121" t="s">
        <v>325</v>
      </c>
      <c r="AI121" t="s">
        <v>331</v>
      </c>
      <c r="AK121">
        <v>95057</v>
      </c>
      <c r="AL121">
        <v>1</v>
      </c>
      <c r="AM121">
        <v>2497</v>
      </c>
      <c r="AN121" t="s">
        <v>376</v>
      </c>
      <c r="AO121">
        <v>111504668</v>
      </c>
    </row>
    <row r="122" spans="1:41">
      <c r="A122" t="s">
        <v>315</v>
      </c>
      <c r="B122">
        <v>4059</v>
      </c>
      <c r="C122" t="s">
        <v>27</v>
      </c>
      <c r="D122" t="s">
        <v>316</v>
      </c>
      <c r="E122">
        <v>60147</v>
      </c>
      <c r="F122" t="s">
        <v>317</v>
      </c>
      <c r="G122" t="s">
        <v>331</v>
      </c>
      <c r="H122" t="s">
        <v>332</v>
      </c>
      <c r="I122" t="s">
        <v>333</v>
      </c>
      <c r="J122" t="s">
        <v>334</v>
      </c>
      <c r="K122" t="s">
        <v>335</v>
      </c>
      <c r="L122">
        <v>307645</v>
      </c>
      <c r="M122">
        <v>117932308</v>
      </c>
      <c r="O122">
        <v>320070</v>
      </c>
      <c r="P122" t="s">
        <v>327</v>
      </c>
      <c r="Q122">
        <v>816</v>
      </c>
      <c r="R122">
        <v>71</v>
      </c>
      <c r="S122">
        <v>1</v>
      </c>
      <c r="T122">
        <v>2786</v>
      </c>
      <c r="U122" t="s">
        <v>328</v>
      </c>
      <c r="W122">
        <v>1158667035</v>
      </c>
      <c r="X122" s="76">
        <v>44630</v>
      </c>
      <c r="Y122" s="76">
        <v>44630</v>
      </c>
      <c r="Z122" s="76">
        <v>44512</v>
      </c>
      <c r="AA122" s="76">
        <v>44615</v>
      </c>
      <c r="AB122" s="78">
        <v>19066.95</v>
      </c>
      <c r="AD122" t="s">
        <v>383</v>
      </c>
      <c r="AE122" t="s">
        <v>324</v>
      </c>
      <c r="AF122" t="s">
        <v>443</v>
      </c>
      <c r="AH122" t="s">
        <v>325</v>
      </c>
      <c r="AI122" t="s">
        <v>331</v>
      </c>
      <c r="AK122">
        <v>95057</v>
      </c>
      <c r="AL122">
        <v>5</v>
      </c>
    </row>
    <row r="123" spans="1:41">
      <c r="A123" t="s">
        <v>315</v>
      </c>
      <c r="B123">
        <v>4059</v>
      </c>
      <c r="C123" t="s">
        <v>27</v>
      </c>
      <c r="D123" t="s">
        <v>316</v>
      </c>
      <c r="E123">
        <v>60147</v>
      </c>
      <c r="F123" t="s">
        <v>317</v>
      </c>
      <c r="G123" t="s">
        <v>331</v>
      </c>
      <c r="H123" t="s">
        <v>332</v>
      </c>
      <c r="I123" t="s">
        <v>333</v>
      </c>
      <c r="J123" t="s">
        <v>334</v>
      </c>
      <c r="K123" t="s">
        <v>335</v>
      </c>
      <c r="L123">
        <v>324725</v>
      </c>
      <c r="M123" t="s">
        <v>319</v>
      </c>
      <c r="O123">
        <v>320073</v>
      </c>
      <c r="P123" t="s">
        <v>320</v>
      </c>
      <c r="Q123">
        <v>1000</v>
      </c>
      <c r="R123">
        <v>71</v>
      </c>
      <c r="S123">
        <v>1</v>
      </c>
      <c r="T123">
        <v>57464</v>
      </c>
      <c r="U123" t="s">
        <v>321</v>
      </c>
      <c r="V123" t="s">
        <v>322</v>
      </c>
      <c r="W123">
        <v>71034889</v>
      </c>
      <c r="X123" s="76">
        <v>44655</v>
      </c>
      <c r="Y123" s="76">
        <v>44656</v>
      </c>
      <c r="Z123" s="76">
        <v>44595</v>
      </c>
      <c r="AA123" s="76">
        <v>44620</v>
      </c>
      <c r="AB123" s="78">
        <v>6404.16</v>
      </c>
      <c r="AD123" t="s">
        <v>436</v>
      </c>
      <c r="AE123" t="s">
        <v>324</v>
      </c>
      <c r="AF123" t="s">
        <v>444</v>
      </c>
      <c r="AH123" t="s">
        <v>325</v>
      </c>
      <c r="AI123" t="s">
        <v>331</v>
      </c>
      <c r="AK123">
        <v>95057</v>
      </c>
      <c r="AL123">
        <v>1</v>
      </c>
      <c r="AM123">
        <v>2497</v>
      </c>
      <c r="AN123" t="s">
        <v>376</v>
      </c>
      <c r="AO123">
        <v>111504668</v>
      </c>
    </row>
    <row r="124" spans="1:41">
      <c r="A124" t="s">
        <v>315</v>
      </c>
      <c r="B124">
        <v>4059</v>
      </c>
      <c r="C124" t="s">
        <v>27</v>
      </c>
      <c r="D124" t="s">
        <v>316</v>
      </c>
      <c r="E124">
        <v>60147</v>
      </c>
      <c r="F124" t="s">
        <v>317</v>
      </c>
      <c r="G124" t="s">
        <v>331</v>
      </c>
      <c r="H124" t="s">
        <v>332</v>
      </c>
      <c r="I124" t="s">
        <v>333</v>
      </c>
      <c r="J124" t="s">
        <v>334</v>
      </c>
      <c r="K124" t="s">
        <v>335</v>
      </c>
      <c r="L124">
        <v>327802</v>
      </c>
      <c r="M124" t="s">
        <v>319</v>
      </c>
      <c r="O124">
        <v>320073</v>
      </c>
      <c r="P124" t="s">
        <v>320</v>
      </c>
      <c r="Q124">
        <v>1025</v>
      </c>
      <c r="R124">
        <v>71</v>
      </c>
      <c r="S124">
        <v>1</v>
      </c>
      <c r="T124">
        <v>64118</v>
      </c>
      <c r="U124" t="s">
        <v>439</v>
      </c>
      <c r="V124" t="s">
        <v>440</v>
      </c>
      <c r="W124">
        <v>73041262</v>
      </c>
      <c r="X124" s="76">
        <v>44659</v>
      </c>
      <c r="Y124" s="76">
        <v>44662</v>
      </c>
      <c r="Z124" s="76">
        <v>44621</v>
      </c>
      <c r="AA124" s="76">
        <v>44651</v>
      </c>
      <c r="AB124" s="78">
        <v>340</v>
      </c>
      <c r="AD124" t="s">
        <v>383</v>
      </c>
      <c r="AE124" t="s">
        <v>324</v>
      </c>
      <c r="AF124" t="s">
        <v>445</v>
      </c>
      <c r="AH124" t="s">
        <v>325</v>
      </c>
      <c r="AI124" t="s">
        <v>331</v>
      </c>
      <c r="AK124">
        <v>95057</v>
      </c>
      <c r="AL124">
        <v>1</v>
      </c>
      <c r="AM124">
        <v>2497</v>
      </c>
      <c r="AN124" t="s">
        <v>376</v>
      </c>
      <c r="AO124">
        <v>111504668</v>
      </c>
    </row>
    <row r="125" spans="1:41">
      <c r="A125" t="s">
        <v>315</v>
      </c>
      <c r="B125">
        <v>4059</v>
      </c>
      <c r="C125" t="s">
        <v>27</v>
      </c>
      <c r="D125" t="s">
        <v>316</v>
      </c>
      <c r="E125">
        <v>60147</v>
      </c>
      <c r="F125" t="s">
        <v>317</v>
      </c>
      <c r="G125" t="s">
        <v>331</v>
      </c>
      <c r="H125" t="s">
        <v>332</v>
      </c>
      <c r="I125" t="s">
        <v>333</v>
      </c>
      <c r="J125" t="s">
        <v>334</v>
      </c>
      <c r="K125" t="s">
        <v>335</v>
      </c>
      <c r="L125">
        <v>337463</v>
      </c>
      <c r="M125">
        <v>111504668</v>
      </c>
      <c r="O125">
        <v>320072</v>
      </c>
      <c r="P125" t="s">
        <v>336</v>
      </c>
      <c r="Q125">
        <v>1118</v>
      </c>
      <c r="R125">
        <v>71</v>
      </c>
      <c r="S125">
        <v>1</v>
      </c>
      <c r="T125">
        <v>2786</v>
      </c>
      <c r="U125" t="s">
        <v>328</v>
      </c>
      <c r="W125">
        <v>1158667035</v>
      </c>
      <c r="X125" s="76">
        <v>44673</v>
      </c>
      <c r="Y125" s="76">
        <v>44673</v>
      </c>
      <c r="Z125" s="76">
        <v>44596</v>
      </c>
      <c r="AA125" s="76">
        <v>44623</v>
      </c>
      <c r="AB125" s="78">
        <v>11924.4</v>
      </c>
      <c r="AD125" t="s">
        <v>383</v>
      </c>
      <c r="AE125" t="s">
        <v>324</v>
      </c>
      <c r="AF125" t="s">
        <v>446</v>
      </c>
      <c r="AH125" t="s">
        <v>325</v>
      </c>
      <c r="AI125" t="s">
        <v>331</v>
      </c>
      <c r="AK125">
        <v>95057</v>
      </c>
      <c r="AL125">
        <v>5</v>
      </c>
    </row>
    <row r="126" spans="1:41">
      <c r="A126" t="s">
        <v>315</v>
      </c>
      <c r="B126">
        <v>4059</v>
      </c>
      <c r="C126" t="s">
        <v>27</v>
      </c>
      <c r="D126" t="s">
        <v>316</v>
      </c>
      <c r="E126">
        <v>60147</v>
      </c>
      <c r="F126" t="s">
        <v>317</v>
      </c>
      <c r="G126" t="s">
        <v>331</v>
      </c>
      <c r="H126" t="s">
        <v>332</v>
      </c>
      <c r="I126" t="s">
        <v>333</v>
      </c>
      <c r="J126" t="s">
        <v>334</v>
      </c>
      <c r="K126" t="s">
        <v>335</v>
      </c>
      <c r="L126">
        <v>337463</v>
      </c>
      <c r="M126">
        <v>111504668</v>
      </c>
      <c r="O126">
        <v>320073</v>
      </c>
      <c r="P126" t="s">
        <v>320</v>
      </c>
      <c r="Q126">
        <v>1118</v>
      </c>
      <c r="R126">
        <v>71</v>
      </c>
      <c r="S126">
        <v>1</v>
      </c>
      <c r="T126">
        <v>2786</v>
      </c>
      <c r="U126" t="s">
        <v>328</v>
      </c>
      <c r="W126">
        <v>1158667035</v>
      </c>
      <c r="X126" s="76">
        <v>44673</v>
      </c>
      <c r="Y126" s="76">
        <v>44673</v>
      </c>
      <c r="Z126" s="76">
        <v>44596</v>
      </c>
      <c r="AA126" s="76">
        <v>44623</v>
      </c>
      <c r="AB126" s="78">
        <v>1469.7</v>
      </c>
      <c r="AD126" t="s">
        <v>383</v>
      </c>
      <c r="AE126" t="s">
        <v>324</v>
      </c>
      <c r="AF126" t="s">
        <v>446</v>
      </c>
      <c r="AH126" t="s">
        <v>325</v>
      </c>
      <c r="AI126" t="s">
        <v>331</v>
      </c>
      <c r="AK126">
        <v>95057</v>
      </c>
      <c r="AL126">
        <v>5</v>
      </c>
    </row>
    <row r="127" spans="1:41">
      <c r="A127" t="s">
        <v>315</v>
      </c>
      <c r="B127">
        <v>4059</v>
      </c>
      <c r="C127" t="s">
        <v>27</v>
      </c>
      <c r="D127" t="s">
        <v>316</v>
      </c>
      <c r="E127">
        <v>60147</v>
      </c>
      <c r="F127" t="s">
        <v>317</v>
      </c>
      <c r="G127" t="s">
        <v>331</v>
      </c>
      <c r="H127" t="s">
        <v>332</v>
      </c>
      <c r="I127" t="s">
        <v>333</v>
      </c>
      <c r="J127" t="s">
        <v>334</v>
      </c>
      <c r="K127" t="s">
        <v>335</v>
      </c>
      <c r="L127">
        <v>337307</v>
      </c>
      <c r="M127">
        <v>117932308</v>
      </c>
      <c r="O127">
        <v>320070</v>
      </c>
      <c r="P127" t="s">
        <v>327</v>
      </c>
      <c r="Q127">
        <v>1117</v>
      </c>
      <c r="R127">
        <v>71</v>
      </c>
      <c r="S127">
        <v>1</v>
      </c>
      <c r="T127">
        <v>2786</v>
      </c>
      <c r="U127" t="s">
        <v>328</v>
      </c>
      <c r="W127">
        <v>1158667035</v>
      </c>
      <c r="X127" s="76">
        <v>44673</v>
      </c>
      <c r="Y127" s="76">
        <v>44673</v>
      </c>
      <c r="Z127" s="76">
        <v>44589</v>
      </c>
      <c r="AA127" s="76">
        <v>44634</v>
      </c>
      <c r="AB127" s="78">
        <v>22252.03</v>
      </c>
      <c r="AD127" t="s">
        <v>383</v>
      </c>
      <c r="AE127" t="s">
        <v>324</v>
      </c>
      <c r="AF127" t="s">
        <v>447</v>
      </c>
      <c r="AH127" t="s">
        <v>325</v>
      </c>
      <c r="AI127" t="s">
        <v>331</v>
      </c>
      <c r="AK127">
        <v>95057</v>
      </c>
      <c r="AL127">
        <v>5</v>
      </c>
    </row>
    <row r="128" spans="1:41">
      <c r="A128" t="s">
        <v>315</v>
      </c>
      <c r="B128">
        <v>4059</v>
      </c>
      <c r="C128" t="s">
        <v>27</v>
      </c>
      <c r="D128" t="s">
        <v>316</v>
      </c>
      <c r="E128">
        <v>60147</v>
      </c>
      <c r="F128" t="s">
        <v>317</v>
      </c>
      <c r="G128" t="s">
        <v>331</v>
      </c>
      <c r="H128" t="s">
        <v>332</v>
      </c>
      <c r="I128" t="s">
        <v>333</v>
      </c>
      <c r="J128" t="s">
        <v>334</v>
      </c>
      <c r="K128" t="s">
        <v>335</v>
      </c>
      <c r="L128">
        <v>337463</v>
      </c>
      <c r="M128">
        <v>111504668</v>
      </c>
      <c r="O128">
        <v>320074</v>
      </c>
      <c r="P128" t="s">
        <v>337</v>
      </c>
      <c r="Q128">
        <v>1118</v>
      </c>
      <c r="R128">
        <v>71</v>
      </c>
      <c r="S128">
        <v>1</v>
      </c>
      <c r="T128">
        <v>2786</v>
      </c>
      <c r="U128" t="s">
        <v>328</v>
      </c>
      <c r="W128">
        <v>1158667035</v>
      </c>
      <c r="X128" s="76">
        <v>44673</v>
      </c>
      <c r="Y128" s="76">
        <v>44673</v>
      </c>
      <c r="Z128" s="76">
        <v>44596</v>
      </c>
      <c r="AA128" s="76">
        <v>44623</v>
      </c>
      <c r="AB128" s="78">
        <v>7486.14</v>
      </c>
      <c r="AD128" t="s">
        <v>383</v>
      </c>
      <c r="AE128" t="s">
        <v>324</v>
      </c>
      <c r="AF128" t="s">
        <v>446</v>
      </c>
      <c r="AH128" t="s">
        <v>325</v>
      </c>
      <c r="AI128" t="s">
        <v>331</v>
      </c>
      <c r="AK128">
        <v>95057</v>
      </c>
      <c r="AL128">
        <v>5</v>
      </c>
    </row>
    <row r="129" spans="1:40">
      <c r="A129" t="s">
        <v>315</v>
      </c>
      <c r="B129">
        <v>4059</v>
      </c>
      <c r="C129" t="s">
        <v>27</v>
      </c>
      <c r="D129" t="s">
        <v>316</v>
      </c>
      <c r="E129">
        <v>60147</v>
      </c>
      <c r="F129" t="s">
        <v>317</v>
      </c>
      <c r="G129" t="s">
        <v>331</v>
      </c>
      <c r="H129" t="s">
        <v>332</v>
      </c>
      <c r="I129" t="s">
        <v>333</v>
      </c>
      <c r="J129" t="s">
        <v>334</v>
      </c>
      <c r="K129" t="s">
        <v>335</v>
      </c>
      <c r="L129">
        <v>340696</v>
      </c>
      <c r="M129">
        <v>111504668</v>
      </c>
      <c r="O129">
        <v>320072</v>
      </c>
      <c r="P129" t="s">
        <v>336</v>
      </c>
      <c r="Q129">
        <v>1136</v>
      </c>
      <c r="R129">
        <v>71</v>
      </c>
      <c r="S129">
        <v>1</v>
      </c>
      <c r="T129">
        <v>2786</v>
      </c>
      <c r="U129" t="s">
        <v>328</v>
      </c>
      <c r="W129">
        <v>1158667035</v>
      </c>
      <c r="X129" s="76">
        <v>44680</v>
      </c>
      <c r="Y129" s="76">
        <v>44680</v>
      </c>
      <c r="Z129" s="76">
        <v>44596</v>
      </c>
      <c r="AA129" s="76">
        <v>44644</v>
      </c>
      <c r="AB129" s="78">
        <v>5962.38</v>
      </c>
      <c r="AD129" t="s">
        <v>383</v>
      </c>
      <c r="AE129" t="s">
        <v>324</v>
      </c>
      <c r="AF129" t="s">
        <v>448</v>
      </c>
      <c r="AH129" t="s">
        <v>325</v>
      </c>
      <c r="AI129" t="s">
        <v>331</v>
      </c>
      <c r="AK129">
        <v>95057</v>
      </c>
      <c r="AL129">
        <v>5</v>
      </c>
    </row>
    <row r="130" spans="1:40">
      <c r="A130" t="s">
        <v>315</v>
      </c>
      <c r="B130">
        <v>4059</v>
      </c>
      <c r="C130" t="s">
        <v>27</v>
      </c>
      <c r="D130" t="s">
        <v>316</v>
      </c>
      <c r="E130">
        <v>60147</v>
      </c>
      <c r="F130" t="s">
        <v>317</v>
      </c>
      <c r="G130" t="s">
        <v>331</v>
      </c>
      <c r="H130" t="s">
        <v>332</v>
      </c>
      <c r="I130" t="s">
        <v>333</v>
      </c>
      <c r="J130" t="s">
        <v>334</v>
      </c>
      <c r="K130" t="s">
        <v>335</v>
      </c>
      <c r="L130">
        <v>340696</v>
      </c>
      <c r="M130">
        <v>111504668</v>
      </c>
      <c r="O130">
        <v>320073</v>
      </c>
      <c r="P130" t="s">
        <v>320</v>
      </c>
      <c r="Q130">
        <v>1136</v>
      </c>
      <c r="R130">
        <v>71</v>
      </c>
      <c r="S130">
        <v>1</v>
      </c>
      <c r="T130">
        <v>2786</v>
      </c>
      <c r="U130" t="s">
        <v>328</v>
      </c>
      <c r="W130">
        <v>1158667035</v>
      </c>
      <c r="X130" s="76">
        <v>44680</v>
      </c>
      <c r="Y130" s="76">
        <v>44680</v>
      </c>
      <c r="Z130" s="76">
        <v>44596</v>
      </c>
      <c r="AA130" s="76">
        <v>44644</v>
      </c>
      <c r="AB130" s="78">
        <v>1469.7</v>
      </c>
      <c r="AD130" t="s">
        <v>383</v>
      </c>
      <c r="AE130" t="s">
        <v>324</v>
      </c>
      <c r="AF130" t="s">
        <v>448</v>
      </c>
      <c r="AH130" t="s">
        <v>325</v>
      </c>
      <c r="AI130" t="s">
        <v>331</v>
      </c>
      <c r="AK130">
        <v>95057</v>
      </c>
      <c r="AL130">
        <v>5</v>
      </c>
    </row>
    <row r="131" spans="1:40">
      <c r="A131" t="s">
        <v>315</v>
      </c>
      <c r="B131">
        <v>4059</v>
      </c>
      <c r="C131" t="s">
        <v>27</v>
      </c>
      <c r="D131" t="s">
        <v>316</v>
      </c>
      <c r="E131">
        <v>60147</v>
      </c>
      <c r="F131" t="s">
        <v>317</v>
      </c>
      <c r="G131" t="s">
        <v>331</v>
      </c>
      <c r="H131" t="s">
        <v>332</v>
      </c>
      <c r="I131" t="s">
        <v>333</v>
      </c>
      <c r="J131" t="s">
        <v>334</v>
      </c>
      <c r="K131" t="s">
        <v>335</v>
      </c>
      <c r="L131">
        <v>340696</v>
      </c>
      <c r="M131">
        <v>111504668</v>
      </c>
      <c r="O131">
        <v>320074</v>
      </c>
      <c r="P131" t="s">
        <v>337</v>
      </c>
      <c r="Q131">
        <v>1136</v>
      </c>
      <c r="R131">
        <v>71</v>
      </c>
      <c r="S131">
        <v>1</v>
      </c>
      <c r="T131">
        <v>2786</v>
      </c>
      <c r="U131" t="s">
        <v>328</v>
      </c>
      <c r="W131">
        <v>1158667035</v>
      </c>
      <c r="X131" s="76">
        <v>44680</v>
      </c>
      <c r="Y131" s="76">
        <v>44680</v>
      </c>
      <c r="Z131" s="76">
        <v>44596</v>
      </c>
      <c r="AA131" s="76">
        <v>44644</v>
      </c>
      <c r="AB131" s="78">
        <v>2396.79</v>
      </c>
      <c r="AD131" t="s">
        <v>383</v>
      </c>
      <c r="AE131" t="s">
        <v>324</v>
      </c>
      <c r="AF131" t="s">
        <v>448</v>
      </c>
      <c r="AH131" t="s">
        <v>325</v>
      </c>
      <c r="AI131" t="s">
        <v>331</v>
      </c>
      <c r="AK131">
        <v>95057</v>
      </c>
      <c r="AL131">
        <v>5</v>
      </c>
    </row>
    <row r="132" spans="1:40">
      <c r="AB132" s="78">
        <f>SUM(AB53:AB131)</f>
        <v>518852.88</v>
      </c>
    </row>
    <row r="133" spans="1:40">
      <c r="A133" t="s">
        <v>315</v>
      </c>
      <c r="D133" t="s">
        <v>316</v>
      </c>
      <c r="E133">
        <v>153632</v>
      </c>
      <c r="F133" t="s">
        <v>317</v>
      </c>
      <c r="G133" t="s">
        <v>318</v>
      </c>
      <c r="H133" t="s">
        <v>341</v>
      </c>
      <c r="I133" t="s">
        <v>342</v>
      </c>
      <c r="J133" t="s">
        <v>340</v>
      </c>
      <c r="K133" t="s">
        <v>340</v>
      </c>
      <c r="L133">
        <v>298291</v>
      </c>
      <c r="M133">
        <v>112265041</v>
      </c>
      <c r="O133">
        <v>320073</v>
      </c>
      <c r="P133" t="s">
        <v>320</v>
      </c>
      <c r="Q133">
        <v>3939</v>
      </c>
      <c r="R133">
        <v>83</v>
      </c>
      <c r="S133">
        <v>1</v>
      </c>
      <c r="T133">
        <v>2786</v>
      </c>
      <c r="U133" t="s">
        <v>328</v>
      </c>
      <c r="W133">
        <v>1158667035</v>
      </c>
      <c r="X133" s="76">
        <v>43600</v>
      </c>
      <c r="Y133" s="76">
        <v>43600</v>
      </c>
      <c r="Z133" s="76">
        <v>43466</v>
      </c>
      <c r="AA133" s="76">
        <v>43496</v>
      </c>
      <c r="AB133" s="78">
        <v>145.19999999999999</v>
      </c>
      <c r="AD133" t="s">
        <v>323</v>
      </c>
      <c r="AE133" t="s">
        <v>324</v>
      </c>
      <c r="AF133" t="s">
        <v>449</v>
      </c>
      <c r="AH133" t="s">
        <v>329</v>
      </c>
      <c r="AI133" t="s">
        <v>318</v>
      </c>
      <c r="AK133">
        <v>1</v>
      </c>
      <c r="AL133">
        <v>2255</v>
      </c>
      <c r="AM133" t="s">
        <v>343</v>
      </c>
      <c r="AN133">
        <v>112265041</v>
      </c>
    </row>
    <row r="134" spans="1:40">
      <c r="A134" t="s">
        <v>315</v>
      </c>
      <c r="D134" t="s">
        <v>316</v>
      </c>
      <c r="E134">
        <v>153632</v>
      </c>
      <c r="F134" t="s">
        <v>317</v>
      </c>
      <c r="G134" t="s">
        <v>318</v>
      </c>
      <c r="H134" t="s">
        <v>341</v>
      </c>
      <c r="I134" t="s">
        <v>342</v>
      </c>
      <c r="J134" t="s">
        <v>340</v>
      </c>
      <c r="K134" t="s">
        <v>340</v>
      </c>
      <c r="L134">
        <v>303794</v>
      </c>
      <c r="M134">
        <v>115908623</v>
      </c>
      <c r="O134">
        <v>320070</v>
      </c>
      <c r="P134" t="s">
        <v>327</v>
      </c>
      <c r="Q134">
        <v>3998</v>
      </c>
      <c r="R134">
        <v>83</v>
      </c>
      <c r="S134">
        <v>1</v>
      </c>
      <c r="T134">
        <v>2786</v>
      </c>
      <c r="U134" t="s">
        <v>328</v>
      </c>
      <c r="W134">
        <v>1158667035</v>
      </c>
      <c r="X134" s="76">
        <v>43605</v>
      </c>
      <c r="Y134" s="76">
        <v>43605</v>
      </c>
      <c r="Z134" s="76">
        <v>42976</v>
      </c>
      <c r="AA134" s="76">
        <v>43572</v>
      </c>
      <c r="AB134" s="78">
        <v>5060.84</v>
      </c>
      <c r="AD134" t="s">
        <v>323</v>
      </c>
      <c r="AE134" t="s">
        <v>324</v>
      </c>
      <c r="AF134" t="s">
        <v>450</v>
      </c>
      <c r="AH134" t="s">
        <v>329</v>
      </c>
      <c r="AI134" t="s">
        <v>318</v>
      </c>
      <c r="AK134">
        <v>1</v>
      </c>
      <c r="AL134">
        <v>2255</v>
      </c>
      <c r="AM134" t="s">
        <v>343</v>
      </c>
      <c r="AN134">
        <v>112265041</v>
      </c>
    </row>
    <row r="135" spans="1:40">
      <c r="A135" t="s">
        <v>315</v>
      </c>
      <c r="D135" t="s">
        <v>316</v>
      </c>
      <c r="E135">
        <v>153632</v>
      </c>
      <c r="F135" t="s">
        <v>317</v>
      </c>
      <c r="G135" t="s">
        <v>318</v>
      </c>
      <c r="H135" t="s">
        <v>341</v>
      </c>
      <c r="I135" t="s">
        <v>342</v>
      </c>
      <c r="J135" t="s">
        <v>340</v>
      </c>
      <c r="K135" t="s">
        <v>340</v>
      </c>
      <c r="L135">
        <v>312996</v>
      </c>
      <c r="M135">
        <v>112265041</v>
      </c>
      <c r="O135">
        <v>320073</v>
      </c>
      <c r="P135" t="s">
        <v>320</v>
      </c>
      <c r="Q135">
        <v>4142</v>
      </c>
      <c r="R135">
        <v>83</v>
      </c>
      <c r="S135">
        <v>1</v>
      </c>
      <c r="T135">
        <v>2786</v>
      </c>
      <c r="U135" t="s">
        <v>328</v>
      </c>
      <c r="W135">
        <v>1158667035</v>
      </c>
      <c r="X135" s="76">
        <v>43620</v>
      </c>
      <c r="Y135" s="76">
        <v>43620</v>
      </c>
      <c r="Z135" s="76">
        <v>43554</v>
      </c>
      <c r="AA135" s="76">
        <v>43599</v>
      </c>
      <c r="AB135" s="78">
        <v>145.19999999999999</v>
      </c>
      <c r="AD135" t="s">
        <v>323</v>
      </c>
      <c r="AE135" t="s">
        <v>324</v>
      </c>
      <c r="AF135" t="s">
        <v>451</v>
      </c>
      <c r="AH135" t="s">
        <v>329</v>
      </c>
      <c r="AI135" t="s">
        <v>318</v>
      </c>
      <c r="AK135">
        <v>1</v>
      </c>
      <c r="AL135">
        <v>2255</v>
      </c>
      <c r="AM135" t="s">
        <v>343</v>
      </c>
      <c r="AN135">
        <v>112265041</v>
      </c>
    </row>
    <row r="136" spans="1:40">
      <c r="A136" t="s">
        <v>315</v>
      </c>
      <c r="D136" t="s">
        <v>316</v>
      </c>
      <c r="E136">
        <v>153632</v>
      </c>
      <c r="F136" t="s">
        <v>317</v>
      </c>
      <c r="G136" t="s">
        <v>318</v>
      </c>
      <c r="H136" t="s">
        <v>341</v>
      </c>
      <c r="I136" t="s">
        <v>342</v>
      </c>
      <c r="J136" t="s">
        <v>340</v>
      </c>
      <c r="K136" t="s">
        <v>340</v>
      </c>
      <c r="L136">
        <v>314157</v>
      </c>
      <c r="M136">
        <v>112265041</v>
      </c>
      <c r="O136">
        <v>320073</v>
      </c>
      <c r="P136" t="s">
        <v>320</v>
      </c>
      <c r="Q136">
        <v>4169</v>
      </c>
      <c r="R136">
        <v>83</v>
      </c>
      <c r="S136">
        <v>1</v>
      </c>
      <c r="T136">
        <v>2786</v>
      </c>
      <c r="U136" t="s">
        <v>328</v>
      </c>
      <c r="W136">
        <v>1158667035</v>
      </c>
      <c r="X136" s="76">
        <v>43621</v>
      </c>
      <c r="Y136" s="76">
        <v>43622</v>
      </c>
      <c r="Z136" s="76">
        <v>43525</v>
      </c>
      <c r="AA136" s="76">
        <v>43579</v>
      </c>
      <c r="AB136" s="78">
        <v>145.19999999999999</v>
      </c>
      <c r="AD136" t="s">
        <v>323</v>
      </c>
      <c r="AE136" t="s">
        <v>324</v>
      </c>
      <c r="AF136" t="s">
        <v>452</v>
      </c>
      <c r="AH136" t="s">
        <v>329</v>
      </c>
      <c r="AI136" t="s">
        <v>318</v>
      </c>
      <c r="AK136">
        <v>1</v>
      </c>
      <c r="AL136">
        <v>2255</v>
      </c>
      <c r="AM136" t="s">
        <v>343</v>
      </c>
      <c r="AN136">
        <v>112265041</v>
      </c>
    </row>
    <row r="137" spans="1:40">
      <c r="A137" t="s">
        <v>315</v>
      </c>
      <c r="D137" t="s">
        <v>316</v>
      </c>
      <c r="E137">
        <v>153632</v>
      </c>
      <c r="F137" t="s">
        <v>317</v>
      </c>
      <c r="G137" t="s">
        <v>318</v>
      </c>
      <c r="H137" t="s">
        <v>341</v>
      </c>
      <c r="I137" t="s">
        <v>342</v>
      </c>
      <c r="J137" t="s">
        <v>340</v>
      </c>
      <c r="K137" t="s">
        <v>340</v>
      </c>
      <c r="L137">
        <v>320143</v>
      </c>
      <c r="M137">
        <v>115908623</v>
      </c>
      <c r="O137">
        <v>320070</v>
      </c>
      <c r="P137" t="s">
        <v>327</v>
      </c>
      <c r="Q137">
        <v>4250</v>
      </c>
      <c r="R137">
        <v>83</v>
      </c>
      <c r="S137">
        <v>1</v>
      </c>
      <c r="T137">
        <v>2786</v>
      </c>
      <c r="U137" t="s">
        <v>328</v>
      </c>
      <c r="W137">
        <v>1158667035</v>
      </c>
      <c r="X137" s="76">
        <v>43630</v>
      </c>
      <c r="Y137" s="76">
        <v>43630</v>
      </c>
      <c r="Z137" s="76">
        <v>43567</v>
      </c>
      <c r="AA137" s="76">
        <v>43605</v>
      </c>
      <c r="AB137" s="78">
        <v>5675.72</v>
      </c>
      <c r="AD137" t="s">
        <v>323</v>
      </c>
      <c r="AE137" t="s">
        <v>324</v>
      </c>
      <c r="AF137" t="s">
        <v>453</v>
      </c>
      <c r="AH137" t="s">
        <v>329</v>
      </c>
      <c r="AI137" t="s">
        <v>318</v>
      </c>
      <c r="AK137">
        <v>1</v>
      </c>
      <c r="AL137">
        <v>2255</v>
      </c>
      <c r="AM137" t="s">
        <v>343</v>
      </c>
      <c r="AN137">
        <v>112265041</v>
      </c>
    </row>
    <row r="138" spans="1:40">
      <c r="A138" t="s">
        <v>315</v>
      </c>
      <c r="D138" t="s">
        <v>316</v>
      </c>
      <c r="E138">
        <v>153632</v>
      </c>
      <c r="F138" t="s">
        <v>317</v>
      </c>
      <c r="G138" t="s">
        <v>318</v>
      </c>
      <c r="H138" t="s">
        <v>341</v>
      </c>
      <c r="I138" t="s">
        <v>342</v>
      </c>
      <c r="J138" t="s">
        <v>340</v>
      </c>
      <c r="K138" t="s">
        <v>340</v>
      </c>
      <c r="L138">
        <v>342510</v>
      </c>
      <c r="M138">
        <v>115908623</v>
      </c>
      <c r="O138">
        <v>320070</v>
      </c>
      <c r="P138" t="s">
        <v>327</v>
      </c>
      <c r="Q138">
        <v>4546</v>
      </c>
      <c r="R138">
        <v>83</v>
      </c>
      <c r="S138">
        <v>1</v>
      </c>
      <c r="T138">
        <v>2786</v>
      </c>
      <c r="U138" t="s">
        <v>328</v>
      </c>
      <c r="W138">
        <v>1158667035</v>
      </c>
      <c r="X138" s="76">
        <v>43664</v>
      </c>
      <c r="Y138" s="76">
        <v>43665</v>
      </c>
      <c r="Z138" s="76">
        <v>43442</v>
      </c>
      <c r="AA138" s="76">
        <v>43640</v>
      </c>
      <c r="AB138" s="78">
        <v>6562.42</v>
      </c>
      <c r="AD138" t="s">
        <v>346</v>
      </c>
      <c r="AE138" t="s">
        <v>324</v>
      </c>
      <c r="AF138" t="s">
        <v>454</v>
      </c>
      <c r="AH138" t="s">
        <v>329</v>
      </c>
      <c r="AI138" t="s">
        <v>318</v>
      </c>
      <c r="AK138">
        <v>1</v>
      </c>
      <c r="AL138">
        <v>2255</v>
      </c>
      <c r="AM138" t="s">
        <v>343</v>
      </c>
      <c r="AN138">
        <v>112265041</v>
      </c>
    </row>
    <row r="139" spans="1:40">
      <c r="A139" t="s">
        <v>315</v>
      </c>
      <c r="D139" t="s">
        <v>316</v>
      </c>
      <c r="E139">
        <v>153632</v>
      </c>
      <c r="F139" t="s">
        <v>317</v>
      </c>
      <c r="G139" t="s">
        <v>318</v>
      </c>
      <c r="H139" t="s">
        <v>341</v>
      </c>
      <c r="I139" t="s">
        <v>342</v>
      </c>
      <c r="J139" t="s">
        <v>340</v>
      </c>
      <c r="K139" t="s">
        <v>340</v>
      </c>
      <c r="L139">
        <v>347417</v>
      </c>
      <c r="M139">
        <v>112265041</v>
      </c>
      <c r="O139">
        <v>320073</v>
      </c>
      <c r="P139" t="s">
        <v>320</v>
      </c>
      <c r="Q139">
        <v>4624</v>
      </c>
      <c r="R139">
        <v>83</v>
      </c>
      <c r="S139">
        <v>1</v>
      </c>
      <c r="T139">
        <v>2786</v>
      </c>
      <c r="U139" t="s">
        <v>328</v>
      </c>
      <c r="W139">
        <v>1158667035</v>
      </c>
      <c r="X139" s="76">
        <v>43672</v>
      </c>
      <c r="Y139" s="76">
        <v>43675</v>
      </c>
      <c r="Z139" s="76">
        <v>43495</v>
      </c>
      <c r="AA139" s="76">
        <v>43640</v>
      </c>
      <c r="AB139" s="78">
        <v>145.19999999999999</v>
      </c>
      <c r="AD139" t="s">
        <v>346</v>
      </c>
      <c r="AE139" t="s">
        <v>324</v>
      </c>
      <c r="AF139" t="s">
        <v>455</v>
      </c>
      <c r="AH139" t="s">
        <v>329</v>
      </c>
      <c r="AI139" t="s">
        <v>318</v>
      </c>
      <c r="AK139">
        <v>1</v>
      </c>
      <c r="AL139">
        <v>2255</v>
      </c>
      <c r="AM139" t="s">
        <v>343</v>
      </c>
      <c r="AN139">
        <v>112265041</v>
      </c>
    </row>
    <row r="140" spans="1:40">
      <c r="A140" t="s">
        <v>315</v>
      </c>
      <c r="D140" t="s">
        <v>316</v>
      </c>
      <c r="E140">
        <v>153632</v>
      </c>
      <c r="F140" t="s">
        <v>317</v>
      </c>
      <c r="G140" t="s">
        <v>318</v>
      </c>
      <c r="H140" t="s">
        <v>341</v>
      </c>
      <c r="I140" t="s">
        <v>342</v>
      </c>
      <c r="J140" t="s">
        <v>340</v>
      </c>
      <c r="K140" t="s">
        <v>340</v>
      </c>
      <c r="L140">
        <v>360627</v>
      </c>
      <c r="M140">
        <v>112265041</v>
      </c>
      <c r="O140">
        <v>320073</v>
      </c>
      <c r="P140" t="s">
        <v>320</v>
      </c>
      <c r="Q140">
        <v>4726</v>
      </c>
      <c r="R140">
        <v>83</v>
      </c>
      <c r="S140">
        <v>1</v>
      </c>
      <c r="T140">
        <v>2786</v>
      </c>
      <c r="U140" t="s">
        <v>328</v>
      </c>
      <c r="W140">
        <v>1158667035</v>
      </c>
      <c r="X140" s="76">
        <v>43692</v>
      </c>
      <c r="Y140" s="76">
        <v>43692</v>
      </c>
      <c r="Z140" s="76">
        <v>43627</v>
      </c>
      <c r="AA140" s="76">
        <v>43657</v>
      </c>
      <c r="AB140" s="78">
        <v>152.5</v>
      </c>
      <c r="AD140" t="s">
        <v>346</v>
      </c>
      <c r="AE140" t="s">
        <v>324</v>
      </c>
      <c r="AF140" t="s">
        <v>456</v>
      </c>
      <c r="AH140" t="s">
        <v>329</v>
      </c>
      <c r="AI140" t="s">
        <v>318</v>
      </c>
      <c r="AK140">
        <v>1</v>
      </c>
      <c r="AL140">
        <v>2255</v>
      </c>
      <c r="AM140" t="s">
        <v>343</v>
      </c>
      <c r="AN140">
        <v>112265041</v>
      </c>
    </row>
    <row r="141" spans="1:40">
      <c r="A141" t="s">
        <v>315</v>
      </c>
      <c r="D141" t="s">
        <v>316</v>
      </c>
      <c r="E141">
        <v>153632</v>
      </c>
      <c r="F141" t="s">
        <v>317</v>
      </c>
      <c r="G141" t="s">
        <v>318</v>
      </c>
      <c r="H141" t="s">
        <v>341</v>
      </c>
      <c r="I141" t="s">
        <v>342</v>
      </c>
      <c r="J141" t="s">
        <v>340</v>
      </c>
      <c r="K141" t="s">
        <v>340</v>
      </c>
      <c r="L141">
        <v>366153</v>
      </c>
      <c r="M141">
        <v>115908623</v>
      </c>
      <c r="O141">
        <v>320070</v>
      </c>
      <c r="P141" t="s">
        <v>327</v>
      </c>
      <c r="Q141">
        <v>4857</v>
      </c>
      <c r="R141">
        <v>83</v>
      </c>
      <c r="S141">
        <v>1</v>
      </c>
      <c r="T141">
        <v>2786</v>
      </c>
      <c r="U141" t="s">
        <v>328</v>
      </c>
      <c r="W141">
        <v>1158667035</v>
      </c>
      <c r="X141" s="76">
        <v>43700</v>
      </c>
      <c r="Y141" s="76">
        <v>43700</v>
      </c>
      <c r="Z141" s="76">
        <v>43631</v>
      </c>
      <c r="AA141" s="76">
        <v>43670</v>
      </c>
      <c r="AB141" s="78">
        <v>7350.04</v>
      </c>
      <c r="AD141" t="s">
        <v>346</v>
      </c>
      <c r="AE141" t="s">
        <v>324</v>
      </c>
      <c r="AF141" t="s">
        <v>457</v>
      </c>
      <c r="AH141" t="s">
        <v>329</v>
      </c>
      <c r="AI141" t="s">
        <v>318</v>
      </c>
      <c r="AK141">
        <v>1</v>
      </c>
      <c r="AL141">
        <v>2255</v>
      </c>
      <c r="AM141" t="s">
        <v>343</v>
      </c>
      <c r="AN141">
        <v>112265041</v>
      </c>
    </row>
    <row r="142" spans="1:40">
      <c r="A142" t="s">
        <v>315</v>
      </c>
      <c r="D142" t="s">
        <v>316</v>
      </c>
      <c r="E142">
        <v>153632</v>
      </c>
      <c r="F142" t="s">
        <v>317</v>
      </c>
      <c r="G142" t="s">
        <v>318</v>
      </c>
      <c r="H142" t="s">
        <v>341</v>
      </c>
      <c r="I142" t="s">
        <v>342</v>
      </c>
      <c r="J142" t="s">
        <v>340</v>
      </c>
      <c r="K142" t="s">
        <v>340</v>
      </c>
      <c r="L142">
        <v>379295</v>
      </c>
      <c r="M142">
        <v>112265041</v>
      </c>
      <c r="O142">
        <v>320073</v>
      </c>
      <c r="P142" t="s">
        <v>320</v>
      </c>
      <c r="Q142">
        <v>4917</v>
      </c>
      <c r="R142">
        <v>83</v>
      </c>
      <c r="S142">
        <v>1</v>
      </c>
      <c r="T142">
        <v>2786</v>
      </c>
      <c r="U142" t="s">
        <v>328</v>
      </c>
      <c r="W142">
        <v>1158667035</v>
      </c>
      <c r="X142" s="76">
        <v>43713</v>
      </c>
      <c r="Y142" s="76">
        <v>43714</v>
      </c>
      <c r="Z142" s="76">
        <v>43544</v>
      </c>
      <c r="AA142" s="76">
        <v>43691</v>
      </c>
      <c r="AB142" s="78">
        <v>152.5</v>
      </c>
      <c r="AD142" t="s">
        <v>346</v>
      </c>
      <c r="AE142" t="s">
        <v>324</v>
      </c>
      <c r="AF142" t="s">
        <v>458</v>
      </c>
      <c r="AH142" t="s">
        <v>329</v>
      </c>
      <c r="AI142" t="s">
        <v>318</v>
      </c>
      <c r="AK142">
        <v>1</v>
      </c>
      <c r="AL142">
        <v>2255</v>
      </c>
      <c r="AM142" t="s">
        <v>343</v>
      </c>
      <c r="AN142">
        <v>112265041</v>
      </c>
    </row>
    <row r="143" spans="1:40">
      <c r="A143" t="s">
        <v>315</v>
      </c>
      <c r="D143" t="s">
        <v>316</v>
      </c>
      <c r="E143">
        <v>153632</v>
      </c>
      <c r="F143" t="s">
        <v>317</v>
      </c>
      <c r="G143" t="s">
        <v>318</v>
      </c>
      <c r="H143" t="s">
        <v>341</v>
      </c>
      <c r="I143" t="s">
        <v>342</v>
      </c>
      <c r="J143" t="s">
        <v>340</v>
      </c>
      <c r="K143" t="s">
        <v>340</v>
      </c>
      <c r="L143">
        <v>401373</v>
      </c>
      <c r="M143">
        <v>115908623</v>
      </c>
      <c r="O143">
        <v>320070</v>
      </c>
      <c r="P143" t="s">
        <v>327</v>
      </c>
      <c r="Q143">
        <v>4996</v>
      </c>
      <c r="R143">
        <v>83</v>
      </c>
      <c r="S143">
        <v>1</v>
      </c>
      <c r="T143">
        <v>2786</v>
      </c>
      <c r="U143" t="s">
        <v>328</v>
      </c>
      <c r="W143">
        <v>1158667035</v>
      </c>
      <c r="X143" s="76">
        <v>43728</v>
      </c>
      <c r="Y143" s="76">
        <v>43728</v>
      </c>
      <c r="Z143" s="76">
        <v>43448</v>
      </c>
      <c r="AA143" s="76">
        <v>43700</v>
      </c>
      <c r="AB143" s="78">
        <v>10094.6</v>
      </c>
      <c r="AD143" t="s">
        <v>346</v>
      </c>
      <c r="AE143" t="s">
        <v>324</v>
      </c>
      <c r="AF143" t="s">
        <v>459</v>
      </c>
      <c r="AH143" t="s">
        <v>329</v>
      </c>
      <c r="AI143" t="s">
        <v>318</v>
      </c>
      <c r="AK143">
        <v>1</v>
      </c>
      <c r="AL143">
        <v>2255</v>
      </c>
      <c r="AM143" t="s">
        <v>343</v>
      </c>
      <c r="AN143">
        <v>112265041</v>
      </c>
    </row>
    <row r="144" spans="1:40">
      <c r="A144" t="s">
        <v>315</v>
      </c>
      <c r="D144" t="s">
        <v>316</v>
      </c>
      <c r="E144">
        <v>153632</v>
      </c>
      <c r="F144" t="s">
        <v>317</v>
      </c>
      <c r="G144" t="s">
        <v>318</v>
      </c>
      <c r="H144" t="s">
        <v>341</v>
      </c>
      <c r="I144" t="s">
        <v>342</v>
      </c>
      <c r="J144" t="s">
        <v>340</v>
      </c>
      <c r="K144" t="s">
        <v>340</v>
      </c>
      <c r="L144">
        <v>456209</v>
      </c>
      <c r="M144">
        <v>115908623</v>
      </c>
      <c r="O144">
        <v>320070</v>
      </c>
      <c r="P144" t="s">
        <v>327</v>
      </c>
      <c r="Q144">
        <v>5147</v>
      </c>
      <c r="R144">
        <v>83</v>
      </c>
      <c r="S144">
        <v>1</v>
      </c>
      <c r="T144">
        <v>2786</v>
      </c>
      <c r="U144" t="s">
        <v>328</v>
      </c>
      <c r="W144">
        <v>1158667035</v>
      </c>
      <c r="X144" s="76">
        <v>43762</v>
      </c>
      <c r="Y144" s="76">
        <v>43762</v>
      </c>
      <c r="Z144" s="76">
        <v>43637</v>
      </c>
      <c r="AA144" s="76">
        <v>43728</v>
      </c>
      <c r="AB144" s="78">
        <v>8015.65</v>
      </c>
      <c r="AD144" t="s">
        <v>338</v>
      </c>
      <c r="AE144" t="s">
        <v>324</v>
      </c>
      <c r="AF144" t="s">
        <v>460</v>
      </c>
      <c r="AH144" t="s">
        <v>329</v>
      </c>
      <c r="AI144" t="s">
        <v>318</v>
      </c>
      <c r="AK144">
        <v>1</v>
      </c>
      <c r="AL144">
        <v>2255</v>
      </c>
      <c r="AM144" t="s">
        <v>343</v>
      </c>
      <c r="AN144">
        <v>112265041</v>
      </c>
    </row>
    <row r="145" spans="1:40">
      <c r="A145" t="s">
        <v>315</v>
      </c>
      <c r="D145" t="s">
        <v>316</v>
      </c>
      <c r="E145">
        <v>153632</v>
      </c>
      <c r="F145" t="s">
        <v>317</v>
      </c>
      <c r="G145" t="s">
        <v>318</v>
      </c>
      <c r="H145" t="s">
        <v>341</v>
      </c>
      <c r="I145" t="s">
        <v>342</v>
      </c>
      <c r="J145" t="s">
        <v>340</v>
      </c>
      <c r="K145" t="s">
        <v>340</v>
      </c>
      <c r="L145">
        <v>463442</v>
      </c>
      <c r="M145">
        <v>112265041</v>
      </c>
      <c r="O145">
        <v>320073</v>
      </c>
      <c r="P145" t="s">
        <v>320</v>
      </c>
      <c r="Q145">
        <v>5219</v>
      </c>
      <c r="R145">
        <v>83</v>
      </c>
      <c r="S145">
        <v>1</v>
      </c>
      <c r="T145">
        <v>2786</v>
      </c>
      <c r="U145" t="s">
        <v>328</v>
      </c>
      <c r="W145">
        <v>1158667035</v>
      </c>
      <c r="X145" s="76">
        <v>43766</v>
      </c>
      <c r="Y145" s="76">
        <v>43766</v>
      </c>
      <c r="Z145" s="76">
        <v>43663</v>
      </c>
      <c r="AA145" s="76">
        <v>43728</v>
      </c>
      <c r="AB145" s="78">
        <v>152.5</v>
      </c>
      <c r="AD145" t="s">
        <v>338</v>
      </c>
      <c r="AE145" t="s">
        <v>324</v>
      </c>
      <c r="AF145" t="s">
        <v>461</v>
      </c>
      <c r="AH145" t="s">
        <v>329</v>
      </c>
      <c r="AI145" t="s">
        <v>318</v>
      </c>
      <c r="AK145">
        <v>1</v>
      </c>
      <c r="AL145">
        <v>2255</v>
      </c>
      <c r="AM145" t="s">
        <v>343</v>
      </c>
      <c r="AN145">
        <v>112265041</v>
      </c>
    </row>
    <row r="146" spans="1:40">
      <c r="A146" t="s">
        <v>315</v>
      </c>
      <c r="D146" t="s">
        <v>316</v>
      </c>
      <c r="E146">
        <v>153632</v>
      </c>
      <c r="F146" t="s">
        <v>317</v>
      </c>
      <c r="G146" t="s">
        <v>318</v>
      </c>
      <c r="H146" t="s">
        <v>341</v>
      </c>
      <c r="I146" t="s">
        <v>342</v>
      </c>
      <c r="J146" t="s">
        <v>340</v>
      </c>
      <c r="K146" t="s">
        <v>340</v>
      </c>
      <c r="L146">
        <v>535366</v>
      </c>
      <c r="M146">
        <v>115908623</v>
      </c>
      <c r="O146">
        <v>320070</v>
      </c>
      <c r="P146" t="s">
        <v>327</v>
      </c>
      <c r="Q146">
        <v>5534</v>
      </c>
      <c r="R146">
        <v>83</v>
      </c>
      <c r="S146">
        <v>1</v>
      </c>
      <c r="T146">
        <v>2786</v>
      </c>
      <c r="U146" t="s">
        <v>328</v>
      </c>
      <c r="W146">
        <v>1158667035</v>
      </c>
      <c r="X146" s="76">
        <v>43805</v>
      </c>
      <c r="Y146" s="76">
        <v>43805</v>
      </c>
      <c r="Z146" s="76">
        <v>43588</v>
      </c>
      <c r="AA146" s="76">
        <v>43787</v>
      </c>
      <c r="AB146" s="78">
        <v>7821.63</v>
      </c>
      <c r="AD146" t="s">
        <v>338</v>
      </c>
      <c r="AE146" t="s">
        <v>324</v>
      </c>
      <c r="AF146" t="s">
        <v>462</v>
      </c>
      <c r="AH146" t="s">
        <v>329</v>
      </c>
      <c r="AI146" t="s">
        <v>318</v>
      </c>
      <c r="AK146">
        <v>1</v>
      </c>
      <c r="AL146">
        <v>2255</v>
      </c>
      <c r="AM146" t="s">
        <v>343</v>
      </c>
      <c r="AN146">
        <v>112265041</v>
      </c>
    </row>
    <row r="147" spans="1:40">
      <c r="A147" t="s">
        <v>315</v>
      </c>
      <c r="D147" t="s">
        <v>316</v>
      </c>
      <c r="E147">
        <v>153632</v>
      </c>
      <c r="F147" t="s">
        <v>317</v>
      </c>
      <c r="G147" t="s">
        <v>318</v>
      </c>
      <c r="H147" t="s">
        <v>341</v>
      </c>
      <c r="I147" t="s">
        <v>342</v>
      </c>
      <c r="J147" t="s">
        <v>340</v>
      </c>
      <c r="K147" t="s">
        <v>340</v>
      </c>
      <c r="L147">
        <v>539594</v>
      </c>
      <c r="M147">
        <v>112265041</v>
      </c>
      <c r="O147">
        <v>320073</v>
      </c>
      <c r="P147" t="s">
        <v>320</v>
      </c>
      <c r="Q147">
        <v>5537</v>
      </c>
      <c r="R147">
        <v>83</v>
      </c>
      <c r="S147">
        <v>1</v>
      </c>
      <c r="T147">
        <v>2786</v>
      </c>
      <c r="U147" t="s">
        <v>328</v>
      </c>
      <c r="W147">
        <v>1158667035</v>
      </c>
      <c r="X147" s="76">
        <v>43809</v>
      </c>
      <c r="Y147" s="76">
        <v>43810</v>
      </c>
      <c r="Z147" s="76">
        <v>43697</v>
      </c>
      <c r="AA147" s="76">
        <v>43754</v>
      </c>
      <c r="AB147" s="78">
        <v>152.5</v>
      </c>
      <c r="AD147" t="s">
        <v>323</v>
      </c>
      <c r="AE147" t="s">
        <v>324</v>
      </c>
      <c r="AF147" t="s">
        <v>463</v>
      </c>
      <c r="AH147" t="s">
        <v>329</v>
      </c>
      <c r="AI147" t="s">
        <v>318</v>
      </c>
      <c r="AK147">
        <v>1</v>
      </c>
      <c r="AL147">
        <v>2255</v>
      </c>
      <c r="AM147" t="s">
        <v>343</v>
      </c>
      <c r="AN147">
        <v>112265041</v>
      </c>
    </row>
    <row r="148" spans="1:40">
      <c r="A148" t="s">
        <v>315</v>
      </c>
      <c r="D148" t="s">
        <v>316</v>
      </c>
      <c r="E148">
        <v>153632</v>
      </c>
      <c r="F148" t="s">
        <v>317</v>
      </c>
      <c r="G148" t="s">
        <v>318</v>
      </c>
      <c r="H148" t="s">
        <v>341</v>
      </c>
      <c r="I148" t="s">
        <v>342</v>
      </c>
      <c r="J148" t="s">
        <v>340</v>
      </c>
      <c r="K148" t="s">
        <v>340</v>
      </c>
      <c r="L148">
        <v>545421</v>
      </c>
      <c r="M148">
        <v>115908623</v>
      </c>
      <c r="O148">
        <v>320070</v>
      </c>
      <c r="P148" t="s">
        <v>327</v>
      </c>
      <c r="Q148">
        <v>5650</v>
      </c>
      <c r="R148">
        <v>83</v>
      </c>
      <c r="S148">
        <v>1</v>
      </c>
      <c r="T148">
        <v>2786</v>
      </c>
      <c r="U148" t="s">
        <v>328</v>
      </c>
      <c r="W148">
        <v>1158667035</v>
      </c>
      <c r="X148" s="76">
        <v>43812</v>
      </c>
      <c r="Y148" s="76">
        <v>43812</v>
      </c>
      <c r="Z148" s="76">
        <v>43700</v>
      </c>
      <c r="AA148" s="76">
        <v>43795</v>
      </c>
      <c r="AB148" s="78">
        <v>7302.55</v>
      </c>
      <c r="AD148" t="s">
        <v>338</v>
      </c>
      <c r="AE148" t="s">
        <v>324</v>
      </c>
      <c r="AF148" t="s">
        <v>464</v>
      </c>
      <c r="AH148" t="s">
        <v>329</v>
      </c>
      <c r="AI148" t="s">
        <v>318</v>
      </c>
      <c r="AK148">
        <v>1</v>
      </c>
      <c r="AL148">
        <v>2255</v>
      </c>
      <c r="AM148" t="s">
        <v>343</v>
      </c>
      <c r="AN148">
        <v>112265041</v>
      </c>
    </row>
    <row r="149" spans="1:40">
      <c r="A149" t="s">
        <v>315</v>
      </c>
      <c r="D149" t="s">
        <v>316</v>
      </c>
      <c r="E149">
        <v>153632</v>
      </c>
      <c r="F149" t="s">
        <v>317</v>
      </c>
      <c r="G149" t="s">
        <v>318</v>
      </c>
      <c r="H149" t="s">
        <v>341</v>
      </c>
      <c r="I149" t="s">
        <v>342</v>
      </c>
      <c r="J149" t="s">
        <v>340</v>
      </c>
      <c r="K149" t="s">
        <v>340</v>
      </c>
      <c r="L149">
        <v>546369</v>
      </c>
      <c r="M149">
        <v>112265041</v>
      </c>
      <c r="O149">
        <v>320073</v>
      </c>
      <c r="P149" t="s">
        <v>320</v>
      </c>
      <c r="Q149">
        <v>5651</v>
      </c>
      <c r="R149">
        <v>83</v>
      </c>
      <c r="S149">
        <v>1</v>
      </c>
      <c r="T149">
        <v>2786</v>
      </c>
      <c r="U149" t="s">
        <v>328</v>
      </c>
      <c r="W149">
        <v>1158667035</v>
      </c>
      <c r="X149" s="76">
        <v>43812</v>
      </c>
      <c r="Y149" s="76">
        <v>43816</v>
      </c>
      <c r="Z149" s="76">
        <v>43677</v>
      </c>
      <c r="AA149" s="76">
        <v>43787</v>
      </c>
      <c r="AB149" s="78">
        <v>152.5</v>
      </c>
      <c r="AD149" t="s">
        <v>338</v>
      </c>
      <c r="AE149" t="s">
        <v>324</v>
      </c>
      <c r="AF149" t="s">
        <v>465</v>
      </c>
      <c r="AH149" t="s">
        <v>329</v>
      </c>
      <c r="AI149" t="s">
        <v>318</v>
      </c>
      <c r="AK149">
        <v>1</v>
      </c>
      <c r="AL149">
        <v>2255</v>
      </c>
      <c r="AM149" t="s">
        <v>343</v>
      </c>
      <c r="AN149">
        <v>112265041</v>
      </c>
    </row>
    <row r="150" spans="1:40">
      <c r="A150" t="s">
        <v>315</v>
      </c>
      <c r="D150" t="s">
        <v>316</v>
      </c>
      <c r="E150">
        <v>153632</v>
      </c>
      <c r="F150" t="s">
        <v>317</v>
      </c>
      <c r="G150" t="s">
        <v>318</v>
      </c>
      <c r="H150" t="s">
        <v>341</v>
      </c>
      <c r="I150" t="s">
        <v>342</v>
      </c>
      <c r="J150" t="s">
        <v>340</v>
      </c>
      <c r="K150" t="s">
        <v>340</v>
      </c>
      <c r="L150">
        <v>587667</v>
      </c>
      <c r="M150">
        <v>115908623</v>
      </c>
      <c r="O150">
        <v>320070</v>
      </c>
      <c r="P150" t="s">
        <v>327</v>
      </c>
      <c r="Q150">
        <v>5970</v>
      </c>
      <c r="R150">
        <v>83</v>
      </c>
      <c r="S150">
        <v>1</v>
      </c>
      <c r="T150">
        <v>2786</v>
      </c>
      <c r="U150" t="s">
        <v>328</v>
      </c>
      <c r="W150">
        <v>1158667035</v>
      </c>
      <c r="X150" s="76">
        <v>43867</v>
      </c>
      <c r="Y150" s="76">
        <v>43867</v>
      </c>
      <c r="Z150" s="76">
        <v>43405</v>
      </c>
      <c r="AA150" s="76">
        <v>43820</v>
      </c>
      <c r="AB150" s="78">
        <v>4090.52</v>
      </c>
      <c r="AD150" t="s">
        <v>338</v>
      </c>
      <c r="AE150" t="s">
        <v>324</v>
      </c>
      <c r="AF150" t="s">
        <v>466</v>
      </c>
      <c r="AH150" t="s">
        <v>329</v>
      </c>
      <c r="AI150" t="s">
        <v>318</v>
      </c>
      <c r="AK150">
        <v>1</v>
      </c>
      <c r="AL150">
        <v>2255</v>
      </c>
      <c r="AM150" t="s">
        <v>343</v>
      </c>
      <c r="AN150">
        <v>112265041</v>
      </c>
    </row>
    <row r="151" spans="1:40">
      <c r="A151" t="s">
        <v>315</v>
      </c>
      <c r="D151" t="s">
        <v>316</v>
      </c>
      <c r="E151">
        <v>153632</v>
      </c>
      <c r="F151" t="s">
        <v>317</v>
      </c>
      <c r="G151" t="s">
        <v>318</v>
      </c>
      <c r="H151" t="s">
        <v>341</v>
      </c>
      <c r="I151" t="s">
        <v>342</v>
      </c>
      <c r="J151" t="s">
        <v>340</v>
      </c>
      <c r="K151" t="s">
        <v>340</v>
      </c>
      <c r="L151">
        <v>597808</v>
      </c>
      <c r="M151">
        <v>115908623</v>
      </c>
      <c r="O151">
        <v>320070</v>
      </c>
      <c r="P151" t="s">
        <v>327</v>
      </c>
      <c r="Q151">
        <v>6051</v>
      </c>
      <c r="R151">
        <v>83</v>
      </c>
      <c r="S151">
        <v>1</v>
      </c>
      <c r="T151">
        <v>2786</v>
      </c>
      <c r="U151" t="s">
        <v>328</v>
      </c>
      <c r="W151">
        <v>1158667035</v>
      </c>
      <c r="X151" s="76">
        <v>43878</v>
      </c>
      <c r="Y151" s="76">
        <v>43878</v>
      </c>
      <c r="Z151" s="76">
        <v>43273</v>
      </c>
      <c r="AA151" s="76">
        <v>43855</v>
      </c>
      <c r="AB151" s="78">
        <v>3463.77</v>
      </c>
      <c r="AD151" t="s">
        <v>338</v>
      </c>
      <c r="AE151" t="s">
        <v>324</v>
      </c>
      <c r="AF151" t="s">
        <v>467</v>
      </c>
      <c r="AH151" t="s">
        <v>329</v>
      </c>
      <c r="AI151" t="s">
        <v>318</v>
      </c>
      <c r="AK151">
        <v>1</v>
      </c>
      <c r="AL151">
        <v>2255</v>
      </c>
      <c r="AM151" t="s">
        <v>343</v>
      </c>
      <c r="AN151">
        <v>112265041</v>
      </c>
    </row>
    <row r="152" spans="1:40">
      <c r="A152" t="s">
        <v>315</v>
      </c>
      <c r="D152" t="s">
        <v>316</v>
      </c>
      <c r="E152">
        <v>153632</v>
      </c>
      <c r="F152" t="s">
        <v>317</v>
      </c>
      <c r="G152" t="s">
        <v>318</v>
      </c>
      <c r="H152" t="s">
        <v>341</v>
      </c>
      <c r="I152" t="s">
        <v>342</v>
      </c>
      <c r="J152" t="s">
        <v>340</v>
      </c>
      <c r="K152" t="s">
        <v>340</v>
      </c>
      <c r="L152">
        <v>609491</v>
      </c>
      <c r="M152">
        <v>112265041</v>
      </c>
      <c r="O152">
        <v>320073</v>
      </c>
      <c r="P152" t="s">
        <v>320</v>
      </c>
      <c r="Q152">
        <v>6097</v>
      </c>
      <c r="R152">
        <v>83</v>
      </c>
      <c r="S152">
        <v>1</v>
      </c>
      <c r="T152">
        <v>2786</v>
      </c>
      <c r="U152" t="s">
        <v>328</v>
      </c>
      <c r="W152">
        <v>1158667035</v>
      </c>
      <c r="X152" s="76">
        <v>43885</v>
      </c>
      <c r="Y152" s="76">
        <v>43886</v>
      </c>
      <c r="Z152" s="76">
        <v>43737</v>
      </c>
      <c r="AA152" s="76">
        <v>43819</v>
      </c>
      <c r="AB152" s="78">
        <v>152.5</v>
      </c>
      <c r="AD152" t="s">
        <v>338</v>
      </c>
      <c r="AE152" t="s">
        <v>324</v>
      </c>
      <c r="AF152" t="s">
        <v>468</v>
      </c>
      <c r="AH152" t="s">
        <v>329</v>
      </c>
      <c r="AI152" t="s">
        <v>318</v>
      </c>
      <c r="AK152">
        <v>1</v>
      </c>
      <c r="AL152">
        <v>2255</v>
      </c>
      <c r="AM152" t="s">
        <v>343</v>
      </c>
      <c r="AN152">
        <v>112265041</v>
      </c>
    </row>
    <row r="153" spans="1:40">
      <c r="A153" t="s">
        <v>315</v>
      </c>
      <c r="D153" t="s">
        <v>316</v>
      </c>
      <c r="E153">
        <v>153632</v>
      </c>
      <c r="F153" t="s">
        <v>317</v>
      </c>
      <c r="G153" t="s">
        <v>318</v>
      </c>
      <c r="H153" t="s">
        <v>341</v>
      </c>
      <c r="I153" t="s">
        <v>342</v>
      </c>
      <c r="J153" t="s">
        <v>340</v>
      </c>
      <c r="K153" t="s">
        <v>340</v>
      </c>
      <c r="L153">
        <v>609519</v>
      </c>
      <c r="M153">
        <v>112265041</v>
      </c>
      <c r="O153">
        <v>320073</v>
      </c>
      <c r="P153" t="s">
        <v>320</v>
      </c>
      <c r="Q153">
        <v>6098</v>
      </c>
      <c r="R153">
        <v>83</v>
      </c>
      <c r="S153">
        <v>1</v>
      </c>
      <c r="T153">
        <v>2786</v>
      </c>
      <c r="U153" t="s">
        <v>328</v>
      </c>
      <c r="W153">
        <v>1158667035</v>
      </c>
      <c r="X153" s="76">
        <v>43885</v>
      </c>
      <c r="Y153" s="76">
        <v>43886</v>
      </c>
      <c r="Z153" s="76">
        <v>43702</v>
      </c>
      <c r="AA153" s="76">
        <v>43852</v>
      </c>
      <c r="AB153" s="78">
        <v>152.5</v>
      </c>
      <c r="AD153" t="s">
        <v>338</v>
      </c>
      <c r="AE153" t="s">
        <v>324</v>
      </c>
      <c r="AF153" t="s">
        <v>469</v>
      </c>
      <c r="AH153" t="s">
        <v>329</v>
      </c>
      <c r="AI153" t="s">
        <v>318</v>
      </c>
      <c r="AK153">
        <v>1</v>
      </c>
      <c r="AL153">
        <v>2255</v>
      </c>
      <c r="AM153" t="s">
        <v>343</v>
      </c>
      <c r="AN153">
        <v>112265041</v>
      </c>
    </row>
    <row r="154" spans="1:40">
      <c r="A154" t="s">
        <v>315</v>
      </c>
      <c r="D154" t="s">
        <v>316</v>
      </c>
      <c r="E154">
        <v>153632</v>
      </c>
      <c r="F154" t="s">
        <v>317</v>
      </c>
      <c r="G154" t="s">
        <v>318</v>
      </c>
      <c r="H154" t="s">
        <v>341</v>
      </c>
      <c r="I154" t="s">
        <v>342</v>
      </c>
      <c r="J154" t="s">
        <v>340</v>
      </c>
      <c r="K154" t="s">
        <v>340</v>
      </c>
      <c r="L154">
        <v>627872</v>
      </c>
      <c r="M154">
        <v>112265041</v>
      </c>
      <c r="O154">
        <v>320073</v>
      </c>
      <c r="P154" t="s">
        <v>320</v>
      </c>
      <c r="Q154">
        <v>6161</v>
      </c>
      <c r="R154">
        <v>83</v>
      </c>
      <c r="S154">
        <v>1</v>
      </c>
      <c r="T154">
        <v>2786</v>
      </c>
      <c r="U154" t="s">
        <v>328</v>
      </c>
      <c r="W154">
        <v>1158667035</v>
      </c>
      <c r="X154" s="76">
        <v>43896</v>
      </c>
      <c r="Y154" s="76">
        <v>43896</v>
      </c>
      <c r="Z154" s="76">
        <v>43805</v>
      </c>
      <c r="AA154" s="76">
        <v>43873</v>
      </c>
      <c r="AB154" s="78">
        <v>152.5</v>
      </c>
      <c r="AD154" t="s">
        <v>345</v>
      </c>
      <c r="AE154" t="s">
        <v>324</v>
      </c>
      <c r="AF154" t="s">
        <v>470</v>
      </c>
      <c r="AH154" t="s">
        <v>329</v>
      </c>
      <c r="AI154" t="s">
        <v>318</v>
      </c>
      <c r="AK154">
        <v>1</v>
      </c>
      <c r="AL154">
        <v>2255</v>
      </c>
      <c r="AM154" t="s">
        <v>343</v>
      </c>
      <c r="AN154">
        <v>112265041</v>
      </c>
    </row>
    <row r="155" spans="1:40">
      <c r="A155" t="s">
        <v>315</v>
      </c>
      <c r="D155" t="s">
        <v>316</v>
      </c>
      <c r="E155">
        <v>153632</v>
      </c>
      <c r="F155" t="s">
        <v>317</v>
      </c>
      <c r="G155" t="s">
        <v>318</v>
      </c>
      <c r="H155" t="s">
        <v>341</v>
      </c>
      <c r="I155" t="s">
        <v>342</v>
      </c>
      <c r="J155" t="s">
        <v>340</v>
      </c>
      <c r="K155" t="s">
        <v>340</v>
      </c>
      <c r="L155">
        <v>642040</v>
      </c>
      <c r="M155">
        <v>115908623</v>
      </c>
      <c r="O155">
        <v>320070</v>
      </c>
      <c r="P155" t="s">
        <v>327</v>
      </c>
      <c r="Q155">
        <v>6252</v>
      </c>
      <c r="R155">
        <v>83</v>
      </c>
      <c r="S155">
        <v>1</v>
      </c>
      <c r="T155">
        <v>2786</v>
      </c>
      <c r="U155" t="s">
        <v>328</v>
      </c>
      <c r="W155">
        <v>1158667035</v>
      </c>
      <c r="X155" s="76">
        <v>43906</v>
      </c>
      <c r="Y155" s="76">
        <v>43906</v>
      </c>
      <c r="Z155" s="76">
        <v>43749</v>
      </c>
      <c r="AA155" s="76">
        <v>43887</v>
      </c>
      <c r="AB155" s="78">
        <v>5179.7</v>
      </c>
      <c r="AD155" t="s">
        <v>345</v>
      </c>
      <c r="AE155" t="s">
        <v>324</v>
      </c>
      <c r="AF155" t="s">
        <v>471</v>
      </c>
      <c r="AH155" t="s">
        <v>329</v>
      </c>
      <c r="AI155" t="s">
        <v>318</v>
      </c>
      <c r="AK155">
        <v>1</v>
      </c>
      <c r="AL155">
        <v>2255</v>
      </c>
      <c r="AM155" t="s">
        <v>343</v>
      </c>
      <c r="AN155">
        <v>112265041</v>
      </c>
    </row>
    <row r="156" spans="1:40">
      <c r="A156" t="s">
        <v>315</v>
      </c>
      <c r="D156" t="s">
        <v>316</v>
      </c>
      <c r="E156">
        <v>153632</v>
      </c>
      <c r="F156" t="s">
        <v>317</v>
      </c>
      <c r="G156" t="s">
        <v>318</v>
      </c>
      <c r="H156" t="s">
        <v>341</v>
      </c>
      <c r="I156" t="s">
        <v>342</v>
      </c>
      <c r="J156" t="s">
        <v>340</v>
      </c>
      <c r="K156" t="s">
        <v>340</v>
      </c>
      <c r="L156">
        <v>651077</v>
      </c>
      <c r="M156">
        <v>112265041</v>
      </c>
      <c r="O156">
        <v>320073</v>
      </c>
      <c r="P156" t="s">
        <v>320</v>
      </c>
      <c r="Q156">
        <v>6337</v>
      </c>
      <c r="R156">
        <v>83</v>
      </c>
      <c r="S156">
        <v>1</v>
      </c>
      <c r="T156">
        <v>2786</v>
      </c>
      <c r="U156" t="s">
        <v>328</v>
      </c>
      <c r="W156">
        <v>1158667035</v>
      </c>
      <c r="X156" s="76">
        <v>43913</v>
      </c>
      <c r="Y156" s="76">
        <v>43914</v>
      </c>
      <c r="Z156" s="76">
        <v>43588</v>
      </c>
      <c r="AA156" s="76">
        <v>43895</v>
      </c>
      <c r="AB156" s="78">
        <v>152.5</v>
      </c>
      <c r="AD156" t="s">
        <v>345</v>
      </c>
      <c r="AE156" t="s">
        <v>324</v>
      </c>
      <c r="AF156" t="s">
        <v>472</v>
      </c>
      <c r="AH156" t="s">
        <v>329</v>
      </c>
      <c r="AI156" t="s">
        <v>318</v>
      </c>
      <c r="AK156">
        <v>1</v>
      </c>
      <c r="AL156">
        <v>2255</v>
      </c>
      <c r="AM156" t="s">
        <v>343</v>
      </c>
      <c r="AN156">
        <v>112265041</v>
      </c>
    </row>
    <row r="157" spans="1:40">
      <c r="AB157" s="78">
        <v>72570.740000000005</v>
      </c>
    </row>
    <row r="159" spans="1:40">
      <c r="A159" t="s">
        <v>315</v>
      </c>
      <c r="D159" t="s">
        <v>316</v>
      </c>
      <c r="E159">
        <v>317689</v>
      </c>
      <c r="F159" t="s">
        <v>317</v>
      </c>
      <c r="G159" t="s">
        <v>318</v>
      </c>
      <c r="H159" t="s">
        <v>353</v>
      </c>
      <c r="I159" t="s">
        <v>353</v>
      </c>
      <c r="J159" t="s">
        <v>354</v>
      </c>
      <c r="K159" t="s">
        <v>326</v>
      </c>
      <c r="L159">
        <v>289605</v>
      </c>
      <c r="M159">
        <v>217668510</v>
      </c>
      <c r="O159">
        <v>320072</v>
      </c>
      <c r="P159" t="s">
        <v>336</v>
      </c>
      <c r="Q159">
        <v>3802</v>
      </c>
      <c r="R159">
        <v>83</v>
      </c>
      <c r="S159">
        <v>1</v>
      </c>
      <c r="T159">
        <v>2786</v>
      </c>
      <c r="U159" t="s">
        <v>328</v>
      </c>
      <c r="W159">
        <v>1158667035</v>
      </c>
      <c r="X159" s="76">
        <v>43584</v>
      </c>
      <c r="Y159" s="76">
        <v>43584</v>
      </c>
      <c r="Z159" s="76">
        <v>43495</v>
      </c>
      <c r="AA159" s="76">
        <v>43524</v>
      </c>
      <c r="AB159" s="78">
        <v>655.58</v>
      </c>
      <c r="AD159" t="s">
        <v>323</v>
      </c>
      <c r="AE159" t="s">
        <v>324</v>
      </c>
      <c r="AF159" t="s">
        <v>473</v>
      </c>
      <c r="AH159" t="s">
        <v>329</v>
      </c>
      <c r="AI159" t="s">
        <v>318</v>
      </c>
      <c r="AK159">
        <v>1</v>
      </c>
      <c r="AL159">
        <v>37629</v>
      </c>
      <c r="AM159" t="s">
        <v>355</v>
      </c>
      <c r="AN159">
        <v>217668510</v>
      </c>
    </row>
    <row r="160" spans="1:40">
      <c r="A160" t="s">
        <v>315</v>
      </c>
      <c r="D160" t="s">
        <v>316</v>
      </c>
      <c r="E160">
        <v>317689</v>
      </c>
      <c r="F160" t="s">
        <v>317</v>
      </c>
      <c r="G160" t="s">
        <v>318</v>
      </c>
      <c r="H160" t="s">
        <v>353</v>
      </c>
      <c r="I160" t="s">
        <v>353</v>
      </c>
      <c r="J160" t="s">
        <v>354</v>
      </c>
      <c r="K160" t="s">
        <v>326</v>
      </c>
      <c r="L160">
        <v>289605</v>
      </c>
      <c r="M160">
        <v>217668510</v>
      </c>
      <c r="O160">
        <v>320070</v>
      </c>
      <c r="P160" t="s">
        <v>327</v>
      </c>
      <c r="Q160">
        <v>3802</v>
      </c>
      <c r="R160">
        <v>83</v>
      </c>
      <c r="S160">
        <v>1</v>
      </c>
      <c r="T160">
        <v>2786</v>
      </c>
      <c r="U160" t="s">
        <v>328</v>
      </c>
      <c r="W160">
        <v>1158667035</v>
      </c>
      <c r="X160" s="76">
        <v>43584</v>
      </c>
      <c r="Y160" s="76">
        <v>43584</v>
      </c>
      <c r="Z160" s="76">
        <v>43495</v>
      </c>
      <c r="AA160" s="76">
        <v>43524</v>
      </c>
      <c r="AB160" s="78">
        <v>4304.22</v>
      </c>
      <c r="AD160" t="s">
        <v>323</v>
      </c>
      <c r="AE160" t="s">
        <v>324</v>
      </c>
      <c r="AF160" t="s">
        <v>473</v>
      </c>
      <c r="AH160" t="s">
        <v>329</v>
      </c>
      <c r="AI160" t="s">
        <v>318</v>
      </c>
      <c r="AK160">
        <v>1</v>
      </c>
      <c r="AL160">
        <v>37629</v>
      </c>
      <c r="AM160" t="s">
        <v>355</v>
      </c>
      <c r="AN160">
        <v>217668510</v>
      </c>
    </row>
    <row r="161" spans="1:40">
      <c r="A161" t="s">
        <v>315</v>
      </c>
      <c r="D161" t="s">
        <v>316</v>
      </c>
      <c r="E161">
        <v>317689</v>
      </c>
      <c r="F161" t="s">
        <v>317</v>
      </c>
      <c r="G161" t="s">
        <v>318</v>
      </c>
      <c r="H161" t="s">
        <v>353</v>
      </c>
      <c r="I161" t="s">
        <v>353</v>
      </c>
      <c r="J161" t="s">
        <v>354</v>
      </c>
      <c r="K161" t="s">
        <v>326</v>
      </c>
      <c r="L161">
        <v>289605</v>
      </c>
      <c r="M161">
        <v>217668510</v>
      </c>
      <c r="O161">
        <v>320074</v>
      </c>
      <c r="P161" t="s">
        <v>337</v>
      </c>
      <c r="Q161">
        <v>3802</v>
      </c>
      <c r="R161">
        <v>83</v>
      </c>
      <c r="S161">
        <v>1</v>
      </c>
      <c r="T161">
        <v>2786</v>
      </c>
      <c r="U161" t="s">
        <v>328</v>
      </c>
      <c r="W161">
        <v>1158667035</v>
      </c>
      <c r="X161" s="76">
        <v>43584</v>
      </c>
      <c r="Y161" s="76">
        <v>43584</v>
      </c>
      <c r="Z161" s="76">
        <v>43495</v>
      </c>
      <c r="AA161" s="76">
        <v>43524</v>
      </c>
      <c r="AB161" s="78">
        <v>302.76</v>
      </c>
      <c r="AD161" t="s">
        <v>323</v>
      </c>
      <c r="AE161" t="s">
        <v>324</v>
      </c>
      <c r="AF161" t="s">
        <v>473</v>
      </c>
      <c r="AH161" t="s">
        <v>329</v>
      </c>
      <c r="AI161" t="s">
        <v>318</v>
      </c>
      <c r="AK161">
        <v>1</v>
      </c>
      <c r="AL161">
        <v>37629</v>
      </c>
      <c r="AM161" t="s">
        <v>355</v>
      </c>
      <c r="AN161">
        <v>217668510</v>
      </c>
    </row>
    <row r="162" spans="1:40">
      <c r="A162" t="s">
        <v>315</v>
      </c>
      <c r="D162" t="s">
        <v>316</v>
      </c>
      <c r="E162">
        <v>317689</v>
      </c>
      <c r="F162" t="s">
        <v>317</v>
      </c>
      <c r="G162" t="s">
        <v>318</v>
      </c>
      <c r="H162" t="s">
        <v>353</v>
      </c>
      <c r="I162" t="s">
        <v>353</v>
      </c>
      <c r="J162" t="s">
        <v>354</v>
      </c>
      <c r="K162" t="s">
        <v>326</v>
      </c>
      <c r="L162">
        <v>289605</v>
      </c>
      <c r="M162">
        <v>217668510</v>
      </c>
      <c r="O162">
        <v>320073</v>
      </c>
      <c r="P162" t="s">
        <v>320</v>
      </c>
      <c r="Q162">
        <v>3802</v>
      </c>
      <c r="R162">
        <v>83</v>
      </c>
      <c r="S162">
        <v>1</v>
      </c>
      <c r="T162">
        <v>2786</v>
      </c>
      <c r="U162" t="s">
        <v>328</v>
      </c>
      <c r="W162">
        <v>1158667035</v>
      </c>
      <c r="X162" s="76">
        <v>43584</v>
      </c>
      <c r="Y162" s="76">
        <v>43584</v>
      </c>
      <c r="Z162" s="76">
        <v>43495</v>
      </c>
      <c r="AA162" s="76">
        <v>43524</v>
      </c>
      <c r="AB162" s="78">
        <v>290.39999999999998</v>
      </c>
      <c r="AD162" t="s">
        <v>323</v>
      </c>
      <c r="AE162" t="s">
        <v>324</v>
      </c>
      <c r="AF162" t="s">
        <v>473</v>
      </c>
      <c r="AH162" t="s">
        <v>329</v>
      </c>
      <c r="AI162" t="s">
        <v>318</v>
      </c>
      <c r="AK162">
        <v>1</v>
      </c>
      <c r="AL162">
        <v>37629</v>
      </c>
      <c r="AM162" t="s">
        <v>355</v>
      </c>
      <c r="AN162">
        <v>217668510</v>
      </c>
    </row>
    <row r="163" spans="1:40">
      <c r="A163" t="s">
        <v>315</v>
      </c>
      <c r="D163" t="s">
        <v>316</v>
      </c>
      <c r="E163">
        <v>317689</v>
      </c>
      <c r="F163" t="s">
        <v>317</v>
      </c>
      <c r="G163" t="s">
        <v>318</v>
      </c>
      <c r="H163" t="s">
        <v>353</v>
      </c>
      <c r="I163" t="s">
        <v>353</v>
      </c>
      <c r="J163" t="s">
        <v>354</v>
      </c>
      <c r="K163" t="s">
        <v>326</v>
      </c>
      <c r="L163">
        <v>314787</v>
      </c>
      <c r="M163">
        <v>217668510</v>
      </c>
      <c r="O163">
        <v>320072</v>
      </c>
      <c r="P163" t="s">
        <v>336</v>
      </c>
      <c r="Q163">
        <v>4163</v>
      </c>
      <c r="R163">
        <v>83</v>
      </c>
      <c r="S163">
        <v>1</v>
      </c>
      <c r="T163">
        <v>2786</v>
      </c>
      <c r="U163" t="s">
        <v>328</v>
      </c>
      <c r="W163">
        <v>1158667035</v>
      </c>
      <c r="X163" s="76">
        <v>43622</v>
      </c>
      <c r="Y163" s="76">
        <v>43622</v>
      </c>
      <c r="Z163" s="76">
        <v>43532</v>
      </c>
      <c r="AA163" s="76">
        <v>43560</v>
      </c>
      <c r="AB163" s="78">
        <v>2777.53</v>
      </c>
      <c r="AD163" t="s">
        <v>323</v>
      </c>
      <c r="AE163" t="s">
        <v>324</v>
      </c>
      <c r="AF163" t="s">
        <v>474</v>
      </c>
      <c r="AH163" t="s">
        <v>329</v>
      </c>
      <c r="AI163" t="s">
        <v>318</v>
      </c>
      <c r="AK163">
        <v>1</v>
      </c>
      <c r="AL163">
        <v>37629</v>
      </c>
      <c r="AM163" t="s">
        <v>355</v>
      </c>
      <c r="AN163">
        <v>217668510</v>
      </c>
    </row>
    <row r="164" spans="1:40">
      <c r="A164" t="s">
        <v>315</v>
      </c>
      <c r="D164" t="s">
        <v>316</v>
      </c>
      <c r="E164">
        <v>317689</v>
      </c>
      <c r="F164" t="s">
        <v>317</v>
      </c>
      <c r="G164" t="s">
        <v>318</v>
      </c>
      <c r="H164" t="s">
        <v>353</v>
      </c>
      <c r="I164" t="s">
        <v>353</v>
      </c>
      <c r="J164" t="s">
        <v>354</v>
      </c>
      <c r="K164" t="s">
        <v>326</v>
      </c>
      <c r="L164">
        <v>314787</v>
      </c>
      <c r="M164">
        <v>217668510</v>
      </c>
      <c r="O164">
        <v>320073</v>
      </c>
      <c r="P164" t="s">
        <v>320</v>
      </c>
      <c r="Q164">
        <v>4163</v>
      </c>
      <c r="R164">
        <v>83</v>
      </c>
      <c r="S164">
        <v>1</v>
      </c>
      <c r="T164">
        <v>2786</v>
      </c>
      <c r="U164" t="s">
        <v>328</v>
      </c>
      <c r="W164">
        <v>1158667035</v>
      </c>
      <c r="X164" s="76">
        <v>43622</v>
      </c>
      <c r="Y164" s="76">
        <v>43622</v>
      </c>
      <c r="Z164" s="76">
        <v>43532</v>
      </c>
      <c r="AA164" s="76">
        <v>43560</v>
      </c>
      <c r="AB164" s="78">
        <v>290.39999999999998</v>
      </c>
      <c r="AD164" t="s">
        <v>323</v>
      </c>
      <c r="AE164" t="s">
        <v>324</v>
      </c>
      <c r="AF164" t="s">
        <v>474</v>
      </c>
      <c r="AH164" t="s">
        <v>329</v>
      </c>
      <c r="AI164" t="s">
        <v>318</v>
      </c>
      <c r="AK164">
        <v>1</v>
      </c>
      <c r="AL164">
        <v>37629</v>
      </c>
      <c r="AM164" t="s">
        <v>355</v>
      </c>
      <c r="AN164">
        <v>217668510</v>
      </c>
    </row>
    <row r="165" spans="1:40">
      <c r="A165" t="s">
        <v>315</v>
      </c>
      <c r="D165" t="s">
        <v>316</v>
      </c>
      <c r="E165">
        <v>317689</v>
      </c>
      <c r="F165" t="s">
        <v>317</v>
      </c>
      <c r="G165" t="s">
        <v>318</v>
      </c>
      <c r="H165" t="s">
        <v>353</v>
      </c>
      <c r="I165" t="s">
        <v>353</v>
      </c>
      <c r="J165" t="s">
        <v>354</v>
      </c>
      <c r="K165" t="s">
        <v>326</v>
      </c>
      <c r="L165">
        <v>314787</v>
      </c>
      <c r="M165">
        <v>217668510</v>
      </c>
      <c r="O165">
        <v>320070</v>
      </c>
      <c r="P165" t="s">
        <v>327</v>
      </c>
      <c r="Q165">
        <v>4163</v>
      </c>
      <c r="R165">
        <v>83</v>
      </c>
      <c r="S165">
        <v>1</v>
      </c>
      <c r="T165">
        <v>2786</v>
      </c>
      <c r="U165" t="s">
        <v>328</v>
      </c>
      <c r="W165">
        <v>1158667035</v>
      </c>
      <c r="X165" s="76">
        <v>43622</v>
      </c>
      <c r="Y165" s="76">
        <v>43622</v>
      </c>
      <c r="Z165" s="76">
        <v>43532</v>
      </c>
      <c r="AA165" s="76">
        <v>43560</v>
      </c>
      <c r="AB165" s="78">
        <v>5589.13</v>
      </c>
      <c r="AD165" t="s">
        <v>323</v>
      </c>
      <c r="AE165" t="s">
        <v>324</v>
      </c>
      <c r="AF165" t="s">
        <v>474</v>
      </c>
      <c r="AH165" t="s">
        <v>329</v>
      </c>
      <c r="AI165" t="s">
        <v>318</v>
      </c>
      <c r="AK165">
        <v>1</v>
      </c>
      <c r="AL165">
        <v>37629</v>
      </c>
      <c r="AM165" t="s">
        <v>355</v>
      </c>
      <c r="AN165">
        <v>217668510</v>
      </c>
    </row>
    <row r="166" spans="1:40">
      <c r="A166" t="s">
        <v>315</v>
      </c>
      <c r="D166" t="s">
        <v>316</v>
      </c>
      <c r="E166">
        <v>317689</v>
      </c>
      <c r="F166" t="s">
        <v>317</v>
      </c>
      <c r="G166" t="s">
        <v>318</v>
      </c>
      <c r="H166" t="s">
        <v>353</v>
      </c>
      <c r="I166" t="s">
        <v>353</v>
      </c>
      <c r="J166" t="s">
        <v>354</v>
      </c>
      <c r="K166" t="s">
        <v>326</v>
      </c>
      <c r="L166">
        <v>314787</v>
      </c>
      <c r="M166">
        <v>217668510</v>
      </c>
      <c r="O166">
        <v>320074</v>
      </c>
      <c r="P166" t="s">
        <v>337</v>
      </c>
      <c r="Q166">
        <v>4163</v>
      </c>
      <c r="R166">
        <v>83</v>
      </c>
      <c r="S166">
        <v>1</v>
      </c>
      <c r="T166">
        <v>2786</v>
      </c>
      <c r="U166" t="s">
        <v>328</v>
      </c>
      <c r="W166">
        <v>1158667035</v>
      </c>
      <c r="X166" s="76">
        <v>43622</v>
      </c>
      <c r="Y166" s="76">
        <v>43622</v>
      </c>
      <c r="Z166" s="76">
        <v>43532</v>
      </c>
      <c r="AA166" s="76">
        <v>43560</v>
      </c>
      <c r="AB166" s="78">
        <v>1164.6199999999999</v>
      </c>
      <c r="AD166" t="s">
        <v>323</v>
      </c>
      <c r="AE166" t="s">
        <v>324</v>
      </c>
      <c r="AF166" t="s">
        <v>474</v>
      </c>
      <c r="AH166" t="s">
        <v>329</v>
      </c>
      <c r="AI166" t="s">
        <v>318</v>
      </c>
      <c r="AK166">
        <v>1</v>
      </c>
      <c r="AL166">
        <v>37629</v>
      </c>
      <c r="AM166" t="s">
        <v>355</v>
      </c>
      <c r="AN166">
        <v>217668510</v>
      </c>
    </row>
    <row r="167" spans="1:40">
      <c r="A167" t="s">
        <v>315</v>
      </c>
      <c r="D167" t="s">
        <v>316</v>
      </c>
      <c r="E167">
        <v>317689</v>
      </c>
      <c r="F167" t="s">
        <v>317</v>
      </c>
      <c r="G167" t="s">
        <v>318</v>
      </c>
      <c r="H167" t="s">
        <v>353</v>
      </c>
      <c r="I167" t="s">
        <v>353</v>
      </c>
      <c r="J167" t="s">
        <v>354</v>
      </c>
      <c r="K167" t="s">
        <v>326</v>
      </c>
      <c r="L167">
        <v>319168</v>
      </c>
      <c r="M167">
        <v>217668510</v>
      </c>
      <c r="O167">
        <v>320072</v>
      </c>
      <c r="P167" t="s">
        <v>336</v>
      </c>
      <c r="Q167">
        <v>4239</v>
      </c>
      <c r="R167">
        <v>83</v>
      </c>
      <c r="S167">
        <v>1</v>
      </c>
      <c r="T167">
        <v>2786</v>
      </c>
      <c r="U167" t="s">
        <v>328</v>
      </c>
      <c r="W167">
        <v>1158667035</v>
      </c>
      <c r="X167" s="76">
        <v>43629</v>
      </c>
      <c r="Y167" s="76">
        <v>43629</v>
      </c>
      <c r="Z167" s="76">
        <v>43220</v>
      </c>
      <c r="AA167" s="76">
        <v>43615</v>
      </c>
      <c r="AB167" s="78">
        <v>294351.96999999997</v>
      </c>
      <c r="AD167" t="s">
        <v>323</v>
      </c>
      <c r="AE167" t="s">
        <v>324</v>
      </c>
      <c r="AF167" t="s">
        <v>475</v>
      </c>
      <c r="AH167" t="s">
        <v>329</v>
      </c>
      <c r="AI167" t="s">
        <v>318</v>
      </c>
      <c r="AK167">
        <v>1</v>
      </c>
      <c r="AL167">
        <v>37629</v>
      </c>
      <c r="AM167" t="s">
        <v>355</v>
      </c>
      <c r="AN167">
        <v>217668510</v>
      </c>
    </row>
    <row r="168" spans="1:40">
      <c r="A168" t="s">
        <v>315</v>
      </c>
      <c r="D168" t="s">
        <v>316</v>
      </c>
      <c r="E168">
        <v>317689</v>
      </c>
      <c r="F168" t="s">
        <v>317</v>
      </c>
      <c r="G168" t="s">
        <v>318</v>
      </c>
      <c r="H168" t="s">
        <v>353</v>
      </c>
      <c r="I168" t="s">
        <v>353</v>
      </c>
      <c r="J168" t="s">
        <v>354</v>
      </c>
      <c r="K168" t="s">
        <v>326</v>
      </c>
      <c r="L168">
        <v>319168</v>
      </c>
      <c r="M168">
        <v>217668510</v>
      </c>
      <c r="O168">
        <v>320073</v>
      </c>
      <c r="P168" t="s">
        <v>320</v>
      </c>
      <c r="Q168">
        <v>4239</v>
      </c>
      <c r="R168">
        <v>83</v>
      </c>
      <c r="S168">
        <v>1</v>
      </c>
      <c r="T168">
        <v>2786</v>
      </c>
      <c r="U168" t="s">
        <v>328</v>
      </c>
      <c r="W168">
        <v>1158667035</v>
      </c>
      <c r="X168" s="76">
        <v>43629</v>
      </c>
      <c r="Y168" s="76">
        <v>43629</v>
      </c>
      <c r="Z168" s="76">
        <v>43220</v>
      </c>
      <c r="AA168" s="76">
        <v>43615</v>
      </c>
      <c r="AB168" s="78">
        <v>3194.4</v>
      </c>
      <c r="AD168" t="s">
        <v>323</v>
      </c>
      <c r="AE168" t="s">
        <v>324</v>
      </c>
      <c r="AF168" t="s">
        <v>475</v>
      </c>
      <c r="AH168" t="s">
        <v>329</v>
      </c>
      <c r="AI168" t="s">
        <v>318</v>
      </c>
      <c r="AK168">
        <v>1</v>
      </c>
      <c r="AL168">
        <v>37629</v>
      </c>
      <c r="AM168" t="s">
        <v>355</v>
      </c>
      <c r="AN168">
        <v>217668510</v>
      </c>
    </row>
    <row r="169" spans="1:40">
      <c r="A169" t="s">
        <v>315</v>
      </c>
      <c r="D169" t="s">
        <v>316</v>
      </c>
      <c r="E169">
        <v>317689</v>
      </c>
      <c r="F169" t="s">
        <v>317</v>
      </c>
      <c r="G169" t="s">
        <v>318</v>
      </c>
      <c r="H169" t="s">
        <v>353</v>
      </c>
      <c r="I169" t="s">
        <v>353</v>
      </c>
      <c r="J169" t="s">
        <v>354</v>
      </c>
      <c r="K169" t="s">
        <v>326</v>
      </c>
      <c r="L169">
        <v>319168</v>
      </c>
      <c r="M169">
        <v>217668510</v>
      </c>
      <c r="O169">
        <v>320070</v>
      </c>
      <c r="P169" t="s">
        <v>327</v>
      </c>
      <c r="Q169">
        <v>4239</v>
      </c>
      <c r="R169">
        <v>83</v>
      </c>
      <c r="S169">
        <v>1</v>
      </c>
      <c r="T169">
        <v>2786</v>
      </c>
      <c r="U169" t="s">
        <v>328</v>
      </c>
      <c r="W169">
        <v>1158667035</v>
      </c>
      <c r="X169" s="76">
        <v>43629</v>
      </c>
      <c r="Y169" s="76">
        <v>43629</v>
      </c>
      <c r="Z169" s="76">
        <v>43220</v>
      </c>
      <c r="AA169" s="76">
        <v>43615</v>
      </c>
      <c r="AB169" s="78">
        <v>81296.84</v>
      </c>
      <c r="AD169" t="s">
        <v>323</v>
      </c>
      <c r="AE169" t="s">
        <v>324</v>
      </c>
      <c r="AF169" t="s">
        <v>475</v>
      </c>
      <c r="AH169" t="s">
        <v>329</v>
      </c>
      <c r="AI169" t="s">
        <v>318</v>
      </c>
      <c r="AK169">
        <v>1</v>
      </c>
      <c r="AL169">
        <v>37629</v>
      </c>
      <c r="AM169" t="s">
        <v>355</v>
      </c>
      <c r="AN169">
        <v>217668510</v>
      </c>
    </row>
    <row r="170" spans="1:40">
      <c r="A170" t="s">
        <v>315</v>
      </c>
      <c r="D170" t="s">
        <v>316</v>
      </c>
      <c r="E170">
        <v>317689</v>
      </c>
      <c r="F170" t="s">
        <v>317</v>
      </c>
      <c r="G170" t="s">
        <v>318</v>
      </c>
      <c r="H170" t="s">
        <v>353</v>
      </c>
      <c r="I170" t="s">
        <v>353</v>
      </c>
      <c r="J170" t="s">
        <v>354</v>
      </c>
      <c r="K170" t="s">
        <v>326</v>
      </c>
      <c r="L170">
        <v>319168</v>
      </c>
      <c r="M170">
        <v>217668510</v>
      </c>
      <c r="O170">
        <v>320074</v>
      </c>
      <c r="P170" t="s">
        <v>337</v>
      </c>
      <c r="Q170">
        <v>4239</v>
      </c>
      <c r="R170">
        <v>83</v>
      </c>
      <c r="S170">
        <v>1</v>
      </c>
      <c r="T170">
        <v>2786</v>
      </c>
      <c r="U170" t="s">
        <v>328</v>
      </c>
      <c r="W170">
        <v>1158667035</v>
      </c>
      <c r="X170" s="76">
        <v>43629</v>
      </c>
      <c r="Y170" s="76">
        <v>43629</v>
      </c>
      <c r="Z170" s="76">
        <v>43220</v>
      </c>
      <c r="AA170" s="76">
        <v>43615</v>
      </c>
      <c r="AB170" s="78">
        <v>17976.79</v>
      </c>
      <c r="AD170" t="s">
        <v>323</v>
      </c>
      <c r="AE170" t="s">
        <v>324</v>
      </c>
      <c r="AF170" t="s">
        <v>475</v>
      </c>
      <c r="AH170" t="s">
        <v>329</v>
      </c>
      <c r="AI170" t="s">
        <v>318</v>
      </c>
      <c r="AK170">
        <v>1</v>
      </c>
      <c r="AL170">
        <v>37629</v>
      </c>
      <c r="AM170" t="s">
        <v>355</v>
      </c>
      <c r="AN170">
        <v>217668510</v>
      </c>
    </row>
    <row r="171" spans="1:40">
      <c r="A171" t="s">
        <v>315</v>
      </c>
      <c r="D171" t="s">
        <v>316</v>
      </c>
      <c r="E171">
        <v>317689</v>
      </c>
      <c r="F171" t="s">
        <v>317</v>
      </c>
      <c r="G171" t="s">
        <v>318</v>
      </c>
      <c r="H171" t="s">
        <v>353</v>
      </c>
      <c r="I171" t="s">
        <v>353</v>
      </c>
      <c r="J171" t="s">
        <v>354</v>
      </c>
      <c r="K171" t="s">
        <v>326</v>
      </c>
      <c r="L171">
        <v>337707</v>
      </c>
      <c r="M171">
        <v>217668510</v>
      </c>
      <c r="O171">
        <v>320074</v>
      </c>
      <c r="P171" t="s">
        <v>337</v>
      </c>
      <c r="Q171">
        <v>4524</v>
      </c>
      <c r="R171">
        <v>83</v>
      </c>
      <c r="S171">
        <v>1</v>
      </c>
      <c r="T171">
        <v>2786</v>
      </c>
      <c r="U171" t="s">
        <v>328</v>
      </c>
      <c r="W171">
        <v>1158667035</v>
      </c>
      <c r="X171" s="76">
        <v>43662</v>
      </c>
      <c r="Y171" s="76">
        <v>43663</v>
      </c>
      <c r="Z171" s="76">
        <v>43603</v>
      </c>
      <c r="AA171" s="76">
        <v>43640</v>
      </c>
      <c r="AB171" s="78">
        <v>443.79</v>
      </c>
      <c r="AD171" t="s">
        <v>323</v>
      </c>
      <c r="AE171" t="s">
        <v>324</v>
      </c>
      <c r="AF171" t="s">
        <v>476</v>
      </c>
      <c r="AH171" t="s">
        <v>329</v>
      </c>
      <c r="AI171" t="s">
        <v>318</v>
      </c>
      <c r="AK171">
        <v>1</v>
      </c>
      <c r="AL171">
        <v>37629</v>
      </c>
      <c r="AM171" t="s">
        <v>355</v>
      </c>
      <c r="AN171">
        <v>217668510</v>
      </c>
    </row>
    <row r="172" spans="1:40">
      <c r="A172" t="s">
        <v>315</v>
      </c>
      <c r="D172" t="s">
        <v>316</v>
      </c>
      <c r="E172">
        <v>317689</v>
      </c>
      <c r="F172" t="s">
        <v>317</v>
      </c>
      <c r="G172" t="s">
        <v>318</v>
      </c>
      <c r="H172" t="s">
        <v>353</v>
      </c>
      <c r="I172" t="s">
        <v>353</v>
      </c>
      <c r="J172" t="s">
        <v>354</v>
      </c>
      <c r="K172" t="s">
        <v>326</v>
      </c>
      <c r="L172">
        <v>337707</v>
      </c>
      <c r="M172">
        <v>217668510</v>
      </c>
      <c r="O172">
        <v>320070</v>
      </c>
      <c r="P172" t="s">
        <v>327</v>
      </c>
      <c r="Q172">
        <v>4524</v>
      </c>
      <c r="R172">
        <v>83</v>
      </c>
      <c r="S172">
        <v>1</v>
      </c>
      <c r="T172">
        <v>2786</v>
      </c>
      <c r="U172" t="s">
        <v>328</v>
      </c>
      <c r="W172">
        <v>1158667035</v>
      </c>
      <c r="X172" s="76">
        <v>43662</v>
      </c>
      <c r="Y172" s="76">
        <v>43663</v>
      </c>
      <c r="Z172" s="76">
        <v>43603</v>
      </c>
      <c r="AA172" s="76">
        <v>43640</v>
      </c>
      <c r="AB172" s="78">
        <v>10527.63</v>
      </c>
      <c r="AD172" t="s">
        <v>323</v>
      </c>
      <c r="AE172" t="s">
        <v>324</v>
      </c>
      <c r="AF172" t="s">
        <v>476</v>
      </c>
      <c r="AH172" t="s">
        <v>329</v>
      </c>
      <c r="AI172" t="s">
        <v>318</v>
      </c>
      <c r="AK172">
        <v>1</v>
      </c>
      <c r="AL172">
        <v>37629</v>
      </c>
      <c r="AM172" t="s">
        <v>355</v>
      </c>
      <c r="AN172">
        <v>217668510</v>
      </c>
    </row>
    <row r="173" spans="1:40">
      <c r="A173" t="s">
        <v>315</v>
      </c>
      <c r="D173" t="s">
        <v>316</v>
      </c>
      <c r="E173">
        <v>317689</v>
      </c>
      <c r="F173" t="s">
        <v>317</v>
      </c>
      <c r="G173" t="s">
        <v>318</v>
      </c>
      <c r="H173" t="s">
        <v>353</v>
      </c>
      <c r="I173" t="s">
        <v>353</v>
      </c>
      <c r="J173" t="s">
        <v>354</v>
      </c>
      <c r="K173" t="s">
        <v>326</v>
      </c>
      <c r="L173">
        <v>337707</v>
      </c>
      <c r="M173">
        <v>217668510</v>
      </c>
      <c r="O173">
        <v>320072</v>
      </c>
      <c r="P173" t="s">
        <v>336</v>
      </c>
      <c r="Q173">
        <v>4524</v>
      </c>
      <c r="R173">
        <v>83</v>
      </c>
      <c r="S173">
        <v>1</v>
      </c>
      <c r="T173">
        <v>2786</v>
      </c>
      <c r="U173" t="s">
        <v>328</v>
      </c>
      <c r="W173">
        <v>1158667035</v>
      </c>
      <c r="X173" s="76">
        <v>43662</v>
      </c>
      <c r="Y173" s="76">
        <v>43663</v>
      </c>
      <c r="Z173" s="76">
        <v>43603</v>
      </c>
      <c r="AA173" s="76">
        <v>43640</v>
      </c>
      <c r="AB173" s="78">
        <v>873.45</v>
      </c>
      <c r="AD173" t="s">
        <v>323</v>
      </c>
      <c r="AE173" t="s">
        <v>324</v>
      </c>
      <c r="AF173" t="s">
        <v>476</v>
      </c>
      <c r="AH173" t="s">
        <v>329</v>
      </c>
      <c r="AI173" t="s">
        <v>318</v>
      </c>
      <c r="AK173">
        <v>1</v>
      </c>
      <c r="AL173">
        <v>37629</v>
      </c>
      <c r="AM173" t="s">
        <v>355</v>
      </c>
      <c r="AN173">
        <v>217668510</v>
      </c>
    </row>
    <row r="174" spans="1:40">
      <c r="A174" t="s">
        <v>315</v>
      </c>
      <c r="D174" t="s">
        <v>316</v>
      </c>
      <c r="E174">
        <v>317689</v>
      </c>
      <c r="F174" t="s">
        <v>317</v>
      </c>
      <c r="G174" t="s">
        <v>318</v>
      </c>
      <c r="H174" t="s">
        <v>353</v>
      </c>
      <c r="I174" t="s">
        <v>353</v>
      </c>
      <c r="J174" t="s">
        <v>354</v>
      </c>
      <c r="K174" t="s">
        <v>326</v>
      </c>
      <c r="L174">
        <v>337707</v>
      </c>
      <c r="M174">
        <v>217668510</v>
      </c>
      <c r="O174">
        <v>320073</v>
      </c>
      <c r="P174" t="s">
        <v>320</v>
      </c>
      <c r="Q174">
        <v>4524</v>
      </c>
      <c r="R174">
        <v>83</v>
      </c>
      <c r="S174">
        <v>1</v>
      </c>
      <c r="T174">
        <v>2786</v>
      </c>
      <c r="U174" t="s">
        <v>328</v>
      </c>
      <c r="W174">
        <v>1158667035</v>
      </c>
      <c r="X174" s="76">
        <v>43662</v>
      </c>
      <c r="Y174" s="76">
        <v>43663</v>
      </c>
      <c r="Z174" s="76">
        <v>43603</v>
      </c>
      <c r="AA174" s="76">
        <v>43640</v>
      </c>
      <c r="AB174" s="78">
        <v>290.39999999999998</v>
      </c>
      <c r="AD174" t="s">
        <v>323</v>
      </c>
      <c r="AE174" t="s">
        <v>324</v>
      </c>
      <c r="AF174" t="s">
        <v>476</v>
      </c>
      <c r="AH174" t="s">
        <v>329</v>
      </c>
      <c r="AI174" t="s">
        <v>318</v>
      </c>
      <c r="AK174">
        <v>1</v>
      </c>
      <c r="AL174">
        <v>37629</v>
      </c>
      <c r="AM174" t="s">
        <v>355</v>
      </c>
      <c r="AN174">
        <v>217668510</v>
      </c>
    </row>
    <row r="175" spans="1:40">
      <c r="A175" t="s">
        <v>315</v>
      </c>
      <c r="D175" t="s">
        <v>316</v>
      </c>
      <c r="E175">
        <v>317689</v>
      </c>
      <c r="F175" t="s">
        <v>317</v>
      </c>
      <c r="G175" t="s">
        <v>318</v>
      </c>
      <c r="H175" t="s">
        <v>353</v>
      </c>
      <c r="I175" t="s">
        <v>353</v>
      </c>
      <c r="J175" t="s">
        <v>354</v>
      </c>
      <c r="K175" t="s">
        <v>326</v>
      </c>
      <c r="L175">
        <v>388845</v>
      </c>
      <c r="M175">
        <v>217668510</v>
      </c>
      <c r="O175">
        <v>320073</v>
      </c>
      <c r="P175" t="s">
        <v>320</v>
      </c>
      <c r="Q175">
        <v>4977</v>
      </c>
      <c r="R175">
        <v>83</v>
      </c>
      <c r="S175">
        <v>1</v>
      </c>
      <c r="T175">
        <v>2786</v>
      </c>
      <c r="U175" t="s">
        <v>328</v>
      </c>
      <c r="W175">
        <v>1158667035</v>
      </c>
      <c r="X175" s="76">
        <v>43721</v>
      </c>
      <c r="Y175" s="76">
        <v>43724</v>
      </c>
      <c r="Z175" s="76">
        <v>43632</v>
      </c>
      <c r="AA175" s="76">
        <v>43671</v>
      </c>
      <c r="AB175" s="78">
        <v>305</v>
      </c>
      <c r="AD175" t="s">
        <v>346</v>
      </c>
      <c r="AE175" t="s">
        <v>324</v>
      </c>
      <c r="AF175" t="s">
        <v>477</v>
      </c>
      <c r="AH175" t="s">
        <v>329</v>
      </c>
      <c r="AI175" t="s">
        <v>318</v>
      </c>
      <c r="AK175">
        <v>1</v>
      </c>
      <c r="AL175">
        <v>37629</v>
      </c>
      <c r="AM175" t="s">
        <v>355</v>
      </c>
      <c r="AN175">
        <v>217668510</v>
      </c>
    </row>
    <row r="176" spans="1:40">
      <c r="A176" t="s">
        <v>315</v>
      </c>
      <c r="D176" t="s">
        <v>316</v>
      </c>
      <c r="E176">
        <v>317689</v>
      </c>
      <c r="F176" t="s">
        <v>317</v>
      </c>
      <c r="G176" t="s">
        <v>318</v>
      </c>
      <c r="H176" t="s">
        <v>353</v>
      </c>
      <c r="I176" t="s">
        <v>353</v>
      </c>
      <c r="J176" t="s">
        <v>354</v>
      </c>
      <c r="K176" t="s">
        <v>326</v>
      </c>
      <c r="L176">
        <v>388845</v>
      </c>
      <c r="M176">
        <v>217668510</v>
      </c>
      <c r="O176">
        <v>320074</v>
      </c>
      <c r="P176" t="s">
        <v>337</v>
      </c>
      <c r="Q176">
        <v>4977</v>
      </c>
      <c r="R176">
        <v>83</v>
      </c>
      <c r="S176">
        <v>1</v>
      </c>
      <c r="T176">
        <v>2786</v>
      </c>
      <c r="U176" t="s">
        <v>328</v>
      </c>
      <c r="W176">
        <v>1158667035</v>
      </c>
      <c r="X176" s="76">
        <v>43721</v>
      </c>
      <c r="Y176" s="76">
        <v>43724</v>
      </c>
      <c r="Z176" s="76">
        <v>43632</v>
      </c>
      <c r="AA176" s="76">
        <v>43671</v>
      </c>
      <c r="AB176" s="78">
        <v>689.38</v>
      </c>
      <c r="AD176" t="s">
        <v>346</v>
      </c>
      <c r="AE176" t="s">
        <v>324</v>
      </c>
      <c r="AF176" t="s">
        <v>477</v>
      </c>
      <c r="AH176" t="s">
        <v>329</v>
      </c>
      <c r="AI176" t="s">
        <v>318</v>
      </c>
      <c r="AK176">
        <v>1</v>
      </c>
      <c r="AL176">
        <v>37629</v>
      </c>
      <c r="AM176" t="s">
        <v>355</v>
      </c>
      <c r="AN176">
        <v>217668510</v>
      </c>
    </row>
    <row r="177" spans="1:40">
      <c r="A177" t="s">
        <v>315</v>
      </c>
      <c r="D177" t="s">
        <v>316</v>
      </c>
      <c r="E177">
        <v>317689</v>
      </c>
      <c r="F177" t="s">
        <v>317</v>
      </c>
      <c r="G177" t="s">
        <v>318</v>
      </c>
      <c r="H177" t="s">
        <v>353</v>
      </c>
      <c r="I177" t="s">
        <v>353</v>
      </c>
      <c r="J177" t="s">
        <v>354</v>
      </c>
      <c r="K177" t="s">
        <v>326</v>
      </c>
      <c r="L177">
        <v>388845</v>
      </c>
      <c r="M177">
        <v>217668510</v>
      </c>
      <c r="O177">
        <v>320072</v>
      </c>
      <c r="P177" t="s">
        <v>336</v>
      </c>
      <c r="Q177">
        <v>4977</v>
      </c>
      <c r="R177">
        <v>83</v>
      </c>
      <c r="S177">
        <v>1</v>
      </c>
      <c r="T177">
        <v>2786</v>
      </c>
      <c r="U177" t="s">
        <v>328</v>
      </c>
      <c r="W177">
        <v>1158667035</v>
      </c>
      <c r="X177" s="76">
        <v>43721</v>
      </c>
      <c r="Y177" s="76">
        <v>43724</v>
      </c>
      <c r="Z177" s="76">
        <v>43632</v>
      </c>
      <c r="AA177" s="76">
        <v>43671</v>
      </c>
      <c r="AB177" s="78">
        <v>1287.83</v>
      </c>
      <c r="AD177" t="s">
        <v>346</v>
      </c>
      <c r="AE177" t="s">
        <v>324</v>
      </c>
      <c r="AF177" t="s">
        <v>477</v>
      </c>
      <c r="AH177" t="s">
        <v>329</v>
      </c>
      <c r="AI177" t="s">
        <v>318</v>
      </c>
      <c r="AK177">
        <v>1</v>
      </c>
      <c r="AL177">
        <v>37629</v>
      </c>
      <c r="AM177" t="s">
        <v>355</v>
      </c>
      <c r="AN177">
        <v>217668510</v>
      </c>
    </row>
    <row r="178" spans="1:40">
      <c r="A178" t="s">
        <v>315</v>
      </c>
      <c r="D178" t="s">
        <v>316</v>
      </c>
      <c r="E178">
        <v>317689</v>
      </c>
      <c r="F178" t="s">
        <v>317</v>
      </c>
      <c r="G178" t="s">
        <v>318</v>
      </c>
      <c r="H178" t="s">
        <v>353</v>
      </c>
      <c r="I178" t="s">
        <v>353</v>
      </c>
      <c r="J178" t="s">
        <v>354</v>
      </c>
      <c r="K178" t="s">
        <v>326</v>
      </c>
      <c r="L178">
        <v>388845</v>
      </c>
      <c r="M178">
        <v>217668510</v>
      </c>
      <c r="O178">
        <v>320070</v>
      </c>
      <c r="P178" t="s">
        <v>327</v>
      </c>
      <c r="Q178">
        <v>4977</v>
      </c>
      <c r="R178">
        <v>83</v>
      </c>
      <c r="S178">
        <v>1</v>
      </c>
      <c r="T178">
        <v>2786</v>
      </c>
      <c r="U178" t="s">
        <v>328</v>
      </c>
      <c r="W178">
        <v>1158667035</v>
      </c>
      <c r="X178" s="76">
        <v>43721</v>
      </c>
      <c r="Y178" s="76">
        <v>43724</v>
      </c>
      <c r="Z178" s="76">
        <v>43632</v>
      </c>
      <c r="AA178" s="76">
        <v>43671</v>
      </c>
      <c r="AB178" s="78">
        <v>8256.68</v>
      </c>
      <c r="AD178" t="s">
        <v>346</v>
      </c>
      <c r="AE178" t="s">
        <v>324</v>
      </c>
      <c r="AF178" t="s">
        <v>477</v>
      </c>
      <c r="AH178" t="s">
        <v>329</v>
      </c>
      <c r="AI178" t="s">
        <v>318</v>
      </c>
      <c r="AK178">
        <v>1</v>
      </c>
      <c r="AL178">
        <v>37629</v>
      </c>
      <c r="AM178" t="s">
        <v>355</v>
      </c>
      <c r="AN178">
        <v>217668510</v>
      </c>
    </row>
    <row r="179" spans="1:40">
      <c r="A179" t="s">
        <v>315</v>
      </c>
      <c r="D179" t="s">
        <v>316</v>
      </c>
      <c r="E179">
        <v>317689</v>
      </c>
      <c r="F179" t="s">
        <v>317</v>
      </c>
      <c r="G179" t="s">
        <v>318</v>
      </c>
      <c r="H179" t="s">
        <v>353</v>
      </c>
      <c r="I179" t="s">
        <v>353</v>
      </c>
      <c r="J179" t="s">
        <v>354</v>
      </c>
      <c r="K179" t="s">
        <v>326</v>
      </c>
      <c r="L179">
        <v>470527</v>
      </c>
      <c r="M179">
        <v>217668510</v>
      </c>
      <c r="O179">
        <v>320073</v>
      </c>
      <c r="P179" t="s">
        <v>320</v>
      </c>
      <c r="Q179">
        <v>5239</v>
      </c>
      <c r="R179">
        <v>83</v>
      </c>
      <c r="S179">
        <v>1</v>
      </c>
      <c r="T179">
        <v>2786</v>
      </c>
      <c r="U179" t="s">
        <v>328</v>
      </c>
      <c r="W179">
        <v>1158667035</v>
      </c>
      <c r="X179" s="76">
        <v>43768</v>
      </c>
      <c r="Y179" s="76">
        <v>43769</v>
      </c>
      <c r="Z179" s="76">
        <v>43686</v>
      </c>
      <c r="AA179" s="76">
        <v>43731</v>
      </c>
      <c r="AB179" s="78">
        <v>305</v>
      </c>
      <c r="AD179" t="s">
        <v>346</v>
      </c>
      <c r="AE179" t="s">
        <v>324</v>
      </c>
      <c r="AF179" t="s">
        <v>478</v>
      </c>
      <c r="AH179" t="s">
        <v>329</v>
      </c>
      <c r="AI179" t="s">
        <v>318</v>
      </c>
      <c r="AK179">
        <v>1</v>
      </c>
      <c r="AL179">
        <v>37629</v>
      </c>
      <c r="AM179" t="s">
        <v>355</v>
      </c>
      <c r="AN179">
        <v>217668510</v>
      </c>
    </row>
    <row r="180" spans="1:40">
      <c r="A180" t="s">
        <v>315</v>
      </c>
      <c r="D180" t="s">
        <v>316</v>
      </c>
      <c r="E180">
        <v>317689</v>
      </c>
      <c r="F180" t="s">
        <v>317</v>
      </c>
      <c r="G180" t="s">
        <v>318</v>
      </c>
      <c r="H180" t="s">
        <v>353</v>
      </c>
      <c r="I180" t="s">
        <v>353</v>
      </c>
      <c r="J180" t="s">
        <v>354</v>
      </c>
      <c r="K180" t="s">
        <v>326</v>
      </c>
      <c r="L180">
        <v>470527</v>
      </c>
      <c r="M180">
        <v>217668510</v>
      </c>
      <c r="O180">
        <v>320074</v>
      </c>
      <c r="P180" t="s">
        <v>337</v>
      </c>
      <c r="Q180">
        <v>5239</v>
      </c>
      <c r="R180">
        <v>83</v>
      </c>
      <c r="S180">
        <v>1</v>
      </c>
      <c r="T180">
        <v>2786</v>
      </c>
      <c r="U180" t="s">
        <v>328</v>
      </c>
      <c r="W180">
        <v>1158667035</v>
      </c>
      <c r="X180" s="76">
        <v>43768</v>
      </c>
      <c r="Y180" s="76">
        <v>43769</v>
      </c>
      <c r="Z180" s="76">
        <v>43686</v>
      </c>
      <c r="AA180" s="76">
        <v>43731</v>
      </c>
      <c r="AB180" s="78">
        <v>300.91000000000003</v>
      </c>
      <c r="AD180" t="s">
        <v>346</v>
      </c>
      <c r="AE180" t="s">
        <v>324</v>
      </c>
      <c r="AF180" t="s">
        <v>478</v>
      </c>
      <c r="AH180" t="s">
        <v>329</v>
      </c>
      <c r="AI180" t="s">
        <v>318</v>
      </c>
      <c r="AK180">
        <v>1</v>
      </c>
      <c r="AL180">
        <v>37629</v>
      </c>
      <c r="AM180" t="s">
        <v>355</v>
      </c>
      <c r="AN180">
        <v>217668510</v>
      </c>
    </row>
    <row r="181" spans="1:40">
      <c r="A181" t="s">
        <v>315</v>
      </c>
      <c r="D181" t="s">
        <v>316</v>
      </c>
      <c r="E181">
        <v>317689</v>
      </c>
      <c r="F181" t="s">
        <v>317</v>
      </c>
      <c r="G181" t="s">
        <v>318</v>
      </c>
      <c r="H181" t="s">
        <v>353</v>
      </c>
      <c r="I181" t="s">
        <v>353</v>
      </c>
      <c r="J181" t="s">
        <v>354</v>
      </c>
      <c r="K181" t="s">
        <v>326</v>
      </c>
      <c r="L181">
        <v>470527</v>
      </c>
      <c r="M181">
        <v>217668510</v>
      </c>
      <c r="O181">
        <v>320070</v>
      </c>
      <c r="P181" t="s">
        <v>327</v>
      </c>
      <c r="Q181">
        <v>5239</v>
      </c>
      <c r="R181">
        <v>83</v>
      </c>
      <c r="S181">
        <v>1</v>
      </c>
      <c r="T181">
        <v>2786</v>
      </c>
      <c r="U181" t="s">
        <v>328</v>
      </c>
      <c r="W181">
        <v>1158667035</v>
      </c>
      <c r="X181" s="76">
        <v>43768</v>
      </c>
      <c r="Y181" s="76">
        <v>43769</v>
      </c>
      <c r="Z181" s="76">
        <v>43686</v>
      </c>
      <c r="AA181" s="76">
        <v>43731</v>
      </c>
      <c r="AB181" s="78">
        <v>7980.62</v>
      </c>
      <c r="AD181" t="s">
        <v>346</v>
      </c>
      <c r="AE181" t="s">
        <v>324</v>
      </c>
      <c r="AF181" t="s">
        <v>478</v>
      </c>
      <c r="AH181" t="s">
        <v>329</v>
      </c>
      <c r="AI181" t="s">
        <v>318</v>
      </c>
      <c r="AK181">
        <v>1</v>
      </c>
      <c r="AL181">
        <v>37629</v>
      </c>
      <c r="AM181" t="s">
        <v>355</v>
      </c>
      <c r="AN181">
        <v>217668510</v>
      </c>
    </row>
    <row r="182" spans="1:40">
      <c r="A182" t="s">
        <v>315</v>
      </c>
      <c r="D182" t="s">
        <v>316</v>
      </c>
      <c r="E182">
        <v>317689</v>
      </c>
      <c r="F182" t="s">
        <v>317</v>
      </c>
      <c r="G182" t="s">
        <v>318</v>
      </c>
      <c r="H182" t="s">
        <v>353</v>
      </c>
      <c r="I182" t="s">
        <v>353</v>
      </c>
      <c r="J182" t="s">
        <v>354</v>
      </c>
      <c r="K182" t="s">
        <v>326</v>
      </c>
      <c r="L182">
        <v>470527</v>
      </c>
      <c r="M182">
        <v>217668510</v>
      </c>
      <c r="O182">
        <v>320072</v>
      </c>
      <c r="P182" t="s">
        <v>336</v>
      </c>
      <c r="Q182">
        <v>5239</v>
      </c>
      <c r="R182">
        <v>83</v>
      </c>
      <c r="S182">
        <v>1</v>
      </c>
      <c r="T182">
        <v>2786</v>
      </c>
      <c r="U182" t="s">
        <v>328</v>
      </c>
      <c r="W182">
        <v>1158667035</v>
      </c>
      <c r="X182" s="76">
        <v>43768</v>
      </c>
      <c r="Y182" s="76">
        <v>43769</v>
      </c>
      <c r="Z182" s="76">
        <v>43686</v>
      </c>
      <c r="AA182" s="76">
        <v>43731</v>
      </c>
      <c r="AB182" s="78">
        <v>654.29999999999995</v>
      </c>
      <c r="AD182" t="s">
        <v>346</v>
      </c>
      <c r="AE182" t="s">
        <v>324</v>
      </c>
      <c r="AF182" t="s">
        <v>478</v>
      </c>
      <c r="AH182" t="s">
        <v>329</v>
      </c>
      <c r="AI182" t="s">
        <v>318</v>
      </c>
      <c r="AK182">
        <v>1</v>
      </c>
      <c r="AL182">
        <v>37629</v>
      </c>
      <c r="AM182" t="s">
        <v>355</v>
      </c>
      <c r="AN182">
        <v>217668510</v>
      </c>
    </row>
    <row r="183" spans="1:40">
      <c r="A183" t="s">
        <v>315</v>
      </c>
      <c r="D183" t="s">
        <v>316</v>
      </c>
      <c r="E183">
        <v>317689</v>
      </c>
      <c r="F183" t="s">
        <v>317</v>
      </c>
      <c r="G183" t="s">
        <v>318</v>
      </c>
      <c r="H183" t="s">
        <v>353</v>
      </c>
      <c r="I183" t="s">
        <v>353</v>
      </c>
      <c r="J183" t="s">
        <v>354</v>
      </c>
      <c r="K183" t="s">
        <v>326</v>
      </c>
      <c r="L183">
        <v>540209</v>
      </c>
      <c r="M183">
        <v>217668510</v>
      </c>
      <c r="O183">
        <v>320074</v>
      </c>
      <c r="P183" t="s">
        <v>337</v>
      </c>
      <c r="Q183">
        <v>5607</v>
      </c>
      <c r="R183">
        <v>83</v>
      </c>
      <c r="S183">
        <v>1</v>
      </c>
      <c r="T183">
        <v>2786</v>
      </c>
      <c r="U183" t="s">
        <v>328</v>
      </c>
      <c r="W183">
        <v>1158667035</v>
      </c>
      <c r="X183" s="76">
        <v>43810</v>
      </c>
      <c r="Y183" s="76">
        <v>43810</v>
      </c>
      <c r="Z183" s="76">
        <v>43679</v>
      </c>
      <c r="AA183" s="76">
        <v>43766</v>
      </c>
      <c r="AB183" s="78">
        <v>1308.01</v>
      </c>
      <c r="AD183" t="s">
        <v>338</v>
      </c>
      <c r="AE183" t="s">
        <v>324</v>
      </c>
      <c r="AF183" t="s">
        <v>479</v>
      </c>
      <c r="AH183" t="s">
        <v>329</v>
      </c>
      <c r="AI183" t="s">
        <v>318</v>
      </c>
      <c r="AK183">
        <v>1</v>
      </c>
      <c r="AL183">
        <v>37629</v>
      </c>
      <c r="AM183" t="s">
        <v>355</v>
      </c>
      <c r="AN183">
        <v>217668510</v>
      </c>
    </row>
    <row r="184" spans="1:40">
      <c r="A184" t="s">
        <v>315</v>
      </c>
      <c r="D184" t="s">
        <v>316</v>
      </c>
      <c r="E184">
        <v>317689</v>
      </c>
      <c r="F184" t="s">
        <v>317</v>
      </c>
      <c r="G184" t="s">
        <v>318</v>
      </c>
      <c r="H184" t="s">
        <v>353</v>
      </c>
      <c r="I184" t="s">
        <v>353</v>
      </c>
      <c r="J184" t="s">
        <v>354</v>
      </c>
      <c r="K184" t="s">
        <v>326</v>
      </c>
      <c r="L184">
        <v>540209</v>
      </c>
      <c r="M184">
        <v>217668510</v>
      </c>
      <c r="O184">
        <v>320070</v>
      </c>
      <c r="P184" t="s">
        <v>327</v>
      </c>
      <c r="Q184">
        <v>5607</v>
      </c>
      <c r="R184">
        <v>83</v>
      </c>
      <c r="S184">
        <v>1</v>
      </c>
      <c r="T184">
        <v>2786</v>
      </c>
      <c r="U184" t="s">
        <v>328</v>
      </c>
      <c r="W184">
        <v>1158667035</v>
      </c>
      <c r="X184" s="76">
        <v>43810</v>
      </c>
      <c r="Y184" s="76">
        <v>43810</v>
      </c>
      <c r="Z184" s="76">
        <v>43679</v>
      </c>
      <c r="AA184" s="76">
        <v>43766</v>
      </c>
      <c r="AB184" s="78">
        <v>11895.51</v>
      </c>
      <c r="AD184" t="s">
        <v>338</v>
      </c>
      <c r="AE184" t="s">
        <v>324</v>
      </c>
      <c r="AF184" t="s">
        <v>479</v>
      </c>
      <c r="AH184" t="s">
        <v>329</v>
      </c>
      <c r="AI184" t="s">
        <v>318</v>
      </c>
      <c r="AK184">
        <v>1</v>
      </c>
      <c r="AL184">
        <v>37629</v>
      </c>
      <c r="AM184" t="s">
        <v>355</v>
      </c>
      <c r="AN184">
        <v>217668510</v>
      </c>
    </row>
    <row r="185" spans="1:40">
      <c r="A185" t="s">
        <v>315</v>
      </c>
      <c r="D185" t="s">
        <v>316</v>
      </c>
      <c r="E185">
        <v>317689</v>
      </c>
      <c r="F185" t="s">
        <v>317</v>
      </c>
      <c r="G185" t="s">
        <v>318</v>
      </c>
      <c r="H185" t="s">
        <v>353</v>
      </c>
      <c r="I185" t="s">
        <v>353</v>
      </c>
      <c r="J185" t="s">
        <v>354</v>
      </c>
      <c r="K185" t="s">
        <v>326</v>
      </c>
      <c r="L185">
        <v>540209</v>
      </c>
      <c r="M185">
        <v>217668510</v>
      </c>
      <c r="O185">
        <v>320072</v>
      </c>
      <c r="P185" t="s">
        <v>336</v>
      </c>
      <c r="Q185">
        <v>5607</v>
      </c>
      <c r="R185">
        <v>83</v>
      </c>
      <c r="S185">
        <v>1</v>
      </c>
      <c r="T185">
        <v>2786</v>
      </c>
      <c r="U185" t="s">
        <v>328</v>
      </c>
      <c r="W185">
        <v>1158667035</v>
      </c>
      <c r="X185" s="76">
        <v>43810</v>
      </c>
      <c r="Y185" s="76">
        <v>43810</v>
      </c>
      <c r="Z185" s="76">
        <v>43679</v>
      </c>
      <c r="AA185" s="76">
        <v>43766</v>
      </c>
      <c r="AB185" s="78">
        <v>5092.37</v>
      </c>
      <c r="AD185" t="s">
        <v>338</v>
      </c>
      <c r="AE185" t="s">
        <v>324</v>
      </c>
      <c r="AF185" t="s">
        <v>479</v>
      </c>
      <c r="AH185" t="s">
        <v>329</v>
      </c>
      <c r="AI185" t="s">
        <v>318</v>
      </c>
      <c r="AK185">
        <v>1</v>
      </c>
      <c r="AL185">
        <v>37629</v>
      </c>
      <c r="AM185" t="s">
        <v>355</v>
      </c>
      <c r="AN185">
        <v>217668510</v>
      </c>
    </row>
    <row r="186" spans="1:40">
      <c r="A186" t="s">
        <v>315</v>
      </c>
      <c r="D186" t="s">
        <v>316</v>
      </c>
      <c r="E186">
        <v>317689</v>
      </c>
      <c r="F186" t="s">
        <v>317</v>
      </c>
      <c r="G186" t="s">
        <v>318</v>
      </c>
      <c r="H186" t="s">
        <v>353</v>
      </c>
      <c r="I186" t="s">
        <v>353</v>
      </c>
      <c r="J186" t="s">
        <v>354</v>
      </c>
      <c r="K186" t="s">
        <v>326</v>
      </c>
      <c r="L186">
        <v>540209</v>
      </c>
      <c r="M186">
        <v>217668510</v>
      </c>
      <c r="O186">
        <v>320073</v>
      </c>
      <c r="P186" t="s">
        <v>320</v>
      </c>
      <c r="Q186">
        <v>5607</v>
      </c>
      <c r="R186">
        <v>83</v>
      </c>
      <c r="S186">
        <v>1</v>
      </c>
      <c r="T186">
        <v>2786</v>
      </c>
      <c r="U186" t="s">
        <v>328</v>
      </c>
      <c r="W186">
        <v>1158667035</v>
      </c>
      <c r="X186" s="76">
        <v>43810</v>
      </c>
      <c r="Y186" s="76">
        <v>43810</v>
      </c>
      <c r="Z186" s="76">
        <v>43679</v>
      </c>
      <c r="AA186" s="76">
        <v>43766</v>
      </c>
      <c r="AB186" s="78">
        <v>305</v>
      </c>
      <c r="AD186" t="s">
        <v>338</v>
      </c>
      <c r="AE186" t="s">
        <v>324</v>
      </c>
      <c r="AF186" t="s">
        <v>479</v>
      </c>
      <c r="AH186" t="s">
        <v>329</v>
      </c>
      <c r="AI186" t="s">
        <v>318</v>
      </c>
      <c r="AK186">
        <v>1</v>
      </c>
      <c r="AL186">
        <v>37629</v>
      </c>
      <c r="AM186" t="s">
        <v>355</v>
      </c>
      <c r="AN186">
        <v>217668510</v>
      </c>
    </row>
    <row r="187" spans="1:40">
      <c r="A187" t="s">
        <v>315</v>
      </c>
      <c r="D187" t="s">
        <v>316</v>
      </c>
      <c r="E187">
        <v>317689</v>
      </c>
      <c r="F187" t="s">
        <v>317</v>
      </c>
      <c r="G187" t="s">
        <v>318</v>
      </c>
      <c r="H187" t="s">
        <v>353</v>
      </c>
      <c r="I187" t="s">
        <v>353</v>
      </c>
      <c r="J187" t="s">
        <v>354</v>
      </c>
      <c r="K187" t="s">
        <v>326</v>
      </c>
      <c r="L187">
        <v>573307</v>
      </c>
      <c r="M187">
        <v>217668510</v>
      </c>
      <c r="O187">
        <v>320072</v>
      </c>
      <c r="P187" t="s">
        <v>336</v>
      </c>
      <c r="Q187">
        <v>5874</v>
      </c>
      <c r="R187">
        <v>83</v>
      </c>
      <c r="S187">
        <v>1</v>
      </c>
      <c r="T187">
        <v>2786</v>
      </c>
      <c r="U187" t="s">
        <v>328</v>
      </c>
      <c r="W187">
        <v>1158667035</v>
      </c>
      <c r="X187" s="76">
        <v>43858</v>
      </c>
      <c r="Y187" s="76">
        <v>43858</v>
      </c>
      <c r="Z187" s="76">
        <v>43760</v>
      </c>
      <c r="AA187" s="76">
        <v>43816</v>
      </c>
      <c r="AB187" s="78">
        <v>698.84</v>
      </c>
      <c r="AD187" t="s">
        <v>338</v>
      </c>
      <c r="AE187" t="s">
        <v>324</v>
      </c>
      <c r="AF187" t="s">
        <v>480</v>
      </c>
      <c r="AH187" t="s">
        <v>329</v>
      </c>
      <c r="AI187" t="s">
        <v>318</v>
      </c>
      <c r="AK187">
        <v>1</v>
      </c>
      <c r="AL187">
        <v>37629</v>
      </c>
      <c r="AM187" t="s">
        <v>355</v>
      </c>
      <c r="AN187">
        <v>217668510</v>
      </c>
    </row>
    <row r="188" spans="1:40">
      <c r="A188" t="s">
        <v>315</v>
      </c>
      <c r="D188" t="s">
        <v>316</v>
      </c>
      <c r="E188">
        <v>317689</v>
      </c>
      <c r="F188" t="s">
        <v>317</v>
      </c>
      <c r="G188" t="s">
        <v>318</v>
      </c>
      <c r="H188" t="s">
        <v>353</v>
      </c>
      <c r="I188" t="s">
        <v>353</v>
      </c>
      <c r="J188" t="s">
        <v>354</v>
      </c>
      <c r="K188" t="s">
        <v>326</v>
      </c>
      <c r="L188">
        <v>573307</v>
      </c>
      <c r="M188">
        <v>217668510</v>
      </c>
      <c r="O188">
        <v>320073</v>
      </c>
      <c r="P188" t="s">
        <v>320</v>
      </c>
      <c r="Q188">
        <v>5874</v>
      </c>
      <c r="R188">
        <v>83</v>
      </c>
      <c r="S188">
        <v>1</v>
      </c>
      <c r="T188">
        <v>2786</v>
      </c>
      <c r="U188" t="s">
        <v>328</v>
      </c>
      <c r="W188">
        <v>1158667035</v>
      </c>
      <c r="X188" s="76">
        <v>43858</v>
      </c>
      <c r="Y188" s="76">
        <v>43858</v>
      </c>
      <c r="Z188" s="76">
        <v>43760</v>
      </c>
      <c r="AA188" s="76">
        <v>43816</v>
      </c>
      <c r="AB188" s="78">
        <v>305</v>
      </c>
      <c r="AD188" t="s">
        <v>338</v>
      </c>
      <c r="AE188" t="s">
        <v>324</v>
      </c>
      <c r="AF188" t="s">
        <v>480</v>
      </c>
      <c r="AH188" t="s">
        <v>329</v>
      </c>
      <c r="AI188" t="s">
        <v>318</v>
      </c>
      <c r="AK188">
        <v>1</v>
      </c>
      <c r="AL188">
        <v>37629</v>
      </c>
      <c r="AM188" t="s">
        <v>355</v>
      </c>
      <c r="AN188">
        <v>217668510</v>
      </c>
    </row>
    <row r="189" spans="1:40">
      <c r="A189" t="s">
        <v>315</v>
      </c>
      <c r="D189" t="s">
        <v>316</v>
      </c>
      <c r="E189">
        <v>317689</v>
      </c>
      <c r="F189" t="s">
        <v>317</v>
      </c>
      <c r="G189" t="s">
        <v>318</v>
      </c>
      <c r="H189" t="s">
        <v>353</v>
      </c>
      <c r="I189" t="s">
        <v>353</v>
      </c>
      <c r="J189" t="s">
        <v>354</v>
      </c>
      <c r="K189" t="s">
        <v>326</v>
      </c>
      <c r="L189">
        <v>573307</v>
      </c>
      <c r="M189">
        <v>217668510</v>
      </c>
      <c r="O189">
        <v>320074</v>
      </c>
      <c r="P189" t="s">
        <v>337</v>
      </c>
      <c r="Q189">
        <v>5874</v>
      </c>
      <c r="R189">
        <v>83</v>
      </c>
      <c r="S189">
        <v>1</v>
      </c>
      <c r="T189">
        <v>2786</v>
      </c>
      <c r="U189" t="s">
        <v>328</v>
      </c>
      <c r="W189">
        <v>1158667035</v>
      </c>
      <c r="X189" s="76">
        <v>43858</v>
      </c>
      <c r="Y189" s="76">
        <v>43858</v>
      </c>
      <c r="Z189" s="76">
        <v>43760</v>
      </c>
      <c r="AA189" s="76">
        <v>43816</v>
      </c>
      <c r="AB189" s="78">
        <v>330.23</v>
      </c>
      <c r="AD189" t="s">
        <v>338</v>
      </c>
      <c r="AE189" t="s">
        <v>324</v>
      </c>
      <c r="AF189" t="s">
        <v>480</v>
      </c>
      <c r="AH189" t="s">
        <v>329</v>
      </c>
      <c r="AI189" t="s">
        <v>318</v>
      </c>
      <c r="AK189">
        <v>1</v>
      </c>
      <c r="AL189">
        <v>37629</v>
      </c>
      <c r="AM189" t="s">
        <v>355</v>
      </c>
      <c r="AN189">
        <v>217668510</v>
      </c>
    </row>
    <row r="190" spans="1:40">
      <c r="A190" t="s">
        <v>315</v>
      </c>
      <c r="D190" t="s">
        <v>316</v>
      </c>
      <c r="E190">
        <v>317689</v>
      </c>
      <c r="F190" t="s">
        <v>317</v>
      </c>
      <c r="G190" t="s">
        <v>318</v>
      </c>
      <c r="H190" t="s">
        <v>353</v>
      </c>
      <c r="I190" t="s">
        <v>353</v>
      </c>
      <c r="J190" t="s">
        <v>354</v>
      </c>
      <c r="K190" t="s">
        <v>326</v>
      </c>
      <c r="L190">
        <v>573307</v>
      </c>
      <c r="M190">
        <v>217668510</v>
      </c>
      <c r="O190">
        <v>320070</v>
      </c>
      <c r="P190" t="s">
        <v>327</v>
      </c>
      <c r="Q190">
        <v>5874</v>
      </c>
      <c r="R190">
        <v>83</v>
      </c>
      <c r="S190">
        <v>1</v>
      </c>
      <c r="T190">
        <v>2786</v>
      </c>
      <c r="U190" t="s">
        <v>328</v>
      </c>
      <c r="W190">
        <v>1158667035</v>
      </c>
      <c r="X190" s="76">
        <v>43858</v>
      </c>
      <c r="Y190" s="76">
        <v>43858</v>
      </c>
      <c r="Z190" s="76">
        <v>43760</v>
      </c>
      <c r="AA190" s="76">
        <v>43816</v>
      </c>
      <c r="AB190" s="78">
        <v>3222.42</v>
      </c>
      <c r="AD190" t="s">
        <v>338</v>
      </c>
      <c r="AE190" t="s">
        <v>324</v>
      </c>
      <c r="AF190" t="s">
        <v>480</v>
      </c>
      <c r="AH190" t="s">
        <v>329</v>
      </c>
      <c r="AI190" t="s">
        <v>318</v>
      </c>
      <c r="AK190">
        <v>1</v>
      </c>
      <c r="AL190">
        <v>37629</v>
      </c>
      <c r="AM190" t="s">
        <v>355</v>
      </c>
      <c r="AN190">
        <v>217668510</v>
      </c>
    </row>
    <row r="191" spans="1:40">
      <c r="A191" t="s">
        <v>315</v>
      </c>
      <c r="D191" t="s">
        <v>316</v>
      </c>
      <c r="E191">
        <v>317689</v>
      </c>
      <c r="F191" t="s">
        <v>317</v>
      </c>
      <c r="G191" t="s">
        <v>318</v>
      </c>
      <c r="H191" t="s">
        <v>353</v>
      </c>
      <c r="I191" t="s">
        <v>353</v>
      </c>
      <c r="J191" t="s">
        <v>354</v>
      </c>
      <c r="K191" t="s">
        <v>326</v>
      </c>
      <c r="L191">
        <v>603251</v>
      </c>
      <c r="M191">
        <v>217668510</v>
      </c>
      <c r="O191">
        <v>320072</v>
      </c>
      <c r="P191" t="s">
        <v>336</v>
      </c>
      <c r="Q191">
        <v>6062</v>
      </c>
      <c r="R191">
        <v>83</v>
      </c>
      <c r="S191">
        <v>1</v>
      </c>
      <c r="T191">
        <v>2786</v>
      </c>
      <c r="U191" t="s">
        <v>328</v>
      </c>
      <c r="W191">
        <v>1158667035</v>
      </c>
      <c r="X191" s="76">
        <v>43880</v>
      </c>
      <c r="Y191" s="76">
        <v>43880</v>
      </c>
      <c r="Z191" s="76">
        <v>43746</v>
      </c>
      <c r="AA191" s="76">
        <v>43797</v>
      </c>
      <c r="AB191" s="78">
        <v>1030.3699999999999</v>
      </c>
      <c r="AD191" t="s">
        <v>338</v>
      </c>
      <c r="AE191" t="s">
        <v>324</v>
      </c>
      <c r="AF191" t="s">
        <v>481</v>
      </c>
      <c r="AH191" t="s">
        <v>329</v>
      </c>
      <c r="AI191" t="s">
        <v>318</v>
      </c>
      <c r="AK191">
        <v>1</v>
      </c>
      <c r="AL191">
        <v>37629</v>
      </c>
      <c r="AM191" t="s">
        <v>355</v>
      </c>
      <c r="AN191">
        <v>217668510</v>
      </c>
    </row>
    <row r="192" spans="1:40">
      <c r="A192" t="s">
        <v>315</v>
      </c>
      <c r="D192" t="s">
        <v>316</v>
      </c>
      <c r="E192">
        <v>317689</v>
      </c>
      <c r="F192" t="s">
        <v>317</v>
      </c>
      <c r="G192" t="s">
        <v>318</v>
      </c>
      <c r="H192" t="s">
        <v>353</v>
      </c>
      <c r="I192" t="s">
        <v>353</v>
      </c>
      <c r="J192" t="s">
        <v>354</v>
      </c>
      <c r="K192" t="s">
        <v>326</v>
      </c>
      <c r="L192">
        <v>603251</v>
      </c>
      <c r="M192">
        <v>217668510</v>
      </c>
      <c r="O192">
        <v>320073</v>
      </c>
      <c r="P192" t="s">
        <v>320</v>
      </c>
      <c r="Q192">
        <v>6062</v>
      </c>
      <c r="R192">
        <v>83</v>
      </c>
      <c r="S192">
        <v>1</v>
      </c>
      <c r="T192">
        <v>2786</v>
      </c>
      <c r="U192" t="s">
        <v>328</v>
      </c>
      <c r="W192">
        <v>1158667035</v>
      </c>
      <c r="X192" s="76">
        <v>43880</v>
      </c>
      <c r="Y192" s="76">
        <v>43880</v>
      </c>
      <c r="Z192" s="76">
        <v>43746</v>
      </c>
      <c r="AA192" s="76">
        <v>43797</v>
      </c>
      <c r="AB192" s="78">
        <v>305</v>
      </c>
      <c r="AD192" t="s">
        <v>338</v>
      </c>
      <c r="AE192" t="s">
        <v>324</v>
      </c>
      <c r="AF192" t="s">
        <v>481</v>
      </c>
      <c r="AH192" t="s">
        <v>329</v>
      </c>
      <c r="AI192" t="s">
        <v>318</v>
      </c>
      <c r="AK192">
        <v>1</v>
      </c>
      <c r="AL192">
        <v>37629</v>
      </c>
      <c r="AM192" t="s">
        <v>355</v>
      </c>
      <c r="AN192">
        <v>217668510</v>
      </c>
    </row>
    <row r="193" spans="1:41">
      <c r="A193" t="s">
        <v>315</v>
      </c>
      <c r="D193" t="s">
        <v>316</v>
      </c>
      <c r="E193">
        <v>317689</v>
      </c>
      <c r="F193" t="s">
        <v>317</v>
      </c>
      <c r="G193" t="s">
        <v>318</v>
      </c>
      <c r="H193" t="s">
        <v>353</v>
      </c>
      <c r="I193" t="s">
        <v>353</v>
      </c>
      <c r="J193" t="s">
        <v>354</v>
      </c>
      <c r="K193" t="s">
        <v>326</v>
      </c>
      <c r="L193">
        <v>603251</v>
      </c>
      <c r="M193">
        <v>217668510</v>
      </c>
      <c r="O193">
        <v>320074</v>
      </c>
      <c r="P193" t="s">
        <v>337</v>
      </c>
      <c r="Q193">
        <v>6062</v>
      </c>
      <c r="R193">
        <v>83</v>
      </c>
      <c r="S193">
        <v>1</v>
      </c>
      <c r="T193">
        <v>2786</v>
      </c>
      <c r="U193" t="s">
        <v>328</v>
      </c>
      <c r="W193">
        <v>1158667035</v>
      </c>
      <c r="X193" s="76">
        <v>43880</v>
      </c>
      <c r="Y193" s="76">
        <v>43880</v>
      </c>
      <c r="Z193" s="76">
        <v>43746</v>
      </c>
      <c r="AA193" s="76">
        <v>43797</v>
      </c>
      <c r="AB193" s="78">
        <v>544.42999999999995</v>
      </c>
      <c r="AD193" t="s">
        <v>338</v>
      </c>
      <c r="AE193" t="s">
        <v>324</v>
      </c>
      <c r="AF193" t="s">
        <v>481</v>
      </c>
      <c r="AH193" t="s">
        <v>329</v>
      </c>
      <c r="AI193" t="s">
        <v>318</v>
      </c>
      <c r="AK193">
        <v>1</v>
      </c>
      <c r="AL193">
        <v>37629</v>
      </c>
      <c r="AM193" t="s">
        <v>355</v>
      </c>
      <c r="AN193">
        <v>217668510</v>
      </c>
    </row>
    <row r="194" spans="1:41">
      <c r="A194" t="s">
        <v>315</v>
      </c>
      <c r="D194" t="s">
        <v>316</v>
      </c>
      <c r="E194">
        <v>317689</v>
      </c>
      <c r="F194" t="s">
        <v>317</v>
      </c>
      <c r="G194" t="s">
        <v>318</v>
      </c>
      <c r="H194" t="s">
        <v>353</v>
      </c>
      <c r="I194" t="s">
        <v>353</v>
      </c>
      <c r="J194" t="s">
        <v>354</v>
      </c>
      <c r="K194" t="s">
        <v>326</v>
      </c>
      <c r="L194">
        <v>603251</v>
      </c>
      <c r="M194">
        <v>217668510</v>
      </c>
      <c r="O194">
        <v>320070</v>
      </c>
      <c r="P194" t="s">
        <v>327</v>
      </c>
      <c r="Q194">
        <v>6062</v>
      </c>
      <c r="R194">
        <v>83</v>
      </c>
      <c r="S194">
        <v>1</v>
      </c>
      <c r="T194">
        <v>2786</v>
      </c>
      <c r="U194" t="s">
        <v>328</v>
      </c>
      <c r="W194">
        <v>1158667035</v>
      </c>
      <c r="X194" s="76">
        <v>43880</v>
      </c>
      <c r="Y194" s="76">
        <v>43880</v>
      </c>
      <c r="Z194" s="76">
        <v>43746</v>
      </c>
      <c r="AA194" s="76">
        <v>43797</v>
      </c>
      <c r="AB194" s="78">
        <v>8362.57</v>
      </c>
      <c r="AD194" t="s">
        <v>338</v>
      </c>
      <c r="AE194" t="s">
        <v>324</v>
      </c>
      <c r="AF194" t="s">
        <v>481</v>
      </c>
      <c r="AH194" t="s">
        <v>329</v>
      </c>
      <c r="AI194" t="s">
        <v>318</v>
      </c>
      <c r="AK194">
        <v>1</v>
      </c>
      <c r="AL194">
        <v>37629</v>
      </c>
      <c r="AM194" t="s">
        <v>355</v>
      </c>
      <c r="AN194">
        <v>217668510</v>
      </c>
    </row>
    <row r="195" spans="1:41">
      <c r="A195" t="s">
        <v>315</v>
      </c>
      <c r="D195" t="s">
        <v>316</v>
      </c>
      <c r="E195">
        <v>317689</v>
      </c>
      <c r="F195" t="s">
        <v>317</v>
      </c>
      <c r="G195" t="s">
        <v>318</v>
      </c>
      <c r="H195" t="s">
        <v>353</v>
      </c>
      <c r="I195" t="s">
        <v>353</v>
      </c>
      <c r="J195" t="s">
        <v>354</v>
      </c>
      <c r="K195" t="s">
        <v>326</v>
      </c>
      <c r="L195">
        <v>624592</v>
      </c>
      <c r="M195">
        <v>217668510</v>
      </c>
      <c r="O195">
        <v>320074</v>
      </c>
      <c r="P195" t="s">
        <v>337</v>
      </c>
      <c r="Q195">
        <v>6154</v>
      </c>
      <c r="R195">
        <v>83</v>
      </c>
      <c r="S195">
        <v>1</v>
      </c>
      <c r="T195">
        <v>2786</v>
      </c>
      <c r="U195" t="s">
        <v>328</v>
      </c>
      <c r="W195">
        <v>1158667035</v>
      </c>
      <c r="X195" s="76">
        <v>43893</v>
      </c>
      <c r="Y195" s="76">
        <v>43893</v>
      </c>
      <c r="Z195" s="76">
        <v>43757</v>
      </c>
      <c r="AA195" s="76">
        <v>43851</v>
      </c>
      <c r="AB195" s="78">
        <v>691.28</v>
      </c>
      <c r="AD195" t="s">
        <v>345</v>
      </c>
      <c r="AE195" t="s">
        <v>324</v>
      </c>
      <c r="AF195" t="s">
        <v>482</v>
      </c>
      <c r="AH195" t="s">
        <v>329</v>
      </c>
      <c r="AI195" t="s">
        <v>318</v>
      </c>
      <c r="AK195">
        <v>1</v>
      </c>
      <c r="AL195">
        <v>37629</v>
      </c>
      <c r="AM195" t="s">
        <v>355</v>
      </c>
      <c r="AN195">
        <v>217668510</v>
      </c>
    </row>
    <row r="196" spans="1:41">
      <c r="A196" t="s">
        <v>315</v>
      </c>
      <c r="D196" t="s">
        <v>316</v>
      </c>
      <c r="E196">
        <v>317689</v>
      </c>
      <c r="F196" t="s">
        <v>317</v>
      </c>
      <c r="G196" t="s">
        <v>318</v>
      </c>
      <c r="H196" t="s">
        <v>353</v>
      </c>
      <c r="I196" t="s">
        <v>353</v>
      </c>
      <c r="J196" t="s">
        <v>354</v>
      </c>
      <c r="K196" t="s">
        <v>326</v>
      </c>
      <c r="L196">
        <v>624592</v>
      </c>
      <c r="M196">
        <v>217668510</v>
      </c>
      <c r="O196">
        <v>320070</v>
      </c>
      <c r="P196" t="s">
        <v>327</v>
      </c>
      <c r="Q196">
        <v>6154</v>
      </c>
      <c r="R196">
        <v>83</v>
      </c>
      <c r="S196">
        <v>1</v>
      </c>
      <c r="T196">
        <v>2786</v>
      </c>
      <c r="U196" t="s">
        <v>328</v>
      </c>
      <c r="W196">
        <v>1158667035</v>
      </c>
      <c r="X196" s="76">
        <v>43893</v>
      </c>
      <c r="Y196" s="76">
        <v>43893</v>
      </c>
      <c r="Z196" s="76">
        <v>43757</v>
      </c>
      <c r="AA196" s="76">
        <v>43851</v>
      </c>
      <c r="AB196" s="78">
        <v>9190.9599999999991</v>
      </c>
      <c r="AD196" t="s">
        <v>345</v>
      </c>
      <c r="AE196" t="s">
        <v>324</v>
      </c>
      <c r="AF196" t="s">
        <v>482</v>
      </c>
      <c r="AH196" t="s">
        <v>329</v>
      </c>
      <c r="AI196" t="s">
        <v>318</v>
      </c>
      <c r="AK196">
        <v>1</v>
      </c>
      <c r="AL196">
        <v>37629</v>
      </c>
      <c r="AM196" t="s">
        <v>355</v>
      </c>
      <c r="AN196">
        <v>217668510</v>
      </c>
    </row>
    <row r="197" spans="1:41">
      <c r="A197" t="s">
        <v>315</v>
      </c>
      <c r="D197" t="s">
        <v>316</v>
      </c>
      <c r="E197">
        <v>317689</v>
      </c>
      <c r="F197" t="s">
        <v>317</v>
      </c>
      <c r="G197" t="s">
        <v>318</v>
      </c>
      <c r="H197" t="s">
        <v>353</v>
      </c>
      <c r="I197" t="s">
        <v>353</v>
      </c>
      <c r="J197" t="s">
        <v>354</v>
      </c>
      <c r="K197" t="s">
        <v>326</v>
      </c>
      <c r="L197">
        <v>624592</v>
      </c>
      <c r="M197">
        <v>217668510</v>
      </c>
      <c r="O197">
        <v>320072</v>
      </c>
      <c r="P197" t="s">
        <v>336</v>
      </c>
      <c r="Q197">
        <v>6154</v>
      </c>
      <c r="R197">
        <v>83</v>
      </c>
      <c r="S197">
        <v>1</v>
      </c>
      <c r="T197">
        <v>2786</v>
      </c>
      <c r="U197" t="s">
        <v>328</v>
      </c>
      <c r="W197">
        <v>1158667035</v>
      </c>
      <c r="X197" s="76">
        <v>43893</v>
      </c>
      <c r="Y197" s="76">
        <v>43893</v>
      </c>
      <c r="Z197" s="76">
        <v>43757</v>
      </c>
      <c r="AA197" s="76">
        <v>43851</v>
      </c>
      <c r="AB197" s="78">
        <v>1257.97</v>
      </c>
      <c r="AD197" t="s">
        <v>345</v>
      </c>
      <c r="AE197" t="s">
        <v>324</v>
      </c>
      <c r="AF197" t="s">
        <v>482</v>
      </c>
      <c r="AH197" t="s">
        <v>329</v>
      </c>
      <c r="AI197" t="s">
        <v>318</v>
      </c>
      <c r="AK197">
        <v>1</v>
      </c>
      <c r="AL197">
        <v>37629</v>
      </c>
      <c r="AM197" t="s">
        <v>355</v>
      </c>
      <c r="AN197">
        <v>217668510</v>
      </c>
    </row>
    <row r="198" spans="1:41">
      <c r="A198" t="s">
        <v>315</v>
      </c>
      <c r="D198" t="s">
        <v>316</v>
      </c>
      <c r="E198">
        <v>317689</v>
      </c>
      <c r="F198" t="s">
        <v>317</v>
      </c>
      <c r="G198" t="s">
        <v>318</v>
      </c>
      <c r="H198" t="s">
        <v>353</v>
      </c>
      <c r="I198" t="s">
        <v>353</v>
      </c>
      <c r="J198" t="s">
        <v>354</v>
      </c>
      <c r="K198" t="s">
        <v>326</v>
      </c>
      <c r="L198">
        <v>624592</v>
      </c>
      <c r="M198">
        <v>217668510</v>
      </c>
      <c r="O198">
        <v>320073</v>
      </c>
      <c r="P198" t="s">
        <v>320</v>
      </c>
      <c r="Q198">
        <v>6154</v>
      </c>
      <c r="R198">
        <v>83</v>
      </c>
      <c r="S198">
        <v>1</v>
      </c>
      <c r="T198">
        <v>2786</v>
      </c>
      <c r="U198" t="s">
        <v>328</v>
      </c>
      <c r="W198">
        <v>1158667035</v>
      </c>
      <c r="X198" s="76">
        <v>43893</v>
      </c>
      <c r="Y198" s="76">
        <v>43893</v>
      </c>
      <c r="Z198" s="76">
        <v>43757</v>
      </c>
      <c r="AA198" s="76">
        <v>43851</v>
      </c>
      <c r="AB198" s="78">
        <v>305</v>
      </c>
      <c r="AD198" t="s">
        <v>345</v>
      </c>
      <c r="AE198" t="s">
        <v>324</v>
      </c>
      <c r="AF198" t="s">
        <v>482</v>
      </c>
      <c r="AH198" t="s">
        <v>329</v>
      </c>
      <c r="AI198" t="s">
        <v>318</v>
      </c>
      <c r="AK198">
        <v>1</v>
      </c>
      <c r="AL198">
        <v>37629</v>
      </c>
      <c r="AM198" t="s">
        <v>355</v>
      </c>
      <c r="AN198">
        <v>217668510</v>
      </c>
    </row>
    <row r="199" spans="1:41">
      <c r="AB199" s="78">
        <v>488954.58999999997</v>
      </c>
    </row>
    <row r="201" spans="1:41">
      <c r="A201" t="s">
        <v>315</v>
      </c>
      <c r="D201" t="s">
        <v>316</v>
      </c>
      <c r="E201">
        <v>316692</v>
      </c>
      <c r="F201" t="s">
        <v>317</v>
      </c>
      <c r="G201" t="s">
        <v>318</v>
      </c>
      <c r="H201" s="79" t="s">
        <v>483</v>
      </c>
      <c r="I201" t="s">
        <v>483</v>
      </c>
      <c r="J201" t="s">
        <v>484</v>
      </c>
      <c r="K201" t="s">
        <v>484</v>
      </c>
      <c r="L201">
        <v>667648</v>
      </c>
      <c r="M201">
        <v>214704594</v>
      </c>
      <c r="O201">
        <v>320074</v>
      </c>
      <c r="P201" t="s">
        <v>337</v>
      </c>
      <c r="Q201">
        <v>6504</v>
      </c>
      <c r="R201">
        <v>83</v>
      </c>
      <c r="S201">
        <v>1</v>
      </c>
      <c r="T201">
        <v>2786</v>
      </c>
      <c r="U201" t="s">
        <v>328</v>
      </c>
      <c r="W201">
        <v>1158667035</v>
      </c>
      <c r="X201" s="76">
        <v>43963</v>
      </c>
      <c r="Y201" s="76">
        <v>43963</v>
      </c>
      <c r="Z201" s="76">
        <v>43845</v>
      </c>
      <c r="AA201" s="76">
        <v>43876</v>
      </c>
      <c r="AB201" s="78">
        <v>93.73</v>
      </c>
      <c r="AD201" t="s">
        <v>323</v>
      </c>
      <c r="AE201" t="s">
        <v>324</v>
      </c>
      <c r="AF201" t="s">
        <v>485</v>
      </c>
      <c r="AH201" t="s">
        <v>329</v>
      </c>
      <c r="AI201" t="s">
        <v>318</v>
      </c>
      <c r="AK201">
        <v>95057</v>
      </c>
      <c r="AL201">
        <v>1</v>
      </c>
      <c r="AM201">
        <v>133</v>
      </c>
      <c r="AN201" t="s">
        <v>486</v>
      </c>
      <c r="AO201">
        <v>214704594</v>
      </c>
    </row>
    <row r="202" spans="1:41">
      <c r="A202" t="s">
        <v>315</v>
      </c>
      <c r="D202" t="s">
        <v>316</v>
      </c>
      <c r="E202">
        <v>316692</v>
      </c>
      <c r="F202" t="s">
        <v>317</v>
      </c>
      <c r="G202" t="s">
        <v>318</v>
      </c>
      <c r="H202" s="79" t="s">
        <v>483</v>
      </c>
      <c r="I202" t="s">
        <v>483</v>
      </c>
      <c r="J202" t="s">
        <v>484</v>
      </c>
      <c r="K202" t="s">
        <v>484</v>
      </c>
      <c r="L202">
        <v>667648</v>
      </c>
      <c r="M202">
        <v>214704594</v>
      </c>
      <c r="O202">
        <v>320073</v>
      </c>
      <c r="P202" t="s">
        <v>320</v>
      </c>
      <c r="Q202">
        <v>6504</v>
      </c>
      <c r="R202">
        <v>83</v>
      </c>
      <c r="S202">
        <v>1</v>
      </c>
      <c r="T202">
        <v>2786</v>
      </c>
      <c r="U202" t="s">
        <v>328</v>
      </c>
      <c r="W202">
        <v>1158667035</v>
      </c>
      <c r="X202" s="76">
        <v>43963</v>
      </c>
      <c r="Y202" s="76">
        <v>43963</v>
      </c>
      <c r="Z202" s="76">
        <v>43845</v>
      </c>
      <c r="AA202" s="76">
        <v>43876</v>
      </c>
      <c r="AB202" s="78">
        <v>305</v>
      </c>
      <c r="AD202" t="s">
        <v>323</v>
      </c>
      <c r="AE202" t="s">
        <v>324</v>
      </c>
      <c r="AF202" t="s">
        <v>485</v>
      </c>
      <c r="AH202" t="s">
        <v>329</v>
      </c>
      <c r="AI202" t="s">
        <v>318</v>
      </c>
      <c r="AK202">
        <v>95057</v>
      </c>
      <c r="AL202">
        <v>1</v>
      </c>
      <c r="AM202">
        <v>133</v>
      </c>
      <c r="AN202" t="s">
        <v>486</v>
      </c>
      <c r="AO202">
        <v>214704594</v>
      </c>
    </row>
    <row r="203" spans="1:41">
      <c r="A203" t="s">
        <v>315</v>
      </c>
      <c r="D203" t="s">
        <v>316</v>
      </c>
      <c r="E203">
        <v>316692</v>
      </c>
      <c r="F203" t="s">
        <v>317</v>
      </c>
      <c r="G203" t="s">
        <v>318</v>
      </c>
      <c r="H203" s="79" t="s">
        <v>483</v>
      </c>
      <c r="I203" t="s">
        <v>483</v>
      </c>
      <c r="J203" t="s">
        <v>484</v>
      </c>
      <c r="K203" t="s">
        <v>484</v>
      </c>
      <c r="L203">
        <v>667648</v>
      </c>
      <c r="M203">
        <v>214704594</v>
      </c>
      <c r="O203">
        <v>320072</v>
      </c>
      <c r="P203" t="s">
        <v>336</v>
      </c>
      <c r="Q203">
        <v>6504</v>
      </c>
      <c r="R203">
        <v>83</v>
      </c>
      <c r="S203">
        <v>1</v>
      </c>
      <c r="T203">
        <v>2786</v>
      </c>
      <c r="U203" t="s">
        <v>328</v>
      </c>
      <c r="W203">
        <v>1158667035</v>
      </c>
      <c r="X203" s="76">
        <v>43963</v>
      </c>
      <c r="Y203" s="76">
        <v>43963</v>
      </c>
      <c r="Z203" s="76">
        <v>43845</v>
      </c>
      <c r="AA203" s="76">
        <v>43876</v>
      </c>
      <c r="AB203" s="78">
        <v>267.38</v>
      </c>
      <c r="AD203" t="s">
        <v>323</v>
      </c>
      <c r="AE203" t="s">
        <v>324</v>
      </c>
      <c r="AF203" t="s">
        <v>485</v>
      </c>
      <c r="AH203" t="s">
        <v>329</v>
      </c>
      <c r="AI203" t="s">
        <v>318</v>
      </c>
      <c r="AK203">
        <v>95057</v>
      </c>
      <c r="AL203">
        <v>1</v>
      </c>
      <c r="AM203">
        <v>133</v>
      </c>
      <c r="AN203" t="s">
        <v>486</v>
      </c>
      <c r="AO203">
        <v>214704594</v>
      </c>
    </row>
    <row r="204" spans="1:41">
      <c r="A204" t="s">
        <v>315</v>
      </c>
      <c r="D204" t="s">
        <v>316</v>
      </c>
      <c r="E204">
        <v>316692</v>
      </c>
      <c r="F204" t="s">
        <v>317</v>
      </c>
      <c r="G204" t="s">
        <v>318</v>
      </c>
      <c r="H204" s="79" t="s">
        <v>483</v>
      </c>
      <c r="I204" t="s">
        <v>483</v>
      </c>
      <c r="J204" t="s">
        <v>484</v>
      </c>
      <c r="K204" t="s">
        <v>484</v>
      </c>
      <c r="L204">
        <v>682412</v>
      </c>
      <c r="M204">
        <v>214704594</v>
      </c>
      <c r="O204">
        <v>320072</v>
      </c>
      <c r="P204" t="s">
        <v>336</v>
      </c>
      <c r="Q204">
        <v>6587</v>
      </c>
      <c r="R204">
        <v>83</v>
      </c>
      <c r="S204">
        <v>1</v>
      </c>
      <c r="T204">
        <v>2786</v>
      </c>
      <c r="U204" t="s">
        <v>328</v>
      </c>
      <c r="W204">
        <v>1158667035</v>
      </c>
      <c r="X204" s="76">
        <v>43990</v>
      </c>
      <c r="Y204" s="76">
        <v>43991</v>
      </c>
      <c r="Z204" s="76">
        <v>43846</v>
      </c>
      <c r="AA204" s="76">
        <v>43908</v>
      </c>
      <c r="AB204" s="78">
        <v>247.26</v>
      </c>
      <c r="AD204" t="s">
        <v>338</v>
      </c>
      <c r="AE204" t="s">
        <v>324</v>
      </c>
      <c r="AF204" t="s">
        <v>487</v>
      </c>
      <c r="AH204" t="s">
        <v>329</v>
      </c>
      <c r="AI204" t="s">
        <v>318</v>
      </c>
      <c r="AK204">
        <v>95057</v>
      </c>
      <c r="AL204">
        <v>1</v>
      </c>
      <c r="AM204">
        <v>133</v>
      </c>
      <c r="AN204" t="s">
        <v>486</v>
      </c>
      <c r="AO204">
        <v>214704594</v>
      </c>
    </row>
    <row r="205" spans="1:41">
      <c r="A205" t="s">
        <v>315</v>
      </c>
      <c r="D205" t="s">
        <v>316</v>
      </c>
      <c r="E205">
        <v>316692</v>
      </c>
      <c r="F205" t="s">
        <v>317</v>
      </c>
      <c r="G205" t="s">
        <v>318</v>
      </c>
      <c r="H205" s="79" t="s">
        <v>483</v>
      </c>
      <c r="I205" t="s">
        <v>483</v>
      </c>
      <c r="J205" t="s">
        <v>484</v>
      </c>
      <c r="K205" t="s">
        <v>484</v>
      </c>
      <c r="L205">
        <v>682412</v>
      </c>
      <c r="M205">
        <v>214704594</v>
      </c>
      <c r="O205">
        <v>320074</v>
      </c>
      <c r="P205" t="s">
        <v>337</v>
      </c>
      <c r="Q205">
        <v>6587</v>
      </c>
      <c r="R205">
        <v>83</v>
      </c>
      <c r="S205">
        <v>1</v>
      </c>
      <c r="T205">
        <v>2786</v>
      </c>
      <c r="U205" t="s">
        <v>328</v>
      </c>
      <c r="W205">
        <v>1158667035</v>
      </c>
      <c r="X205" s="76">
        <v>43990</v>
      </c>
      <c r="Y205" s="76">
        <v>43991</v>
      </c>
      <c r="Z205" s="76">
        <v>43846</v>
      </c>
      <c r="AA205" s="76">
        <v>43908</v>
      </c>
      <c r="AB205" s="78">
        <v>81.349999999999994</v>
      </c>
      <c r="AD205" t="s">
        <v>338</v>
      </c>
      <c r="AE205" t="s">
        <v>324</v>
      </c>
      <c r="AF205" t="s">
        <v>487</v>
      </c>
      <c r="AH205" t="s">
        <v>329</v>
      </c>
      <c r="AI205" t="s">
        <v>318</v>
      </c>
      <c r="AK205">
        <v>95057</v>
      </c>
      <c r="AL205">
        <v>1</v>
      </c>
      <c r="AM205">
        <v>133</v>
      </c>
      <c r="AN205" t="s">
        <v>486</v>
      </c>
      <c r="AO205">
        <v>214704594</v>
      </c>
    </row>
    <row r="206" spans="1:41">
      <c r="A206" t="s">
        <v>315</v>
      </c>
      <c r="D206" t="s">
        <v>316</v>
      </c>
      <c r="E206">
        <v>316692</v>
      </c>
      <c r="F206" t="s">
        <v>317</v>
      </c>
      <c r="G206" t="s">
        <v>318</v>
      </c>
      <c r="H206" s="79" t="s">
        <v>483</v>
      </c>
      <c r="I206" t="s">
        <v>483</v>
      </c>
      <c r="J206" t="s">
        <v>484</v>
      </c>
      <c r="K206" t="s">
        <v>484</v>
      </c>
      <c r="L206">
        <v>682412</v>
      </c>
      <c r="M206">
        <v>214704594</v>
      </c>
      <c r="O206">
        <v>320073</v>
      </c>
      <c r="P206" t="s">
        <v>320</v>
      </c>
      <c r="Q206">
        <v>6587</v>
      </c>
      <c r="R206">
        <v>83</v>
      </c>
      <c r="S206">
        <v>1</v>
      </c>
      <c r="T206">
        <v>2786</v>
      </c>
      <c r="U206" t="s">
        <v>328</v>
      </c>
      <c r="W206">
        <v>1158667035</v>
      </c>
      <c r="X206" s="76">
        <v>43990</v>
      </c>
      <c r="Y206" s="76">
        <v>43991</v>
      </c>
      <c r="Z206" s="76">
        <v>43846</v>
      </c>
      <c r="AA206" s="76">
        <v>43908</v>
      </c>
      <c r="AB206" s="78">
        <v>305</v>
      </c>
      <c r="AD206" t="s">
        <v>338</v>
      </c>
      <c r="AE206" t="s">
        <v>324</v>
      </c>
      <c r="AF206" t="s">
        <v>487</v>
      </c>
      <c r="AH206" t="s">
        <v>329</v>
      </c>
      <c r="AI206" t="s">
        <v>318</v>
      </c>
      <c r="AK206">
        <v>95057</v>
      </c>
      <c r="AL206">
        <v>1</v>
      </c>
      <c r="AM206">
        <v>133</v>
      </c>
      <c r="AN206" t="s">
        <v>486</v>
      </c>
      <c r="AO206">
        <v>214704594</v>
      </c>
    </row>
    <row r="207" spans="1:41">
      <c r="A207" t="s">
        <v>315</v>
      </c>
      <c r="D207" t="s">
        <v>316</v>
      </c>
      <c r="E207">
        <v>316692</v>
      </c>
      <c r="F207" t="s">
        <v>317</v>
      </c>
      <c r="G207" t="s">
        <v>318</v>
      </c>
      <c r="H207" s="79" t="s">
        <v>483</v>
      </c>
      <c r="I207" t="s">
        <v>483</v>
      </c>
      <c r="J207" t="s">
        <v>484</v>
      </c>
      <c r="K207" t="s">
        <v>484</v>
      </c>
      <c r="L207">
        <v>686801</v>
      </c>
      <c r="M207">
        <v>4909817191</v>
      </c>
      <c r="O207">
        <v>320070</v>
      </c>
      <c r="P207" t="s">
        <v>327</v>
      </c>
      <c r="Q207">
        <v>6625</v>
      </c>
      <c r="R207">
        <v>83</v>
      </c>
      <c r="S207">
        <v>1</v>
      </c>
      <c r="T207">
        <v>2786</v>
      </c>
      <c r="U207" t="s">
        <v>328</v>
      </c>
      <c r="W207">
        <v>1158667035</v>
      </c>
      <c r="X207" s="76">
        <v>44000</v>
      </c>
      <c r="Y207" s="76">
        <v>44000</v>
      </c>
      <c r="Z207" s="76">
        <v>44006</v>
      </c>
      <c r="AA207" s="76">
        <v>44098</v>
      </c>
      <c r="AB207" s="78">
        <v>25000</v>
      </c>
      <c r="AD207" t="s">
        <v>344</v>
      </c>
      <c r="AE207" t="s">
        <v>324</v>
      </c>
      <c r="AF207" t="s">
        <v>488</v>
      </c>
      <c r="AH207" t="s">
        <v>329</v>
      </c>
      <c r="AI207" t="s">
        <v>318</v>
      </c>
      <c r="AK207">
        <v>95057</v>
      </c>
      <c r="AL207">
        <v>1</v>
      </c>
      <c r="AM207">
        <v>133</v>
      </c>
      <c r="AN207" t="s">
        <v>486</v>
      </c>
      <c r="AO207">
        <v>214704594</v>
      </c>
    </row>
    <row r="208" spans="1:41">
      <c r="A208" t="s">
        <v>315</v>
      </c>
      <c r="D208" t="s">
        <v>316</v>
      </c>
      <c r="E208">
        <v>316692</v>
      </c>
      <c r="F208" t="s">
        <v>317</v>
      </c>
      <c r="G208" t="s">
        <v>318</v>
      </c>
      <c r="H208" s="79" t="s">
        <v>483</v>
      </c>
      <c r="I208" t="s">
        <v>483</v>
      </c>
      <c r="J208" t="s">
        <v>484</v>
      </c>
      <c r="K208" t="s">
        <v>484</v>
      </c>
      <c r="L208">
        <v>728239</v>
      </c>
      <c r="M208">
        <v>4909817191</v>
      </c>
      <c r="O208">
        <v>320070</v>
      </c>
      <c r="P208" t="s">
        <v>327</v>
      </c>
      <c r="Q208">
        <v>7060</v>
      </c>
      <c r="R208">
        <v>83</v>
      </c>
      <c r="S208">
        <v>1</v>
      </c>
      <c r="T208">
        <v>2786</v>
      </c>
      <c r="U208" t="s">
        <v>328</v>
      </c>
      <c r="W208">
        <v>1158667035</v>
      </c>
      <c r="X208" s="76">
        <v>44068</v>
      </c>
      <c r="Y208" s="76">
        <v>44069</v>
      </c>
      <c r="Z208" s="76">
        <v>44068</v>
      </c>
      <c r="AA208" s="76">
        <v>44160</v>
      </c>
      <c r="AB208" s="78">
        <v>25000</v>
      </c>
      <c r="AD208" t="s">
        <v>346</v>
      </c>
      <c r="AE208" t="s">
        <v>324</v>
      </c>
      <c r="AF208" t="s">
        <v>489</v>
      </c>
      <c r="AH208" t="s">
        <v>329</v>
      </c>
      <c r="AI208" t="s">
        <v>318</v>
      </c>
      <c r="AK208">
        <v>95057</v>
      </c>
      <c r="AL208">
        <v>1</v>
      </c>
      <c r="AM208">
        <v>133</v>
      </c>
      <c r="AN208" t="s">
        <v>486</v>
      </c>
      <c r="AO208">
        <v>214704594</v>
      </c>
    </row>
    <row r="209" spans="1:41">
      <c r="A209" t="s">
        <v>315</v>
      </c>
      <c r="D209" t="s">
        <v>316</v>
      </c>
      <c r="E209">
        <v>316692</v>
      </c>
      <c r="F209" t="s">
        <v>317</v>
      </c>
      <c r="G209" t="s">
        <v>318</v>
      </c>
      <c r="H209" s="79" t="s">
        <v>483</v>
      </c>
      <c r="I209" t="s">
        <v>483</v>
      </c>
      <c r="J209" t="s">
        <v>484</v>
      </c>
      <c r="K209" t="s">
        <v>484</v>
      </c>
      <c r="L209">
        <v>846210</v>
      </c>
      <c r="M209">
        <v>214704594</v>
      </c>
      <c r="O209">
        <v>320073</v>
      </c>
      <c r="P209" t="s">
        <v>320</v>
      </c>
      <c r="Q209">
        <v>7434</v>
      </c>
      <c r="R209">
        <v>83</v>
      </c>
      <c r="S209">
        <v>1</v>
      </c>
      <c r="T209">
        <v>2786</v>
      </c>
      <c r="U209" t="s">
        <v>328</v>
      </c>
      <c r="W209">
        <v>1158667035</v>
      </c>
      <c r="X209" s="76">
        <v>44134</v>
      </c>
      <c r="Y209" s="76">
        <v>44134</v>
      </c>
      <c r="Z209" s="76">
        <v>44029</v>
      </c>
      <c r="AA209" s="76">
        <v>44061</v>
      </c>
      <c r="AB209" s="78">
        <v>315.61</v>
      </c>
      <c r="AD209" t="s">
        <v>344</v>
      </c>
      <c r="AE209" t="s">
        <v>324</v>
      </c>
      <c r="AF209" t="s">
        <v>490</v>
      </c>
      <c r="AH209" t="s">
        <v>329</v>
      </c>
      <c r="AI209" t="s">
        <v>318</v>
      </c>
      <c r="AK209">
        <v>95057</v>
      </c>
      <c r="AL209">
        <v>1</v>
      </c>
      <c r="AM209">
        <v>133</v>
      </c>
      <c r="AN209" t="s">
        <v>486</v>
      </c>
      <c r="AO209">
        <v>214704594</v>
      </c>
    </row>
    <row r="210" spans="1:41">
      <c r="A210" t="s">
        <v>315</v>
      </c>
      <c r="D210" t="s">
        <v>316</v>
      </c>
      <c r="E210">
        <v>316692</v>
      </c>
      <c r="F210" t="s">
        <v>317</v>
      </c>
      <c r="G210" t="s">
        <v>318</v>
      </c>
      <c r="H210" s="79" t="s">
        <v>483</v>
      </c>
      <c r="I210" t="s">
        <v>483</v>
      </c>
      <c r="J210" t="s">
        <v>484</v>
      </c>
      <c r="K210" t="s">
        <v>484</v>
      </c>
      <c r="L210">
        <v>846210</v>
      </c>
      <c r="M210">
        <v>214704594</v>
      </c>
      <c r="O210">
        <v>320072</v>
      </c>
      <c r="P210" t="s">
        <v>336</v>
      </c>
      <c r="Q210">
        <v>7434</v>
      </c>
      <c r="R210">
        <v>83</v>
      </c>
      <c r="S210">
        <v>1</v>
      </c>
      <c r="T210">
        <v>2786</v>
      </c>
      <c r="U210" t="s">
        <v>328</v>
      </c>
      <c r="W210">
        <v>1158667035</v>
      </c>
      <c r="X210" s="76">
        <v>44134</v>
      </c>
      <c r="Y210" s="76">
        <v>44134</v>
      </c>
      <c r="Z210" s="76">
        <v>44029</v>
      </c>
      <c r="AA210" s="76">
        <v>44061</v>
      </c>
      <c r="AB210" s="78">
        <v>120.18</v>
      </c>
      <c r="AD210" t="s">
        <v>344</v>
      </c>
      <c r="AE210" t="s">
        <v>324</v>
      </c>
      <c r="AF210" t="s">
        <v>490</v>
      </c>
      <c r="AH210" t="s">
        <v>329</v>
      </c>
      <c r="AI210" t="s">
        <v>318</v>
      </c>
      <c r="AK210">
        <v>95057</v>
      </c>
      <c r="AL210">
        <v>1</v>
      </c>
      <c r="AM210">
        <v>133</v>
      </c>
      <c r="AN210" t="s">
        <v>486</v>
      </c>
      <c r="AO210">
        <v>214704594</v>
      </c>
    </row>
    <row r="211" spans="1:41">
      <c r="A211" t="s">
        <v>315</v>
      </c>
      <c r="D211" t="s">
        <v>316</v>
      </c>
      <c r="E211">
        <v>316692</v>
      </c>
      <c r="F211" t="s">
        <v>317</v>
      </c>
      <c r="G211" t="s">
        <v>318</v>
      </c>
      <c r="H211" s="79" t="s">
        <v>483</v>
      </c>
      <c r="I211" t="s">
        <v>483</v>
      </c>
      <c r="J211" t="s">
        <v>484</v>
      </c>
      <c r="K211" t="s">
        <v>484</v>
      </c>
      <c r="L211">
        <v>849696</v>
      </c>
      <c r="M211">
        <v>214704594</v>
      </c>
      <c r="O211">
        <v>320072</v>
      </c>
      <c r="P211" t="s">
        <v>336</v>
      </c>
      <c r="Q211">
        <v>7435</v>
      </c>
      <c r="R211">
        <v>83</v>
      </c>
      <c r="S211">
        <v>1</v>
      </c>
      <c r="T211">
        <v>2786</v>
      </c>
      <c r="U211" t="s">
        <v>328</v>
      </c>
      <c r="W211">
        <v>1158667035</v>
      </c>
      <c r="X211" s="76">
        <v>44137</v>
      </c>
      <c r="Y211" s="76">
        <v>44137</v>
      </c>
      <c r="Z211" s="76">
        <v>43968</v>
      </c>
      <c r="AA211" s="76">
        <v>43999</v>
      </c>
      <c r="AB211" s="78">
        <v>132.15</v>
      </c>
      <c r="AD211" t="s">
        <v>345</v>
      </c>
      <c r="AE211" t="s">
        <v>324</v>
      </c>
      <c r="AF211" t="s">
        <v>491</v>
      </c>
      <c r="AH211" t="s">
        <v>329</v>
      </c>
      <c r="AI211" t="s">
        <v>318</v>
      </c>
      <c r="AK211">
        <v>95057</v>
      </c>
      <c r="AL211">
        <v>1</v>
      </c>
      <c r="AM211">
        <v>133</v>
      </c>
      <c r="AN211" t="s">
        <v>486</v>
      </c>
      <c r="AO211">
        <v>214704594</v>
      </c>
    </row>
    <row r="212" spans="1:41">
      <c r="A212" t="s">
        <v>315</v>
      </c>
      <c r="D212" t="s">
        <v>316</v>
      </c>
      <c r="E212">
        <v>316692</v>
      </c>
      <c r="F212" t="s">
        <v>317</v>
      </c>
      <c r="G212" t="s">
        <v>318</v>
      </c>
      <c r="H212" s="79" t="s">
        <v>483</v>
      </c>
      <c r="I212" t="s">
        <v>483</v>
      </c>
      <c r="J212" t="s">
        <v>484</v>
      </c>
      <c r="K212" t="s">
        <v>484</v>
      </c>
      <c r="L212">
        <v>849696</v>
      </c>
      <c r="M212">
        <v>214704594</v>
      </c>
      <c r="O212">
        <v>320074</v>
      </c>
      <c r="P212" t="s">
        <v>337</v>
      </c>
      <c r="Q212">
        <v>7435</v>
      </c>
      <c r="R212">
        <v>83</v>
      </c>
      <c r="S212">
        <v>1</v>
      </c>
      <c r="T212">
        <v>2786</v>
      </c>
      <c r="U212" t="s">
        <v>328</v>
      </c>
      <c r="W212">
        <v>1158667035</v>
      </c>
      <c r="X212" s="76">
        <v>44137</v>
      </c>
      <c r="Y212" s="76">
        <v>44137</v>
      </c>
      <c r="Z212" s="76">
        <v>43968</v>
      </c>
      <c r="AA212" s="76">
        <v>43999</v>
      </c>
      <c r="AB212" s="78">
        <v>10.55</v>
      </c>
      <c r="AD212" t="s">
        <v>345</v>
      </c>
      <c r="AE212" t="s">
        <v>324</v>
      </c>
      <c r="AF212" t="s">
        <v>491</v>
      </c>
      <c r="AH212" t="s">
        <v>329</v>
      </c>
      <c r="AI212" t="s">
        <v>318</v>
      </c>
      <c r="AK212">
        <v>95057</v>
      </c>
      <c r="AL212">
        <v>1</v>
      </c>
      <c r="AM212">
        <v>133</v>
      </c>
      <c r="AN212" t="s">
        <v>486</v>
      </c>
      <c r="AO212">
        <v>214704594</v>
      </c>
    </row>
    <row r="213" spans="1:41">
      <c r="A213" t="s">
        <v>315</v>
      </c>
      <c r="D213" t="s">
        <v>316</v>
      </c>
      <c r="E213">
        <v>316692</v>
      </c>
      <c r="F213" t="s">
        <v>317</v>
      </c>
      <c r="G213" t="s">
        <v>318</v>
      </c>
      <c r="H213" s="79" t="s">
        <v>483</v>
      </c>
      <c r="I213" t="s">
        <v>483</v>
      </c>
      <c r="J213" t="s">
        <v>484</v>
      </c>
      <c r="K213" t="s">
        <v>484</v>
      </c>
      <c r="L213">
        <v>849696</v>
      </c>
      <c r="M213">
        <v>214704594</v>
      </c>
      <c r="O213">
        <v>320073</v>
      </c>
      <c r="P213" t="s">
        <v>320</v>
      </c>
      <c r="Q213">
        <v>7435</v>
      </c>
      <c r="R213">
        <v>83</v>
      </c>
      <c r="S213">
        <v>1</v>
      </c>
      <c r="T213">
        <v>2786</v>
      </c>
      <c r="U213" t="s">
        <v>328</v>
      </c>
      <c r="W213">
        <v>1158667035</v>
      </c>
      <c r="X213" s="76">
        <v>44137</v>
      </c>
      <c r="Y213" s="76">
        <v>44137</v>
      </c>
      <c r="Z213" s="76">
        <v>43968</v>
      </c>
      <c r="AA213" s="76">
        <v>43999</v>
      </c>
      <c r="AB213" s="78">
        <v>305</v>
      </c>
      <c r="AD213" t="s">
        <v>345</v>
      </c>
      <c r="AE213" t="s">
        <v>324</v>
      </c>
      <c r="AF213" t="s">
        <v>491</v>
      </c>
      <c r="AH213" t="s">
        <v>329</v>
      </c>
      <c r="AI213" t="s">
        <v>318</v>
      </c>
      <c r="AK213">
        <v>95057</v>
      </c>
      <c r="AL213">
        <v>1</v>
      </c>
      <c r="AM213">
        <v>133</v>
      </c>
      <c r="AN213" t="s">
        <v>486</v>
      </c>
      <c r="AO213">
        <v>214704594</v>
      </c>
    </row>
    <row r="214" spans="1:41">
      <c r="A214" t="s">
        <v>315</v>
      </c>
      <c r="D214" t="s">
        <v>316</v>
      </c>
      <c r="E214">
        <v>316692</v>
      </c>
      <c r="F214" t="s">
        <v>317</v>
      </c>
      <c r="G214" t="s">
        <v>318</v>
      </c>
      <c r="H214" s="79" t="s">
        <v>483</v>
      </c>
      <c r="I214" t="s">
        <v>483</v>
      </c>
      <c r="J214" t="s">
        <v>484</v>
      </c>
      <c r="K214" t="s">
        <v>484</v>
      </c>
      <c r="L214">
        <v>853575</v>
      </c>
      <c r="M214">
        <v>214704594</v>
      </c>
      <c r="O214">
        <v>320074</v>
      </c>
      <c r="P214" t="s">
        <v>337</v>
      </c>
      <c r="Q214">
        <v>7501</v>
      </c>
      <c r="R214">
        <v>83</v>
      </c>
      <c r="S214">
        <v>1</v>
      </c>
      <c r="T214">
        <v>2786</v>
      </c>
      <c r="U214" t="s">
        <v>328</v>
      </c>
      <c r="W214">
        <v>1158667035</v>
      </c>
      <c r="X214" s="76">
        <v>44140</v>
      </c>
      <c r="Y214" s="76">
        <v>44140</v>
      </c>
      <c r="Z214" s="76">
        <v>43994</v>
      </c>
      <c r="AA214" s="76">
        <v>44034</v>
      </c>
      <c r="AB214" s="78">
        <v>10.75</v>
      </c>
      <c r="AD214" t="s">
        <v>344</v>
      </c>
      <c r="AE214" t="s">
        <v>324</v>
      </c>
      <c r="AF214" t="s">
        <v>492</v>
      </c>
      <c r="AH214" t="s">
        <v>329</v>
      </c>
      <c r="AI214" t="s">
        <v>318</v>
      </c>
      <c r="AK214">
        <v>95057</v>
      </c>
      <c r="AL214">
        <v>1</v>
      </c>
      <c r="AM214">
        <v>133</v>
      </c>
      <c r="AN214" t="s">
        <v>486</v>
      </c>
      <c r="AO214">
        <v>214704594</v>
      </c>
    </row>
    <row r="215" spans="1:41">
      <c r="A215" t="s">
        <v>315</v>
      </c>
      <c r="D215" t="s">
        <v>316</v>
      </c>
      <c r="E215">
        <v>316692</v>
      </c>
      <c r="F215" t="s">
        <v>317</v>
      </c>
      <c r="G215" t="s">
        <v>318</v>
      </c>
      <c r="H215" s="79" t="s">
        <v>483</v>
      </c>
      <c r="I215" t="s">
        <v>483</v>
      </c>
      <c r="J215" t="s">
        <v>484</v>
      </c>
      <c r="K215" t="s">
        <v>484</v>
      </c>
      <c r="L215">
        <v>853575</v>
      </c>
      <c r="M215">
        <v>214704594</v>
      </c>
      <c r="O215">
        <v>320072</v>
      </c>
      <c r="P215" t="s">
        <v>336</v>
      </c>
      <c r="Q215">
        <v>7501</v>
      </c>
      <c r="R215">
        <v>83</v>
      </c>
      <c r="S215">
        <v>1</v>
      </c>
      <c r="T215">
        <v>2786</v>
      </c>
      <c r="U215" t="s">
        <v>328</v>
      </c>
      <c r="W215">
        <v>1158667035</v>
      </c>
      <c r="X215" s="76">
        <v>44140</v>
      </c>
      <c r="Y215" s="76">
        <v>44140</v>
      </c>
      <c r="Z215" s="76">
        <v>43994</v>
      </c>
      <c r="AA215" s="76">
        <v>44034</v>
      </c>
      <c r="AB215" s="78">
        <v>137.66999999999999</v>
      </c>
      <c r="AD215" t="s">
        <v>344</v>
      </c>
      <c r="AE215" t="s">
        <v>324</v>
      </c>
      <c r="AF215" t="s">
        <v>492</v>
      </c>
      <c r="AH215" t="s">
        <v>329</v>
      </c>
      <c r="AI215" t="s">
        <v>318</v>
      </c>
      <c r="AK215">
        <v>95057</v>
      </c>
      <c r="AL215">
        <v>1</v>
      </c>
      <c r="AM215">
        <v>133</v>
      </c>
      <c r="AN215" t="s">
        <v>486</v>
      </c>
      <c r="AO215">
        <v>214704594</v>
      </c>
    </row>
    <row r="216" spans="1:41">
      <c r="A216" t="s">
        <v>315</v>
      </c>
      <c r="D216" t="s">
        <v>316</v>
      </c>
      <c r="E216">
        <v>316692</v>
      </c>
      <c r="F216" t="s">
        <v>317</v>
      </c>
      <c r="G216" t="s">
        <v>318</v>
      </c>
      <c r="H216" s="79" t="s">
        <v>483</v>
      </c>
      <c r="I216" t="s">
        <v>483</v>
      </c>
      <c r="J216" t="s">
        <v>484</v>
      </c>
      <c r="K216" t="s">
        <v>484</v>
      </c>
      <c r="L216">
        <v>853575</v>
      </c>
      <c r="M216">
        <v>214704594</v>
      </c>
      <c r="O216">
        <v>320073</v>
      </c>
      <c r="P216" t="s">
        <v>320</v>
      </c>
      <c r="Q216">
        <v>7501</v>
      </c>
      <c r="R216">
        <v>83</v>
      </c>
      <c r="S216">
        <v>1</v>
      </c>
      <c r="T216">
        <v>2786</v>
      </c>
      <c r="U216" t="s">
        <v>328</v>
      </c>
      <c r="W216">
        <v>1158667035</v>
      </c>
      <c r="X216" s="76">
        <v>44140</v>
      </c>
      <c r="Y216" s="76">
        <v>44140</v>
      </c>
      <c r="Z216" s="76">
        <v>43994</v>
      </c>
      <c r="AA216" s="76">
        <v>44034</v>
      </c>
      <c r="AB216" s="78">
        <v>315.61</v>
      </c>
      <c r="AD216" t="s">
        <v>344</v>
      </c>
      <c r="AE216" t="s">
        <v>324</v>
      </c>
      <c r="AF216" t="s">
        <v>492</v>
      </c>
      <c r="AH216" t="s">
        <v>329</v>
      </c>
      <c r="AI216" t="s">
        <v>318</v>
      </c>
      <c r="AK216">
        <v>95057</v>
      </c>
      <c r="AL216">
        <v>1</v>
      </c>
      <c r="AM216">
        <v>133</v>
      </c>
      <c r="AN216" t="s">
        <v>486</v>
      </c>
      <c r="AO216">
        <v>214704594</v>
      </c>
    </row>
    <row r="217" spans="1:41">
      <c r="A217" t="s">
        <v>315</v>
      </c>
      <c r="D217" t="s">
        <v>316</v>
      </c>
      <c r="E217">
        <v>316692</v>
      </c>
      <c r="F217" t="s">
        <v>317</v>
      </c>
      <c r="G217" t="s">
        <v>318</v>
      </c>
      <c r="H217" s="79" t="s">
        <v>483</v>
      </c>
      <c r="I217" t="s">
        <v>483</v>
      </c>
      <c r="J217" t="s">
        <v>484</v>
      </c>
      <c r="K217" t="s">
        <v>484</v>
      </c>
      <c r="L217">
        <v>855803</v>
      </c>
      <c r="M217">
        <v>214704594</v>
      </c>
      <c r="O217">
        <v>320072</v>
      </c>
      <c r="P217" t="s">
        <v>336</v>
      </c>
      <c r="Q217">
        <v>7529</v>
      </c>
      <c r="R217">
        <v>83</v>
      </c>
      <c r="S217">
        <v>1</v>
      </c>
      <c r="T217">
        <v>2786</v>
      </c>
      <c r="U217" t="s">
        <v>328</v>
      </c>
      <c r="W217">
        <v>1158667035</v>
      </c>
      <c r="X217" s="76">
        <v>44144</v>
      </c>
      <c r="Y217" s="76">
        <v>44144</v>
      </c>
      <c r="Z217" s="76">
        <v>43897</v>
      </c>
      <c r="AA217" s="76">
        <v>43941</v>
      </c>
      <c r="AB217" s="78">
        <v>246.2</v>
      </c>
      <c r="AD217" t="s">
        <v>346</v>
      </c>
      <c r="AE217" t="s">
        <v>324</v>
      </c>
      <c r="AF217" t="s">
        <v>493</v>
      </c>
      <c r="AH217" t="s">
        <v>329</v>
      </c>
      <c r="AI217" t="s">
        <v>318</v>
      </c>
      <c r="AK217">
        <v>95057</v>
      </c>
      <c r="AL217">
        <v>1</v>
      </c>
      <c r="AM217">
        <v>133</v>
      </c>
      <c r="AN217" t="s">
        <v>486</v>
      </c>
      <c r="AO217">
        <v>214704594</v>
      </c>
    </row>
    <row r="218" spans="1:41">
      <c r="A218" t="s">
        <v>315</v>
      </c>
      <c r="D218" t="s">
        <v>316</v>
      </c>
      <c r="E218">
        <v>316692</v>
      </c>
      <c r="F218" t="s">
        <v>317</v>
      </c>
      <c r="G218" t="s">
        <v>318</v>
      </c>
      <c r="H218" s="79" t="s">
        <v>483</v>
      </c>
      <c r="I218" t="s">
        <v>483</v>
      </c>
      <c r="J218" t="s">
        <v>484</v>
      </c>
      <c r="K218" t="s">
        <v>484</v>
      </c>
      <c r="L218">
        <v>855848</v>
      </c>
      <c r="M218">
        <v>214704594</v>
      </c>
      <c r="O218">
        <v>320073</v>
      </c>
      <c r="P218" t="s">
        <v>320</v>
      </c>
      <c r="Q218">
        <v>7534</v>
      </c>
      <c r="R218">
        <v>83</v>
      </c>
      <c r="S218">
        <v>1</v>
      </c>
      <c r="T218">
        <v>2786</v>
      </c>
      <c r="U218" t="s">
        <v>328</v>
      </c>
      <c r="W218">
        <v>1158667035</v>
      </c>
      <c r="X218" s="76">
        <v>44144</v>
      </c>
      <c r="Y218" s="76">
        <v>44144</v>
      </c>
      <c r="Z218" s="76">
        <v>43873</v>
      </c>
      <c r="AA218" s="76">
        <v>43908</v>
      </c>
      <c r="AB218" s="78">
        <v>305</v>
      </c>
      <c r="AD218" t="s">
        <v>346</v>
      </c>
      <c r="AE218" t="s">
        <v>324</v>
      </c>
      <c r="AF218" t="s">
        <v>494</v>
      </c>
      <c r="AH218" t="s">
        <v>329</v>
      </c>
      <c r="AI218" t="s">
        <v>318</v>
      </c>
      <c r="AK218">
        <v>95057</v>
      </c>
      <c r="AL218">
        <v>1</v>
      </c>
      <c r="AM218">
        <v>133</v>
      </c>
      <c r="AN218" t="s">
        <v>486</v>
      </c>
      <c r="AO218">
        <v>214704594</v>
      </c>
    </row>
    <row r="219" spans="1:41">
      <c r="A219" t="s">
        <v>315</v>
      </c>
      <c r="D219" t="s">
        <v>316</v>
      </c>
      <c r="E219">
        <v>316692</v>
      </c>
      <c r="F219" t="s">
        <v>317</v>
      </c>
      <c r="G219" t="s">
        <v>318</v>
      </c>
      <c r="H219" s="79" t="s">
        <v>483</v>
      </c>
      <c r="I219" t="s">
        <v>483</v>
      </c>
      <c r="J219" t="s">
        <v>484</v>
      </c>
      <c r="K219" t="s">
        <v>484</v>
      </c>
      <c r="L219">
        <v>855833</v>
      </c>
      <c r="M219">
        <v>214704594</v>
      </c>
      <c r="O219">
        <v>320073</v>
      </c>
      <c r="P219" t="s">
        <v>320</v>
      </c>
      <c r="Q219">
        <v>7533</v>
      </c>
      <c r="R219">
        <v>83</v>
      </c>
      <c r="S219">
        <v>1</v>
      </c>
      <c r="T219">
        <v>2786</v>
      </c>
      <c r="U219" t="s">
        <v>328</v>
      </c>
      <c r="W219">
        <v>1158667035</v>
      </c>
      <c r="X219" s="76">
        <v>44144</v>
      </c>
      <c r="Y219" s="76">
        <v>44144</v>
      </c>
      <c r="Z219" s="76">
        <v>43923</v>
      </c>
      <c r="AA219" s="76">
        <v>43976</v>
      </c>
      <c r="AB219" s="78">
        <v>255.94</v>
      </c>
      <c r="AD219" t="s">
        <v>346</v>
      </c>
      <c r="AE219" t="s">
        <v>324</v>
      </c>
      <c r="AF219" t="s">
        <v>495</v>
      </c>
      <c r="AH219" t="s">
        <v>329</v>
      </c>
      <c r="AI219" t="s">
        <v>318</v>
      </c>
      <c r="AK219">
        <v>95057</v>
      </c>
      <c r="AL219">
        <v>1</v>
      </c>
      <c r="AM219">
        <v>133</v>
      </c>
      <c r="AN219" t="s">
        <v>486</v>
      </c>
      <c r="AO219">
        <v>214704594</v>
      </c>
    </row>
    <row r="220" spans="1:41">
      <c r="A220" t="s">
        <v>315</v>
      </c>
      <c r="D220" t="s">
        <v>316</v>
      </c>
      <c r="E220">
        <v>316692</v>
      </c>
      <c r="F220" t="s">
        <v>317</v>
      </c>
      <c r="G220" t="s">
        <v>318</v>
      </c>
      <c r="H220" s="79" t="s">
        <v>483</v>
      </c>
      <c r="I220" t="s">
        <v>483</v>
      </c>
      <c r="J220" t="s">
        <v>484</v>
      </c>
      <c r="K220" t="s">
        <v>484</v>
      </c>
      <c r="L220">
        <v>855833</v>
      </c>
      <c r="M220">
        <v>214704594</v>
      </c>
      <c r="O220">
        <v>320072</v>
      </c>
      <c r="P220" t="s">
        <v>336</v>
      </c>
      <c r="Q220">
        <v>7533</v>
      </c>
      <c r="R220">
        <v>83</v>
      </c>
      <c r="S220">
        <v>1</v>
      </c>
      <c r="T220">
        <v>2786</v>
      </c>
      <c r="U220" t="s">
        <v>328</v>
      </c>
      <c r="W220">
        <v>1158667035</v>
      </c>
      <c r="X220" s="76">
        <v>44144</v>
      </c>
      <c r="Y220" s="76">
        <v>44144</v>
      </c>
      <c r="Z220" s="76">
        <v>43923</v>
      </c>
      <c r="AA220" s="76">
        <v>43976</v>
      </c>
      <c r="AB220" s="78">
        <v>35.24</v>
      </c>
      <c r="AD220" t="s">
        <v>346</v>
      </c>
      <c r="AE220" t="s">
        <v>324</v>
      </c>
      <c r="AF220" t="s">
        <v>495</v>
      </c>
      <c r="AH220" t="s">
        <v>329</v>
      </c>
      <c r="AI220" t="s">
        <v>318</v>
      </c>
      <c r="AK220">
        <v>95057</v>
      </c>
      <c r="AL220">
        <v>1</v>
      </c>
      <c r="AM220">
        <v>133</v>
      </c>
      <c r="AN220" t="s">
        <v>486</v>
      </c>
      <c r="AO220">
        <v>214704594</v>
      </c>
    </row>
    <row r="221" spans="1:41">
      <c r="A221" t="s">
        <v>315</v>
      </c>
      <c r="D221" t="s">
        <v>316</v>
      </c>
      <c r="E221">
        <v>316692</v>
      </c>
      <c r="F221" t="s">
        <v>317</v>
      </c>
      <c r="G221" t="s">
        <v>318</v>
      </c>
      <c r="H221" s="79" t="s">
        <v>483</v>
      </c>
      <c r="I221" t="s">
        <v>483</v>
      </c>
      <c r="J221" t="s">
        <v>484</v>
      </c>
      <c r="K221" t="s">
        <v>484</v>
      </c>
      <c r="L221">
        <v>855848</v>
      </c>
      <c r="M221">
        <v>214704594</v>
      </c>
      <c r="O221">
        <v>320074</v>
      </c>
      <c r="P221" t="s">
        <v>337</v>
      </c>
      <c r="Q221">
        <v>7534</v>
      </c>
      <c r="R221">
        <v>83</v>
      </c>
      <c r="S221">
        <v>1</v>
      </c>
      <c r="T221">
        <v>2786</v>
      </c>
      <c r="U221" t="s">
        <v>328</v>
      </c>
      <c r="W221">
        <v>1158667035</v>
      </c>
      <c r="X221" s="76">
        <v>44144</v>
      </c>
      <c r="Y221" s="76">
        <v>44144</v>
      </c>
      <c r="Z221" s="76">
        <v>43873</v>
      </c>
      <c r="AA221" s="76">
        <v>43908</v>
      </c>
      <c r="AB221" s="78">
        <v>81.349999999999994</v>
      </c>
      <c r="AD221" t="s">
        <v>346</v>
      </c>
      <c r="AE221" t="s">
        <v>324</v>
      </c>
      <c r="AF221" t="s">
        <v>494</v>
      </c>
      <c r="AH221" t="s">
        <v>329</v>
      </c>
      <c r="AI221" t="s">
        <v>318</v>
      </c>
      <c r="AK221">
        <v>95057</v>
      </c>
      <c r="AL221">
        <v>1</v>
      </c>
      <c r="AM221">
        <v>133</v>
      </c>
      <c r="AN221" t="s">
        <v>486</v>
      </c>
      <c r="AO221">
        <v>214704594</v>
      </c>
    </row>
    <row r="222" spans="1:41">
      <c r="A222" t="s">
        <v>315</v>
      </c>
      <c r="D222" t="s">
        <v>316</v>
      </c>
      <c r="E222">
        <v>316692</v>
      </c>
      <c r="F222" t="s">
        <v>317</v>
      </c>
      <c r="G222" t="s">
        <v>318</v>
      </c>
      <c r="H222" s="79" t="s">
        <v>483</v>
      </c>
      <c r="I222" t="s">
        <v>483</v>
      </c>
      <c r="J222" t="s">
        <v>484</v>
      </c>
      <c r="K222" t="s">
        <v>484</v>
      </c>
      <c r="L222">
        <v>855848</v>
      </c>
      <c r="M222">
        <v>214704594</v>
      </c>
      <c r="O222">
        <v>320072</v>
      </c>
      <c r="P222" t="s">
        <v>336</v>
      </c>
      <c r="Q222">
        <v>7534</v>
      </c>
      <c r="R222">
        <v>83</v>
      </c>
      <c r="S222">
        <v>1</v>
      </c>
      <c r="T222">
        <v>2786</v>
      </c>
      <c r="U222" t="s">
        <v>328</v>
      </c>
      <c r="W222">
        <v>1158667035</v>
      </c>
      <c r="X222" s="76">
        <v>44144</v>
      </c>
      <c r="Y222" s="76">
        <v>44144</v>
      </c>
      <c r="Z222" s="76">
        <v>43873</v>
      </c>
      <c r="AA222" s="76">
        <v>43908</v>
      </c>
      <c r="AB222" s="78">
        <v>247.26</v>
      </c>
      <c r="AD222" t="s">
        <v>346</v>
      </c>
      <c r="AE222" t="s">
        <v>324</v>
      </c>
      <c r="AF222" t="s">
        <v>494</v>
      </c>
      <c r="AH222" t="s">
        <v>329</v>
      </c>
      <c r="AI222" t="s">
        <v>318</v>
      </c>
      <c r="AK222">
        <v>95057</v>
      </c>
      <c r="AL222">
        <v>1</v>
      </c>
      <c r="AM222">
        <v>133</v>
      </c>
      <c r="AN222" t="s">
        <v>486</v>
      </c>
      <c r="AO222">
        <v>214704594</v>
      </c>
    </row>
    <row r="223" spans="1:41">
      <c r="A223" t="s">
        <v>315</v>
      </c>
      <c r="D223" t="s">
        <v>316</v>
      </c>
      <c r="E223">
        <v>316692</v>
      </c>
      <c r="F223" t="s">
        <v>317</v>
      </c>
      <c r="G223" t="s">
        <v>318</v>
      </c>
      <c r="H223" s="79" t="s">
        <v>483</v>
      </c>
      <c r="I223" t="s">
        <v>483</v>
      </c>
      <c r="J223" t="s">
        <v>484</v>
      </c>
      <c r="K223" t="s">
        <v>484</v>
      </c>
      <c r="L223">
        <v>855803</v>
      </c>
      <c r="M223">
        <v>214704594</v>
      </c>
      <c r="O223">
        <v>320074</v>
      </c>
      <c r="P223" t="s">
        <v>337</v>
      </c>
      <c r="Q223">
        <v>7529</v>
      </c>
      <c r="R223">
        <v>83</v>
      </c>
      <c r="S223">
        <v>1</v>
      </c>
      <c r="T223">
        <v>2786</v>
      </c>
      <c r="U223" t="s">
        <v>328</v>
      </c>
      <c r="W223">
        <v>1158667035</v>
      </c>
      <c r="X223" s="76">
        <v>44144</v>
      </c>
      <c r="Y223" s="76">
        <v>44144</v>
      </c>
      <c r="Z223" s="76">
        <v>43897</v>
      </c>
      <c r="AA223" s="76">
        <v>43941</v>
      </c>
      <c r="AB223" s="78">
        <v>80.7</v>
      </c>
      <c r="AD223" t="s">
        <v>346</v>
      </c>
      <c r="AE223" t="s">
        <v>324</v>
      </c>
      <c r="AF223" t="s">
        <v>493</v>
      </c>
      <c r="AH223" t="s">
        <v>329</v>
      </c>
      <c r="AI223" t="s">
        <v>318</v>
      </c>
      <c r="AK223">
        <v>95057</v>
      </c>
      <c r="AL223">
        <v>1</v>
      </c>
      <c r="AM223">
        <v>133</v>
      </c>
      <c r="AN223" t="s">
        <v>486</v>
      </c>
      <c r="AO223">
        <v>214704594</v>
      </c>
    </row>
    <row r="224" spans="1:41">
      <c r="A224" t="s">
        <v>315</v>
      </c>
      <c r="D224" t="s">
        <v>316</v>
      </c>
      <c r="E224">
        <v>316692</v>
      </c>
      <c r="F224" t="s">
        <v>317</v>
      </c>
      <c r="G224" t="s">
        <v>318</v>
      </c>
      <c r="H224" s="79" t="s">
        <v>483</v>
      </c>
      <c r="I224" t="s">
        <v>483</v>
      </c>
      <c r="J224" t="s">
        <v>484</v>
      </c>
      <c r="K224" t="s">
        <v>484</v>
      </c>
      <c r="L224">
        <v>855803</v>
      </c>
      <c r="M224">
        <v>214704594</v>
      </c>
      <c r="O224">
        <v>320073</v>
      </c>
      <c r="P224" t="s">
        <v>320</v>
      </c>
      <c r="Q224">
        <v>7529</v>
      </c>
      <c r="R224">
        <v>83</v>
      </c>
      <c r="S224">
        <v>1</v>
      </c>
      <c r="T224">
        <v>2786</v>
      </c>
      <c r="U224" t="s">
        <v>328</v>
      </c>
      <c r="W224">
        <v>1158667035</v>
      </c>
      <c r="X224" s="76">
        <v>44144</v>
      </c>
      <c r="Y224" s="76">
        <v>44144</v>
      </c>
      <c r="Z224" s="76">
        <v>43897</v>
      </c>
      <c r="AA224" s="76">
        <v>43941</v>
      </c>
      <c r="AB224" s="78">
        <v>305</v>
      </c>
      <c r="AD224" t="s">
        <v>346</v>
      </c>
      <c r="AE224" t="s">
        <v>324</v>
      </c>
      <c r="AF224" t="s">
        <v>493</v>
      </c>
      <c r="AH224" t="s">
        <v>329</v>
      </c>
      <c r="AI224" t="s">
        <v>318</v>
      </c>
      <c r="AK224">
        <v>95057</v>
      </c>
      <c r="AL224">
        <v>1</v>
      </c>
      <c r="AM224">
        <v>133</v>
      </c>
      <c r="AN224" t="s">
        <v>486</v>
      </c>
      <c r="AO224">
        <v>214704594</v>
      </c>
    </row>
    <row r="225" spans="1:41">
      <c r="A225" t="s">
        <v>315</v>
      </c>
      <c r="D225" t="s">
        <v>316</v>
      </c>
      <c r="E225">
        <v>316692</v>
      </c>
      <c r="F225" t="s">
        <v>317</v>
      </c>
      <c r="G225" t="s">
        <v>318</v>
      </c>
      <c r="H225" s="79" t="s">
        <v>483</v>
      </c>
      <c r="I225" t="s">
        <v>483</v>
      </c>
      <c r="J225" t="s">
        <v>484</v>
      </c>
      <c r="K225" t="s">
        <v>484</v>
      </c>
      <c r="L225">
        <v>884653</v>
      </c>
      <c r="M225">
        <v>4909817191</v>
      </c>
      <c r="O225">
        <v>320070</v>
      </c>
      <c r="P225" t="s">
        <v>327</v>
      </c>
      <c r="Q225">
        <v>7678</v>
      </c>
      <c r="R225">
        <v>83</v>
      </c>
      <c r="S225">
        <v>1</v>
      </c>
      <c r="T225">
        <v>2786</v>
      </c>
      <c r="U225" t="s">
        <v>328</v>
      </c>
      <c r="W225">
        <v>1158667035</v>
      </c>
      <c r="X225" s="76">
        <v>44162</v>
      </c>
      <c r="Y225" s="76">
        <v>44165</v>
      </c>
      <c r="Z225" s="76">
        <v>44162</v>
      </c>
      <c r="AA225" s="76">
        <v>44254</v>
      </c>
      <c r="AB225" s="78">
        <v>25000</v>
      </c>
      <c r="AD225" t="s">
        <v>344</v>
      </c>
      <c r="AE225" t="s">
        <v>324</v>
      </c>
      <c r="AF225" t="s">
        <v>496</v>
      </c>
      <c r="AH225" t="s">
        <v>329</v>
      </c>
      <c r="AI225" t="s">
        <v>318</v>
      </c>
      <c r="AK225">
        <v>95057</v>
      </c>
      <c r="AL225">
        <v>1</v>
      </c>
      <c r="AM225">
        <v>133</v>
      </c>
      <c r="AN225" t="s">
        <v>486</v>
      </c>
      <c r="AO225">
        <v>214704594</v>
      </c>
    </row>
    <row r="226" spans="1:41">
      <c r="A226" t="s">
        <v>315</v>
      </c>
      <c r="D226" t="s">
        <v>316</v>
      </c>
      <c r="E226">
        <v>316692</v>
      </c>
      <c r="F226" t="s">
        <v>317</v>
      </c>
      <c r="G226" t="s">
        <v>318</v>
      </c>
      <c r="H226" s="79" t="s">
        <v>483</v>
      </c>
      <c r="I226" t="s">
        <v>483</v>
      </c>
      <c r="J226" t="s">
        <v>484</v>
      </c>
      <c r="K226" t="s">
        <v>484</v>
      </c>
      <c r="L226">
        <v>899205</v>
      </c>
      <c r="M226">
        <v>214704594</v>
      </c>
      <c r="O226">
        <v>320072</v>
      </c>
      <c r="P226" t="s">
        <v>336</v>
      </c>
      <c r="Q226">
        <v>7769</v>
      </c>
      <c r="R226">
        <v>83</v>
      </c>
      <c r="S226">
        <v>1</v>
      </c>
      <c r="T226">
        <v>2786</v>
      </c>
      <c r="U226" t="s">
        <v>328</v>
      </c>
      <c r="W226">
        <v>1158667035</v>
      </c>
      <c r="X226" s="76">
        <v>44174</v>
      </c>
      <c r="Y226" s="76">
        <v>44174</v>
      </c>
      <c r="Z226" s="76">
        <v>44076</v>
      </c>
      <c r="AA226" s="76">
        <v>44105</v>
      </c>
      <c r="AB226" s="78">
        <v>138.09</v>
      </c>
      <c r="AD226" t="s">
        <v>344</v>
      </c>
      <c r="AE226" t="s">
        <v>324</v>
      </c>
      <c r="AF226" t="s">
        <v>497</v>
      </c>
      <c r="AH226" t="s">
        <v>329</v>
      </c>
      <c r="AI226" t="s">
        <v>318</v>
      </c>
      <c r="AK226">
        <v>95057</v>
      </c>
      <c r="AL226">
        <v>1</v>
      </c>
      <c r="AM226">
        <v>133</v>
      </c>
      <c r="AN226" t="s">
        <v>486</v>
      </c>
      <c r="AO226">
        <v>214704594</v>
      </c>
    </row>
    <row r="227" spans="1:41">
      <c r="A227" t="s">
        <v>315</v>
      </c>
      <c r="D227" t="s">
        <v>316</v>
      </c>
      <c r="E227">
        <v>316692</v>
      </c>
      <c r="F227" t="s">
        <v>317</v>
      </c>
      <c r="G227" t="s">
        <v>318</v>
      </c>
      <c r="H227" s="79" t="s">
        <v>483</v>
      </c>
      <c r="I227" t="s">
        <v>483</v>
      </c>
      <c r="J227" t="s">
        <v>484</v>
      </c>
      <c r="K227" t="s">
        <v>484</v>
      </c>
      <c r="L227">
        <v>898736</v>
      </c>
      <c r="M227">
        <v>214704594</v>
      </c>
      <c r="O227">
        <v>320072</v>
      </c>
      <c r="P227" t="s">
        <v>336</v>
      </c>
      <c r="Q227">
        <v>7766</v>
      </c>
      <c r="R227">
        <v>83</v>
      </c>
      <c r="S227">
        <v>1</v>
      </c>
      <c r="T227">
        <v>2786</v>
      </c>
      <c r="U227" t="s">
        <v>328</v>
      </c>
      <c r="W227">
        <v>1158667035</v>
      </c>
      <c r="X227" s="76">
        <v>44174</v>
      </c>
      <c r="Y227" s="76">
        <v>44174</v>
      </c>
      <c r="Z227" s="76">
        <v>44056</v>
      </c>
      <c r="AA227" s="76">
        <v>44097</v>
      </c>
      <c r="AB227" s="78">
        <v>156.01</v>
      </c>
      <c r="AD227" t="s">
        <v>344</v>
      </c>
      <c r="AE227" t="s">
        <v>324</v>
      </c>
      <c r="AF227" t="s">
        <v>498</v>
      </c>
      <c r="AH227" t="s">
        <v>329</v>
      </c>
      <c r="AI227" t="s">
        <v>318</v>
      </c>
      <c r="AK227">
        <v>95057</v>
      </c>
      <c r="AL227">
        <v>1</v>
      </c>
      <c r="AM227">
        <v>133</v>
      </c>
      <c r="AN227" t="s">
        <v>486</v>
      </c>
      <c r="AO227">
        <v>214704594</v>
      </c>
    </row>
    <row r="228" spans="1:41">
      <c r="A228" t="s">
        <v>315</v>
      </c>
      <c r="D228" t="s">
        <v>316</v>
      </c>
      <c r="E228">
        <v>316692</v>
      </c>
      <c r="F228" t="s">
        <v>317</v>
      </c>
      <c r="G228" t="s">
        <v>318</v>
      </c>
      <c r="H228" s="79" t="s">
        <v>483</v>
      </c>
      <c r="I228" t="s">
        <v>483</v>
      </c>
      <c r="J228" t="s">
        <v>484</v>
      </c>
      <c r="K228" t="s">
        <v>484</v>
      </c>
      <c r="L228">
        <v>899205</v>
      </c>
      <c r="M228">
        <v>214704594</v>
      </c>
      <c r="O228">
        <v>320073</v>
      </c>
      <c r="P228" t="s">
        <v>320</v>
      </c>
      <c r="Q228">
        <v>7769</v>
      </c>
      <c r="R228">
        <v>83</v>
      </c>
      <c r="S228">
        <v>1</v>
      </c>
      <c r="T228">
        <v>2786</v>
      </c>
      <c r="U228" t="s">
        <v>328</v>
      </c>
      <c r="W228">
        <v>1158667035</v>
      </c>
      <c r="X228" s="76">
        <v>44174</v>
      </c>
      <c r="Y228" s="76">
        <v>44174</v>
      </c>
      <c r="Z228" s="76">
        <v>44076</v>
      </c>
      <c r="AA228" s="76">
        <v>44105</v>
      </c>
      <c r="AB228" s="78">
        <v>315.61</v>
      </c>
      <c r="AD228" t="s">
        <v>344</v>
      </c>
      <c r="AE228" t="s">
        <v>324</v>
      </c>
      <c r="AF228" t="s">
        <v>497</v>
      </c>
      <c r="AH228" t="s">
        <v>329</v>
      </c>
      <c r="AI228" t="s">
        <v>318</v>
      </c>
      <c r="AK228">
        <v>95057</v>
      </c>
      <c r="AL228">
        <v>1</v>
      </c>
      <c r="AM228">
        <v>133</v>
      </c>
      <c r="AN228" t="s">
        <v>486</v>
      </c>
      <c r="AO228">
        <v>214704594</v>
      </c>
    </row>
    <row r="229" spans="1:41">
      <c r="A229" t="s">
        <v>315</v>
      </c>
      <c r="D229" t="s">
        <v>316</v>
      </c>
      <c r="E229">
        <v>316692</v>
      </c>
      <c r="F229" t="s">
        <v>317</v>
      </c>
      <c r="G229" t="s">
        <v>318</v>
      </c>
      <c r="H229" s="79" t="s">
        <v>483</v>
      </c>
      <c r="I229" t="s">
        <v>483</v>
      </c>
      <c r="J229" t="s">
        <v>484</v>
      </c>
      <c r="K229" t="s">
        <v>484</v>
      </c>
      <c r="L229">
        <v>899205</v>
      </c>
      <c r="M229">
        <v>214704594</v>
      </c>
      <c r="O229">
        <v>320074</v>
      </c>
      <c r="P229" t="s">
        <v>337</v>
      </c>
      <c r="Q229">
        <v>7769</v>
      </c>
      <c r="R229">
        <v>83</v>
      </c>
      <c r="S229">
        <v>1</v>
      </c>
      <c r="T229">
        <v>2786</v>
      </c>
      <c r="U229" t="s">
        <v>328</v>
      </c>
      <c r="W229">
        <v>1158667035</v>
      </c>
      <c r="X229" s="76">
        <v>44174</v>
      </c>
      <c r="Y229" s="76">
        <v>44174</v>
      </c>
      <c r="Z229" s="76">
        <v>44076</v>
      </c>
      <c r="AA229" s="76">
        <v>44105</v>
      </c>
      <c r="AB229" s="78">
        <v>11.02</v>
      </c>
      <c r="AD229" t="s">
        <v>344</v>
      </c>
      <c r="AE229" t="s">
        <v>324</v>
      </c>
      <c r="AF229" t="s">
        <v>497</v>
      </c>
      <c r="AH229" t="s">
        <v>329</v>
      </c>
      <c r="AI229" t="s">
        <v>318</v>
      </c>
      <c r="AK229">
        <v>95057</v>
      </c>
      <c r="AL229">
        <v>1</v>
      </c>
      <c r="AM229">
        <v>133</v>
      </c>
      <c r="AN229" t="s">
        <v>486</v>
      </c>
      <c r="AO229">
        <v>214704594</v>
      </c>
    </row>
    <row r="230" spans="1:41">
      <c r="A230" t="s">
        <v>315</v>
      </c>
      <c r="D230" t="s">
        <v>316</v>
      </c>
      <c r="E230">
        <v>316692</v>
      </c>
      <c r="F230" t="s">
        <v>317</v>
      </c>
      <c r="G230" t="s">
        <v>318</v>
      </c>
      <c r="H230" s="79" t="s">
        <v>483</v>
      </c>
      <c r="I230" t="s">
        <v>483</v>
      </c>
      <c r="J230" t="s">
        <v>484</v>
      </c>
      <c r="K230" t="s">
        <v>484</v>
      </c>
      <c r="L230">
        <v>898736</v>
      </c>
      <c r="M230">
        <v>214704594</v>
      </c>
      <c r="O230">
        <v>320073</v>
      </c>
      <c r="P230" t="s">
        <v>320</v>
      </c>
      <c r="Q230">
        <v>7766</v>
      </c>
      <c r="R230">
        <v>83</v>
      </c>
      <c r="S230">
        <v>1</v>
      </c>
      <c r="T230">
        <v>2786</v>
      </c>
      <c r="U230" t="s">
        <v>328</v>
      </c>
      <c r="W230">
        <v>1158667035</v>
      </c>
      <c r="X230" s="76">
        <v>44174</v>
      </c>
      <c r="Y230" s="76">
        <v>44174</v>
      </c>
      <c r="Z230" s="76">
        <v>44056</v>
      </c>
      <c r="AA230" s="76">
        <v>44097</v>
      </c>
      <c r="AB230" s="78">
        <v>315.61</v>
      </c>
      <c r="AD230" t="s">
        <v>344</v>
      </c>
      <c r="AE230" t="s">
        <v>324</v>
      </c>
      <c r="AF230" t="s">
        <v>498</v>
      </c>
      <c r="AH230" t="s">
        <v>329</v>
      </c>
      <c r="AI230" t="s">
        <v>318</v>
      </c>
      <c r="AK230">
        <v>95057</v>
      </c>
      <c r="AL230">
        <v>1</v>
      </c>
      <c r="AM230">
        <v>133</v>
      </c>
      <c r="AN230" t="s">
        <v>486</v>
      </c>
      <c r="AO230">
        <v>214704594</v>
      </c>
    </row>
    <row r="231" spans="1:41">
      <c r="A231" t="s">
        <v>315</v>
      </c>
      <c r="D231" t="s">
        <v>316</v>
      </c>
      <c r="E231">
        <v>316692</v>
      </c>
      <c r="F231" t="s">
        <v>317</v>
      </c>
      <c r="G231" t="s">
        <v>318</v>
      </c>
      <c r="H231" s="79" t="s">
        <v>483</v>
      </c>
      <c r="I231" t="s">
        <v>483</v>
      </c>
      <c r="J231" t="s">
        <v>484</v>
      </c>
      <c r="K231" t="s">
        <v>484</v>
      </c>
      <c r="L231">
        <v>898736</v>
      </c>
      <c r="M231">
        <v>214704594</v>
      </c>
      <c r="O231">
        <v>320074</v>
      </c>
      <c r="P231" t="s">
        <v>337</v>
      </c>
      <c r="Q231">
        <v>7766</v>
      </c>
      <c r="R231">
        <v>83</v>
      </c>
      <c r="S231">
        <v>1</v>
      </c>
      <c r="T231">
        <v>2786</v>
      </c>
      <c r="U231" t="s">
        <v>328</v>
      </c>
      <c r="W231">
        <v>1158667035</v>
      </c>
      <c r="X231" s="76">
        <v>44174</v>
      </c>
      <c r="Y231" s="76">
        <v>44174</v>
      </c>
      <c r="Z231" s="76">
        <v>44056</v>
      </c>
      <c r="AA231" s="76">
        <v>44097</v>
      </c>
      <c r="AB231" s="78">
        <v>22.05</v>
      </c>
      <c r="AD231" t="s">
        <v>344</v>
      </c>
      <c r="AE231" t="s">
        <v>324</v>
      </c>
      <c r="AF231" t="s">
        <v>498</v>
      </c>
      <c r="AH231" t="s">
        <v>329</v>
      </c>
      <c r="AI231" t="s">
        <v>318</v>
      </c>
      <c r="AK231">
        <v>95057</v>
      </c>
      <c r="AL231">
        <v>1</v>
      </c>
      <c r="AM231">
        <v>133</v>
      </c>
      <c r="AN231" t="s">
        <v>486</v>
      </c>
      <c r="AO231">
        <v>214704594</v>
      </c>
    </row>
    <row r="232" spans="1:41">
      <c r="A232" t="s">
        <v>315</v>
      </c>
      <c r="D232" t="s">
        <v>316</v>
      </c>
      <c r="E232">
        <v>316692</v>
      </c>
      <c r="F232" t="s">
        <v>317</v>
      </c>
      <c r="G232" t="s">
        <v>318</v>
      </c>
      <c r="H232" s="79" t="s">
        <v>483</v>
      </c>
      <c r="I232" t="s">
        <v>483</v>
      </c>
      <c r="J232" t="s">
        <v>484</v>
      </c>
      <c r="K232" t="s">
        <v>484</v>
      </c>
      <c r="L232">
        <v>902521</v>
      </c>
      <c r="M232">
        <v>214704594</v>
      </c>
      <c r="O232">
        <v>320072</v>
      </c>
      <c r="P232" t="s">
        <v>336</v>
      </c>
      <c r="Q232">
        <v>7828</v>
      </c>
      <c r="R232">
        <v>83</v>
      </c>
      <c r="S232">
        <v>1</v>
      </c>
      <c r="T232">
        <v>2786</v>
      </c>
      <c r="U232" t="s">
        <v>328</v>
      </c>
      <c r="W232">
        <v>1158667035</v>
      </c>
      <c r="X232" s="76">
        <v>44176</v>
      </c>
      <c r="Y232" s="76">
        <v>44176</v>
      </c>
      <c r="Z232" s="76">
        <v>44106</v>
      </c>
      <c r="AA232" s="76">
        <v>44152</v>
      </c>
      <c r="AB232" s="78">
        <v>173.32</v>
      </c>
      <c r="AD232" t="s">
        <v>344</v>
      </c>
      <c r="AE232" t="s">
        <v>324</v>
      </c>
      <c r="AF232" t="s">
        <v>499</v>
      </c>
      <c r="AH232" t="s">
        <v>329</v>
      </c>
      <c r="AI232" t="s">
        <v>318</v>
      </c>
      <c r="AK232">
        <v>95057</v>
      </c>
      <c r="AL232">
        <v>1</v>
      </c>
      <c r="AM232">
        <v>133</v>
      </c>
      <c r="AN232" t="s">
        <v>486</v>
      </c>
      <c r="AO232">
        <v>214704594</v>
      </c>
    </row>
    <row r="233" spans="1:41">
      <c r="A233" t="s">
        <v>315</v>
      </c>
      <c r="D233" t="s">
        <v>316</v>
      </c>
      <c r="E233">
        <v>316692</v>
      </c>
      <c r="F233" t="s">
        <v>317</v>
      </c>
      <c r="G233" t="s">
        <v>318</v>
      </c>
      <c r="H233" s="79" t="s">
        <v>483</v>
      </c>
      <c r="I233" t="s">
        <v>483</v>
      </c>
      <c r="J233" t="s">
        <v>484</v>
      </c>
      <c r="K233" t="s">
        <v>484</v>
      </c>
      <c r="L233">
        <v>902521</v>
      </c>
      <c r="M233">
        <v>214704594</v>
      </c>
      <c r="O233">
        <v>320073</v>
      </c>
      <c r="P233" t="s">
        <v>320</v>
      </c>
      <c r="Q233">
        <v>7828</v>
      </c>
      <c r="R233">
        <v>83</v>
      </c>
      <c r="S233">
        <v>1</v>
      </c>
      <c r="T233">
        <v>2786</v>
      </c>
      <c r="U233" t="s">
        <v>328</v>
      </c>
      <c r="W233">
        <v>1158667035</v>
      </c>
      <c r="X233" s="76">
        <v>44176</v>
      </c>
      <c r="Y233" s="76">
        <v>44176</v>
      </c>
      <c r="Z233" s="76">
        <v>44106</v>
      </c>
      <c r="AA233" s="76">
        <v>44152</v>
      </c>
      <c r="AB233" s="78">
        <v>315.60000000000002</v>
      </c>
      <c r="AD233" t="s">
        <v>344</v>
      </c>
      <c r="AE233" t="s">
        <v>324</v>
      </c>
      <c r="AF233" t="s">
        <v>499</v>
      </c>
      <c r="AH233" t="s">
        <v>329</v>
      </c>
      <c r="AI233" t="s">
        <v>318</v>
      </c>
      <c r="AK233">
        <v>95057</v>
      </c>
      <c r="AL233">
        <v>1</v>
      </c>
      <c r="AM233">
        <v>133</v>
      </c>
      <c r="AN233" t="s">
        <v>486</v>
      </c>
      <c r="AO233">
        <v>214704594</v>
      </c>
    </row>
    <row r="234" spans="1:41">
      <c r="A234" t="s">
        <v>315</v>
      </c>
      <c r="D234" t="s">
        <v>316</v>
      </c>
      <c r="E234">
        <v>316692</v>
      </c>
      <c r="F234" t="s">
        <v>317</v>
      </c>
      <c r="G234" t="s">
        <v>318</v>
      </c>
      <c r="H234" s="79" t="s">
        <v>483</v>
      </c>
      <c r="I234" t="s">
        <v>483</v>
      </c>
      <c r="J234" t="s">
        <v>484</v>
      </c>
      <c r="K234" t="s">
        <v>484</v>
      </c>
      <c r="L234">
        <v>902521</v>
      </c>
      <c r="M234">
        <v>214704594</v>
      </c>
      <c r="O234">
        <v>320074</v>
      </c>
      <c r="P234" t="s">
        <v>337</v>
      </c>
      <c r="Q234">
        <v>7828</v>
      </c>
      <c r="R234">
        <v>83</v>
      </c>
      <c r="S234">
        <v>1</v>
      </c>
      <c r="T234">
        <v>2786</v>
      </c>
      <c r="U234" t="s">
        <v>328</v>
      </c>
      <c r="W234">
        <v>1158667035</v>
      </c>
      <c r="X234" s="76">
        <v>44176</v>
      </c>
      <c r="Y234" s="76">
        <v>44176</v>
      </c>
      <c r="Z234" s="76">
        <v>44106</v>
      </c>
      <c r="AA234" s="76">
        <v>44152</v>
      </c>
      <c r="AB234" s="78">
        <v>32.700000000000003</v>
      </c>
      <c r="AD234" t="s">
        <v>344</v>
      </c>
      <c r="AE234" t="s">
        <v>324</v>
      </c>
      <c r="AF234" t="s">
        <v>499</v>
      </c>
      <c r="AH234" t="s">
        <v>329</v>
      </c>
      <c r="AI234" t="s">
        <v>318</v>
      </c>
      <c r="AK234">
        <v>95057</v>
      </c>
      <c r="AL234">
        <v>1</v>
      </c>
      <c r="AM234">
        <v>133</v>
      </c>
      <c r="AN234" t="s">
        <v>486</v>
      </c>
      <c r="AO234">
        <v>214704594</v>
      </c>
    </row>
    <row r="235" spans="1:41">
      <c r="A235" t="s">
        <v>315</v>
      </c>
      <c r="D235" t="s">
        <v>316</v>
      </c>
      <c r="E235">
        <v>316692</v>
      </c>
      <c r="F235" t="s">
        <v>317</v>
      </c>
      <c r="G235" t="s">
        <v>318</v>
      </c>
      <c r="H235" s="79" t="s">
        <v>483</v>
      </c>
      <c r="I235" t="s">
        <v>483</v>
      </c>
      <c r="J235" t="s">
        <v>484</v>
      </c>
      <c r="K235" t="s">
        <v>484</v>
      </c>
      <c r="L235">
        <v>929186</v>
      </c>
      <c r="M235">
        <v>214704594</v>
      </c>
      <c r="O235">
        <v>320074</v>
      </c>
      <c r="P235" t="s">
        <v>337</v>
      </c>
      <c r="Q235">
        <v>8028</v>
      </c>
      <c r="R235">
        <v>83</v>
      </c>
      <c r="S235">
        <v>1</v>
      </c>
      <c r="T235">
        <v>2786</v>
      </c>
      <c r="U235" t="s">
        <v>328</v>
      </c>
      <c r="W235">
        <v>1158667035</v>
      </c>
      <c r="X235" s="76">
        <v>44224</v>
      </c>
      <c r="Y235" s="76">
        <v>44225</v>
      </c>
      <c r="Z235" s="76">
        <v>44121</v>
      </c>
      <c r="AA235" s="76">
        <v>44182</v>
      </c>
      <c r="AB235" s="78">
        <v>10.68</v>
      </c>
      <c r="AD235" t="s">
        <v>344</v>
      </c>
      <c r="AE235" t="s">
        <v>324</v>
      </c>
      <c r="AF235" t="s">
        <v>500</v>
      </c>
      <c r="AH235" t="s">
        <v>329</v>
      </c>
      <c r="AI235" t="s">
        <v>318</v>
      </c>
      <c r="AK235">
        <v>95057</v>
      </c>
      <c r="AL235">
        <v>1</v>
      </c>
      <c r="AM235">
        <v>133</v>
      </c>
      <c r="AN235" t="s">
        <v>486</v>
      </c>
      <c r="AO235">
        <v>214704594</v>
      </c>
    </row>
    <row r="236" spans="1:41">
      <c r="A236" t="s">
        <v>315</v>
      </c>
      <c r="D236" t="s">
        <v>316</v>
      </c>
      <c r="E236">
        <v>316692</v>
      </c>
      <c r="F236" t="s">
        <v>317</v>
      </c>
      <c r="G236" t="s">
        <v>318</v>
      </c>
      <c r="H236" s="79" t="s">
        <v>483</v>
      </c>
      <c r="I236" t="s">
        <v>483</v>
      </c>
      <c r="J236" t="s">
        <v>484</v>
      </c>
      <c r="K236" t="s">
        <v>484</v>
      </c>
      <c r="L236">
        <v>929186</v>
      </c>
      <c r="M236">
        <v>214704594</v>
      </c>
      <c r="O236">
        <v>320073</v>
      </c>
      <c r="P236" t="s">
        <v>320</v>
      </c>
      <c r="Q236">
        <v>8028</v>
      </c>
      <c r="R236">
        <v>83</v>
      </c>
      <c r="S236">
        <v>1</v>
      </c>
      <c r="T236">
        <v>2786</v>
      </c>
      <c r="U236" t="s">
        <v>328</v>
      </c>
      <c r="W236">
        <v>1158667035</v>
      </c>
      <c r="X236" s="76">
        <v>44224</v>
      </c>
      <c r="Y236" s="76">
        <v>44225</v>
      </c>
      <c r="Z236" s="76">
        <v>44121</v>
      </c>
      <c r="AA236" s="76">
        <v>44182</v>
      </c>
      <c r="AB236" s="78">
        <v>315.61</v>
      </c>
      <c r="AD236" t="s">
        <v>344</v>
      </c>
      <c r="AE236" t="s">
        <v>324</v>
      </c>
      <c r="AF236" t="s">
        <v>500</v>
      </c>
      <c r="AH236" t="s">
        <v>329</v>
      </c>
      <c r="AI236" t="s">
        <v>318</v>
      </c>
      <c r="AK236">
        <v>95057</v>
      </c>
      <c r="AL236">
        <v>1</v>
      </c>
      <c r="AM236">
        <v>133</v>
      </c>
      <c r="AN236" t="s">
        <v>486</v>
      </c>
      <c r="AO236">
        <v>214704594</v>
      </c>
    </row>
    <row r="237" spans="1:41">
      <c r="A237" t="s">
        <v>315</v>
      </c>
      <c r="D237" t="s">
        <v>316</v>
      </c>
      <c r="E237">
        <v>316692</v>
      </c>
      <c r="F237" t="s">
        <v>317</v>
      </c>
      <c r="G237" t="s">
        <v>318</v>
      </c>
      <c r="H237" s="79" t="s">
        <v>483</v>
      </c>
      <c r="I237" t="s">
        <v>483</v>
      </c>
      <c r="J237" t="s">
        <v>484</v>
      </c>
      <c r="K237" t="s">
        <v>484</v>
      </c>
      <c r="L237">
        <v>929186</v>
      </c>
      <c r="M237">
        <v>214704594</v>
      </c>
      <c r="O237">
        <v>320072</v>
      </c>
      <c r="P237" t="s">
        <v>336</v>
      </c>
      <c r="Q237">
        <v>8028</v>
      </c>
      <c r="R237">
        <v>83</v>
      </c>
      <c r="S237">
        <v>1</v>
      </c>
      <c r="T237">
        <v>2786</v>
      </c>
      <c r="U237" t="s">
        <v>328</v>
      </c>
      <c r="W237">
        <v>1158667035</v>
      </c>
      <c r="X237" s="76">
        <v>44224</v>
      </c>
      <c r="Y237" s="76">
        <v>44225</v>
      </c>
      <c r="Z237" s="76">
        <v>44121</v>
      </c>
      <c r="AA237" s="76">
        <v>44182</v>
      </c>
      <c r="AB237" s="78">
        <v>137.54</v>
      </c>
      <c r="AD237" t="s">
        <v>344</v>
      </c>
      <c r="AE237" t="s">
        <v>324</v>
      </c>
      <c r="AF237" t="s">
        <v>500</v>
      </c>
      <c r="AH237" t="s">
        <v>329</v>
      </c>
      <c r="AI237" t="s">
        <v>318</v>
      </c>
      <c r="AK237">
        <v>95057</v>
      </c>
      <c r="AL237">
        <v>1</v>
      </c>
      <c r="AM237">
        <v>133</v>
      </c>
      <c r="AN237" t="s">
        <v>486</v>
      </c>
      <c r="AO237">
        <v>214704594</v>
      </c>
    </row>
    <row r="238" spans="1:41">
      <c r="A238" t="s">
        <v>315</v>
      </c>
      <c r="D238" t="s">
        <v>316</v>
      </c>
      <c r="E238">
        <v>316692</v>
      </c>
      <c r="F238" t="s">
        <v>317</v>
      </c>
      <c r="G238" t="s">
        <v>318</v>
      </c>
      <c r="H238" s="79" t="s">
        <v>483</v>
      </c>
      <c r="I238" t="s">
        <v>483</v>
      </c>
      <c r="J238" t="s">
        <v>484</v>
      </c>
      <c r="K238" t="s">
        <v>484</v>
      </c>
      <c r="L238">
        <v>938959</v>
      </c>
      <c r="M238">
        <v>214704594</v>
      </c>
      <c r="O238">
        <v>320073</v>
      </c>
      <c r="P238" t="s">
        <v>320</v>
      </c>
      <c r="Q238">
        <v>8129</v>
      </c>
      <c r="R238">
        <v>83</v>
      </c>
      <c r="S238">
        <v>1</v>
      </c>
      <c r="T238">
        <v>2786</v>
      </c>
      <c r="U238" t="s">
        <v>328</v>
      </c>
      <c r="W238">
        <v>1158667035</v>
      </c>
      <c r="X238" s="76">
        <v>44237</v>
      </c>
      <c r="Y238" s="76">
        <v>44237</v>
      </c>
      <c r="Z238" s="76">
        <v>44175</v>
      </c>
      <c r="AA238" s="76">
        <v>44202</v>
      </c>
      <c r="AB238" s="78">
        <v>315.61</v>
      </c>
      <c r="AD238" t="s">
        <v>344</v>
      </c>
      <c r="AE238" t="s">
        <v>324</v>
      </c>
      <c r="AF238" t="s">
        <v>501</v>
      </c>
      <c r="AH238" t="s">
        <v>329</v>
      </c>
      <c r="AI238" t="s">
        <v>318</v>
      </c>
      <c r="AK238">
        <v>95057</v>
      </c>
      <c r="AL238">
        <v>1</v>
      </c>
      <c r="AM238">
        <v>133</v>
      </c>
      <c r="AN238" t="s">
        <v>486</v>
      </c>
      <c r="AO238">
        <v>214704594</v>
      </c>
    </row>
    <row r="239" spans="1:41">
      <c r="A239" t="s">
        <v>315</v>
      </c>
      <c r="D239" t="s">
        <v>316</v>
      </c>
      <c r="E239">
        <v>316692</v>
      </c>
      <c r="F239" t="s">
        <v>317</v>
      </c>
      <c r="G239" t="s">
        <v>318</v>
      </c>
      <c r="H239" s="79" t="s">
        <v>483</v>
      </c>
      <c r="I239" t="s">
        <v>483</v>
      </c>
      <c r="J239" t="s">
        <v>484</v>
      </c>
      <c r="K239" t="s">
        <v>484</v>
      </c>
      <c r="L239">
        <v>938959</v>
      </c>
      <c r="M239">
        <v>214704594</v>
      </c>
      <c r="O239">
        <v>320072</v>
      </c>
      <c r="P239" t="s">
        <v>336</v>
      </c>
      <c r="Q239">
        <v>8129</v>
      </c>
      <c r="R239">
        <v>83</v>
      </c>
      <c r="S239">
        <v>1</v>
      </c>
      <c r="T239">
        <v>2786</v>
      </c>
      <c r="U239" t="s">
        <v>328</v>
      </c>
      <c r="W239">
        <v>1158667035</v>
      </c>
      <c r="X239" s="76">
        <v>44237</v>
      </c>
      <c r="Y239" s="76">
        <v>44237</v>
      </c>
      <c r="Z239" s="76">
        <v>44175</v>
      </c>
      <c r="AA239" s="76">
        <v>44202</v>
      </c>
      <c r="AB239" s="78">
        <v>291.36</v>
      </c>
      <c r="AD239" t="s">
        <v>344</v>
      </c>
      <c r="AE239" t="s">
        <v>324</v>
      </c>
      <c r="AF239" t="s">
        <v>501</v>
      </c>
      <c r="AH239" t="s">
        <v>329</v>
      </c>
      <c r="AI239" t="s">
        <v>318</v>
      </c>
      <c r="AK239">
        <v>95057</v>
      </c>
      <c r="AL239">
        <v>1</v>
      </c>
      <c r="AM239">
        <v>133</v>
      </c>
      <c r="AN239" t="s">
        <v>486</v>
      </c>
      <c r="AO239">
        <v>214704594</v>
      </c>
    </row>
    <row r="240" spans="1:41">
      <c r="A240" t="s">
        <v>315</v>
      </c>
      <c r="D240" t="s">
        <v>316</v>
      </c>
      <c r="E240">
        <v>316692</v>
      </c>
      <c r="F240" t="s">
        <v>317</v>
      </c>
      <c r="G240" t="s">
        <v>318</v>
      </c>
      <c r="H240" s="79" t="s">
        <v>483</v>
      </c>
      <c r="I240" t="s">
        <v>483</v>
      </c>
      <c r="J240" t="s">
        <v>484</v>
      </c>
      <c r="K240" t="s">
        <v>484</v>
      </c>
      <c r="L240">
        <v>938959</v>
      </c>
      <c r="M240">
        <v>214704594</v>
      </c>
      <c r="O240">
        <v>320074</v>
      </c>
      <c r="P240" t="s">
        <v>337</v>
      </c>
      <c r="Q240">
        <v>8129</v>
      </c>
      <c r="R240">
        <v>83</v>
      </c>
      <c r="S240">
        <v>1</v>
      </c>
      <c r="T240">
        <v>2786</v>
      </c>
      <c r="U240" t="s">
        <v>328</v>
      </c>
      <c r="W240">
        <v>1158667035</v>
      </c>
      <c r="X240" s="76">
        <v>44237</v>
      </c>
      <c r="Y240" s="76">
        <v>44237</v>
      </c>
      <c r="Z240" s="76">
        <v>44175</v>
      </c>
      <c r="AA240" s="76">
        <v>44202</v>
      </c>
      <c r="AB240" s="78">
        <v>105.32</v>
      </c>
      <c r="AD240" t="s">
        <v>344</v>
      </c>
      <c r="AE240" t="s">
        <v>324</v>
      </c>
      <c r="AF240" t="s">
        <v>501</v>
      </c>
      <c r="AH240" t="s">
        <v>329</v>
      </c>
      <c r="AI240" t="s">
        <v>318</v>
      </c>
      <c r="AK240">
        <v>95057</v>
      </c>
      <c r="AL240">
        <v>1</v>
      </c>
      <c r="AM240">
        <v>133</v>
      </c>
      <c r="AN240" t="s">
        <v>486</v>
      </c>
      <c r="AO240">
        <v>214704594</v>
      </c>
    </row>
    <row r="241" spans="1:41">
      <c r="A241" t="s">
        <v>315</v>
      </c>
      <c r="D241" t="s">
        <v>316</v>
      </c>
      <c r="E241">
        <v>316692</v>
      </c>
      <c r="F241" t="s">
        <v>317</v>
      </c>
      <c r="G241" t="s">
        <v>318</v>
      </c>
      <c r="H241" s="79" t="s">
        <v>483</v>
      </c>
      <c r="I241" t="s">
        <v>483</v>
      </c>
      <c r="J241" t="s">
        <v>484</v>
      </c>
      <c r="K241" t="s">
        <v>484</v>
      </c>
      <c r="L241">
        <v>975077</v>
      </c>
      <c r="M241">
        <v>214704594</v>
      </c>
      <c r="O241">
        <v>320073</v>
      </c>
      <c r="P241" t="s">
        <v>320</v>
      </c>
      <c r="Q241">
        <v>8308</v>
      </c>
      <c r="R241">
        <v>83</v>
      </c>
      <c r="S241">
        <v>1</v>
      </c>
      <c r="T241">
        <v>2786</v>
      </c>
      <c r="U241" t="s">
        <v>328</v>
      </c>
      <c r="W241">
        <v>1158667035</v>
      </c>
      <c r="X241" s="76">
        <v>44264</v>
      </c>
      <c r="Y241" s="76">
        <v>44265</v>
      </c>
      <c r="Z241" s="76">
        <v>44201</v>
      </c>
      <c r="AA241" s="76">
        <v>44249</v>
      </c>
      <c r="AB241" s="78">
        <v>315.61</v>
      </c>
      <c r="AD241" t="s">
        <v>345</v>
      </c>
      <c r="AE241" t="s">
        <v>324</v>
      </c>
      <c r="AF241" t="s">
        <v>502</v>
      </c>
      <c r="AH241" t="s">
        <v>329</v>
      </c>
      <c r="AI241" t="s">
        <v>318</v>
      </c>
      <c r="AK241">
        <v>95057</v>
      </c>
      <c r="AL241">
        <v>1</v>
      </c>
      <c r="AM241">
        <v>133</v>
      </c>
      <c r="AN241" t="s">
        <v>486</v>
      </c>
      <c r="AO241">
        <v>214704594</v>
      </c>
    </row>
    <row r="242" spans="1:41">
      <c r="A242" t="s">
        <v>315</v>
      </c>
      <c r="D242" t="s">
        <v>316</v>
      </c>
      <c r="E242">
        <v>316692</v>
      </c>
      <c r="F242" t="s">
        <v>317</v>
      </c>
      <c r="G242" t="s">
        <v>318</v>
      </c>
      <c r="H242" s="79" t="s">
        <v>483</v>
      </c>
      <c r="I242" t="s">
        <v>483</v>
      </c>
      <c r="J242" t="s">
        <v>484</v>
      </c>
      <c r="K242" t="s">
        <v>484</v>
      </c>
      <c r="L242">
        <v>975077</v>
      </c>
      <c r="M242">
        <v>214704594</v>
      </c>
      <c r="O242">
        <v>320072</v>
      </c>
      <c r="P242" t="s">
        <v>336</v>
      </c>
      <c r="Q242">
        <v>8308</v>
      </c>
      <c r="R242">
        <v>83</v>
      </c>
      <c r="S242">
        <v>1</v>
      </c>
      <c r="T242">
        <v>2786</v>
      </c>
      <c r="U242" t="s">
        <v>328</v>
      </c>
      <c r="W242">
        <v>1158667035</v>
      </c>
      <c r="X242" s="76">
        <v>44264</v>
      </c>
      <c r="Y242" s="76">
        <v>44265</v>
      </c>
      <c r="Z242" s="76">
        <v>44201</v>
      </c>
      <c r="AA242" s="76">
        <v>44249</v>
      </c>
      <c r="AB242" s="78">
        <v>353.97</v>
      </c>
      <c r="AD242" t="s">
        <v>345</v>
      </c>
      <c r="AE242" t="s">
        <v>324</v>
      </c>
      <c r="AF242" t="s">
        <v>502</v>
      </c>
      <c r="AH242" t="s">
        <v>329</v>
      </c>
      <c r="AI242" t="s">
        <v>318</v>
      </c>
      <c r="AK242">
        <v>95057</v>
      </c>
      <c r="AL242">
        <v>1</v>
      </c>
      <c r="AM242">
        <v>133</v>
      </c>
      <c r="AN242" t="s">
        <v>486</v>
      </c>
      <c r="AO242">
        <v>214704594</v>
      </c>
    </row>
    <row r="243" spans="1:41">
      <c r="A243" t="s">
        <v>315</v>
      </c>
      <c r="D243" t="s">
        <v>316</v>
      </c>
      <c r="E243">
        <v>316692</v>
      </c>
      <c r="F243" t="s">
        <v>317</v>
      </c>
      <c r="G243" t="s">
        <v>318</v>
      </c>
      <c r="H243" s="79" t="s">
        <v>483</v>
      </c>
      <c r="I243" t="s">
        <v>483</v>
      </c>
      <c r="J243" t="s">
        <v>484</v>
      </c>
      <c r="K243" t="s">
        <v>484</v>
      </c>
      <c r="L243">
        <v>975077</v>
      </c>
      <c r="M243">
        <v>214704594</v>
      </c>
      <c r="O243">
        <v>320074</v>
      </c>
      <c r="P243" t="s">
        <v>337</v>
      </c>
      <c r="Q243">
        <v>8308</v>
      </c>
      <c r="R243">
        <v>83</v>
      </c>
      <c r="S243">
        <v>1</v>
      </c>
      <c r="T243">
        <v>2786</v>
      </c>
      <c r="U243" t="s">
        <v>328</v>
      </c>
      <c r="W243">
        <v>1158667035</v>
      </c>
      <c r="X243" s="76">
        <v>44264</v>
      </c>
      <c r="Y243" s="76">
        <v>44265</v>
      </c>
      <c r="Z243" s="76">
        <v>44201</v>
      </c>
      <c r="AA243" s="76">
        <v>44249</v>
      </c>
      <c r="AB243" s="78">
        <v>144.49</v>
      </c>
      <c r="AD243" t="s">
        <v>345</v>
      </c>
      <c r="AE243" t="s">
        <v>324</v>
      </c>
      <c r="AF243" t="s">
        <v>502</v>
      </c>
      <c r="AH243" t="s">
        <v>329</v>
      </c>
      <c r="AI243" t="s">
        <v>318</v>
      </c>
      <c r="AK243">
        <v>95057</v>
      </c>
      <c r="AL243">
        <v>1</v>
      </c>
      <c r="AM243">
        <v>133</v>
      </c>
      <c r="AN243" t="s">
        <v>486</v>
      </c>
      <c r="AO243">
        <v>214704594</v>
      </c>
    </row>
    <row r="244" spans="1:41">
      <c r="A244" t="s">
        <v>315</v>
      </c>
      <c r="D244" t="s">
        <v>316</v>
      </c>
      <c r="E244">
        <v>316692</v>
      </c>
      <c r="F244" t="s">
        <v>317</v>
      </c>
      <c r="G244" t="s">
        <v>318</v>
      </c>
      <c r="H244" s="79" t="s">
        <v>483</v>
      </c>
      <c r="I244" t="s">
        <v>483</v>
      </c>
      <c r="J244" t="s">
        <v>484</v>
      </c>
      <c r="K244" t="s">
        <v>484</v>
      </c>
      <c r="L244">
        <v>981344</v>
      </c>
      <c r="M244">
        <v>4909817191</v>
      </c>
      <c r="O244">
        <v>320070</v>
      </c>
      <c r="P244" t="s">
        <v>327</v>
      </c>
      <c r="Q244">
        <v>8385</v>
      </c>
      <c r="R244">
        <v>83</v>
      </c>
      <c r="S244">
        <v>1</v>
      </c>
      <c r="T244">
        <v>2786</v>
      </c>
      <c r="U244" t="s">
        <v>328</v>
      </c>
      <c r="W244">
        <v>1158667035</v>
      </c>
      <c r="X244" s="76">
        <v>44270</v>
      </c>
      <c r="Y244" s="76">
        <v>44270</v>
      </c>
      <c r="Z244" s="76">
        <v>44270</v>
      </c>
      <c r="AA244" s="76">
        <v>44362</v>
      </c>
      <c r="AB244" s="78">
        <v>25000</v>
      </c>
      <c r="AD244" t="s">
        <v>345</v>
      </c>
      <c r="AE244" t="s">
        <v>324</v>
      </c>
      <c r="AF244" t="s">
        <v>503</v>
      </c>
      <c r="AH244" t="s">
        <v>329</v>
      </c>
      <c r="AI244" t="s">
        <v>318</v>
      </c>
      <c r="AK244">
        <v>95057</v>
      </c>
      <c r="AL244">
        <v>1</v>
      </c>
      <c r="AM244">
        <v>133</v>
      </c>
      <c r="AN244" t="s">
        <v>486</v>
      </c>
      <c r="AO244">
        <v>214704594</v>
      </c>
    </row>
    <row r="245" spans="1:41">
      <c r="A245" t="s">
        <v>315</v>
      </c>
      <c r="D245" t="s">
        <v>316</v>
      </c>
      <c r="E245">
        <v>316692</v>
      </c>
      <c r="F245" t="s">
        <v>317</v>
      </c>
      <c r="G245" t="s">
        <v>318</v>
      </c>
      <c r="H245" s="79" t="s">
        <v>483</v>
      </c>
      <c r="I245" t="s">
        <v>483</v>
      </c>
      <c r="J245" t="s">
        <v>484</v>
      </c>
      <c r="K245" t="s">
        <v>484</v>
      </c>
      <c r="L245">
        <v>24868</v>
      </c>
      <c r="M245">
        <v>214704594</v>
      </c>
      <c r="O245">
        <v>320074</v>
      </c>
      <c r="P245" t="s">
        <v>337</v>
      </c>
      <c r="Q245">
        <v>8796</v>
      </c>
      <c r="R245">
        <v>83</v>
      </c>
      <c r="S245">
        <v>1</v>
      </c>
      <c r="T245">
        <v>2786</v>
      </c>
      <c r="U245" t="s">
        <v>328</v>
      </c>
      <c r="W245">
        <v>1158667035</v>
      </c>
      <c r="X245" s="76">
        <v>44340</v>
      </c>
      <c r="Y245" s="76">
        <v>44340</v>
      </c>
      <c r="Z245" s="76">
        <v>44239</v>
      </c>
      <c r="AA245" s="76">
        <v>44306</v>
      </c>
      <c r="AB245" s="78">
        <v>101.37</v>
      </c>
      <c r="AD245" t="s">
        <v>382</v>
      </c>
      <c r="AE245" t="s">
        <v>324</v>
      </c>
      <c r="AF245" t="s">
        <v>504</v>
      </c>
      <c r="AH245" t="s">
        <v>329</v>
      </c>
      <c r="AI245" t="s">
        <v>318</v>
      </c>
      <c r="AK245">
        <v>95057</v>
      </c>
      <c r="AL245">
        <v>1</v>
      </c>
      <c r="AM245">
        <v>133</v>
      </c>
      <c r="AN245" t="s">
        <v>486</v>
      </c>
      <c r="AO245">
        <v>214704594</v>
      </c>
    </row>
    <row r="246" spans="1:41">
      <c r="A246" t="s">
        <v>315</v>
      </c>
      <c r="D246" t="s">
        <v>316</v>
      </c>
      <c r="E246">
        <v>316692</v>
      </c>
      <c r="F246" t="s">
        <v>317</v>
      </c>
      <c r="G246" t="s">
        <v>318</v>
      </c>
      <c r="H246" s="79" t="s">
        <v>483</v>
      </c>
      <c r="I246" t="s">
        <v>483</v>
      </c>
      <c r="J246" t="s">
        <v>484</v>
      </c>
      <c r="K246" t="s">
        <v>484</v>
      </c>
      <c r="L246">
        <v>24868</v>
      </c>
      <c r="M246">
        <v>214704594</v>
      </c>
      <c r="O246">
        <v>320072</v>
      </c>
      <c r="P246" t="s">
        <v>336</v>
      </c>
      <c r="Q246">
        <v>8796</v>
      </c>
      <c r="R246">
        <v>83</v>
      </c>
      <c r="S246">
        <v>1</v>
      </c>
      <c r="T246">
        <v>2786</v>
      </c>
      <c r="U246" t="s">
        <v>328</v>
      </c>
      <c r="W246">
        <v>1158667035</v>
      </c>
      <c r="X246" s="76">
        <v>44340</v>
      </c>
      <c r="Y246" s="76">
        <v>44340</v>
      </c>
      <c r="Z246" s="76">
        <v>44239</v>
      </c>
      <c r="AA246" s="76">
        <v>44306</v>
      </c>
      <c r="AB246" s="78">
        <v>284.95</v>
      </c>
      <c r="AD246" t="s">
        <v>382</v>
      </c>
      <c r="AE246" t="s">
        <v>324</v>
      </c>
      <c r="AF246" t="s">
        <v>504</v>
      </c>
      <c r="AH246" t="s">
        <v>329</v>
      </c>
      <c r="AI246" t="s">
        <v>318</v>
      </c>
      <c r="AK246">
        <v>95057</v>
      </c>
      <c r="AL246">
        <v>1</v>
      </c>
      <c r="AM246">
        <v>133</v>
      </c>
      <c r="AN246" t="s">
        <v>486</v>
      </c>
      <c r="AO246">
        <v>214704594</v>
      </c>
    </row>
    <row r="247" spans="1:41">
      <c r="A247" t="s">
        <v>315</v>
      </c>
      <c r="D247" t="s">
        <v>316</v>
      </c>
      <c r="E247">
        <v>316692</v>
      </c>
      <c r="F247" t="s">
        <v>317</v>
      </c>
      <c r="G247" t="s">
        <v>318</v>
      </c>
      <c r="H247" s="79" t="s">
        <v>483</v>
      </c>
      <c r="I247" t="s">
        <v>483</v>
      </c>
      <c r="J247" t="s">
        <v>484</v>
      </c>
      <c r="K247" t="s">
        <v>484</v>
      </c>
      <c r="L247">
        <v>24868</v>
      </c>
      <c r="M247">
        <v>214704594</v>
      </c>
      <c r="O247">
        <v>320073</v>
      </c>
      <c r="P247" t="s">
        <v>320</v>
      </c>
      <c r="Q247">
        <v>8796</v>
      </c>
      <c r="R247">
        <v>83</v>
      </c>
      <c r="S247">
        <v>1</v>
      </c>
      <c r="T247">
        <v>2786</v>
      </c>
      <c r="U247" t="s">
        <v>328</v>
      </c>
      <c r="W247">
        <v>1158667035</v>
      </c>
      <c r="X247" s="76">
        <v>44340</v>
      </c>
      <c r="Y247" s="76">
        <v>44340</v>
      </c>
      <c r="Z247" s="76">
        <v>44239</v>
      </c>
      <c r="AA247" s="76">
        <v>44306</v>
      </c>
      <c r="AB247" s="78">
        <v>315.61</v>
      </c>
      <c r="AD247" t="s">
        <v>382</v>
      </c>
      <c r="AE247" t="s">
        <v>324</v>
      </c>
      <c r="AF247" t="s">
        <v>504</v>
      </c>
      <c r="AH247" t="s">
        <v>329</v>
      </c>
      <c r="AI247" t="s">
        <v>318</v>
      </c>
      <c r="AK247">
        <v>95057</v>
      </c>
      <c r="AL247">
        <v>1</v>
      </c>
      <c r="AM247">
        <v>133</v>
      </c>
      <c r="AN247" t="s">
        <v>486</v>
      </c>
      <c r="AO247">
        <v>214704594</v>
      </c>
    </row>
    <row r="248" spans="1:41">
      <c r="A248" t="s">
        <v>315</v>
      </c>
      <c r="D248" t="s">
        <v>316</v>
      </c>
      <c r="E248">
        <v>316692</v>
      </c>
      <c r="F248" t="s">
        <v>317</v>
      </c>
      <c r="G248" t="s">
        <v>318</v>
      </c>
      <c r="H248" s="79" t="s">
        <v>483</v>
      </c>
      <c r="I248" t="s">
        <v>483</v>
      </c>
      <c r="J248" t="s">
        <v>484</v>
      </c>
      <c r="K248" t="s">
        <v>484</v>
      </c>
      <c r="L248">
        <v>30350</v>
      </c>
      <c r="M248">
        <v>214704594</v>
      </c>
      <c r="O248">
        <v>320072</v>
      </c>
      <c r="P248" t="s">
        <v>336</v>
      </c>
      <c r="Q248">
        <v>8886</v>
      </c>
      <c r="R248">
        <v>83</v>
      </c>
      <c r="S248">
        <v>1</v>
      </c>
      <c r="T248">
        <v>2786</v>
      </c>
      <c r="U248" t="s">
        <v>328</v>
      </c>
      <c r="W248">
        <v>1158667035</v>
      </c>
      <c r="X248" s="76">
        <v>44348</v>
      </c>
      <c r="Y248" s="76">
        <v>44348</v>
      </c>
      <c r="Z248" s="76">
        <v>44267</v>
      </c>
      <c r="AA248" s="76">
        <v>44335</v>
      </c>
      <c r="AB248" s="78">
        <v>171.71</v>
      </c>
      <c r="AD248" t="s">
        <v>346</v>
      </c>
      <c r="AE248" t="s">
        <v>324</v>
      </c>
      <c r="AF248" t="s">
        <v>505</v>
      </c>
      <c r="AH248" t="s">
        <v>329</v>
      </c>
      <c r="AI248" t="s">
        <v>318</v>
      </c>
      <c r="AK248">
        <v>95057</v>
      </c>
      <c r="AL248">
        <v>1</v>
      </c>
      <c r="AM248">
        <v>133</v>
      </c>
      <c r="AN248" t="s">
        <v>486</v>
      </c>
      <c r="AO248">
        <v>214704594</v>
      </c>
    </row>
    <row r="249" spans="1:41">
      <c r="A249" t="s">
        <v>315</v>
      </c>
      <c r="D249" t="s">
        <v>316</v>
      </c>
      <c r="E249">
        <v>316692</v>
      </c>
      <c r="F249" t="s">
        <v>317</v>
      </c>
      <c r="G249" t="s">
        <v>318</v>
      </c>
      <c r="H249" s="79" t="s">
        <v>483</v>
      </c>
      <c r="I249" t="s">
        <v>483</v>
      </c>
      <c r="J249" t="s">
        <v>484</v>
      </c>
      <c r="K249" t="s">
        <v>484</v>
      </c>
      <c r="L249">
        <v>30350</v>
      </c>
      <c r="M249">
        <v>214704594</v>
      </c>
      <c r="O249">
        <v>320073</v>
      </c>
      <c r="P249" t="s">
        <v>320</v>
      </c>
      <c r="Q249">
        <v>8886</v>
      </c>
      <c r="R249">
        <v>83</v>
      </c>
      <c r="S249">
        <v>1</v>
      </c>
      <c r="T249">
        <v>2786</v>
      </c>
      <c r="U249" t="s">
        <v>328</v>
      </c>
      <c r="W249">
        <v>1158667035</v>
      </c>
      <c r="X249" s="76">
        <v>44348</v>
      </c>
      <c r="Y249" s="76">
        <v>44348</v>
      </c>
      <c r="Z249" s="76">
        <v>44267</v>
      </c>
      <c r="AA249" s="76">
        <v>44335</v>
      </c>
      <c r="AB249" s="78">
        <v>315.61</v>
      </c>
      <c r="AD249" t="s">
        <v>346</v>
      </c>
      <c r="AE249" t="s">
        <v>324</v>
      </c>
      <c r="AF249" t="s">
        <v>505</v>
      </c>
      <c r="AH249" t="s">
        <v>329</v>
      </c>
      <c r="AI249" t="s">
        <v>318</v>
      </c>
      <c r="AK249">
        <v>95057</v>
      </c>
      <c r="AL249">
        <v>1</v>
      </c>
      <c r="AM249">
        <v>133</v>
      </c>
      <c r="AN249" t="s">
        <v>486</v>
      </c>
      <c r="AO249">
        <v>214704594</v>
      </c>
    </row>
    <row r="250" spans="1:41">
      <c r="A250" t="s">
        <v>315</v>
      </c>
      <c r="D250" t="s">
        <v>316</v>
      </c>
      <c r="E250">
        <v>316692</v>
      </c>
      <c r="F250" t="s">
        <v>317</v>
      </c>
      <c r="G250" t="s">
        <v>318</v>
      </c>
      <c r="H250" s="79" t="s">
        <v>483</v>
      </c>
      <c r="I250" t="s">
        <v>483</v>
      </c>
      <c r="J250" t="s">
        <v>484</v>
      </c>
      <c r="K250" t="s">
        <v>484</v>
      </c>
      <c r="L250">
        <v>30387</v>
      </c>
      <c r="M250">
        <v>214704594</v>
      </c>
      <c r="O250">
        <v>320072</v>
      </c>
      <c r="P250" t="s">
        <v>336</v>
      </c>
      <c r="Q250">
        <v>8884</v>
      </c>
      <c r="R250">
        <v>83</v>
      </c>
      <c r="S250">
        <v>1</v>
      </c>
      <c r="T250">
        <v>2786</v>
      </c>
      <c r="U250" t="s">
        <v>328</v>
      </c>
      <c r="W250">
        <v>1158667035</v>
      </c>
      <c r="X250" s="76">
        <v>44348</v>
      </c>
      <c r="Y250" s="76">
        <v>44348</v>
      </c>
      <c r="Z250" s="76">
        <v>44239</v>
      </c>
      <c r="AA250" s="76">
        <v>44272</v>
      </c>
      <c r="AB250" s="78">
        <v>227.47</v>
      </c>
      <c r="AD250" t="s">
        <v>346</v>
      </c>
      <c r="AE250" t="s">
        <v>324</v>
      </c>
      <c r="AF250" t="s">
        <v>506</v>
      </c>
      <c r="AH250" t="s">
        <v>329</v>
      </c>
      <c r="AI250" t="s">
        <v>318</v>
      </c>
      <c r="AK250">
        <v>95057</v>
      </c>
      <c r="AL250">
        <v>1</v>
      </c>
      <c r="AM250">
        <v>133</v>
      </c>
      <c r="AN250" t="s">
        <v>486</v>
      </c>
      <c r="AO250">
        <v>214704594</v>
      </c>
    </row>
    <row r="251" spans="1:41">
      <c r="A251" t="s">
        <v>315</v>
      </c>
      <c r="D251" t="s">
        <v>316</v>
      </c>
      <c r="E251">
        <v>316692</v>
      </c>
      <c r="F251" t="s">
        <v>317</v>
      </c>
      <c r="G251" t="s">
        <v>318</v>
      </c>
      <c r="H251" s="79" t="s">
        <v>483</v>
      </c>
      <c r="I251" t="s">
        <v>483</v>
      </c>
      <c r="J251" t="s">
        <v>484</v>
      </c>
      <c r="K251" t="s">
        <v>484</v>
      </c>
      <c r="L251">
        <v>30350</v>
      </c>
      <c r="M251">
        <v>214704594</v>
      </c>
      <c r="O251">
        <v>320074</v>
      </c>
      <c r="P251" t="s">
        <v>337</v>
      </c>
      <c r="Q251">
        <v>8886</v>
      </c>
      <c r="R251">
        <v>83</v>
      </c>
      <c r="S251">
        <v>1</v>
      </c>
      <c r="T251">
        <v>2786</v>
      </c>
      <c r="U251" t="s">
        <v>328</v>
      </c>
      <c r="W251">
        <v>1158667035</v>
      </c>
      <c r="X251" s="76">
        <v>44348</v>
      </c>
      <c r="Y251" s="76">
        <v>44348</v>
      </c>
      <c r="Z251" s="76">
        <v>44267</v>
      </c>
      <c r="AA251" s="76">
        <v>44335</v>
      </c>
      <c r="AB251" s="78">
        <v>31.71</v>
      </c>
      <c r="AD251" t="s">
        <v>346</v>
      </c>
      <c r="AE251" t="s">
        <v>324</v>
      </c>
      <c r="AF251" t="s">
        <v>505</v>
      </c>
      <c r="AH251" t="s">
        <v>329</v>
      </c>
      <c r="AI251" t="s">
        <v>318</v>
      </c>
      <c r="AK251">
        <v>95057</v>
      </c>
      <c r="AL251">
        <v>1</v>
      </c>
      <c r="AM251">
        <v>133</v>
      </c>
      <c r="AN251" t="s">
        <v>486</v>
      </c>
      <c r="AO251">
        <v>214704594</v>
      </c>
    </row>
    <row r="252" spans="1:41">
      <c r="A252" t="s">
        <v>315</v>
      </c>
      <c r="D252" t="s">
        <v>316</v>
      </c>
      <c r="E252">
        <v>316692</v>
      </c>
      <c r="F252" t="s">
        <v>317</v>
      </c>
      <c r="G252" t="s">
        <v>318</v>
      </c>
      <c r="H252" s="79" t="s">
        <v>483</v>
      </c>
      <c r="I252" t="s">
        <v>483</v>
      </c>
      <c r="J252" t="s">
        <v>484</v>
      </c>
      <c r="K252" t="s">
        <v>484</v>
      </c>
      <c r="L252">
        <v>30387</v>
      </c>
      <c r="M252">
        <v>214704594</v>
      </c>
      <c r="O252">
        <v>320073</v>
      </c>
      <c r="P252" t="s">
        <v>320</v>
      </c>
      <c r="Q252">
        <v>8884</v>
      </c>
      <c r="R252">
        <v>83</v>
      </c>
      <c r="S252">
        <v>1</v>
      </c>
      <c r="T252">
        <v>2786</v>
      </c>
      <c r="U252" t="s">
        <v>328</v>
      </c>
      <c r="W252">
        <v>1158667035</v>
      </c>
      <c r="X252" s="76">
        <v>44348</v>
      </c>
      <c r="Y252" s="76">
        <v>44348</v>
      </c>
      <c r="Z252" s="76">
        <v>44239</v>
      </c>
      <c r="AA252" s="76">
        <v>44272</v>
      </c>
      <c r="AB252" s="78">
        <v>315.61</v>
      </c>
      <c r="AD252" t="s">
        <v>346</v>
      </c>
      <c r="AE252" t="s">
        <v>324</v>
      </c>
      <c r="AF252" t="s">
        <v>506</v>
      </c>
      <c r="AH252" t="s">
        <v>329</v>
      </c>
      <c r="AI252" t="s">
        <v>318</v>
      </c>
      <c r="AK252">
        <v>95057</v>
      </c>
      <c r="AL252">
        <v>1</v>
      </c>
      <c r="AM252">
        <v>133</v>
      </c>
      <c r="AN252" t="s">
        <v>486</v>
      </c>
      <c r="AO252">
        <v>214704594</v>
      </c>
    </row>
    <row r="253" spans="1:41">
      <c r="A253" t="s">
        <v>315</v>
      </c>
      <c r="D253" t="s">
        <v>316</v>
      </c>
      <c r="E253">
        <v>316692</v>
      </c>
      <c r="F253" t="s">
        <v>317</v>
      </c>
      <c r="G253" t="s">
        <v>318</v>
      </c>
      <c r="H253" s="79" t="s">
        <v>483</v>
      </c>
      <c r="I253" t="s">
        <v>483</v>
      </c>
      <c r="J253" t="s">
        <v>484</v>
      </c>
      <c r="K253" t="s">
        <v>484</v>
      </c>
      <c r="L253">
        <v>30387</v>
      </c>
      <c r="M253">
        <v>214704594</v>
      </c>
      <c r="O253">
        <v>320074</v>
      </c>
      <c r="P253" t="s">
        <v>337</v>
      </c>
      <c r="Q253">
        <v>8884</v>
      </c>
      <c r="R253">
        <v>83</v>
      </c>
      <c r="S253">
        <v>1</v>
      </c>
      <c r="T253">
        <v>2786</v>
      </c>
      <c r="U253" t="s">
        <v>328</v>
      </c>
      <c r="W253">
        <v>1158667035</v>
      </c>
      <c r="X253" s="76">
        <v>44348</v>
      </c>
      <c r="Y253" s="76">
        <v>44348</v>
      </c>
      <c r="Z253" s="76">
        <v>44239</v>
      </c>
      <c r="AA253" s="76">
        <v>44272</v>
      </c>
      <c r="AB253" s="78">
        <v>66</v>
      </c>
      <c r="AD253" t="s">
        <v>346</v>
      </c>
      <c r="AE253" t="s">
        <v>324</v>
      </c>
      <c r="AF253" t="s">
        <v>506</v>
      </c>
      <c r="AH253" t="s">
        <v>329</v>
      </c>
      <c r="AI253" t="s">
        <v>318</v>
      </c>
      <c r="AK253">
        <v>95057</v>
      </c>
      <c r="AL253">
        <v>1</v>
      </c>
      <c r="AM253">
        <v>133</v>
      </c>
      <c r="AN253" t="s">
        <v>486</v>
      </c>
      <c r="AO253">
        <v>214704594</v>
      </c>
    </row>
    <row r="254" spans="1:41">
      <c r="H254" s="79"/>
      <c r="X254" s="76"/>
      <c r="Y254" s="76"/>
      <c r="Z254" s="76"/>
      <c r="AA254" s="76"/>
      <c r="AB254" s="78">
        <v>109504.17000000001</v>
      </c>
    </row>
    <row r="255" spans="1:41">
      <c r="A255" t="s">
        <v>315</v>
      </c>
      <c r="D255" t="s">
        <v>316</v>
      </c>
      <c r="E255">
        <v>316692</v>
      </c>
      <c r="F255" t="s">
        <v>317</v>
      </c>
      <c r="G255" t="s">
        <v>318</v>
      </c>
      <c r="H255" s="79" t="s">
        <v>483</v>
      </c>
      <c r="I255" t="s">
        <v>483</v>
      </c>
      <c r="J255" t="s">
        <v>484</v>
      </c>
      <c r="K255" t="s">
        <v>484</v>
      </c>
      <c r="L255">
        <v>48073</v>
      </c>
      <c r="M255">
        <v>214704594</v>
      </c>
      <c r="O255">
        <v>320074</v>
      </c>
      <c r="P255" t="s">
        <v>337</v>
      </c>
      <c r="Q255">
        <v>9126</v>
      </c>
      <c r="R255">
        <v>83</v>
      </c>
      <c r="S255">
        <v>1</v>
      </c>
      <c r="T255">
        <v>2786</v>
      </c>
      <c r="U255" t="s">
        <v>328</v>
      </c>
      <c r="W255">
        <v>1158667035</v>
      </c>
      <c r="X255" s="76">
        <v>44383</v>
      </c>
      <c r="Y255" s="76">
        <v>44383</v>
      </c>
      <c r="Z255" s="76">
        <v>44329</v>
      </c>
      <c r="AA255" s="76">
        <v>44365</v>
      </c>
      <c r="AB255" s="78">
        <v>53.42</v>
      </c>
      <c r="AD255" t="s">
        <v>383</v>
      </c>
      <c r="AE255" t="s">
        <v>324</v>
      </c>
      <c r="AF255" t="s">
        <v>507</v>
      </c>
      <c r="AH255" t="s">
        <v>329</v>
      </c>
      <c r="AI255" t="s">
        <v>318</v>
      </c>
      <c r="AK255">
        <v>95057</v>
      </c>
      <c r="AL255">
        <v>1</v>
      </c>
      <c r="AM255">
        <v>133</v>
      </c>
      <c r="AN255" t="s">
        <v>486</v>
      </c>
      <c r="AO255">
        <v>214704594</v>
      </c>
    </row>
    <row r="256" spans="1:41">
      <c r="A256" t="s">
        <v>315</v>
      </c>
      <c r="D256" t="s">
        <v>316</v>
      </c>
      <c r="E256">
        <v>316692</v>
      </c>
      <c r="F256" t="s">
        <v>317</v>
      </c>
      <c r="G256" t="s">
        <v>318</v>
      </c>
      <c r="H256" s="79" t="s">
        <v>483</v>
      </c>
      <c r="I256" t="s">
        <v>483</v>
      </c>
      <c r="J256" t="s">
        <v>484</v>
      </c>
      <c r="K256" t="s">
        <v>484</v>
      </c>
      <c r="L256">
        <v>48073</v>
      </c>
      <c r="M256">
        <v>214704594</v>
      </c>
      <c r="O256">
        <v>320073</v>
      </c>
      <c r="P256" t="s">
        <v>320</v>
      </c>
      <c r="Q256">
        <v>9126</v>
      </c>
      <c r="R256">
        <v>83</v>
      </c>
      <c r="S256">
        <v>1</v>
      </c>
      <c r="T256">
        <v>2786</v>
      </c>
      <c r="U256" t="s">
        <v>328</v>
      </c>
      <c r="W256">
        <v>1158667035</v>
      </c>
      <c r="X256" s="76">
        <v>44383</v>
      </c>
      <c r="Y256" s="76">
        <v>44383</v>
      </c>
      <c r="Z256" s="76">
        <v>44329</v>
      </c>
      <c r="AA256" s="76">
        <v>44365</v>
      </c>
      <c r="AB256" s="78">
        <v>315.61</v>
      </c>
      <c r="AD256" t="s">
        <v>383</v>
      </c>
      <c r="AE256" t="s">
        <v>324</v>
      </c>
      <c r="AF256" t="s">
        <v>507</v>
      </c>
      <c r="AH256" t="s">
        <v>329</v>
      </c>
      <c r="AI256" t="s">
        <v>318</v>
      </c>
      <c r="AK256">
        <v>95057</v>
      </c>
      <c r="AL256">
        <v>1</v>
      </c>
      <c r="AM256">
        <v>133</v>
      </c>
      <c r="AN256" t="s">
        <v>486</v>
      </c>
      <c r="AO256">
        <v>214704594</v>
      </c>
    </row>
    <row r="257" spans="1:41">
      <c r="A257" t="s">
        <v>315</v>
      </c>
      <c r="D257" t="s">
        <v>316</v>
      </c>
      <c r="E257">
        <v>316692</v>
      </c>
      <c r="F257" t="s">
        <v>317</v>
      </c>
      <c r="G257" t="s">
        <v>318</v>
      </c>
      <c r="H257" s="79" t="s">
        <v>483</v>
      </c>
      <c r="I257" t="s">
        <v>483</v>
      </c>
      <c r="J257" t="s">
        <v>484</v>
      </c>
      <c r="K257" t="s">
        <v>484</v>
      </c>
      <c r="L257">
        <v>48073</v>
      </c>
      <c r="M257">
        <v>214704594</v>
      </c>
      <c r="O257">
        <v>320072</v>
      </c>
      <c r="P257" t="s">
        <v>336</v>
      </c>
      <c r="Q257">
        <v>9126</v>
      </c>
      <c r="R257">
        <v>83</v>
      </c>
      <c r="S257">
        <v>1</v>
      </c>
      <c r="T257">
        <v>2786</v>
      </c>
      <c r="U257" t="s">
        <v>328</v>
      </c>
      <c r="W257">
        <v>1158667035</v>
      </c>
      <c r="X257" s="76">
        <v>44383</v>
      </c>
      <c r="Y257" s="76">
        <v>44383</v>
      </c>
      <c r="Z257" s="76">
        <v>44329</v>
      </c>
      <c r="AA257" s="76">
        <v>44365</v>
      </c>
      <c r="AB257" s="78">
        <v>207</v>
      </c>
      <c r="AD257" t="s">
        <v>383</v>
      </c>
      <c r="AE257" t="s">
        <v>324</v>
      </c>
      <c r="AF257" t="s">
        <v>507</v>
      </c>
      <c r="AH257" t="s">
        <v>329</v>
      </c>
      <c r="AI257" t="s">
        <v>318</v>
      </c>
      <c r="AK257">
        <v>95057</v>
      </c>
      <c r="AL257">
        <v>1</v>
      </c>
      <c r="AM257">
        <v>133</v>
      </c>
      <c r="AN257" t="s">
        <v>486</v>
      </c>
      <c r="AO257">
        <v>214704594</v>
      </c>
    </row>
    <row r="258" spans="1:41">
      <c r="A258" t="s">
        <v>315</v>
      </c>
      <c r="D258" t="s">
        <v>316</v>
      </c>
      <c r="E258">
        <v>316692</v>
      </c>
      <c r="F258" t="s">
        <v>317</v>
      </c>
      <c r="G258" t="s">
        <v>318</v>
      </c>
      <c r="H258" s="79" t="s">
        <v>483</v>
      </c>
      <c r="I258" t="s">
        <v>483</v>
      </c>
      <c r="J258" t="s">
        <v>484</v>
      </c>
      <c r="K258" t="s">
        <v>484</v>
      </c>
      <c r="L258">
        <v>80201</v>
      </c>
      <c r="M258">
        <v>214704594</v>
      </c>
      <c r="O258">
        <v>320073</v>
      </c>
      <c r="P258" t="s">
        <v>320</v>
      </c>
      <c r="Q258">
        <v>9431</v>
      </c>
      <c r="R258">
        <v>83</v>
      </c>
      <c r="S258">
        <v>1</v>
      </c>
      <c r="T258">
        <v>2786</v>
      </c>
      <c r="U258" t="s">
        <v>328</v>
      </c>
      <c r="W258">
        <v>1158667035</v>
      </c>
      <c r="X258" s="76">
        <v>44427</v>
      </c>
      <c r="Y258" s="76">
        <v>44428</v>
      </c>
      <c r="Z258" s="76">
        <v>44341</v>
      </c>
      <c r="AA258" s="76">
        <v>44400</v>
      </c>
      <c r="AB258" s="78">
        <v>326.60000000000002</v>
      </c>
      <c r="AD258" t="s">
        <v>383</v>
      </c>
      <c r="AE258" t="s">
        <v>324</v>
      </c>
      <c r="AF258" t="s">
        <v>508</v>
      </c>
      <c r="AH258" t="s">
        <v>329</v>
      </c>
      <c r="AI258" t="s">
        <v>318</v>
      </c>
      <c r="AK258">
        <v>95057</v>
      </c>
      <c r="AL258">
        <v>1</v>
      </c>
      <c r="AM258">
        <v>133</v>
      </c>
      <c r="AN258" t="s">
        <v>486</v>
      </c>
      <c r="AO258">
        <v>214704594</v>
      </c>
    </row>
    <row r="259" spans="1:41">
      <c r="A259" t="s">
        <v>315</v>
      </c>
      <c r="D259" t="s">
        <v>316</v>
      </c>
      <c r="E259">
        <v>316692</v>
      </c>
      <c r="F259" t="s">
        <v>317</v>
      </c>
      <c r="G259" t="s">
        <v>318</v>
      </c>
      <c r="H259" s="79" t="s">
        <v>483</v>
      </c>
      <c r="I259" t="s">
        <v>483</v>
      </c>
      <c r="J259" t="s">
        <v>484</v>
      </c>
      <c r="K259" t="s">
        <v>484</v>
      </c>
      <c r="L259">
        <v>80201</v>
      </c>
      <c r="M259">
        <v>214704594</v>
      </c>
      <c r="O259">
        <v>320074</v>
      </c>
      <c r="P259" t="s">
        <v>337</v>
      </c>
      <c r="Q259">
        <v>9431</v>
      </c>
      <c r="R259">
        <v>83</v>
      </c>
      <c r="S259">
        <v>1</v>
      </c>
      <c r="T259">
        <v>2786</v>
      </c>
      <c r="U259" t="s">
        <v>328</v>
      </c>
      <c r="W259">
        <v>1158667035</v>
      </c>
      <c r="X259" s="76">
        <v>44427</v>
      </c>
      <c r="Y259" s="76">
        <v>44428</v>
      </c>
      <c r="Z259" s="76">
        <v>44341</v>
      </c>
      <c r="AA259" s="76">
        <v>44400</v>
      </c>
      <c r="AB259" s="78">
        <v>78.260000000000005</v>
      </c>
      <c r="AD259" t="s">
        <v>383</v>
      </c>
      <c r="AE259" t="s">
        <v>324</v>
      </c>
      <c r="AF259" t="s">
        <v>508</v>
      </c>
      <c r="AH259" t="s">
        <v>329</v>
      </c>
      <c r="AI259" t="s">
        <v>318</v>
      </c>
      <c r="AK259">
        <v>95057</v>
      </c>
      <c r="AL259">
        <v>1</v>
      </c>
      <c r="AM259">
        <v>133</v>
      </c>
      <c r="AN259" t="s">
        <v>486</v>
      </c>
      <c r="AO259">
        <v>214704594</v>
      </c>
    </row>
    <row r="260" spans="1:41">
      <c r="A260" t="s">
        <v>315</v>
      </c>
      <c r="D260" t="s">
        <v>316</v>
      </c>
      <c r="E260">
        <v>316692</v>
      </c>
      <c r="F260" t="s">
        <v>317</v>
      </c>
      <c r="G260" t="s">
        <v>318</v>
      </c>
      <c r="H260" s="79" t="s">
        <v>483</v>
      </c>
      <c r="I260" t="s">
        <v>483</v>
      </c>
      <c r="J260" t="s">
        <v>484</v>
      </c>
      <c r="K260" t="s">
        <v>484</v>
      </c>
      <c r="L260">
        <v>80201</v>
      </c>
      <c r="M260">
        <v>214704594</v>
      </c>
      <c r="O260">
        <v>320072</v>
      </c>
      <c r="P260" t="s">
        <v>336</v>
      </c>
      <c r="Q260">
        <v>9431</v>
      </c>
      <c r="R260">
        <v>83</v>
      </c>
      <c r="S260">
        <v>1</v>
      </c>
      <c r="T260">
        <v>2786</v>
      </c>
      <c r="U260" t="s">
        <v>328</v>
      </c>
      <c r="W260">
        <v>1158667035</v>
      </c>
      <c r="X260" s="76">
        <v>44427</v>
      </c>
      <c r="Y260" s="76">
        <v>44428</v>
      </c>
      <c r="Z260" s="76">
        <v>44341</v>
      </c>
      <c r="AA260" s="76">
        <v>44400</v>
      </c>
      <c r="AB260" s="78">
        <v>253.41</v>
      </c>
      <c r="AD260" t="s">
        <v>383</v>
      </c>
      <c r="AE260" t="s">
        <v>324</v>
      </c>
      <c r="AF260" t="s">
        <v>508</v>
      </c>
      <c r="AH260" t="s">
        <v>329</v>
      </c>
      <c r="AI260" t="s">
        <v>318</v>
      </c>
      <c r="AK260">
        <v>95057</v>
      </c>
      <c r="AL260">
        <v>1</v>
      </c>
      <c r="AM260">
        <v>133</v>
      </c>
      <c r="AN260" t="s">
        <v>486</v>
      </c>
      <c r="AO260">
        <v>214704594</v>
      </c>
    </row>
    <row r="261" spans="1:41">
      <c r="A261" t="s">
        <v>315</v>
      </c>
      <c r="D261" t="s">
        <v>316</v>
      </c>
      <c r="E261">
        <v>316692</v>
      </c>
      <c r="F261" t="s">
        <v>317</v>
      </c>
      <c r="G261" t="s">
        <v>318</v>
      </c>
      <c r="H261" s="79" t="s">
        <v>483</v>
      </c>
      <c r="I261" t="s">
        <v>483</v>
      </c>
      <c r="J261" t="s">
        <v>484</v>
      </c>
      <c r="K261" t="s">
        <v>484</v>
      </c>
      <c r="L261">
        <v>105699</v>
      </c>
      <c r="M261">
        <v>4909817191</v>
      </c>
      <c r="O261">
        <v>320070</v>
      </c>
      <c r="P261" t="s">
        <v>327</v>
      </c>
      <c r="Q261">
        <v>9508</v>
      </c>
      <c r="R261">
        <v>83</v>
      </c>
      <c r="S261">
        <v>1</v>
      </c>
      <c r="T261">
        <v>2786</v>
      </c>
      <c r="U261" t="s">
        <v>328</v>
      </c>
      <c r="W261">
        <v>1158667035</v>
      </c>
      <c r="X261" s="76">
        <v>44441</v>
      </c>
      <c r="Y261" s="76">
        <v>44441</v>
      </c>
      <c r="Z261" s="76">
        <v>44435</v>
      </c>
      <c r="AA261" s="76">
        <v>44465</v>
      </c>
      <c r="AB261" s="78">
        <v>4746.59</v>
      </c>
      <c r="AD261" t="s">
        <v>383</v>
      </c>
      <c r="AE261" t="s">
        <v>324</v>
      </c>
      <c r="AF261" t="s">
        <v>509</v>
      </c>
      <c r="AH261" t="s">
        <v>329</v>
      </c>
      <c r="AI261" t="s">
        <v>318</v>
      </c>
      <c r="AK261">
        <v>95057</v>
      </c>
      <c r="AL261">
        <v>1</v>
      </c>
      <c r="AM261">
        <v>133</v>
      </c>
      <c r="AN261" t="s">
        <v>486</v>
      </c>
      <c r="AO261">
        <v>214704594</v>
      </c>
    </row>
    <row r="262" spans="1:41">
      <c r="A262" t="s">
        <v>315</v>
      </c>
      <c r="D262" t="s">
        <v>316</v>
      </c>
      <c r="E262">
        <v>316692</v>
      </c>
      <c r="F262" t="s">
        <v>317</v>
      </c>
      <c r="G262" t="s">
        <v>318</v>
      </c>
      <c r="H262" s="79" t="s">
        <v>483</v>
      </c>
      <c r="I262" t="s">
        <v>483</v>
      </c>
      <c r="J262" t="s">
        <v>484</v>
      </c>
      <c r="K262" t="s">
        <v>484</v>
      </c>
      <c r="L262">
        <v>125546</v>
      </c>
      <c r="M262">
        <v>214704594</v>
      </c>
      <c r="O262">
        <v>320072</v>
      </c>
      <c r="P262" t="s">
        <v>336</v>
      </c>
      <c r="Q262">
        <v>9590</v>
      </c>
      <c r="R262">
        <v>83</v>
      </c>
      <c r="S262">
        <v>1</v>
      </c>
      <c r="T262">
        <v>2786</v>
      </c>
      <c r="U262" t="s">
        <v>328</v>
      </c>
      <c r="W262">
        <v>1158667035</v>
      </c>
      <c r="X262" s="76">
        <v>44452</v>
      </c>
      <c r="Y262" s="76">
        <v>44452</v>
      </c>
      <c r="Z262" s="76">
        <v>44385</v>
      </c>
      <c r="AA262" s="76">
        <v>44426</v>
      </c>
      <c r="AB262" s="78">
        <v>261.25</v>
      </c>
      <c r="AD262" t="s">
        <v>382</v>
      </c>
      <c r="AE262" t="s">
        <v>324</v>
      </c>
      <c r="AF262" t="s">
        <v>510</v>
      </c>
      <c r="AH262" t="s">
        <v>329</v>
      </c>
      <c r="AI262" t="s">
        <v>318</v>
      </c>
      <c r="AK262">
        <v>95057</v>
      </c>
      <c r="AL262">
        <v>1</v>
      </c>
      <c r="AM262">
        <v>133</v>
      </c>
      <c r="AN262" t="s">
        <v>486</v>
      </c>
      <c r="AO262">
        <v>214704594</v>
      </c>
    </row>
    <row r="263" spans="1:41">
      <c r="A263" t="s">
        <v>315</v>
      </c>
      <c r="D263" t="s">
        <v>316</v>
      </c>
      <c r="E263">
        <v>316692</v>
      </c>
      <c r="F263" t="s">
        <v>317</v>
      </c>
      <c r="G263" t="s">
        <v>318</v>
      </c>
      <c r="H263" s="79" t="s">
        <v>483</v>
      </c>
      <c r="I263" t="s">
        <v>483</v>
      </c>
      <c r="J263" t="s">
        <v>484</v>
      </c>
      <c r="K263" t="s">
        <v>484</v>
      </c>
      <c r="L263">
        <v>125546</v>
      </c>
      <c r="M263">
        <v>214704594</v>
      </c>
      <c r="O263">
        <v>320073</v>
      </c>
      <c r="P263" t="s">
        <v>320</v>
      </c>
      <c r="Q263">
        <v>9590</v>
      </c>
      <c r="R263">
        <v>83</v>
      </c>
      <c r="S263">
        <v>1</v>
      </c>
      <c r="T263">
        <v>2786</v>
      </c>
      <c r="U263" t="s">
        <v>328</v>
      </c>
      <c r="W263">
        <v>1158667035</v>
      </c>
      <c r="X263" s="76">
        <v>44452</v>
      </c>
      <c r="Y263" s="76">
        <v>44452</v>
      </c>
      <c r="Z263" s="76">
        <v>44385</v>
      </c>
      <c r="AA263" s="76">
        <v>44426</v>
      </c>
      <c r="AB263" s="78">
        <v>326.60000000000002</v>
      </c>
      <c r="AD263" t="s">
        <v>382</v>
      </c>
      <c r="AE263" t="s">
        <v>324</v>
      </c>
      <c r="AF263" t="s">
        <v>510</v>
      </c>
      <c r="AH263" t="s">
        <v>329</v>
      </c>
      <c r="AI263" t="s">
        <v>318</v>
      </c>
      <c r="AK263">
        <v>95057</v>
      </c>
      <c r="AL263">
        <v>1</v>
      </c>
      <c r="AM263">
        <v>133</v>
      </c>
      <c r="AN263" t="s">
        <v>486</v>
      </c>
      <c r="AO263">
        <v>214704594</v>
      </c>
    </row>
    <row r="264" spans="1:41">
      <c r="A264" t="s">
        <v>315</v>
      </c>
      <c r="D264" t="s">
        <v>316</v>
      </c>
      <c r="E264">
        <v>316692</v>
      </c>
      <c r="F264" t="s">
        <v>317</v>
      </c>
      <c r="G264" t="s">
        <v>318</v>
      </c>
      <c r="H264" s="79" t="s">
        <v>483</v>
      </c>
      <c r="I264" t="s">
        <v>483</v>
      </c>
      <c r="J264" t="s">
        <v>484</v>
      </c>
      <c r="K264" t="s">
        <v>484</v>
      </c>
      <c r="L264">
        <v>125546</v>
      </c>
      <c r="M264">
        <v>214704594</v>
      </c>
      <c r="O264">
        <v>320074</v>
      </c>
      <c r="P264" t="s">
        <v>337</v>
      </c>
      <c r="Q264">
        <v>9590</v>
      </c>
      <c r="R264">
        <v>83</v>
      </c>
      <c r="S264">
        <v>1</v>
      </c>
      <c r="T264">
        <v>2786</v>
      </c>
      <c r="U264" t="s">
        <v>328</v>
      </c>
      <c r="W264">
        <v>1158667035</v>
      </c>
      <c r="X264" s="76">
        <v>44452</v>
      </c>
      <c r="Y264" s="76">
        <v>44452</v>
      </c>
      <c r="Z264" s="76">
        <v>44385</v>
      </c>
      <c r="AA264" s="76">
        <v>44426</v>
      </c>
      <c r="AB264" s="78">
        <v>73.099999999999994</v>
      </c>
      <c r="AD264" t="s">
        <v>382</v>
      </c>
      <c r="AE264" t="s">
        <v>324</v>
      </c>
      <c r="AF264" t="s">
        <v>510</v>
      </c>
      <c r="AH264" t="s">
        <v>329</v>
      </c>
      <c r="AI264" t="s">
        <v>318</v>
      </c>
      <c r="AK264">
        <v>95057</v>
      </c>
      <c r="AL264">
        <v>1</v>
      </c>
      <c r="AM264">
        <v>133</v>
      </c>
      <c r="AN264" t="s">
        <v>486</v>
      </c>
      <c r="AO264">
        <v>214704594</v>
      </c>
    </row>
    <row r="265" spans="1:41">
      <c r="A265" t="s">
        <v>315</v>
      </c>
      <c r="D265" t="s">
        <v>316</v>
      </c>
      <c r="E265">
        <v>316692</v>
      </c>
      <c r="F265" t="s">
        <v>317</v>
      </c>
      <c r="G265" t="s">
        <v>318</v>
      </c>
      <c r="H265" s="79" t="s">
        <v>483</v>
      </c>
      <c r="I265" t="s">
        <v>483</v>
      </c>
      <c r="J265" t="s">
        <v>484</v>
      </c>
      <c r="K265" t="s">
        <v>484</v>
      </c>
      <c r="L265">
        <v>168063</v>
      </c>
      <c r="M265">
        <v>214704594</v>
      </c>
      <c r="O265">
        <v>320072</v>
      </c>
      <c r="P265" t="s">
        <v>336</v>
      </c>
      <c r="Q265">
        <v>9754</v>
      </c>
      <c r="R265">
        <v>83</v>
      </c>
      <c r="S265">
        <v>1</v>
      </c>
      <c r="T265">
        <v>2786</v>
      </c>
      <c r="U265" t="s">
        <v>328</v>
      </c>
      <c r="W265">
        <v>1158667035</v>
      </c>
      <c r="X265" s="76">
        <v>44474</v>
      </c>
      <c r="Y265" s="76">
        <v>44475</v>
      </c>
      <c r="Z265" s="76">
        <v>44411</v>
      </c>
      <c r="AA265" s="76">
        <v>44448</v>
      </c>
      <c r="AB265" s="78">
        <v>237.53</v>
      </c>
      <c r="AD265" t="s">
        <v>383</v>
      </c>
      <c r="AE265" t="s">
        <v>324</v>
      </c>
      <c r="AF265" t="s">
        <v>511</v>
      </c>
      <c r="AH265" t="s">
        <v>329</v>
      </c>
      <c r="AI265" t="s">
        <v>318</v>
      </c>
      <c r="AK265">
        <v>95057</v>
      </c>
      <c r="AL265">
        <v>1</v>
      </c>
      <c r="AM265">
        <v>133</v>
      </c>
      <c r="AN265" t="s">
        <v>486</v>
      </c>
      <c r="AO265">
        <v>214704594</v>
      </c>
    </row>
    <row r="266" spans="1:41">
      <c r="A266" t="s">
        <v>315</v>
      </c>
      <c r="D266" t="s">
        <v>316</v>
      </c>
      <c r="E266">
        <v>316692</v>
      </c>
      <c r="F266" t="s">
        <v>317</v>
      </c>
      <c r="G266" t="s">
        <v>318</v>
      </c>
      <c r="H266" s="79" t="s">
        <v>483</v>
      </c>
      <c r="I266" t="s">
        <v>483</v>
      </c>
      <c r="J266" t="s">
        <v>484</v>
      </c>
      <c r="K266" t="s">
        <v>484</v>
      </c>
      <c r="L266">
        <v>168063</v>
      </c>
      <c r="M266">
        <v>214704594</v>
      </c>
      <c r="O266">
        <v>320073</v>
      </c>
      <c r="P266" t="s">
        <v>320</v>
      </c>
      <c r="Q266">
        <v>9754</v>
      </c>
      <c r="R266">
        <v>83</v>
      </c>
      <c r="S266">
        <v>1</v>
      </c>
      <c r="T266">
        <v>2786</v>
      </c>
      <c r="U266" t="s">
        <v>328</v>
      </c>
      <c r="W266">
        <v>1158667035</v>
      </c>
      <c r="X266" s="76">
        <v>44474</v>
      </c>
      <c r="Y266" s="76">
        <v>44475</v>
      </c>
      <c r="Z266" s="76">
        <v>44411</v>
      </c>
      <c r="AA266" s="76">
        <v>44448</v>
      </c>
      <c r="AB266" s="78">
        <v>326.60000000000002</v>
      </c>
      <c r="AD266" t="s">
        <v>383</v>
      </c>
      <c r="AE266" t="s">
        <v>324</v>
      </c>
      <c r="AF266" t="s">
        <v>511</v>
      </c>
      <c r="AH266" t="s">
        <v>329</v>
      </c>
      <c r="AI266" t="s">
        <v>318</v>
      </c>
      <c r="AK266">
        <v>95057</v>
      </c>
      <c r="AL266">
        <v>1</v>
      </c>
      <c r="AM266">
        <v>133</v>
      </c>
      <c r="AN266" t="s">
        <v>486</v>
      </c>
      <c r="AO266">
        <v>214704594</v>
      </c>
    </row>
    <row r="267" spans="1:41">
      <c r="A267" t="s">
        <v>315</v>
      </c>
      <c r="D267" t="s">
        <v>316</v>
      </c>
      <c r="E267">
        <v>316692</v>
      </c>
      <c r="F267" t="s">
        <v>317</v>
      </c>
      <c r="G267" t="s">
        <v>318</v>
      </c>
      <c r="H267" s="79" t="s">
        <v>483</v>
      </c>
      <c r="I267" t="s">
        <v>483</v>
      </c>
      <c r="J267" t="s">
        <v>484</v>
      </c>
      <c r="K267" t="s">
        <v>484</v>
      </c>
      <c r="L267">
        <v>168063</v>
      </c>
      <c r="M267">
        <v>214704594</v>
      </c>
      <c r="O267">
        <v>320074</v>
      </c>
      <c r="P267" t="s">
        <v>337</v>
      </c>
      <c r="Q267">
        <v>9754</v>
      </c>
      <c r="R267">
        <v>83</v>
      </c>
      <c r="S267">
        <v>1</v>
      </c>
      <c r="T267">
        <v>2786</v>
      </c>
      <c r="U267" t="s">
        <v>328</v>
      </c>
      <c r="W267">
        <v>1158667035</v>
      </c>
      <c r="X267" s="76">
        <v>44474</v>
      </c>
      <c r="Y267" s="76">
        <v>44475</v>
      </c>
      <c r="Z267" s="76">
        <v>44411</v>
      </c>
      <c r="AA267" s="76">
        <v>44448</v>
      </c>
      <c r="AB267" s="78">
        <v>68.510000000000005</v>
      </c>
      <c r="AD267" t="s">
        <v>383</v>
      </c>
      <c r="AE267" t="s">
        <v>324</v>
      </c>
      <c r="AF267" t="s">
        <v>511</v>
      </c>
      <c r="AH267" t="s">
        <v>329</v>
      </c>
      <c r="AI267" t="s">
        <v>318</v>
      </c>
      <c r="AK267">
        <v>95057</v>
      </c>
      <c r="AL267">
        <v>1</v>
      </c>
      <c r="AM267">
        <v>133</v>
      </c>
      <c r="AN267" t="s">
        <v>486</v>
      </c>
      <c r="AO267">
        <v>214704594</v>
      </c>
    </row>
    <row r="268" spans="1:41">
      <c r="A268" t="s">
        <v>315</v>
      </c>
      <c r="D268" t="s">
        <v>316</v>
      </c>
      <c r="E268">
        <v>316692</v>
      </c>
      <c r="F268" t="s">
        <v>317</v>
      </c>
      <c r="G268" t="s">
        <v>318</v>
      </c>
      <c r="H268" s="79" t="s">
        <v>483</v>
      </c>
      <c r="I268" t="s">
        <v>483</v>
      </c>
      <c r="J268" t="s">
        <v>484</v>
      </c>
      <c r="K268" t="s">
        <v>484</v>
      </c>
      <c r="L268">
        <v>175722</v>
      </c>
      <c r="M268">
        <v>4909817191</v>
      </c>
      <c r="O268">
        <v>320070</v>
      </c>
      <c r="P268" t="s">
        <v>327</v>
      </c>
      <c r="Q268">
        <v>9814</v>
      </c>
      <c r="R268">
        <v>83</v>
      </c>
      <c r="S268">
        <v>1</v>
      </c>
      <c r="T268">
        <v>2786</v>
      </c>
      <c r="U268" t="s">
        <v>328</v>
      </c>
      <c r="W268">
        <v>1158667035</v>
      </c>
      <c r="X268" s="76">
        <v>44484</v>
      </c>
      <c r="Y268" s="76">
        <v>44484</v>
      </c>
      <c r="Z268" s="76">
        <v>44484</v>
      </c>
      <c r="AA268" s="76">
        <v>44576</v>
      </c>
      <c r="AB268" s="78">
        <v>25000</v>
      </c>
      <c r="AD268" t="s">
        <v>382</v>
      </c>
      <c r="AE268" t="s">
        <v>324</v>
      </c>
      <c r="AF268" t="s">
        <v>512</v>
      </c>
      <c r="AH268" t="s">
        <v>329</v>
      </c>
      <c r="AI268" t="s">
        <v>318</v>
      </c>
      <c r="AK268">
        <v>95057</v>
      </c>
      <c r="AL268">
        <v>1</v>
      </c>
      <c r="AM268">
        <v>133</v>
      </c>
      <c r="AN268" t="s">
        <v>486</v>
      </c>
      <c r="AO268">
        <v>214704594</v>
      </c>
    </row>
    <row r="269" spans="1:41">
      <c r="A269" t="s">
        <v>315</v>
      </c>
      <c r="D269" t="s">
        <v>316</v>
      </c>
      <c r="E269">
        <v>316692</v>
      </c>
      <c r="F269" t="s">
        <v>317</v>
      </c>
      <c r="G269" t="s">
        <v>318</v>
      </c>
      <c r="H269" s="79" t="s">
        <v>483</v>
      </c>
      <c r="I269" t="s">
        <v>483</v>
      </c>
      <c r="J269" t="s">
        <v>484</v>
      </c>
      <c r="K269" t="s">
        <v>484</v>
      </c>
      <c r="L269">
        <v>236605</v>
      </c>
      <c r="M269">
        <v>4909817191</v>
      </c>
      <c r="O269">
        <v>320070</v>
      </c>
      <c r="P269" t="s">
        <v>327</v>
      </c>
      <c r="Q269">
        <v>200</v>
      </c>
      <c r="R269">
        <v>71</v>
      </c>
      <c r="S269">
        <v>1</v>
      </c>
      <c r="T269">
        <v>2786</v>
      </c>
      <c r="U269" t="s">
        <v>328</v>
      </c>
      <c r="W269">
        <v>1158667035</v>
      </c>
      <c r="X269" s="76">
        <v>44536</v>
      </c>
      <c r="Y269" s="76">
        <v>44537</v>
      </c>
      <c r="Z269" s="76">
        <v>44536</v>
      </c>
      <c r="AA269" s="76">
        <v>44598</v>
      </c>
      <c r="AB269" s="78">
        <v>10000</v>
      </c>
      <c r="AD269" t="s">
        <v>383</v>
      </c>
      <c r="AE269" t="s">
        <v>324</v>
      </c>
      <c r="AF269" t="s">
        <v>513</v>
      </c>
      <c r="AH269" t="s">
        <v>329</v>
      </c>
      <c r="AI269" t="s">
        <v>318</v>
      </c>
      <c r="AK269">
        <v>95057</v>
      </c>
      <c r="AL269">
        <v>1</v>
      </c>
      <c r="AM269">
        <v>133</v>
      </c>
      <c r="AN269" t="s">
        <v>486</v>
      </c>
      <c r="AO269">
        <v>214704594</v>
      </c>
    </row>
    <row r="270" spans="1:41">
      <c r="A270" t="s">
        <v>315</v>
      </c>
      <c r="D270" t="s">
        <v>316</v>
      </c>
      <c r="E270">
        <v>316692</v>
      </c>
      <c r="F270" t="s">
        <v>317</v>
      </c>
      <c r="G270" t="s">
        <v>318</v>
      </c>
      <c r="H270" s="79" t="s">
        <v>483</v>
      </c>
      <c r="I270" t="s">
        <v>483</v>
      </c>
      <c r="J270" t="s">
        <v>484</v>
      </c>
      <c r="K270" t="s">
        <v>484</v>
      </c>
      <c r="L270">
        <v>241024</v>
      </c>
      <c r="M270">
        <v>214704594</v>
      </c>
      <c r="O270">
        <v>320072</v>
      </c>
      <c r="P270" t="s">
        <v>336</v>
      </c>
      <c r="Q270">
        <v>238</v>
      </c>
      <c r="R270">
        <v>71</v>
      </c>
      <c r="S270">
        <v>1</v>
      </c>
      <c r="T270">
        <v>2786</v>
      </c>
      <c r="U270" t="s">
        <v>328</v>
      </c>
      <c r="W270">
        <v>1158667035</v>
      </c>
      <c r="X270" s="76">
        <v>44539</v>
      </c>
      <c r="Y270" s="76">
        <v>44539</v>
      </c>
      <c r="Z270" s="76">
        <v>44477</v>
      </c>
      <c r="AA270" s="76">
        <v>44523</v>
      </c>
      <c r="AB270" s="78">
        <v>217.38</v>
      </c>
      <c r="AD270" t="s">
        <v>383</v>
      </c>
      <c r="AE270" t="s">
        <v>324</v>
      </c>
      <c r="AF270" t="s">
        <v>514</v>
      </c>
      <c r="AH270" t="s">
        <v>329</v>
      </c>
      <c r="AI270" t="s">
        <v>318</v>
      </c>
      <c r="AK270">
        <v>95057</v>
      </c>
      <c r="AL270">
        <v>1</v>
      </c>
      <c r="AM270">
        <v>133</v>
      </c>
      <c r="AN270" t="s">
        <v>486</v>
      </c>
      <c r="AO270">
        <v>214704594</v>
      </c>
    </row>
    <row r="271" spans="1:41">
      <c r="A271" t="s">
        <v>315</v>
      </c>
      <c r="D271" t="s">
        <v>316</v>
      </c>
      <c r="E271">
        <v>316692</v>
      </c>
      <c r="F271" t="s">
        <v>317</v>
      </c>
      <c r="G271" t="s">
        <v>318</v>
      </c>
      <c r="H271" s="79" t="s">
        <v>483</v>
      </c>
      <c r="I271" t="s">
        <v>483</v>
      </c>
      <c r="J271" t="s">
        <v>484</v>
      </c>
      <c r="K271" t="s">
        <v>484</v>
      </c>
      <c r="L271">
        <v>241024</v>
      </c>
      <c r="M271">
        <v>214704594</v>
      </c>
      <c r="O271">
        <v>320073</v>
      </c>
      <c r="P271" t="s">
        <v>320</v>
      </c>
      <c r="Q271">
        <v>238</v>
      </c>
      <c r="R271">
        <v>71</v>
      </c>
      <c r="S271">
        <v>1</v>
      </c>
      <c r="T271">
        <v>2786</v>
      </c>
      <c r="U271" t="s">
        <v>328</v>
      </c>
      <c r="W271">
        <v>1158667035</v>
      </c>
      <c r="X271" s="76">
        <v>44539</v>
      </c>
      <c r="Y271" s="76">
        <v>44539</v>
      </c>
      <c r="Z271" s="76">
        <v>44477</v>
      </c>
      <c r="AA271" s="76">
        <v>44523</v>
      </c>
      <c r="AB271" s="78">
        <v>326.60000000000002</v>
      </c>
      <c r="AD271" t="s">
        <v>383</v>
      </c>
      <c r="AE271" t="s">
        <v>324</v>
      </c>
      <c r="AF271" t="s">
        <v>514</v>
      </c>
      <c r="AH271" t="s">
        <v>329</v>
      </c>
      <c r="AI271" t="s">
        <v>318</v>
      </c>
      <c r="AK271">
        <v>95057</v>
      </c>
      <c r="AL271">
        <v>1</v>
      </c>
      <c r="AM271">
        <v>133</v>
      </c>
      <c r="AN271" t="s">
        <v>486</v>
      </c>
      <c r="AO271">
        <v>214704594</v>
      </c>
    </row>
    <row r="272" spans="1:41">
      <c r="A272" t="s">
        <v>315</v>
      </c>
      <c r="D272" t="s">
        <v>316</v>
      </c>
      <c r="E272">
        <v>316692</v>
      </c>
      <c r="F272" t="s">
        <v>317</v>
      </c>
      <c r="G272" t="s">
        <v>318</v>
      </c>
      <c r="H272" s="79" t="s">
        <v>483</v>
      </c>
      <c r="I272" t="s">
        <v>483</v>
      </c>
      <c r="J272" t="s">
        <v>484</v>
      </c>
      <c r="K272" t="s">
        <v>484</v>
      </c>
      <c r="L272">
        <v>241024</v>
      </c>
      <c r="M272">
        <v>214704594</v>
      </c>
      <c r="O272">
        <v>320074</v>
      </c>
      <c r="P272" t="s">
        <v>337</v>
      </c>
      <c r="Q272">
        <v>238</v>
      </c>
      <c r="R272">
        <v>71</v>
      </c>
      <c r="S272">
        <v>1</v>
      </c>
      <c r="T272">
        <v>2786</v>
      </c>
      <c r="U272" t="s">
        <v>328</v>
      </c>
      <c r="W272">
        <v>1158667035</v>
      </c>
      <c r="X272" s="76">
        <v>44539</v>
      </c>
      <c r="Y272" s="76">
        <v>44539</v>
      </c>
      <c r="Z272" s="76">
        <v>44477</v>
      </c>
      <c r="AA272" s="76">
        <v>44523</v>
      </c>
      <c r="AB272" s="78">
        <v>56.11</v>
      </c>
      <c r="AD272" t="s">
        <v>383</v>
      </c>
      <c r="AE272" t="s">
        <v>324</v>
      </c>
      <c r="AF272" t="s">
        <v>514</v>
      </c>
      <c r="AH272" t="s">
        <v>329</v>
      </c>
      <c r="AI272" t="s">
        <v>318</v>
      </c>
      <c r="AK272">
        <v>95057</v>
      </c>
      <c r="AL272">
        <v>1</v>
      </c>
      <c r="AM272">
        <v>133</v>
      </c>
      <c r="AN272" t="s">
        <v>486</v>
      </c>
      <c r="AO272">
        <v>214704594</v>
      </c>
    </row>
    <row r="273" spans="1:41">
      <c r="A273" t="s">
        <v>315</v>
      </c>
      <c r="D273" t="s">
        <v>316</v>
      </c>
      <c r="E273">
        <v>316692</v>
      </c>
      <c r="F273" t="s">
        <v>317</v>
      </c>
      <c r="G273" t="s">
        <v>318</v>
      </c>
      <c r="H273" s="79" t="s">
        <v>483</v>
      </c>
      <c r="I273" t="s">
        <v>483</v>
      </c>
      <c r="J273" t="s">
        <v>484</v>
      </c>
      <c r="K273" t="s">
        <v>484</v>
      </c>
      <c r="L273">
        <v>268124</v>
      </c>
      <c r="M273">
        <v>214704594</v>
      </c>
      <c r="O273">
        <v>320072</v>
      </c>
      <c r="P273" t="s">
        <v>336</v>
      </c>
      <c r="Q273">
        <v>443</v>
      </c>
      <c r="R273">
        <v>71</v>
      </c>
      <c r="S273">
        <v>1</v>
      </c>
      <c r="T273">
        <v>2786</v>
      </c>
      <c r="U273" t="s">
        <v>328</v>
      </c>
      <c r="W273">
        <v>1158667035</v>
      </c>
      <c r="X273" s="76">
        <v>44582</v>
      </c>
      <c r="Y273" s="76">
        <v>44582</v>
      </c>
      <c r="Z273" s="76">
        <v>44483</v>
      </c>
      <c r="AA273" s="76">
        <v>44553</v>
      </c>
      <c r="AB273" s="78">
        <v>199.14</v>
      </c>
      <c r="AD273" t="s">
        <v>346</v>
      </c>
      <c r="AE273" t="s">
        <v>324</v>
      </c>
      <c r="AF273" t="s">
        <v>515</v>
      </c>
      <c r="AH273" t="s">
        <v>329</v>
      </c>
      <c r="AI273" t="s">
        <v>318</v>
      </c>
      <c r="AK273">
        <v>95057</v>
      </c>
      <c r="AL273">
        <v>1</v>
      </c>
      <c r="AM273">
        <v>133</v>
      </c>
      <c r="AN273" t="s">
        <v>486</v>
      </c>
      <c r="AO273">
        <v>214704594</v>
      </c>
    </row>
    <row r="274" spans="1:41">
      <c r="A274" t="s">
        <v>315</v>
      </c>
      <c r="D274" t="s">
        <v>316</v>
      </c>
      <c r="E274">
        <v>316692</v>
      </c>
      <c r="F274" t="s">
        <v>317</v>
      </c>
      <c r="G274" t="s">
        <v>318</v>
      </c>
      <c r="H274" s="79" t="s">
        <v>483</v>
      </c>
      <c r="I274" t="s">
        <v>483</v>
      </c>
      <c r="J274" t="s">
        <v>484</v>
      </c>
      <c r="K274" t="s">
        <v>484</v>
      </c>
      <c r="L274">
        <v>268124</v>
      </c>
      <c r="M274">
        <v>214704594</v>
      </c>
      <c r="O274">
        <v>320073</v>
      </c>
      <c r="P274" t="s">
        <v>320</v>
      </c>
      <c r="Q274">
        <v>443</v>
      </c>
      <c r="R274">
        <v>71</v>
      </c>
      <c r="S274">
        <v>1</v>
      </c>
      <c r="T274">
        <v>2786</v>
      </c>
      <c r="U274" t="s">
        <v>328</v>
      </c>
      <c r="W274">
        <v>1158667035</v>
      </c>
      <c r="X274" s="76">
        <v>44582</v>
      </c>
      <c r="Y274" s="76">
        <v>44582</v>
      </c>
      <c r="Z274" s="76">
        <v>44483</v>
      </c>
      <c r="AA274" s="76">
        <v>44553</v>
      </c>
      <c r="AB274" s="78">
        <v>326.60000000000002</v>
      </c>
      <c r="AD274" t="s">
        <v>346</v>
      </c>
      <c r="AE274" t="s">
        <v>324</v>
      </c>
      <c r="AF274" t="s">
        <v>515</v>
      </c>
      <c r="AH274" t="s">
        <v>329</v>
      </c>
      <c r="AI274" t="s">
        <v>318</v>
      </c>
      <c r="AK274">
        <v>95057</v>
      </c>
      <c r="AL274">
        <v>1</v>
      </c>
      <c r="AM274">
        <v>133</v>
      </c>
      <c r="AN274" t="s">
        <v>486</v>
      </c>
      <c r="AO274">
        <v>214704594</v>
      </c>
    </row>
    <row r="275" spans="1:41">
      <c r="A275" t="s">
        <v>315</v>
      </c>
      <c r="D275" t="s">
        <v>316</v>
      </c>
      <c r="E275">
        <v>316692</v>
      </c>
      <c r="F275" t="s">
        <v>317</v>
      </c>
      <c r="G275" t="s">
        <v>318</v>
      </c>
      <c r="H275" s="79" t="s">
        <v>483</v>
      </c>
      <c r="I275" t="s">
        <v>483</v>
      </c>
      <c r="J275" t="s">
        <v>484</v>
      </c>
      <c r="K275" t="s">
        <v>484</v>
      </c>
      <c r="L275">
        <v>268124</v>
      </c>
      <c r="M275">
        <v>214704594</v>
      </c>
      <c r="O275">
        <v>320074</v>
      </c>
      <c r="P275" t="s">
        <v>337</v>
      </c>
      <c r="Q275">
        <v>443</v>
      </c>
      <c r="R275">
        <v>71</v>
      </c>
      <c r="S275">
        <v>1</v>
      </c>
      <c r="T275">
        <v>2786</v>
      </c>
      <c r="U275" t="s">
        <v>328</v>
      </c>
      <c r="W275">
        <v>1158667035</v>
      </c>
      <c r="X275" s="76">
        <v>44582</v>
      </c>
      <c r="Y275" s="76">
        <v>44582</v>
      </c>
      <c r="Z275" s="76">
        <v>44483</v>
      </c>
      <c r="AA275" s="76">
        <v>44553</v>
      </c>
      <c r="AB275" s="78">
        <v>44.89</v>
      </c>
      <c r="AD275" t="s">
        <v>346</v>
      </c>
      <c r="AE275" t="s">
        <v>324</v>
      </c>
      <c r="AF275" t="s">
        <v>515</v>
      </c>
      <c r="AH275" t="s">
        <v>329</v>
      </c>
      <c r="AI275" t="s">
        <v>318</v>
      </c>
      <c r="AK275">
        <v>95057</v>
      </c>
      <c r="AL275">
        <v>1</v>
      </c>
      <c r="AM275">
        <v>133</v>
      </c>
      <c r="AN275" t="s">
        <v>486</v>
      </c>
      <c r="AO275">
        <v>214704594</v>
      </c>
    </row>
    <row r="276" spans="1:41">
      <c r="A276" t="s">
        <v>315</v>
      </c>
      <c r="D276" t="s">
        <v>316</v>
      </c>
      <c r="E276">
        <v>316692</v>
      </c>
      <c r="F276" t="s">
        <v>317</v>
      </c>
      <c r="G276" t="s">
        <v>318</v>
      </c>
      <c r="H276" s="79" t="s">
        <v>483</v>
      </c>
      <c r="I276" t="s">
        <v>483</v>
      </c>
      <c r="J276" t="s">
        <v>484</v>
      </c>
      <c r="K276" t="s">
        <v>484</v>
      </c>
      <c r="L276">
        <v>277151</v>
      </c>
      <c r="M276">
        <v>214704594</v>
      </c>
      <c r="O276">
        <v>320074</v>
      </c>
      <c r="P276" t="s">
        <v>337</v>
      </c>
      <c r="Q276">
        <v>538</v>
      </c>
      <c r="R276">
        <v>71</v>
      </c>
      <c r="S276">
        <v>1</v>
      </c>
      <c r="T276">
        <v>2786</v>
      </c>
      <c r="U276" t="s">
        <v>328</v>
      </c>
      <c r="W276">
        <v>1158667035</v>
      </c>
      <c r="X276" s="76">
        <v>44593</v>
      </c>
      <c r="Y276" s="76">
        <v>44593</v>
      </c>
      <c r="Z276" s="76">
        <v>44511</v>
      </c>
      <c r="AA276" s="76">
        <v>44579</v>
      </c>
      <c r="AB276" s="78">
        <v>11.23</v>
      </c>
      <c r="AD276" t="s">
        <v>383</v>
      </c>
      <c r="AE276" t="s">
        <v>324</v>
      </c>
      <c r="AF276" t="s">
        <v>516</v>
      </c>
      <c r="AH276" t="s">
        <v>329</v>
      </c>
      <c r="AI276" t="s">
        <v>318</v>
      </c>
      <c r="AK276">
        <v>95057</v>
      </c>
      <c r="AL276">
        <v>1</v>
      </c>
      <c r="AM276">
        <v>133</v>
      </c>
      <c r="AN276" t="s">
        <v>486</v>
      </c>
      <c r="AO276">
        <v>214704594</v>
      </c>
    </row>
    <row r="277" spans="1:41">
      <c r="A277" t="s">
        <v>315</v>
      </c>
      <c r="D277" t="s">
        <v>316</v>
      </c>
      <c r="E277">
        <v>316692</v>
      </c>
      <c r="F277" t="s">
        <v>317</v>
      </c>
      <c r="G277" t="s">
        <v>318</v>
      </c>
      <c r="H277" s="79" t="s">
        <v>483</v>
      </c>
      <c r="I277" t="s">
        <v>483</v>
      </c>
      <c r="J277" t="s">
        <v>484</v>
      </c>
      <c r="K277" t="s">
        <v>484</v>
      </c>
      <c r="L277">
        <v>277151</v>
      </c>
      <c r="M277">
        <v>214704594</v>
      </c>
      <c r="O277">
        <v>320072</v>
      </c>
      <c r="P277" t="s">
        <v>336</v>
      </c>
      <c r="Q277">
        <v>538</v>
      </c>
      <c r="R277">
        <v>71</v>
      </c>
      <c r="S277">
        <v>1</v>
      </c>
      <c r="T277">
        <v>2786</v>
      </c>
      <c r="U277" t="s">
        <v>328</v>
      </c>
      <c r="W277">
        <v>1158667035</v>
      </c>
      <c r="X277" s="76">
        <v>44593</v>
      </c>
      <c r="Y277" s="76">
        <v>44593</v>
      </c>
      <c r="Z277" s="76">
        <v>44511</v>
      </c>
      <c r="AA277" s="76">
        <v>44579</v>
      </c>
      <c r="AB277" s="78">
        <v>144.41999999999999</v>
      </c>
      <c r="AD277" t="s">
        <v>383</v>
      </c>
      <c r="AE277" t="s">
        <v>324</v>
      </c>
      <c r="AF277" t="s">
        <v>516</v>
      </c>
      <c r="AH277" t="s">
        <v>329</v>
      </c>
      <c r="AI277" t="s">
        <v>318</v>
      </c>
      <c r="AK277">
        <v>95057</v>
      </c>
      <c r="AL277">
        <v>1</v>
      </c>
      <c r="AM277">
        <v>133</v>
      </c>
      <c r="AN277" t="s">
        <v>486</v>
      </c>
      <c r="AO277">
        <v>214704594</v>
      </c>
    </row>
    <row r="278" spans="1:41">
      <c r="A278" t="s">
        <v>315</v>
      </c>
      <c r="D278" t="s">
        <v>316</v>
      </c>
      <c r="E278">
        <v>316692</v>
      </c>
      <c r="F278" t="s">
        <v>317</v>
      </c>
      <c r="G278" t="s">
        <v>318</v>
      </c>
      <c r="H278" s="79" t="s">
        <v>483</v>
      </c>
      <c r="I278" t="s">
        <v>483</v>
      </c>
      <c r="J278" t="s">
        <v>484</v>
      </c>
      <c r="K278" t="s">
        <v>484</v>
      </c>
      <c r="L278">
        <v>277151</v>
      </c>
      <c r="M278">
        <v>214704594</v>
      </c>
      <c r="O278">
        <v>320073</v>
      </c>
      <c r="P278" t="s">
        <v>320</v>
      </c>
      <c r="Q278">
        <v>538</v>
      </c>
      <c r="R278">
        <v>71</v>
      </c>
      <c r="S278">
        <v>1</v>
      </c>
      <c r="T278">
        <v>2786</v>
      </c>
      <c r="U278" t="s">
        <v>328</v>
      </c>
      <c r="W278">
        <v>1158667035</v>
      </c>
      <c r="X278" s="76">
        <v>44593</v>
      </c>
      <c r="Y278" s="76">
        <v>44593</v>
      </c>
      <c r="Z278" s="76">
        <v>44511</v>
      </c>
      <c r="AA278" s="76">
        <v>44579</v>
      </c>
      <c r="AB278" s="78">
        <v>326.60000000000002</v>
      </c>
      <c r="AD278" t="s">
        <v>383</v>
      </c>
      <c r="AE278" t="s">
        <v>324</v>
      </c>
      <c r="AF278" t="s">
        <v>516</v>
      </c>
      <c r="AH278" t="s">
        <v>329</v>
      </c>
      <c r="AI278" t="s">
        <v>318</v>
      </c>
      <c r="AK278">
        <v>95057</v>
      </c>
      <c r="AL278">
        <v>1</v>
      </c>
      <c r="AM278">
        <v>133</v>
      </c>
      <c r="AN278" t="s">
        <v>486</v>
      </c>
      <c r="AO278">
        <v>214704594</v>
      </c>
    </row>
    <row r="279" spans="1:41">
      <c r="A279" t="s">
        <v>315</v>
      </c>
      <c r="D279" t="s">
        <v>316</v>
      </c>
      <c r="E279">
        <v>316692</v>
      </c>
      <c r="F279" t="s">
        <v>317</v>
      </c>
      <c r="G279" t="s">
        <v>318</v>
      </c>
      <c r="H279" s="79" t="s">
        <v>483</v>
      </c>
      <c r="I279" t="s">
        <v>483</v>
      </c>
      <c r="J279" t="s">
        <v>484</v>
      </c>
      <c r="K279" t="s">
        <v>484</v>
      </c>
      <c r="L279">
        <v>307073</v>
      </c>
      <c r="M279">
        <v>214704594</v>
      </c>
      <c r="O279">
        <v>320074</v>
      </c>
      <c r="P279" t="s">
        <v>337</v>
      </c>
      <c r="Q279">
        <v>815</v>
      </c>
      <c r="R279">
        <v>71</v>
      </c>
      <c r="S279">
        <v>1</v>
      </c>
      <c r="T279">
        <v>2786</v>
      </c>
      <c r="U279" t="s">
        <v>328</v>
      </c>
      <c r="W279">
        <v>1158667035</v>
      </c>
      <c r="X279" s="76">
        <v>44629</v>
      </c>
      <c r="Y279" s="76">
        <v>44629</v>
      </c>
      <c r="Z279" s="76">
        <v>44573</v>
      </c>
      <c r="AA279" s="76">
        <v>44608</v>
      </c>
      <c r="AB279" s="78">
        <v>22.45</v>
      </c>
      <c r="AD279" t="s">
        <v>346</v>
      </c>
      <c r="AE279" t="s">
        <v>324</v>
      </c>
      <c r="AF279" t="s">
        <v>517</v>
      </c>
      <c r="AH279" t="s">
        <v>329</v>
      </c>
      <c r="AI279" t="s">
        <v>318</v>
      </c>
      <c r="AK279">
        <v>95057</v>
      </c>
      <c r="AL279">
        <v>1</v>
      </c>
      <c r="AM279">
        <v>133</v>
      </c>
      <c r="AN279" t="s">
        <v>486</v>
      </c>
      <c r="AO279">
        <v>214704594</v>
      </c>
    </row>
    <row r="280" spans="1:41">
      <c r="A280" t="s">
        <v>315</v>
      </c>
      <c r="D280" t="s">
        <v>316</v>
      </c>
      <c r="E280">
        <v>316692</v>
      </c>
      <c r="F280" t="s">
        <v>317</v>
      </c>
      <c r="G280" t="s">
        <v>318</v>
      </c>
      <c r="H280" s="79" t="s">
        <v>483</v>
      </c>
      <c r="I280" t="s">
        <v>483</v>
      </c>
      <c r="J280" t="s">
        <v>484</v>
      </c>
      <c r="K280" t="s">
        <v>484</v>
      </c>
      <c r="L280">
        <v>307073</v>
      </c>
      <c r="M280">
        <v>214704594</v>
      </c>
      <c r="O280">
        <v>320073</v>
      </c>
      <c r="P280" t="s">
        <v>320</v>
      </c>
      <c r="Q280">
        <v>815</v>
      </c>
      <c r="R280">
        <v>71</v>
      </c>
      <c r="S280">
        <v>1</v>
      </c>
      <c r="T280">
        <v>2786</v>
      </c>
      <c r="U280" t="s">
        <v>328</v>
      </c>
      <c r="W280">
        <v>1158667035</v>
      </c>
      <c r="X280" s="76">
        <v>44629</v>
      </c>
      <c r="Y280" s="76">
        <v>44629</v>
      </c>
      <c r="Z280" s="76">
        <v>44573</v>
      </c>
      <c r="AA280" s="76">
        <v>44608</v>
      </c>
      <c r="AB280" s="78">
        <v>326.60000000000002</v>
      </c>
      <c r="AD280" t="s">
        <v>346</v>
      </c>
      <c r="AE280" t="s">
        <v>324</v>
      </c>
      <c r="AF280" t="s">
        <v>517</v>
      </c>
      <c r="AH280" t="s">
        <v>329</v>
      </c>
      <c r="AI280" t="s">
        <v>318</v>
      </c>
      <c r="AK280">
        <v>95057</v>
      </c>
      <c r="AL280">
        <v>1</v>
      </c>
      <c r="AM280">
        <v>133</v>
      </c>
      <c r="AN280" t="s">
        <v>486</v>
      </c>
      <c r="AO280">
        <v>214704594</v>
      </c>
    </row>
    <row r="281" spans="1:41">
      <c r="A281" t="s">
        <v>315</v>
      </c>
      <c r="D281" t="s">
        <v>316</v>
      </c>
      <c r="E281">
        <v>316692</v>
      </c>
      <c r="F281" t="s">
        <v>317</v>
      </c>
      <c r="G281" t="s">
        <v>318</v>
      </c>
      <c r="H281" s="79" t="s">
        <v>483</v>
      </c>
      <c r="I281" t="s">
        <v>483</v>
      </c>
      <c r="J281" t="s">
        <v>484</v>
      </c>
      <c r="K281" t="s">
        <v>484</v>
      </c>
      <c r="L281">
        <v>307073</v>
      </c>
      <c r="M281">
        <v>214704594</v>
      </c>
      <c r="O281">
        <v>320072</v>
      </c>
      <c r="P281" t="s">
        <v>336</v>
      </c>
      <c r="Q281">
        <v>815</v>
      </c>
      <c r="R281">
        <v>71</v>
      </c>
      <c r="S281">
        <v>1</v>
      </c>
      <c r="T281">
        <v>2786</v>
      </c>
      <c r="U281" t="s">
        <v>328</v>
      </c>
      <c r="W281">
        <v>1158667035</v>
      </c>
      <c r="X281" s="76">
        <v>44629</v>
      </c>
      <c r="Y281" s="76">
        <v>44629</v>
      </c>
      <c r="Z281" s="76">
        <v>44573</v>
      </c>
      <c r="AA281" s="76">
        <v>44608</v>
      </c>
      <c r="AB281" s="78">
        <v>162.66999999999999</v>
      </c>
      <c r="AD281" t="s">
        <v>346</v>
      </c>
      <c r="AE281" t="s">
        <v>324</v>
      </c>
      <c r="AF281" t="s">
        <v>517</v>
      </c>
      <c r="AH281" t="s">
        <v>329</v>
      </c>
      <c r="AI281" t="s">
        <v>318</v>
      </c>
      <c r="AK281">
        <v>95057</v>
      </c>
      <c r="AL281">
        <v>1</v>
      </c>
      <c r="AM281">
        <v>133</v>
      </c>
      <c r="AN281" t="s">
        <v>486</v>
      </c>
      <c r="AO281">
        <v>214704594</v>
      </c>
    </row>
    <row r="282" spans="1:41">
      <c r="A282" t="s">
        <v>315</v>
      </c>
      <c r="D282" t="s">
        <v>316</v>
      </c>
      <c r="E282">
        <v>316692</v>
      </c>
      <c r="F282" t="s">
        <v>317</v>
      </c>
      <c r="G282" t="s">
        <v>318</v>
      </c>
      <c r="H282" s="79" t="s">
        <v>483</v>
      </c>
      <c r="I282" t="s">
        <v>483</v>
      </c>
      <c r="J282" t="s">
        <v>484</v>
      </c>
      <c r="K282" t="s">
        <v>484</v>
      </c>
      <c r="L282">
        <v>311044</v>
      </c>
      <c r="M282">
        <v>4909817191</v>
      </c>
      <c r="O282">
        <v>320070</v>
      </c>
      <c r="P282" t="s">
        <v>327</v>
      </c>
      <c r="Q282">
        <v>873</v>
      </c>
      <c r="R282">
        <v>71</v>
      </c>
      <c r="S282">
        <v>1</v>
      </c>
      <c r="T282">
        <v>2786</v>
      </c>
      <c r="U282" t="s">
        <v>328</v>
      </c>
      <c r="W282">
        <v>1158667035</v>
      </c>
      <c r="X282" s="76">
        <v>44635</v>
      </c>
      <c r="Y282" s="76">
        <v>44636</v>
      </c>
      <c r="Z282" s="76">
        <v>44635</v>
      </c>
      <c r="AA282" s="76">
        <v>44696</v>
      </c>
      <c r="AB282" s="78">
        <v>10000</v>
      </c>
      <c r="AD282" t="s">
        <v>436</v>
      </c>
      <c r="AE282" t="s">
        <v>324</v>
      </c>
      <c r="AF282" t="s">
        <v>518</v>
      </c>
      <c r="AH282" t="s">
        <v>329</v>
      </c>
      <c r="AI282" t="s">
        <v>318</v>
      </c>
      <c r="AK282">
        <v>95057</v>
      </c>
      <c r="AL282">
        <v>1</v>
      </c>
      <c r="AM282">
        <v>133</v>
      </c>
      <c r="AN282" t="s">
        <v>486</v>
      </c>
      <c r="AO282">
        <v>214704594</v>
      </c>
    </row>
    <row r="283" spans="1:41">
      <c r="A283" t="s">
        <v>315</v>
      </c>
      <c r="D283" t="s">
        <v>316</v>
      </c>
      <c r="E283">
        <v>316692</v>
      </c>
      <c r="F283" t="s">
        <v>317</v>
      </c>
      <c r="G283" t="s">
        <v>318</v>
      </c>
      <c r="H283" s="79" t="s">
        <v>483</v>
      </c>
      <c r="I283" t="s">
        <v>483</v>
      </c>
      <c r="J283" t="s">
        <v>484</v>
      </c>
      <c r="K283" t="s">
        <v>484</v>
      </c>
      <c r="L283">
        <v>347761</v>
      </c>
      <c r="M283">
        <v>214704594</v>
      </c>
      <c r="O283">
        <v>320074</v>
      </c>
      <c r="P283" t="s">
        <v>337</v>
      </c>
      <c r="Q283">
        <v>1186</v>
      </c>
      <c r="R283">
        <v>71</v>
      </c>
      <c r="S283">
        <v>1</v>
      </c>
      <c r="T283">
        <v>2786</v>
      </c>
      <c r="U283" t="s">
        <v>328</v>
      </c>
      <c r="W283">
        <v>1158667035</v>
      </c>
      <c r="X283" s="76">
        <v>44693</v>
      </c>
      <c r="Y283" s="76">
        <v>44697</v>
      </c>
      <c r="Z283" s="76">
        <v>44603</v>
      </c>
      <c r="AA283" s="76">
        <v>44636</v>
      </c>
      <c r="AB283" s="78">
        <v>479.42</v>
      </c>
      <c r="AD283" t="s">
        <v>519</v>
      </c>
      <c r="AE283" t="s">
        <v>324</v>
      </c>
      <c r="AF283" t="s">
        <v>520</v>
      </c>
      <c r="AH283" t="s">
        <v>329</v>
      </c>
      <c r="AI283" t="s">
        <v>318</v>
      </c>
      <c r="AK283">
        <v>95057</v>
      </c>
      <c r="AL283">
        <v>1</v>
      </c>
      <c r="AM283">
        <v>133</v>
      </c>
      <c r="AN283" t="s">
        <v>486</v>
      </c>
      <c r="AO283">
        <v>214704594</v>
      </c>
    </row>
    <row r="284" spans="1:41">
      <c r="A284" t="s">
        <v>315</v>
      </c>
      <c r="D284" t="s">
        <v>316</v>
      </c>
      <c r="E284">
        <v>316692</v>
      </c>
      <c r="F284" t="s">
        <v>317</v>
      </c>
      <c r="G284" t="s">
        <v>318</v>
      </c>
      <c r="H284" s="79" t="s">
        <v>483</v>
      </c>
      <c r="I284" t="s">
        <v>483</v>
      </c>
      <c r="J284" t="s">
        <v>484</v>
      </c>
      <c r="K284" t="s">
        <v>484</v>
      </c>
      <c r="L284">
        <v>347453</v>
      </c>
      <c r="M284">
        <v>4909817191</v>
      </c>
      <c r="O284">
        <v>320070</v>
      </c>
      <c r="P284" t="s">
        <v>327</v>
      </c>
      <c r="Q284">
        <v>1183</v>
      </c>
      <c r="R284">
        <v>71</v>
      </c>
      <c r="S284">
        <v>1</v>
      </c>
      <c r="T284">
        <v>2786</v>
      </c>
      <c r="U284" t="s">
        <v>328</v>
      </c>
      <c r="W284">
        <v>1158667035</v>
      </c>
      <c r="X284" s="76">
        <v>44693</v>
      </c>
      <c r="Y284" s="76">
        <v>44697</v>
      </c>
      <c r="Z284" s="76">
        <v>44686</v>
      </c>
      <c r="AA284" s="76">
        <v>44778</v>
      </c>
      <c r="AB284" s="78">
        <v>25000</v>
      </c>
      <c r="AD284" t="s">
        <v>519</v>
      </c>
      <c r="AE284" t="s">
        <v>324</v>
      </c>
      <c r="AF284" t="s">
        <v>521</v>
      </c>
      <c r="AH284" t="s">
        <v>329</v>
      </c>
      <c r="AI284" t="s">
        <v>318</v>
      </c>
      <c r="AK284">
        <v>95057</v>
      </c>
      <c r="AL284">
        <v>1</v>
      </c>
      <c r="AM284">
        <v>133</v>
      </c>
      <c r="AN284" t="s">
        <v>486</v>
      </c>
      <c r="AO284">
        <v>214704594</v>
      </c>
    </row>
    <row r="285" spans="1:41">
      <c r="A285" t="s">
        <v>315</v>
      </c>
      <c r="D285" t="s">
        <v>316</v>
      </c>
      <c r="E285">
        <v>316692</v>
      </c>
      <c r="F285" t="s">
        <v>317</v>
      </c>
      <c r="G285" t="s">
        <v>318</v>
      </c>
      <c r="H285" s="79" t="s">
        <v>483</v>
      </c>
      <c r="I285" t="s">
        <v>483</v>
      </c>
      <c r="J285" t="s">
        <v>484</v>
      </c>
      <c r="K285" t="s">
        <v>484</v>
      </c>
      <c r="L285">
        <v>347761</v>
      </c>
      <c r="M285">
        <v>214704594</v>
      </c>
      <c r="O285">
        <v>320072</v>
      </c>
      <c r="P285" t="s">
        <v>336</v>
      </c>
      <c r="Q285">
        <v>1186</v>
      </c>
      <c r="R285">
        <v>71</v>
      </c>
      <c r="S285">
        <v>1</v>
      </c>
      <c r="T285">
        <v>2786</v>
      </c>
      <c r="U285" t="s">
        <v>328</v>
      </c>
      <c r="W285">
        <v>1158667035</v>
      </c>
      <c r="X285" s="76">
        <v>44693</v>
      </c>
      <c r="Y285" s="76">
        <v>44697</v>
      </c>
      <c r="Z285" s="76">
        <v>44603</v>
      </c>
      <c r="AA285" s="76">
        <v>44636</v>
      </c>
      <c r="AB285" s="78">
        <v>886.94</v>
      </c>
      <c r="AD285" t="s">
        <v>519</v>
      </c>
      <c r="AE285" t="s">
        <v>324</v>
      </c>
      <c r="AF285" t="s">
        <v>520</v>
      </c>
      <c r="AH285" t="s">
        <v>329</v>
      </c>
      <c r="AI285" t="s">
        <v>318</v>
      </c>
      <c r="AK285">
        <v>95057</v>
      </c>
      <c r="AL285">
        <v>1</v>
      </c>
      <c r="AM285">
        <v>133</v>
      </c>
      <c r="AN285" t="s">
        <v>486</v>
      </c>
      <c r="AO285">
        <v>214704594</v>
      </c>
    </row>
    <row r="286" spans="1:41">
      <c r="A286" t="s">
        <v>315</v>
      </c>
      <c r="D286" t="s">
        <v>316</v>
      </c>
      <c r="E286">
        <v>316692</v>
      </c>
      <c r="F286" t="s">
        <v>317</v>
      </c>
      <c r="G286" t="s">
        <v>318</v>
      </c>
      <c r="H286" s="79" t="s">
        <v>483</v>
      </c>
      <c r="I286" t="s">
        <v>483</v>
      </c>
      <c r="J286" t="s">
        <v>484</v>
      </c>
      <c r="K286" t="s">
        <v>484</v>
      </c>
      <c r="L286">
        <v>347761</v>
      </c>
      <c r="M286">
        <v>214704594</v>
      </c>
      <c r="O286">
        <v>320073</v>
      </c>
      <c r="P286" t="s">
        <v>320</v>
      </c>
      <c r="Q286">
        <v>1186</v>
      </c>
      <c r="R286">
        <v>71</v>
      </c>
      <c r="S286">
        <v>1</v>
      </c>
      <c r="T286">
        <v>2786</v>
      </c>
      <c r="U286" t="s">
        <v>328</v>
      </c>
      <c r="W286">
        <v>1158667035</v>
      </c>
      <c r="X286" s="76">
        <v>44693</v>
      </c>
      <c r="Y286" s="76">
        <v>44697</v>
      </c>
      <c r="Z286" s="76">
        <v>44603</v>
      </c>
      <c r="AA286" s="76">
        <v>44636</v>
      </c>
      <c r="AB286" s="78">
        <v>326.60000000000002</v>
      </c>
      <c r="AD286" t="s">
        <v>519</v>
      </c>
      <c r="AE286" t="s">
        <v>324</v>
      </c>
      <c r="AF286" t="s">
        <v>520</v>
      </c>
      <c r="AH286" t="s">
        <v>329</v>
      </c>
      <c r="AI286" t="s">
        <v>318</v>
      </c>
      <c r="AK286">
        <v>95057</v>
      </c>
      <c r="AL286">
        <v>1</v>
      </c>
      <c r="AM286">
        <v>133</v>
      </c>
      <c r="AN286" t="s">
        <v>486</v>
      </c>
      <c r="AO286">
        <v>214704594</v>
      </c>
    </row>
    <row r="287" spans="1:41">
      <c r="H287" s="79"/>
      <c r="X287" s="76"/>
      <c r="Y287" s="76"/>
      <c r="Z287" s="76"/>
      <c r="AA287" s="76"/>
      <c r="AB287" s="78">
        <v>81132.13</v>
      </c>
    </row>
    <row r="289" spans="1:41">
      <c r="A289" t="s">
        <v>315</v>
      </c>
      <c r="D289" t="s">
        <v>316</v>
      </c>
      <c r="E289">
        <v>317235</v>
      </c>
      <c r="F289" t="s">
        <v>317</v>
      </c>
      <c r="G289" t="s">
        <v>318</v>
      </c>
      <c r="H289" s="79" t="s">
        <v>522</v>
      </c>
      <c r="I289" t="s">
        <v>522</v>
      </c>
      <c r="J289" t="s">
        <v>523</v>
      </c>
      <c r="K289" t="s">
        <v>326</v>
      </c>
      <c r="L289">
        <v>686806</v>
      </c>
      <c r="M289">
        <v>1069459285</v>
      </c>
      <c r="O289">
        <v>320070</v>
      </c>
      <c r="P289" t="s">
        <v>327</v>
      </c>
      <c r="Q289">
        <v>6626</v>
      </c>
      <c r="R289">
        <v>83</v>
      </c>
      <c r="S289">
        <v>1</v>
      </c>
      <c r="T289">
        <v>2786</v>
      </c>
      <c r="U289" t="s">
        <v>328</v>
      </c>
      <c r="W289">
        <v>1158667035</v>
      </c>
      <c r="X289" s="76">
        <v>44000</v>
      </c>
      <c r="Y289" s="76">
        <v>44000</v>
      </c>
      <c r="Z289" s="76">
        <v>44006</v>
      </c>
      <c r="AA289" s="76">
        <v>44098</v>
      </c>
      <c r="AB289" s="78">
        <v>25000</v>
      </c>
      <c r="AD289" t="s">
        <v>344</v>
      </c>
      <c r="AE289" t="s">
        <v>324</v>
      </c>
      <c r="AF289" t="s">
        <v>524</v>
      </c>
      <c r="AH289" t="s">
        <v>329</v>
      </c>
      <c r="AI289" t="s">
        <v>318</v>
      </c>
      <c r="AK289">
        <v>95057</v>
      </c>
      <c r="AL289">
        <v>1</v>
      </c>
      <c r="AM289">
        <v>37854</v>
      </c>
      <c r="AN289" t="s">
        <v>525</v>
      </c>
      <c r="AO289">
        <v>216223380</v>
      </c>
    </row>
    <row r="290" spans="1:41">
      <c r="A290" t="s">
        <v>315</v>
      </c>
      <c r="D290" t="s">
        <v>316</v>
      </c>
      <c r="E290">
        <v>317235</v>
      </c>
      <c r="F290" t="s">
        <v>317</v>
      </c>
      <c r="G290" t="s">
        <v>318</v>
      </c>
      <c r="H290" s="79" t="s">
        <v>522</v>
      </c>
      <c r="I290" t="s">
        <v>522</v>
      </c>
      <c r="J290" t="s">
        <v>523</v>
      </c>
      <c r="K290" t="s">
        <v>326</v>
      </c>
      <c r="L290">
        <v>728245</v>
      </c>
      <c r="M290">
        <v>1069459285</v>
      </c>
      <c r="O290">
        <v>320070</v>
      </c>
      <c r="P290" t="s">
        <v>327</v>
      </c>
      <c r="Q290">
        <v>7060</v>
      </c>
      <c r="R290">
        <v>83</v>
      </c>
      <c r="S290">
        <v>1</v>
      </c>
      <c r="T290">
        <v>2786</v>
      </c>
      <c r="U290" t="s">
        <v>328</v>
      </c>
      <c r="W290">
        <v>1158667035</v>
      </c>
      <c r="X290" s="76">
        <v>44068</v>
      </c>
      <c r="Y290" s="76">
        <v>44069</v>
      </c>
      <c r="Z290" s="76">
        <v>44068</v>
      </c>
      <c r="AA290" s="76">
        <v>44160</v>
      </c>
      <c r="AB290" s="78">
        <v>25000</v>
      </c>
      <c r="AD290" t="s">
        <v>346</v>
      </c>
      <c r="AE290" t="s">
        <v>324</v>
      </c>
      <c r="AF290" t="s">
        <v>489</v>
      </c>
      <c r="AH290" t="s">
        <v>329</v>
      </c>
      <c r="AI290" t="s">
        <v>318</v>
      </c>
      <c r="AK290">
        <v>95057</v>
      </c>
      <c r="AL290">
        <v>1</v>
      </c>
      <c r="AM290">
        <v>37854</v>
      </c>
      <c r="AN290" t="s">
        <v>525</v>
      </c>
      <c r="AO290">
        <v>216223380</v>
      </c>
    </row>
    <row r="291" spans="1:41">
      <c r="A291" t="s">
        <v>315</v>
      </c>
      <c r="D291" t="s">
        <v>316</v>
      </c>
      <c r="E291">
        <v>317235</v>
      </c>
      <c r="F291" t="s">
        <v>317</v>
      </c>
      <c r="G291" t="s">
        <v>318</v>
      </c>
      <c r="H291" s="79" t="s">
        <v>522</v>
      </c>
      <c r="I291" t="s">
        <v>522</v>
      </c>
      <c r="J291" t="s">
        <v>523</v>
      </c>
      <c r="K291" t="s">
        <v>326</v>
      </c>
      <c r="L291">
        <v>772500</v>
      </c>
      <c r="M291">
        <v>216223380</v>
      </c>
      <c r="O291">
        <v>320074</v>
      </c>
      <c r="P291" t="s">
        <v>337</v>
      </c>
      <c r="Q291">
        <v>7245</v>
      </c>
      <c r="R291">
        <v>83</v>
      </c>
      <c r="S291">
        <v>1</v>
      </c>
      <c r="T291">
        <v>2786</v>
      </c>
      <c r="U291" t="s">
        <v>328</v>
      </c>
      <c r="W291">
        <v>1158667035</v>
      </c>
      <c r="X291" s="76">
        <v>44097</v>
      </c>
      <c r="Y291" s="76">
        <v>44099</v>
      </c>
      <c r="Z291" s="76">
        <v>43871</v>
      </c>
      <c r="AA291" s="76">
        <v>43901</v>
      </c>
      <c r="AB291" s="78">
        <v>1071.8699999999999</v>
      </c>
      <c r="AD291" t="s">
        <v>344</v>
      </c>
      <c r="AE291" t="s">
        <v>324</v>
      </c>
      <c r="AF291" t="s">
        <v>526</v>
      </c>
      <c r="AH291" t="s">
        <v>329</v>
      </c>
      <c r="AI291" t="s">
        <v>318</v>
      </c>
      <c r="AK291">
        <v>95057</v>
      </c>
      <c r="AL291">
        <v>1</v>
      </c>
      <c r="AM291">
        <v>37854</v>
      </c>
      <c r="AN291" t="s">
        <v>525</v>
      </c>
      <c r="AO291">
        <v>216223380</v>
      </c>
    </row>
    <row r="292" spans="1:41">
      <c r="A292" t="s">
        <v>315</v>
      </c>
      <c r="D292" t="s">
        <v>316</v>
      </c>
      <c r="E292">
        <v>317235</v>
      </c>
      <c r="F292" t="s">
        <v>317</v>
      </c>
      <c r="G292" t="s">
        <v>318</v>
      </c>
      <c r="H292" s="79" t="s">
        <v>522</v>
      </c>
      <c r="I292" t="s">
        <v>522</v>
      </c>
      <c r="J292" t="s">
        <v>523</v>
      </c>
      <c r="K292" t="s">
        <v>326</v>
      </c>
      <c r="L292">
        <v>772500</v>
      </c>
      <c r="M292">
        <v>216223380</v>
      </c>
      <c r="O292">
        <v>320070</v>
      </c>
      <c r="P292" t="s">
        <v>327</v>
      </c>
      <c r="Q292">
        <v>7245</v>
      </c>
      <c r="R292">
        <v>83</v>
      </c>
      <c r="S292">
        <v>1</v>
      </c>
      <c r="T292">
        <v>2786</v>
      </c>
      <c r="U292" t="s">
        <v>328</v>
      </c>
      <c r="W292">
        <v>1158667035</v>
      </c>
      <c r="X292" s="76">
        <v>44097</v>
      </c>
      <c r="Y292" s="76">
        <v>44099</v>
      </c>
      <c r="Z292" s="76">
        <v>43871</v>
      </c>
      <c r="AA292" s="76">
        <v>43901</v>
      </c>
      <c r="AB292" s="78">
        <v>163.32</v>
      </c>
      <c r="AD292" t="s">
        <v>344</v>
      </c>
      <c r="AE292" t="s">
        <v>324</v>
      </c>
      <c r="AF292" t="s">
        <v>526</v>
      </c>
      <c r="AH292" t="s">
        <v>329</v>
      </c>
      <c r="AI292" t="s">
        <v>318</v>
      </c>
      <c r="AK292">
        <v>95057</v>
      </c>
      <c r="AL292">
        <v>1</v>
      </c>
      <c r="AM292">
        <v>37854</v>
      </c>
      <c r="AN292" t="s">
        <v>525</v>
      </c>
      <c r="AO292">
        <v>216223380</v>
      </c>
    </row>
    <row r="293" spans="1:41">
      <c r="A293" t="s">
        <v>315</v>
      </c>
      <c r="D293" t="s">
        <v>316</v>
      </c>
      <c r="E293">
        <v>317235</v>
      </c>
      <c r="F293" t="s">
        <v>317</v>
      </c>
      <c r="G293" t="s">
        <v>318</v>
      </c>
      <c r="H293" s="79" t="s">
        <v>522</v>
      </c>
      <c r="I293" t="s">
        <v>522</v>
      </c>
      <c r="J293" t="s">
        <v>523</v>
      </c>
      <c r="K293" t="s">
        <v>326</v>
      </c>
      <c r="L293">
        <v>772500</v>
      </c>
      <c r="M293">
        <v>216223380</v>
      </c>
      <c r="O293">
        <v>320073</v>
      </c>
      <c r="P293" t="s">
        <v>320</v>
      </c>
      <c r="Q293">
        <v>7245</v>
      </c>
      <c r="R293">
        <v>83</v>
      </c>
      <c r="S293">
        <v>1</v>
      </c>
      <c r="T293">
        <v>2786</v>
      </c>
      <c r="U293" t="s">
        <v>328</v>
      </c>
      <c r="W293">
        <v>1158667035</v>
      </c>
      <c r="X293" s="76">
        <v>44097</v>
      </c>
      <c r="Y293" s="76">
        <v>44099</v>
      </c>
      <c r="Z293" s="76">
        <v>43871</v>
      </c>
      <c r="AA293" s="76">
        <v>43901</v>
      </c>
      <c r="AB293" s="78">
        <v>152.5</v>
      </c>
      <c r="AD293" t="s">
        <v>344</v>
      </c>
      <c r="AE293" t="s">
        <v>324</v>
      </c>
      <c r="AF293" t="s">
        <v>526</v>
      </c>
      <c r="AH293" t="s">
        <v>329</v>
      </c>
      <c r="AI293" t="s">
        <v>318</v>
      </c>
      <c r="AK293">
        <v>95057</v>
      </c>
      <c r="AL293">
        <v>1</v>
      </c>
      <c r="AM293">
        <v>37854</v>
      </c>
      <c r="AN293" t="s">
        <v>525</v>
      </c>
      <c r="AO293">
        <v>216223380</v>
      </c>
    </row>
    <row r="294" spans="1:41">
      <c r="A294" t="s">
        <v>315</v>
      </c>
      <c r="D294" t="s">
        <v>316</v>
      </c>
      <c r="E294">
        <v>317235</v>
      </c>
      <c r="F294" t="s">
        <v>317</v>
      </c>
      <c r="G294" t="s">
        <v>318</v>
      </c>
      <c r="H294" s="79" t="s">
        <v>522</v>
      </c>
      <c r="I294" t="s">
        <v>522</v>
      </c>
      <c r="J294" t="s">
        <v>523</v>
      </c>
      <c r="K294" t="s">
        <v>326</v>
      </c>
      <c r="L294">
        <v>772500</v>
      </c>
      <c r="M294">
        <v>216223380</v>
      </c>
      <c r="O294">
        <v>320072</v>
      </c>
      <c r="P294" t="s">
        <v>336</v>
      </c>
      <c r="Q294">
        <v>7245</v>
      </c>
      <c r="R294">
        <v>83</v>
      </c>
      <c r="S294">
        <v>1</v>
      </c>
      <c r="T294">
        <v>2786</v>
      </c>
      <c r="U294" t="s">
        <v>328</v>
      </c>
      <c r="W294">
        <v>1158667035</v>
      </c>
      <c r="X294" s="76">
        <v>44097</v>
      </c>
      <c r="Y294" s="76">
        <v>44099</v>
      </c>
      <c r="Z294" s="76">
        <v>43871</v>
      </c>
      <c r="AA294" s="76">
        <v>43901</v>
      </c>
      <c r="AB294" s="78">
        <v>2009</v>
      </c>
      <c r="AD294" t="s">
        <v>344</v>
      </c>
      <c r="AE294" t="s">
        <v>324</v>
      </c>
      <c r="AF294" t="s">
        <v>526</v>
      </c>
      <c r="AH294" t="s">
        <v>329</v>
      </c>
      <c r="AI294" t="s">
        <v>318</v>
      </c>
      <c r="AK294">
        <v>95057</v>
      </c>
      <c r="AL294">
        <v>1</v>
      </c>
      <c r="AM294">
        <v>37854</v>
      </c>
      <c r="AN294" t="s">
        <v>525</v>
      </c>
      <c r="AO294">
        <v>216223380</v>
      </c>
    </row>
    <row r="295" spans="1:41">
      <c r="A295" t="s">
        <v>315</v>
      </c>
      <c r="D295" t="s">
        <v>316</v>
      </c>
      <c r="E295">
        <v>317235</v>
      </c>
      <c r="F295" t="s">
        <v>317</v>
      </c>
      <c r="G295" t="s">
        <v>318</v>
      </c>
      <c r="H295" s="79" t="s">
        <v>522</v>
      </c>
      <c r="I295" t="s">
        <v>522</v>
      </c>
      <c r="J295" t="s">
        <v>523</v>
      </c>
      <c r="K295" t="s">
        <v>326</v>
      </c>
      <c r="L295">
        <v>853561</v>
      </c>
      <c r="M295">
        <v>216223380</v>
      </c>
      <c r="O295">
        <v>320072</v>
      </c>
      <c r="P295" t="s">
        <v>336</v>
      </c>
      <c r="Q295">
        <v>7502</v>
      </c>
      <c r="R295">
        <v>83</v>
      </c>
      <c r="S295">
        <v>1</v>
      </c>
      <c r="T295">
        <v>2786</v>
      </c>
      <c r="U295" t="s">
        <v>328</v>
      </c>
      <c r="W295">
        <v>1158667035</v>
      </c>
      <c r="X295" s="76">
        <v>44140</v>
      </c>
      <c r="Y295" s="76">
        <v>44140</v>
      </c>
      <c r="Z295" s="76">
        <v>44055</v>
      </c>
      <c r="AA295" s="76">
        <v>44083</v>
      </c>
      <c r="AB295" s="78">
        <v>10089.65</v>
      </c>
      <c r="AD295" t="s">
        <v>344</v>
      </c>
      <c r="AE295" t="s">
        <v>324</v>
      </c>
      <c r="AF295" t="s">
        <v>527</v>
      </c>
      <c r="AH295" t="s">
        <v>329</v>
      </c>
      <c r="AI295" t="s">
        <v>318</v>
      </c>
      <c r="AK295">
        <v>95057</v>
      </c>
      <c r="AL295">
        <v>1</v>
      </c>
      <c r="AM295">
        <v>37854</v>
      </c>
      <c r="AN295" t="s">
        <v>525</v>
      </c>
      <c r="AO295">
        <v>216223380</v>
      </c>
    </row>
    <row r="296" spans="1:41">
      <c r="A296" t="s">
        <v>315</v>
      </c>
      <c r="D296" t="s">
        <v>316</v>
      </c>
      <c r="E296">
        <v>317235</v>
      </c>
      <c r="F296" t="s">
        <v>317</v>
      </c>
      <c r="G296" t="s">
        <v>318</v>
      </c>
      <c r="H296" s="79" t="s">
        <v>522</v>
      </c>
      <c r="I296" t="s">
        <v>522</v>
      </c>
      <c r="J296" t="s">
        <v>523</v>
      </c>
      <c r="K296" t="s">
        <v>326</v>
      </c>
      <c r="L296">
        <v>853534</v>
      </c>
      <c r="M296">
        <v>216223380</v>
      </c>
      <c r="O296">
        <v>320073</v>
      </c>
      <c r="P296" t="s">
        <v>320</v>
      </c>
      <c r="Q296">
        <v>7504</v>
      </c>
      <c r="R296">
        <v>83</v>
      </c>
      <c r="S296">
        <v>1</v>
      </c>
      <c r="T296">
        <v>2786</v>
      </c>
      <c r="U296" t="s">
        <v>328</v>
      </c>
      <c r="W296">
        <v>1158667035</v>
      </c>
      <c r="X296" s="76">
        <v>44140</v>
      </c>
      <c r="Y296" s="76">
        <v>44140</v>
      </c>
      <c r="Z296" s="76">
        <v>44019</v>
      </c>
      <c r="AA296" s="76">
        <v>44060</v>
      </c>
      <c r="AB296" s="78">
        <v>157.80000000000001</v>
      </c>
      <c r="AD296" t="s">
        <v>344</v>
      </c>
      <c r="AE296" t="s">
        <v>324</v>
      </c>
      <c r="AF296" t="s">
        <v>528</v>
      </c>
      <c r="AH296" t="s">
        <v>329</v>
      </c>
      <c r="AI296" t="s">
        <v>318</v>
      </c>
      <c r="AK296">
        <v>95057</v>
      </c>
      <c r="AL296">
        <v>1</v>
      </c>
      <c r="AM296">
        <v>37854</v>
      </c>
      <c r="AN296" t="s">
        <v>525</v>
      </c>
      <c r="AO296">
        <v>216223380</v>
      </c>
    </row>
    <row r="297" spans="1:41">
      <c r="A297" t="s">
        <v>315</v>
      </c>
      <c r="D297" t="s">
        <v>316</v>
      </c>
      <c r="E297">
        <v>317235</v>
      </c>
      <c r="F297" t="s">
        <v>317</v>
      </c>
      <c r="G297" t="s">
        <v>318</v>
      </c>
      <c r="H297" s="79" t="s">
        <v>522</v>
      </c>
      <c r="I297" t="s">
        <v>522</v>
      </c>
      <c r="J297" t="s">
        <v>523</v>
      </c>
      <c r="K297" t="s">
        <v>326</v>
      </c>
      <c r="L297">
        <v>853534</v>
      </c>
      <c r="M297">
        <v>216223380</v>
      </c>
      <c r="O297">
        <v>320074</v>
      </c>
      <c r="P297" t="s">
        <v>337</v>
      </c>
      <c r="Q297">
        <v>7504</v>
      </c>
      <c r="R297">
        <v>83</v>
      </c>
      <c r="S297">
        <v>1</v>
      </c>
      <c r="T297">
        <v>2786</v>
      </c>
      <c r="U297" t="s">
        <v>328</v>
      </c>
      <c r="W297">
        <v>1158667035</v>
      </c>
      <c r="X297" s="76">
        <v>44140</v>
      </c>
      <c r="Y297" s="76">
        <v>44140</v>
      </c>
      <c r="Z297" s="76">
        <v>44019</v>
      </c>
      <c r="AA297" s="76">
        <v>44060</v>
      </c>
      <c r="AB297" s="78">
        <v>1503.37</v>
      </c>
      <c r="AD297" t="s">
        <v>344</v>
      </c>
      <c r="AE297" t="s">
        <v>324</v>
      </c>
      <c r="AF297" t="s">
        <v>528</v>
      </c>
      <c r="AH297" t="s">
        <v>329</v>
      </c>
      <c r="AI297" t="s">
        <v>318</v>
      </c>
      <c r="AK297">
        <v>95057</v>
      </c>
      <c r="AL297">
        <v>1</v>
      </c>
      <c r="AM297">
        <v>37854</v>
      </c>
      <c r="AN297" t="s">
        <v>525</v>
      </c>
      <c r="AO297">
        <v>216223380</v>
      </c>
    </row>
    <row r="298" spans="1:41">
      <c r="A298" t="s">
        <v>315</v>
      </c>
      <c r="D298" t="s">
        <v>316</v>
      </c>
      <c r="E298">
        <v>317235</v>
      </c>
      <c r="F298" t="s">
        <v>317</v>
      </c>
      <c r="G298" t="s">
        <v>318</v>
      </c>
      <c r="H298" s="79" t="s">
        <v>522</v>
      </c>
      <c r="I298" t="s">
        <v>522</v>
      </c>
      <c r="J298" t="s">
        <v>523</v>
      </c>
      <c r="K298" t="s">
        <v>326</v>
      </c>
      <c r="L298">
        <v>853561</v>
      </c>
      <c r="M298">
        <v>216223380</v>
      </c>
      <c r="O298">
        <v>320073</v>
      </c>
      <c r="P298" t="s">
        <v>320</v>
      </c>
      <c r="Q298">
        <v>7502</v>
      </c>
      <c r="R298">
        <v>83</v>
      </c>
      <c r="S298">
        <v>1</v>
      </c>
      <c r="T298">
        <v>2786</v>
      </c>
      <c r="U298" t="s">
        <v>328</v>
      </c>
      <c r="W298">
        <v>1158667035</v>
      </c>
      <c r="X298" s="76">
        <v>44140</v>
      </c>
      <c r="Y298" s="76">
        <v>44140</v>
      </c>
      <c r="Z298" s="76">
        <v>44055</v>
      </c>
      <c r="AA298" s="76">
        <v>44083</v>
      </c>
      <c r="AB298" s="78">
        <v>157.80000000000001</v>
      </c>
      <c r="AD298" t="s">
        <v>344</v>
      </c>
      <c r="AE298" t="s">
        <v>324</v>
      </c>
      <c r="AF298" t="s">
        <v>527</v>
      </c>
      <c r="AH298" t="s">
        <v>329</v>
      </c>
      <c r="AI298" t="s">
        <v>318</v>
      </c>
      <c r="AK298">
        <v>95057</v>
      </c>
      <c r="AL298">
        <v>1</v>
      </c>
      <c r="AM298">
        <v>37854</v>
      </c>
      <c r="AN298" t="s">
        <v>525</v>
      </c>
      <c r="AO298">
        <v>216223380</v>
      </c>
    </row>
    <row r="299" spans="1:41">
      <c r="A299" t="s">
        <v>315</v>
      </c>
      <c r="D299" t="s">
        <v>316</v>
      </c>
      <c r="E299">
        <v>317235</v>
      </c>
      <c r="F299" t="s">
        <v>317</v>
      </c>
      <c r="G299" t="s">
        <v>318</v>
      </c>
      <c r="H299" s="79" t="s">
        <v>522</v>
      </c>
      <c r="I299" t="s">
        <v>522</v>
      </c>
      <c r="J299" t="s">
        <v>523</v>
      </c>
      <c r="K299" t="s">
        <v>326</v>
      </c>
      <c r="L299">
        <v>853534</v>
      </c>
      <c r="M299">
        <v>216223380</v>
      </c>
      <c r="O299">
        <v>320072</v>
      </c>
      <c r="P299" t="s">
        <v>336</v>
      </c>
      <c r="Q299">
        <v>7504</v>
      </c>
      <c r="R299">
        <v>83</v>
      </c>
      <c r="S299">
        <v>1</v>
      </c>
      <c r="T299">
        <v>2786</v>
      </c>
      <c r="U299" t="s">
        <v>328</v>
      </c>
      <c r="W299">
        <v>1158667035</v>
      </c>
      <c r="X299" s="76">
        <v>44140</v>
      </c>
      <c r="Y299" s="76">
        <v>44140</v>
      </c>
      <c r="Z299" s="76">
        <v>44019</v>
      </c>
      <c r="AA299" s="76">
        <v>44060</v>
      </c>
      <c r="AB299" s="78">
        <v>11984.55</v>
      </c>
      <c r="AD299" t="s">
        <v>344</v>
      </c>
      <c r="AE299" t="s">
        <v>324</v>
      </c>
      <c r="AF299" t="s">
        <v>528</v>
      </c>
      <c r="AH299" t="s">
        <v>329</v>
      </c>
      <c r="AI299" t="s">
        <v>318</v>
      </c>
      <c r="AK299">
        <v>95057</v>
      </c>
      <c r="AL299">
        <v>1</v>
      </c>
      <c r="AM299">
        <v>37854</v>
      </c>
      <c r="AN299" t="s">
        <v>525</v>
      </c>
      <c r="AO299">
        <v>216223380</v>
      </c>
    </row>
    <row r="300" spans="1:41">
      <c r="A300" t="s">
        <v>315</v>
      </c>
      <c r="D300" t="s">
        <v>316</v>
      </c>
      <c r="E300">
        <v>317235</v>
      </c>
      <c r="F300" t="s">
        <v>317</v>
      </c>
      <c r="G300" t="s">
        <v>318</v>
      </c>
      <c r="H300" s="79" t="s">
        <v>522</v>
      </c>
      <c r="I300" t="s">
        <v>522</v>
      </c>
      <c r="J300" t="s">
        <v>523</v>
      </c>
      <c r="K300" t="s">
        <v>326</v>
      </c>
      <c r="L300">
        <v>853561</v>
      </c>
      <c r="M300">
        <v>216223380</v>
      </c>
      <c r="O300">
        <v>320070</v>
      </c>
      <c r="P300" t="s">
        <v>327</v>
      </c>
      <c r="Q300">
        <v>7502</v>
      </c>
      <c r="R300">
        <v>83</v>
      </c>
      <c r="S300">
        <v>1</v>
      </c>
      <c r="T300">
        <v>2786</v>
      </c>
      <c r="U300" t="s">
        <v>328</v>
      </c>
      <c r="W300">
        <v>1158667035</v>
      </c>
      <c r="X300" s="76">
        <v>44140</v>
      </c>
      <c r="Y300" s="76">
        <v>44140</v>
      </c>
      <c r="Z300" s="76">
        <v>44055</v>
      </c>
      <c r="AA300" s="76">
        <v>44083</v>
      </c>
      <c r="AB300" s="78">
        <v>171.21</v>
      </c>
      <c r="AD300" t="s">
        <v>344</v>
      </c>
      <c r="AE300" t="s">
        <v>324</v>
      </c>
      <c r="AF300" t="s">
        <v>527</v>
      </c>
      <c r="AH300" t="s">
        <v>329</v>
      </c>
      <c r="AI300" t="s">
        <v>318</v>
      </c>
      <c r="AK300">
        <v>95057</v>
      </c>
      <c r="AL300">
        <v>1</v>
      </c>
      <c r="AM300">
        <v>37854</v>
      </c>
      <c r="AN300" t="s">
        <v>525</v>
      </c>
      <c r="AO300">
        <v>216223380</v>
      </c>
    </row>
    <row r="301" spans="1:41">
      <c r="A301" t="s">
        <v>315</v>
      </c>
      <c r="D301" t="s">
        <v>316</v>
      </c>
      <c r="E301">
        <v>317235</v>
      </c>
      <c r="F301" t="s">
        <v>317</v>
      </c>
      <c r="G301" t="s">
        <v>318</v>
      </c>
      <c r="H301" s="79" t="s">
        <v>522</v>
      </c>
      <c r="I301" t="s">
        <v>522</v>
      </c>
      <c r="J301" t="s">
        <v>523</v>
      </c>
      <c r="K301" t="s">
        <v>326</v>
      </c>
      <c r="L301">
        <v>853561</v>
      </c>
      <c r="M301">
        <v>216223380</v>
      </c>
      <c r="O301">
        <v>320074</v>
      </c>
      <c r="P301" t="s">
        <v>337</v>
      </c>
      <c r="Q301">
        <v>7502</v>
      </c>
      <c r="R301">
        <v>83</v>
      </c>
      <c r="S301">
        <v>1</v>
      </c>
      <c r="T301">
        <v>2786</v>
      </c>
      <c r="U301" t="s">
        <v>328</v>
      </c>
      <c r="W301">
        <v>1158667035</v>
      </c>
      <c r="X301" s="76">
        <v>44140</v>
      </c>
      <c r="Y301" s="76">
        <v>44140</v>
      </c>
      <c r="Z301" s="76">
        <v>44055</v>
      </c>
      <c r="AA301" s="76">
        <v>44083</v>
      </c>
      <c r="AB301" s="78">
        <v>1238.08</v>
      </c>
      <c r="AD301" t="s">
        <v>344</v>
      </c>
      <c r="AE301" t="s">
        <v>324</v>
      </c>
      <c r="AF301" t="s">
        <v>527</v>
      </c>
      <c r="AH301" t="s">
        <v>329</v>
      </c>
      <c r="AI301" t="s">
        <v>318</v>
      </c>
      <c r="AK301">
        <v>95057</v>
      </c>
      <c r="AL301">
        <v>1</v>
      </c>
      <c r="AM301">
        <v>37854</v>
      </c>
      <c r="AN301" t="s">
        <v>525</v>
      </c>
      <c r="AO301">
        <v>216223380</v>
      </c>
    </row>
    <row r="302" spans="1:41">
      <c r="A302" t="s">
        <v>315</v>
      </c>
      <c r="D302" t="s">
        <v>316</v>
      </c>
      <c r="E302">
        <v>317235</v>
      </c>
      <c r="F302" t="s">
        <v>317</v>
      </c>
      <c r="G302" t="s">
        <v>318</v>
      </c>
      <c r="H302" s="79" t="s">
        <v>522</v>
      </c>
      <c r="I302" t="s">
        <v>522</v>
      </c>
      <c r="J302" t="s">
        <v>523</v>
      </c>
      <c r="K302" t="s">
        <v>326</v>
      </c>
      <c r="L302">
        <v>853534</v>
      </c>
      <c r="M302">
        <v>216223380</v>
      </c>
      <c r="O302">
        <v>320070</v>
      </c>
      <c r="P302" t="s">
        <v>327</v>
      </c>
      <c r="Q302">
        <v>7504</v>
      </c>
      <c r="R302">
        <v>83</v>
      </c>
      <c r="S302">
        <v>1</v>
      </c>
      <c r="T302">
        <v>2786</v>
      </c>
      <c r="U302" t="s">
        <v>328</v>
      </c>
      <c r="W302">
        <v>1158667035</v>
      </c>
      <c r="X302" s="76">
        <v>44140</v>
      </c>
      <c r="Y302" s="76">
        <v>44140</v>
      </c>
      <c r="Z302" s="76">
        <v>44019</v>
      </c>
      <c r="AA302" s="76">
        <v>44060</v>
      </c>
      <c r="AB302" s="78">
        <v>171.21</v>
      </c>
      <c r="AD302" t="s">
        <v>344</v>
      </c>
      <c r="AE302" t="s">
        <v>324</v>
      </c>
      <c r="AF302" t="s">
        <v>528</v>
      </c>
      <c r="AH302" t="s">
        <v>329</v>
      </c>
      <c r="AI302" t="s">
        <v>318</v>
      </c>
      <c r="AK302">
        <v>95057</v>
      </c>
      <c r="AL302">
        <v>1</v>
      </c>
      <c r="AM302">
        <v>37854</v>
      </c>
      <c r="AN302" t="s">
        <v>525</v>
      </c>
      <c r="AO302">
        <v>216223380</v>
      </c>
    </row>
    <row r="303" spans="1:41">
      <c r="A303" t="s">
        <v>315</v>
      </c>
      <c r="D303" t="s">
        <v>316</v>
      </c>
      <c r="E303">
        <v>317235</v>
      </c>
      <c r="F303" t="s">
        <v>317</v>
      </c>
      <c r="G303" t="s">
        <v>318</v>
      </c>
      <c r="H303" s="79" t="s">
        <v>522</v>
      </c>
      <c r="I303" t="s">
        <v>522</v>
      </c>
      <c r="J303" t="s">
        <v>523</v>
      </c>
      <c r="K303" t="s">
        <v>326</v>
      </c>
      <c r="L303">
        <v>884661</v>
      </c>
      <c r="M303">
        <v>1069459285</v>
      </c>
      <c r="O303">
        <v>320070</v>
      </c>
      <c r="P303" t="s">
        <v>327</v>
      </c>
      <c r="Q303">
        <v>7678</v>
      </c>
      <c r="R303">
        <v>83</v>
      </c>
      <c r="S303">
        <v>1</v>
      </c>
      <c r="T303">
        <v>2786</v>
      </c>
      <c r="U303" t="s">
        <v>328</v>
      </c>
      <c r="W303">
        <v>1158667035</v>
      </c>
      <c r="X303" s="76">
        <v>44162</v>
      </c>
      <c r="Y303" s="76">
        <v>44165</v>
      </c>
      <c r="Z303" s="76">
        <v>44162</v>
      </c>
      <c r="AA303" s="76">
        <v>44254</v>
      </c>
      <c r="AB303" s="78">
        <v>25000</v>
      </c>
      <c r="AD303" t="s">
        <v>344</v>
      </c>
      <c r="AE303" t="s">
        <v>324</v>
      </c>
      <c r="AF303" t="s">
        <v>496</v>
      </c>
      <c r="AH303" t="s">
        <v>329</v>
      </c>
      <c r="AI303" t="s">
        <v>318</v>
      </c>
      <c r="AK303">
        <v>95057</v>
      </c>
      <c r="AL303">
        <v>1</v>
      </c>
      <c r="AM303">
        <v>37854</v>
      </c>
      <c r="AN303" t="s">
        <v>525</v>
      </c>
      <c r="AO303">
        <v>216223380</v>
      </c>
    </row>
    <row r="304" spans="1:41">
      <c r="A304" t="s">
        <v>315</v>
      </c>
      <c r="D304" t="s">
        <v>316</v>
      </c>
      <c r="E304">
        <v>317235</v>
      </c>
      <c r="F304" t="s">
        <v>317</v>
      </c>
      <c r="G304" t="s">
        <v>318</v>
      </c>
      <c r="H304" s="79" t="s">
        <v>522</v>
      </c>
      <c r="I304" t="s">
        <v>522</v>
      </c>
      <c r="J304" t="s">
        <v>523</v>
      </c>
      <c r="K304" t="s">
        <v>326</v>
      </c>
      <c r="L304">
        <v>898841</v>
      </c>
      <c r="M304">
        <v>216223380</v>
      </c>
      <c r="O304">
        <v>320070</v>
      </c>
      <c r="P304" t="s">
        <v>327</v>
      </c>
      <c r="Q304">
        <v>7759</v>
      </c>
      <c r="R304">
        <v>83</v>
      </c>
      <c r="S304">
        <v>1</v>
      </c>
      <c r="T304">
        <v>2786</v>
      </c>
      <c r="U304" t="s">
        <v>328</v>
      </c>
      <c r="W304">
        <v>1158667035</v>
      </c>
      <c r="X304" s="76">
        <v>44174</v>
      </c>
      <c r="Y304" s="76">
        <v>44174</v>
      </c>
      <c r="Z304" s="76">
        <v>43900</v>
      </c>
      <c r="AA304" s="76">
        <v>44026</v>
      </c>
      <c r="AB304" s="78">
        <v>171.21</v>
      </c>
      <c r="AD304" t="s">
        <v>344</v>
      </c>
      <c r="AE304" t="s">
        <v>324</v>
      </c>
      <c r="AF304" t="s">
        <v>529</v>
      </c>
      <c r="AH304" t="s">
        <v>329</v>
      </c>
      <c r="AI304" t="s">
        <v>318</v>
      </c>
      <c r="AK304">
        <v>95057</v>
      </c>
      <c r="AL304">
        <v>1</v>
      </c>
      <c r="AM304">
        <v>37854</v>
      </c>
      <c r="AN304" t="s">
        <v>525</v>
      </c>
      <c r="AO304">
        <v>216223380</v>
      </c>
    </row>
    <row r="305" spans="1:41">
      <c r="A305" t="s">
        <v>315</v>
      </c>
      <c r="D305" t="s">
        <v>316</v>
      </c>
      <c r="E305">
        <v>317235</v>
      </c>
      <c r="F305" t="s">
        <v>317</v>
      </c>
      <c r="G305" t="s">
        <v>318</v>
      </c>
      <c r="H305" s="79" t="s">
        <v>522</v>
      </c>
      <c r="I305" t="s">
        <v>522</v>
      </c>
      <c r="J305" t="s">
        <v>523</v>
      </c>
      <c r="K305" t="s">
        <v>326</v>
      </c>
      <c r="L305">
        <v>898841</v>
      </c>
      <c r="M305">
        <v>216223380</v>
      </c>
      <c r="O305">
        <v>320074</v>
      </c>
      <c r="P305" t="s">
        <v>337</v>
      </c>
      <c r="Q305">
        <v>7759</v>
      </c>
      <c r="R305">
        <v>83</v>
      </c>
      <c r="S305">
        <v>1</v>
      </c>
      <c r="T305">
        <v>2786</v>
      </c>
      <c r="U305" t="s">
        <v>328</v>
      </c>
      <c r="W305">
        <v>1158667035</v>
      </c>
      <c r="X305" s="76">
        <v>44174</v>
      </c>
      <c r="Y305" s="76">
        <v>44174</v>
      </c>
      <c r="Z305" s="76">
        <v>43900</v>
      </c>
      <c r="AA305" s="76">
        <v>44026</v>
      </c>
      <c r="AB305" s="78">
        <v>3037.83</v>
      </c>
      <c r="AD305" t="s">
        <v>344</v>
      </c>
      <c r="AE305" t="s">
        <v>324</v>
      </c>
      <c r="AF305" t="s">
        <v>529</v>
      </c>
      <c r="AH305" t="s">
        <v>329</v>
      </c>
      <c r="AI305" t="s">
        <v>318</v>
      </c>
      <c r="AK305">
        <v>95057</v>
      </c>
      <c r="AL305">
        <v>1</v>
      </c>
      <c r="AM305">
        <v>37854</v>
      </c>
      <c r="AN305" t="s">
        <v>525</v>
      </c>
      <c r="AO305">
        <v>216223380</v>
      </c>
    </row>
    <row r="306" spans="1:41">
      <c r="A306" t="s">
        <v>315</v>
      </c>
      <c r="D306" t="s">
        <v>316</v>
      </c>
      <c r="E306">
        <v>317235</v>
      </c>
      <c r="F306" t="s">
        <v>317</v>
      </c>
      <c r="G306" t="s">
        <v>318</v>
      </c>
      <c r="H306" s="79" t="s">
        <v>522</v>
      </c>
      <c r="I306" t="s">
        <v>522</v>
      </c>
      <c r="J306" t="s">
        <v>523</v>
      </c>
      <c r="K306" t="s">
        <v>326</v>
      </c>
      <c r="L306">
        <v>898841</v>
      </c>
      <c r="M306">
        <v>216223380</v>
      </c>
      <c r="O306">
        <v>320072</v>
      </c>
      <c r="P306" t="s">
        <v>336</v>
      </c>
      <c r="Q306">
        <v>7759</v>
      </c>
      <c r="R306">
        <v>83</v>
      </c>
      <c r="S306">
        <v>1</v>
      </c>
      <c r="T306">
        <v>2786</v>
      </c>
      <c r="U306" t="s">
        <v>328</v>
      </c>
      <c r="W306">
        <v>1158667035</v>
      </c>
      <c r="X306" s="76">
        <v>44174</v>
      </c>
      <c r="Y306" s="76">
        <v>44174</v>
      </c>
      <c r="Z306" s="76">
        <v>43900</v>
      </c>
      <c r="AA306" s="76">
        <v>44026</v>
      </c>
      <c r="AB306" s="78">
        <v>28851.89</v>
      </c>
      <c r="AD306" t="s">
        <v>344</v>
      </c>
      <c r="AE306" t="s">
        <v>324</v>
      </c>
      <c r="AF306" t="s">
        <v>529</v>
      </c>
      <c r="AH306" t="s">
        <v>329</v>
      </c>
      <c r="AI306" t="s">
        <v>318</v>
      </c>
      <c r="AK306">
        <v>95057</v>
      </c>
      <c r="AL306">
        <v>1</v>
      </c>
      <c r="AM306">
        <v>37854</v>
      </c>
      <c r="AN306" t="s">
        <v>525</v>
      </c>
      <c r="AO306">
        <v>216223380</v>
      </c>
    </row>
    <row r="307" spans="1:41">
      <c r="A307" t="s">
        <v>315</v>
      </c>
      <c r="D307" t="s">
        <v>316</v>
      </c>
      <c r="E307">
        <v>317235</v>
      </c>
      <c r="F307" t="s">
        <v>317</v>
      </c>
      <c r="G307" t="s">
        <v>318</v>
      </c>
      <c r="H307" s="79" t="s">
        <v>522</v>
      </c>
      <c r="I307" t="s">
        <v>522</v>
      </c>
      <c r="J307" t="s">
        <v>523</v>
      </c>
      <c r="K307" t="s">
        <v>326</v>
      </c>
      <c r="L307">
        <v>898841</v>
      </c>
      <c r="M307">
        <v>216223380</v>
      </c>
      <c r="O307">
        <v>320073</v>
      </c>
      <c r="P307" t="s">
        <v>320</v>
      </c>
      <c r="Q307">
        <v>7759</v>
      </c>
      <c r="R307">
        <v>83</v>
      </c>
      <c r="S307">
        <v>1</v>
      </c>
      <c r="T307">
        <v>2786</v>
      </c>
      <c r="U307" t="s">
        <v>328</v>
      </c>
      <c r="W307">
        <v>1158667035</v>
      </c>
      <c r="X307" s="76">
        <v>44174</v>
      </c>
      <c r="Y307" s="76">
        <v>44174</v>
      </c>
      <c r="Z307" s="76">
        <v>43900</v>
      </c>
      <c r="AA307" s="76">
        <v>44026</v>
      </c>
      <c r="AB307" s="78">
        <v>157.80000000000001</v>
      </c>
      <c r="AD307" t="s">
        <v>344</v>
      </c>
      <c r="AE307" t="s">
        <v>324</v>
      </c>
      <c r="AF307" t="s">
        <v>529</v>
      </c>
      <c r="AH307" t="s">
        <v>329</v>
      </c>
      <c r="AI307" t="s">
        <v>318</v>
      </c>
      <c r="AK307">
        <v>95057</v>
      </c>
      <c r="AL307">
        <v>1</v>
      </c>
      <c r="AM307">
        <v>37854</v>
      </c>
      <c r="AN307" t="s">
        <v>525</v>
      </c>
      <c r="AO307">
        <v>216223380</v>
      </c>
    </row>
    <row r="308" spans="1:41">
      <c r="A308" t="s">
        <v>315</v>
      </c>
      <c r="D308" t="s">
        <v>316</v>
      </c>
      <c r="E308">
        <v>317235</v>
      </c>
      <c r="F308" t="s">
        <v>317</v>
      </c>
      <c r="G308" t="s">
        <v>318</v>
      </c>
      <c r="H308" s="79" t="s">
        <v>522</v>
      </c>
      <c r="I308" t="s">
        <v>522</v>
      </c>
      <c r="J308" t="s">
        <v>523</v>
      </c>
      <c r="K308" t="s">
        <v>326</v>
      </c>
      <c r="L308">
        <v>900617</v>
      </c>
      <c r="M308">
        <v>216223380</v>
      </c>
      <c r="O308">
        <v>320072</v>
      </c>
      <c r="P308" t="s">
        <v>336</v>
      </c>
      <c r="Q308">
        <v>7772</v>
      </c>
      <c r="R308">
        <v>83</v>
      </c>
      <c r="S308">
        <v>1</v>
      </c>
      <c r="T308">
        <v>2786</v>
      </c>
      <c r="U308" t="s">
        <v>328</v>
      </c>
      <c r="W308">
        <v>1158667035</v>
      </c>
      <c r="X308" s="76">
        <v>44175</v>
      </c>
      <c r="Y308" s="76">
        <v>44175</v>
      </c>
      <c r="Z308" s="76">
        <v>44084</v>
      </c>
      <c r="AA308" s="76">
        <v>44113</v>
      </c>
      <c r="AB308" s="78">
        <v>10059.129999999999</v>
      </c>
      <c r="AD308" t="s">
        <v>344</v>
      </c>
      <c r="AE308" t="s">
        <v>324</v>
      </c>
      <c r="AF308" t="s">
        <v>530</v>
      </c>
      <c r="AH308" t="s">
        <v>329</v>
      </c>
      <c r="AI308" t="s">
        <v>318</v>
      </c>
      <c r="AK308">
        <v>95057</v>
      </c>
      <c r="AL308">
        <v>1</v>
      </c>
      <c r="AM308">
        <v>37854</v>
      </c>
      <c r="AN308" t="s">
        <v>525</v>
      </c>
      <c r="AO308">
        <v>216223380</v>
      </c>
    </row>
    <row r="309" spans="1:41">
      <c r="A309" t="s">
        <v>315</v>
      </c>
      <c r="D309" t="s">
        <v>316</v>
      </c>
      <c r="E309">
        <v>317235</v>
      </c>
      <c r="F309" t="s">
        <v>317</v>
      </c>
      <c r="G309" t="s">
        <v>318</v>
      </c>
      <c r="H309" s="79" t="s">
        <v>522</v>
      </c>
      <c r="I309" t="s">
        <v>522</v>
      </c>
      <c r="J309" t="s">
        <v>523</v>
      </c>
      <c r="K309" t="s">
        <v>326</v>
      </c>
      <c r="L309">
        <v>900617</v>
      </c>
      <c r="M309">
        <v>216223380</v>
      </c>
      <c r="O309">
        <v>320070</v>
      </c>
      <c r="P309" t="s">
        <v>327</v>
      </c>
      <c r="Q309">
        <v>7772</v>
      </c>
      <c r="R309">
        <v>83</v>
      </c>
      <c r="S309">
        <v>1</v>
      </c>
      <c r="T309">
        <v>2786</v>
      </c>
      <c r="U309" t="s">
        <v>328</v>
      </c>
      <c r="W309">
        <v>1158667035</v>
      </c>
      <c r="X309" s="76">
        <v>44175</v>
      </c>
      <c r="Y309" s="76">
        <v>44175</v>
      </c>
      <c r="Z309" s="76">
        <v>44084</v>
      </c>
      <c r="AA309" s="76">
        <v>44113</v>
      </c>
      <c r="AB309" s="78">
        <v>171.21</v>
      </c>
      <c r="AD309" t="s">
        <v>344</v>
      </c>
      <c r="AE309" t="s">
        <v>324</v>
      </c>
      <c r="AF309" t="s">
        <v>530</v>
      </c>
      <c r="AH309" t="s">
        <v>329</v>
      </c>
      <c r="AI309" t="s">
        <v>318</v>
      </c>
      <c r="AK309">
        <v>95057</v>
      </c>
      <c r="AL309">
        <v>1</v>
      </c>
      <c r="AM309">
        <v>37854</v>
      </c>
      <c r="AN309" t="s">
        <v>525</v>
      </c>
      <c r="AO309">
        <v>216223380</v>
      </c>
    </row>
    <row r="310" spans="1:41">
      <c r="A310" t="s">
        <v>315</v>
      </c>
      <c r="D310" t="s">
        <v>316</v>
      </c>
      <c r="E310">
        <v>317235</v>
      </c>
      <c r="F310" t="s">
        <v>317</v>
      </c>
      <c r="G310" t="s">
        <v>318</v>
      </c>
      <c r="H310" s="79" t="s">
        <v>522</v>
      </c>
      <c r="I310" t="s">
        <v>522</v>
      </c>
      <c r="J310" t="s">
        <v>523</v>
      </c>
      <c r="K310" t="s">
        <v>326</v>
      </c>
      <c r="L310">
        <v>900617</v>
      </c>
      <c r="M310">
        <v>216223380</v>
      </c>
      <c r="O310">
        <v>320074</v>
      </c>
      <c r="P310" t="s">
        <v>337</v>
      </c>
      <c r="Q310">
        <v>7772</v>
      </c>
      <c r="R310">
        <v>83</v>
      </c>
      <c r="S310">
        <v>1</v>
      </c>
      <c r="T310">
        <v>2786</v>
      </c>
      <c r="U310" t="s">
        <v>328</v>
      </c>
      <c r="W310">
        <v>1158667035</v>
      </c>
      <c r="X310" s="76">
        <v>44175</v>
      </c>
      <c r="Y310" s="76">
        <v>44175</v>
      </c>
      <c r="Z310" s="76">
        <v>44084</v>
      </c>
      <c r="AA310" s="76">
        <v>44113</v>
      </c>
      <c r="AB310" s="78">
        <v>1326.54</v>
      </c>
      <c r="AD310" t="s">
        <v>344</v>
      </c>
      <c r="AE310" t="s">
        <v>324</v>
      </c>
      <c r="AF310" t="s">
        <v>530</v>
      </c>
      <c r="AH310" t="s">
        <v>329</v>
      </c>
      <c r="AI310" t="s">
        <v>318</v>
      </c>
      <c r="AK310">
        <v>95057</v>
      </c>
      <c r="AL310">
        <v>1</v>
      </c>
      <c r="AM310">
        <v>37854</v>
      </c>
      <c r="AN310" t="s">
        <v>525</v>
      </c>
      <c r="AO310">
        <v>216223380</v>
      </c>
    </row>
    <row r="311" spans="1:41">
      <c r="A311" t="s">
        <v>315</v>
      </c>
      <c r="D311" t="s">
        <v>316</v>
      </c>
      <c r="E311">
        <v>317235</v>
      </c>
      <c r="F311" t="s">
        <v>317</v>
      </c>
      <c r="G311" t="s">
        <v>318</v>
      </c>
      <c r="H311" s="79" t="s">
        <v>522</v>
      </c>
      <c r="I311" t="s">
        <v>522</v>
      </c>
      <c r="J311" t="s">
        <v>523</v>
      </c>
      <c r="K311" t="s">
        <v>326</v>
      </c>
      <c r="L311">
        <v>900617</v>
      </c>
      <c r="M311">
        <v>216223380</v>
      </c>
      <c r="O311">
        <v>320073</v>
      </c>
      <c r="P311" t="s">
        <v>320</v>
      </c>
      <c r="Q311">
        <v>7772</v>
      </c>
      <c r="R311">
        <v>83</v>
      </c>
      <c r="S311">
        <v>1</v>
      </c>
      <c r="T311">
        <v>2786</v>
      </c>
      <c r="U311" t="s">
        <v>328</v>
      </c>
      <c r="W311">
        <v>1158667035</v>
      </c>
      <c r="X311" s="76">
        <v>44175</v>
      </c>
      <c r="Y311" s="76">
        <v>44175</v>
      </c>
      <c r="Z311" s="76">
        <v>44084</v>
      </c>
      <c r="AA311" s="76">
        <v>44113</v>
      </c>
      <c r="AB311" s="78">
        <v>157.80000000000001</v>
      </c>
      <c r="AD311" t="s">
        <v>344</v>
      </c>
      <c r="AE311" t="s">
        <v>324</v>
      </c>
      <c r="AF311" t="s">
        <v>530</v>
      </c>
      <c r="AH311" t="s">
        <v>329</v>
      </c>
      <c r="AI311" t="s">
        <v>318</v>
      </c>
      <c r="AK311">
        <v>95057</v>
      </c>
      <c r="AL311">
        <v>1</v>
      </c>
      <c r="AM311">
        <v>37854</v>
      </c>
      <c r="AN311" t="s">
        <v>525</v>
      </c>
      <c r="AO311">
        <v>216223380</v>
      </c>
    </row>
    <row r="312" spans="1:41">
      <c r="A312" t="s">
        <v>315</v>
      </c>
      <c r="D312" t="s">
        <v>316</v>
      </c>
      <c r="E312">
        <v>317235</v>
      </c>
      <c r="F312" t="s">
        <v>317</v>
      </c>
      <c r="G312" t="s">
        <v>318</v>
      </c>
      <c r="H312" s="79" t="s">
        <v>522</v>
      </c>
      <c r="I312" t="s">
        <v>522</v>
      </c>
      <c r="J312" t="s">
        <v>523</v>
      </c>
      <c r="K312" t="s">
        <v>326</v>
      </c>
      <c r="L312">
        <v>902557</v>
      </c>
      <c r="M312">
        <v>216223380</v>
      </c>
      <c r="O312">
        <v>320072</v>
      </c>
      <c r="P312" t="s">
        <v>336</v>
      </c>
      <c r="Q312">
        <v>7824</v>
      </c>
      <c r="R312">
        <v>83</v>
      </c>
      <c r="S312">
        <v>1</v>
      </c>
      <c r="T312">
        <v>2786</v>
      </c>
      <c r="U312" t="s">
        <v>328</v>
      </c>
      <c r="W312">
        <v>1158667035</v>
      </c>
      <c r="X312" s="76">
        <v>44176</v>
      </c>
      <c r="Y312" s="76">
        <v>44176</v>
      </c>
      <c r="Z312" s="76">
        <v>44103</v>
      </c>
      <c r="AA312" s="76">
        <v>44138</v>
      </c>
      <c r="AB312" s="78">
        <v>11429.86</v>
      </c>
      <c r="AD312" t="s">
        <v>344</v>
      </c>
      <c r="AE312" t="s">
        <v>324</v>
      </c>
      <c r="AF312" t="s">
        <v>531</v>
      </c>
      <c r="AH312" t="s">
        <v>329</v>
      </c>
      <c r="AI312" t="s">
        <v>318</v>
      </c>
      <c r="AK312">
        <v>95057</v>
      </c>
      <c r="AL312">
        <v>1</v>
      </c>
      <c r="AM312">
        <v>37854</v>
      </c>
      <c r="AN312" t="s">
        <v>525</v>
      </c>
      <c r="AO312">
        <v>216223380</v>
      </c>
    </row>
    <row r="313" spans="1:41">
      <c r="A313" t="s">
        <v>315</v>
      </c>
      <c r="D313" t="s">
        <v>316</v>
      </c>
      <c r="E313">
        <v>317235</v>
      </c>
      <c r="F313" t="s">
        <v>317</v>
      </c>
      <c r="G313" t="s">
        <v>318</v>
      </c>
      <c r="H313" s="79" t="s">
        <v>522</v>
      </c>
      <c r="I313" t="s">
        <v>522</v>
      </c>
      <c r="J313" t="s">
        <v>523</v>
      </c>
      <c r="K313" t="s">
        <v>326</v>
      </c>
      <c r="L313">
        <v>902557</v>
      </c>
      <c r="M313">
        <v>216223380</v>
      </c>
      <c r="O313">
        <v>320073</v>
      </c>
      <c r="P313" t="s">
        <v>320</v>
      </c>
      <c r="Q313">
        <v>7824</v>
      </c>
      <c r="R313">
        <v>83</v>
      </c>
      <c r="S313">
        <v>1</v>
      </c>
      <c r="T313">
        <v>2786</v>
      </c>
      <c r="U313" t="s">
        <v>328</v>
      </c>
      <c r="W313">
        <v>1158667035</v>
      </c>
      <c r="X313" s="76">
        <v>44176</v>
      </c>
      <c r="Y313" s="76">
        <v>44176</v>
      </c>
      <c r="Z313" s="76">
        <v>44103</v>
      </c>
      <c r="AA313" s="76">
        <v>44138</v>
      </c>
      <c r="AB313" s="78">
        <v>157.80000000000001</v>
      </c>
      <c r="AD313" t="s">
        <v>344</v>
      </c>
      <c r="AE313" t="s">
        <v>324</v>
      </c>
      <c r="AF313" t="s">
        <v>531</v>
      </c>
      <c r="AH313" t="s">
        <v>329</v>
      </c>
      <c r="AI313" t="s">
        <v>318</v>
      </c>
      <c r="AK313">
        <v>95057</v>
      </c>
      <c r="AL313">
        <v>1</v>
      </c>
      <c r="AM313">
        <v>37854</v>
      </c>
      <c r="AN313" t="s">
        <v>525</v>
      </c>
      <c r="AO313">
        <v>216223380</v>
      </c>
    </row>
    <row r="314" spans="1:41">
      <c r="A314" t="s">
        <v>315</v>
      </c>
      <c r="D314" t="s">
        <v>316</v>
      </c>
      <c r="E314">
        <v>317235</v>
      </c>
      <c r="F314" t="s">
        <v>317</v>
      </c>
      <c r="G314" t="s">
        <v>318</v>
      </c>
      <c r="H314" s="79" t="s">
        <v>522</v>
      </c>
      <c r="I314" t="s">
        <v>522</v>
      </c>
      <c r="J314" t="s">
        <v>523</v>
      </c>
      <c r="K314" t="s">
        <v>326</v>
      </c>
      <c r="L314">
        <v>902557</v>
      </c>
      <c r="M314">
        <v>216223380</v>
      </c>
      <c r="O314">
        <v>320070</v>
      </c>
      <c r="P314" t="s">
        <v>327</v>
      </c>
      <c r="Q314">
        <v>7824</v>
      </c>
      <c r="R314">
        <v>83</v>
      </c>
      <c r="S314">
        <v>1</v>
      </c>
      <c r="T314">
        <v>2786</v>
      </c>
      <c r="U314" t="s">
        <v>328</v>
      </c>
      <c r="W314">
        <v>1158667035</v>
      </c>
      <c r="X314" s="76">
        <v>44176</v>
      </c>
      <c r="Y314" s="76">
        <v>44176</v>
      </c>
      <c r="Z314" s="76">
        <v>44103</v>
      </c>
      <c r="AA314" s="76">
        <v>44138</v>
      </c>
      <c r="AB314" s="78">
        <v>171.21</v>
      </c>
      <c r="AD314" t="s">
        <v>344</v>
      </c>
      <c r="AE314" t="s">
        <v>324</v>
      </c>
      <c r="AF314" t="s">
        <v>531</v>
      </c>
      <c r="AH314" t="s">
        <v>329</v>
      </c>
      <c r="AI314" t="s">
        <v>318</v>
      </c>
      <c r="AK314">
        <v>95057</v>
      </c>
      <c r="AL314">
        <v>1</v>
      </c>
      <c r="AM314">
        <v>37854</v>
      </c>
      <c r="AN314" t="s">
        <v>525</v>
      </c>
      <c r="AO314">
        <v>216223380</v>
      </c>
    </row>
    <row r="315" spans="1:41">
      <c r="A315" t="s">
        <v>315</v>
      </c>
      <c r="D315" t="s">
        <v>316</v>
      </c>
      <c r="E315">
        <v>317235</v>
      </c>
      <c r="F315" t="s">
        <v>317</v>
      </c>
      <c r="G315" t="s">
        <v>318</v>
      </c>
      <c r="H315" s="79" t="s">
        <v>522</v>
      </c>
      <c r="I315" t="s">
        <v>522</v>
      </c>
      <c r="J315" t="s">
        <v>523</v>
      </c>
      <c r="K315" t="s">
        <v>326</v>
      </c>
      <c r="L315">
        <v>902557</v>
      </c>
      <c r="M315">
        <v>216223380</v>
      </c>
      <c r="O315">
        <v>320074</v>
      </c>
      <c r="P315" t="s">
        <v>337</v>
      </c>
      <c r="Q315">
        <v>7824</v>
      </c>
      <c r="R315">
        <v>83</v>
      </c>
      <c r="S315">
        <v>1</v>
      </c>
      <c r="T315">
        <v>2786</v>
      </c>
      <c r="U315" t="s">
        <v>328</v>
      </c>
      <c r="W315">
        <v>1158667035</v>
      </c>
      <c r="X315" s="76">
        <v>44176</v>
      </c>
      <c r="Y315" s="76">
        <v>44176</v>
      </c>
      <c r="Z315" s="76">
        <v>44103</v>
      </c>
      <c r="AA315" s="76">
        <v>44138</v>
      </c>
      <c r="AB315" s="78">
        <v>1385.77</v>
      </c>
      <c r="AD315" t="s">
        <v>344</v>
      </c>
      <c r="AE315" t="s">
        <v>324</v>
      </c>
      <c r="AF315" t="s">
        <v>531</v>
      </c>
      <c r="AH315" t="s">
        <v>329</v>
      </c>
      <c r="AI315" t="s">
        <v>318</v>
      </c>
      <c r="AK315">
        <v>95057</v>
      </c>
      <c r="AL315">
        <v>1</v>
      </c>
      <c r="AM315">
        <v>37854</v>
      </c>
      <c r="AN315" t="s">
        <v>525</v>
      </c>
      <c r="AO315">
        <v>216223380</v>
      </c>
    </row>
    <row r="316" spans="1:41">
      <c r="A316" t="s">
        <v>315</v>
      </c>
      <c r="D316" t="s">
        <v>316</v>
      </c>
      <c r="E316">
        <v>317235</v>
      </c>
      <c r="F316" t="s">
        <v>317</v>
      </c>
      <c r="G316" t="s">
        <v>318</v>
      </c>
      <c r="H316" s="79" t="s">
        <v>522</v>
      </c>
      <c r="I316" t="s">
        <v>522</v>
      </c>
      <c r="J316" t="s">
        <v>523</v>
      </c>
      <c r="K316" t="s">
        <v>326</v>
      </c>
      <c r="L316">
        <v>922446</v>
      </c>
      <c r="M316">
        <v>216223380</v>
      </c>
      <c r="O316">
        <v>320074</v>
      </c>
      <c r="P316" t="s">
        <v>337</v>
      </c>
      <c r="Q316">
        <v>7952</v>
      </c>
      <c r="R316">
        <v>83</v>
      </c>
      <c r="S316">
        <v>1</v>
      </c>
      <c r="T316">
        <v>2786</v>
      </c>
      <c r="U316" t="s">
        <v>328</v>
      </c>
      <c r="W316">
        <v>1158667035</v>
      </c>
      <c r="X316" s="76">
        <v>44214</v>
      </c>
      <c r="Y316" s="76">
        <v>44214</v>
      </c>
      <c r="Z316" s="76">
        <v>44127</v>
      </c>
      <c r="AA316" s="76">
        <v>44188</v>
      </c>
      <c r="AB316" s="78">
        <v>1032.54</v>
      </c>
      <c r="AD316" t="s">
        <v>346</v>
      </c>
      <c r="AE316" t="s">
        <v>324</v>
      </c>
      <c r="AF316" t="s">
        <v>532</v>
      </c>
      <c r="AH316" t="s">
        <v>329</v>
      </c>
      <c r="AI316" t="s">
        <v>318</v>
      </c>
      <c r="AK316">
        <v>95057</v>
      </c>
      <c r="AL316">
        <v>1</v>
      </c>
      <c r="AM316">
        <v>37854</v>
      </c>
      <c r="AN316" t="s">
        <v>525</v>
      </c>
      <c r="AO316">
        <v>216223380</v>
      </c>
    </row>
    <row r="317" spans="1:41">
      <c r="A317" t="s">
        <v>315</v>
      </c>
      <c r="D317" t="s">
        <v>316</v>
      </c>
      <c r="E317">
        <v>317235</v>
      </c>
      <c r="F317" t="s">
        <v>317</v>
      </c>
      <c r="G317" t="s">
        <v>318</v>
      </c>
      <c r="H317" s="79" t="s">
        <v>522</v>
      </c>
      <c r="I317" t="s">
        <v>522</v>
      </c>
      <c r="J317" t="s">
        <v>523</v>
      </c>
      <c r="K317" t="s">
        <v>326</v>
      </c>
      <c r="L317">
        <v>922446</v>
      </c>
      <c r="M317">
        <v>216223380</v>
      </c>
      <c r="O317">
        <v>320070</v>
      </c>
      <c r="P317" t="s">
        <v>327</v>
      </c>
      <c r="Q317">
        <v>7952</v>
      </c>
      <c r="R317">
        <v>83</v>
      </c>
      <c r="S317">
        <v>1</v>
      </c>
      <c r="T317">
        <v>2786</v>
      </c>
      <c r="U317" t="s">
        <v>328</v>
      </c>
      <c r="W317">
        <v>1158667035</v>
      </c>
      <c r="X317" s="76">
        <v>44214</v>
      </c>
      <c r="Y317" s="76">
        <v>44214</v>
      </c>
      <c r="Z317" s="76">
        <v>44127</v>
      </c>
      <c r="AA317" s="76">
        <v>44188</v>
      </c>
      <c r="AB317" s="78">
        <v>171.21</v>
      </c>
      <c r="AD317" t="s">
        <v>346</v>
      </c>
      <c r="AE317" t="s">
        <v>324</v>
      </c>
      <c r="AF317" t="s">
        <v>532</v>
      </c>
      <c r="AH317" t="s">
        <v>329</v>
      </c>
      <c r="AI317" t="s">
        <v>318</v>
      </c>
      <c r="AK317">
        <v>95057</v>
      </c>
      <c r="AL317">
        <v>1</v>
      </c>
      <c r="AM317">
        <v>37854</v>
      </c>
      <c r="AN317" t="s">
        <v>525</v>
      </c>
      <c r="AO317">
        <v>216223380</v>
      </c>
    </row>
    <row r="318" spans="1:41">
      <c r="A318" t="s">
        <v>315</v>
      </c>
      <c r="D318" t="s">
        <v>316</v>
      </c>
      <c r="E318">
        <v>317235</v>
      </c>
      <c r="F318" t="s">
        <v>317</v>
      </c>
      <c r="G318" t="s">
        <v>318</v>
      </c>
      <c r="H318" s="79" t="s">
        <v>522</v>
      </c>
      <c r="I318" t="s">
        <v>522</v>
      </c>
      <c r="J318" t="s">
        <v>523</v>
      </c>
      <c r="K318" t="s">
        <v>326</v>
      </c>
      <c r="L318">
        <v>922446</v>
      </c>
      <c r="M318">
        <v>216223380</v>
      </c>
      <c r="O318">
        <v>320073</v>
      </c>
      <c r="P318" t="s">
        <v>320</v>
      </c>
      <c r="Q318">
        <v>7952</v>
      </c>
      <c r="R318">
        <v>83</v>
      </c>
      <c r="S318">
        <v>1</v>
      </c>
      <c r="T318">
        <v>2786</v>
      </c>
      <c r="U318" t="s">
        <v>328</v>
      </c>
      <c r="W318">
        <v>1158667035</v>
      </c>
      <c r="X318" s="76">
        <v>44214</v>
      </c>
      <c r="Y318" s="76">
        <v>44214</v>
      </c>
      <c r="Z318" s="76">
        <v>44127</v>
      </c>
      <c r="AA318" s="76">
        <v>44188</v>
      </c>
      <c r="AB318" s="78">
        <v>157.80000000000001</v>
      </c>
      <c r="AD318" t="s">
        <v>346</v>
      </c>
      <c r="AE318" t="s">
        <v>324</v>
      </c>
      <c r="AF318" t="s">
        <v>532</v>
      </c>
      <c r="AH318" t="s">
        <v>329</v>
      </c>
      <c r="AI318" t="s">
        <v>318</v>
      </c>
      <c r="AK318">
        <v>95057</v>
      </c>
      <c r="AL318">
        <v>1</v>
      </c>
      <c r="AM318">
        <v>37854</v>
      </c>
      <c r="AN318" t="s">
        <v>525</v>
      </c>
      <c r="AO318">
        <v>216223380</v>
      </c>
    </row>
    <row r="319" spans="1:41">
      <c r="A319" t="s">
        <v>315</v>
      </c>
      <c r="D319" t="s">
        <v>316</v>
      </c>
      <c r="E319">
        <v>317235</v>
      </c>
      <c r="F319" t="s">
        <v>317</v>
      </c>
      <c r="G319" t="s">
        <v>318</v>
      </c>
      <c r="H319" s="79" t="s">
        <v>522</v>
      </c>
      <c r="I319" t="s">
        <v>522</v>
      </c>
      <c r="J319" t="s">
        <v>523</v>
      </c>
      <c r="K319" t="s">
        <v>326</v>
      </c>
      <c r="L319">
        <v>922446</v>
      </c>
      <c r="M319">
        <v>216223380</v>
      </c>
      <c r="O319">
        <v>320072</v>
      </c>
      <c r="P319" t="s">
        <v>336</v>
      </c>
      <c r="Q319">
        <v>7952</v>
      </c>
      <c r="R319">
        <v>83</v>
      </c>
      <c r="S319">
        <v>1</v>
      </c>
      <c r="T319">
        <v>2786</v>
      </c>
      <c r="U319" t="s">
        <v>328</v>
      </c>
      <c r="W319">
        <v>1158667035</v>
      </c>
      <c r="X319" s="76">
        <v>44214</v>
      </c>
      <c r="Y319" s="76">
        <v>44214</v>
      </c>
      <c r="Z319" s="76">
        <v>44127</v>
      </c>
      <c r="AA319" s="76">
        <v>44188</v>
      </c>
      <c r="AB319" s="78">
        <v>11394.04</v>
      </c>
      <c r="AD319" t="s">
        <v>346</v>
      </c>
      <c r="AE319" t="s">
        <v>324</v>
      </c>
      <c r="AF319" t="s">
        <v>532</v>
      </c>
      <c r="AH319" t="s">
        <v>329</v>
      </c>
      <c r="AI319" t="s">
        <v>318</v>
      </c>
      <c r="AK319">
        <v>95057</v>
      </c>
      <c r="AL319">
        <v>1</v>
      </c>
      <c r="AM319">
        <v>37854</v>
      </c>
      <c r="AN319" t="s">
        <v>525</v>
      </c>
      <c r="AO319">
        <v>216223380</v>
      </c>
    </row>
    <row r="320" spans="1:41">
      <c r="A320" t="s">
        <v>315</v>
      </c>
      <c r="D320" t="s">
        <v>316</v>
      </c>
      <c r="E320">
        <v>317235</v>
      </c>
      <c r="F320" t="s">
        <v>317</v>
      </c>
      <c r="G320" t="s">
        <v>318</v>
      </c>
      <c r="H320" s="79" t="s">
        <v>522</v>
      </c>
      <c r="I320" t="s">
        <v>522</v>
      </c>
      <c r="J320" t="s">
        <v>523</v>
      </c>
      <c r="K320" t="s">
        <v>326</v>
      </c>
      <c r="L320">
        <v>937203</v>
      </c>
      <c r="M320">
        <v>216223380</v>
      </c>
      <c r="O320">
        <v>320070</v>
      </c>
      <c r="P320" t="s">
        <v>327</v>
      </c>
      <c r="Q320">
        <v>8103</v>
      </c>
      <c r="R320">
        <v>83</v>
      </c>
      <c r="S320">
        <v>1</v>
      </c>
      <c r="T320">
        <v>2786</v>
      </c>
      <c r="U320" t="s">
        <v>328</v>
      </c>
      <c r="W320">
        <v>1158667035</v>
      </c>
      <c r="X320" s="76">
        <v>44235</v>
      </c>
      <c r="Y320" s="76">
        <v>44235</v>
      </c>
      <c r="Z320" s="76">
        <v>44151</v>
      </c>
      <c r="AA320" s="76">
        <v>44208</v>
      </c>
      <c r="AB320" s="78">
        <v>171.21</v>
      </c>
      <c r="AD320" t="s">
        <v>345</v>
      </c>
      <c r="AE320" t="s">
        <v>324</v>
      </c>
      <c r="AF320" t="s">
        <v>533</v>
      </c>
      <c r="AH320" t="s">
        <v>329</v>
      </c>
      <c r="AI320" t="s">
        <v>318</v>
      </c>
      <c r="AK320">
        <v>95057</v>
      </c>
      <c r="AL320">
        <v>1</v>
      </c>
      <c r="AM320">
        <v>37854</v>
      </c>
      <c r="AN320" t="s">
        <v>525</v>
      </c>
      <c r="AO320">
        <v>216223380</v>
      </c>
    </row>
    <row r="321" spans="1:41">
      <c r="A321" t="s">
        <v>315</v>
      </c>
      <c r="D321" t="s">
        <v>316</v>
      </c>
      <c r="E321">
        <v>317235</v>
      </c>
      <c r="F321" t="s">
        <v>317</v>
      </c>
      <c r="G321" t="s">
        <v>318</v>
      </c>
      <c r="H321" s="79" t="s">
        <v>522</v>
      </c>
      <c r="I321" t="s">
        <v>522</v>
      </c>
      <c r="J321" t="s">
        <v>523</v>
      </c>
      <c r="K321" t="s">
        <v>326</v>
      </c>
      <c r="L321">
        <v>937203</v>
      </c>
      <c r="M321">
        <v>216223380</v>
      </c>
      <c r="O321">
        <v>320074</v>
      </c>
      <c r="P321" t="s">
        <v>337</v>
      </c>
      <c r="Q321">
        <v>8103</v>
      </c>
      <c r="R321">
        <v>83</v>
      </c>
      <c r="S321">
        <v>1</v>
      </c>
      <c r="T321">
        <v>2786</v>
      </c>
      <c r="U321" t="s">
        <v>328</v>
      </c>
      <c r="W321">
        <v>1158667035</v>
      </c>
      <c r="X321" s="76">
        <v>44235</v>
      </c>
      <c r="Y321" s="76">
        <v>44235</v>
      </c>
      <c r="Z321" s="76">
        <v>44151</v>
      </c>
      <c r="AA321" s="76">
        <v>44208</v>
      </c>
      <c r="AB321" s="78">
        <v>1290.6500000000001</v>
      </c>
      <c r="AD321" t="s">
        <v>345</v>
      </c>
      <c r="AE321" t="s">
        <v>324</v>
      </c>
      <c r="AF321" t="s">
        <v>533</v>
      </c>
      <c r="AH321" t="s">
        <v>329</v>
      </c>
      <c r="AI321" t="s">
        <v>318</v>
      </c>
      <c r="AK321">
        <v>95057</v>
      </c>
      <c r="AL321">
        <v>1</v>
      </c>
      <c r="AM321">
        <v>37854</v>
      </c>
      <c r="AN321" t="s">
        <v>525</v>
      </c>
      <c r="AO321">
        <v>216223380</v>
      </c>
    </row>
    <row r="322" spans="1:41">
      <c r="A322" t="s">
        <v>315</v>
      </c>
      <c r="D322" t="s">
        <v>316</v>
      </c>
      <c r="E322">
        <v>317235</v>
      </c>
      <c r="F322" t="s">
        <v>317</v>
      </c>
      <c r="G322" t="s">
        <v>318</v>
      </c>
      <c r="H322" s="79" t="s">
        <v>522</v>
      </c>
      <c r="I322" t="s">
        <v>522</v>
      </c>
      <c r="J322" t="s">
        <v>523</v>
      </c>
      <c r="K322" t="s">
        <v>326</v>
      </c>
      <c r="L322">
        <v>937203</v>
      </c>
      <c r="M322">
        <v>216223380</v>
      </c>
      <c r="O322">
        <v>320073</v>
      </c>
      <c r="P322" t="s">
        <v>320</v>
      </c>
      <c r="Q322">
        <v>8103</v>
      </c>
      <c r="R322">
        <v>83</v>
      </c>
      <c r="S322">
        <v>1</v>
      </c>
      <c r="T322">
        <v>2786</v>
      </c>
      <c r="U322" t="s">
        <v>328</v>
      </c>
      <c r="W322">
        <v>1158667035</v>
      </c>
      <c r="X322" s="76">
        <v>44235</v>
      </c>
      <c r="Y322" s="76">
        <v>44235</v>
      </c>
      <c r="Z322" s="76">
        <v>44151</v>
      </c>
      <c r="AA322" s="76">
        <v>44208</v>
      </c>
      <c r="AB322" s="78">
        <v>157.80000000000001</v>
      </c>
      <c r="AD322" t="s">
        <v>345</v>
      </c>
      <c r="AE322" t="s">
        <v>324</v>
      </c>
      <c r="AF322" t="s">
        <v>533</v>
      </c>
      <c r="AH322" t="s">
        <v>329</v>
      </c>
      <c r="AI322" t="s">
        <v>318</v>
      </c>
      <c r="AK322">
        <v>95057</v>
      </c>
      <c r="AL322">
        <v>1</v>
      </c>
      <c r="AM322">
        <v>37854</v>
      </c>
      <c r="AN322" t="s">
        <v>525</v>
      </c>
      <c r="AO322">
        <v>216223380</v>
      </c>
    </row>
    <row r="323" spans="1:41">
      <c r="A323" t="s">
        <v>315</v>
      </c>
      <c r="D323" t="s">
        <v>316</v>
      </c>
      <c r="E323">
        <v>317235</v>
      </c>
      <c r="F323" t="s">
        <v>317</v>
      </c>
      <c r="G323" t="s">
        <v>318</v>
      </c>
      <c r="H323" s="79" t="s">
        <v>522</v>
      </c>
      <c r="I323" t="s">
        <v>522</v>
      </c>
      <c r="J323" t="s">
        <v>523</v>
      </c>
      <c r="K323" t="s">
        <v>326</v>
      </c>
      <c r="L323">
        <v>937203</v>
      </c>
      <c r="M323">
        <v>216223380</v>
      </c>
      <c r="O323">
        <v>320072</v>
      </c>
      <c r="P323" t="s">
        <v>336</v>
      </c>
      <c r="Q323">
        <v>8103</v>
      </c>
      <c r="R323">
        <v>83</v>
      </c>
      <c r="S323">
        <v>1</v>
      </c>
      <c r="T323">
        <v>2786</v>
      </c>
      <c r="U323" t="s">
        <v>328</v>
      </c>
      <c r="W323">
        <v>1158667035</v>
      </c>
      <c r="X323" s="76">
        <v>44235</v>
      </c>
      <c r="Y323" s="76">
        <v>44235</v>
      </c>
      <c r="Z323" s="76">
        <v>44151</v>
      </c>
      <c r="AA323" s="76">
        <v>44208</v>
      </c>
      <c r="AB323" s="78">
        <v>18145.509999999998</v>
      </c>
      <c r="AD323" t="s">
        <v>345</v>
      </c>
      <c r="AE323" t="s">
        <v>324</v>
      </c>
      <c r="AF323" t="s">
        <v>533</v>
      </c>
      <c r="AH323" t="s">
        <v>329</v>
      </c>
      <c r="AI323" t="s">
        <v>318</v>
      </c>
      <c r="AK323">
        <v>95057</v>
      </c>
      <c r="AL323">
        <v>1</v>
      </c>
      <c r="AM323">
        <v>37854</v>
      </c>
      <c r="AN323" t="s">
        <v>525</v>
      </c>
      <c r="AO323">
        <v>216223380</v>
      </c>
    </row>
    <row r="324" spans="1:41">
      <c r="A324" t="s">
        <v>315</v>
      </c>
      <c r="D324" t="s">
        <v>316</v>
      </c>
      <c r="E324">
        <v>317235</v>
      </c>
      <c r="F324" t="s">
        <v>317</v>
      </c>
      <c r="G324" t="s">
        <v>318</v>
      </c>
      <c r="H324" s="79" t="s">
        <v>522</v>
      </c>
      <c r="I324" t="s">
        <v>522</v>
      </c>
      <c r="J324" t="s">
        <v>523</v>
      </c>
      <c r="K324" t="s">
        <v>326</v>
      </c>
      <c r="L324">
        <v>981341</v>
      </c>
      <c r="M324">
        <v>1069459285</v>
      </c>
      <c r="O324">
        <v>320070</v>
      </c>
      <c r="P324" t="s">
        <v>327</v>
      </c>
      <c r="Q324">
        <v>8385</v>
      </c>
      <c r="R324">
        <v>83</v>
      </c>
      <c r="S324">
        <v>1</v>
      </c>
      <c r="T324">
        <v>2786</v>
      </c>
      <c r="U324" t="s">
        <v>328</v>
      </c>
      <c r="W324">
        <v>1158667035</v>
      </c>
      <c r="X324" s="76">
        <v>44270</v>
      </c>
      <c r="Y324" s="76">
        <v>44270</v>
      </c>
      <c r="Z324" s="76">
        <v>44270</v>
      </c>
      <c r="AA324" s="76">
        <v>44362</v>
      </c>
      <c r="AB324" s="78">
        <v>25000</v>
      </c>
      <c r="AD324" t="s">
        <v>345</v>
      </c>
      <c r="AE324" t="s">
        <v>324</v>
      </c>
      <c r="AF324" t="s">
        <v>503</v>
      </c>
      <c r="AH324" t="s">
        <v>329</v>
      </c>
      <c r="AI324" t="s">
        <v>318</v>
      </c>
      <c r="AK324">
        <v>95057</v>
      </c>
      <c r="AL324">
        <v>1</v>
      </c>
      <c r="AM324">
        <v>37854</v>
      </c>
      <c r="AN324" t="s">
        <v>525</v>
      </c>
      <c r="AO324">
        <v>216223380</v>
      </c>
    </row>
    <row r="325" spans="1:41">
      <c r="A325" t="s">
        <v>315</v>
      </c>
      <c r="D325" t="s">
        <v>316</v>
      </c>
      <c r="E325">
        <v>317235</v>
      </c>
      <c r="F325" t="s">
        <v>317</v>
      </c>
      <c r="G325" t="s">
        <v>318</v>
      </c>
      <c r="H325" s="79" t="s">
        <v>522</v>
      </c>
      <c r="I325" t="s">
        <v>522</v>
      </c>
      <c r="J325" t="s">
        <v>523</v>
      </c>
      <c r="K325" t="s">
        <v>326</v>
      </c>
      <c r="L325">
        <v>988260</v>
      </c>
      <c r="M325">
        <v>216223380</v>
      </c>
      <c r="O325">
        <v>320074</v>
      </c>
      <c r="P325" t="s">
        <v>337</v>
      </c>
      <c r="Q325">
        <v>8436</v>
      </c>
      <c r="R325">
        <v>83</v>
      </c>
      <c r="S325">
        <v>1</v>
      </c>
      <c r="T325">
        <v>2786</v>
      </c>
      <c r="U325" t="s">
        <v>328</v>
      </c>
      <c r="W325">
        <v>1158667035</v>
      </c>
      <c r="X325" s="76">
        <v>44278</v>
      </c>
      <c r="Y325" s="76">
        <v>44278</v>
      </c>
      <c r="Z325" s="76">
        <v>44190</v>
      </c>
      <c r="AA325" s="76">
        <v>44250</v>
      </c>
      <c r="AB325" s="78">
        <v>995.64</v>
      </c>
      <c r="AD325" t="s">
        <v>345</v>
      </c>
      <c r="AE325" t="s">
        <v>324</v>
      </c>
      <c r="AF325" t="s">
        <v>534</v>
      </c>
      <c r="AH325" t="s">
        <v>329</v>
      </c>
      <c r="AI325" t="s">
        <v>318</v>
      </c>
      <c r="AK325">
        <v>95057</v>
      </c>
      <c r="AL325">
        <v>1</v>
      </c>
      <c r="AM325">
        <v>37854</v>
      </c>
      <c r="AN325" t="s">
        <v>525</v>
      </c>
      <c r="AO325">
        <v>216223380</v>
      </c>
    </row>
    <row r="326" spans="1:41">
      <c r="A326" t="s">
        <v>315</v>
      </c>
      <c r="D326" t="s">
        <v>316</v>
      </c>
      <c r="E326">
        <v>317235</v>
      </c>
      <c r="F326" t="s">
        <v>317</v>
      </c>
      <c r="G326" t="s">
        <v>318</v>
      </c>
      <c r="H326" s="79" t="s">
        <v>522</v>
      </c>
      <c r="I326" t="s">
        <v>522</v>
      </c>
      <c r="J326" t="s">
        <v>523</v>
      </c>
      <c r="K326" t="s">
        <v>326</v>
      </c>
      <c r="L326">
        <v>988260</v>
      </c>
      <c r="M326">
        <v>216223380</v>
      </c>
      <c r="O326">
        <v>320073</v>
      </c>
      <c r="P326" t="s">
        <v>320</v>
      </c>
      <c r="Q326">
        <v>8436</v>
      </c>
      <c r="R326">
        <v>83</v>
      </c>
      <c r="S326">
        <v>1</v>
      </c>
      <c r="T326">
        <v>2786</v>
      </c>
      <c r="U326" t="s">
        <v>328</v>
      </c>
      <c r="W326">
        <v>1158667035</v>
      </c>
      <c r="X326" s="76">
        <v>44278</v>
      </c>
      <c r="Y326" s="76">
        <v>44278</v>
      </c>
      <c r="Z326" s="76">
        <v>44190</v>
      </c>
      <c r="AA326" s="76">
        <v>44250</v>
      </c>
      <c r="AB326" s="78">
        <v>157.80000000000001</v>
      </c>
      <c r="AD326" t="s">
        <v>345</v>
      </c>
      <c r="AE326" t="s">
        <v>324</v>
      </c>
      <c r="AF326" t="s">
        <v>534</v>
      </c>
      <c r="AH326" t="s">
        <v>329</v>
      </c>
      <c r="AI326" t="s">
        <v>318</v>
      </c>
      <c r="AK326">
        <v>95057</v>
      </c>
      <c r="AL326">
        <v>1</v>
      </c>
      <c r="AM326">
        <v>37854</v>
      </c>
      <c r="AN326" t="s">
        <v>525</v>
      </c>
      <c r="AO326">
        <v>216223380</v>
      </c>
    </row>
    <row r="327" spans="1:41">
      <c r="A327" t="s">
        <v>315</v>
      </c>
      <c r="D327" t="s">
        <v>316</v>
      </c>
      <c r="E327">
        <v>317235</v>
      </c>
      <c r="F327" t="s">
        <v>317</v>
      </c>
      <c r="G327" t="s">
        <v>318</v>
      </c>
      <c r="H327" s="79" t="s">
        <v>522</v>
      </c>
      <c r="I327" t="s">
        <v>522</v>
      </c>
      <c r="J327" t="s">
        <v>523</v>
      </c>
      <c r="K327" t="s">
        <v>326</v>
      </c>
      <c r="L327">
        <v>988260</v>
      </c>
      <c r="M327">
        <v>216223380</v>
      </c>
      <c r="O327">
        <v>320070</v>
      </c>
      <c r="P327" t="s">
        <v>327</v>
      </c>
      <c r="Q327">
        <v>8436</v>
      </c>
      <c r="R327">
        <v>83</v>
      </c>
      <c r="S327">
        <v>1</v>
      </c>
      <c r="T327">
        <v>2786</v>
      </c>
      <c r="U327" t="s">
        <v>328</v>
      </c>
      <c r="W327">
        <v>1158667035</v>
      </c>
      <c r="X327" s="76">
        <v>44278</v>
      </c>
      <c r="Y327" s="76">
        <v>44278</v>
      </c>
      <c r="Z327" s="76">
        <v>44190</v>
      </c>
      <c r="AA327" s="76">
        <v>44250</v>
      </c>
      <c r="AB327" s="78">
        <v>171.21</v>
      </c>
      <c r="AD327" t="s">
        <v>345</v>
      </c>
      <c r="AE327" t="s">
        <v>324</v>
      </c>
      <c r="AF327" t="s">
        <v>534</v>
      </c>
      <c r="AH327" t="s">
        <v>329</v>
      </c>
      <c r="AI327" t="s">
        <v>318</v>
      </c>
      <c r="AK327">
        <v>95057</v>
      </c>
      <c r="AL327">
        <v>1</v>
      </c>
      <c r="AM327">
        <v>37854</v>
      </c>
      <c r="AN327" t="s">
        <v>525</v>
      </c>
      <c r="AO327">
        <v>216223380</v>
      </c>
    </row>
    <row r="328" spans="1:41">
      <c r="A328" t="s">
        <v>315</v>
      </c>
      <c r="D328" t="s">
        <v>316</v>
      </c>
      <c r="E328">
        <v>317235</v>
      </c>
      <c r="F328" t="s">
        <v>317</v>
      </c>
      <c r="G328" t="s">
        <v>318</v>
      </c>
      <c r="H328" s="79" t="s">
        <v>522</v>
      </c>
      <c r="I328" t="s">
        <v>522</v>
      </c>
      <c r="J328" t="s">
        <v>523</v>
      </c>
      <c r="K328" t="s">
        <v>326</v>
      </c>
      <c r="L328">
        <v>988260</v>
      </c>
      <c r="M328">
        <v>216223380</v>
      </c>
      <c r="O328">
        <v>320072</v>
      </c>
      <c r="P328" t="s">
        <v>336</v>
      </c>
      <c r="Q328">
        <v>8436</v>
      </c>
      <c r="R328">
        <v>83</v>
      </c>
      <c r="S328">
        <v>1</v>
      </c>
      <c r="T328">
        <v>2786</v>
      </c>
      <c r="U328" t="s">
        <v>328</v>
      </c>
      <c r="W328">
        <v>1158667035</v>
      </c>
      <c r="X328" s="76">
        <v>44278</v>
      </c>
      <c r="Y328" s="76">
        <v>44278</v>
      </c>
      <c r="Z328" s="76">
        <v>44190</v>
      </c>
      <c r="AA328" s="76">
        <v>44250</v>
      </c>
      <c r="AB328" s="78">
        <v>3410.47</v>
      </c>
      <c r="AD328" t="s">
        <v>345</v>
      </c>
      <c r="AE328" t="s">
        <v>324</v>
      </c>
      <c r="AF328" t="s">
        <v>534</v>
      </c>
      <c r="AH328" t="s">
        <v>329</v>
      </c>
      <c r="AI328" t="s">
        <v>318</v>
      </c>
      <c r="AK328">
        <v>95057</v>
      </c>
      <c r="AL328">
        <v>1</v>
      </c>
      <c r="AM328">
        <v>37854</v>
      </c>
      <c r="AN328" t="s">
        <v>525</v>
      </c>
      <c r="AO328">
        <v>216223380</v>
      </c>
    </row>
    <row r="329" spans="1:41">
      <c r="H329" s="79"/>
      <c r="X329" s="76"/>
      <c r="Y329" s="76"/>
      <c r="Z329" s="76"/>
      <c r="AA329" s="76"/>
      <c r="AB329" s="78">
        <f>SUM(AB289:AB328)</f>
        <v>223204.28999999995</v>
      </c>
    </row>
    <row r="330" spans="1:41">
      <c r="A330" t="s">
        <v>315</v>
      </c>
      <c r="D330" t="s">
        <v>316</v>
      </c>
      <c r="E330">
        <v>317235</v>
      </c>
      <c r="F330" t="s">
        <v>317</v>
      </c>
      <c r="G330" t="s">
        <v>318</v>
      </c>
      <c r="H330" s="79" t="s">
        <v>522</v>
      </c>
      <c r="I330" t="s">
        <v>522</v>
      </c>
      <c r="J330" t="s">
        <v>523</v>
      </c>
      <c r="K330" t="s">
        <v>326</v>
      </c>
      <c r="L330">
        <v>21655</v>
      </c>
      <c r="M330">
        <v>216223380</v>
      </c>
      <c r="O330">
        <v>320073</v>
      </c>
      <c r="P330" t="s">
        <v>320</v>
      </c>
      <c r="Q330">
        <v>8749</v>
      </c>
      <c r="R330">
        <v>83</v>
      </c>
      <c r="S330">
        <v>1</v>
      </c>
      <c r="T330">
        <v>2786</v>
      </c>
      <c r="U330" t="s">
        <v>328</v>
      </c>
      <c r="W330">
        <v>1158667035</v>
      </c>
      <c r="X330" s="76">
        <v>44334</v>
      </c>
      <c r="Y330" s="76">
        <v>44335</v>
      </c>
      <c r="Z330" s="76">
        <v>44252</v>
      </c>
      <c r="AA330" s="76">
        <v>44306</v>
      </c>
      <c r="AB330" s="78">
        <v>157.80000000000001</v>
      </c>
      <c r="AD330" t="s">
        <v>382</v>
      </c>
      <c r="AE330" t="s">
        <v>324</v>
      </c>
      <c r="AF330" t="s">
        <v>535</v>
      </c>
      <c r="AH330" t="s">
        <v>329</v>
      </c>
      <c r="AI330" t="s">
        <v>318</v>
      </c>
      <c r="AK330">
        <v>95057</v>
      </c>
      <c r="AL330">
        <v>1</v>
      </c>
      <c r="AM330">
        <v>37854</v>
      </c>
      <c r="AN330" t="s">
        <v>525</v>
      </c>
      <c r="AO330">
        <v>216223380</v>
      </c>
    </row>
    <row r="331" spans="1:41">
      <c r="A331" t="s">
        <v>315</v>
      </c>
      <c r="D331" t="s">
        <v>316</v>
      </c>
      <c r="E331">
        <v>317235</v>
      </c>
      <c r="F331" t="s">
        <v>317</v>
      </c>
      <c r="G331" t="s">
        <v>318</v>
      </c>
      <c r="H331" s="79" t="s">
        <v>522</v>
      </c>
      <c r="I331" t="s">
        <v>522</v>
      </c>
      <c r="J331" t="s">
        <v>523</v>
      </c>
      <c r="K331" t="s">
        <v>326</v>
      </c>
      <c r="L331">
        <v>21655</v>
      </c>
      <c r="M331">
        <v>216223380</v>
      </c>
      <c r="O331">
        <v>320074</v>
      </c>
      <c r="P331" t="s">
        <v>337</v>
      </c>
      <c r="Q331">
        <v>8749</v>
      </c>
      <c r="R331">
        <v>83</v>
      </c>
      <c r="S331">
        <v>1</v>
      </c>
      <c r="T331">
        <v>2786</v>
      </c>
      <c r="U331" t="s">
        <v>328</v>
      </c>
      <c r="W331">
        <v>1158667035</v>
      </c>
      <c r="X331" s="76">
        <v>44334</v>
      </c>
      <c r="Y331" s="76">
        <v>44335</v>
      </c>
      <c r="Z331" s="76">
        <v>44252</v>
      </c>
      <c r="AA331" s="76">
        <v>44306</v>
      </c>
      <c r="AB331" s="78">
        <v>519.16999999999996</v>
      </c>
      <c r="AD331" t="s">
        <v>382</v>
      </c>
      <c r="AE331" t="s">
        <v>324</v>
      </c>
      <c r="AF331" t="s">
        <v>535</v>
      </c>
      <c r="AH331" t="s">
        <v>329</v>
      </c>
      <c r="AI331" t="s">
        <v>318</v>
      </c>
      <c r="AK331">
        <v>95057</v>
      </c>
      <c r="AL331">
        <v>1</v>
      </c>
      <c r="AM331">
        <v>37854</v>
      </c>
      <c r="AN331" t="s">
        <v>525</v>
      </c>
      <c r="AO331">
        <v>216223380</v>
      </c>
    </row>
    <row r="332" spans="1:41">
      <c r="A332" t="s">
        <v>315</v>
      </c>
      <c r="D332" t="s">
        <v>316</v>
      </c>
      <c r="E332">
        <v>317235</v>
      </c>
      <c r="F332" t="s">
        <v>317</v>
      </c>
      <c r="G332" t="s">
        <v>318</v>
      </c>
      <c r="H332" s="79" t="s">
        <v>522</v>
      </c>
      <c r="I332" t="s">
        <v>522</v>
      </c>
      <c r="J332" t="s">
        <v>523</v>
      </c>
      <c r="K332" t="s">
        <v>326</v>
      </c>
      <c r="L332">
        <v>21655</v>
      </c>
      <c r="M332">
        <v>216223380</v>
      </c>
      <c r="O332">
        <v>320072</v>
      </c>
      <c r="P332" t="s">
        <v>336</v>
      </c>
      <c r="Q332">
        <v>8749</v>
      </c>
      <c r="R332">
        <v>83</v>
      </c>
      <c r="S332">
        <v>1</v>
      </c>
      <c r="T332">
        <v>2786</v>
      </c>
      <c r="U332" t="s">
        <v>328</v>
      </c>
      <c r="W332">
        <v>1158667035</v>
      </c>
      <c r="X332" s="76">
        <v>44334</v>
      </c>
      <c r="Y332" s="76">
        <v>44335</v>
      </c>
      <c r="Z332" s="76">
        <v>44252</v>
      </c>
      <c r="AA332" s="76">
        <v>44306</v>
      </c>
      <c r="AB332" s="78">
        <v>1012</v>
      </c>
      <c r="AD332" t="s">
        <v>382</v>
      </c>
      <c r="AE332" t="s">
        <v>324</v>
      </c>
      <c r="AF332" t="s">
        <v>535</v>
      </c>
      <c r="AH332" t="s">
        <v>329</v>
      </c>
      <c r="AI332" t="s">
        <v>318</v>
      </c>
      <c r="AK332">
        <v>95057</v>
      </c>
      <c r="AL332">
        <v>1</v>
      </c>
      <c r="AM332">
        <v>37854</v>
      </c>
      <c r="AN332" t="s">
        <v>525</v>
      </c>
      <c r="AO332">
        <v>216223380</v>
      </c>
    </row>
    <row r="333" spans="1:41">
      <c r="A333" t="s">
        <v>315</v>
      </c>
      <c r="D333" t="s">
        <v>316</v>
      </c>
      <c r="E333">
        <v>317235</v>
      </c>
      <c r="F333" t="s">
        <v>317</v>
      </c>
      <c r="G333" t="s">
        <v>318</v>
      </c>
      <c r="H333" s="79" t="s">
        <v>522</v>
      </c>
      <c r="I333" t="s">
        <v>522</v>
      </c>
      <c r="J333" t="s">
        <v>523</v>
      </c>
      <c r="K333" t="s">
        <v>326</v>
      </c>
      <c r="L333">
        <v>21655</v>
      </c>
      <c r="M333">
        <v>216223380</v>
      </c>
      <c r="O333">
        <v>320070</v>
      </c>
      <c r="P333" t="s">
        <v>327</v>
      </c>
      <c r="Q333">
        <v>8749</v>
      </c>
      <c r="R333">
        <v>83</v>
      </c>
      <c r="S333">
        <v>1</v>
      </c>
      <c r="T333">
        <v>2786</v>
      </c>
      <c r="U333" t="s">
        <v>328</v>
      </c>
      <c r="W333">
        <v>1158667035</v>
      </c>
      <c r="X333" s="76">
        <v>44334</v>
      </c>
      <c r="Y333" s="76">
        <v>44335</v>
      </c>
      <c r="Z333" s="76">
        <v>44252</v>
      </c>
      <c r="AA333" s="76">
        <v>44306</v>
      </c>
      <c r="AB333" s="78">
        <v>171.21</v>
      </c>
      <c r="AD333" t="s">
        <v>382</v>
      </c>
      <c r="AE333" t="s">
        <v>324</v>
      </c>
      <c r="AF333" t="s">
        <v>535</v>
      </c>
      <c r="AH333" t="s">
        <v>329</v>
      </c>
      <c r="AI333" t="s">
        <v>318</v>
      </c>
      <c r="AK333">
        <v>95057</v>
      </c>
      <c r="AL333">
        <v>1</v>
      </c>
      <c r="AM333">
        <v>37854</v>
      </c>
      <c r="AN333" t="s">
        <v>525</v>
      </c>
      <c r="AO333">
        <v>216223380</v>
      </c>
    </row>
    <row r="334" spans="1:41">
      <c r="A334" t="s">
        <v>315</v>
      </c>
      <c r="D334" t="s">
        <v>316</v>
      </c>
      <c r="E334">
        <v>317235</v>
      </c>
      <c r="F334" t="s">
        <v>317</v>
      </c>
      <c r="G334" t="s">
        <v>318</v>
      </c>
      <c r="H334" s="79" t="s">
        <v>522</v>
      </c>
      <c r="I334" t="s">
        <v>522</v>
      </c>
      <c r="J334" t="s">
        <v>523</v>
      </c>
      <c r="K334" t="s">
        <v>326</v>
      </c>
      <c r="L334">
        <v>105696</v>
      </c>
      <c r="M334">
        <v>1069459285</v>
      </c>
      <c r="O334">
        <v>320070</v>
      </c>
      <c r="P334" t="s">
        <v>327</v>
      </c>
      <c r="Q334">
        <v>9508</v>
      </c>
      <c r="R334">
        <v>83</v>
      </c>
      <c r="S334">
        <v>1</v>
      </c>
      <c r="T334">
        <v>2786</v>
      </c>
      <c r="U334" t="s">
        <v>328</v>
      </c>
      <c r="W334">
        <v>1158667035</v>
      </c>
      <c r="X334" s="76">
        <v>44441</v>
      </c>
      <c r="Y334" s="76">
        <v>44441</v>
      </c>
      <c r="Z334" s="76">
        <v>44435</v>
      </c>
      <c r="AA334" s="76">
        <v>44465</v>
      </c>
      <c r="AB334" s="78">
        <v>5000</v>
      </c>
      <c r="AD334" t="s">
        <v>383</v>
      </c>
      <c r="AE334" t="s">
        <v>324</v>
      </c>
      <c r="AF334" t="s">
        <v>509</v>
      </c>
      <c r="AH334" t="s">
        <v>329</v>
      </c>
      <c r="AI334" t="s">
        <v>318</v>
      </c>
      <c r="AK334">
        <v>95057</v>
      </c>
      <c r="AL334">
        <v>1</v>
      </c>
      <c r="AM334">
        <v>37854</v>
      </c>
      <c r="AN334" t="s">
        <v>525</v>
      </c>
      <c r="AO334">
        <v>216223380</v>
      </c>
    </row>
    <row r="335" spans="1:41">
      <c r="A335" t="s">
        <v>315</v>
      </c>
      <c r="D335" t="s">
        <v>316</v>
      </c>
      <c r="E335">
        <v>317235</v>
      </c>
      <c r="F335" t="s">
        <v>317</v>
      </c>
      <c r="G335" t="s">
        <v>318</v>
      </c>
      <c r="H335" s="79" t="s">
        <v>522</v>
      </c>
      <c r="I335" t="s">
        <v>522</v>
      </c>
      <c r="J335" t="s">
        <v>523</v>
      </c>
      <c r="K335" t="s">
        <v>326</v>
      </c>
      <c r="L335">
        <v>125624</v>
      </c>
      <c r="M335">
        <v>216223380</v>
      </c>
      <c r="O335">
        <v>320074</v>
      </c>
      <c r="P335" t="s">
        <v>337</v>
      </c>
      <c r="Q335">
        <v>9596</v>
      </c>
      <c r="R335">
        <v>83</v>
      </c>
      <c r="S335">
        <v>1</v>
      </c>
      <c r="T335">
        <v>2786</v>
      </c>
      <c r="U335" t="s">
        <v>328</v>
      </c>
      <c r="W335">
        <v>1158667035</v>
      </c>
      <c r="X335" s="76">
        <v>44452</v>
      </c>
      <c r="Y335" s="76">
        <v>44452</v>
      </c>
      <c r="Z335" s="76">
        <v>44387</v>
      </c>
      <c r="AA335" s="76">
        <v>44421</v>
      </c>
      <c r="AB335" s="78">
        <v>1099.18</v>
      </c>
      <c r="AD335" t="s">
        <v>382</v>
      </c>
      <c r="AE335" t="s">
        <v>324</v>
      </c>
      <c r="AF335" t="s">
        <v>536</v>
      </c>
      <c r="AH335" t="s">
        <v>329</v>
      </c>
      <c r="AI335" t="s">
        <v>318</v>
      </c>
      <c r="AK335">
        <v>95057</v>
      </c>
      <c r="AL335">
        <v>1</v>
      </c>
      <c r="AM335">
        <v>37854</v>
      </c>
      <c r="AN335" t="s">
        <v>525</v>
      </c>
      <c r="AO335">
        <v>216223380</v>
      </c>
    </row>
    <row r="336" spans="1:41">
      <c r="A336" t="s">
        <v>315</v>
      </c>
      <c r="D336" t="s">
        <v>316</v>
      </c>
      <c r="E336">
        <v>317235</v>
      </c>
      <c r="F336" t="s">
        <v>317</v>
      </c>
      <c r="G336" t="s">
        <v>318</v>
      </c>
      <c r="H336" s="79" t="s">
        <v>522</v>
      </c>
      <c r="I336" t="s">
        <v>522</v>
      </c>
      <c r="J336" t="s">
        <v>523</v>
      </c>
      <c r="K336" t="s">
        <v>326</v>
      </c>
      <c r="L336">
        <v>125624</v>
      </c>
      <c r="M336">
        <v>216223380</v>
      </c>
      <c r="O336">
        <v>320073</v>
      </c>
      <c r="P336" t="s">
        <v>320</v>
      </c>
      <c r="Q336">
        <v>9596</v>
      </c>
      <c r="R336">
        <v>83</v>
      </c>
      <c r="S336">
        <v>1</v>
      </c>
      <c r="T336">
        <v>2786</v>
      </c>
      <c r="U336" t="s">
        <v>328</v>
      </c>
      <c r="W336">
        <v>1158667035</v>
      </c>
      <c r="X336" s="76">
        <v>44452</v>
      </c>
      <c r="Y336" s="76">
        <v>44452</v>
      </c>
      <c r="Z336" s="76">
        <v>44387</v>
      </c>
      <c r="AA336" s="76">
        <v>44421</v>
      </c>
      <c r="AB336" s="78">
        <v>163.30000000000001</v>
      </c>
      <c r="AD336" t="s">
        <v>382</v>
      </c>
      <c r="AE336" t="s">
        <v>324</v>
      </c>
      <c r="AF336" t="s">
        <v>536</v>
      </c>
      <c r="AH336" t="s">
        <v>329</v>
      </c>
      <c r="AI336" t="s">
        <v>318</v>
      </c>
      <c r="AK336">
        <v>95057</v>
      </c>
      <c r="AL336">
        <v>1</v>
      </c>
      <c r="AM336">
        <v>37854</v>
      </c>
      <c r="AN336" t="s">
        <v>525</v>
      </c>
      <c r="AO336">
        <v>216223380</v>
      </c>
    </row>
    <row r="337" spans="1:41">
      <c r="A337" t="s">
        <v>315</v>
      </c>
      <c r="D337" t="s">
        <v>316</v>
      </c>
      <c r="E337">
        <v>317235</v>
      </c>
      <c r="F337" t="s">
        <v>317</v>
      </c>
      <c r="G337" t="s">
        <v>318</v>
      </c>
      <c r="H337" s="79" t="s">
        <v>522</v>
      </c>
      <c r="I337" t="s">
        <v>522</v>
      </c>
      <c r="J337" t="s">
        <v>523</v>
      </c>
      <c r="K337" t="s">
        <v>326</v>
      </c>
      <c r="L337">
        <v>125624</v>
      </c>
      <c r="M337">
        <v>216223380</v>
      </c>
      <c r="O337">
        <v>320072</v>
      </c>
      <c r="P337" t="s">
        <v>336</v>
      </c>
      <c r="Q337">
        <v>9596</v>
      </c>
      <c r="R337">
        <v>83</v>
      </c>
      <c r="S337">
        <v>1</v>
      </c>
      <c r="T337">
        <v>2786</v>
      </c>
      <c r="U337" t="s">
        <v>328</v>
      </c>
      <c r="W337">
        <v>1158667035</v>
      </c>
      <c r="X337" s="76">
        <v>44452</v>
      </c>
      <c r="Y337" s="76">
        <v>44452</v>
      </c>
      <c r="Z337" s="76">
        <v>44387</v>
      </c>
      <c r="AA337" s="76">
        <v>44421</v>
      </c>
      <c r="AB337" s="78">
        <v>2036.06</v>
      </c>
      <c r="AD337" t="s">
        <v>382</v>
      </c>
      <c r="AE337" t="s">
        <v>324</v>
      </c>
      <c r="AF337" t="s">
        <v>536</v>
      </c>
      <c r="AH337" t="s">
        <v>329</v>
      </c>
      <c r="AI337" t="s">
        <v>318</v>
      </c>
      <c r="AK337">
        <v>95057</v>
      </c>
      <c r="AL337">
        <v>1</v>
      </c>
      <c r="AM337">
        <v>37854</v>
      </c>
      <c r="AN337" t="s">
        <v>525</v>
      </c>
      <c r="AO337">
        <v>216223380</v>
      </c>
    </row>
    <row r="338" spans="1:41">
      <c r="A338" t="s">
        <v>315</v>
      </c>
      <c r="D338" t="s">
        <v>316</v>
      </c>
      <c r="E338">
        <v>317235</v>
      </c>
      <c r="F338" t="s">
        <v>317</v>
      </c>
      <c r="G338" t="s">
        <v>318</v>
      </c>
      <c r="H338" s="79" t="s">
        <v>522</v>
      </c>
      <c r="I338" t="s">
        <v>522</v>
      </c>
      <c r="J338" t="s">
        <v>523</v>
      </c>
      <c r="K338" t="s">
        <v>326</v>
      </c>
      <c r="L338">
        <v>125624</v>
      </c>
      <c r="M338">
        <v>216223380</v>
      </c>
      <c r="O338">
        <v>320070</v>
      </c>
      <c r="P338" t="s">
        <v>327</v>
      </c>
      <c r="Q338">
        <v>9596</v>
      </c>
      <c r="R338">
        <v>83</v>
      </c>
      <c r="S338">
        <v>1</v>
      </c>
      <c r="T338">
        <v>2786</v>
      </c>
      <c r="U338" t="s">
        <v>328</v>
      </c>
      <c r="W338">
        <v>1158667035</v>
      </c>
      <c r="X338" s="76">
        <v>44452</v>
      </c>
      <c r="Y338" s="76">
        <v>44452</v>
      </c>
      <c r="Z338" s="76">
        <v>44387</v>
      </c>
      <c r="AA338" s="76">
        <v>44421</v>
      </c>
      <c r="AB338" s="78">
        <v>217.37</v>
      </c>
      <c r="AD338" t="s">
        <v>382</v>
      </c>
      <c r="AE338" t="s">
        <v>324</v>
      </c>
      <c r="AF338" t="s">
        <v>536</v>
      </c>
      <c r="AH338" t="s">
        <v>329</v>
      </c>
      <c r="AI338" t="s">
        <v>318</v>
      </c>
      <c r="AK338">
        <v>95057</v>
      </c>
      <c r="AL338">
        <v>1</v>
      </c>
      <c r="AM338">
        <v>37854</v>
      </c>
      <c r="AN338" t="s">
        <v>525</v>
      </c>
      <c r="AO338">
        <v>216223380</v>
      </c>
    </row>
    <row r="339" spans="1:41">
      <c r="A339" t="s">
        <v>315</v>
      </c>
      <c r="D339" t="s">
        <v>316</v>
      </c>
      <c r="E339">
        <v>317235</v>
      </c>
      <c r="F339" t="s">
        <v>317</v>
      </c>
      <c r="G339" t="s">
        <v>318</v>
      </c>
      <c r="H339" s="79" t="s">
        <v>522</v>
      </c>
      <c r="I339" t="s">
        <v>522</v>
      </c>
      <c r="J339" t="s">
        <v>523</v>
      </c>
      <c r="K339" t="s">
        <v>326</v>
      </c>
      <c r="L339">
        <v>175719</v>
      </c>
      <c r="M339">
        <v>1069459285</v>
      </c>
      <c r="O339">
        <v>320070</v>
      </c>
      <c r="P339" t="s">
        <v>327</v>
      </c>
      <c r="Q339">
        <v>9814</v>
      </c>
      <c r="R339">
        <v>83</v>
      </c>
      <c r="S339">
        <v>1</v>
      </c>
      <c r="T339">
        <v>2786</v>
      </c>
      <c r="U339" t="s">
        <v>328</v>
      </c>
      <c r="W339">
        <v>1158667035</v>
      </c>
      <c r="X339" s="76">
        <v>44484</v>
      </c>
      <c r="Y339" s="76">
        <v>44484</v>
      </c>
      <c r="Z339" s="76">
        <v>44484</v>
      </c>
      <c r="AA339" s="76">
        <v>44576</v>
      </c>
      <c r="AB339" s="78">
        <v>25000</v>
      </c>
      <c r="AD339" t="s">
        <v>382</v>
      </c>
      <c r="AE339" t="s">
        <v>324</v>
      </c>
      <c r="AF339" t="s">
        <v>512</v>
      </c>
      <c r="AH339" t="s">
        <v>329</v>
      </c>
      <c r="AI339" t="s">
        <v>318</v>
      </c>
      <c r="AK339">
        <v>95057</v>
      </c>
      <c r="AL339">
        <v>1</v>
      </c>
      <c r="AM339">
        <v>37854</v>
      </c>
      <c r="AN339" t="s">
        <v>525</v>
      </c>
      <c r="AO339">
        <v>216223380</v>
      </c>
    </row>
    <row r="340" spans="1:41">
      <c r="A340" t="s">
        <v>315</v>
      </c>
      <c r="D340" t="s">
        <v>316</v>
      </c>
      <c r="E340">
        <v>317235</v>
      </c>
      <c r="F340" t="s">
        <v>317</v>
      </c>
      <c r="G340" t="s">
        <v>318</v>
      </c>
      <c r="H340" s="79" t="s">
        <v>522</v>
      </c>
      <c r="I340" t="s">
        <v>522</v>
      </c>
      <c r="J340" t="s">
        <v>523</v>
      </c>
      <c r="K340" t="s">
        <v>326</v>
      </c>
      <c r="L340">
        <v>176660</v>
      </c>
      <c r="M340">
        <v>216223380</v>
      </c>
      <c r="O340">
        <v>320070</v>
      </c>
      <c r="P340" t="s">
        <v>327</v>
      </c>
      <c r="Q340">
        <v>9838</v>
      </c>
      <c r="R340">
        <v>83</v>
      </c>
      <c r="S340">
        <v>1</v>
      </c>
      <c r="T340">
        <v>2786</v>
      </c>
      <c r="U340" t="s">
        <v>328</v>
      </c>
      <c r="W340">
        <v>1158667035</v>
      </c>
      <c r="X340" s="76">
        <v>44487</v>
      </c>
      <c r="Y340" s="76">
        <v>44487</v>
      </c>
      <c r="Z340" s="76">
        <v>44419</v>
      </c>
      <c r="AA340" s="76">
        <v>44453</v>
      </c>
      <c r="AB340" s="78">
        <v>194.29</v>
      </c>
      <c r="AD340" t="s">
        <v>382</v>
      </c>
      <c r="AE340" t="s">
        <v>324</v>
      </c>
      <c r="AF340" t="s">
        <v>537</v>
      </c>
      <c r="AH340" t="s">
        <v>329</v>
      </c>
      <c r="AI340" t="s">
        <v>318</v>
      </c>
      <c r="AK340">
        <v>95057</v>
      </c>
      <c r="AL340">
        <v>1</v>
      </c>
      <c r="AM340">
        <v>37854</v>
      </c>
      <c r="AN340" t="s">
        <v>525</v>
      </c>
      <c r="AO340">
        <v>216223380</v>
      </c>
    </row>
    <row r="341" spans="1:41">
      <c r="A341" t="s">
        <v>315</v>
      </c>
      <c r="D341" t="s">
        <v>316</v>
      </c>
      <c r="E341">
        <v>317235</v>
      </c>
      <c r="F341" t="s">
        <v>317</v>
      </c>
      <c r="G341" t="s">
        <v>318</v>
      </c>
      <c r="H341" s="79" t="s">
        <v>522</v>
      </c>
      <c r="I341" t="s">
        <v>522</v>
      </c>
      <c r="J341" t="s">
        <v>523</v>
      </c>
      <c r="K341" t="s">
        <v>326</v>
      </c>
      <c r="L341">
        <v>176660</v>
      </c>
      <c r="M341">
        <v>216223380</v>
      </c>
      <c r="O341">
        <v>320072</v>
      </c>
      <c r="P341" t="s">
        <v>336</v>
      </c>
      <c r="Q341">
        <v>9838</v>
      </c>
      <c r="R341">
        <v>83</v>
      </c>
      <c r="S341">
        <v>1</v>
      </c>
      <c r="T341">
        <v>2786</v>
      </c>
      <c r="U341" t="s">
        <v>328</v>
      </c>
      <c r="W341">
        <v>1158667035</v>
      </c>
      <c r="X341" s="76">
        <v>44487</v>
      </c>
      <c r="Y341" s="76">
        <v>44487</v>
      </c>
      <c r="Z341" s="76">
        <v>44419</v>
      </c>
      <c r="AA341" s="76">
        <v>44453</v>
      </c>
      <c r="AB341" s="78">
        <v>2186.41</v>
      </c>
      <c r="AD341" t="s">
        <v>382</v>
      </c>
      <c r="AE341" t="s">
        <v>324</v>
      </c>
      <c r="AF341" t="s">
        <v>537</v>
      </c>
      <c r="AH341" t="s">
        <v>329</v>
      </c>
      <c r="AI341" t="s">
        <v>318</v>
      </c>
      <c r="AK341">
        <v>95057</v>
      </c>
      <c r="AL341">
        <v>1</v>
      </c>
      <c r="AM341">
        <v>37854</v>
      </c>
      <c r="AN341" t="s">
        <v>525</v>
      </c>
      <c r="AO341">
        <v>216223380</v>
      </c>
    </row>
    <row r="342" spans="1:41">
      <c r="A342" t="s">
        <v>315</v>
      </c>
      <c r="D342" t="s">
        <v>316</v>
      </c>
      <c r="E342">
        <v>317235</v>
      </c>
      <c r="F342" t="s">
        <v>317</v>
      </c>
      <c r="G342" t="s">
        <v>318</v>
      </c>
      <c r="H342" s="79" t="s">
        <v>522</v>
      </c>
      <c r="I342" t="s">
        <v>522</v>
      </c>
      <c r="J342" t="s">
        <v>523</v>
      </c>
      <c r="K342" t="s">
        <v>326</v>
      </c>
      <c r="L342">
        <v>176660</v>
      </c>
      <c r="M342">
        <v>216223380</v>
      </c>
      <c r="O342">
        <v>320073</v>
      </c>
      <c r="P342" t="s">
        <v>320</v>
      </c>
      <c r="Q342">
        <v>9838</v>
      </c>
      <c r="R342">
        <v>83</v>
      </c>
      <c r="S342">
        <v>1</v>
      </c>
      <c r="T342">
        <v>2786</v>
      </c>
      <c r="U342" t="s">
        <v>328</v>
      </c>
      <c r="W342">
        <v>1158667035</v>
      </c>
      <c r="X342" s="76">
        <v>44487</v>
      </c>
      <c r="Y342" s="76">
        <v>44487</v>
      </c>
      <c r="Z342" s="76">
        <v>44419</v>
      </c>
      <c r="AA342" s="76">
        <v>44453</v>
      </c>
      <c r="AB342" s="78">
        <v>163.30000000000001</v>
      </c>
      <c r="AD342" t="s">
        <v>382</v>
      </c>
      <c r="AE342" t="s">
        <v>324</v>
      </c>
      <c r="AF342" t="s">
        <v>537</v>
      </c>
      <c r="AH342" t="s">
        <v>329</v>
      </c>
      <c r="AI342" t="s">
        <v>318</v>
      </c>
      <c r="AK342">
        <v>95057</v>
      </c>
      <c r="AL342">
        <v>1</v>
      </c>
      <c r="AM342">
        <v>37854</v>
      </c>
      <c r="AN342" t="s">
        <v>525</v>
      </c>
      <c r="AO342">
        <v>216223380</v>
      </c>
    </row>
    <row r="343" spans="1:41">
      <c r="A343" t="s">
        <v>315</v>
      </c>
      <c r="D343" t="s">
        <v>316</v>
      </c>
      <c r="E343">
        <v>317235</v>
      </c>
      <c r="F343" t="s">
        <v>317</v>
      </c>
      <c r="G343" t="s">
        <v>318</v>
      </c>
      <c r="H343" s="79" t="s">
        <v>522</v>
      </c>
      <c r="I343" t="s">
        <v>522</v>
      </c>
      <c r="J343" t="s">
        <v>523</v>
      </c>
      <c r="K343" t="s">
        <v>326</v>
      </c>
      <c r="L343">
        <v>176660</v>
      </c>
      <c r="M343">
        <v>216223380</v>
      </c>
      <c r="O343">
        <v>320074</v>
      </c>
      <c r="P343" t="s">
        <v>337</v>
      </c>
      <c r="Q343">
        <v>9838</v>
      </c>
      <c r="R343">
        <v>83</v>
      </c>
      <c r="S343">
        <v>1</v>
      </c>
      <c r="T343">
        <v>2786</v>
      </c>
      <c r="U343" t="s">
        <v>328</v>
      </c>
      <c r="W343">
        <v>1158667035</v>
      </c>
      <c r="X343" s="76">
        <v>44487</v>
      </c>
      <c r="Y343" s="76">
        <v>44487</v>
      </c>
      <c r="Z343" s="76">
        <v>44419</v>
      </c>
      <c r="AA343" s="76">
        <v>44453</v>
      </c>
      <c r="AB343" s="78">
        <v>1122.98</v>
      </c>
      <c r="AD343" t="s">
        <v>382</v>
      </c>
      <c r="AE343" t="s">
        <v>324</v>
      </c>
      <c r="AF343" t="s">
        <v>537</v>
      </c>
      <c r="AH343" t="s">
        <v>329</v>
      </c>
      <c r="AI343" t="s">
        <v>318</v>
      </c>
      <c r="AK343">
        <v>95057</v>
      </c>
      <c r="AL343">
        <v>1</v>
      </c>
      <c r="AM343">
        <v>37854</v>
      </c>
      <c r="AN343" t="s">
        <v>525</v>
      </c>
      <c r="AO343">
        <v>216223380</v>
      </c>
    </row>
    <row r="344" spans="1:41">
      <c r="A344" t="s">
        <v>315</v>
      </c>
      <c r="D344" t="s">
        <v>316</v>
      </c>
      <c r="E344">
        <v>317235</v>
      </c>
      <c r="F344" t="s">
        <v>317</v>
      </c>
      <c r="G344" t="s">
        <v>318</v>
      </c>
      <c r="H344" s="79" t="s">
        <v>522</v>
      </c>
      <c r="I344" t="s">
        <v>522</v>
      </c>
      <c r="J344" t="s">
        <v>523</v>
      </c>
      <c r="K344" t="s">
        <v>326</v>
      </c>
      <c r="L344">
        <v>213028</v>
      </c>
      <c r="M344">
        <v>216223380</v>
      </c>
      <c r="O344">
        <v>320073</v>
      </c>
      <c r="P344" t="s">
        <v>320</v>
      </c>
      <c r="Q344">
        <v>23</v>
      </c>
      <c r="R344">
        <v>71</v>
      </c>
      <c r="S344">
        <v>1</v>
      </c>
      <c r="T344">
        <v>2786</v>
      </c>
      <c r="U344" t="s">
        <v>328</v>
      </c>
      <c r="W344">
        <v>1158667035</v>
      </c>
      <c r="X344" s="76">
        <v>44512</v>
      </c>
      <c r="Y344" s="76">
        <v>44512</v>
      </c>
      <c r="Z344" s="76">
        <v>44450</v>
      </c>
      <c r="AA344" s="76">
        <v>44475</v>
      </c>
      <c r="AB344" s="78">
        <v>163.30000000000001</v>
      </c>
      <c r="AD344" t="s">
        <v>383</v>
      </c>
      <c r="AE344" t="s">
        <v>324</v>
      </c>
      <c r="AF344" t="s">
        <v>538</v>
      </c>
      <c r="AH344" t="s">
        <v>329</v>
      </c>
      <c r="AI344" t="s">
        <v>318</v>
      </c>
      <c r="AK344">
        <v>95057</v>
      </c>
      <c r="AL344">
        <v>1</v>
      </c>
      <c r="AM344">
        <v>37854</v>
      </c>
      <c r="AN344" t="s">
        <v>525</v>
      </c>
      <c r="AO344">
        <v>216223380</v>
      </c>
    </row>
    <row r="345" spans="1:41">
      <c r="A345" t="s">
        <v>315</v>
      </c>
      <c r="D345" t="s">
        <v>316</v>
      </c>
      <c r="E345">
        <v>317235</v>
      </c>
      <c r="F345" t="s">
        <v>317</v>
      </c>
      <c r="G345" t="s">
        <v>318</v>
      </c>
      <c r="H345" s="79" t="s">
        <v>522</v>
      </c>
      <c r="I345" t="s">
        <v>522</v>
      </c>
      <c r="J345" t="s">
        <v>523</v>
      </c>
      <c r="K345" t="s">
        <v>326</v>
      </c>
      <c r="L345">
        <v>213028</v>
      </c>
      <c r="M345">
        <v>216223380</v>
      </c>
      <c r="O345">
        <v>320072</v>
      </c>
      <c r="P345" t="s">
        <v>336</v>
      </c>
      <c r="Q345">
        <v>23</v>
      </c>
      <c r="R345">
        <v>71</v>
      </c>
      <c r="S345">
        <v>1</v>
      </c>
      <c r="T345">
        <v>2786</v>
      </c>
      <c r="U345" t="s">
        <v>328</v>
      </c>
      <c r="W345">
        <v>1158667035</v>
      </c>
      <c r="X345" s="76">
        <v>44512</v>
      </c>
      <c r="Y345" s="76">
        <v>44512</v>
      </c>
      <c r="Z345" s="76">
        <v>44450</v>
      </c>
      <c r="AA345" s="76">
        <v>44475</v>
      </c>
      <c r="AB345" s="78">
        <v>1583.19</v>
      </c>
      <c r="AD345" t="s">
        <v>383</v>
      </c>
      <c r="AE345" t="s">
        <v>324</v>
      </c>
      <c r="AF345" t="s">
        <v>538</v>
      </c>
      <c r="AH345" t="s">
        <v>329</v>
      </c>
      <c r="AI345" t="s">
        <v>318</v>
      </c>
      <c r="AK345">
        <v>95057</v>
      </c>
      <c r="AL345">
        <v>1</v>
      </c>
      <c r="AM345">
        <v>37854</v>
      </c>
      <c r="AN345" t="s">
        <v>525</v>
      </c>
      <c r="AO345">
        <v>216223380</v>
      </c>
    </row>
    <row r="346" spans="1:41">
      <c r="A346" t="s">
        <v>315</v>
      </c>
      <c r="D346" t="s">
        <v>316</v>
      </c>
      <c r="E346">
        <v>317235</v>
      </c>
      <c r="F346" t="s">
        <v>317</v>
      </c>
      <c r="G346" t="s">
        <v>318</v>
      </c>
      <c r="H346" s="79" t="s">
        <v>522</v>
      </c>
      <c r="I346" t="s">
        <v>522</v>
      </c>
      <c r="J346" t="s">
        <v>523</v>
      </c>
      <c r="K346" t="s">
        <v>326</v>
      </c>
      <c r="L346">
        <v>213028</v>
      </c>
      <c r="M346">
        <v>216223380</v>
      </c>
      <c r="O346">
        <v>320074</v>
      </c>
      <c r="P346" t="s">
        <v>337</v>
      </c>
      <c r="Q346">
        <v>23</v>
      </c>
      <c r="R346">
        <v>71</v>
      </c>
      <c r="S346">
        <v>1</v>
      </c>
      <c r="T346">
        <v>2786</v>
      </c>
      <c r="U346" t="s">
        <v>328</v>
      </c>
      <c r="W346">
        <v>1158667035</v>
      </c>
      <c r="X346" s="76">
        <v>44512</v>
      </c>
      <c r="Y346" s="76">
        <v>44512</v>
      </c>
      <c r="Z346" s="76">
        <v>44450</v>
      </c>
      <c r="AA346" s="76">
        <v>44475</v>
      </c>
      <c r="AB346" s="78">
        <v>844.49</v>
      </c>
      <c r="AD346" t="s">
        <v>383</v>
      </c>
      <c r="AE346" t="s">
        <v>324</v>
      </c>
      <c r="AF346" t="s">
        <v>538</v>
      </c>
      <c r="AH346" t="s">
        <v>329</v>
      </c>
      <c r="AI346" t="s">
        <v>318</v>
      </c>
      <c r="AK346">
        <v>95057</v>
      </c>
      <c r="AL346">
        <v>1</v>
      </c>
      <c r="AM346">
        <v>37854</v>
      </c>
      <c r="AN346" t="s">
        <v>525</v>
      </c>
      <c r="AO346">
        <v>216223380</v>
      </c>
    </row>
    <row r="347" spans="1:41">
      <c r="A347" t="s">
        <v>315</v>
      </c>
      <c r="D347" t="s">
        <v>316</v>
      </c>
      <c r="E347">
        <v>317235</v>
      </c>
      <c r="F347" t="s">
        <v>317</v>
      </c>
      <c r="G347" t="s">
        <v>318</v>
      </c>
      <c r="H347" s="79" t="s">
        <v>522</v>
      </c>
      <c r="I347" t="s">
        <v>522</v>
      </c>
      <c r="J347" t="s">
        <v>523</v>
      </c>
      <c r="K347" t="s">
        <v>326</v>
      </c>
      <c r="L347">
        <v>213028</v>
      </c>
      <c r="M347">
        <v>216223380</v>
      </c>
      <c r="O347">
        <v>320070</v>
      </c>
      <c r="P347" t="s">
        <v>327</v>
      </c>
      <c r="Q347">
        <v>23</v>
      </c>
      <c r="R347">
        <v>71</v>
      </c>
      <c r="S347">
        <v>1</v>
      </c>
      <c r="T347">
        <v>2786</v>
      </c>
      <c r="U347" t="s">
        <v>328</v>
      </c>
      <c r="W347">
        <v>1158667035</v>
      </c>
      <c r="X347" s="76">
        <v>44512</v>
      </c>
      <c r="Y347" s="76">
        <v>44512</v>
      </c>
      <c r="Z347" s="76">
        <v>44450</v>
      </c>
      <c r="AA347" s="76">
        <v>44475</v>
      </c>
      <c r="AB347" s="78">
        <v>194.29</v>
      </c>
      <c r="AD347" t="s">
        <v>383</v>
      </c>
      <c r="AE347" t="s">
        <v>324</v>
      </c>
      <c r="AF347" t="s">
        <v>538</v>
      </c>
      <c r="AH347" t="s">
        <v>329</v>
      </c>
      <c r="AI347" t="s">
        <v>318</v>
      </c>
      <c r="AK347">
        <v>95057</v>
      </c>
      <c r="AL347">
        <v>1</v>
      </c>
      <c r="AM347">
        <v>37854</v>
      </c>
      <c r="AN347" t="s">
        <v>525</v>
      </c>
      <c r="AO347">
        <v>216223380</v>
      </c>
    </row>
    <row r="348" spans="1:41">
      <c r="A348" t="s">
        <v>315</v>
      </c>
      <c r="D348" t="s">
        <v>316</v>
      </c>
      <c r="E348">
        <v>317235</v>
      </c>
      <c r="F348" t="s">
        <v>317</v>
      </c>
      <c r="G348" t="s">
        <v>318</v>
      </c>
      <c r="H348" s="79" t="s">
        <v>522</v>
      </c>
      <c r="I348" t="s">
        <v>522</v>
      </c>
      <c r="J348" t="s">
        <v>523</v>
      </c>
      <c r="K348" t="s">
        <v>326</v>
      </c>
      <c r="L348">
        <v>236602</v>
      </c>
      <c r="M348">
        <v>1069459285</v>
      </c>
      <c r="O348">
        <v>320070</v>
      </c>
      <c r="P348" t="s">
        <v>327</v>
      </c>
      <c r="Q348">
        <v>200</v>
      </c>
      <c r="R348">
        <v>71</v>
      </c>
      <c r="S348">
        <v>1</v>
      </c>
      <c r="T348">
        <v>2786</v>
      </c>
      <c r="U348" t="s">
        <v>328</v>
      </c>
      <c r="W348">
        <v>1158667035</v>
      </c>
      <c r="X348" s="76">
        <v>44536</v>
      </c>
      <c r="Y348" s="76">
        <v>44537</v>
      </c>
      <c r="Z348" s="76">
        <v>44536</v>
      </c>
      <c r="AA348" s="76">
        <v>44598</v>
      </c>
      <c r="AB348" s="78">
        <v>10000</v>
      </c>
      <c r="AD348" t="s">
        <v>383</v>
      </c>
      <c r="AE348" t="s">
        <v>324</v>
      </c>
      <c r="AF348" t="s">
        <v>513</v>
      </c>
      <c r="AH348" t="s">
        <v>329</v>
      </c>
      <c r="AI348" t="s">
        <v>318</v>
      </c>
      <c r="AK348">
        <v>95057</v>
      </c>
      <c r="AL348">
        <v>1</v>
      </c>
      <c r="AM348">
        <v>37854</v>
      </c>
      <c r="AN348" t="s">
        <v>525</v>
      </c>
      <c r="AO348">
        <v>216223380</v>
      </c>
    </row>
    <row r="349" spans="1:41">
      <c r="A349" t="s">
        <v>315</v>
      </c>
      <c r="D349" t="s">
        <v>316</v>
      </c>
      <c r="E349">
        <v>317235</v>
      </c>
      <c r="F349" t="s">
        <v>317</v>
      </c>
      <c r="G349" t="s">
        <v>318</v>
      </c>
      <c r="H349" s="79" t="s">
        <v>522</v>
      </c>
      <c r="I349" t="s">
        <v>522</v>
      </c>
      <c r="J349" t="s">
        <v>523</v>
      </c>
      <c r="K349" t="s">
        <v>326</v>
      </c>
      <c r="L349">
        <v>244144</v>
      </c>
      <c r="M349">
        <v>216223380</v>
      </c>
      <c r="O349">
        <v>320072</v>
      </c>
      <c r="P349" t="s">
        <v>336</v>
      </c>
      <c r="Q349">
        <v>270</v>
      </c>
      <c r="R349">
        <v>71</v>
      </c>
      <c r="S349">
        <v>1</v>
      </c>
      <c r="T349">
        <v>2786</v>
      </c>
      <c r="U349" t="s">
        <v>328</v>
      </c>
      <c r="W349">
        <v>1158667035</v>
      </c>
      <c r="X349" s="76">
        <v>44544</v>
      </c>
      <c r="Y349" s="76">
        <v>44544</v>
      </c>
      <c r="Z349" s="76">
        <v>44477</v>
      </c>
      <c r="AA349" s="76">
        <v>44512</v>
      </c>
      <c r="AB349" s="78">
        <v>1671.32</v>
      </c>
      <c r="AD349" t="s">
        <v>383</v>
      </c>
      <c r="AE349" t="s">
        <v>324</v>
      </c>
      <c r="AF349" t="s">
        <v>539</v>
      </c>
      <c r="AH349" t="s">
        <v>329</v>
      </c>
      <c r="AI349" t="s">
        <v>318</v>
      </c>
      <c r="AK349">
        <v>95057</v>
      </c>
      <c r="AL349">
        <v>1</v>
      </c>
      <c r="AM349">
        <v>37854</v>
      </c>
      <c r="AN349" t="s">
        <v>525</v>
      </c>
      <c r="AO349">
        <v>216223380</v>
      </c>
    </row>
    <row r="350" spans="1:41">
      <c r="A350" t="s">
        <v>315</v>
      </c>
      <c r="D350" t="s">
        <v>316</v>
      </c>
      <c r="E350">
        <v>317235</v>
      </c>
      <c r="F350" t="s">
        <v>317</v>
      </c>
      <c r="G350" t="s">
        <v>318</v>
      </c>
      <c r="H350" s="79" t="s">
        <v>522</v>
      </c>
      <c r="I350" t="s">
        <v>522</v>
      </c>
      <c r="J350" t="s">
        <v>523</v>
      </c>
      <c r="K350" t="s">
        <v>326</v>
      </c>
      <c r="L350">
        <v>244144</v>
      </c>
      <c r="M350">
        <v>216223380</v>
      </c>
      <c r="O350">
        <v>320073</v>
      </c>
      <c r="P350" t="s">
        <v>320</v>
      </c>
      <c r="Q350">
        <v>270</v>
      </c>
      <c r="R350">
        <v>71</v>
      </c>
      <c r="S350">
        <v>1</v>
      </c>
      <c r="T350">
        <v>2786</v>
      </c>
      <c r="U350" t="s">
        <v>328</v>
      </c>
      <c r="W350">
        <v>1158667035</v>
      </c>
      <c r="X350" s="76">
        <v>44544</v>
      </c>
      <c r="Y350" s="76">
        <v>44544</v>
      </c>
      <c r="Z350" s="76">
        <v>44477</v>
      </c>
      <c r="AA350" s="76">
        <v>44512</v>
      </c>
      <c r="AB350" s="78">
        <v>163.30000000000001</v>
      </c>
      <c r="AD350" t="s">
        <v>383</v>
      </c>
      <c r="AE350" t="s">
        <v>324</v>
      </c>
      <c r="AF350" t="s">
        <v>539</v>
      </c>
      <c r="AH350" t="s">
        <v>329</v>
      </c>
      <c r="AI350" t="s">
        <v>318</v>
      </c>
      <c r="AK350">
        <v>95057</v>
      </c>
      <c r="AL350">
        <v>1</v>
      </c>
      <c r="AM350">
        <v>37854</v>
      </c>
      <c r="AN350" t="s">
        <v>525</v>
      </c>
      <c r="AO350">
        <v>216223380</v>
      </c>
    </row>
    <row r="351" spans="1:41">
      <c r="A351" t="s">
        <v>315</v>
      </c>
      <c r="D351" t="s">
        <v>316</v>
      </c>
      <c r="E351">
        <v>317235</v>
      </c>
      <c r="F351" t="s">
        <v>317</v>
      </c>
      <c r="G351" t="s">
        <v>318</v>
      </c>
      <c r="H351" s="79" t="s">
        <v>522</v>
      </c>
      <c r="I351" t="s">
        <v>522</v>
      </c>
      <c r="J351" t="s">
        <v>523</v>
      </c>
      <c r="K351" t="s">
        <v>326</v>
      </c>
      <c r="L351">
        <v>244144</v>
      </c>
      <c r="M351">
        <v>216223380</v>
      </c>
      <c r="O351">
        <v>320074</v>
      </c>
      <c r="P351" t="s">
        <v>337</v>
      </c>
      <c r="Q351">
        <v>270</v>
      </c>
      <c r="R351">
        <v>71</v>
      </c>
      <c r="S351">
        <v>1</v>
      </c>
      <c r="T351">
        <v>2786</v>
      </c>
      <c r="U351" t="s">
        <v>328</v>
      </c>
      <c r="W351">
        <v>1158667035</v>
      </c>
      <c r="X351" s="76">
        <v>44544</v>
      </c>
      <c r="Y351" s="76">
        <v>44544</v>
      </c>
      <c r="Z351" s="76">
        <v>44477</v>
      </c>
      <c r="AA351" s="76">
        <v>44512</v>
      </c>
      <c r="AB351" s="78">
        <v>895.33</v>
      </c>
      <c r="AD351" t="s">
        <v>383</v>
      </c>
      <c r="AE351" t="s">
        <v>324</v>
      </c>
      <c r="AF351" t="s">
        <v>539</v>
      </c>
      <c r="AH351" t="s">
        <v>329</v>
      </c>
      <c r="AI351" t="s">
        <v>318</v>
      </c>
      <c r="AK351">
        <v>95057</v>
      </c>
      <c r="AL351">
        <v>1</v>
      </c>
      <c r="AM351">
        <v>37854</v>
      </c>
      <c r="AN351" t="s">
        <v>525</v>
      </c>
      <c r="AO351">
        <v>216223380</v>
      </c>
    </row>
    <row r="352" spans="1:41">
      <c r="A352" t="s">
        <v>315</v>
      </c>
      <c r="D352" t="s">
        <v>316</v>
      </c>
      <c r="E352">
        <v>317235</v>
      </c>
      <c r="F352" t="s">
        <v>317</v>
      </c>
      <c r="G352" t="s">
        <v>318</v>
      </c>
      <c r="H352" s="79" t="s">
        <v>522</v>
      </c>
      <c r="I352" t="s">
        <v>522</v>
      </c>
      <c r="J352" t="s">
        <v>523</v>
      </c>
      <c r="K352" t="s">
        <v>326</v>
      </c>
      <c r="L352">
        <v>244144</v>
      </c>
      <c r="M352">
        <v>216223380</v>
      </c>
      <c r="O352">
        <v>320070</v>
      </c>
      <c r="P352" t="s">
        <v>327</v>
      </c>
      <c r="Q352">
        <v>270</v>
      </c>
      <c r="R352">
        <v>71</v>
      </c>
      <c r="S352">
        <v>1</v>
      </c>
      <c r="T352">
        <v>2786</v>
      </c>
      <c r="U352" t="s">
        <v>328</v>
      </c>
      <c r="W352">
        <v>1158667035</v>
      </c>
      <c r="X352" s="76">
        <v>44544</v>
      </c>
      <c r="Y352" s="76">
        <v>44544</v>
      </c>
      <c r="Z352" s="76">
        <v>44477</v>
      </c>
      <c r="AA352" s="76">
        <v>44512</v>
      </c>
      <c r="AB352" s="78">
        <v>194.29</v>
      </c>
      <c r="AD352" t="s">
        <v>383</v>
      </c>
      <c r="AE352" t="s">
        <v>324</v>
      </c>
      <c r="AF352" t="s">
        <v>539</v>
      </c>
      <c r="AH352" t="s">
        <v>329</v>
      </c>
      <c r="AI352" t="s">
        <v>318</v>
      </c>
      <c r="AK352">
        <v>95057</v>
      </c>
      <c r="AL352">
        <v>1</v>
      </c>
      <c r="AM352">
        <v>37854</v>
      </c>
      <c r="AN352" t="s">
        <v>525</v>
      </c>
      <c r="AO352">
        <v>216223380</v>
      </c>
    </row>
    <row r="353" spans="1:41">
      <c r="A353" t="s">
        <v>315</v>
      </c>
      <c r="D353" t="s">
        <v>316</v>
      </c>
      <c r="E353">
        <v>317235</v>
      </c>
      <c r="F353" t="s">
        <v>317</v>
      </c>
      <c r="G353" t="s">
        <v>318</v>
      </c>
      <c r="H353" s="79" t="s">
        <v>522</v>
      </c>
      <c r="I353" t="s">
        <v>522</v>
      </c>
      <c r="J353" t="s">
        <v>523</v>
      </c>
      <c r="K353" t="s">
        <v>326</v>
      </c>
      <c r="L353">
        <v>277163</v>
      </c>
      <c r="M353">
        <v>216223380</v>
      </c>
      <c r="O353">
        <v>320073</v>
      </c>
      <c r="P353" t="s">
        <v>320</v>
      </c>
      <c r="Q353">
        <v>539</v>
      </c>
      <c r="R353">
        <v>71</v>
      </c>
      <c r="S353">
        <v>1</v>
      </c>
      <c r="T353">
        <v>2786</v>
      </c>
      <c r="U353" t="s">
        <v>328</v>
      </c>
      <c r="W353">
        <v>1158667035</v>
      </c>
      <c r="X353" s="76">
        <v>44593</v>
      </c>
      <c r="Y353" s="76">
        <v>44593</v>
      </c>
      <c r="Z353" s="76">
        <v>44538</v>
      </c>
      <c r="AA353" s="76">
        <v>44575</v>
      </c>
      <c r="AB353" s="78">
        <v>163.30000000000001</v>
      </c>
      <c r="AD353" t="s">
        <v>383</v>
      </c>
      <c r="AE353" t="s">
        <v>324</v>
      </c>
      <c r="AF353" t="s">
        <v>540</v>
      </c>
      <c r="AH353" t="s">
        <v>329</v>
      </c>
      <c r="AI353" t="s">
        <v>318</v>
      </c>
      <c r="AK353">
        <v>95057</v>
      </c>
      <c r="AL353">
        <v>1</v>
      </c>
      <c r="AM353">
        <v>37854</v>
      </c>
      <c r="AN353" t="s">
        <v>525</v>
      </c>
      <c r="AO353">
        <v>216223380</v>
      </c>
    </row>
    <row r="354" spans="1:41">
      <c r="A354" t="s">
        <v>315</v>
      </c>
      <c r="D354" t="s">
        <v>316</v>
      </c>
      <c r="E354">
        <v>317235</v>
      </c>
      <c r="F354" t="s">
        <v>317</v>
      </c>
      <c r="G354" t="s">
        <v>318</v>
      </c>
      <c r="H354" s="79" t="s">
        <v>522</v>
      </c>
      <c r="I354" t="s">
        <v>522</v>
      </c>
      <c r="J354" t="s">
        <v>523</v>
      </c>
      <c r="K354" t="s">
        <v>326</v>
      </c>
      <c r="L354">
        <v>277163</v>
      </c>
      <c r="M354">
        <v>216223380</v>
      </c>
      <c r="O354">
        <v>320072</v>
      </c>
      <c r="P354" t="s">
        <v>336</v>
      </c>
      <c r="Q354">
        <v>539</v>
      </c>
      <c r="R354">
        <v>71</v>
      </c>
      <c r="S354">
        <v>1</v>
      </c>
      <c r="T354">
        <v>2786</v>
      </c>
      <c r="U354" t="s">
        <v>328</v>
      </c>
      <c r="W354">
        <v>1158667035</v>
      </c>
      <c r="X354" s="76">
        <v>44593</v>
      </c>
      <c r="Y354" s="76">
        <v>44593</v>
      </c>
      <c r="Z354" s="76">
        <v>44538</v>
      </c>
      <c r="AA354" s="76">
        <v>44575</v>
      </c>
      <c r="AB354" s="78">
        <v>2350.3000000000002</v>
      </c>
      <c r="AD354" t="s">
        <v>383</v>
      </c>
      <c r="AE354" t="s">
        <v>324</v>
      </c>
      <c r="AF354" t="s">
        <v>540</v>
      </c>
      <c r="AH354" t="s">
        <v>329</v>
      </c>
      <c r="AI354" t="s">
        <v>318</v>
      </c>
      <c r="AK354">
        <v>95057</v>
      </c>
      <c r="AL354">
        <v>1</v>
      </c>
      <c r="AM354">
        <v>37854</v>
      </c>
      <c r="AN354" t="s">
        <v>525</v>
      </c>
      <c r="AO354">
        <v>216223380</v>
      </c>
    </row>
    <row r="355" spans="1:41">
      <c r="A355" t="s">
        <v>315</v>
      </c>
      <c r="D355" t="s">
        <v>316</v>
      </c>
      <c r="E355">
        <v>317235</v>
      </c>
      <c r="F355" t="s">
        <v>317</v>
      </c>
      <c r="G355" t="s">
        <v>318</v>
      </c>
      <c r="H355" s="79" t="s">
        <v>522</v>
      </c>
      <c r="I355" t="s">
        <v>522</v>
      </c>
      <c r="J355" t="s">
        <v>523</v>
      </c>
      <c r="K355" t="s">
        <v>326</v>
      </c>
      <c r="L355">
        <v>277163</v>
      </c>
      <c r="M355">
        <v>216223380</v>
      </c>
      <c r="O355">
        <v>320074</v>
      </c>
      <c r="P355" t="s">
        <v>337</v>
      </c>
      <c r="Q355">
        <v>539</v>
      </c>
      <c r="R355">
        <v>71</v>
      </c>
      <c r="S355">
        <v>1</v>
      </c>
      <c r="T355">
        <v>2786</v>
      </c>
      <c r="U355" t="s">
        <v>328</v>
      </c>
      <c r="W355">
        <v>1158667035</v>
      </c>
      <c r="X355" s="76">
        <v>44593</v>
      </c>
      <c r="Y355" s="76">
        <v>44593</v>
      </c>
      <c r="Z355" s="76">
        <v>44538</v>
      </c>
      <c r="AA355" s="76">
        <v>44575</v>
      </c>
      <c r="AB355" s="78">
        <v>1269.44</v>
      </c>
      <c r="AD355" t="s">
        <v>383</v>
      </c>
      <c r="AE355" t="s">
        <v>324</v>
      </c>
      <c r="AF355" t="s">
        <v>540</v>
      </c>
      <c r="AH355" t="s">
        <v>329</v>
      </c>
      <c r="AI355" t="s">
        <v>318</v>
      </c>
      <c r="AK355">
        <v>95057</v>
      </c>
      <c r="AL355">
        <v>1</v>
      </c>
      <c r="AM355">
        <v>37854</v>
      </c>
      <c r="AN355" t="s">
        <v>525</v>
      </c>
      <c r="AO355">
        <v>216223380</v>
      </c>
    </row>
    <row r="356" spans="1:41">
      <c r="A356" t="s">
        <v>315</v>
      </c>
      <c r="D356" t="s">
        <v>316</v>
      </c>
      <c r="E356">
        <v>317235</v>
      </c>
      <c r="F356" t="s">
        <v>317</v>
      </c>
      <c r="G356" t="s">
        <v>318</v>
      </c>
      <c r="H356" s="79" t="s">
        <v>522</v>
      </c>
      <c r="I356" t="s">
        <v>522</v>
      </c>
      <c r="J356" t="s">
        <v>523</v>
      </c>
      <c r="K356" t="s">
        <v>326</v>
      </c>
      <c r="L356">
        <v>277163</v>
      </c>
      <c r="M356">
        <v>216223380</v>
      </c>
      <c r="O356">
        <v>320070</v>
      </c>
      <c r="P356" t="s">
        <v>327</v>
      </c>
      <c r="Q356">
        <v>539</v>
      </c>
      <c r="R356">
        <v>71</v>
      </c>
      <c r="S356">
        <v>1</v>
      </c>
      <c r="T356">
        <v>2786</v>
      </c>
      <c r="U356" t="s">
        <v>328</v>
      </c>
      <c r="W356">
        <v>1158667035</v>
      </c>
      <c r="X356" s="76">
        <v>44593</v>
      </c>
      <c r="Y356" s="76">
        <v>44593</v>
      </c>
      <c r="Z356" s="76">
        <v>44538</v>
      </c>
      <c r="AA356" s="76">
        <v>44575</v>
      </c>
      <c r="AB356" s="78">
        <v>194.29</v>
      </c>
      <c r="AD356" t="s">
        <v>383</v>
      </c>
      <c r="AE356" t="s">
        <v>324</v>
      </c>
      <c r="AF356" t="s">
        <v>540</v>
      </c>
      <c r="AH356" t="s">
        <v>329</v>
      </c>
      <c r="AI356" t="s">
        <v>318</v>
      </c>
      <c r="AK356">
        <v>95057</v>
      </c>
      <c r="AL356">
        <v>1</v>
      </c>
      <c r="AM356">
        <v>37854</v>
      </c>
      <c r="AN356" t="s">
        <v>525</v>
      </c>
      <c r="AO356">
        <v>216223380</v>
      </c>
    </row>
    <row r="357" spans="1:41">
      <c r="A357" t="s">
        <v>315</v>
      </c>
      <c r="D357" t="s">
        <v>316</v>
      </c>
      <c r="E357">
        <v>317235</v>
      </c>
      <c r="F357" t="s">
        <v>317</v>
      </c>
      <c r="G357" t="s">
        <v>318</v>
      </c>
      <c r="H357" s="79" t="s">
        <v>522</v>
      </c>
      <c r="I357" t="s">
        <v>522</v>
      </c>
      <c r="J357" t="s">
        <v>523</v>
      </c>
      <c r="K357" t="s">
        <v>326</v>
      </c>
      <c r="L357">
        <v>311059</v>
      </c>
      <c r="M357">
        <v>1069459285</v>
      </c>
      <c r="O357">
        <v>320070</v>
      </c>
      <c r="P357" t="s">
        <v>327</v>
      </c>
      <c r="Q357">
        <v>874</v>
      </c>
      <c r="R357">
        <v>71</v>
      </c>
      <c r="S357">
        <v>1</v>
      </c>
      <c r="T357">
        <v>2786</v>
      </c>
      <c r="U357" t="s">
        <v>328</v>
      </c>
      <c r="W357">
        <v>1158667035</v>
      </c>
      <c r="X357" s="76">
        <v>44635</v>
      </c>
      <c r="Y357" s="76">
        <v>44636</v>
      </c>
      <c r="Z357" s="76">
        <v>44635</v>
      </c>
      <c r="AA357" s="76">
        <v>44696</v>
      </c>
      <c r="AB357" s="78">
        <v>10000</v>
      </c>
      <c r="AD357" t="s">
        <v>436</v>
      </c>
      <c r="AE357" t="s">
        <v>324</v>
      </c>
      <c r="AF357" t="s">
        <v>541</v>
      </c>
      <c r="AH357" t="s">
        <v>329</v>
      </c>
      <c r="AI357" t="s">
        <v>318</v>
      </c>
      <c r="AK357">
        <v>95057</v>
      </c>
      <c r="AL357">
        <v>1</v>
      </c>
      <c r="AM357">
        <v>37854</v>
      </c>
      <c r="AN357" t="s">
        <v>525</v>
      </c>
      <c r="AO357">
        <v>216223380</v>
      </c>
    </row>
    <row r="358" spans="1:41">
      <c r="AB358" s="78">
        <f>SUM(AB330:AB357)</f>
        <v>68729.910000000033</v>
      </c>
    </row>
    <row r="360" spans="1:41">
      <c r="A360" t="s">
        <v>315</v>
      </c>
      <c r="D360" t="s">
        <v>316</v>
      </c>
      <c r="E360">
        <v>317112</v>
      </c>
      <c r="F360" t="s">
        <v>317</v>
      </c>
      <c r="G360" t="s">
        <v>318</v>
      </c>
      <c r="H360" s="79" t="s">
        <v>542</v>
      </c>
      <c r="I360" t="s">
        <v>542</v>
      </c>
      <c r="J360" t="s">
        <v>523</v>
      </c>
      <c r="K360" t="s">
        <v>326</v>
      </c>
      <c r="L360">
        <v>728243</v>
      </c>
      <c r="M360">
        <v>4910211699</v>
      </c>
      <c r="O360">
        <v>320070</v>
      </c>
      <c r="P360" t="s">
        <v>327</v>
      </c>
      <c r="Q360">
        <v>7060</v>
      </c>
      <c r="R360">
        <v>83</v>
      </c>
      <c r="S360">
        <v>1</v>
      </c>
      <c r="T360">
        <v>2786</v>
      </c>
      <c r="U360" t="s">
        <v>328</v>
      </c>
      <c r="W360">
        <v>1158667035</v>
      </c>
      <c r="X360" s="76">
        <v>44068</v>
      </c>
      <c r="Y360" s="76">
        <v>44069</v>
      </c>
      <c r="Z360" s="76">
        <v>44068</v>
      </c>
      <c r="AA360" s="76">
        <v>44160</v>
      </c>
      <c r="AB360">
        <v>25000</v>
      </c>
      <c r="AD360" t="s">
        <v>346</v>
      </c>
      <c r="AE360" t="s">
        <v>324</v>
      </c>
      <c r="AF360" t="s">
        <v>489</v>
      </c>
      <c r="AH360" t="s">
        <v>329</v>
      </c>
      <c r="AI360" t="s">
        <v>318</v>
      </c>
      <c r="AK360">
        <v>95057</v>
      </c>
      <c r="AL360">
        <v>1</v>
      </c>
      <c r="AM360">
        <v>37733</v>
      </c>
      <c r="AN360" t="s">
        <v>543</v>
      </c>
      <c r="AO360">
        <v>215952343</v>
      </c>
    </row>
    <row r="361" spans="1:41">
      <c r="A361" t="s">
        <v>315</v>
      </c>
      <c r="D361" t="s">
        <v>316</v>
      </c>
      <c r="E361">
        <v>317112</v>
      </c>
      <c r="F361" t="s">
        <v>317</v>
      </c>
      <c r="G361" t="s">
        <v>318</v>
      </c>
      <c r="H361" s="79" t="s">
        <v>542</v>
      </c>
      <c r="I361" t="s">
        <v>542</v>
      </c>
      <c r="J361" t="s">
        <v>523</v>
      </c>
      <c r="K361" t="s">
        <v>326</v>
      </c>
      <c r="L361">
        <v>772499</v>
      </c>
      <c r="M361">
        <v>215952343</v>
      </c>
      <c r="O361">
        <v>320072</v>
      </c>
      <c r="P361" t="s">
        <v>336</v>
      </c>
      <c r="Q361">
        <v>7245</v>
      </c>
      <c r="R361">
        <v>83</v>
      </c>
      <c r="S361">
        <v>1</v>
      </c>
      <c r="T361">
        <v>2786</v>
      </c>
      <c r="U361" t="s">
        <v>328</v>
      </c>
      <c r="W361">
        <v>1158667035</v>
      </c>
      <c r="X361" s="76">
        <v>44097</v>
      </c>
      <c r="Y361" s="76">
        <v>44099</v>
      </c>
      <c r="Z361" s="76">
        <v>43871</v>
      </c>
      <c r="AA361" s="76">
        <v>43901</v>
      </c>
      <c r="AB361">
        <v>152.5</v>
      </c>
      <c r="AD361" t="s">
        <v>344</v>
      </c>
      <c r="AE361" t="s">
        <v>324</v>
      </c>
      <c r="AF361" t="s">
        <v>526</v>
      </c>
      <c r="AH361" t="s">
        <v>329</v>
      </c>
      <c r="AI361" t="s">
        <v>318</v>
      </c>
      <c r="AK361">
        <v>95057</v>
      </c>
      <c r="AL361">
        <v>1</v>
      </c>
      <c r="AM361">
        <v>37733</v>
      </c>
      <c r="AN361" t="s">
        <v>543</v>
      </c>
      <c r="AO361">
        <v>215952343</v>
      </c>
    </row>
    <row r="362" spans="1:41">
      <c r="A362" t="s">
        <v>315</v>
      </c>
      <c r="D362" t="s">
        <v>316</v>
      </c>
      <c r="E362">
        <v>317112</v>
      </c>
      <c r="F362" t="s">
        <v>317</v>
      </c>
      <c r="G362" t="s">
        <v>318</v>
      </c>
      <c r="H362" s="79" t="s">
        <v>542</v>
      </c>
      <c r="I362" t="s">
        <v>542</v>
      </c>
      <c r="J362" t="s">
        <v>523</v>
      </c>
      <c r="K362" t="s">
        <v>326</v>
      </c>
      <c r="L362">
        <v>772499</v>
      </c>
      <c r="M362">
        <v>215952343</v>
      </c>
      <c r="O362">
        <v>320073</v>
      </c>
      <c r="P362" t="s">
        <v>320</v>
      </c>
      <c r="Q362">
        <v>7245</v>
      </c>
      <c r="R362">
        <v>83</v>
      </c>
      <c r="S362">
        <v>1</v>
      </c>
      <c r="T362">
        <v>2786</v>
      </c>
      <c r="U362" t="s">
        <v>328</v>
      </c>
      <c r="W362">
        <v>1158667035</v>
      </c>
      <c r="X362" s="76">
        <v>44097</v>
      </c>
      <c r="Y362" s="76">
        <v>44099</v>
      </c>
      <c r="Z362" s="76">
        <v>43871</v>
      </c>
      <c r="AA362" s="76">
        <v>43901</v>
      </c>
      <c r="AB362">
        <v>700.55</v>
      </c>
      <c r="AD362" t="s">
        <v>344</v>
      </c>
      <c r="AE362" t="s">
        <v>324</v>
      </c>
      <c r="AF362" t="s">
        <v>526</v>
      </c>
      <c r="AH362" t="s">
        <v>329</v>
      </c>
      <c r="AI362" t="s">
        <v>318</v>
      </c>
      <c r="AK362">
        <v>95057</v>
      </c>
      <c r="AL362">
        <v>1</v>
      </c>
      <c r="AM362">
        <v>37733</v>
      </c>
      <c r="AN362" t="s">
        <v>543</v>
      </c>
      <c r="AO362">
        <v>215952343</v>
      </c>
    </row>
    <row r="363" spans="1:41">
      <c r="A363" t="s">
        <v>315</v>
      </c>
      <c r="D363" t="s">
        <v>316</v>
      </c>
      <c r="E363">
        <v>317112</v>
      </c>
      <c r="F363" t="s">
        <v>317</v>
      </c>
      <c r="G363" t="s">
        <v>318</v>
      </c>
      <c r="H363" s="79" t="s">
        <v>542</v>
      </c>
      <c r="I363" t="s">
        <v>542</v>
      </c>
      <c r="J363" t="s">
        <v>523</v>
      </c>
      <c r="K363" t="s">
        <v>326</v>
      </c>
      <c r="L363">
        <v>772499</v>
      </c>
      <c r="M363">
        <v>215952343</v>
      </c>
      <c r="O363">
        <v>320070</v>
      </c>
      <c r="P363" t="s">
        <v>327</v>
      </c>
      <c r="Q363">
        <v>7245</v>
      </c>
      <c r="R363">
        <v>83</v>
      </c>
      <c r="S363">
        <v>1</v>
      </c>
      <c r="T363">
        <v>2786</v>
      </c>
      <c r="U363" t="s">
        <v>328</v>
      </c>
      <c r="W363">
        <v>1158667035</v>
      </c>
      <c r="X363" s="76">
        <v>44097</v>
      </c>
      <c r="Y363" s="76">
        <v>44099</v>
      </c>
      <c r="Z363" s="76">
        <v>43871</v>
      </c>
      <c r="AA363" s="76">
        <v>43901</v>
      </c>
      <c r="AB363">
        <v>1231.4000000000001</v>
      </c>
      <c r="AD363" t="s">
        <v>344</v>
      </c>
      <c r="AE363" t="s">
        <v>324</v>
      </c>
      <c r="AF363" t="s">
        <v>526</v>
      </c>
      <c r="AH363" t="s">
        <v>329</v>
      </c>
      <c r="AI363" t="s">
        <v>318</v>
      </c>
      <c r="AK363">
        <v>95057</v>
      </c>
      <c r="AL363">
        <v>1</v>
      </c>
      <c r="AM363">
        <v>37733</v>
      </c>
      <c r="AN363" t="s">
        <v>543</v>
      </c>
      <c r="AO363">
        <v>215952343</v>
      </c>
    </row>
    <row r="364" spans="1:41">
      <c r="A364" t="s">
        <v>315</v>
      </c>
      <c r="D364" t="s">
        <v>316</v>
      </c>
      <c r="E364">
        <v>317112</v>
      </c>
      <c r="F364" t="s">
        <v>317</v>
      </c>
      <c r="G364" t="s">
        <v>318</v>
      </c>
      <c r="H364" s="79" t="s">
        <v>542</v>
      </c>
      <c r="I364" t="s">
        <v>542</v>
      </c>
      <c r="J364" t="s">
        <v>523</v>
      </c>
      <c r="K364" t="s">
        <v>326</v>
      </c>
      <c r="L364">
        <v>808959</v>
      </c>
      <c r="M364">
        <v>215952343</v>
      </c>
      <c r="O364">
        <v>320072</v>
      </c>
      <c r="P364" t="s">
        <v>336</v>
      </c>
      <c r="Q364">
        <v>7345</v>
      </c>
      <c r="R364">
        <v>83</v>
      </c>
      <c r="S364">
        <v>1</v>
      </c>
      <c r="T364">
        <v>2786</v>
      </c>
      <c r="U364" t="s">
        <v>328</v>
      </c>
      <c r="W364">
        <v>1158667035</v>
      </c>
      <c r="X364" s="76">
        <v>44117</v>
      </c>
      <c r="Y364" s="76">
        <v>44118</v>
      </c>
      <c r="Z364" s="76">
        <v>43889</v>
      </c>
      <c r="AA364" s="76">
        <v>43951</v>
      </c>
      <c r="AB364">
        <v>3459.06</v>
      </c>
      <c r="AD364" t="s">
        <v>345</v>
      </c>
      <c r="AE364" t="s">
        <v>324</v>
      </c>
      <c r="AF364" t="s">
        <v>544</v>
      </c>
      <c r="AH364" t="s">
        <v>329</v>
      </c>
      <c r="AI364" t="s">
        <v>318</v>
      </c>
      <c r="AK364">
        <v>95057</v>
      </c>
      <c r="AL364">
        <v>1</v>
      </c>
      <c r="AM364">
        <v>37733</v>
      </c>
      <c r="AN364" t="s">
        <v>543</v>
      </c>
      <c r="AO364">
        <v>215952343</v>
      </c>
    </row>
    <row r="365" spans="1:41">
      <c r="A365" t="s">
        <v>315</v>
      </c>
      <c r="D365" t="s">
        <v>316</v>
      </c>
      <c r="E365">
        <v>317112</v>
      </c>
      <c r="F365" t="s">
        <v>317</v>
      </c>
      <c r="G365" t="s">
        <v>318</v>
      </c>
      <c r="H365" s="79" t="s">
        <v>542</v>
      </c>
      <c r="I365" t="s">
        <v>542</v>
      </c>
      <c r="J365" t="s">
        <v>523</v>
      </c>
      <c r="K365" t="s">
        <v>326</v>
      </c>
      <c r="L365">
        <v>808959</v>
      </c>
      <c r="M365">
        <v>215952343</v>
      </c>
      <c r="O365">
        <v>320074</v>
      </c>
      <c r="P365" t="s">
        <v>337</v>
      </c>
      <c r="Q365">
        <v>7345</v>
      </c>
      <c r="R365">
        <v>83</v>
      </c>
      <c r="S365">
        <v>1</v>
      </c>
      <c r="T365">
        <v>2786</v>
      </c>
      <c r="U365" t="s">
        <v>328</v>
      </c>
      <c r="W365">
        <v>1158667035</v>
      </c>
      <c r="X365" s="76">
        <v>44117</v>
      </c>
      <c r="Y365" s="76">
        <v>44118</v>
      </c>
      <c r="Z365" s="76">
        <v>43889</v>
      </c>
      <c r="AA365" s="76">
        <v>43951</v>
      </c>
      <c r="AB365">
        <v>1434.57</v>
      </c>
      <c r="AD365" t="s">
        <v>345</v>
      </c>
      <c r="AE365" t="s">
        <v>324</v>
      </c>
      <c r="AF365" t="s">
        <v>544</v>
      </c>
      <c r="AH365" t="s">
        <v>329</v>
      </c>
      <c r="AI365" t="s">
        <v>318</v>
      </c>
      <c r="AK365">
        <v>95057</v>
      </c>
      <c r="AL365">
        <v>1</v>
      </c>
      <c r="AM365">
        <v>37733</v>
      </c>
      <c r="AN365" t="s">
        <v>543</v>
      </c>
      <c r="AO365">
        <v>215952343</v>
      </c>
    </row>
    <row r="366" spans="1:41">
      <c r="A366" t="s">
        <v>315</v>
      </c>
      <c r="D366" t="s">
        <v>316</v>
      </c>
      <c r="E366">
        <v>317112</v>
      </c>
      <c r="F366" t="s">
        <v>317</v>
      </c>
      <c r="G366" t="s">
        <v>318</v>
      </c>
      <c r="H366" s="79" t="s">
        <v>542</v>
      </c>
      <c r="I366" t="s">
        <v>542</v>
      </c>
      <c r="J366" t="s">
        <v>523</v>
      </c>
      <c r="K366" t="s">
        <v>326</v>
      </c>
      <c r="L366">
        <v>808959</v>
      </c>
      <c r="M366">
        <v>215952343</v>
      </c>
      <c r="O366">
        <v>320073</v>
      </c>
      <c r="P366" t="s">
        <v>320</v>
      </c>
      <c r="Q366">
        <v>7345</v>
      </c>
      <c r="R366">
        <v>83</v>
      </c>
      <c r="S366">
        <v>1</v>
      </c>
      <c r="T366">
        <v>2786</v>
      </c>
      <c r="U366" t="s">
        <v>328</v>
      </c>
      <c r="W366">
        <v>1158667035</v>
      </c>
      <c r="X366" s="76">
        <v>44117</v>
      </c>
      <c r="Y366" s="76">
        <v>44118</v>
      </c>
      <c r="Z366" s="76">
        <v>43889</v>
      </c>
      <c r="AA366" s="76">
        <v>43951</v>
      </c>
      <c r="AB366">
        <v>152.5</v>
      </c>
      <c r="AD366" t="s">
        <v>345</v>
      </c>
      <c r="AE366" t="s">
        <v>324</v>
      </c>
      <c r="AF366" t="s">
        <v>544</v>
      </c>
      <c r="AH366" t="s">
        <v>329</v>
      </c>
      <c r="AI366" t="s">
        <v>318</v>
      </c>
      <c r="AK366">
        <v>95057</v>
      </c>
      <c r="AL366">
        <v>1</v>
      </c>
      <c r="AM366">
        <v>37733</v>
      </c>
      <c r="AN366" t="s">
        <v>543</v>
      </c>
      <c r="AO366">
        <v>215952343</v>
      </c>
    </row>
    <row r="367" spans="1:41">
      <c r="A367" t="s">
        <v>315</v>
      </c>
      <c r="D367" t="s">
        <v>316</v>
      </c>
      <c r="E367">
        <v>317112</v>
      </c>
      <c r="F367" t="s">
        <v>317</v>
      </c>
      <c r="G367" t="s">
        <v>318</v>
      </c>
      <c r="H367" s="79" t="s">
        <v>542</v>
      </c>
      <c r="I367" t="s">
        <v>542</v>
      </c>
      <c r="J367" t="s">
        <v>523</v>
      </c>
      <c r="K367" t="s">
        <v>326</v>
      </c>
      <c r="L367">
        <v>821384</v>
      </c>
      <c r="M367">
        <v>215952343</v>
      </c>
      <c r="O367">
        <v>320072</v>
      </c>
      <c r="P367" t="s">
        <v>336</v>
      </c>
      <c r="Q367">
        <v>7355</v>
      </c>
      <c r="R367">
        <v>83</v>
      </c>
      <c r="S367">
        <v>1</v>
      </c>
      <c r="T367">
        <v>2786</v>
      </c>
      <c r="U367" t="s">
        <v>328</v>
      </c>
      <c r="W367">
        <v>1158667035</v>
      </c>
      <c r="X367" s="76">
        <v>44123</v>
      </c>
      <c r="Y367" s="76">
        <v>44124</v>
      </c>
      <c r="Z367" s="76">
        <v>43914</v>
      </c>
      <c r="AA367" s="76">
        <v>43979</v>
      </c>
      <c r="AB367">
        <v>3082.87</v>
      </c>
      <c r="AD367" t="s">
        <v>345</v>
      </c>
      <c r="AE367" t="s">
        <v>324</v>
      </c>
      <c r="AF367" t="s">
        <v>545</v>
      </c>
      <c r="AH367" t="s">
        <v>329</v>
      </c>
      <c r="AI367" t="s">
        <v>318</v>
      </c>
      <c r="AK367">
        <v>95057</v>
      </c>
      <c r="AL367">
        <v>1</v>
      </c>
      <c r="AM367">
        <v>37733</v>
      </c>
      <c r="AN367" t="s">
        <v>543</v>
      </c>
      <c r="AO367">
        <v>215952343</v>
      </c>
    </row>
    <row r="368" spans="1:41">
      <c r="A368" t="s">
        <v>315</v>
      </c>
      <c r="D368" t="s">
        <v>316</v>
      </c>
      <c r="E368">
        <v>317112</v>
      </c>
      <c r="F368" t="s">
        <v>317</v>
      </c>
      <c r="G368" t="s">
        <v>318</v>
      </c>
      <c r="H368" s="79" t="s">
        <v>542</v>
      </c>
      <c r="I368" t="s">
        <v>542</v>
      </c>
      <c r="J368" t="s">
        <v>523</v>
      </c>
      <c r="K368" t="s">
        <v>326</v>
      </c>
      <c r="L368">
        <v>821384</v>
      </c>
      <c r="M368">
        <v>215952343</v>
      </c>
      <c r="O368">
        <v>320073</v>
      </c>
      <c r="P368" t="s">
        <v>320</v>
      </c>
      <c r="Q368">
        <v>7355</v>
      </c>
      <c r="R368">
        <v>83</v>
      </c>
      <c r="S368">
        <v>1</v>
      </c>
      <c r="T368">
        <v>2786</v>
      </c>
      <c r="U368" t="s">
        <v>328</v>
      </c>
      <c r="W368">
        <v>1158667035</v>
      </c>
      <c r="X368" s="76">
        <v>44123</v>
      </c>
      <c r="Y368" s="76">
        <v>44124</v>
      </c>
      <c r="Z368" s="76">
        <v>43914</v>
      </c>
      <c r="AA368" s="76">
        <v>43979</v>
      </c>
      <c r="AB368">
        <v>152.5</v>
      </c>
      <c r="AD368" t="s">
        <v>345</v>
      </c>
      <c r="AE368" t="s">
        <v>324</v>
      </c>
      <c r="AF368" t="s">
        <v>545</v>
      </c>
      <c r="AH368" t="s">
        <v>329</v>
      </c>
      <c r="AI368" t="s">
        <v>318</v>
      </c>
      <c r="AK368">
        <v>95057</v>
      </c>
      <c r="AL368">
        <v>1</v>
      </c>
      <c r="AM368">
        <v>37733</v>
      </c>
      <c r="AN368" t="s">
        <v>543</v>
      </c>
      <c r="AO368">
        <v>215952343</v>
      </c>
    </row>
    <row r="369" spans="1:41">
      <c r="A369" t="s">
        <v>315</v>
      </c>
      <c r="D369" t="s">
        <v>316</v>
      </c>
      <c r="E369">
        <v>317112</v>
      </c>
      <c r="F369" t="s">
        <v>317</v>
      </c>
      <c r="G369" t="s">
        <v>318</v>
      </c>
      <c r="H369" s="79" t="s">
        <v>542</v>
      </c>
      <c r="I369" t="s">
        <v>542</v>
      </c>
      <c r="J369" t="s">
        <v>523</v>
      </c>
      <c r="K369" t="s">
        <v>326</v>
      </c>
      <c r="L369">
        <v>821384</v>
      </c>
      <c r="M369">
        <v>215952343</v>
      </c>
      <c r="O369">
        <v>320074</v>
      </c>
      <c r="P369" t="s">
        <v>337</v>
      </c>
      <c r="Q369">
        <v>7355</v>
      </c>
      <c r="R369">
        <v>83</v>
      </c>
      <c r="S369">
        <v>1</v>
      </c>
      <c r="T369">
        <v>2786</v>
      </c>
      <c r="U369" t="s">
        <v>328</v>
      </c>
      <c r="W369">
        <v>1158667035</v>
      </c>
      <c r="X369" s="76">
        <v>44123</v>
      </c>
      <c r="Y369" s="76">
        <v>44124</v>
      </c>
      <c r="Z369" s="76">
        <v>43914</v>
      </c>
      <c r="AA369" s="76">
        <v>43979</v>
      </c>
      <c r="AB369">
        <v>1265.81</v>
      </c>
      <c r="AD369" t="s">
        <v>345</v>
      </c>
      <c r="AE369" t="s">
        <v>324</v>
      </c>
      <c r="AF369" t="s">
        <v>545</v>
      </c>
      <c r="AH369" t="s">
        <v>329</v>
      </c>
      <c r="AI369" t="s">
        <v>318</v>
      </c>
      <c r="AK369">
        <v>95057</v>
      </c>
      <c r="AL369">
        <v>1</v>
      </c>
      <c r="AM369">
        <v>37733</v>
      </c>
      <c r="AN369" t="s">
        <v>543</v>
      </c>
      <c r="AO369">
        <v>215952343</v>
      </c>
    </row>
    <row r="370" spans="1:41">
      <c r="A370" t="s">
        <v>315</v>
      </c>
      <c r="D370" t="s">
        <v>316</v>
      </c>
      <c r="E370">
        <v>317112</v>
      </c>
      <c r="F370" t="s">
        <v>317</v>
      </c>
      <c r="G370" t="s">
        <v>318</v>
      </c>
      <c r="H370" s="79" t="s">
        <v>542</v>
      </c>
      <c r="I370" t="s">
        <v>542</v>
      </c>
      <c r="J370" t="s">
        <v>523</v>
      </c>
      <c r="K370" t="s">
        <v>326</v>
      </c>
      <c r="L370">
        <v>884657</v>
      </c>
      <c r="M370">
        <v>4910211699</v>
      </c>
      <c r="O370">
        <v>320070</v>
      </c>
      <c r="P370" t="s">
        <v>327</v>
      </c>
      <c r="Q370">
        <v>7678</v>
      </c>
      <c r="R370">
        <v>83</v>
      </c>
      <c r="S370">
        <v>1</v>
      </c>
      <c r="T370">
        <v>2786</v>
      </c>
      <c r="U370" t="s">
        <v>328</v>
      </c>
      <c r="W370">
        <v>1158667035</v>
      </c>
      <c r="X370" s="76">
        <v>44162</v>
      </c>
      <c r="Y370" s="76">
        <v>44165</v>
      </c>
      <c r="Z370" s="76">
        <v>44162</v>
      </c>
      <c r="AA370" s="76">
        <v>44254</v>
      </c>
      <c r="AB370">
        <v>25000</v>
      </c>
      <c r="AD370" t="s">
        <v>344</v>
      </c>
      <c r="AE370" t="s">
        <v>324</v>
      </c>
      <c r="AF370" t="s">
        <v>496</v>
      </c>
      <c r="AH370" t="s">
        <v>329</v>
      </c>
      <c r="AI370" t="s">
        <v>318</v>
      </c>
      <c r="AK370">
        <v>95057</v>
      </c>
      <c r="AL370">
        <v>1</v>
      </c>
      <c r="AM370">
        <v>37733</v>
      </c>
      <c r="AN370" t="s">
        <v>543</v>
      </c>
      <c r="AO370">
        <v>215952343</v>
      </c>
    </row>
    <row r="371" spans="1:41">
      <c r="H371" s="79"/>
      <c r="X371" s="76"/>
      <c r="Y371" s="76"/>
      <c r="Z371" s="76"/>
      <c r="AA371" s="76"/>
      <c r="AB371">
        <f>SUM(AB360:AB370)</f>
        <v>61631.76</v>
      </c>
    </row>
    <row r="372" spans="1:41">
      <c r="A372" t="s">
        <v>315</v>
      </c>
      <c r="D372" t="s">
        <v>316</v>
      </c>
      <c r="E372">
        <v>317112</v>
      </c>
      <c r="F372" t="s">
        <v>317</v>
      </c>
      <c r="G372" t="s">
        <v>318</v>
      </c>
      <c r="H372" s="79" t="s">
        <v>542</v>
      </c>
      <c r="I372" t="s">
        <v>542</v>
      </c>
      <c r="J372" t="s">
        <v>523</v>
      </c>
      <c r="K372" t="s">
        <v>326</v>
      </c>
      <c r="L372">
        <v>981338</v>
      </c>
      <c r="M372">
        <v>4910211699</v>
      </c>
      <c r="O372">
        <v>320070</v>
      </c>
      <c r="P372" t="s">
        <v>327</v>
      </c>
      <c r="Q372">
        <v>8385</v>
      </c>
      <c r="R372">
        <v>83</v>
      </c>
      <c r="S372">
        <v>1</v>
      </c>
      <c r="T372">
        <v>2786</v>
      </c>
      <c r="U372" t="s">
        <v>328</v>
      </c>
      <c r="W372">
        <v>1158667035</v>
      </c>
      <c r="X372" s="76">
        <v>44270</v>
      </c>
      <c r="Y372" s="76">
        <v>44270</v>
      </c>
      <c r="Z372" s="76">
        <v>44270</v>
      </c>
      <c r="AA372" s="76">
        <v>44362</v>
      </c>
      <c r="AB372">
        <v>25000</v>
      </c>
      <c r="AD372" t="s">
        <v>345</v>
      </c>
      <c r="AE372" t="s">
        <v>324</v>
      </c>
      <c r="AF372" t="s">
        <v>503</v>
      </c>
      <c r="AH372" t="s">
        <v>329</v>
      </c>
      <c r="AI372" t="s">
        <v>318</v>
      </c>
      <c r="AK372">
        <v>95057</v>
      </c>
      <c r="AL372">
        <v>1</v>
      </c>
      <c r="AM372">
        <v>37733</v>
      </c>
      <c r="AN372" t="s">
        <v>543</v>
      </c>
      <c r="AO372">
        <v>215952343</v>
      </c>
    </row>
    <row r="373" spans="1:41">
      <c r="A373" t="s">
        <v>315</v>
      </c>
      <c r="D373" t="s">
        <v>316</v>
      </c>
      <c r="E373">
        <v>317112</v>
      </c>
      <c r="F373" t="s">
        <v>317</v>
      </c>
      <c r="G373" t="s">
        <v>318</v>
      </c>
      <c r="H373" s="79" t="s">
        <v>542</v>
      </c>
      <c r="I373" t="s">
        <v>542</v>
      </c>
      <c r="J373" t="s">
        <v>523</v>
      </c>
      <c r="K373" t="s">
        <v>326</v>
      </c>
      <c r="L373">
        <v>48105</v>
      </c>
      <c r="M373">
        <v>215952343</v>
      </c>
      <c r="O373">
        <v>320074</v>
      </c>
      <c r="P373" t="s">
        <v>337</v>
      </c>
      <c r="Q373">
        <v>9131</v>
      </c>
      <c r="R373">
        <v>83</v>
      </c>
      <c r="S373">
        <v>1</v>
      </c>
      <c r="T373">
        <v>2786</v>
      </c>
      <c r="U373" t="s">
        <v>328</v>
      </c>
      <c r="W373">
        <v>1158667035</v>
      </c>
      <c r="X373" s="76">
        <v>44383</v>
      </c>
      <c r="Y373" s="76">
        <v>44383</v>
      </c>
      <c r="Z373" s="76">
        <v>44325</v>
      </c>
      <c r="AA373" s="76">
        <v>44358</v>
      </c>
      <c r="AB373">
        <v>1106.3</v>
      </c>
      <c r="AD373" t="s">
        <v>383</v>
      </c>
      <c r="AE373" t="s">
        <v>324</v>
      </c>
      <c r="AF373" t="s">
        <v>546</v>
      </c>
      <c r="AH373" t="s">
        <v>329</v>
      </c>
      <c r="AI373" t="s">
        <v>318</v>
      </c>
      <c r="AK373">
        <v>95057</v>
      </c>
      <c r="AL373">
        <v>1</v>
      </c>
      <c r="AM373">
        <v>37733</v>
      </c>
      <c r="AN373" t="s">
        <v>543</v>
      </c>
      <c r="AO373">
        <v>215952343</v>
      </c>
    </row>
    <row r="374" spans="1:41">
      <c r="A374" t="s">
        <v>315</v>
      </c>
      <c r="D374" t="s">
        <v>316</v>
      </c>
      <c r="E374">
        <v>317112</v>
      </c>
      <c r="F374" t="s">
        <v>317</v>
      </c>
      <c r="G374" t="s">
        <v>318</v>
      </c>
      <c r="H374" s="79" t="s">
        <v>542</v>
      </c>
      <c r="I374" t="s">
        <v>542</v>
      </c>
      <c r="J374" t="s">
        <v>523</v>
      </c>
      <c r="K374" t="s">
        <v>326</v>
      </c>
      <c r="L374">
        <v>48105</v>
      </c>
      <c r="M374">
        <v>215952343</v>
      </c>
      <c r="O374">
        <v>320072</v>
      </c>
      <c r="P374" t="s">
        <v>336</v>
      </c>
      <c r="Q374">
        <v>9131</v>
      </c>
      <c r="R374">
        <v>83</v>
      </c>
      <c r="S374">
        <v>1</v>
      </c>
      <c r="T374">
        <v>2786</v>
      </c>
      <c r="U374" t="s">
        <v>328</v>
      </c>
      <c r="W374">
        <v>1158667035</v>
      </c>
      <c r="X374" s="76">
        <v>44383</v>
      </c>
      <c r="Y374" s="76">
        <v>44383</v>
      </c>
      <c r="Z374" s="76">
        <v>44325</v>
      </c>
      <c r="AA374" s="76">
        <v>44358</v>
      </c>
      <c r="AB374">
        <v>4372.8599999999997</v>
      </c>
      <c r="AD374" t="s">
        <v>383</v>
      </c>
      <c r="AE374" t="s">
        <v>324</v>
      </c>
      <c r="AF374" t="s">
        <v>546</v>
      </c>
      <c r="AH374" t="s">
        <v>329</v>
      </c>
      <c r="AI374" t="s">
        <v>318</v>
      </c>
      <c r="AK374">
        <v>95057</v>
      </c>
      <c r="AL374">
        <v>1</v>
      </c>
      <c r="AM374">
        <v>37733</v>
      </c>
      <c r="AN374" t="s">
        <v>543</v>
      </c>
      <c r="AO374">
        <v>215952343</v>
      </c>
    </row>
    <row r="375" spans="1:41">
      <c r="A375" t="s">
        <v>315</v>
      </c>
      <c r="D375" t="s">
        <v>316</v>
      </c>
      <c r="E375">
        <v>317112</v>
      </c>
      <c r="F375" t="s">
        <v>317</v>
      </c>
      <c r="G375" t="s">
        <v>318</v>
      </c>
      <c r="H375" s="79" t="s">
        <v>542</v>
      </c>
      <c r="I375" t="s">
        <v>542</v>
      </c>
      <c r="J375" t="s">
        <v>523</v>
      </c>
      <c r="K375" t="s">
        <v>326</v>
      </c>
      <c r="L375">
        <v>48105</v>
      </c>
      <c r="M375">
        <v>215952343</v>
      </c>
      <c r="O375">
        <v>320073</v>
      </c>
      <c r="P375" t="s">
        <v>320</v>
      </c>
      <c r="Q375">
        <v>9131</v>
      </c>
      <c r="R375">
        <v>83</v>
      </c>
      <c r="S375">
        <v>1</v>
      </c>
      <c r="T375">
        <v>2786</v>
      </c>
      <c r="U375" t="s">
        <v>328</v>
      </c>
      <c r="W375">
        <v>1158667035</v>
      </c>
      <c r="X375" s="76">
        <v>44383</v>
      </c>
      <c r="Y375" s="76">
        <v>44383</v>
      </c>
      <c r="Z375" s="76">
        <v>44325</v>
      </c>
      <c r="AA375" s="76">
        <v>44358</v>
      </c>
      <c r="AB375">
        <v>157.80000000000001</v>
      </c>
      <c r="AD375" t="s">
        <v>383</v>
      </c>
      <c r="AE375" t="s">
        <v>324</v>
      </c>
      <c r="AF375" t="s">
        <v>546</v>
      </c>
      <c r="AH375" t="s">
        <v>329</v>
      </c>
      <c r="AI375" t="s">
        <v>318</v>
      </c>
      <c r="AK375">
        <v>95057</v>
      </c>
      <c r="AL375">
        <v>1</v>
      </c>
      <c r="AM375">
        <v>37733</v>
      </c>
      <c r="AN375" t="s">
        <v>543</v>
      </c>
      <c r="AO375">
        <v>215952343</v>
      </c>
    </row>
    <row r="376" spans="1:41">
      <c r="A376" t="s">
        <v>315</v>
      </c>
      <c r="D376" t="s">
        <v>316</v>
      </c>
      <c r="E376">
        <v>317112</v>
      </c>
      <c r="F376" t="s">
        <v>317</v>
      </c>
      <c r="G376" t="s">
        <v>318</v>
      </c>
      <c r="H376" s="79" t="s">
        <v>542</v>
      </c>
      <c r="I376" t="s">
        <v>542</v>
      </c>
      <c r="J376" t="s">
        <v>523</v>
      </c>
      <c r="K376" t="s">
        <v>326</v>
      </c>
      <c r="L376">
        <v>59207</v>
      </c>
      <c r="M376">
        <v>215952343</v>
      </c>
      <c r="O376">
        <v>320073</v>
      </c>
      <c r="P376" t="s">
        <v>320</v>
      </c>
      <c r="Q376">
        <v>9306</v>
      </c>
      <c r="R376">
        <v>83</v>
      </c>
      <c r="S376">
        <v>1</v>
      </c>
      <c r="T376">
        <v>2786</v>
      </c>
      <c r="U376" t="s">
        <v>328</v>
      </c>
      <c r="W376">
        <v>1158667035</v>
      </c>
      <c r="X376" s="76">
        <v>44407</v>
      </c>
      <c r="Y376" s="76">
        <v>44410</v>
      </c>
      <c r="Z376" s="76">
        <v>44343</v>
      </c>
      <c r="AA376" s="76">
        <v>44389</v>
      </c>
      <c r="AB376">
        <v>163.30000000000001</v>
      </c>
      <c r="AD376" t="s">
        <v>383</v>
      </c>
      <c r="AE376" t="s">
        <v>324</v>
      </c>
      <c r="AF376" t="s">
        <v>547</v>
      </c>
      <c r="AH376" t="s">
        <v>329</v>
      </c>
      <c r="AI376" t="s">
        <v>318</v>
      </c>
      <c r="AK376">
        <v>95057</v>
      </c>
      <c r="AL376">
        <v>1</v>
      </c>
      <c r="AM376">
        <v>37733</v>
      </c>
      <c r="AN376" t="s">
        <v>543</v>
      </c>
      <c r="AO376">
        <v>215952343</v>
      </c>
    </row>
    <row r="377" spans="1:41">
      <c r="A377" t="s">
        <v>315</v>
      </c>
      <c r="D377" t="s">
        <v>316</v>
      </c>
      <c r="E377">
        <v>317112</v>
      </c>
      <c r="F377" t="s">
        <v>317</v>
      </c>
      <c r="G377" t="s">
        <v>318</v>
      </c>
      <c r="H377" s="79" t="s">
        <v>542</v>
      </c>
      <c r="I377" t="s">
        <v>542</v>
      </c>
      <c r="J377" t="s">
        <v>523</v>
      </c>
      <c r="K377" t="s">
        <v>326</v>
      </c>
      <c r="L377">
        <v>59207</v>
      </c>
      <c r="M377">
        <v>215952343</v>
      </c>
      <c r="O377">
        <v>320074</v>
      </c>
      <c r="P377" t="s">
        <v>337</v>
      </c>
      <c r="Q377">
        <v>9306</v>
      </c>
      <c r="R377">
        <v>83</v>
      </c>
      <c r="S377">
        <v>1</v>
      </c>
      <c r="T377">
        <v>2786</v>
      </c>
      <c r="U377" t="s">
        <v>328</v>
      </c>
      <c r="W377">
        <v>1158667035</v>
      </c>
      <c r="X377" s="76">
        <v>44407</v>
      </c>
      <c r="Y377" s="76">
        <v>44410</v>
      </c>
      <c r="Z377" s="76">
        <v>44343</v>
      </c>
      <c r="AA377" s="76">
        <v>44389</v>
      </c>
      <c r="AB377">
        <v>1157.9100000000001</v>
      </c>
      <c r="AD377" t="s">
        <v>383</v>
      </c>
      <c r="AE377" t="s">
        <v>324</v>
      </c>
      <c r="AF377" t="s">
        <v>547</v>
      </c>
      <c r="AH377" t="s">
        <v>329</v>
      </c>
      <c r="AI377" t="s">
        <v>318</v>
      </c>
      <c r="AK377">
        <v>95057</v>
      </c>
      <c r="AL377">
        <v>1</v>
      </c>
      <c r="AM377">
        <v>37733</v>
      </c>
      <c r="AN377" t="s">
        <v>543</v>
      </c>
      <c r="AO377">
        <v>215952343</v>
      </c>
    </row>
    <row r="378" spans="1:41">
      <c r="A378" t="s">
        <v>315</v>
      </c>
      <c r="D378" t="s">
        <v>316</v>
      </c>
      <c r="E378">
        <v>317112</v>
      </c>
      <c r="F378" t="s">
        <v>317</v>
      </c>
      <c r="G378" t="s">
        <v>318</v>
      </c>
      <c r="H378" s="79" t="s">
        <v>542</v>
      </c>
      <c r="I378" t="s">
        <v>542</v>
      </c>
      <c r="J378" t="s">
        <v>523</v>
      </c>
      <c r="K378" t="s">
        <v>326</v>
      </c>
      <c r="L378">
        <v>59207</v>
      </c>
      <c r="M378">
        <v>215952343</v>
      </c>
      <c r="O378">
        <v>320072</v>
      </c>
      <c r="P378" t="s">
        <v>336</v>
      </c>
      <c r="Q378">
        <v>9306</v>
      </c>
      <c r="R378">
        <v>83</v>
      </c>
      <c r="S378">
        <v>1</v>
      </c>
      <c r="T378">
        <v>2786</v>
      </c>
      <c r="U378" t="s">
        <v>328</v>
      </c>
      <c r="W378">
        <v>1158667035</v>
      </c>
      <c r="X378" s="76">
        <v>44407</v>
      </c>
      <c r="Y378" s="76">
        <v>44410</v>
      </c>
      <c r="Z378" s="76">
        <v>44343</v>
      </c>
      <c r="AA378" s="76">
        <v>44389</v>
      </c>
      <c r="AB378">
        <v>4518.8999999999996</v>
      </c>
      <c r="AD378" t="s">
        <v>383</v>
      </c>
      <c r="AE378" t="s">
        <v>324</v>
      </c>
      <c r="AF378" t="s">
        <v>547</v>
      </c>
      <c r="AH378" t="s">
        <v>329</v>
      </c>
      <c r="AI378" t="s">
        <v>318</v>
      </c>
      <c r="AK378">
        <v>95057</v>
      </c>
      <c r="AL378">
        <v>1</v>
      </c>
      <c r="AM378">
        <v>37733</v>
      </c>
      <c r="AN378" t="s">
        <v>543</v>
      </c>
      <c r="AO378">
        <v>215952343</v>
      </c>
    </row>
    <row r="379" spans="1:41">
      <c r="A379" t="s">
        <v>315</v>
      </c>
      <c r="D379" t="s">
        <v>316</v>
      </c>
      <c r="E379">
        <v>317112</v>
      </c>
      <c r="F379" t="s">
        <v>317</v>
      </c>
      <c r="G379" t="s">
        <v>318</v>
      </c>
      <c r="H379" s="79" t="s">
        <v>542</v>
      </c>
      <c r="I379" t="s">
        <v>542</v>
      </c>
      <c r="J379" t="s">
        <v>523</v>
      </c>
      <c r="K379" t="s">
        <v>326</v>
      </c>
      <c r="L379">
        <v>83002</v>
      </c>
      <c r="M379">
        <v>4910211699</v>
      </c>
      <c r="O379">
        <v>320070</v>
      </c>
      <c r="P379" t="s">
        <v>327</v>
      </c>
      <c r="Q379">
        <v>9455</v>
      </c>
      <c r="R379">
        <v>83</v>
      </c>
      <c r="S379">
        <v>1</v>
      </c>
      <c r="T379">
        <v>2786</v>
      </c>
      <c r="U379" t="s">
        <v>328</v>
      </c>
      <c r="W379">
        <v>1158667035</v>
      </c>
      <c r="X379" s="76">
        <v>44432</v>
      </c>
      <c r="Y379" s="76">
        <v>44432</v>
      </c>
      <c r="Z379" s="76">
        <v>44424</v>
      </c>
      <c r="AA379" s="76">
        <v>44455</v>
      </c>
      <c r="AB379">
        <v>4950</v>
      </c>
      <c r="AD379" t="s">
        <v>382</v>
      </c>
      <c r="AE379" t="s">
        <v>324</v>
      </c>
      <c r="AF379" t="s">
        <v>548</v>
      </c>
      <c r="AH379" t="s">
        <v>329</v>
      </c>
      <c r="AI379" t="s">
        <v>318</v>
      </c>
      <c r="AK379">
        <v>95057</v>
      </c>
      <c r="AL379">
        <v>1</v>
      </c>
      <c r="AM379">
        <v>37733</v>
      </c>
      <c r="AN379" t="s">
        <v>543</v>
      </c>
      <c r="AO379">
        <v>215952343</v>
      </c>
    </row>
    <row r="380" spans="1:41">
      <c r="A380" t="s">
        <v>315</v>
      </c>
      <c r="D380" t="s">
        <v>316</v>
      </c>
      <c r="E380">
        <v>317112</v>
      </c>
      <c r="F380" t="s">
        <v>317</v>
      </c>
      <c r="G380" t="s">
        <v>318</v>
      </c>
      <c r="H380" s="79" t="s">
        <v>542</v>
      </c>
      <c r="I380" t="s">
        <v>542</v>
      </c>
      <c r="J380" t="s">
        <v>523</v>
      </c>
      <c r="K380" t="s">
        <v>326</v>
      </c>
      <c r="L380">
        <v>125623</v>
      </c>
      <c r="M380">
        <v>215952343</v>
      </c>
      <c r="O380">
        <v>320074</v>
      </c>
      <c r="P380" t="s">
        <v>337</v>
      </c>
      <c r="Q380">
        <v>9596</v>
      </c>
      <c r="R380">
        <v>83</v>
      </c>
      <c r="S380">
        <v>1</v>
      </c>
      <c r="T380">
        <v>2786</v>
      </c>
      <c r="U380" t="s">
        <v>328</v>
      </c>
      <c r="W380">
        <v>1158667035</v>
      </c>
      <c r="X380" s="76">
        <v>44452</v>
      </c>
      <c r="Y380" s="76">
        <v>44452</v>
      </c>
      <c r="Z380" s="76">
        <v>44387</v>
      </c>
      <c r="AA380" s="76">
        <v>44421</v>
      </c>
      <c r="AB380">
        <v>759.59</v>
      </c>
      <c r="AD380" t="s">
        <v>382</v>
      </c>
      <c r="AE380" t="s">
        <v>324</v>
      </c>
      <c r="AF380" t="s">
        <v>536</v>
      </c>
      <c r="AH380" t="s">
        <v>329</v>
      </c>
      <c r="AI380" t="s">
        <v>318</v>
      </c>
      <c r="AK380">
        <v>95057</v>
      </c>
      <c r="AL380">
        <v>1</v>
      </c>
      <c r="AM380">
        <v>37733</v>
      </c>
      <c r="AN380" t="s">
        <v>543</v>
      </c>
      <c r="AO380">
        <v>215952343</v>
      </c>
    </row>
    <row r="381" spans="1:41">
      <c r="A381" t="s">
        <v>315</v>
      </c>
      <c r="D381" t="s">
        <v>316</v>
      </c>
      <c r="E381">
        <v>317112</v>
      </c>
      <c r="F381" t="s">
        <v>317</v>
      </c>
      <c r="G381" t="s">
        <v>318</v>
      </c>
      <c r="H381" s="79" t="s">
        <v>542</v>
      </c>
      <c r="I381" t="s">
        <v>542</v>
      </c>
      <c r="J381" t="s">
        <v>523</v>
      </c>
      <c r="K381" t="s">
        <v>326</v>
      </c>
      <c r="L381">
        <v>125623</v>
      </c>
      <c r="M381">
        <v>215952343</v>
      </c>
      <c r="O381">
        <v>320073</v>
      </c>
      <c r="P381" t="s">
        <v>320</v>
      </c>
      <c r="Q381">
        <v>9596</v>
      </c>
      <c r="R381">
        <v>83</v>
      </c>
      <c r="S381">
        <v>1</v>
      </c>
      <c r="T381">
        <v>2786</v>
      </c>
      <c r="U381" t="s">
        <v>328</v>
      </c>
      <c r="W381">
        <v>1158667035</v>
      </c>
      <c r="X381" s="76">
        <v>44452</v>
      </c>
      <c r="Y381" s="76">
        <v>44452</v>
      </c>
      <c r="Z381" s="76">
        <v>44387</v>
      </c>
      <c r="AA381" s="76">
        <v>44421</v>
      </c>
      <c r="AB381">
        <v>163.30000000000001</v>
      </c>
      <c r="AD381" t="s">
        <v>382</v>
      </c>
      <c r="AE381" t="s">
        <v>324</v>
      </c>
      <c r="AF381" t="s">
        <v>536</v>
      </c>
      <c r="AH381" t="s">
        <v>329</v>
      </c>
      <c r="AI381" t="s">
        <v>318</v>
      </c>
      <c r="AK381">
        <v>95057</v>
      </c>
      <c r="AL381">
        <v>1</v>
      </c>
      <c r="AM381">
        <v>37733</v>
      </c>
      <c r="AN381" t="s">
        <v>543</v>
      </c>
      <c r="AO381">
        <v>215952343</v>
      </c>
    </row>
    <row r="382" spans="1:41">
      <c r="A382" t="s">
        <v>315</v>
      </c>
      <c r="D382" t="s">
        <v>316</v>
      </c>
      <c r="E382">
        <v>317112</v>
      </c>
      <c r="F382" t="s">
        <v>317</v>
      </c>
      <c r="G382" t="s">
        <v>318</v>
      </c>
      <c r="H382" s="79" t="s">
        <v>542</v>
      </c>
      <c r="I382" t="s">
        <v>542</v>
      </c>
      <c r="J382" t="s">
        <v>523</v>
      </c>
      <c r="K382" t="s">
        <v>326</v>
      </c>
      <c r="L382">
        <v>125623</v>
      </c>
      <c r="M382">
        <v>215952343</v>
      </c>
      <c r="O382">
        <v>320072</v>
      </c>
      <c r="P382" t="s">
        <v>336</v>
      </c>
      <c r="Q382">
        <v>9596</v>
      </c>
      <c r="R382">
        <v>83</v>
      </c>
      <c r="S382">
        <v>1</v>
      </c>
      <c r="T382">
        <v>2786</v>
      </c>
      <c r="U382" t="s">
        <v>328</v>
      </c>
      <c r="W382">
        <v>1158667035</v>
      </c>
      <c r="X382" s="76">
        <v>44452</v>
      </c>
      <c r="Y382" s="76">
        <v>44452</v>
      </c>
      <c r="Z382" s="76">
        <v>44387</v>
      </c>
      <c r="AA382" s="76">
        <v>44421</v>
      </c>
      <c r="AB382">
        <v>1361.59</v>
      </c>
      <c r="AD382" t="s">
        <v>382</v>
      </c>
      <c r="AE382" t="s">
        <v>324</v>
      </c>
      <c r="AF382" t="s">
        <v>536</v>
      </c>
      <c r="AH382" t="s">
        <v>329</v>
      </c>
      <c r="AI382" t="s">
        <v>318</v>
      </c>
      <c r="AK382">
        <v>95057</v>
      </c>
      <c r="AL382">
        <v>1</v>
      </c>
      <c r="AM382">
        <v>37733</v>
      </c>
      <c r="AN382" t="s">
        <v>543</v>
      </c>
      <c r="AO382">
        <v>215952343</v>
      </c>
    </row>
    <row r="383" spans="1:41">
      <c r="A383" t="s">
        <v>315</v>
      </c>
      <c r="D383" t="s">
        <v>316</v>
      </c>
      <c r="E383">
        <v>317112</v>
      </c>
      <c r="F383" t="s">
        <v>317</v>
      </c>
      <c r="G383" t="s">
        <v>318</v>
      </c>
      <c r="H383" s="79" t="s">
        <v>542</v>
      </c>
      <c r="I383" t="s">
        <v>542</v>
      </c>
      <c r="J383" t="s">
        <v>523</v>
      </c>
      <c r="K383" t="s">
        <v>326</v>
      </c>
      <c r="L383">
        <v>175715</v>
      </c>
      <c r="M383">
        <v>4910211699</v>
      </c>
      <c r="O383">
        <v>320070</v>
      </c>
      <c r="P383" t="s">
        <v>327</v>
      </c>
      <c r="Q383">
        <v>9814</v>
      </c>
      <c r="R383">
        <v>83</v>
      </c>
      <c r="S383">
        <v>1</v>
      </c>
      <c r="T383">
        <v>2786</v>
      </c>
      <c r="U383" t="s">
        <v>328</v>
      </c>
      <c r="W383">
        <v>1158667035</v>
      </c>
      <c r="X383" s="76">
        <v>44484</v>
      </c>
      <c r="Y383" s="76">
        <v>44484</v>
      </c>
      <c r="Z383" s="76">
        <v>44484</v>
      </c>
      <c r="AA383" s="76">
        <v>44576</v>
      </c>
      <c r="AB383">
        <v>25000</v>
      </c>
      <c r="AD383" t="s">
        <v>382</v>
      </c>
      <c r="AE383" t="s">
        <v>324</v>
      </c>
      <c r="AF383" t="s">
        <v>512</v>
      </c>
      <c r="AH383" t="s">
        <v>329</v>
      </c>
      <c r="AI383" t="s">
        <v>318</v>
      </c>
      <c r="AK383">
        <v>95057</v>
      </c>
      <c r="AL383">
        <v>1</v>
      </c>
      <c r="AM383">
        <v>37733</v>
      </c>
      <c r="AN383" t="s">
        <v>543</v>
      </c>
      <c r="AO383">
        <v>215952343</v>
      </c>
    </row>
    <row r="384" spans="1:41">
      <c r="A384" t="s">
        <v>315</v>
      </c>
      <c r="D384" t="s">
        <v>316</v>
      </c>
      <c r="E384">
        <v>317112</v>
      </c>
      <c r="F384" t="s">
        <v>317</v>
      </c>
      <c r="G384" t="s">
        <v>318</v>
      </c>
      <c r="H384" s="79" t="s">
        <v>542</v>
      </c>
      <c r="I384" t="s">
        <v>542</v>
      </c>
      <c r="J384" t="s">
        <v>523</v>
      </c>
      <c r="K384" t="s">
        <v>326</v>
      </c>
      <c r="L384">
        <v>236598</v>
      </c>
      <c r="M384">
        <v>4910211699</v>
      </c>
      <c r="O384">
        <v>320070</v>
      </c>
      <c r="P384" t="s">
        <v>327</v>
      </c>
      <c r="Q384">
        <v>200</v>
      </c>
      <c r="R384">
        <v>71</v>
      </c>
      <c r="S384">
        <v>1</v>
      </c>
      <c r="T384">
        <v>2786</v>
      </c>
      <c r="U384" t="s">
        <v>328</v>
      </c>
      <c r="W384">
        <v>1158667035</v>
      </c>
      <c r="X384" s="76">
        <v>44536</v>
      </c>
      <c r="Y384" s="76">
        <v>44537</v>
      </c>
      <c r="Z384" s="76">
        <v>44536</v>
      </c>
      <c r="AA384" s="76">
        <v>44598</v>
      </c>
      <c r="AB384">
        <v>10000</v>
      </c>
      <c r="AD384" t="s">
        <v>383</v>
      </c>
      <c r="AE384" t="s">
        <v>324</v>
      </c>
      <c r="AF384" t="s">
        <v>513</v>
      </c>
      <c r="AH384" t="s">
        <v>329</v>
      </c>
      <c r="AI384" t="s">
        <v>318</v>
      </c>
      <c r="AK384">
        <v>95057</v>
      </c>
      <c r="AL384">
        <v>1</v>
      </c>
      <c r="AM384">
        <v>37733</v>
      </c>
      <c r="AN384" t="s">
        <v>543</v>
      </c>
      <c r="AO384">
        <v>215952343</v>
      </c>
    </row>
    <row r="385" spans="1:41">
      <c r="A385" t="s">
        <v>315</v>
      </c>
      <c r="D385" t="s">
        <v>316</v>
      </c>
      <c r="E385">
        <v>317112</v>
      </c>
      <c r="F385" t="s">
        <v>317</v>
      </c>
      <c r="G385" t="s">
        <v>318</v>
      </c>
      <c r="H385" s="79" t="s">
        <v>542</v>
      </c>
      <c r="I385" t="s">
        <v>542</v>
      </c>
      <c r="J385" t="s">
        <v>523</v>
      </c>
      <c r="K385" t="s">
        <v>326</v>
      </c>
      <c r="L385">
        <v>244143</v>
      </c>
      <c r="M385">
        <v>215952343</v>
      </c>
      <c r="O385">
        <v>320072</v>
      </c>
      <c r="P385" t="s">
        <v>336</v>
      </c>
      <c r="Q385">
        <v>270</v>
      </c>
      <c r="R385">
        <v>71</v>
      </c>
      <c r="S385">
        <v>1</v>
      </c>
      <c r="T385">
        <v>2786</v>
      </c>
      <c r="U385" t="s">
        <v>328</v>
      </c>
      <c r="W385">
        <v>1158667035</v>
      </c>
      <c r="X385" s="76">
        <v>44544</v>
      </c>
      <c r="Y385" s="76">
        <v>44544</v>
      </c>
      <c r="Z385" s="76">
        <v>44477</v>
      </c>
      <c r="AA385" s="76">
        <v>44512</v>
      </c>
      <c r="AB385">
        <v>3749.79</v>
      </c>
      <c r="AD385" t="s">
        <v>383</v>
      </c>
      <c r="AE385" t="s">
        <v>324</v>
      </c>
      <c r="AF385" t="s">
        <v>539</v>
      </c>
      <c r="AH385" t="s">
        <v>329</v>
      </c>
      <c r="AI385" t="s">
        <v>318</v>
      </c>
      <c r="AK385">
        <v>95057</v>
      </c>
      <c r="AL385">
        <v>1</v>
      </c>
      <c r="AM385">
        <v>37733</v>
      </c>
      <c r="AN385" t="s">
        <v>543</v>
      </c>
      <c r="AO385">
        <v>215952343</v>
      </c>
    </row>
    <row r="386" spans="1:41">
      <c r="A386" t="s">
        <v>315</v>
      </c>
      <c r="D386" t="s">
        <v>316</v>
      </c>
      <c r="E386">
        <v>317112</v>
      </c>
      <c r="F386" t="s">
        <v>317</v>
      </c>
      <c r="G386" t="s">
        <v>318</v>
      </c>
      <c r="H386" s="79" t="s">
        <v>542</v>
      </c>
      <c r="I386" t="s">
        <v>542</v>
      </c>
      <c r="J386" t="s">
        <v>523</v>
      </c>
      <c r="K386" t="s">
        <v>326</v>
      </c>
      <c r="L386">
        <v>244143</v>
      </c>
      <c r="M386">
        <v>215952343</v>
      </c>
      <c r="O386">
        <v>320074</v>
      </c>
      <c r="P386" t="s">
        <v>337</v>
      </c>
      <c r="Q386">
        <v>270</v>
      </c>
      <c r="R386">
        <v>71</v>
      </c>
      <c r="S386">
        <v>1</v>
      </c>
      <c r="T386">
        <v>2786</v>
      </c>
      <c r="U386" t="s">
        <v>328</v>
      </c>
      <c r="W386">
        <v>1158667035</v>
      </c>
      <c r="X386" s="76">
        <v>44544</v>
      </c>
      <c r="Y386" s="76">
        <v>44544</v>
      </c>
      <c r="Z386" s="76">
        <v>44477</v>
      </c>
      <c r="AA386" s="76">
        <v>44512</v>
      </c>
      <c r="AB386">
        <v>1122.98</v>
      </c>
      <c r="AD386" t="s">
        <v>383</v>
      </c>
      <c r="AE386" t="s">
        <v>324</v>
      </c>
      <c r="AF386" t="s">
        <v>539</v>
      </c>
      <c r="AH386" t="s">
        <v>329</v>
      </c>
      <c r="AI386" t="s">
        <v>318</v>
      </c>
      <c r="AK386">
        <v>95057</v>
      </c>
      <c r="AL386">
        <v>1</v>
      </c>
      <c r="AM386">
        <v>37733</v>
      </c>
      <c r="AN386" t="s">
        <v>543</v>
      </c>
      <c r="AO386">
        <v>215952343</v>
      </c>
    </row>
    <row r="387" spans="1:41">
      <c r="A387" t="s">
        <v>315</v>
      </c>
      <c r="D387" t="s">
        <v>316</v>
      </c>
      <c r="E387">
        <v>317112</v>
      </c>
      <c r="F387" t="s">
        <v>317</v>
      </c>
      <c r="G387" t="s">
        <v>318</v>
      </c>
      <c r="H387" s="79" t="s">
        <v>542</v>
      </c>
      <c r="I387" t="s">
        <v>542</v>
      </c>
      <c r="J387" t="s">
        <v>523</v>
      </c>
      <c r="K387" t="s">
        <v>326</v>
      </c>
      <c r="L387">
        <v>244143</v>
      </c>
      <c r="M387">
        <v>215952343</v>
      </c>
      <c r="O387">
        <v>320073</v>
      </c>
      <c r="P387" t="s">
        <v>320</v>
      </c>
      <c r="Q387">
        <v>270</v>
      </c>
      <c r="R387">
        <v>71</v>
      </c>
      <c r="S387">
        <v>1</v>
      </c>
      <c r="T387">
        <v>2786</v>
      </c>
      <c r="U387" t="s">
        <v>328</v>
      </c>
      <c r="W387">
        <v>1158667035</v>
      </c>
      <c r="X387" s="76">
        <v>44544</v>
      </c>
      <c r="Y387" s="76">
        <v>44544</v>
      </c>
      <c r="Z387" s="76">
        <v>44477</v>
      </c>
      <c r="AA387" s="76">
        <v>44512</v>
      </c>
      <c r="AB387">
        <v>163.30000000000001</v>
      </c>
      <c r="AD387" t="s">
        <v>383</v>
      </c>
      <c r="AE387" t="s">
        <v>324</v>
      </c>
      <c r="AF387" t="s">
        <v>539</v>
      </c>
      <c r="AH387" t="s">
        <v>329</v>
      </c>
      <c r="AI387" t="s">
        <v>318</v>
      </c>
      <c r="AK387">
        <v>95057</v>
      </c>
      <c r="AL387">
        <v>1</v>
      </c>
      <c r="AM387">
        <v>37733</v>
      </c>
      <c r="AN387" t="s">
        <v>543</v>
      </c>
      <c r="AO387">
        <v>215952343</v>
      </c>
    </row>
    <row r="388" spans="1:41">
      <c r="A388" t="s">
        <v>315</v>
      </c>
      <c r="D388" t="s">
        <v>316</v>
      </c>
      <c r="E388">
        <v>317112</v>
      </c>
      <c r="F388" t="s">
        <v>317</v>
      </c>
      <c r="G388" t="s">
        <v>318</v>
      </c>
      <c r="H388" s="79" t="s">
        <v>542</v>
      </c>
      <c r="I388" t="s">
        <v>542</v>
      </c>
      <c r="J388" t="s">
        <v>523</v>
      </c>
      <c r="K388" t="s">
        <v>326</v>
      </c>
      <c r="L388">
        <v>268118</v>
      </c>
      <c r="M388">
        <v>215952343</v>
      </c>
      <c r="O388">
        <v>320073</v>
      </c>
      <c r="P388" t="s">
        <v>320</v>
      </c>
      <c r="Q388">
        <v>440</v>
      </c>
      <c r="R388">
        <v>71</v>
      </c>
      <c r="S388">
        <v>1</v>
      </c>
      <c r="T388">
        <v>2786</v>
      </c>
      <c r="U388" t="s">
        <v>328</v>
      </c>
      <c r="W388">
        <v>1158667035</v>
      </c>
      <c r="X388" s="76">
        <v>44582</v>
      </c>
      <c r="Y388" s="76">
        <v>44582</v>
      </c>
      <c r="Z388" s="76">
        <v>44506</v>
      </c>
      <c r="AA388" s="76">
        <v>44543</v>
      </c>
      <c r="AB388">
        <v>163.30000000000001</v>
      </c>
      <c r="AD388" t="s">
        <v>346</v>
      </c>
      <c r="AE388" t="s">
        <v>324</v>
      </c>
      <c r="AF388" t="s">
        <v>549</v>
      </c>
      <c r="AH388" t="s">
        <v>329</v>
      </c>
      <c r="AI388" t="s">
        <v>318</v>
      </c>
      <c r="AK388">
        <v>95057</v>
      </c>
      <c r="AL388">
        <v>1</v>
      </c>
      <c r="AM388">
        <v>37733</v>
      </c>
      <c r="AN388" t="s">
        <v>543</v>
      </c>
      <c r="AO388">
        <v>215952343</v>
      </c>
    </row>
    <row r="389" spans="1:41">
      <c r="A389" t="s">
        <v>315</v>
      </c>
      <c r="D389" t="s">
        <v>316</v>
      </c>
      <c r="E389">
        <v>317112</v>
      </c>
      <c r="F389" t="s">
        <v>317</v>
      </c>
      <c r="G389" t="s">
        <v>318</v>
      </c>
      <c r="H389" s="79" t="s">
        <v>542</v>
      </c>
      <c r="I389" t="s">
        <v>542</v>
      </c>
      <c r="J389" t="s">
        <v>523</v>
      </c>
      <c r="K389" t="s">
        <v>326</v>
      </c>
      <c r="L389">
        <v>268118</v>
      </c>
      <c r="M389">
        <v>215952343</v>
      </c>
      <c r="O389">
        <v>320074</v>
      </c>
      <c r="P389" t="s">
        <v>337</v>
      </c>
      <c r="Q389">
        <v>440</v>
      </c>
      <c r="R389">
        <v>71</v>
      </c>
      <c r="S389">
        <v>1</v>
      </c>
      <c r="T389">
        <v>2786</v>
      </c>
      <c r="U389" t="s">
        <v>328</v>
      </c>
      <c r="W389">
        <v>1158667035</v>
      </c>
      <c r="X389" s="76">
        <v>44582</v>
      </c>
      <c r="Y389" s="76">
        <v>44582</v>
      </c>
      <c r="Z389" s="76">
        <v>44506</v>
      </c>
      <c r="AA389" s="76">
        <v>44543</v>
      </c>
      <c r="AB389">
        <v>1239.1300000000001</v>
      </c>
      <c r="AD389" t="s">
        <v>346</v>
      </c>
      <c r="AE389" t="s">
        <v>324</v>
      </c>
      <c r="AF389" t="s">
        <v>549</v>
      </c>
      <c r="AH389" t="s">
        <v>329</v>
      </c>
      <c r="AI389" t="s">
        <v>318</v>
      </c>
      <c r="AK389">
        <v>95057</v>
      </c>
      <c r="AL389">
        <v>1</v>
      </c>
      <c r="AM389">
        <v>37733</v>
      </c>
      <c r="AN389" t="s">
        <v>543</v>
      </c>
      <c r="AO389">
        <v>215952343</v>
      </c>
    </row>
    <row r="390" spans="1:41">
      <c r="A390" t="s">
        <v>315</v>
      </c>
      <c r="D390" t="s">
        <v>316</v>
      </c>
      <c r="E390">
        <v>317112</v>
      </c>
      <c r="F390" t="s">
        <v>317</v>
      </c>
      <c r="G390" t="s">
        <v>318</v>
      </c>
      <c r="H390" s="79" t="s">
        <v>542</v>
      </c>
      <c r="I390" t="s">
        <v>542</v>
      </c>
      <c r="J390" t="s">
        <v>523</v>
      </c>
      <c r="K390" t="s">
        <v>326</v>
      </c>
      <c r="L390">
        <v>268118</v>
      </c>
      <c r="M390">
        <v>215952343</v>
      </c>
      <c r="O390">
        <v>320072</v>
      </c>
      <c r="P390" t="s">
        <v>336</v>
      </c>
      <c r="Q390">
        <v>440</v>
      </c>
      <c r="R390">
        <v>71</v>
      </c>
      <c r="S390">
        <v>1</v>
      </c>
      <c r="T390">
        <v>2786</v>
      </c>
      <c r="U390" t="s">
        <v>328</v>
      </c>
      <c r="W390">
        <v>1158667035</v>
      </c>
      <c r="X390" s="76">
        <v>44582</v>
      </c>
      <c r="Y390" s="76">
        <v>44582</v>
      </c>
      <c r="Z390" s="76">
        <v>44506</v>
      </c>
      <c r="AA390" s="76">
        <v>44543</v>
      </c>
      <c r="AB390">
        <v>4328.37</v>
      </c>
      <c r="AD390" t="s">
        <v>346</v>
      </c>
      <c r="AE390" t="s">
        <v>324</v>
      </c>
      <c r="AF390" t="s">
        <v>549</v>
      </c>
      <c r="AH390" t="s">
        <v>329</v>
      </c>
      <c r="AI390" t="s">
        <v>318</v>
      </c>
      <c r="AK390">
        <v>95057</v>
      </c>
      <c r="AL390">
        <v>1</v>
      </c>
      <c r="AM390">
        <v>37733</v>
      </c>
      <c r="AN390" t="s">
        <v>543</v>
      </c>
      <c r="AO390">
        <v>215952343</v>
      </c>
    </row>
    <row r="391" spans="1:41">
      <c r="A391" t="s">
        <v>315</v>
      </c>
      <c r="D391" t="s">
        <v>316</v>
      </c>
      <c r="E391">
        <v>317112</v>
      </c>
      <c r="F391" t="s">
        <v>317</v>
      </c>
      <c r="G391" t="s">
        <v>318</v>
      </c>
      <c r="H391" s="79" t="s">
        <v>542</v>
      </c>
      <c r="I391" t="s">
        <v>542</v>
      </c>
      <c r="J391" t="s">
        <v>523</v>
      </c>
      <c r="K391" t="s">
        <v>326</v>
      </c>
      <c r="L391">
        <v>277162</v>
      </c>
      <c r="M391">
        <v>215952343</v>
      </c>
      <c r="O391">
        <v>320072</v>
      </c>
      <c r="P391" t="s">
        <v>336</v>
      </c>
      <c r="Q391">
        <v>539</v>
      </c>
      <c r="R391">
        <v>71</v>
      </c>
      <c r="S391">
        <v>1</v>
      </c>
      <c r="T391">
        <v>2786</v>
      </c>
      <c r="U391" t="s">
        <v>328</v>
      </c>
      <c r="W391">
        <v>1158667035</v>
      </c>
      <c r="X391" s="76">
        <v>44593</v>
      </c>
      <c r="Y391" s="76">
        <v>44593</v>
      </c>
      <c r="Z391" s="76">
        <v>44538</v>
      </c>
      <c r="AA391" s="76">
        <v>44575</v>
      </c>
      <c r="AB391">
        <v>4642.6099999999997</v>
      </c>
      <c r="AD391" t="s">
        <v>383</v>
      </c>
      <c r="AE391" t="s">
        <v>324</v>
      </c>
      <c r="AF391" t="s">
        <v>540</v>
      </c>
      <c r="AH391" t="s">
        <v>329</v>
      </c>
      <c r="AI391" t="s">
        <v>318</v>
      </c>
      <c r="AK391">
        <v>95057</v>
      </c>
      <c r="AL391">
        <v>1</v>
      </c>
      <c r="AM391">
        <v>37733</v>
      </c>
      <c r="AN391" t="s">
        <v>543</v>
      </c>
      <c r="AO391">
        <v>215952343</v>
      </c>
    </row>
    <row r="392" spans="1:41">
      <c r="A392" t="s">
        <v>315</v>
      </c>
      <c r="D392" t="s">
        <v>316</v>
      </c>
      <c r="E392">
        <v>317112</v>
      </c>
      <c r="F392" t="s">
        <v>317</v>
      </c>
      <c r="G392" t="s">
        <v>318</v>
      </c>
      <c r="H392" s="79" t="s">
        <v>542</v>
      </c>
      <c r="I392" t="s">
        <v>542</v>
      </c>
      <c r="J392" t="s">
        <v>523</v>
      </c>
      <c r="K392" t="s">
        <v>326</v>
      </c>
      <c r="L392">
        <v>277162</v>
      </c>
      <c r="M392">
        <v>215952343</v>
      </c>
      <c r="O392">
        <v>320073</v>
      </c>
      <c r="P392" t="s">
        <v>320</v>
      </c>
      <c r="Q392">
        <v>539</v>
      </c>
      <c r="R392">
        <v>71</v>
      </c>
      <c r="S392">
        <v>1</v>
      </c>
      <c r="T392">
        <v>2786</v>
      </c>
      <c r="U392" t="s">
        <v>328</v>
      </c>
      <c r="W392">
        <v>1158667035</v>
      </c>
      <c r="X392" s="76">
        <v>44593</v>
      </c>
      <c r="Y392" s="76">
        <v>44593</v>
      </c>
      <c r="Z392" s="76">
        <v>44538</v>
      </c>
      <c r="AA392" s="76">
        <v>44575</v>
      </c>
      <c r="AB392">
        <v>163.30000000000001</v>
      </c>
      <c r="AD392" t="s">
        <v>383</v>
      </c>
      <c r="AE392" t="s">
        <v>324</v>
      </c>
      <c r="AF392" t="s">
        <v>540</v>
      </c>
      <c r="AH392" t="s">
        <v>329</v>
      </c>
      <c r="AI392" t="s">
        <v>318</v>
      </c>
      <c r="AK392">
        <v>95057</v>
      </c>
      <c r="AL392">
        <v>1</v>
      </c>
      <c r="AM392">
        <v>37733</v>
      </c>
      <c r="AN392" t="s">
        <v>543</v>
      </c>
      <c r="AO392">
        <v>215952343</v>
      </c>
    </row>
    <row r="393" spans="1:41">
      <c r="A393" t="s">
        <v>315</v>
      </c>
      <c r="D393" t="s">
        <v>316</v>
      </c>
      <c r="E393">
        <v>317112</v>
      </c>
      <c r="F393" t="s">
        <v>317</v>
      </c>
      <c r="G393" t="s">
        <v>318</v>
      </c>
      <c r="H393" s="79" t="s">
        <v>542</v>
      </c>
      <c r="I393" t="s">
        <v>542</v>
      </c>
      <c r="J393" t="s">
        <v>523</v>
      </c>
      <c r="K393" t="s">
        <v>326</v>
      </c>
      <c r="L393">
        <v>277162</v>
      </c>
      <c r="M393">
        <v>215952343</v>
      </c>
      <c r="O393">
        <v>320074</v>
      </c>
      <c r="P393" t="s">
        <v>337</v>
      </c>
      <c r="Q393">
        <v>539</v>
      </c>
      <c r="R393">
        <v>71</v>
      </c>
      <c r="S393">
        <v>1</v>
      </c>
      <c r="T393">
        <v>2786</v>
      </c>
      <c r="U393" t="s">
        <v>328</v>
      </c>
      <c r="W393">
        <v>1158667035</v>
      </c>
      <c r="X393" s="76">
        <v>44593</v>
      </c>
      <c r="Y393" s="76">
        <v>44593</v>
      </c>
      <c r="Z393" s="76">
        <v>44538</v>
      </c>
      <c r="AA393" s="76">
        <v>44575</v>
      </c>
      <c r="AB393">
        <v>1239.1300000000001</v>
      </c>
      <c r="AD393" t="s">
        <v>383</v>
      </c>
      <c r="AE393" t="s">
        <v>324</v>
      </c>
      <c r="AF393" t="s">
        <v>540</v>
      </c>
      <c r="AH393" t="s">
        <v>329</v>
      </c>
      <c r="AI393" t="s">
        <v>318</v>
      </c>
      <c r="AK393">
        <v>95057</v>
      </c>
      <c r="AL393">
        <v>1</v>
      </c>
      <c r="AM393">
        <v>37733</v>
      </c>
      <c r="AN393" t="s">
        <v>543</v>
      </c>
      <c r="AO393">
        <v>215952343</v>
      </c>
    </row>
    <row r="394" spans="1:41">
      <c r="A394" t="s">
        <v>315</v>
      </c>
      <c r="D394" t="s">
        <v>316</v>
      </c>
      <c r="E394">
        <v>317112</v>
      </c>
      <c r="F394" t="s">
        <v>317</v>
      </c>
      <c r="G394" t="s">
        <v>318</v>
      </c>
      <c r="H394" s="79" t="s">
        <v>542</v>
      </c>
      <c r="I394" t="s">
        <v>542</v>
      </c>
      <c r="J394" t="s">
        <v>523</v>
      </c>
      <c r="K394" t="s">
        <v>326</v>
      </c>
      <c r="L394">
        <v>311055</v>
      </c>
      <c r="M394">
        <v>4910211699</v>
      </c>
      <c r="O394">
        <v>320070</v>
      </c>
      <c r="P394" t="s">
        <v>327</v>
      </c>
      <c r="Q394">
        <v>874</v>
      </c>
      <c r="R394">
        <v>71</v>
      </c>
      <c r="S394">
        <v>1</v>
      </c>
      <c r="T394">
        <v>2786</v>
      </c>
      <c r="U394" t="s">
        <v>328</v>
      </c>
      <c r="W394">
        <v>1158667035</v>
      </c>
      <c r="X394" s="76">
        <v>44635</v>
      </c>
      <c r="Y394" s="76">
        <v>44636</v>
      </c>
      <c r="Z394" s="76">
        <v>44635</v>
      </c>
      <c r="AA394" s="76">
        <v>44696</v>
      </c>
      <c r="AB394">
        <v>10000</v>
      </c>
      <c r="AD394" t="s">
        <v>436</v>
      </c>
      <c r="AE394" t="s">
        <v>324</v>
      </c>
      <c r="AF394" t="s">
        <v>541</v>
      </c>
      <c r="AH394" t="s">
        <v>329</v>
      </c>
      <c r="AI394" t="s">
        <v>318</v>
      </c>
      <c r="AK394">
        <v>95057</v>
      </c>
      <c r="AL394">
        <v>1</v>
      </c>
      <c r="AM394">
        <v>37733</v>
      </c>
      <c r="AN394" t="s">
        <v>543</v>
      </c>
      <c r="AO394">
        <v>215952343</v>
      </c>
    </row>
    <row r="395" spans="1:41">
      <c r="A395" t="s">
        <v>315</v>
      </c>
      <c r="D395" t="s">
        <v>316</v>
      </c>
      <c r="E395">
        <v>317112</v>
      </c>
      <c r="F395" t="s">
        <v>317</v>
      </c>
      <c r="G395" t="s">
        <v>318</v>
      </c>
      <c r="H395" s="79" t="s">
        <v>542</v>
      </c>
      <c r="I395" t="s">
        <v>542</v>
      </c>
      <c r="J395" t="s">
        <v>523</v>
      </c>
      <c r="K395" t="s">
        <v>326</v>
      </c>
      <c r="L395">
        <v>316293</v>
      </c>
      <c r="M395">
        <v>215952343</v>
      </c>
      <c r="O395">
        <v>320072</v>
      </c>
      <c r="P395" t="s">
        <v>336</v>
      </c>
      <c r="Q395">
        <v>916</v>
      </c>
      <c r="R395">
        <v>71</v>
      </c>
      <c r="S395">
        <v>1</v>
      </c>
      <c r="T395">
        <v>2786</v>
      </c>
      <c r="U395" t="s">
        <v>328</v>
      </c>
      <c r="W395">
        <v>1158667035</v>
      </c>
      <c r="X395" s="76">
        <v>44643</v>
      </c>
      <c r="Y395" s="76">
        <v>44643</v>
      </c>
      <c r="Z395" s="76">
        <v>44570</v>
      </c>
      <c r="AA395" s="76">
        <v>44606</v>
      </c>
      <c r="AB395">
        <v>7043.12</v>
      </c>
      <c r="AD395" t="s">
        <v>346</v>
      </c>
      <c r="AE395" t="s">
        <v>324</v>
      </c>
      <c r="AF395" t="s">
        <v>550</v>
      </c>
      <c r="AH395" t="s">
        <v>329</v>
      </c>
      <c r="AI395" t="s">
        <v>318</v>
      </c>
      <c r="AK395">
        <v>95057</v>
      </c>
      <c r="AL395">
        <v>1</v>
      </c>
      <c r="AM395">
        <v>37733</v>
      </c>
      <c r="AN395" t="s">
        <v>543</v>
      </c>
      <c r="AO395">
        <v>215952343</v>
      </c>
    </row>
    <row r="396" spans="1:41">
      <c r="A396" t="s">
        <v>315</v>
      </c>
      <c r="D396" t="s">
        <v>316</v>
      </c>
      <c r="E396">
        <v>317112</v>
      </c>
      <c r="F396" t="s">
        <v>317</v>
      </c>
      <c r="G396" t="s">
        <v>318</v>
      </c>
      <c r="H396" s="79" t="s">
        <v>542</v>
      </c>
      <c r="I396" t="s">
        <v>542</v>
      </c>
      <c r="J396" t="s">
        <v>523</v>
      </c>
      <c r="K396" t="s">
        <v>326</v>
      </c>
      <c r="L396">
        <v>316293</v>
      </c>
      <c r="M396">
        <v>215952343</v>
      </c>
      <c r="O396">
        <v>320073</v>
      </c>
      <c r="P396" t="s">
        <v>320</v>
      </c>
      <c r="Q396">
        <v>916</v>
      </c>
      <c r="R396">
        <v>71</v>
      </c>
      <c r="S396">
        <v>1</v>
      </c>
      <c r="T396">
        <v>2786</v>
      </c>
      <c r="U396" t="s">
        <v>328</v>
      </c>
      <c r="W396">
        <v>1158667035</v>
      </c>
      <c r="X396" s="76">
        <v>44643</v>
      </c>
      <c r="Y396" s="76">
        <v>44643</v>
      </c>
      <c r="Z396" s="76">
        <v>44570</v>
      </c>
      <c r="AA396" s="76">
        <v>44606</v>
      </c>
      <c r="AB396">
        <v>163.30000000000001</v>
      </c>
      <c r="AD396" t="s">
        <v>346</v>
      </c>
      <c r="AE396" t="s">
        <v>324</v>
      </c>
      <c r="AF396" t="s">
        <v>550</v>
      </c>
      <c r="AH396" t="s">
        <v>329</v>
      </c>
      <c r="AI396" t="s">
        <v>318</v>
      </c>
      <c r="AK396">
        <v>95057</v>
      </c>
      <c r="AL396">
        <v>1</v>
      </c>
      <c r="AM396">
        <v>37733</v>
      </c>
      <c r="AN396" t="s">
        <v>543</v>
      </c>
      <c r="AO396">
        <v>215952343</v>
      </c>
    </row>
    <row r="397" spans="1:41">
      <c r="A397" t="s">
        <v>315</v>
      </c>
      <c r="D397" t="s">
        <v>316</v>
      </c>
      <c r="E397">
        <v>317112</v>
      </c>
      <c r="F397" t="s">
        <v>317</v>
      </c>
      <c r="G397" t="s">
        <v>318</v>
      </c>
      <c r="H397" s="79" t="s">
        <v>542</v>
      </c>
      <c r="I397" t="s">
        <v>542</v>
      </c>
      <c r="J397" t="s">
        <v>523</v>
      </c>
      <c r="K397" t="s">
        <v>326</v>
      </c>
      <c r="L397">
        <v>316293</v>
      </c>
      <c r="M397">
        <v>215952343</v>
      </c>
      <c r="O397">
        <v>320074</v>
      </c>
      <c r="P397" t="s">
        <v>337</v>
      </c>
      <c r="Q397">
        <v>916</v>
      </c>
      <c r="R397">
        <v>71</v>
      </c>
      <c r="S397">
        <v>1</v>
      </c>
      <c r="T397">
        <v>2786</v>
      </c>
      <c r="U397" t="s">
        <v>328</v>
      </c>
      <c r="W397">
        <v>1158667035</v>
      </c>
      <c r="X397" s="76">
        <v>44643</v>
      </c>
      <c r="Y397" s="76">
        <v>44643</v>
      </c>
      <c r="Z397" s="76">
        <v>44570</v>
      </c>
      <c r="AA397" s="76">
        <v>44606</v>
      </c>
      <c r="AB397">
        <v>1161.71</v>
      </c>
      <c r="AD397" t="s">
        <v>346</v>
      </c>
      <c r="AE397" t="s">
        <v>324</v>
      </c>
      <c r="AF397" t="s">
        <v>550</v>
      </c>
      <c r="AH397" t="s">
        <v>329</v>
      </c>
      <c r="AI397" t="s">
        <v>318</v>
      </c>
      <c r="AK397">
        <v>95057</v>
      </c>
      <c r="AL397">
        <v>1</v>
      </c>
      <c r="AM397">
        <v>37733</v>
      </c>
      <c r="AN397" t="s">
        <v>543</v>
      </c>
      <c r="AO397">
        <v>215952343</v>
      </c>
    </row>
    <row r="398" spans="1:41">
      <c r="A398" t="s">
        <v>315</v>
      </c>
      <c r="D398" t="s">
        <v>316</v>
      </c>
      <c r="E398">
        <v>317112</v>
      </c>
      <c r="F398" t="s">
        <v>317</v>
      </c>
      <c r="G398" t="s">
        <v>318</v>
      </c>
      <c r="H398" s="79" t="s">
        <v>542</v>
      </c>
      <c r="I398" t="s">
        <v>542</v>
      </c>
      <c r="J398" t="s">
        <v>523</v>
      </c>
      <c r="K398" t="s">
        <v>326</v>
      </c>
      <c r="L398">
        <v>326514</v>
      </c>
      <c r="M398">
        <v>215952343</v>
      </c>
      <c r="O398">
        <v>320072</v>
      </c>
      <c r="P398" t="s">
        <v>336</v>
      </c>
      <c r="Q398">
        <v>1007</v>
      </c>
      <c r="R398">
        <v>71</v>
      </c>
      <c r="S398">
        <v>1</v>
      </c>
      <c r="T398">
        <v>2786</v>
      </c>
      <c r="U398" t="s">
        <v>328</v>
      </c>
      <c r="W398">
        <v>1158667035</v>
      </c>
      <c r="X398" s="76">
        <v>44658</v>
      </c>
      <c r="Y398" s="76">
        <v>44658</v>
      </c>
      <c r="Z398" s="76">
        <v>44600</v>
      </c>
      <c r="AA398" s="76">
        <v>44631</v>
      </c>
      <c r="AB398">
        <v>5861.34</v>
      </c>
      <c r="AD398" t="s">
        <v>346</v>
      </c>
      <c r="AE398" t="s">
        <v>324</v>
      </c>
      <c r="AF398" t="s">
        <v>551</v>
      </c>
      <c r="AH398" t="s">
        <v>329</v>
      </c>
      <c r="AI398" t="s">
        <v>318</v>
      </c>
      <c r="AK398">
        <v>95057</v>
      </c>
      <c r="AL398">
        <v>1</v>
      </c>
      <c r="AM398">
        <v>37733</v>
      </c>
      <c r="AN398" t="s">
        <v>543</v>
      </c>
      <c r="AO398">
        <v>215952343</v>
      </c>
    </row>
    <row r="399" spans="1:41">
      <c r="A399" t="s">
        <v>315</v>
      </c>
      <c r="D399" t="s">
        <v>316</v>
      </c>
      <c r="E399">
        <v>317112</v>
      </c>
      <c r="F399" t="s">
        <v>317</v>
      </c>
      <c r="G399" t="s">
        <v>318</v>
      </c>
      <c r="H399" s="79" t="s">
        <v>542</v>
      </c>
      <c r="I399" t="s">
        <v>542</v>
      </c>
      <c r="J399" t="s">
        <v>523</v>
      </c>
      <c r="K399" t="s">
        <v>326</v>
      </c>
      <c r="L399">
        <v>326514</v>
      </c>
      <c r="M399">
        <v>215952343</v>
      </c>
      <c r="O399">
        <v>320074</v>
      </c>
      <c r="P399" t="s">
        <v>337</v>
      </c>
      <c r="Q399">
        <v>1007</v>
      </c>
      <c r="R399">
        <v>71</v>
      </c>
      <c r="S399">
        <v>1</v>
      </c>
      <c r="T399">
        <v>2786</v>
      </c>
      <c r="U399" t="s">
        <v>328</v>
      </c>
      <c r="W399">
        <v>1158667035</v>
      </c>
      <c r="X399" s="76">
        <v>44658</v>
      </c>
      <c r="Y399" s="76">
        <v>44658</v>
      </c>
      <c r="Z399" s="76">
        <v>44600</v>
      </c>
      <c r="AA399" s="76">
        <v>44631</v>
      </c>
      <c r="AB399">
        <v>1084.23</v>
      </c>
      <c r="AD399" t="s">
        <v>346</v>
      </c>
      <c r="AE399" t="s">
        <v>324</v>
      </c>
      <c r="AF399" t="s">
        <v>551</v>
      </c>
      <c r="AH399" t="s">
        <v>329</v>
      </c>
      <c r="AI399" t="s">
        <v>318</v>
      </c>
      <c r="AK399">
        <v>95057</v>
      </c>
      <c r="AL399">
        <v>1</v>
      </c>
      <c r="AM399">
        <v>37733</v>
      </c>
      <c r="AN399" t="s">
        <v>543</v>
      </c>
      <c r="AO399">
        <v>215952343</v>
      </c>
    </row>
    <row r="400" spans="1:41">
      <c r="A400" t="s">
        <v>315</v>
      </c>
      <c r="D400" t="s">
        <v>316</v>
      </c>
      <c r="E400">
        <v>317112</v>
      </c>
      <c r="F400" t="s">
        <v>317</v>
      </c>
      <c r="G400" t="s">
        <v>318</v>
      </c>
      <c r="H400" s="79" t="s">
        <v>542</v>
      </c>
      <c r="I400" t="s">
        <v>542</v>
      </c>
      <c r="J400" t="s">
        <v>523</v>
      </c>
      <c r="K400" t="s">
        <v>326</v>
      </c>
      <c r="L400">
        <v>326514</v>
      </c>
      <c r="M400">
        <v>215952343</v>
      </c>
      <c r="O400">
        <v>320073</v>
      </c>
      <c r="P400" t="s">
        <v>320</v>
      </c>
      <c r="Q400">
        <v>1007</v>
      </c>
      <c r="R400">
        <v>71</v>
      </c>
      <c r="S400">
        <v>1</v>
      </c>
      <c r="T400">
        <v>2786</v>
      </c>
      <c r="U400" t="s">
        <v>328</v>
      </c>
      <c r="W400">
        <v>1158667035</v>
      </c>
      <c r="X400" s="76">
        <v>44658</v>
      </c>
      <c r="Y400" s="76">
        <v>44658</v>
      </c>
      <c r="Z400" s="76">
        <v>44600</v>
      </c>
      <c r="AA400" s="76">
        <v>44631</v>
      </c>
      <c r="AB400">
        <v>163.30000000000001</v>
      </c>
      <c r="AD400" t="s">
        <v>346</v>
      </c>
      <c r="AE400" t="s">
        <v>324</v>
      </c>
      <c r="AF400" t="s">
        <v>551</v>
      </c>
      <c r="AH400" t="s">
        <v>329</v>
      </c>
      <c r="AI400" t="s">
        <v>318</v>
      </c>
      <c r="AK400">
        <v>95057</v>
      </c>
      <c r="AL400">
        <v>1</v>
      </c>
      <c r="AM400">
        <v>37733</v>
      </c>
      <c r="AN400" t="s">
        <v>543</v>
      </c>
      <c r="AO400">
        <v>215952343</v>
      </c>
    </row>
    <row r="401" spans="1:41">
      <c r="AB401" s="78">
        <f>SUM(AB372:AB400)</f>
        <v>121000.45999999999</v>
      </c>
    </row>
    <row r="403" spans="1:41">
      <c r="A403" t="s">
        <v>315</v>
      </c>
      <c r="D403" t="s">
        <v>316</v>
      </c>
      <c r="E403">
        <v>317110</v>
      </c>
      <c r="F403" t="s">
        <v>317</v>
      </c>
      <c r="G403" t="s">
        <v>318</v>
      </c>
      <c r="H403" s="79" t="s">
        <v>559</v>
      </c>
      <c r="I403" t="s">
        <v>559</v>
      </c>
      <c r="J403" t="s">
        <v>560</v>
      </c>
      <c r="K403" t="s">
        <v>561</v>
      </c>
      <c r="L403">
        <v>686804</v>
      </c>
      <c r="M403">
        <v>7113385038</v>
      </c>
      <c r="O403">
        <v>320070</v>
      </c>
      <c r="P403" t="s">
        <v>327</v>
      </c>
      <c r="Q403">
        <v>6626</v>
      </c>
      <c r="R403">
        <v>83</v>
      </c>
      <c r="S403">
        <v>1</v>
      </c>
      <c r="T403">
        <v>2786</v>
      </c>
      <c r="U403" t="s">
        <v>328</v>
      </c>
      <c r="W403">
        <v>1158667035</v>
      </c>
      <c r="X403" s="76">
        <v>44000</v>
      </c>
      <c r="Y403" s="76">
        <v>44000</v>
      </c>
      <c r="Z403" s="76">
        <v>44006</v>
      </c>
      <c r="AA403" s="76">
        <v>44098</v>
      </c>
      <c r="AB403">
        <v>25000</v>
      </c>
      <c r="AD403" t="s">
        <v>344</v>
      </c>
      <c r="AE403" t="s">
        <v>324</v>
      </c>
      <c r="AF403" t="s">
        <v>524</v>
      </c>
      <c r="AH403" t="s">
        <v>329</v>
      </c>
      <c r="AI403" t="s">
        <v>318</v>
      </c>
      <c r="AK403">
        <v>95057</v>
      </c>
      <c r="AL403">
        <v>1</v>
      </c>
      <c r="AM403">
        <v>21470</v>
      </c>
      <c r="AN403" t="s">
        <v>562</v>
      </c>
      <c r="AO403">
        <v>216299782</v>
      </c>
    </row>
    <row r="404" spans="1:41">
      <c r="A404" t="s">
        <v>315</v>
      </c>
      <c r="D404" t="s">
        <v>316</v>
      </c>
      <c r="E404">
        <v>317110</v>
      </c>
      <c r="F404" t="s">
        <v>317</v>
      </c>
      <c r="G404" t="s">
        <v>318</v>
      </c>
      <c r="H404" s="79" t="s">
        <v>559</v>
      </c>
      <c r="I404" t="s">
        <v>559</v>
      </c>
      <c r="J404" t="s">
        <v>560</v>
      </c>
      <c r="K404" t="s">
        <v>561</v>
      </c>
      <c r="L404">
        <v>728242</v>
      </c>
      <c r="M404">
        <v>7113385038</v>
      </c>
      <c r="O404">
        <v>320070</v>
      </c>
      <c r="P404" t="s">
        <v>327</v>
      </c>
      <c r="Q404">
        <v>7060</v>
      </c>
      <c r="R404">
        <v>83</v>
      </c>
      <c r="S404">
        <v>1</v>
      </c>
      <c r="T404">
        <v>2786</v>
      </c>
      <c r="U404" t="s">
        <v>328</v>
      </c>
      <c r="W404">
        <v>1158667035</v>
      </c>
      <c r="X404" s="76">
        <v>44068</v>
      </c>
      <c r="Y404" s="76">
        <v>44069</v>
      </c>
      <c r="Z404" s="76">
        <v>44068</v>
      </c>
      <c r="AA404" s="76">
        <v>44160</v>
      </c>
      <c r="AB404">
        <v>25000</v>
      </c>
      <c r="AD404" t="s">
        <v>346</v>
      </c>
      <c r="AE404" t="s">
        <v>324</v>
      </c>
      <c r="AF404" t="s">
        <v>489</v>
      </c>
      <c r="AH404" t="s">
        <v>329</v>
      </c>
      <c r="AI404" t="s">
        <v>318</v>
      </c>
      <c r="AK404">
        <v>95057</v>
      </c>
      <c r="AL404">
        <v>1</v>
      </c>
      <c r="AM404">
        <v>21470</v>
      </c>
      <c r="AN404" t="s">
        <v>562</v>
      </c>
      <c r="AO404">
        <v>216299782</v>
      </c>
    </row>
    <row r="405" spans="1:41">
      <c r="A405" t="s">
        <v>315</v>
      </c>
      <c r="D405" t="s">
        <v>316</v>
      </c>
      <c r="E405">
        <v>317110</v>
      </c>
      <c r="F405" t="s">
        <v>317</v>
      </c>
      <c r="G405" t="s">
        <v>318</v>
      </c>
      <c r="H405" s="79" t="s">
        <v>559</v>
      </c>
      <c r="I405" t="s">
        <v>559</v>
      </c>
      <c r="J405" t="s">
        <v>560</v>
      </c>
      <c r="K405" t="s">
        <v>561</v>
      </c>
      <c r="L405">
        <v>884656</v>
      </c>
      <c r="M405">
        <v>7113385038</v>
      </c>
      <c r="O405">
        <v>320070</v>
      </c>
      <c r="P405" t="s">
        <v>327</v>
      </c>
      <c r="Q405">
        <v>7678</v>
      </c>
      <c r="R405">
        <v>83</v>
      </c>
      <c r="S405">
        <v>1</v>
      </c>
      <c r="T405">
        <v>2786</v>
      </c>
      <c r="U405" t="s">
        <v>328</v>
      </c>
      <c r="W405">
        <v>1158667035</v>
      </c>
      <c r="X405" s="76">
        <v>44162</v>
      </c>
      <c r="Y405" s="76">
        <v>44165</v>
      </c>
      <c r="Z405" s="76">
        <v>44162</v>
      </c>
      <c r="AA405" s="76">
        <v>44254</v>
      </c>
      <c r="AB405">
        <v>25000</v>
      </c>
      <c r="AD405" t="s">
        <v>344</v>
      </c>
      <c r="AE405" t="s">
        <v>324</v>
      </c>
      <c r="AF405" t="s">
        <v>496</v>
      </c>
      <c r="AH405" t="s">
        <v>329</v>
      </c>
      <c r="AI405" t="s">
        <v>318</v>
      </c>
      <c r="AK405">
        <v>95057</v>
      </c>
      <c r="AL405">
        <v>1</v>
      </c>
      <c r="AM405">
        <v>21470</v>
      </c>
      <c r="AN405" t="s">
        <v>562</v>
      </c>
      <c r="AO405">
        <v>216299782</v>
      </c>
    </row>
    <row r="406" spans="1:41">
      <c r="A406" t="s">
        <v>315</v>
      </c>
      <c r="D406" t="s">
        <v>316</v>
      </c>
      <c r="E406">
        <v>317110</v>
      </c>
      <c r="F406" t="s">
        <v>317</v>
      </c>
      <c r="G406" t="s">
        <v>318</v>
      </c>
      <c r="H406" s="79" t="s">
        <v>559</v>
      </c>
      <c r="I406" t="s">
        <v>559</v>
      </c>
      <c r="J406" t="s">
        <v>560</v>
      </c>
      <c r="K406" t="s">
        <v>561</v>
      </c>
      <c r="L406">
        <v>981337</v>
      </c>
      <c r="M406">
        <v>7113385038</v>
      </c>
      <c r="O406">
        <v>320070</v>
      </c>
      <c r="P406" t="s">
        <v>327</v>
      </c>
      <c r="Q406">
        <v>8385</v>
      </c>
      <c r="R406">
        <v>83</v>
      </c>
      <c r="S406">
        <v>1</v>
      </c>
      <c r="T406">
        <v>2786</v>
      </c>
      <c r="U406" t="s">
        <v>328</v>
      </c>
      <c r="W406">
        <v>1158667035</v>
      </c>
      <c r="X406" s="76">
        <v>44270</v>
      </c>
      <c r="Y406" s="76">
        <v>44270</v>
      </c>
      <c r="Z406" s="76">
        <v>44270</v>
      </c>
      <c r="AA406" s="76">
        <v>44362</v>
      </c>
      <c r="AB406">
        <v>25000</v>
      </c>
      <c r="AD406" t="s">
        <v>345</v>
      </c>
      <c r="AE406" t="s">
        <v>324</v>
      </c>
      <c r="AF406" t="s">
        <v>503</v>
      </c>
      <c r="AH406" t="s">
        <v>329</v>
      </c>
      <c r="AI406" t="s">
        <v>318</v>
      </c>
      <c r="AK406">
        <v>95057</v>
      </c>
      <c r="AL406">
        <v>1</v>
      </c>
      <c r="AM406">
        <v>21470</v>
      </c>
      <c r="AN406" t="s">
        <v>562</v>
      </c>
      <c r="AO406">
        <v>216299782</v>
      </c>
    </row>
    <row r="407" spans="1:41">
      <c r="H407" s="79"/>
      <c r="X407" s="76"/>
      <c r="Y407" s="76"/>
      <c r="Z407" s="76"/>
      <c r="AA407" s="76"/>
      <c r="AB407">
        <f>SUM(AB403:AB406)</f>
        <v>100000</v>
      </c>
    </row>
    <row r="408" spans="1:41">
      <c r="A408" t="s">
        <v>315</v>
      </c>
      <c r="D408" t="s">
        <v>316</v>
      </c>
      <c r="E408">
        <v>317110</v>
      </c>
      <c r="F408" t="s">
        <v>317</v>
      </c>
      <c r="G408" t="s">
        <v>318</v>
      </c>
      <c r="H408" s="79" t="s">
        <v>559</v>
      </c>
      <c r="I408" t="s">
        <v>559</v>
      </c>
      <c r="J408" t="s">
        <v>560</v>
      </c>
      <c r="K408" t="s">
        <v>561</v>
      </c>
      <c r="L408">
        <v>105693</v>
      </c>
      <c r="M408">
        <v>7113385038</v>
      </c>
      <c r="O408">
        <v>320070</v>
      </c>
      <c r="P408" t="s">
        <v>327</v>
      </c>
      <c r="Q408">
        <v>9508</v>
      </c>
      <c r="R408">
        <v>83</v>
      </c>
      <c r="S408">
        <v>1</v>
      </c>
      <c r="T408">
        <v>2786</v>
      </c>
      <c r="U408" t="s">
        <v>328</v>
      </c>
      <c r="W408">
        <v>1158667035</v>
      </c>
      <c r="X408" s="76">
        <v>44441</v>
      </c>
      <c r="Y408" s="76">
        <v>44441</v>
      </c>
      <c r="Z408" s="76">
        <v>44435</v>
      </c>
      <c r="AA408" s="76">
        <v>44465</v>
      </c>
      <c r="AB408">
        <v>5000</v>
      </c>
      <c r="AD408" t="s">
        <v>383</v>
      </c>
      <c r="AE408" t="s">
        <v>324</v>
      </c>
      <c r="AF408" t="s">
        <v>509</v>
      </c>
      <c r="AH408" t="s">
        <v>329</v>
      </c>
      <c r="AI408" t="s">
        <v>318</v>
      </c>
      <c r="AK408">
        <v>95057</v>
      </c>
      <c r="AL408">
        <v>1</v>
      </c>
      <c r="AM408">
        <v>21470</v>
      </c>
      <c r="AN408" t="s">
        <v>562</v>
      </c>
      <c r="AO408">
        <v>216299782</v>
      </c>
    </row>
    <row r="409" spans="1:41">
      <c r="A409" t="s">
        <v>315</v>
      </c>
      <c r="D409" t="s">
        <v>316</v>
      </c>
      <c r="E409">
        <v>317110</v>
      </c>
      <c r="F409" t="s">
        <v>317</v>
      </c>
      <c r="G409" t="s">
        <v>318</v>
      </c>
      <c r="H409" s="79" t="s">
        <v>559</v>
      </c>
      <c r="I409" t="s">
        <v>559</v>
      </c>
      <c r="J409" t="s">
        <v>560</v>
      </c>
      <c r="K409" t="s">
        <v>561</v>
      </c>
      <c r="L409">
        <v>175714</v>
      </c>
      <c r="M409">
        <v>7113385038</v>
      </c>
      <c r="O409">
        <v>320070</v>
      </c>
      <c r="P409" t="s">
        <v>327</v>
      </c>
      <c r="Q409">
        <v>9814</v>
      </c>
      <c r="R409">
        <v>83</v>
      </c>
      <c r="S409">
        <v>1</v>
      </c>
      <c r="T409">
        <v>2786</v>
      </c>
      <c r="U409" t="s">
        <v>328</v>
      </c>
      <c r="W409">
        <v>1158667035</v>
      </c>
      <c r="X409" s="76">
        <v>44484</v>
      </c>
      <c r="Y409" s="76">
        <v>44484</v>
      </c>
      <c r="Z409" s="76">
        <v>44484</v>
      </c>
      <c r="AA409" s="76">
        <v>44576</v>
      </c>
      <c r="AB409">
        <v>25000</v>
      </c>
      <c r="AD409" t="s">
        <v>382</v>
      </c>
      <c r="AE409" t="s">
        <v>324</v>
      </c>
      <c r="AF409" t="s">
        <v>512</v>
      </c>
      <c r="AH409" t="s">
        <v>329</v>
      </c>
      <c r="AI409" t="s">
        <v>318</v>
      </c>
      <c r="AK409">
        <v>95057</v>
      </c>
      <c r="AL409">
        <v>1</v>
      </c>
      <c r="AM409">
        <v>21470</v>
      </c>
      <c r="AN409" t="s">
        <v>562</v>
      </c>
      <c r="AO409">
        <v>216299782</v>
      </c>
    </row>
    <row r="410" spans="1:41">
      <c r="A410" t="s">
        <v>315</v>
      </c>
      <c r="D410" t="s">
        <v>316</v>
      </c>
      <c r="E410">
        <v>317110</v>
      </c>
      <c r="F410" t="s">
        <v>317</v>
      </c>
      <c r="G410" t="s">
        <v>318</v>
      </c>
      <c r="H410" s="79" t="s">
        <v>559</v>
      </c>
      <c r="I410" t="s">
        <v>559</v>
      </c>
      <c r="J410" t="s">
        <v>560</v>
      </c>
      <c r="K410" t="s">
        <v>561</v>
      </c>
      <c r="L410">
        <v>236597</v>
      </c>
      <c r="M410">
        <v>7113385038</v>
      </c>
      <c r="O410">
        <v>320070</v>
      </c>
      <c r="P410" t="s">
        <v>327</v>
      </c>
      <c r="Q410">
        <v>200</v>
      </c>
      <c r="R410">
        <v>71</v>
      </c>
      <c r="S410">
        <v>1</v>
      </c>
      <c r="T410">
        <v>2786</v>
      </c>
      <c r="U410" t="s">
        <v>328</v>
      </c>
      <c r="W410">
        <v>1158667035</v>
      </c>
      <c r="X410" s="76">
        <v>44536</v>
      </c>
      <c r="Y410" s="76">
        <v>44537</v>
      </c>
      <c r="Z410" s="76">
        <v>44536</v>
      </c>
      <c r="AA410" s="76">
        <v>44598</v>
      </c>
      <c r="AB410">
        <v>10000</v>
      </c>
      <c r="AD410" t="s">
        <v>383</v>
      </c>
      <c r="AE410" t="s">
        <v>324</v>
      </c>
      <c r="AF410" t="s">
        <v>513</v>
      </c>
      <c r="AH410" t="s">
        <v>329</v>
      </c>
      <c r="AI410" t="s">
        <v>318</v>
      </c>
      <c r="AK410">
        <v>95057</v>
      </c>
      <c r="AL410">
        <v>1</v>
      </c>
      <c r="AM410">
        <v>21470</v>
      </c>
      <c r="AN410" t="s">
        <v>562</v>
      </c>
      <c r="AO410">
        <v>216299782</v>
      </c>
    </row>
    <row r="411" spans="1:41">
      <c r="A411" t="s">
        <v>315</v>
      </c>
      <c r="D411" t="s">
        <v>316</v>
      </c>
      <c r="E411">
        <v>317110</v>
      </c>
      <c r="F411" t="s">
        <v>317</v>
      </c>
      <c r="G411" t="s">
        <v>318</v>
      </c>
      <c r="H411" s="79" t="s">
        <v>559</v>
      </c>
      <c r="I411" t="s">
        <v>559</v>
      </c>
      <c r="J411" t="s">
        <v>560</v>
      </c>
      <c r="K411" t="s">
        <v>561</v>
      </c>
      <c r="L411">
        <v>311054</v>
      </c>
      <c r="M411">
        <v>7113385038</v>
      </c>
      <c r="O411">
        <v>320070</v>
      </c>
      <c r="P411" t="s">
        <v>327</v>
      </c>
      <c r="Q411">
        <v>874</v>
      </c>
      <c r="R411">
        <v>71</v>
      </c>
      <c r="S411">
        <v>1</v>
      </c>
      <c r="T411">
        <v>2786</v>
      </c>
      <c r="U411" t="s">
        <v>328</v>
      </c>
      <c r="W411">
        <v>1158667035</v>
      </c>
      <c r="X411" s="76">
        <v>44635</v>
      </c>
      <c r="Y411" s="76">
        <v>44636</v>
      </c>
      <c r="Z411" s="76">
        <v>44635</v>
      </c>
      <c r="AA411" s="76">
        <v>44696</v>
      </c>
      <c r="AB411">
        <v>10000</v>
      </c>
      <c r="AD411" t="s">
        <v>436</v>
      </c>
      <c r="AE411" t="s">
        <v>324</v>
      </c>
      <c r="AF411" t="s">
        <v>541</v>
      </c>
      <c r="AH411" t="s">
        <v>329</v>
      </c>
      <c r="AI411" t="s">
        <v>318</v>
      </c>
      <c r="AK411">
        <v>95057</v>
      </c>
      <c r="AL411">
        <v>1</v>
      </c>
      <c r="AM411">
        <v>21470</v>
      </c>
      <c r="AN411" t="s">
        <v>562</v>
      </c>
      <c r="AO411">
        <v>216299782</v>
      </c>
    </row>
    <row r="412" spans="1:41">
      <c r="AB412" s="78">
        <f>SUM(AB408:AB411)</f>
        <v>50000</v>
      </c>
    </row>
    <row r="414" spans="1:41">
      <c r="A414" t="s">
        <v>315</v>
      </c>
      <c r="D414" t="s">
        <v>316</v>
      </c>
      <c r="E414">
        <v>316878</v>
      </c>
      <c r="F414" t="s">
        <v>317</v>
      </c>
      <c r="G414" t="s">
        <v>318</v>
      </c>
      <c r="H414" s="79" t="s">
        <v>563</v>
      </c>
      <c r="I414" t="s">
        <v>563</v>
      </c>
      <c r="J414" t="s">
        <v>564</v>
      </c>
      <c r="K414" t="s">
        <v>484</v>
      </c>
      <c r="L414">
        <v>667650</v>
      </c>
      <c r="M414">
        <v>215252317</v>
      </c>
      <c r="O414">
        <v>320072</v>
      </c>
      <c r="P414" t="s">
        <v>336</v>
      </c>
      <c r="Q414">
        <v>6504</v>
      </c>
      <c r="R414">
        <v>83</v>
      </c>
      <c r="S414">
        <v>1</v>
      </c>
      <c r="T414">
        <v>2786</v>
      </c>
      <c r="U414" t="s">
        <v>328</v>
      </c>
      <c r="W414">
        <v>1158667035</v>
      </c>
      <c r="X414" s="76">
        <v>43963</v>
      </c>
      <c r="Y414" s="76">
        <v>43963</v>
      </c>
      <c r="Z414" s="76">
        <v>43845</v>
      </c>
      <c r="AA414" s="76">
        <v>43876</v>
      </c>
      <c r="AB414">
        <v>441.45</v>
      </c>
      <c r="AD414" t="s">
        <v>323</v>
      </c>
      <c r="AE414" t="s">
        <v>324</v>
      </c>
      <c r="AF414" t="s">
        <v>485</v>
      </c>
      <c r="AH414" t="s">
        <v>329</v>
      </c>
      <c r="AI414" t="s">
        <v>318</v>
      </c>
      <c r="AK414">
        <v>95057</v>
      </c>
      <c r="AL414">
        <v>1</v>
      </c>
      <c r="AM414">
        <v>22963</v>
      </c>
      <c r="AN414" t="s">
        <v>565</v>
      </c>
      <c r="AO414">
        <v>215252317</v>
      </c>
    </row>
    <row r="415" spans="1:41">
      <c r="A415" t="s">
        <v>315</v>
      </c>
      <c r="D415" t="s">
        <v>316</v>
      </c>
      <c r="E415">
        <v>316878</v>
      </c>
      <c r="F415" t="s">
        <v>317</v>
      </c>
      <c r="G415" t="s">
        <v>318</v>
      </c>
      <c r="H415" s="79" t="s">
        <v>563</v>
      </c>
      <c r="I415" t="s">
        <v>563</v>
      </c>
      <c r="J415" t="s">
        <v>564</v>
      </c>
      <c r="K415" t="s">
        <v>484</v>
      </c>
      <c r="L415">
        <v>667650</v>
      </c>
      <c r="M415">
        <v>215252317</v>
      </c>
      <c r="O415">
        <v>320070</v>
      </c>
      <c r="P415" t="s">
        <v>327</v>
      </c>
      <c r="Q415">
        <v>6504</v>
      </c>
      <c r="R415">
        <v>83</v>
      </c>
      <c r="S415">
        <v>1</v>
      </c>
      <c r="T415">
        <v>2786</v>
      </c>
      <c r="U415" t="s">
        <v>328</v>
      </c>
      <c r="W415">
        <v>1158667035</v>
      </c>
      <c r="X415" s="76">
        <v>43963</v>
      </c>
      <c r="Y415" s="76">
        <v>43963</v>
      </c>
      <c r="Z415" s="76">
        <v>43845</v>
      </c>
      <c r="AA415" s="76">
        <v>43876</v>
      </c>
      <c r="AB415">
        <v>163.32</v>
      </c>
      <c r="AD415" t="s">
        <v>323</v>
      </c>
      <c r="AE415" t="s">
        <v>324</v>
      </c>
      <c r="AF415" t="s">
        <v>485</v>
      </c>
      <c r="AH415" t="s">
        <v>329</v>
      </c>
      <c r="AI415" t="s">
        <v>318</v>
      </c>
      <c r="AK415">
        <v>95057</v>
      </c>
      <c r="AL415">
        <v>1</v>
      </c>
      <c r="AM415">
        <v>22963</v>
      </c>
      <c r="AN415" t="s">
        <v>565</v>
      </c>
      <c r="AO415">
        <v>215252317</v>
      </c>
    </row>
    <row r="416" spans="1:41">
      <c r="A416" t="s">
        <v>315</v>
      </c>
      <c r="D416" t="s">
        <v>316</v>
      </c>
      <c r="E416">
        <v>316878</v>
      </c>
      <c r="F416" t="s">
        <v>317</v>
      </c>
      <c r="G416" t="s">
        <v>318</v>
      </c>
      <c r="H416" s="79" t="s">
        <v>563</v>
      </c>
      <c r="I416" t="s">
        <v>563</v>
      </c>
      <c r="J416" t="s">
        <v>564</v>
      </c>
      <c r="K416" t="s">
        <v>484</v>
      </c>
      <c r="L416">
        <v>667650</v>
      </c>
      <c r="M416">
        <v>215252317</v>
      </c>
      <c r="O416">
        <v>320074</v>
      </c>
      <c r="P416" t="s">
        <v>337</v>
      </c>
      <c r="Q416">
        <v>6504</v>
      </c>
      <c r="R416">
        <v>83</v>
      </c>
      <c r="S416">
        <v>1</v>
      </c>
      <c r="T416">
        <v>2786</v>
      </c>
      <c r="U416" t="s">
        <v>328</v>
      </c>
      <c r="W416">
        <v>1158667035</v>
      </c>
      <c r="X416" s="76">
        <v>43963</v>
      </c>
      <c r="Y416" s="76">
        <v>43963</v>
      </c>
      <c r="Z416" s="76">
        <v>43845</v>
      </c>
      <c r="AA416" s="76">
        <v>43876</v>
      </c>
      <c r="AB416">
        <v>204.22</v>
      </c>
      <c r="AD416" t="s">
        <v>323</v>
      </c>
      <c r="AE416" t="s">
        <v>324</v>
      </c>
      <c r="AF416" t="s">
        <v>485</v>
      </c>
      <c r="AH416" t="s">
        <v>329</v>
      </c>
      <c r="AI416" t="s">
        <v>318</v>
      </c>
      <c r="AK416">
        <v>95057</v>
      </c>
      <c r="AL416">
        <v>1</v>
      </c>
      <c r="AM416">
        <v>22963</v>
      </c>
      <c r="AN416" t="s">
        <v>565</v>
      </c>
      <c r="AO416">
        <v>215252317</v>
      </c>
    </row>
    <row r="417" spans="1:41">
      <c r="A417" t="s">
        <v>315</v>
      </c>
      <c r="D417" t="s">
        <v>316</v>
      </c>
      <c r="E417">
        <v>316878</v>
      </c>
      <c r="F417" t="s">
        <v>317</v>
      </c>
      <c r="G417" t="s">
        <v>318</v>
      </c>
      <c r="H417" s="79" t="s">
        <v>563</v>
      </c>
      <c r="I417" t="s">
        <v>563</v>
      </c>
      <c r="J417" t="s">
        <v>564</v>
      </c>
      <c r="K417" t="s">
        <v>484</v>
      </c>
      <c r="L417">
        <v>667650</v>
      </c>
      <c r="M417">
        <v>215252317</v>
      </c>
      <c r="O417">
        <v>320073</v>
      </c>
      <c r="P417" t="s">
        <v>320</v>
      </c>
      <c r="Q417">
        <v>6504</v>
      </c>
      <c r="R417">
        <v>83</v>
      </c>
      <c r="S417">
        <v>1</v>
      </c>
      <c r="T417">
        <v>2786</v>
      </c>
      <c r="U417" t="s">
        <v>328</v>
      </c>
      <c r="W417">
        <v>1158667035</v>
      </c>
      <c r="X417" s="76">
        <v>43963</v>
      </c>
      <c r="Y417" s="76">
        <v>43963</v>
      </c>
      <c r="Z417" s="76">
        <v>43845</v>
      </c>
      <c r="AA417" s="76">
        <v>43876</v>
      </c>
      <c r="AB417">
        <v>152.5</v>
      </c>
      <c r="AD417" t="s">
        <v>323</v>
      </c>
      <c r="AE417" t="s">
        <v>324</v>
      </c>
      <c r="AF417" t="s">
        <v>485</v>
      </c>
      <c r="AH417" t="s">
        <v>329</v>
      </c>
      <c r="AI417" t="s">
        <v>318</v>
      </c>
      <c r="AK417">
        <v>95057</v>
      </c>
      <c r="AL417">
        <v>1</v>
      </c>
      <c r="AM417">
        <v>22963</v>
      </c>
      <c r="AN417" t="s">
        <v>565</v>
      </c>
      <c r="AO417">
        <v>215252317</v>
      </c>
    </row>
    <row r="418" spans="1:41">
      <c r="A418" t="s">
        <v>315</v>
      </c>
      <c r="D418" t="s">
        <v>316</v>
      </c>
      <c r="E418">
        <v>316878</v>
      </c>
      <c r="F418" t="s">
        <v>317</v>
      </c>
      <c r="G418" t="s">
        <v>318</v>
      </c>
      <c r="H418" s="79" t="s">
        <v>563</v>
      </c>
      <c r="I418" t="s">
        <v>563</v>
      </c>
      <c r="J418" t="s">
        <v>564</v>
      </c>
      <c r="K418" t="s">
        <v>484</v>
      </c>
      <c r="L418">
        <v>686800</v>
      </c>
      <c r="M418">
        <v>490909212</v>
      </c>
      <c r="O418">
        <v>320070</v>
      </c>
      <c r="P418" t="s">
        <v>327</v>
      </c>
      <c r="Q418">
        <v>6625</v>
      </c>
      <c r="R418">
        <v>83</v>
      </c>
      <c r="S418">
        <v>1</v>
      </c>
      <c r="T418">
        <v>2786</v>
      </c>
      <c r="U418" t="s">
        <v>328</v>
      </c>
      <c r="W418">
        <v>1158667035</v>
      </c>
      <c r="X418" s="76">
        <v>44000</v>
      </c>
      <c r="Y418" s="76">
        <v>44000</v>
      </c>
      <c r="Z418" s="76">
        <v>44006</v>
      </c>
      <c r="AA418" s="76">
        <v>44098</v>
      </c>
      <c r="AB418">
        <v>25000</v>
      </c>
      <c r="AD418" t="s">
        <v>344</v>
      </c>
      <c r="AE418" t="s">
        <v>324</v>
      </c>
      <c r="AF418" t="s">
        <v>488</v>
      </c>
      <c r="AH418" t="s">
        <v>329</v>
      </c>
      <c r="AI418" t="s">
        <v>318</v>
      </c>
      <c r="AK418">
        <v>95057</v>
      </c>
      <c r="AL418">
        <v>1</v>
      </c>
      <c r="AM418">
        <v>22963</v>
      </c>
      <c r="AN418" t="s">
        <v>565</v>
      </c>
      <c r="AO418">
        <v>215252317</v>
      </c>
    </row>
    <row r="419" spans="1:41">
      <c r="A419" t="s">
        <v>315</v>
      </c>
      <c r="D419" t="s">
        <v>316</v>
      </c>
      <c r="E419">
        <v>316878</v>
      </c>
      <c r="F419" t="s">
        <v>317</v>
      </c>
      <c r="G419" t="s">
        <v>318</v>
      </c>
      <c r="H419" s="79" t="s">
        <v>563</v>
      </c>
      <c r="I419" t="s">
        <v>563</v>
      </c>
      <c r="J419" t="s">
        <v>564</v>
      </c>
      <c r="K419" t="s">
        <v>484</v>
      </c>
      <c r="L419">
        <v>728238</v>
      </c>
      <c r="M419">
        <v>490909212</v>
      </c>
      <c r="O419">
        <v>320070</v>
      </c>
      <c r="P419" t="s">
        <v>327</v>
      </c>
      <c r="Q419">
        <v>7060</v>
      </c>
      <c r="R419">
        <v>83</v>
      </c>
      <c r="S419">
        <v>1</v>
      </c>
      <c r="T419">
        <v>2786</v>
      </c>
      <c r="U419" t="s">
        <v>328</v>
      </c>
      <c r="W419">
        <v>1158667035</v>
      </c>
      <c r="X419" s="76">
        <v>44068</v>
      </c>
      <c r="Y419" s="76">
        <v>44069</v>
      </c>
      <c r="Z419" s="76">
        <v>44068</v>
      </c>
      <c r="AA419" s="76">
        <v>44160</v>
      </c>
      <c r="AB419">
        <v>25000</v>
      </c>
      <c r="AD419" t="s">
        <v>346</v>
      </c>
      <c r="AE419" t="s">
        <v>324</v>
      </c>
      <c r="AF419" t="s">
        <v>489</v>
      </c>
      <c r="AH419" t="s">
        <v>329</v>
      </c>
      <c r="AI419" t="s">
        <v>318</v>
      </c>
      <c r="AK419">
        <v>95057</v>
      </c>
      <c r="AL419">
        <v>1</v>
      </c>
      <c r="AM419">
        <v>22963</v>
      </c>
      <c r="AN419" t="s">
        <v>565</v>
      </c>
      <c r="AO419">
        <v>215252317</v>
      </c>
    </row>
    <row r="420" spans="1:41">
      <c r="A420" t="s">
        <v>315</v>
      </c>
      <c r="D420" t="s">
        <v>316</v>
      </c>
      <c r="E420">
        <v>316878</v>
      </c>
      <c r="F420" t="s">
        <v>317</v>
      </c>
      <c r="G420" t="s">
        <v>318</v>
      </c>
      <c r="H420" s="79" t="s">
        <v>563</v>
      </c>
      <c r="I420" t="s">
        <v>563</v>
      </c>
      <c r="J420" t="s">
        <v>564</v>
      </c>
      <c r="K420" t="s">
        <v>484</v>
      </c>
      <c r="L420">
        <v>846197</v>
      </c>
      <c r="M420">
        <v>215252317</v>
      </c>
      <c r="O420">
        <v>320074</v>
      </c>
      <c r="P420" t="s">
        <v>337</v>
      </c>
      <c r="Q420">
        <v>7433</v>
      </c>
      <c r="R420">
        <v>83</v>
      </c>
      <c r="S420">
        <v>1</v>
      </c>
      <c r="T420">
        <v>2786</v>
      </c>
      <c r="U420" t="s">
        <v>328</v>
      </c>
      <c r="W420">
        <v>1158667035</v>
      </c>
      <c r="X420" s="76">
        <v>44134</v>
      </c>
      <c r="Y420" s="76">
        <v>44134</v>
      </c>
      <c r="Z420" s="76">
        <v>43990</v>
      </c>
      <c r="AA420" s="76">
        <v>44021</v>
      </c>
      <c r="AB420">
        <v>21.38</v>
      </c>
      <c r="AD420" t="s">
        <v>344</v>
      </c>
      <c r="AE420" t="s">
        <v>324</v>
      </c>
      <c r="AF420" t="s">
        <v>566</v>
      </c>
      <c r="AH420" t="s">
        <v>329</v>
      </c>
      <c r="AI420" t="s">
        <v>318</v>
      </c>
      <c r="AK420">
        <v>95057</v>
      </c>
      <c r="AL420">
        <v>1</v>
      </c>
      <c r="AM420">
        <v>22963</v>
      </c>
      <c r="AN420" t="s">
        <v>565</v>
      </c>
      <c r="AO420">
        <v>215252317</v>
      </c>
    </row>
    <row r="421" spans="1:41">
      <c r="A421" t="s">
        <v>315</v>
      </c>
      <c r="D421" t="s">
        <v>316</v>
      </c>
      <c r="E421">
        <v>316878</v>
      </c>
      <c r="F421" t="s">
        <v>317</v>
      </c>
      <c r="G421" t="s">
        <v>318</v>
      </c>
      <c r="H421" s="79" t="s">
        <v>563</v>
      </c>
      <c r="I421" t="s">
        <v>563</v>
      </c>
      <c r="J421" t="s">
        <v>564</v>
      </c>
      <c r="K421" t="s">
        <v>484</v>
      </c>
      <c r="L421">
        <v>846197</v>
      </c>
      <c r="M421">
        <v>215252317</v>
      </c>
      <c r="O421">
        <v>320073</v>
      </c>
      <c r="P421" t="s">
        <v>320</v>
      </c>
      <c r="Q421">
        <v>7433</v>
      </c>
      <c r="R421">
        <v>83</v>
      </c>
      <c r="S421">
        <v>1</v>
      </c>
      <c r="T421">
        <v>2786</v>
      </c>
      <c r="U421" t="s">
        <v>328</v>
      </c>
      <c r="W421">
        <v>1158667035</v>
      </c>
      <c r="X421" s="76">
        <v>44134</v>
      </c>
      <c r="Y421" s="76">
        <v>44134</v>
      </c>
      <c r="Z421" s="76">
        <v>43990</v>
      </c>
      <c r="AA421" s="76">
        <v>44021</v>
      </c>
      <c r="AB421">
        <v>157.80000000000001</v>
      </c>
      <c r="AD421" t="s">
        <v>344</v>
      </c>
      <c r="AE421" t="s">
        <v>324</v>
      </c>
      <c r="AF421" t="s">
        <v>566</v>
      </c>
      <c r="AH421" t="s">
        <v>329</v>
      </c>
      <c r="AI421" t="s">
        <v>318</v>
      </c>
      <c r="AK421">
        <v>95057</v>
      </c>
      <c r="AL421">
        <v>1</v>
      </c>
      <c r="AM421">
        <v>22963</v>
      </c>
      <c r="AN421" t="s">
        <v>565</v>
      </c>
      <c r="AO421">
        <v>215252317</v>
      </c>
    </row>
    <row r="422" spans="1:41">
      <c r="A422" t="s">
        <v>315</v>
      </c>
      <c r="D422" t="s">
        <v>316</v>
      </c>
      <c r="E422">
        <v>316878</v>
      </c>
      <c r="F422" t="s">
        <v>317</v>
      </c>
      <c r="G422" t="s">
        <v>318</v>
      </c>
      <c r="H422" s="79" t="s">
        <v>563</v>
      </c>
      <c r="I422" t="s">
        <v>563</v>
      </c>
      <c r="J422" t="s">
        <v>564</v>
      </c>
      <c r="K422" t="s">
        <v>484</v>
      </c>
      <c r="L422">
        <v>846197</v>
      </c>
      <c r="M422">
        <v>215252317</v>
      </c>
      <c r="O422">
        <v>320072</v>
      </c>
      <c r="P422" t="s">
        <v>336</v>
      </c>
      <c r="Q422">
        <v>7433</v>
      </c>
      <c r="R422">
        <v>83</v>
      </c>
      <c r="S422">
        <v>1</v>
      </c>
      <c r="T422">
        <v>2786</v>
      </c>
      <c r="U422" t="s">
        <v>328</v>
      </c>
      <c r="W422">
        <v>1158667035</v>
      </c>
      <c r="X422" s="76">
        <v>44134</v>
      </c>
      <c r="Y422" s="76">
        <v>44134</v>
      </c>
      <c r="Z422" s="76">
        <v>43990</v>
      </c>
      <c r="AA422" s="76">
        <v>44021</v>
      </c>
      <c r="AB422">
        <v>154.93</v>
      </c>
      <c r="AD422" t="s">
        <v>344</v>
      </c>
      <c r="AE422" t="s">
        <v>324</v>
      </c>
      <c r="AF422" t="s">
        <v>566</v>
      </c>
      <c r="AH422" t="s">
        <v>329</v>
      </c>
      <c r="AI422" t="s">
        <v>318</v>
      </c>
      <c r="AK422">
        <v>95057</v>
      </c>
      <c r="AL422">
        <v>1</v>
      </c>
      <c r="AM422">
        <v>22963</v>
      </c>
      <c r="AN422" t="s">
        <v>565</v>
      </c>
      <c r="AO422">
        <v>215252317</v>
      </c>
    </row>
    <row r="423" spans="1:41">
      <c r="A423" t="s">
        <v>315</v>
      </c>
      <c r="D423" t="s">
        <v>316</v>
      </c>
      <c r="E423">
        <v>316878</v>
      </c>
      <c r="F423" t="s">
        <v>317</v>
      </c>
      <c r="G423" t="s">
        <v>318</v>
      </c>
      <c r="H423" s="79" t="s">
        <v>563</v>
      </c>
      <c r="I423" t="s">
        <v>563</v>
      </c>
      <c r="J423" t="s">
        <v>564</v>
      </c>
      <c r="K423" t="s">
        <v>484</v>
      </c>
      <c r="L423">
        <v>846197</v>
      </c>
      <c r="M423">
        <v>215252317</v>
      </c>
      <c r="O423">
        <v>320070</v>
      </c>
      <c r="P423" t="s">
        <v>327</v>
      </c>
      <c r="Q423">
        <v>7433</v>
      </c>
      <c r="R423">
        <v>83</v>
      </c>
      <c r="S423">
        <v>1</v>
      </c>
      <c r="T423">
        <v>2786</v>
      </c>
      <c r="U423" t="s">
        <v>328</v>
      </c>
      <c r="W423">
        <v>1158667035</v>
      </c>
      <c r="X423" s="76">
        <v>44134</v>
      </c>
      <c r="Y423" s="76">
        <v>44134</v>
      </c>
      <c r="Z423" s="76">
        <v>43990</v>
      </c>
      <c r="AA423" s="76">
        <v>44021</v>
      </c>
      <c r="AB423">
        <v>171.21</v>
      </c>
      <c r="AD423" t="s">
        <v>344</v>
      </c>
      <c r="AE423" t="s">
        <v>324</v>
      </c>
      <c r="AF423" t="s">
        <v>566</v>
      </c>
      <c r="AH423" t="s">
        <v>329</v>
      </c>
      <c r="AI423" t="s">
        <v>318</v>
      </c>
      <c r="AK423">
        <v>95057</v>
      </c>
      <c r="AL423">
        <v>1</v>
      </c>
      <c r="AM423">
        <v>22963</v>
      </c>
      <c r="AN423" t="s">
        <v>565</v>
      </c>
      <c r="AO423">
        <v>215252317</v>
      </c>
    </row>
    <row r="424" spans="1:41">
      <c r="A424" t="s">
        <v>315</v>
      </c>
      <c r="D424" t="s">
        <v>316</v>
      </c>
      <c r="E424">
        <v>316878</v>
      </c>
      <c r="F424" t="s">
        <v>317</v>
      </c>
      <c r="G424" t="s">
        <v>318</v>
      </c>
      <c r="H424" s="79" t="s">
        <v>563</v>
      </c>
      <c r="I424" t="s">
        <v>563</v>
      </c>
      <c r="J424" t="s">
        <v>564</v>
      </c>
      <c r="K424" t="s">
        <v>484</v>
      </c>
      <c r="L424">
        <v>853506</v>
      </c>
      <c r="M424">
        <v>215252317</v>
      </c>
      <c r="O424">
        <v>320073</v>
      </c>
      <c r="P424" t="s">
        <v>320</v>
      </c>
      <c r="Q424">
        <v>7505</v>
      </c>
      <c r="R424">
        <v>83</v>
      </c>
      <c r="S424">
        <v>1</v>
      </c>
      <c r="T424">
        <v>2786</v>
      </c>
      <c r="U424" t="s">
        <v>328</v>
      </c>
      <c r="W424">
        <v>1158667035</v>
      </c>
      <c r="X424" s="76">
        <v>44140</v>
      </c>
      <c r="Y424" s="76">
        <v>44140</v>
      </c>
      <c r="Z424" s="76">
        <v>44014</v>
      </c>
      <c r="AA424" s="76">
        <v>44046</v>
      </c>
      <c r="AB424">
        <v>157.80000000000001</v>
      </c>
      <c r="AD424" t="s">
        <v>344</v>
      </c>
      <c r="AE424" t="s">
        <v>324</v>
      </c>
      <c r="AF424" t="s">
        <v>567</v>
      </c>
      <c r="AH424" t="s">
        <v>329</v>
      </c>
      <c r="AI424" t="s">
        <v>318</v>
      </c>
      <c r="AK424">
        <v>95057</v>
      </c>
      <c r="AL424">
        <v>1</v>
      </c>
      <c r="AM424">
        <v>22963</v>
      </c>
      <c r="AN424" t="s">
        <v>565</v>
      </c>
      <c r="AO424">
        <v>215252317</v>
      </c>
    </row>
    <row r="425" spans="1:41">
      <c r="A425" t="s">
        <v>315</v>
      </c>
      <c r="D425" t="s">
        <v>316</v>
      </c>
      <c r="E425">
        <v>316878</v>
      </c>
      <c r="F425" t="s">
        <v>317</v>
      </c>
      <c r="G425" t="s">
        <v>318</v>
      </c>
      <c r="H425" s="79" t="s">
        <v>563</v>
      </c>
      <c r="I425" t="s">
        <v>563</v>
      </c>
      <c r="J425" t="s">
        <v>564</v>
      </c>
      <c r="K425" t="s">
        <v>484</v>
      </c>
      <c r="L425">
        <v>853506</v>
      </c>
      <c r="M425">
        <v>215252317</v>
      </c>
      <c r="O425">
        <v>320074</v>
      </c>
      <c r="P425" t="s">
        <v>337</v>
      </c>
      <c r="Q425">
        <v>7505</v>
      </c>
      <c r="R425">
        <v>83</v>
      </c>
      <c r="S425">
        <v>1</v>
      </c>
      <c r="T425">
        <v>2786</v>
      </c>
      <c r="U425" t="s">
        <v>328</v>
      </c>
      <c r="W425">
        <v>1158667035</v>
      </c>
      <c r="X425" s="76">
        <v>44140</v>
      </c>
      <c r="Y425" s="76">
        <v>44140</v>
      </c>
      <c r="Z425" s="76">
        <v>44014</v>
      </c>
      <c r="AA425" s="76">
        <v>44046</v>
      </c>
      <c r="AB425">
        <v>44.08</v>
      </c>
      <c r="AD425" t="s">
        <v>344</v>
      </c>
      <c r="AE425" t="s">
        <v>324</v>
      </c>
      <c r="AF425" t="s">
        <v>567</v>
      </c>
      <c r="AH425" t="s">
        <v>329</v>
      </c>
      <c r="AI425" t="s">
        <v>318</v>
      </c>
      <c r="AK425">
        <v>95057</v>
      </c>
      <c r="AL425">
        <v>1</v>
      </c>
      <c r="AM425">
        <v>22963</v>
      </c>
      <c r="AN425" t="s">
        <v>565</v>
      </c>
      <c r="AO425">
        <v>215252317</v>
      </c>
    </row>
    <row r="426" spans="1:41">
      <c r="A426" t="s">
        <v>315</v>
      </c>
      <c r="D426" t="s">
        <v>316</v>
      </c>
      <c r="E426">
        <v>316878</v>
      </c>
      <c r="F426" t="s">
        <v>317</v>
      </c>
      <c r="G426" t="s">
        <v>318</v>
      </c>
      <c r="H426" s="79" t="s">
        <v>563</v>
      </c>
      <c r="I426" t="s">
        <v>563</v>
      </c>
      <c r="J426" t="s">
        <v>564</v>
      </c>
      <c r="K426" t="s">
        <v>484</v>
      </c>
      <c r="L426">
        <v>853506</v>
      </c>
      <c r="M426">
        <v>215252317</v>
      </c>
      <c r="O426">
        <v>320072</v>
      </c>
      <c r="P426" t="s">
        <v>336</v>
      </c>
      <c r="Q426">
        <v>7505</v>
      </c>
      <c r="R426">
        <v>83</v>
      </c>
      <c r="S426">
        <v>1</v>
      </c>
      <c r="T426">
        <v>2786</v>
      </c>
      <c r="U426" t="s">
        <v>328</v>
      </c>
      <c r="W426">
        <v>1158667035</v>
      </c>
      <c r="X426" s="76">
        <v>44140</v>
      </c>
      <c r="Y426" s="76">
        <v>44140</v>
      </c>
      <c r="Z426" s="76">
        <v>44014</v>
      </c>
      <c r="AA426" s="76">
        <v>44046</v>
      </c>
      <c r="AB426">
        <v>191.84</v>
      </c>
      <c r="AD426" t="s">
        <v>344</v>
      </c>
      <c r="AE426" t="s">
        <v>324</v>
      </c>
      <c r="AF426" t="s">
        <v>567</v>
      </c>
      <c r="AH426" t="s">
        <v>329</v>
      </c>
      <c r="AI426" t="s">
        <v>318</v>
      </c>
      <c r="AK426">
        <v>95057</v>
      </c>
      <c r="AL426">
        <v>1</v>
      </c>
      <c r="AM426">
        <v>22963</v>
      </c>
      <c r="AN426" t="s">
        <v>565</v>
      </c>
      <c r="AO426">
        <v>215252317</v>
      </c>
    </row>
    <row r="427" spans="1:41">
      <c r="A427" t="s">
        <v>315</v>
      </c>
      <c r="D427" t="s">
        <v>316</v>
      </c>
      <c r="E427">
        <v>316878</v>
      </c>
      <c r="F427" t="s">
        <v>317</v>
      </c>
      <c r="G427" t="s">
        <v>318</v>
      </c>
      <c r="H427" s="79" t="s">
        <v>563</v>
      </c>
      <c r="I427" t="s">
        <v>563</v>
      </c>
      <c r="J427" t="s">
        <v>564</v>
      </c>
      <c r="K427" t="s">
        <v>484</v>
      </c>
      <c r="L427">
        <v>853506</v>
      </c>
      <c r="M427">
        <v>215252317</v>
      </c>
      <c r="O427">
        <v>320070</v>
      </c>
      <c r="P427" t="s">
        <v>327</v>
      </c>
      <c r="Q427">
        <v>7505</v>
      </c>
      <c r="R427">
        <v>83</v>
      </c>
      <c r="S427">
        <v>1</v>
      </c>
      <c r="T427">
        <v>2786</v>
      </c>
      <c r="U427" t="s">
        <v>328</v>
      </c>
      <c r="W427">
        <v>1158667035</v>
      </c>
      <c r="X427" s="76">
        <v>44140</v>
      </c>
      <c r="Y427" s="76">
        <v>44140</v>
      </c>
      <c r="Z427" s="76">
        <v>44014</v>
      </c>
      <c r="AA427" s="76">
        <v>44046</v>
      </c>
      <c r="AB427">
        <v>171.21</v>
      </c>
      <c r="AD427" t="s">
        <v>344</v>
      </c>
      <c r="AE427" t="s">
        <v>324</v>
      </c>
      <c r="AF427" t="s">
        <v>567</v>
      </c>
      <c r="AH427" t="s">
        <v>329</v>
      </c>
      <c r="AI427" t="s">
        <v>318</v>
      </c>
      <c r="AK427">
        <v>95057</v>
      </c>
      <c r="AL427">
        <v>1</v>
      </c>
      <c r="AM427">
        <v>22963</v>
      </c>
      <c r="AN427" t="s">
        <v>565</v>
      </c>
      <c r="AO427">
        <v>215252317</v>
      </c>
    </row>
    <row r="428" spans="1:41">
      <c r="A428" t="s">
        <v>315</v>
      </c>
      <c r="D428" t="s">
        <v>316</v>
      </c>
      <c r="E428">
        <v>316878</v>
      </c>
      <c r="F428" t="s">
        <v>317</v>
      </c>
      <c r="G428" t="s">
        <v>318</v>
      </c>
      <c r="H428" s="79" t="s">
        <v>563</v>
      </c>
      <c r="I428" t="s">
        <v>563</v>
      </c>
      <c r="J428" t="s">
        <v>564</v>
      </c>
      <c r="K428" t="s">
        <v>484</v>
      </c>
      <c r="L428">
        <v>855851</v>
      </c>
      <c r="M428">
        <v>215252317</v>
      </c>
      <c r="O428">
        <v>320074</v>
      </c>
      <c r="P428" t="s">
        <v>337</v>
      </c>
      <c r="Q428">
        <v>7534</v>
      </c>
      <c r="R428">
        <v>83</v>
      </c>
      <c r="S428">
        <v>1</v>
      </c>
      <c r="T428">
        <v>2786</v>
      </c>
      <c r="U428" t="s">
        <v>328</v>
      </c>
      <c r="W428">
        <v>1158667035</v>
      </c>
      <c r="X428" s="76">
        <v>44144</v>
      </c>
      <c r="Y428" s="76">
        <v>44144</v>
      </c>
      <c r="Z428" s="76">
        <v>43873</v>
      </c>
      <c r="AA428" s="76">
        <v>43908</v>
      </c>
      <c r="AB428">
        <v>307.77</v>
      </c>
      <c r="AD428" t="s">
        <v>346</v>
      </c>
      <c r="AE428" t="s">
        <v>324</v>
      </c>
      <c r="AF428" t="s">
        <v>494</v>
      </c>
      <c r="AH428" t="s">
        <v>329</v>
      </c>
      <c r="AI428" t="s">
        <v>318</v>
      </c>
      <c r="AK428">
        <v>95057</v>
      </c>
      <c r="AL428">
        <v>1</v>
      </c>
      <c r="AM428">
        <v>22963</v>
      </c>
      <c r="AN428" t="s">
        <v>565</v>
      </c>
      <c r="AO428">
        <v>215252317</v>
      </c>
    </row>
    <row r="429" spans="1:41">
      <c r="A429" t="s">
        <v>315</v>
      </c>
      <c r="D429" t="s">
        <v>316</v>
      </c>
      <c r="E429">
        <v>316878</v>
      </c>
      <c r="F429" t="s">
        <v>317</v>
      </c>
      <c r="G429" t="s">
        <v>318</v>
      </c>
      <c r="H429" s="79" t="s">
        <v>563</v>
      </c>
      <c r="I429" t="s">
        <v>563</v>
      </c>
      <c r="J429" t="s">
        <v>564</v>
      </c>
      <c r="K429" t="s">
        <v>484</v>
      </c>
      <c r="L429">
        <v>855836</v>
      </c>
      <c r="M429">
        <v>215252317</v>
      </c>
      <c r="O429">
        <v>320072</v>
      </c>
      <c r="P429" t="s">
        <v>336</v>
      </c>
      <c r="Q429">
        <v>7533</v>
      </c>
      <c r="R429">
        <v>83</v>
      </c>
      <c r="S429">
        <v>1</v>
      </c>
      <c r="T429">
        <v>2786</v>
      </c>
      <c r="U429" t="s">
        <v>328</v>
      </c>
      <c r="W429">
        <v>1158667035</v>
      </c>
      <c r="X429" s="76">
        <v>44144</v>
      </c>
      <c r="Y429" s="76">
        <v>44144</v>
      </c>
      <c r="Z429" s="76">
        <v>43923</v>
      </c>
      <c r="AA429" s="76">
        <v>43976</v>
      </c>
      <c r="AB429">
        <v>537.41999999999996</v>
      </c>
      <c r="AD429" t="s">
        <v>346</v>
      </c>
      <c r="AE429" t="s">
        <v>324</v>
      </c>
      <c r="AF429" t="s">
        <v>495</v>
      </c>
      <c r="AH429" t="s">
        <v>329</v>
      </c>
      <c r="AI429" t="s">
        <v>318</v>
      </c>
      <c r="AK429">
        <v>95057</v>
      </c>
      <c r="AL429">
        <v>1</v>
      </c>
      <c r="AM429">
        <v>22963</v>
      </c>
      <c r="AN429" t="s">
        <v>565</v>
      </c>
      <c r="AO429">
        <v>215252317</v>
      </c>
    </row>
    <row r="430" spans="1:41">
      <c r="A430" t="s">
        <v>315</v>
      </c>
      <c r="D430" t="s">
        <v>316</v>
      </c>
      <c r="E430">
        <v>316878</v>
      </c>
      <c r="F430" t="s">
        <v>317</v>
      </c>
      <c r="G430" t="s">
        <v>318</v>
      </c>
      <c r="H430" s="79" t="s">
        <v>563</v>
      </c>
      <c r="I430" t="s">
        <v>563</v>
      </c>
      <c r="J430" t="s">
        <v>564</v>
      </c>
      <c r="K430" t="s">
        <v>484</v>
      </c>
      <c r="L430">
        <v>855851</v>
      </c>
      <c r="M430">
        <v>215252317</v>
      </c>
      <c r="O430">
        <v>320073</v>
      </c>
      <c r="P430" t="s">
        <v>320</v>
      </c>
      <c r="Q430">
        <v>7534</v>
      </c>
      <c r="R430">
        <v>83</v>
      </c>
      <c r="S430">
        <v>1</v>
      </c>
      <c r="T430">
        <v>2786</v>
      </c>
      <c r="U430" t="s">
        <v>328</v>
      </c>
      <c r="W430">
        <v>1158667035</v>
      </c>
      <c r="X430" s="76">
        <v>44144</v>
      </c>
      <c r="Y430" s="76">
        <v>44144</v>
      </c>
      <c r="Z430" s="76">
        <v>43873</v>
      </c>
      <c r="AA430" s="76">
        <v>43908</v>
      </c>
      <c r="AB430">
        <v>152.5</v>
      </c>
      <c r="AD430" t="s">
        <v>346</v>
      </c>
      <c r="AE430" t="s">
        <v>324</v>
      </c>
      <c r="AF430" t="s">
        <v>494</v>
      </c>
      <c r="AH430" t="s">
        <v>329</v>
      </c>
      <c r="AI430" t="s">
        <v>318</v>
      </c>
      <c r="AK430">
        <v>95057</v>
      </c>
      <c r="AL430">
        <v>1</v>
      </c>
      <c r="AM430">
        <v>22963</v>
      </c>
      <c r="AN430" t="s">
        <v>565</v>
      </c>
      <c r="AO430">
        <v>215252317</v>
      </c>
    </row>
    <row r="431" spans="1:41">
      <c r="A431" t="s">
        <v>315</v>
      </c>
      <c r="D431" t="s">
        <v>316</v>
      </c>
      <c r="E431">
        <v>316878</v>
      </c>
      <c r="F431" t="s">
        <v>317</v>
      </c>
      <c r="G431" t="s">
        <v>318</v>
      </c>
      <c r="H431" s="79" t="s">
        <v>563</v>
      </c>
      <c r="I431" t="s">
        <v>563</v>
      </c>
      <c r="J431" t="s">
        <v>564</v>
      </c>
      <c r="K431" t="s">
        <v>484</v>
      </c>
      <c r="L431">
        <v>855836</v>
      </c>
      <c r="M431">
        <v>215252317</v>
      </c>
      <c r="O431">
        <v>320070</v>
      </c>
      <c r="P431" t="s">
        <v>327</v>
      </c>
      <c r="Q431">
        <v>7533</v>
      </c>
      <c r="R431">
        <v>83</v>
      </c>
      <c r="S431">
        <v>1</v>
      </c>
      <c r="T431">
        <v>2786</v>
      </c>
      <c r="U431" t="s">
        <v>328</v>
      </c>
      <c r="W431">
        <v>1158667035</v>
      </c>
      <c r="X431" s="76">
        <v>44144</v>
      </c>
      <c r="Y431" s="76">
        <v>44144</v>
      </c>
      <c r="Z431" s="76">
        <v>43923</v>
      </c>
      <c r="AA431" s="76">
        <v>43976</v>
      </c>
      <c r="AB431">
        <v>163.32</v>
      </c>
      <c r="AD431" t="s">
        <v>346</v>
      </c>
      <c r="AE431" t="s">
        <v>324</v>
      </c>
      <c r="AF431" t="s">
        <v>495</v>
      </c>
      <c r="AH431" t="s">
        <v>329</v>
      </c>
      <c r="AI431" t="s">
        <v>318</v>
      </c>
      <c r="AK431">
        <v>95057</v>
      </c>
      <c r="AL431">
        <v>1</v>
      </c>
      <c r="AM431">
        <v>22963</v>
      </c>
      <c r="AN431" t="s">
        <v>565</v>
      </c>
      <c r="AO431">
        <v>215252317</v>
      </c>
    </row>
    <row r="432" spans="1:41">
      <c r="A432" t="s">
        <v>315</v>
      </c>
      <c r="D432" t="s">
        <v>316</v>
      </c>
      <c r="E432">
        <v>316878</v>
      </c>
      <c r="F432" t="s">
        <v>317</v>
      </c>
      <c r="G432" t="s">
        <v>318</v>
      </c>
      <c r="H432" s="79" t="s">
        <v>563</v>
      </c>
      <c r="I432" t="s">
        <v>563</v>
      </c>
      <c r="J432" t="s">
        <v>564</v>
      </c>
      <c r="K432" t="s">
        <v>484</v>
      </c>
      <c r="L432">
        <v>855806</v>
      </c>
      <c r="M432">
        <v>215252317</v>
      </c>
      <c r="O432">
        <v>320074</v>
      </c>
      <c r="P432" t="s">
        <v>337</v>
      </c>
      <c r="Q432">
        <v>7529</v>
      </c>
      <c r="R432">
        <v>83</v>
      </c>
      <c r="S432">
        <v>1</v>
      </c>
      <c r="T432">
        <v>2786</v>
      </c>
      <c r="U432" t="s">
        <v>328</v>
      </c>
      <c r="W432">
        <v>1158667035</v>
      </c>
      <c r="X432" s="76">
        <v>44144</v>
      </c>
      <c r="Y432" s="76">
        <v>44144</v>
      </c>
      <c r="Z432" s="76">
        <v>43897</v>
      </c>
      <c r="AA432" s="76">
        <v>43941</v>
      </c>
      <c r="AB432">
        <v>306.26</v>
      </c>
      <c r="AD432" t="s">
        <v>346</v>
      </c>
      <c r="AE432" t="s">
        <v>324</v>
      </c>
      <c r="AF432" t="s">
        <v>493</v>
      </c>
      <c r="AH432" t="s">
        <v>329</v>
      </c>
      <c r="AI432" t="s">
        <v>318</v>
      </c>
      <c r="AK432">
        <v>95057</v>
      </c>
      <c r="AL432">
        <v>1</v>
      </c>
      <c r="AM432">
        <v>22963</v>
      </c>
      <c r="AN432" t="s">
        <v>565</v>
      </c>
      <c r="AO432">
        <v>215252317</v>
      </c>
    </row>
    <row r="433" spans="1:41">
      <c r="A433" t="s">
        <v>315</v>
      </c>
      <c r="D433" t="s">
        <v>316</v>
      </c>
      <c r="E433">
        <v>316878</v>
      </c>
      <c r="F433" t="s">
        <v>317</v>
      </c>
      <c r="G433" t="s">
        <v>318</v>
      </c>
      <c r="H433" s="79" t="s">
        <v>563</v>
      </c>
      <c r="I433" t="s">
        <v>563</v>
      </c>
      <c r="J433" t="s">
        <v>564</v>
      </c>
      <c r="K433" t="s">
        <v>484</v>
      </c>
      <c r="L433">
        <v>855806</v>
      </c>
      <c r="M433">
        <v>215252317</v>
      </c>
      <c r="O433">
        <v>320070</v>
      </c>
      <c r="P433" t="s">
        <v>327</v>
      </c>
      <c r="Q433">
        <v>7529</v>
      </c>
      <c r="R433">
        <v>83</v>
      </c>
      <c r="S433">
        <v>1</v>
      </c>
      <c r="T433">
        <v>2786</v>
      </c>
      <c r="U433" t="s">
        <v>328</v>
      </c>
      <c r="W433">
        <v>1158667035</v>
      </c>
      <c r="X433" s="76">
        <v>44144</v>
      </c>
      <c r="Y433" s="76">
        <v>44144</v>
      </c>
      <c r="Z433" s="76">
        <v>43897</v>
      </c>
      <c r="AA433" s="76">
        <v>43941</v>
      </c>
      <c r="AB433">
        <v>163.32</v>
      </c>
      <c r="AD433" t="s">
        <v>346</v>
      </c>
      <c r="AE433" t="s">
        <v>324</v>
      </c>
      <c r="AF433" t="s">
        <v>493</v>
      </c>
      <c r="AH433" t="s">
        <v>329</v>
      </c>
      <c r="AI433" t="s">
        <v>318</v>
      </c>
      <c r="AK433">
        <v>95057</v>
      </c>
      <c r="AL433">
        <v>1</v>
      </c>
      <c r="AM433">
        <v>22963</v>
      </c>
      <c r="AN433" t="s">
        <v>565</v>
      </c>
      <c r="AO433">
        <v>215252317</v>
      </c>
    </row>
    <row r="434" spans="1:41">
      <c r="A434" t="s">
        <v>315</v>
      </c>
      <c r="D434" t="s">
        <v>316</v>
      </c>
      <c r="E434">
        <v>316878</v>
      </c>
      <c r="F434" t="s">
        <v>317</v>
      </c>
      <c r="G434" t="s">
        <v>318</v>
      </c>
      <c r="H434" s="79" t="s">
        <v>563</v>
      </c>
      <c r="I434" t="s">
        <v>563</v>
      </c>
      <c r="J434" t="s">
        <v>564</v>
      </c>
      <c r="K434" t="s">
        <v>484</v>
      </c>
      <c r="L434">
        <v>855836</v>
      </c>
      <c r="M434">
        <v>215252317</v>
      </c>
      <c r="O434">
        <v>320074</v>
      </c>
      <c r="P434" t="s">
        <v>337</v>
      </c>
      <c r="Q434">
        <v>7533</v>
      </c>
      <c r="R434">
        <v>83</v>
      </c>
      <c r="S434">
        <v>1</v>
      </c>
      <c r="T434">
        <v>2786</v>
      </c>
      <c r="U434" t="s">
        <v>328</v>
      </c>
      <c r="W434">
        <v>1158667035</v>
      </c>
      <c r="X434" s="76">
        <v>44144</v>
      </c>
      <c r="Y434" s="76">
        <v>44144</v>
      </c>
      <c r="Z434" s="76">
        <v>43923</v>
      </c>
      <c r="AA434" s="76">
        <v>43976</v>
      </c>
      <c r="AB434">
        <v>266.42</v>
      </c>
      <c r="AD434" t="s">
        <v>346</v>
      </c>
      <c r="AE434" t="s">
        <v>324</v>
      </c>
      <c r="AF434" t="s">
        <v>495</v>
      </c>
      <c r="AH434" t="s">
        <v>329</v>
      </c>
      <c r="AI434" t="s">
        <v>318</v>
      </c>
      <c r="AK434">
        <v>95057</v>
      </c>
      <c r="AL434">
        <v>1</v>
      </c>
      <c r="AM434">
        <v>22963</v>
      </c>
      <c r="AN434" t="s">
        <v>565</v>
      </c>
      <c r="AO434">
        <v>215252317</v>
      </c>
    </row>
    <row r="435" spans="1:41">
      <c r="A435" t="s">
        <v>315</v>
      </c>
      <c r="D435" t="s">
        <v>316</v>
      </c>
      <c r="E435">
        <v>316878</v>
      </c>
      <c r="F435" t="s">
        <v>317</v>
      </c>
      <c r="G435" t="s">
        <v>318</v>
      </c>
      <c r="H435" s="79" t="s">
        <v>563</v>
      </c>
      <c r="I435" t="s">
        <v>563</v>
      </c>
      <c r="J435" t="s">
        <v>564</v>
      </c>
      <c r="K435" t="s">
        <v>484</v>
      </c>
      <c r="L435">
        <v>855806</v>
      </c>
      <c r="M435">
        <v>215252317</v>
      </c>
      <c r="O435">
        <v>320072</v>
      </c>
      <c r="P435" t="s">
        <v>336</v>
      </c>
      <c r="Q435">
        <v>7529</v>
      </c>
      <c r="R435">
        <v>83</v>
      </c>
      <c r="S435">
        <v>1</v>
      </c>
      <c r="T435">
        <v>2786</v>
      </c>
      <c r="U435" t="s">
        <v>328</v>
      </c>
      <c r="W435">
        <v>1158667035</v>
      </c>
      <c r="X435" s="76">
        <v>44144</v>
      </c>
      <c r="Y435" s="76">
        <v>44144</v>
      </c>
      <c r="Z435" s="76">
        <v>43897</v>
      </c>
      <c r="AA435" s="76">
        <v>43941</v>
      </c>
      <c r="AB435">
        <v>600.66999999999996</v>
      </c>
      <c r="AD435" t="s">
        <v>346</v>
      </c>
      <c r="AE435" t="s">
        <v>324</v>
      </c>
      <c r="AF435" t="s">
        <v>493</v>
      </c>
      <c r="AH435" t="s">
        <v>329</v>
      </c>
      <c r="AI435" t="s">
        <v>318</v>
      </c>
      <c r="AK435">
        <v>95057</v>
      </c>
      <c r="AL435">
        <v>1</v>
      </c>
      <c r="AM435">
        <v>22963</v>
      </c>
      <c r="AN435" t="s">
        <v>565</v>
      </c>
      <c r="AO435">
        <v>215252317</v>
      </c>
    </row>
    <row r="436" spans="1:41">
      <c r="A436" t="s">
        <v>315</v>
      </c>
      <c r="D436" t="s">
        <v>316</v>
      </c>
      <c r="E436">
        <v>316878</v>
      </c>
      <c r="F436" t="s">
        <v>317</v>
      </c>
      <c r="G436" t="s">
        <v>318</v>
      </c>
      <c r="H436" s="79" t="s">
        <v>563</v>
      </c>
      <c r="I436" t="s">
        <v>563</v>
      </c>
      <c r="J436" t="s">
        <v>564</v>
      </c>
      <c r="K436" t="s">
        <v>484</v>
      </c>
      <c r="L436">
        <v>855836</v>
      </c>
      <c r="M436">
        <v>215252317</v>
      </c>
      <c r="O436">
        <v>320073</v>
      </c>
      <c r="P436" t="s">
        <v>320</v>
      </c>
      <c r="Q436">
        <v>7533</v>
      </c>
      <c r="R436">
        <v>83</v>
      </c>
      <c r="S436">
        <v>1</v>
      </c>
      <c r="T436">
        <v>2786</v>
      </c>
      <c r="U436" t="s">
        <v>328</v>
      </c>
      <c r="W436">
        <v>1158667035</v>
      </c>
      <c r="X436" s="76">
        <v>44144</v>
      </c>
      <c r="Y436" s="76">
        <v>44144</v>
      </c>
      <c r="Z436" s="76">
        <v>43923</v>
      </c>
      <c r="AA436" s="76">
        <v>43976</v>
      </c>
      <c r="AB436">
        <v>152.5</v>
      </c>
      <c r="AD436" t="s">
        <v>346</v>
      </c>
      <c r="AE436" t="s">
        <v>324</v>
      </c>
      <c r="AF436" t="s">
        <v>495</v>
      </c>
      <c r="AH436" t="s">
        <v>329</v>
      </c>
      <c r="AI436" t="s">
        <v>318</v>
      </c>
      <c r="AK436">
        <v>95057</v>
      </c>
      <c r="AL436">
        <v>1</v>
      </c>
      <c r="AM436">
        <v>22963</v>
      </c>
      <c r="AN436" t="s">
        <v>565</v>
      </c>
      <c r="AO436">
        <v>215252317</v>
      </c>
    </row>
    <row r="437" spans="1:41">
      <c r="A437" t="s">
        <v>315</v>
      </c>
      <c r="D437" t="s">
        <v>316</v>
      </c>
      <c r="E437">
        <v>316878</v>
      </c>
      <c r="F437" t="s">
        <v>317</v>
      </c>
      <c r="G437" t="s">
        <v>318</v>
      </c>
      <c r="H437" s="79" t="s">
        <v>563</v>
      </c>
      <c r="I437" t="s">
        <v>563</v>
      </c>
      <c r="J437" t="s">
        <v>564</v>
      </c>
      <c r="K437" t="s">
        <v>484</v>
      </c>
      <c r="L437">
        <v>855806</v>
      </c>
      <c r="M437">
        <v>215252317</v>
      </c>
      <c r="O437">
        <v>320073</v>
      </c>
      <c r="P437" t="s">
        <v>320</v>
      </c>
      <c r="Q437">
        <v>7529</v>
      </c>
      <c r="R437">
        <v>83</v>
      </c>
      <c r="S437">
        <v>1</v>
      </c>
      <c r="T437">
        <v>2786</v>
      </c>
      <c r="U437" t="s">
        <v>328</v>
      </c>
      <c r="W437">
        <v>1158667035</v>
      </c>
      <c r="X437" s="76">
        <v>44144</v>
      </c>
      <c r="Y437" s="76">
        <v>44144</v>
      </c>
      <c r="Z437" s="76">
        <v>43897</v>
      </c>
      <c r="AA437" s="76">
        <v>43941</v>
      </c>
      <c r="AB437">
        <v>152.5</v>
      </c>
      <c r="AD437" t="s">
        <v>346</v>
      </c>
      <c r="AE437" t="s">
        <v>324</v>
      </c>
      <c r="AF437" t="s">
        <v>493</v>
      </c>
      <c r="AH437" t="s">
        <v>329</v>
      </c>
      <c r="AI437" t="s">
        <v>318</v>
      </c>
      <c r="AK437">
        <v>95057</v>
      </c>
      <c r="AL437">
        <v>1</v>
      </c>
      <c r="AM437">
        <v>22963</v>
      </c>
      <c r="AN437" t="s">
        <v>565</v>
      </c>
      <c r="AO437">
        <v>215252317</v>
      </c>
    </row>
    <row r="438" spans="1:41">
      <c r="A438" t="s">
        <v>315</v>
      </c>
      <c r="D438" t="s">
        <v>316</v>
      </c>
      <c r="E438">
        <v>316878</v>
      </c>
      <c r="F438" t="s">
        <v>317</v>
      </c>
      <c r="G438" t="s">
        <v>318</v>
      </c>
      <c r="H438" s="79" t="s">
        <v>563</v>
      </c>
      <c r="I438" t="s">
        <v>563</v>
      </c>
      <c r="J438" t="s">
        <v>564</v>
      </c>
      <c r="K438" t="s">
        <v>484</v>
      </c>
      <c r="L438">
        <v>855851</v>
      </c>
      <c r="M438">
        <v>215252317</v>
      </c>
      <c r="O438">
        <v>320070</v>
      </c>
      <c r="P438" t="s">
        <v>327</v>
      </c>
      <c r="Q438">
        <v>7534</v>
      </c>
      <c r="R438">
        <v>83</v>
      </c>
      <c r="S438">
        <v>1</v>
      </c>
      <c r="T438">
        <v>2786</v>
      </c>
      <c r="U438" t="s">
        <v>328</v>
      </c>
      <c r="W438">
        <v>1158667035</v>
      </c>
      <c r="X438" s="76">
        <v>44144</v>
      </c>
      <c r="Y438" s="76">
        <v>44144</v>
      </c>
      <c r="Z438" s="76">
        <v>43873</v>
      </c>
      <c r="AA438" s="76">
        <v>43908</v>
      </c>
      <c r="AB438">
        <v>163.32</v>
      </c>
      <c r="AD438" t="s">
        <v>346</v>
      </c>
      <c r="AE438" t="s">
        <v>324</v>
      </c>
      <c r="AF438" t="s">
        <v>494</v>
      </c>
      <c r="AH438" t="s">
        <v>329</v>
      </c>
      <c r="AI438" t="s">
        <v>318</v>
      </c>
      <c r="AK438">
        <v>95057</v>
      </c>
      <c r="AL438">
        <v>1</v>
      </c>
      <c r="AM438">
        <v>22963</v>
      </c>
      <c r="AN438" t="s">
        <v>565</v>
      </c>
      <c r="AO438">
        <v>215252317</v>
      </c>
    </row>
    <row r="439" spans="1:41">
      <c r="A439" t="s">
        <v>315</v>
      </c>
      <c r="D439" t="s">
        <v>316</v>
      </c>
      <c r="E439">
        <v>316878</v>
      </c>
      <c r="F439" t="s">
        <v>317</v>
      </c>
      <c r="G439" t="s">
        <v>318</v>
      </c>
      <c r="H439" s="79" t="s">
        <v>563</v>
      </c>
      <c r="I439" t="s">
        <v>563</v>
      </c>
      <c r="J439" t="s">
        <v>564</v>
      </c>
      <c r="K439" t="s">
        <v>484</v>
      </c>
      <c r="L439">
        <v>855851</v>
      </c>
      <c r="M439">
        <v>215252317</v>
      </c>
      <c r="O439">
        <v>320072</v>
      </c>
      <c r="P439" t="s">
        <v>336</v>
      </c>
      <c r="Q439">
        <v>7534</v>
      </c>
      <c r="R439">
        <v>83</v>
      </c>
      <c r="S439">
        <v>1</v>
      </c>
      <c r="T439">
        <v>2786</v>
      </c>
      <c r="U439" t="s">
        <v>328</v>
      </c>
      <c r="W439">
        <v>1158667035</v>
      </c>
      <c r="X439" s="76">
        <v>44144</v>
      </c>
      <c r="Y439" s="76">
        <v>44144</v>
      </c>
      <c r="Z439" s="76">
        <v>43873</v>
      </c>
      <c r="AA439" s="76">
        <v>43908</v>
      </c>
      <c r="AB439">
        <v>599.80999999999995</v>
      </c>
      <c r="AD439" t="s">
        <v>346</v>
      </c>
      <c r="AE439" t="s">
        <v>324</v>
      </c>
      <c r="AF439" t="s">
        <v>494</v>
      </c>
      <c r="AH439" t="s">
        <v>329</v>
      </c>
      <c r="AI439" t="s">
        <v>318</v>
      </c>
      <c r="AK439">
        <v>95057</v>
      </c>
      <c r="AL439">
        <v>1</v>
      </c>
      <c r="AM439">
        <v>22963</v>
      </c>
      <c r="AN439" t="s">
        <v>565</v>
      </c>
      <c r="AO439">
        <v>215252317</v>
      </c>
    </row>
    <row r="440" spans="1:41">
      <c r="A440" t="s">
        <v>315</v>
      </c>
      <c r="D440" t="s">
        <v>316</v>
      </c>
      <c r="E440">
        <v>316878</v>
      </c>
      <c r="F440" t="s">
        <v>317</v>
      </c>
      <c r="G440" t="s">
        <v>318</v>
      </c>
      <c r="H440" s="79" t="s">
        <v>563</v>
      </c>
      <c r="I440" t="s">
        <v>563</v>
      </c>
      <c r="J440" t="s">
        <v>564</v>
      </c>
      <c r="K440" t="s">
        <v>484</v>
      </c>
      <c r="L440">
        <v>884652</v>
      </c>
      <c r="M440">
        <v>490909212</v>
      </c>
      <c r="O440">
        <v>320070</v>
      </c>
      <c r="P440" t="s">
        <v>327</v>
      </c>
      <c r="Q440">
        <v>7678</v>
      </c>
      <c r="R440">
        <v>83</v>
      </c>
      <c r="S440">
        <v>1</v>
      </c>
      <c r="T440">
        <v>2786</v>
      </c>
      <c r="U440" t="s">
        <v>328</v>
      </c>
      <c r="W440">
        <v>1158667035</v>
      </c>
      <c r="X440" s="76">
        <v>44162</v>
      </c>
      <c r="Y440" s="76">
        <v>44165</v>
      </c>
      <c r="Z440" s="76">
        <v>44162</v>
      </c>
      <c r="AA440" s="76">
        <v>44254</v>
      </c>
      <c r="AB440">
        <v>25000</v>
      </c>
      <c r="AD440" t="s">
        <v>344</v>
      </c>
      <c r="AE440" t="s">
        <v>324</v>
      </c>
      <c r="AF440" t="s">
        <v>496</v>
      </c>
      <c r="AH440" t="s">
        <v>329</v>
      </c>
      <c r="AI440" t="s">
        <v>318</v>
      </c>
      <c r="AK440">
        <v>95057</v>
      </c>
      <c r="AL440">
        <v>1</v>
      </c>
      <c r="AM440">
        <v>22963</v>
      </c>
      <c r="AN440" t="s">
        <v>565</v>
      </c>
      <c r="AO440">
        <v>215252317</v>
      </c>
    </row>
    <row r="441" spans="1:41">
      <c r="A441" t="s">
        <v>315</v>
      </c>
      <c r="D441" t="s">
        <v>316</v>
      </c>
      <c r="E441">
        <v>316878</v>
      </c>
      <c r="F441" t="s">
        <v>317</v>
      </c>
      <c r="G441" t="s">
        <v>318</v>
      </c>
      <c r="H441" s="79" t="s">
        <v>563</v>
      </c>
      <c r="I441" t="s">
        <v>563</v>
      </c>
      <c r="J441" t="s">
        <v>564</v>
      </c>
      <c r="K441" t="s">
        <v>484</v>
      </c>
      <c r="L441">
        <v>898738</v>
      </c>
      <c r="M441">
        <v>215252317</v>
      </c>
      <c r="O441">
        <v>320073</v>
      </c>
      <c r="P441" t="s">
        <v>320</v>
      </c>
      <c r="Q441">
        <v>7766</v>
      </c>
      <c r="R441">
        <v>83</v>
      </c>
      <c r="S441">
        <v>1</v>
      </c>
      <c r="T441">
        <v>2786</v>
      </c>
      <c r="U441" t="s">
        <v>328</v>
      </c>
      <c r="W441">
        <v>1158667035</v>
      </c>
      <c r="X441" s="76">
        <v>44174</v>
      </c>
      <c r="Y441" s="76">
        <v>44174</v>
      </c>
      <c r="Z441" s="76">
        <v>44056</v>
      </c>
      <c r="AA441" s="76">
        <v>44097</v>
      </c>
      <c r="AB441">
        <v>157.80000000000001</v>
      </c>
      <c r="AD441" t="s">
        <v>344</v>
      </c>
      <c r="AE441" t="s">
        <v>324</v>
      </c>
      <c r="AF441" t="s">
        <v>498</v>
      </c>
      <c r="AH441" t="s">
        <v>329</v>
      </c>
      <c r="AI441" t="s">
        <v>318</v>
      </c>
      <c r="AK441">
        <v>95057</v>
      </c>
      <c r="AL441">
        <v>1</v>
      </c>
      <c r="AM441">
        <v>22963</v>
      </c>
      <c r="AN441" t="s">
        <v>565</v>
      </c>
      <c r="AO441">
        <v>215252317</v>
      </c>
    </row>
    <row r="442" spans="1:41">
      <c r="A442" t="s">
        <v>315</v>
      </c>
      <c r="D442" t="s">
        <v>316</v>
      </c>
      <c r="E442">
        <v>316878</v>
      </c>
      <c r="F442" t="s">
        <v>317</v>
      </c>
      <c r="G442" t="s">
        <v>318</v>
      </c>
      <c r="H442" s="79" t="s">
        <v>563</v>
      </c>
      <c r="I442" t="s">
        <v>563</v>
      </c>
      <c r="J442" t="s">
        <v>564</v>
      </c>
      <c r="K442" t="s">
        <v>484</v>
      </c>
      <c r="L442">
        <v>898738</v>
      </c>
      <c r="M442">
        <v>215252317</v>
      </c>
      <c r="O442">
        <v>320072</v>
      </c>
      <c r="P442" t="s">
        <v>336</v>
      </c>
      <c r="Q442">
        <v>7766</v>
      </c>
      <c r="R442">
        <v>83</v>
      </c>
      <c r="S442">
        <v>1</v>
      </c>
      <c r="T442">
        <v>2786</v>
      </c>
      <c r="U442" t="s">
        <v>328</v>
      </c>
      <c r="W442">
        <v>1158667035</v>
      </c>
      <c r="X442" s="76">
        <v>44174</v>
      </c>
      <c r="Y442" s="76">
        <v>44174</v>
      </c>
      <c r="Z442" s="76">
        <v>44056</v>
      </c>
      <c r="AA442" s="76">
        <v>44097</v>
      </c>
      <c r="AB442">
        <v>156.01</v>
      </c>
      <c r="AD442" t="s">
        <v>344</v>
      </c>
      <c r="AE442" t="s">
        <v>324</v>
      </c>
      <c r="AF442" t="s">
        <v>498</v>
      </c>
      <c r="AH442" t="s">
        <v>329</v>
      </c>
      <c r="AI442" t="s">
        <v>318</v>
      </c>
      <c r="AK442">
        <v>95057</v>
      </c>
      <c r="AL442">
        <v>1</v>
      </c>
      <c r="AM442">
        <v>22963</v>
      </c>
      <c r="AN442" t="s">
        <v>565</v>
      </c>
      <c r="AO442">
        <v>215252317</v>
      </c>
    </row>
    <row r="443" spans="1:41">
      <c r="A443" t="s">
        <v>315</v>
      </c>
      <c r="D443" t="s">
        <v>316</v>
      </c>
      <c r="E443">
        <v>316878</v>
      </c>
      <c r="F443" t="s">
        <v>317</v>
      </c>
      <c r="G443" t="s">
        <v>318</v>
      </c>
      <c r="H443" s="79" t="s">
        <v>563</v>
      </c>
      <c r="I443" t="s">
        <v>563</v>
      </c>
      <c r="J443" t="s">
        <v>564</v>
      </c>
      <c r="K443" t="s">
        <v>484</v>
      </c>
      <c r="L443">
        <v>898738</v>
      </c>
      <c r="M443">
        <v>215252317</v>
      </c>
      <c r="O443">
        <v>320070</v>
      </c>
      <c r="P443" t="s">
        <v>327</v>
      </c>
      <c r="Q443">
        <v>7766</v>
      </c>
      <c r="R443">
        <v>83</v>
      </c>
      <c r="S443">
        <v>1</v>
      </c>
      <c r="T443">
        <v>2786</v>
      </c>
      <c r="U443" t="s">
        <v>328</v>
      </c>
      <c r="W443">
        <v>1158667035</v>
      </c>
      <c r="X443" s="76">
        <v>44174</v>
      </c>
      <c r="Y443" s="76">
        <v>44174</v>
      </c>
      <c r="Z443" s="76">
        <v>44056</v>
      </c>
      <c r="AA443" s="76">
        <v>44097</v>
      </c>
      <c r="AB443">
        <v>171.21</v>
      </c>
      <c r="AD443" t="s">
        <v>344</v>
      </c>
      <c r="AE443" t="s">
        <v>324</v>
      </c>
      <c r="AF443" t="s">
        <v>498</v>
      </c>
      <c r="AH443" t="s">
        <v>329</v>
      </c>
      <c r="AI443" t="s">
        <v>318</v>
      </c>
      <c r="AK443">
        <v>95057</v>
      </c>
      <c r="AL443">
        <v>1</v>
      </c>
      <c r="AM443">
        <v>22963</v>
      </c>
      <c r="AN443" t="s">
        <v>565</v>
      </c>
      <c r="AO443">
        <v>215252317</v>
      </c>
    </row>
    <row r="444" spans="1:41">
      <c r="A444" t="s">
        <v>315</v>
      </c>
      <c r="D444" t="s">
        <v>316</v>
      </c>
      <c r="E444">
        <v>316878</v>
      </c>
      <c r="F444" t="s">
        <v>317</v>
      </c>
      <c r="G444" t="s">
        <v>318</v>
      </c>
      <c r="H444" s="79" t="s">
        <v>563</v>
      </c>
      <c r="I444" t="s">
        <v>563</v>
      </c>
      <c r="J444" t="s">
        <v>564</v>
      </c>
      <c r="K444" t="s">
        <v>484</v>
      </c>
      <c r="L444">
        <v>898738</v>
      </c>
      <c r="M444">
        <v>215252317</v>
      </c>
      <c r="O444">
        <v>320074</v>
      </c>
      <c r="P444" t="s">
        <v>337</v>
      </c>
      <c r="Q444">
        <v>7766</v>
      </c>
      <c r="R444">
        <v>83</v>
      </c>
      <c r="S444">
        <v>1</v>
      </c>
      <c r="T444">
        <v>2786</v>
      </c>
      <c r="U444" t="s">
        <v>328</v>
      </c>
      <c r="W444">
        <v>1158667035</v>
      </c>
      <c r="X444" s="76">
        <v>44174</v>
      </c>
      <c r="Y444" s="76">
        <v>44174</v>
      </c>
      <c r="Z444" s="76">
        <v>44056</v>
      </c>
      <c r="AA444" s="76">
        <v>44097</v>
      </c>
      <c r="AB444">
        <v>22.05</v>
      </c>
      <c r="AD444" t="s">
        <v>344</v>
      </c>
      <c r="AE444" t="s">
        <v>324</v>
      </c>
      <c r="AF444" t="s">
        <v>498</v>
      </c>
      <c r="AH444" t="s">
        <v>329</v>
      </c>
      <c r="AI444" t="s">
        <v>318</v>
      </c>
      <c r="AK444">
        <v>95057</v>
      </c>
      <c r="AL444">
        <v>1</v>
      </c>
      <c r="AM444">
        <v>22963</v>
      </c>
      <c r="AN444" t="s">
        <v>565</v>
      </c>
      <c r="AO444">
        <v>215252317</v>
      </c>
    </row>
    <row r="445" spans="1:41">
      <c r="A445" t="s">
        <v>315</v>
      </c>
      <c r="D445" t="s">
        <v>316</v>
      </c>
      <c r="E445">
        <v>316878</v>
      </c>
      <c r="F445" t="s">
        <v>317</v>
      </c>
      <c r="G445" t="s">
        <v>318</v>
      </c>
      <c r="H445" s="79" t="s">
        <v>563</v>
      </c>
      <c r="I445" t="s">
        <v>563</v>
      </c>
      <c r="J445" t="s">
        <v>564</v>
      </c>
      <c r="K445" t="s">
        <v>484</v>
      </c>
      <c r="L445">
        <v>902574</v>
      </c>
      <c r="M445">
        <v>215252317</v>
      </c>
      <c r="O445">
        <v>320074</v>
      </c>
      <c r="P445" t="s">
        <v>337</v>
      </c>
      <c r="Q445">
        <v>7822</v>
      </c>
      <c r="R445">
        <v>83</v>
      </c>
      <c r="S445">
        <v>1</v>
      </c>
      <c r="T445">
        <v>2786</v>
      </c>
      <c r="U445" t="s">
        <v>328</v>
      </c>
      <c r="W445">
        <v>1158667035</v>
      </c>
      <c r="X445" s="76">
        <v>44176</v>
      </c>
      <c r="Y445" s="76">
        <v>44176</v>
      </c>
      <c r="Z445" s="76">
        <v>44090</v>
      </c>
      <c r="AA445" s="76">
        <v>44127</v>
      </c>
      <c r="AB445">
        <v>66.5</v>
      </c>
      <c r="AD445" t="s">
        <v>344</v>
      </c>
      <c r="AE445" t="s">
        <v>324</v>
      </c>
      <c r="AF445" t="s">
        <v>568</v>
      </c>
      <c r="AH445" t="s">
        <v>329</v>
      </c>
      <c r="AI445" t="s">
        <v>318</v>
      </c>
      <c r="AK445">
        <v>95057</v>
      </c>
      <c r="AL445">
        <v>1</v>
      </c>
      <c r="AM445">
        <v>22963</v>
      </c>
      <c r="AN445" t="s">
        <v>565</v>
      </c>
      <c r="AO445">
        <v>215252317</v>
      </c>
    </row>
    <row r="446" spans="1:41">
      <c r="A446" t="s">
        <v>315</v>
      </c>
      <c r="D446" t="s">
        <v>316</v>
      </c>
      <c r="E446">
        <v>316878</v>
      </c>
      <c r="F446" t="s">
        <v>317</v>
      </c>
      <c r="G446" t="s">
        <v>318</v>
      </c>
      <c r="H446" s="79" t="s">
        <v>563</v>
      </c>
      <c r="I446" t="s">
        <v>563</v>
      </c>
      <c r="J446" t="s">
        <v>564</v>
      </c>
      <c r="K446" t="s">
        <v>484</v>
      </c>
      <c r="L446">
        <v>902574</v>
      </c>
      <c r="M446">
        <v>215252317</v>
      </c>
      <c r="O446">
        <v>320070</v>
      </c>
      <c r="P446" t="s">
        <v>327</v>
      </c>
      <c r="Q446">
        <v>7822</v>
      </c>
      <c r="R446">
        <v>83</v>
      </c>
      <c r="S446">
        <v>1</v>
      </c>
      <c r="T446">
        <v>2786</v>
      </c>
      <c r="U446" t="s">
        <v>328</v>
      </c>
      <c r="W446">
        <v>1158667035</v>
      </c>
      <c r="X446" s="76">
        <v>44176</v>
      </c>
      <c r="Y446" s="76">
        <v>44176</v>
      </c>
      <c r="Z446" s="76">
        <v>44090</v>
      </c>
      <c r="AA446" s="76">
        <v>44127</v>
      </c>
      <c r="AB446">
        <v>171.21</v>
      </c>
      <c r="AD446" t="s">
        <v>344</v>
      </c>
      <c r="AE446" t="s">
        <v>324</v>
      </c>
      <c r="AF446" t="s">
        <v>568</v>
      </c>
      <c r="AH446" t="s">
        <v>329</v>
      </c>
      <c r="AI446" t="s">
        <v>318</v>
      </c>
      <c r="AK446">
        <v>95057</v>
      </c>
      <c r="AL446">
        <v>1</v>
      </c>
      <c r="AM446">
        <v>22963</v>
      </c>
      <c r="AN446" t="s">
        <v>565</v>
      </c>
      <c r="AO446">
        <v>215252317</v>
      </c>
    </row>
    <row r="447" spans="1:41">
      <c r="A447" t="s">
        <v>315</v>
      </c>
      <c r="D447" t="s">
        <v>316</v>
      </c>
      <c r="E447">
        <v>316878</v>
      </c>
      <c r="F447" t="s">
        <v>317</v>
      </c>
      <c r="G447" t="s">
        <v>318</v>
      </c>
      <c r="H447" s="79" t="s">
        <v>563</v>
      </c>
      <c r="I447" t="s">
        <v>563</v>
      </c>
      <c r="J447" t="s">
        <v>564</v>
      </c>
      <c r="K447" t="s">
        <v>484</v>
      </c>
      <c r="L447">
        <v>902574</v>
      </c>
      <c r="M447">
        <v>215252317</v>
      </c>
      <c r="O447">
        <v>320072</v>
      </c>
      <c r="P447" t="s">
        <v>336</v>
      </c>
      <c r="Q447">
        <v>7822</v>
      </c>
      <c r="R447">
        <v>83</v>
      </c>
      <c r="S447">
        <v>1</v>
      </c>
      <c r="T447">
        <v>2786</v>
      </c>
      <c r="U447" t="s">
        <v>328</v>
      </c>
      <c r="W447">
        <v>1158667035</v>
      </c>
      <c r="X447" s="76">
        <v>44176</v>
      </c>
      <c r="Y447" s="76">
        <v>44176</v>
      </c>
      <c r="Z447" s="76">
        <v>44090</v>
      </c>
      <c r="AA447" s="76">
        <v>44127</v>
      </c>
      <c r="AB447">
        <v>228.3</v>
      </c>
      <c r="AD447" t="s">
        <v>344</v>
      </c>
      <c r="AE447" t="s">
        <v>324</v>
      </c>
      <c r="AF447" t="s">
        <v>568</v>
      </c>
      <c r="AH447" t="s">
        <v>329</v>
      </c>
      <c r="AI447" t="s">
        <v>318</v>
      </c>
      <c r="AK447">
        <v>95057</v>
      </c>
      <c r="AL447">
        <v>1</v>
      </c>
      <c r="AM447">
        <v>22963</v>
      </c>
      <c r="AN447" t="s">
        <v>565</v>
      </c>
      <c r="AO447">
        <v>215252317</v>
      </c>
    </row>
    <row r="448" spans="1:41">
      <c r="A448" t="s">
        <v>315</v>
      </c>
      <c r="D448" t="s">
        <v>316</v>
      </c>
      <c r="E448">
        <v>316878</v>
      </c>
      <c r="F448" t="s">
        <v>317</v>
      </c>
      <c r="G448" t="s">
        <v>318</v>
      </c>
      <c r="H448" s="79" t="s">
        <v>563</v>
      </c>
      <c r="I448" t="s">
        <v>563</v>
      </c>
      <c r="J448" t="s">
        <v>564</v>
      </c>
      <c r="K448" t="s">
        <v>484</v>
      </c>
      <c r="L448">
        <v>902574</v>
      </c>
      <c r="M448">
        <v>215252317</v>
      </c>
      <c r="O448">
        <v>320073</v>
      </c>
      <c r="P448" t="s">
        <v>320</v>
      </c>
      <c r="Q448">
        <v>7822</v>
      </c>
      <c r="R448">
        <v>83</v>
      </c>
      <c r="S448">
        <v>1</v>
      </c>
      <c r="T448">
        <v>2786</v>
      </c>
      <c r="U448" t="s">
        <v>328</v>
      </c>
      <c r="W448">
        <v>1158667035</v>
      </c>
      <c r="X448" s="76">
        <v>44176</v>
      </c>
      <c r="Y448" s="76">
        <v>44176</v>
      </c>
      <c r="Z448" s="76">
        <v>44090</v>
      </c>
      <c r="AA448" s="76">
        <v>44127</v>
      </c>
      <c r="AB448">
        <v>157.80000000000001</v>
      </c>
      <c r="AD448" t="s">
        <v>344</v>
      </c>
      <c r="AE448" t="s">
        <v>324</v>
      </c>
      <c r="AF448" t="s">
        <v>568</v>
      </c>
      <c r="AH448" t="s">
        <v>329</v>
      </c>
      <c r="AI448" t="s">
        <v>318</v>
      </c>
      <c r="AK448">
        <v>95057</v>
      </c>
      <c r="AL448">
        <v>1</v>
      </c>
      <c r="AM448">
        <v>22963</v>
      </c>
      <c r="AN448" t="s">
        <v>565</v>
      </c>
      <c r="AO448">
        <v>215252317</v>
      </c>
    </row>
    <row r="449" spans="1:41">
      <c r="A449" t="s">
        <v>315</v>
      </c>
      <c r="D449" t="s">
        <v>316</v>
      </c>
      <c r="E449">
        <v>316878</v>
      </c>
      <c r="F449" t="s">
        <v>317</v>
      </c>
      <c r="G449" t="s">
        <v>318</v>
      </c>
      <c r="H449" s="79" t="s">
        <v>563</v>
      </c>
      <c r="I449" t="s">
        <v>563</v>
      </c>
      <c r="J449" t="s">
        <v>564</v>
      </c>
      <c r="K449" t="s">
        <v>484</v>
      </c>
      <c r="L449">
        <v>903566</v>
      </c>
      <c r="M449">
        <v>215252317</v>
      </c>
      <c r="O449">
        <v>320074</v>
      </c>
      <c r="P449" t="s">
        <v>337</v>
      </c>
      <c r="Q449">
        <v>7853</v>
      </c>
      <c r="R449">
        <v>83</v>
      </c>
      <c r="S449">
        <v>1</v>
      </c>
      <c r="T449">
        <v>2786</v>
      </c>
      <c r="U449" t="s">
        <v>328</v>
      </c>
      <c r="W449">
        <v>1158667035</v>
      </c>
      <c r="X449" s="76">
        <v>44179</v>
      </c>
      <c r="Y449" s="76">
        <v>44179</v>
      </c>
      <c r="Z449" s="76">
        <v>44120</v>
      </c>
      <c r="AA449" s="76">
        <v>44154</v>
      </c>
      <c r="AB449">
        <v>110.2</v>
      </c>
      <c r="AD449" t="s">
        <v>346</v>
      </c>
      <c r="AE449" t="s">
        <v>324</v>
      </c>
      <c r="AF449" t="s">
        <v>569</v>
      </c>
      <c r="AH449" t="s">
        <v>329</v>
      </c>
      <c r="AI449" t="s">
        <v>318</v>
      </c>
      <c r="AK449">
        <v>95057</v>
      </c>
      <c r="AL449">
        <v>1</v>
      </c>
      <c r="AM449">
        <v>22963</v>
      </c>
      <c r="AN449" t="s">
        <v>565</v>
      </c>
      <c r="AO449">
        <v>215252317</v>
      </c>
    </row>
    <row r="450" spans="1:41">
      <c r="A450" t="s">
        <v>315</v>
      </c>
      <c r="D450" t="s">
        <v>316</v>
      </c>
      <c r="E450">
        <v>316878</v>
      </c>
      <c r="F450" t="s">
        <v>317</v>
      </c>
      <c r="G450" t="s">
        <v>318</v>
      </c>
      <c r="H450" s="79" t="s">
        <v>563</v>
      </c>
      <c r="I450" t="s">
        <v>563</v>
      </c>
      <c r="J450" t="s">
        <v>564</v>
      </c>
      <c r="K450" t="s">
        <v>484</v>
      </c>
      <c r="L450">
        <v>903566</v>
      </c>
      <c r="M450">
        <v>215252317</v>
      </c>
      <c r="O450">
        <v>320073</v>
      </c>
      <c r="P450" t="s">
        <v>320</v>
      </c>
      <c r="Q450">
        <v>7853</v>
      </c>
      <c r="R450">
        <v>83</v>
      </c>
      <c r="S450">
        <v>1</v>
      </c>
      <c r="T450">
        <v>2786</v>
      </c>
      <c r="U450" t="s">
        <v>328</v>
      </c>
      <c r="W450">
        <v>1158667035</v>
      </c>
      <c r="X450" s="76">
        <v>44179</v>
      </c>
      <c r="Y450" s="76">
        <v>44179</v>
      </c>
      <c r="Z450" s="76">
        <v>44120</v>
      </c>
      <c r="AA450" s="76">
        <v>44154</v>
      </c>
      <c r="AB450">
        <v>157.80000000000001</v>
      </c>
      <c r="AD450" t="s">
        <v>346</v>
      </c>
      <c r="AE450" t="s">
        <v>324</v>
      </c>
      <c r="AF450" t="s">
        <v>569</v>
      </c>
      <c r="AH450" t="s">
        <v>329</v>
      </c>
      <c r="AI450" t="s">
        <v>318</v>
      </c>
      <c r="AK450">
        <v>95057</v>
      </c>
      <c r="AL450">
        <v>1</v>
      </c>
      <c r="AM450">
        <v>22963</v>
      </c>
      <c r="AN450" t="s">
        <v>565</v>
      </c>
      <c r="AO450">
        <v>215252317</v>
      </c>
    </row>
    <row r="451" spans="1:41">
      <c r="A451" t="s">
        <v>315</v>
      </c>
      <c r="D451" t="s">
        <v>316</v>
      </c>
      <c r="E451">
        <v>316878</v>
      </c>
      <c r="F451" t="s">
        <v>317</v>
      </c>
      <c r="G451" t="s">
        <v>318</v>
      </c>
      <c r="H451" s="79" t="s">
        <v>563</v>
      </c>
      <c r="I451" t="s">
        <v>563</v>
      </c>
      <c r="J451" t="s">
        <v>564</v>
      </c>
      <c r="K451" t="s">
        <v>484</v>
      </c>
      <c r="L451">
        <v>903566</v>
      </c>
      <c r="M451">
        <v>215252317</v>
      </c>
      <c r="O451">
        <v>320070</v>
      </c>
      <c r="P451" t="s">
        <v>327</v>
      </c>
      <c r="Q451">
        <v>7853</v>
      </c>
      <c r="R451">
        <v>83</v>
      </c>
      <c r="S451">
        <v>1</v>
      </c>
      <c r="T451">
        <v>2786</v>
      </c>
      <c r="U451" t="s">
        <v>328</v>
      </c>
      <c r="W451">
        <v>1158667035</v>
      </c>
      <c r="X451" s="76">
        <v>44179</v>
      </c>
      <c r="Y451" s="76">
        <v>44179</v>
      </c>
      <c r="Z451" s="76">
        <v>44120</v>
      </c>
      <c r="AA451" s="76">
        <v>44154</v>
      </c>
      <c r="AB451">
        <v>171.21</v>
      </c>
      <c r="AD451" t="s">
        <v>346</v>
      </c>
      <c r="AE451" t="s">
        <v>324</v>
      </c>
      <c r="AF451" t="s">
        <v>569</v>
      </c>
      <c r="AH451" t="s">
        <v>329</v>
      </c>
      <c r="AI451" t="s">
        <v>318</v>
      </c>
      <c r="AK451">
        <v>95057</v>
      </c>
      <c r="AL451">
        <v>1</v>
      </c>
      <c r="AM451">
        <v>22963</v>
      </c>
      <c r="AN451" t="s">
        <v>565</v>
      </c>
      <c r="AO451">
        <v>215252317</v>
      </c>
    </row>
    <row r="452" spans="1:41">
      <c r="A452" t="s">
        <v>315</v>
      </c>
      <c r="D452" t="s">
        <v>316</v>
      </c>
      <c r="E452">
        <v>316878</v>
      </c>
      <c r="F452" t="s">
        <v>317</v>
      </c>
      <c r="G452" t="s">
        <v>318</v>
      </c>
      <c r="H452" s="79" t="s">
        <v>563</v>
      </c>
      <c r="I452" t="s">
        <v>563</v>
      </c>
      <c r="J452" t="s">
        <v>564</v>
      </c>
      <c r="K452" t="s">
        <v>484</v>
      </c>
      <c r="L452">
        <v>903566</v>
      </c>
      <c r="M452">
        <v>215252317</v>
      </c>
      <c r="O452">
        <v>320072</v>
      </c>
      <c r="P452" t="s">
        <v>336</v>
      </c>
      <c r="Q452">
        <v>7853</v>
      </c>
      <c r="R452">
        <v>83</v>
      </c>
      <c r="S452">
        <v>1</v>
      </c>
      <c r="T452">
        <v>2786</v>
      </c>
      <c r="U452" t="s">
        <v>328</v>
      </c>
      <c r="W452">
        <v>1158667035</v>
      </c>
      <c r="X452" s="76">
        <v>44179</v>
      </c>
      <c r="Y452" s="76">
        <v>44179</v>
      </c>
      <c r="Z452" s="76">
        <v>44120</v>
      </c>
      <c r="AA452" s="76">
        <v>44154</v>
      </c>
      <c r="AB452">
        <v>299.33</v>
      </c>
      <c r="AD452" t="s">
        <v>346</v>
      </c>
      <c r="AE452" t="s">
        <v>324</v>
      </c>
      <c r="AF452" t="s">
        <v>569</v>
      </c>
      <c r="AH452" t="s">
        <v>329</v>
      </c>
      <c r="AI452" t="s">
        <v>318</v>
      </c>
      <c r="AK452">
        <v>95057</v>
      </c>
      <c r="AL452">
        <v>1</v>
      </c>
      <c r="AM452">
        <v>22963</v>
      </c>
      <c r="AN452" t="s">
        <v>565</v>
      </c>
      <c r="AO452">
        <v>215252317</v>
      </c>
    </row>
    <row r="453" spans="1:41">
      <c r="A453" t="s">
        <v>315</v>
      </c>
      <c r="D453" t="s">
        <v>316</v>
      </c>
      <c r="E453">
        <v>316878</v>
      </c>
      <c r="F453" t="s">
        <v>317</v>
      </c>
      <c r="G453" t="s">
        <v>318</v>
      </c>
      <c r="H453" s="79" t="s">
        <v>563</v>
      </c>
      <c r="I453" t="s">
        <v>563</v>
      </c>
      <c r="J453" t="s">
        <v>564</v>
      </c>
      <c r="K453" t="s">
        <v>484</v>
      </c>
      <c r="L453">
        <v>924356</v>
      </c>
      <c r="M453">
        <v>215252317</v>
      </c>
      <c r="O453">
        <v>320074</v>
      </c>
      <c r="P453" t="s">
        <v>337</v>
      </c>
      <c r="Q453">
        <v>7970</v>
      </c>
      <c r="R453">
        <v>83</v>
      </c>
      <c r="S453">
        <v>1</v>
      </c>
      <c r="T453">
        <v>2786</v>
      </c>
      <c r="U453" t="s">
        <v>328</v>
      </c>
      <c r="W453">
        <v>1158667035</v>
      </c>
      <c r="X453" s="76">
        <v>44217</v>
      </c>
      <c r="Y453" s="76">
        <v>44217</v>
      </c>
      <c r="Z453" s="76">
        <v>44147</v>
      </c>
      <c r="AA453" s="76">
        <v>44182</v>
      </c>
      <c r="AB453">
        <v>42.73</v>
      </c>
      <c r="AD453" t="s">
        <v>344</v>
      </c>
      <c r="AE453" t="s">
        <v>324</v>
      </c>
      <c r="AF453" t="s">
        <v>570</v>
      </c>
      <c r="AH453" t="s">
        <v>329</v>
      </c>
      <c r="AI453" t="s">
        <v>318</v>
      </c>
      <c r="AK453">
        <v>95057</v>
      </c>
      <c r="AL453">
        <v>1</v>
      </c>
      <c r="AM453">
        <v>22963</v>
      </c>
      <c r="AN453" t="s">
        <v>565</v>
      </c>
      <c r="AO453">
        <v>215252317</v>
      </c>
    </row>
    <row r="454" spans="1:41">
      <c r="A454" t="s">
        <v>315</v>
      </c>
      <c r="D454" t="s">
        <v>316</v>
      </c>
      <c r="E454">
        <v>316878</v>
      </c>
      <c r="F454" t="s">
        <v>317</v>
      </c>
      <c r="G454" t="s">
        <v>318</v>
      </c>
      <c r="H454" s="79" t="s">
        <v>563</v>
      </c>
      <c r="I454" t="s">
        <v>563</v>
      </c>
      <c r="J454" t="s">
        <v>564</v>
      </c>
      <c r="K454" t="s">
        <v>484</v>
      </c>
      <c r="L454">
        <v>924356</v>
      </c>
      <c r="M454">
        <v>215252317</v>
      </c>
      <c r="O454">
        <v>320073</v>
      </c>
      <c r="P454" t="s">
        <v>320</v>
      </c>
      <c r="Q454">
        <v>7970</v>
      </c>
      <c r="R454">
        <v>83</v>
      </c>
      <c r="S454">
        <v>1</v>
      </c>
      <c r="T454">
        <v>2786</v>
      </c>
      <c r="U454" t="s">
        <v>328</v>
      </c>
      <c r="W454">
        <v>1158667035</v>
      </c>
      <c r="X454" s="76">
        <v>44217</v>
      </c>
      <c r="Y454" s="76">
        <v>44217</v>
      </c>
      <c r="Z454" s="76">
        <v>44147</v>
      </c>
      <c r="AA454" s="76">
        <v>44182</v>
      </c>
      <c r="AB454">
        <v>157.80000000000001</v>
      </c>
      <c r="AD454" t="s">
        <v>344</v>
      </c>
      <c r="AE454" t="s">
        <v>324</v>
      </c>
      <c r="AF454" t="s">
        <v>570</v>
      </c>
      <c r="AH454" t="s">
        <v>329</v>
      </c>
      <c r="AI454" t="s">
        <v>318</v>
      </c>
      <c r="AK454">
        <v>95057</v>
      </c>
      <c r="AL454">
        <v>1</v>
      </c>
      <c r="AM454">
        <v>22963</v>
      </c>
      <c r="AN454" t="s">
        <v>565</v>
      </c>
      <c r="AO454">
        <v>215252317</v>
      </c>
    </row>
    <row r="455" spans="1:41">
      <c r="A455" t="s">
        <v>315</v>
      </c>
      <c r="D455" t="s">
        <v>316</v>
      </c>
      <c r="E455">
        <v>316878</v>
      </c>
      <c r="F455" t="s">
        <v>317</v>
      </c>
      <c r="G455" t="s">
        <v>318</v>
      </c>
      <c r="H455" s="79" t="s">
        <v>563</v>
      </c>
      <c r="I455" t="s">
        <v>563</v>
      </c>
      <c r="J455" t="s">
        <v>564</v>
      </c>
      <c r="K455" t="s">
        <v>484</v>
      </c>
      <c r="L455">
        <v>924356</v>
      </c>
      <c r="M455">
        <v>215252317</v>
      </c>
      <c r="O455">
        <v>320070</v>
      </c>
      <c r="P455" t="s">
        <v>327</v>
      </c>
      <c r="Q455">
        <v>7970</v>
      </c>
      <c r="R455">
        <v>83</v>
      </c>
      <c r="S455">
        <v>1</v>
      </c>
      <c r="T455">
        <v>2786</v>
      </c>
      <c r="U455" t="s">
        <v>328</v>
      </c>
      <c r="W455">
        <v>1158667035</v>
      </c>
      <c r="X455" s="76">
        <v>44217</v>
      </c>
      <c r="Y455" s="76">
        <v>44217</v>
      </c>
      <c r="Z455" s="76">
        <v>44147</v>
      </c>
      <c r="AA455" s="76">
        <v>44182</v>
      </c>
      <c r="AB455">
        <v>171.21</v>
      </c>
      <c r="AD455" t="s">
        <v>344</v>
      </c>
      <c r="AE455" t="s">
        <v>324</v>
      </c>
      <c r="AF455" t="s">
        <v>570</v>
      </c>
      <c r="AH455" t="s">
        <v>329</v>
      </c>
      <c r="AI455" t="s">
        <v>318</v>
      </c>
      <c r="AK455">
        <v>95057</v>
      </c>
      <c r="AL455">
        <v>1</v>
      </c>
      <c r="AM455">
        <v>22963</v>
      </c>
      <c r="AN455" t="s">
        <v>565</v>
      </c>
      <c r="AO455">
        <v>215252317</v>
      </c>
    </row>
    <row r="456" spans="1:41">
      <c r="A456" t="s">
        <v>315</v>
      </c>
      <c r="D456" t="s">
        <v>316</v>
      </c>
      <c r="E456">
        <v>316878</v>
      </c>
      <c r="F456" t="s">
        <v>317</v>
      </c>
      <c r="G456" t="s">
        <v>318</v>
      </c>
      <c r="H456" s="79" t="s">
        <v>563</v>
      </c>
      <c r="I456" t="s">
        <v>563</v>
      </c>
      <c r="J456" t="s">
        <v>564</v>
      </c>
      <c r="K456" t="s">
        <v>484</v>
      </c>
      <c r="L456">
        <v>924356</v>
      </c>
      <c r="M456">
        <v>215252317</v>
      </c>
      <c r="O456">
        <v>320072</v>
      </c>
      <c r="P456" t="s">
        <v>336</v>
      </c>
      <c r="Q456">
        <v>7970</v>
      </c>
      <c r="R456">
        <v>83</v>
      </c>
      <c r="S456">
        <v>1</v>
      </c>
      <c r="T456">
        <v>2786</v>
      </c>
      <c r="U456" t="s">
        <v>328</v>
      </c>
      <c r="W456">
        <v>1158667035</v>
      </c>
      <c r="X456" s="76">
        <v>44217</v>
      </c>
      <c r="Y456" s="76">
        <v>44217</v>
      </c>
      <c r="Z456" s="76">
        <v>44147</v>
      </c>
      <c r="AA456" s="76">
        <v>44182</v>
      </c>
      <c r="AB456">
        <v>189.64</v>
      </c>
      <c r="AD456" t="s">
        <v>344</v>
      </c>
      <c r="AE456" t="s">
        <v>324</v>
      </c>
      <c r="AF456" t="s">
        <v>570</v>
      </c>
      <c r="AH456" t="s">
        <v>329</v>
      </c>
      <c r="AI456" t="s">
        <v>318</v>
      </c>
      <c r="AK456">
        <v>95057</v>
      </c>
      <c r="AL456">
        <v>1</v>
      </c>
      <c r="AM456">
        <v>22963</v>
      </c>
      <c r="AN456" t="s">
        <v>565</v>
      </c>
      <c r="AO456">
        <v>215252317</v>
      </c>
    </row>
    <row r="457" spans="1:41">
      <c r="A457" t="s">
        <v>315</v>
      </c>
      <c r="D457" t="s">
        <v>316</v>
      </c>
      <c r="E457">
        <v>316878</v>
      </c>
      <c r="F457" t="s">
        <v>317</v>
      </c>
      <c r="G457" t="s">
        <v>318</v>
      </c>
      <c r="H457" s="79" t="s">
        <v>563</v>
      </c>
      <c r="I457" t="s">
        <v>563</v>
      </c>
      <c r="J457" t="s">
        <v>564</v>
      </c>
      <c r="K457" t="s">
        <v>484</v>
      </c>
      <c r="L457">
        <v>974505</v>
      </c>
      <c r="M457">
        <v>215252317</v>
      </c>
      <c r="O457">
        <v>320070</v>
      </c>
      <c r="P457" t="s">
        <v>327</v>
      </c>
      <c r="Q457">
        <v>8309</v>
      </c>
      <c r="R457">
        <v>83</v>
      </c>
      <c r="S457">
        <v>1</v>
      </c>
      <c r="T457">
        <v>2786</v>
      </c>
      <c r="U457" t="s">
        <v>328</v>
      </c>
      <c r="W457">
        <v>1158667035</v>
      </c>
      <c r="X457" s="76">
        <v>44264</v>
      </c>
      <c r="Y457" s="76">
        <v>44264</v>
      </c>
      <c r="Z457" s="76">
        <v>44175</v>
      </c>
      <c r="AA457" s="76">
        <v>44228</v>
      </c>
      <c r="AB457">
        <v>171.21</v>
      </c>
      <c r="AD457" t="s">
        <v>345</v>
      </c>
      <c r="AE457" t="s">
        <v>324</v>
      </c>
      <c r="AF457" t="s">
        <v>571</v>
      </c>
      <c r="AH457" t="s">
        <v>329</v>
      </c>
      <c r="AI457" t="s">
        <v>318</v>
      </c>
      <c r="AK457">
        <v>95057</v>
      </c>
      <c r="AL457">
        <v>1</v>
      </c>
      <c r="AM457">
        <v>22963</v>
      </c>
      <c r="AN457" t="s">
        <v>565</v>
      </c>
      <c r="AO457">
        <v>215252317</v>
      </c>
    </row>
    <row r="458" spans="1:41">
      <c r="A458" t="s">
        <v>315</v>
      </c>
      <c r="D458" t="s">
        <v>316</v>
      </c>
      <c r="E458">
        <v>316878</v>
      </c>
      <c r="F458" t="s">
        <v>317</v>
      </c>
      <c r="G458" t="s">
        <v>318</v>
      </c>
      <c r="H458" s="79" t="s">
        <v>563</v>
      </c>
      <c r="I458" t="s">
        <v>563</v>
      </c>
      <c r="J458" t="s">
        <v>564</v>
      </c>
      <c r="K458" t="s">
        <v>484</v>
      </c>
      <c r="L458">
        <v>974505</v>
      </c>
      <c r="M458">
        <v>215252317</v>
      </c>
      <c r="O458">
        <v>320072</v>
      </c>
      <c r="P458" t="s">
        <v>336</v>
      </c>
      <c r="Q458">
        <v>8309</v>
      </c>
      <c r="R458">
        <v>83</v>
      </c>
      <c r="S458">
        <v>1</v>
      </c>
      <c r="T458">
        <v>2786</v>
      </c>
      <c r="U458" t="s">
        <v>328</v>
      </c>
      <c r="W458">
        <v>1158667035</v>
      </c>
      <c r="X458" s="76">
        <v>44264</v>
      </c>
      <c r="Y458" s="76">
        <v>44264</v>
      </c>
      <c r="Z458" s="76">
        <v>44175</v>
      </c>
      <c r="AA458" s="76">
        <v>44228</v>
      </c>
      <c r="AB458">
        <v>224.37</v>
      </c>
      <c r="AD458" t="s">
        <v>345</v>
      </c>
      <c r="AE458" t="s">
        <v>324</v>
      </c>
      <c r="AF458" t="s">
        <v>571</v>
      </c>
      <c r="AH458" t="s">
        <v>329</v>
      </c>
      <c r="AI458" t="s">
        <v>318</v>
      </c>
      <c r="AK458">
        <v>95057</v>
      </c>
      <c r="AL458">
        <v>1</v>
      </c>
      <c r="AM458">
        <v>22963</v>
      </c>
      <c r="AN458" t="s">
        <v>565</v>
      </c>
      <c r="AO458">
        <v>215252317</v>
      </c>
    </row>
    <row r="459" spans="1:41">
      <c r="A459" t="s">
        <v>315</v>
      </c>
      <c r="D459" t="s">
        <v>316</v>
      </c>
      <c r="E459">
        <v>316878</v>
      </c>
      <c r="F459" t="s">
        <v>317</v>
      </c>
      <c r="G459" t="s">
        <v>318</v>
      </c>
      <c r="H459" s="79" t="s">
        <v>563</v>
      </c>
      <c r="I459" t="s">
        <v>563</v>
      </c>
      <c r="J459" t="s">
        <v>564</v>
      </c>
      <c r="K459" t="s">
        <v>484</v>
      </c>
      <c r="L459">
        <v>974505</v>
      </c>
      <c r="M459">
        <v>215252317</v>
      </c>
      <c r="O459">
        <v>320073</v>
      </c>
      <c r="P459" t="s">
        <v>320</v>
      </c>
      <c r="Q459">
        <v>8309</v>
      </c>
      <c r="R459">
        <v>83</v>
      </c>
      <c r="S459">
        <v>1</v>
      </c>
      <c r="T459">
        <v>2786</v>
      </c>
      <c r="U459" t="s">
        <v>328</v>
      </c>
      <c r="W459">
        <v>1158667035</v>
      </c>
      <c r="X459" s="76">
        <v>44264</v>
      </c>
      <c r="Y459" s="76">
        <v>44264</v>
      </c>
      <c r="Z459" s="76">
        <v>44175</v>
      </c>
      <c r="AA459" s="76">
        <v>44228</v>
      </c>
      <c r="AB459">
        <v>157.80000000000001</v>
      </c>
      <c r="AD459" t="s">
        <v>345</v>
      </c>
      <c r="AE459" t="s">
        <v>324</v>
      </c>
      <c r="AF459" t="s">
        <v>571</v>
      </c>
      <c r="AH459" t="s">
        <v>329</v>
      </c>
      <c r="AI459" t="s">
        <v>318</v>
      </c>
      <c r="AK459">
        <v>95057</v>
      </c>
      <c r="AL459">
        <v>1</v>
      </c>
      <c r="AM459">
        <v>22963</v>
      </c>
      <c r="AN459" t="s">
        <v>565</v>
      </c>
      <c r="AO459">
        <v>215252317</v>
      </c>
    </row>
    <row r="460" spans="1:41">
      <c r="A460" t="s">
        <v>315</v>
      </c>
      <c r="D460" t="s">
        <v>316</v>
      </c>
      <c r="E460">
        <v>316878</v>
      </c>
      <c r="F460" t="s">
        <v>317</v>
      </c>
      <c r="G460" t="s">
        <v>318</v>
      </c>
      <c r="H460" s="79" t="s">
        <v>563</v>
      </c>
      <c r="I460" t="s">
        <v>563</v>
      </c>
      <c r="J460" t="s">
        <v>564</v>
      </c>
      <c r="K460" t="s">
        <v>484</v>
      </c>
      <c r="L460">
        <v>974505</v>
      </c>
      <c r="M460">
        <v>215252317</v>
      </c>
      <c r="O460">
        <v>320074</v>
      </c>
      <c r="P460" t="s">
        <v>337</v>
      </c>
      <c r="Q460">
        <v>8309</v>
      </c>
      <c r="R460">
        <v>83</v>
      </c>
      <c r="S460">
        <v>1</v>
      </c>
      <c r="T460">
        <v>2786</v>
      </c>
      <c r="U460" t="s">
        <v>328</v>
      </c>
      <c r="W460">
        <v>1158667035</v>
      </c>
      <c r="X460" s="76">
        <v>44264</v>
      </c>
      <c r="Y460" s="76">
        <v>44264</v>
      </c>
      <c r="Z460" s="76">
        <v>44175</v>
      </c>
      <c r="AA460" s="76">
        <v>44228</v>
      </c>
      <c r="AB460">
        <v>64.09</v>
      </c>
      <c r="AD460" t="s">
        <v>345</v>
      </c>
      <c r="AE460" t="s">
        <v>324</v>
      </c>
      <c r="AF460" t="s">
        <v>571</v>
      </c>
      <c r="AH460" t="s">
        <v>329</v>
      </c>
      <c r="AI460" t="s">
        <v>318</v>
      </c>
      <c r="AK460">
        <v>95057</v>
      </c>
      <c r="AL460">
        <v>1</v>
      </c>
      <c r="AM460">
        <v>22963</v>
      </c>
      <c r="AN460" t="s">
        <v>565</v>
      </c>
      <c r="AO460">
        <v>215252317</v>
      </c>
    </row>
    <row r="461" spans="1:41">
      <c r="A461" t="s">
        <v>315</v>
      </c>
      <c r="D461" t="s">
        <v>316</v>
      </c>
      <c r="E461">
        <v>316878</v>
      </c>
      <c r="F461" t="s">
        <v>317</v>
      </c>
      <c r="G461" t="s">
        <v>318</v>
      </c>
      <c r="H461" s="79" t="s">
        <v>563</v>
      </c>
      <c r="I461" t="s">
        <v>563</v>
      </c>
      <c r="J461" t="s">
        <v>564</v>
      </c>
      <c r="K461" t="s">
        <v>484</v>
      </c>
      <c r="L461">
        <v>975078</v>
      </c>
      <c r="M461">
        <v>215252317</v>
      </c>
      <c r="O461">
        <v>320073</v>
      </c>
      <c r="P461" t="s">
        <v>320</v>
      </c>
      <c r="Q461">
        <v>8308</v>
      </c>
      <c r="R461">
        <v>83</v>
      </c>
      <c r="S461">
        <v>1</v>
      </c>
      <c r="T461">
        <v>2786</v>
      </c>
      <c r="U461" t="s">
        <v>328</v>
      </c>
      <c r="W461">
        <v>1158667035</v>
      </c>
      <c r="X461" s="76">
        <v>44264</v>
      </c>
      <c r="Y461" s="76">
        <v>44265</v>
      </c>
      <c r="Z461" s="76">
        <v>44201</v>
      </c>
      <c r="AA461" s="76">
        <v>44249</v>
      </c>
      <c r="AB461">
        <v>157.80000000000001</v>
      </c>
      <c r="AD461" t="s">
        <v>345</v>
      </c>
      <c r="AE461" t="s">
        <v>324</v>
      </c>
      <c r="AF461" t="s">
        <v>502</v>
      </c>
      <c r="AH461" t="s">
        <v>329</v>
      </c>
      <c r="AI461" t="s">
        <v>318</v>
      </c>
      <c r="AK461">
        <v>95057</v>
      </c>
      <c r="AL461">
        <v>1</v>
      </c>
      <c r="AM461">
        <v>22963</v>
      </c>
      <c r="AN461" t="s">
        <v>565</v>
      </c>
      <c r="AO461">
        <v>215252317</v>
      </c>
    </row>
    <row r="462" spans="1:41">
      <c r="A462" t="s">
        <v>315</v>
      </c>
      <c r="D462" t="s">
        <v>316</v>
      </c>
      <c r="E462">
        <v>316878</v>
      </c>
      <c r="F462" t="s">
        <v>317</v>
      </c>
      <c r="G462" t="s">
        <v>318</v>
      </c>
      <c r="H462" s="79" t="s">
        <v>563</v>
      </c>
      <c r="I462" t="s">
        <v>563</v>
      </c>
      <c r="J462" t="s">
        <v>564</v>
      </c>
      <c r="K462" t="s">
        <v>484</v>
      </c>
      <c r="L462">
        <v>975078</v>
      </c>
      <c r="M462">
        <v>215252317</v>
      </c>
      <c r="O462">
        <v>320074</v>
      </c>
      <c r="P462" t="s">
        <v>337</v>
      </c>
      <c r="Q462">
        <v>8308</v>
      </c>
      <c r="R462">
        <v>83</v>
      </c>
      <c r="S462">
        <v>1</v>
      </c>
      <c r="T462">
        <v>2786</v>
      </c>
      <c r="U462" t="s">
        <v>328</v>
      </c>
      <c r="W462">
        <v>1158667035</v>
      </c>
      <c r="X462" s="76">
        <v>44264</v>
      </c>
      <c r="Y462" s="76">
        <v>44265</v>
      </c>
      <c r="Z462" s="76">
        <v>44201</v>
      </c>
      <c r="AA462" s="76">
        <v>44249</v>
      </c>
      <c r="AB462">
        <v>497.81</v>
      </c>
      <c r="AD462" t="s">
        <v>345</v>
      </c>
      <c r="AE462" t="s">
        <v>324</v>
      </c>
      <c r="AF462" t="s">
        <v>502</v>
      </c>
      <c r="AH462" t="s">
        <v>329</v>
      </c>
      <c r="AI462" t="s">
        <v>318</v>
      </c>
      <c r="AK462">
        <v>95057</v>
      </c>
      <c r="AL462">
        <v>1</v>
      </c>
      <c r="AM462">
        <v>22963</v>
      </c>
      <c r="AN462" t="s">
        <v>565</v>
      </c>
      <c r="AO462">
        <v>215252317</v>
      </c>
    </row>
    <row r="463" spans="1:41">
      <c r="A463" t="s">
        <v>315</v>
      </c>
      <c r="D463" t="s">
        <v>316</v>
      </c>
      <c r="E463">
        <v>316878</v>
      </c>
      <c r="F463" t="s">
        <v>317</v>
      </c>
      <c r="G463" t="s">
        <v>318</v>
      </c>
      <c r="H463" s="79" t="s">
        <v>563</v>
      </c>
      <c r="I463" t="s">
        <v>563</v>
      </c>
      <c r="J463" t="s">
        <v>564</v>
      </c>
      <c r="K463" t="s">
        <v>484</v>
      </c>
      <c r="L463">
        <v>975078</v>
      </c>
      <c r="M463">
        <v>215252317</v>
      </c>
      <c r="O463">
        <v>320070</v>
      </c>
      <c r="P463" t="s">
        <v>327</v>
      </c>
      <c r="Q463">
        <v>8308</v>
      </c>
      <c r="R463">
        <v>83</v>
      </c>
      <c r="S463">
        <v>1</v>
      </c>
      <c r="T463">
        <v>2786</v>
      </c>
      <c r="U463" t="s">
        <v>328</v>
      </c>
      <c r="W463">
        <v>1158667035</v>
      </c>
      <c r="X463" s="76">
        <v>44264</v>
      </c>
      <c r="Y463" s="76">
        <v>44265</v>
      </c>
      <c r="Z463" s="76">
        <v>44201</v>
      </c>
      <c r="AA463" s="76">
        <v>44249</v>
      </c>
      <c r="AB463">
        <v>171.21</v>
      </c>
      <c r="AD463" t="s">
        <v>345</v>
      </c>
      <c r="AE463" t="s">
        <v>324</v>
      </c>
      <c r="AF463" t="s">
        <v>502</v>
      </c>
      <c r="AH463" t="s">
        <v>329</v>
      </c>
      <c r="AI463" t="s">
        <v>318</v>
      </c>
      <c r="AK463">
        <v>95057</v>
      </c>
      <c r="AL463">
        <v>1</v>
      </c>
      <c r="AM463">
        <v>22963</v>
      </c>
      <c r="AN463" t="s">
        <v>565</v>
      </c>
      <c r="AO463">
        <v>215252317</v>
      </c>
    </row>
    <row r="464" spans="1:41">
      <c r="A464" t="s">
        <v>315</v>
      </c>
      <c r="D464" t="s">
        <v>316</v>
      </c>
      <c r="E464">
        <v>316878</v>
      </c>
      <c r="F464" t="s">
        <v>317</v>
      </c>
      <c r="G464" t="s">
        <v>318</v>
      </c>
      <c r="H464" s="79" t="s">
        <v>563</v>
      </c>
      <c r="I464" t="s">
        <v>563</v>
      </c>
      <c r="J464" t="s">
        <v>564</v>
      </c>
      <c r="K464" t="s">
        <v>484</v>
      </c>
      <c r="L464">
        <v>975078</v>
      </c>
      <c r="M464">
        <v>215252317</v>
      </c>
      <c r="O464">
        <v>320072</v>
      </c>
      <c r="P464" t="s">
        <v>336</v>
      </c>
      <c r="Q464">
        <v>8308</v>
      </c>
      <c r="R464">
        <v>83</v>
      </c>
      <c r="S464">
        <v>1</v>
      </c>
      <c r="T464">
        <v>2786</v>
      </c>
      <c r="U464" t="s">
        <v>328</v>
      </c>
      <c r="W464">
        <v>1158667035</v>
      </c>
      <c r="X464" s="76">
        <v>44264</v>
      </c>
      <c r="Y464" s="76">
        <v>44265</v>
      </c>
      <c r="Z464" s="76">
        <v>44201</v>
      </c>
      <c r="AA464" s="76">
        <v>44249</v>
      </c>
      <c r="AB464">
        <v>909.52</v>
      </c>
      <c r="AD464" t="s">
        <v>345</v>
      </c>
      <c r="AE464" t="s">
        <v>324</v>
      </c>
      <c r="AF464" t="s">
        <v>502</v>
      </c>
      <c r="AH464" t="s">
        <v>329</v>
      </c>
      <c r="AI464" t="s">
        <v>318</v>
      </c>
      <c r="AK464">
        <v>95057</v>
      </c>
      <c r="AL464">
        <v>1</v>
      </c>
      <c r="AM464">
        <v>22963</v>
      </c>
      <c r="AN464" t="s">
        <v>565</v>
      </c>
      <c r="AO464">
        <v>215252317</v>
      </c>
    </row>
    <row r="465" spans="1:41">
      <c r="A465" t="s">
        <v>315</v>
      </c>
      <c r="D465" t="s">
        <v>316</v>
      </c>
      <c r="E465">
        <v>316878</v>
      </c>
      <c r="F465" t="s">
        <v>317</v>
      </c>
      <c r="G465" t="s">
        <v>318</v>
      </c>
      <c r="H465" s="79" t="s">
        <v>563</v>
      </c>
      <c r="I465" t="s">
        <v>563</v>
      </c>
      <c r="J465" t="s">
        <v>564</v>
      </c>
      <c r="K465" t="s">
        <v>484</v>
      </c>
      <c r="L465">
        <v>8958</v>
      </c>
      <c r="M465">
        <v>215252317</v>
      </c>
      <c r="O465">
        <v>320073</v>
      </c>
      <c r="P465" t="s">
        <v>320</v>
      </c>
      <c r="Q465">
        <v>8611</v>
      </c>
      <c r="R465">
        <v>83</v>
      </c>
      <c r="S465">
        <v>1</v>
      </c>
      <c r="T465">
        <v>2786</v>
      </c>
      <c r="U465" t="s">
        <v>328</v>
      </c>
      <c r="W465">
        <v>1158667035</v>
      </c>
      <c r="X465" s="76">
        <v>44312</v>
      </c>
      <c r="Y465" s="76">
        <v>44312</v>
      </c>
      <c r="Z465" s="76">
        <v>44159</v>
      </c>
      <c r="AA465" s="76">
        <v>44279</v>
      </c>
      <c r="AB465">
        <v>157.80000000000001</v>
      </c>
      <c r="AD465" t="s">
        <v>344</v>
      </c>
      <c r="AE465" t="s">
        <v>324</v>
      </c>
      <c r="AF465" t="s">
        <v>572</v>
      </c>
      <c r="AH465" t="s">
        <v>329</v>
      </c>
      <c r="AI465" t="s">
        <v>318</v>
      </c>
      <c r="AK465">
        <v>95057</v>
      </c>
      <c r="AL465">
        <v>1</v>
      </c>
      <c r="AM465">
        <v>22963</v>
      </c>
      <c r="AN465" t="s">
        <v>565</v>
      </c>
      <c r="AO465">
        <v>215252317</v>
      </c>
    </row>
    <row r="466" spans="1:41">
      <c r="A466" t="s">
        <v>315</v>
      </c>
      <c r="D466" t="s">
        <v>316</v>
      </c>
      <c r="E466">
        <v>316878</v>
      </c>
      <c r="F466" t="s">
        <v>317</v>
      </c>
      <c r="G466" t="s">
        <v>318</v>
      </c>
      <c r="H466" s="79" t="s">
        <v>563</v>
      </c>
      <c r="I466" t="s">
        <v>563</v>
      </c>
      <c r="J466" t="s">
        <v>564</v>
      </c>
      <c r="K466" t="s">
        <v>484</v>
      </c>
      <c r="L466">
        <v>8958</v>
      </c>
      <c r="M466">
        <v>215252317</v>
      </c>
      <c r="O466">
        <v>320074</v>
      </c>
      <c r="P466" t="s">
        <v>337</v>
      </c>
      <c r="Q466">
        <v>8611</v>
      </c>
      <c r="R466">
        <v>83</v>
      </c>
      <c r="S466">
        <v>1</v>
      </c>
      <c r="T466">
        <v>2786</v>
      </c>
      <c r="U466" t="s">
        <v>328</v>
      </c>
      <c r="W466">
        <v>1158667035</v>
      </c>
      <c r="X466" s="76">
        <v>44312</v>
      </c>
      <c r="Y466" s="76">
        <v>44312</v>
      </c>
      <c r="Z466" s="76">
        <v>44159</v>
      </c>
      <c r="AA466" s="76">
        <v>44279</v>
      </c>
      <c r="AB466">
        <v>229.81</v>
      </c>
      <c r="AD466" t="s">
        <v>344</v>
      </c>
      <c r="AE466" t="s">
        <v>324</v>
      </c>
      <c r="AF466" t="s">
        <v>572</v>
      </c>
      <c r="AH466" t="s">
        <v>329</v>
      </c>
      <c r="AI466" t="s">
        <v>318</v>
      </c>
      <c r="AK466">
        <v>95057</v>
      </c>
      <c r="AL466">
        <v>1</v>
      </c>
      <c r="AM466">
        <v>22963</v>
      </c>
      <c r="AN466" t="s">
        <v>565</v>
      </c>
      <c r="AO466">
        <v>215252317</v>
      </c>
    </row>
    <row r="467" spans="1:41">
      <c r="A467" t="s">
        <v>315</v>
      </c>
      <c r="D467" t="s">
        <v>316</v>
      </c>
      <c r="E467">
        <v>316878</v>
      </c>
      <c r="F467" t="s">
        <v>317</v>
      </c>
      <c r="G467" t="s">
        <v>318</v>
      </c>
      <c r="H467" s="79" t="s">
        <v>563</v>
      </c>
      <c r="I467" t="s">
        <v>563</v>
      </c>
      <c r="J467" t="s">
        <v>564</v>
      </c>
      <c r="K467" t="s">
        <v>484</v>
      </c>
      <c r="L467">
        <v>8958</v>
      </c>
      <c r="M467">
        <v>215252317</v>
      </c>
      <c r="O467">
        <v>320070</v>
      </c>
      <c r="P467" t="s">
        <v>327</v>
      </c>
      <c r="Q467">
        <v>8611</v>
      </c>
      <c r="R467">
        <v>83</v>
      </c>
      <c r="S467">
        <v>1</v>
      </c>
      <c r="T467">
        <v>2786</v>
      </c>
      <c r="U467" t="s">
        <v>328</v>
      </c>
      <c r="W467">
        <v>1158667035</v>
      </c>
      <c r="X467" s="76">
        <v>44312</v>
      </c>
      <c r="Y467" s="76">
        <v>44312</v>
      </c>
      <c r="Z467" s="76">
        <v>44159</v>
      </c>
      <c r="AA467" s="76">
        <v>44279</v>
      </c>
      <c r="AB467">
        <v>171.21</v>
      </c>
      <c r="AD467" t="s">
        <v>344</v>
      </c>
      <c r="AE467" t="s">
        <v>324</v>
      </c>
      <c r="AF467" t="s">
        <v>572</v>
      </c>
      <c r="AH467" t="s">
        <v>329</v>
      </c>
      <c r="AI467" t="s">
        <v>318</v>
      </c>
      <c r="AK467">
        <v>95057</v>
      </c>
      <c r="AL467">
        <v>1</v>
      </c>
      <c r="AM467">
        <v>22963</v>
      </c>
      <c r="AN467" t="s">
        <v>565</v>
      </c>
      <c r="AO467">
        <v>215252317</v>
      </c>
    </row>
    <row r="468" spans="1:41">
      <c r="A468" t="s">
        <v>315</v>
      </c>
      <c r="D468" t="s">
        <v>316</v>
      </c>
      <c r="E468">
        <v>316878</v>
      </c>
      <c r="F468" t="s">
        <v>317</v>
      </c>
      <c r="G468" t="s">
        <v>318</v>
      </c>
      <c r="H468" s="79" t="s">
        <v>563</v>
      </c>
      <c r="I468" t="s">
        <v>563</v>
      </c>
      <c r="J468" t="s">
        <v>564</v>
      </c>
      <c r="K468" t="s">
        <v>484</v>
      </c>
      <c r="L468">
        <v>8958</v>
      </c>
      <c r="M468">
        <v>215252317</v>
      </c>
      <c r="O468">
        <v>320072</v>
      </c>
      <c r="P468" t="s">
        <v>336</v>
      </c>
      <c r="Q468">
        <v>8611</v>
      </c>
      <c r="R468">
        <v>83</v>
      </c>
      <c r="S468">
        <v>1</v>
      </c>
      <c r="T468">
        <v>2786</v>
      </c>
      <c r="U468" t="s">
        <v>328</v>
      </c>
      <c r="W468">
        <v>1158667035</v>
      </c>
      <c r="X468" s="76">
        <v>44312</v>
      </c>
      <c r="Y468" s="76">
        <v>44312</v>
      </c>
      <c r="Z468" s="76">
        <v>44159</v>
      </c>
      <c r="AA468" s="76">
        <v>44279</v>
      </c>
      <c r="AB468">
        <v>487.94</v>
      </c>
      <c r="AD468" t="s">
        <v>344</v>
      </c>
      <c r="AE468" t="s">
        <v>324</v>
      </c>
      <c r="AF468" t="s">
        <v>572</v>
      </c>
      <c r="AH468" t="s">
        <v>329</v>
      </c>
      <c r="AI468" t="s">
        <v>318</v>
      </c>
      <c r="AK468">
        <v>95057</v>
      </c>
      <c r="AL468">
        <v>1</v>
      </c>
      <c r="AM468">
        <v>22963</v>
      </c>
      <c r="AN468" t="s">
        <v>565</v>
      </c>
      <c r="AO468">
        <v>215252317</v>
      </c>
    </row>
    <row r="469" spans="1:41">
      <c r="H469" s="79"/>
      <c r="X469" s="76"/>
      <c r="Y469" s="76"/>
      <c r="Z469" s="76"/>
      <c r="AA469" s="76"/>
      <c r="AB469">
        <f>SUM(AB414:AB468)</f>
        <v>86428.920000000042</v>
      </c>
    </row>
    <row r="470" spans="1:41">
      <c r="A470" t="s">
        <v>315</v>
      </c>
      <c r="D470" t="s">
        <v>316</v>
      </c>
      <c r="E470">
        <v>316878</v>
      </c>
      <c r="F470" t="s">
        <v>317</v>
      </c>
      <c r="G470" t="s">
        <v>318</v>
      </c>
      <c r="H470" s="79" t="s">
        <v>563</v>
      </c>
      <c r="I470" t="s">
        <v>563</v>
      </c>
      <c r="J470" t="s">
        <v>564</v>
      </c>
      <c r="K470" t="s">
        <v>484</v>
      </c>
      <c r="L470">
        <v>24870</v>
      </c>
      <c r="M470">
        <v>215252317</v>
      </c>
      <c r="O470">
        <v>320072</v>
      </c>
      <c r="P470" t="s">
        <v>336</v>
      </c>
      <c r="Q470">
        <v>8796</v>
      </c>
      <c r="R470">
        <v>83</v>
      </c>
      <c r="S470">
        <v>1</v>
      </c>
      <c r="T470">
        <v>2786</v>
      </c>
      <c r="U470" t="s">
        <v>328</v>
      </c>
      <c r="W470">
        <v>1158667035</v>
      </c>
      <c r="X470" s="76">
        <v>44340</v>
      </c>
      <c r="Y470" s="76">
        <v>44340</v>
      </c>
      <c r="Z470" s="76">
        <v>44239</v>
      </c>
      <c r="AA470" s="76">
        <v>44306</v>
      </c>
      <c r="AB470">
        <v>393.39</v>
      </c>
      <c r="AD470" t="s">
        <v>382</v>
      </c>
      <c r="AE470" t="s">
        <v>324</v>
      </c>
      <c r="AF470" t="s">
        <v>504</v>
      </c>
      <c r="AH470" t="s">
        <v>329</v>
      </c>
      <c r="AI470" t="s">
        <v>318</v>
      </c>
      <c r="AK470">
        <v>95057</v>
      </c>
      <c r="AL470">
        <v>1</v>
      </c>
      <c r="AM470">
        <v>22963</v>
      </c>
      <c r="AN470" t="s">
        <v>565</v>
      </c>
      <c r="AO470">
        <v>215252317</v>
      </c>
    </row>
    <row r="471" spans="1:41">
      <c r="A471" t="s">
        <v>315</v>
      </c>
      <c r="D471" t="s">
        <v>316</v>
      </c>
      <c r="E471">
        <v>316878</v>
      </c>
      <c r="F471" t="s">
        <v>317</v>
      </c>
      <c r="G471" t="s">
        <v>318</v>
      </c>
      <c r="H471" s="79" t="s">
        <v>563</v>
      </c>
      <c r="I471" t="s">
        <v>563</v>
      </c>
      <c r="J471" t="s">
        <v>564</v>
      </c>
      <c r="K471" t="s">
        <v>484</v>
      </c>
      <c r="L471">
        <v>24870</v>
      </c>
      <c r="M471">
        <v>215252317</v>
      </c>
      <c r="O471">
        <v>320073</v>
      </c>
      <c r="P471" t="s">
        <v>320</v>
      </c>
      <c r="Q471">
        <v>8796</v>
      </c>
      <c r="R471">
        <v>83</v>
      </c>
      <c r="S471">
        <v>1</v>
      </c>
      <c r="T471">
        <v>2786</v>
      </c>
      <c r="U471" t="s">
        <v>328</v>
      </c>
      <c r="W471">
        <v>1158667035</v>
      </c>
      <c r="X471" s="76">
        <v>44340</v>
      </c>
      <c r="Y471" s="76">
        <v>44340</v>
      </c>
      <c r="Z471" s="76">
        <v>44239</v>
      </c>
      <c r="AA471" s="76">
        <v>44306</v>
      </c>
      <c r="AB471">
        <v>157.80000000000001</v>
      </c>
      <c r="AD471" t="s">
        <v>382</v>
      </c>
      <c r="AE471" t="s">
        <v>324</v>
      </c>
      <c r="AF471" t="s">
        <v>504</v>
      </c>
      <c r="AH471" t="s">
        <v>329</v>
      </c>
      <c r="AI471" t="s">
        <v>318</v>
      </c>
      <c r="AK471">
        <v>95057</v>
      </c>
      <c r="AL471">
        <v>1</v>
      </c>
      <c r="AM471">
        <v>22963</v>
      </c>
      <c r="AN471" t="s">
        <v>565</v>
      </c>
      <c r="AO471">
        <v>215252317</v>
      </c>
    </row>
    <row r="472" spans="1:41">
      <c r="A472" t="s">
        <v>315</v>
      </c>
      <c r="D472" t="s">
        <v>316</v>
      </c>
      <c r="E472">
        <v>316878</v>
      </c>
      <c r="F472" t="s">
        <v>317</v>
      </c>
      <c r="G472" t="s">
        <v>318</v>
      </c>
      <c r="H472" s="79" t="s">
        <v>563</v>
      </c>
      <c r="I472" t="s">
        <v>563</v>
      </c>
      <c r="J472" t="s">
        <v>564</v>
      </c>
      <c r="K472" t="s">
        <v>484</v>
      </c>
      <c r="L472">
        <v>24870</v>
      </c>
      <c r="M472">
        <v>215252317</v>
      </c>
      <c r="O472">
        <v>320074</v>
      </c>
      <c r="P472" t="s">
        <v>337</v>
      </c>
      <c r="Q472">
        <v>8796</v>
      </c>
      <c r="R472">
        <v>83</v>
      </c>
      <c r="S472">
        <v>1</v>
      </c>
      <c r="T472">
        <v>2786</v>
      </c>
      <c r="U472" t="s">
        <v>328</v>
      </c>
      <c r="W472">
        <v>1158667035</v>
      </c>
      <c r="X472" s="76">
        <v>44340</v>
      </c>
      <c r="Y472" s="76">
        <v>44340</v>
      </c>
      <c r="Z472" s="76">
        <v>44239</v>
      </c>
      <c r="AA472" s="76">
        <v>44306</v>
      </c>
      <c r="AB472">
        <v>158.69</v>
      </c>
      <c r="AD472" t="s">
        <v>382</v>
      </c>
      <c r="AE472" t="s">
        <v>324</v>
      </c>
      <c r="AF472" t="s">
        <v>504</v>
      </c>
      <c r="AH472" t="s">
        <v>329</v>
      </c>
      <c r="AI472" t="s">
        <v>318</v>
      </c>
      <c r="AK472">
        <v>95057</v>
      </c>
      <c r="AL472">
        <v>1</v>
      </c>
      <c r="AM472">
        <v>22963</v>
      </c>
      <c r="AN472" t="s">
        <v>565</v>
      </c>
      <c r="AO472">
        <v>215252317</v>
      </c>
    </row>
    <row r="473" spans="1:41">
      <c r="A473" t="s">
        <v>315</v>
      </c>
      <c r="D473" t="s">
        <v>316</v>
      </c>
      <c r="E473">
        <v>316878</v>
      </c>
      <c r="F473" t="s">
        <v>317</v>
      </c>
      <c r="G473" t="s">
        <v>318</v>
      </c>
      <c r="H473" s="79" t="s">
        <v>563</v>
      </c>
      <c r="I473" t="s">
        <v>563</v>
      </c>
      <c r="J473" t="s">
        <v>564</v>
      </c>
      <c r="K473" t="s">
        <v>484</v>
      </c>
      <c r="L473">
        <v>24870</v>
      </c>
      <c r="M473">
        <v>215252317</v>
      </c>
      <c r="O473">
        <v>320070</v>
      </c>
      <c r="P473" t="s">
        <v>327</v>
      </c>
      <c r="Q473">
        <v>8796</v>
      </c>
      <c r="R473">
        <v>83</v>
      </c>
      <c r="S473">
        <v>1</v>
      </c>
      <c r="T473">
        <v>2786</v>
      </c>
      <c r="U473" t="s">
        <v>328</v>
      </c>
      <c r="W473">
        <v>1158667035</v>
      </c>
      <c r="X473" s="76">
        <v>44340</v>
      </c>
      <c r="Y473" s="76">
        <v>44340</v>
      </c>
      <c r="Z473" s="76">
        <v>44239</v>
      </c>
      <c r="AA473" s="76">
        <v>44306</v>
      </c>
      <c r="AB473">
        <v>171.21</v>
      </c>
      <c r="AD473" t="s">
        <v>382</v>
      </c>
      <c r="AE473" t="s">
        <v>324</v>
      </c>
      <c r="AF473" t="s">
        <v>504</v>
      </c>
      <c r="AH473" t="s">
        <v>329</v>
      </c>
      <c r="AI473" t="s">
        <v>318</v>
      </c>
      <c r="AK473">
        <v>95057</v>
      </c>
      <c r="AL473">
        <v>1</v>
      </c>
      <c r="AM473">
        <v>22963</v>
      </c>
      <c r="AN473" t="s">
        <v>565</v>
      </c>
      <c r="AO473">
        <v>215252317</v>
      </c>
    </row>
    <row r="474" spans="1:41">
      <c r="A474" t="s">
        <v>315</v>
      </c>
      <c r="D474" t="s">
        <v>316</v>
      </c>
      <c r="E474">
        <v>316878</v>
      </c>
      <c r="F474" t="s">
        <v>317</v>
      </c>
      <c r="G474" t="s">
        <v>318</v>
      </c>
      <c r="H474" s="79" t="s">
        <v>563</v>
      </c>
      <c r="I474" t="s">
        <v>563</v>
      </c>
      <c r="J474" t="s">
        <v>564</v>
      </c>
      <c r="K474" t="s">
        <v>484</v>
      </c>
      <c r="L474">
        <v>30351</v>
      </c>
      <c r="M474">
        <v>215252317</v>
      </c>
      <c r="O474">
        <v>320073</v>
      </c>
      <c r="P474" t="s">
        <v>320</v>
      </c>
      <c r="Q474">
        <v>8886</v>
      </c>
      <c r="R474">
        <v>83</v>
      </c>
      <c r="S474">
        <v>1</v>
      </c>
      <c r="T474">
        <v>2786</v>
      </c>
      <c r="U474" t="s">
        <v>328</v>
      </c>
      <c r="W474">
        <v>1158667035</v>
      </c>
      <c r="X474" s="76">
        <v>44348</v>
      </c>
      <c r="Y474" s="76">
        <v>44348</v>
      </c>
      <c r="Z474" s="76">
        <v>44267</v>
      </c>
      <c r="AA474" s="76">
        <v>44335</v>
      </c>
      <c r="AB474">
        <v>157.80000000000001</v>
      </c>
      <c r="AD474" t="s">
        <v>346</v>
      </c>
      <c r="AE474" t="s">
        <v>324</v>
      </c>
      <c r="AF474" t="s">
        <v>505</v>
      </c>
      <c r="AH474" t="s">
        <v>329</v>
      </c>
      <c r="AI474" t="s">
        <v>318</v>
      </c>
      <c r="AK474">
        <v>95057</v>
      </c>
      <c r="AL474">
        <v>1</v>
      </c>
      <c r="AM474">
        <v>22963</v>
      </c>
      <c r="AN474" t="s">
        <v>565</v>
      </c>
      <c r="AO474">
        <v>215252317</v>
      </c>
    </row>
    <row r="475" spans="1:41">
      <c r="A475" t="s">
        <v>315</v>
      </c>
      <c r="D475" t="s">
        <v>316</v>
      </c>
      <c r="E475">
        <v>316878</v>
      </c>
      <c r="F475" t="s">
        <v>317</v>
      </c>
      <c r="G475" t="s">
        <v>318</v>
      </c>
      <c r="H475" s="79" t="s">
        <v>563</v>
      </c>
      <c r="I475" t="s">
        <v>563</v>
      </c>
      <c r="J475" t="s">
        <v>564</v>
      </c>
      <c r="K475" t="s">
        <v>484</v>
      </c>
      <c r="L475">
        <v>30351</v>
      </c>
      <c r="M475">
        <v>215252317</v>
      </c>
      <c r="O475">
        <v>320070</v>
      </c>
      <c r="P475" t="s">
        <v>327</v>
      </c>
      <c r="Q475">
        <v>8886</v>
      </c>
      <c r="R475">
        <v>83</v>
      </c>
      <c r="S475">
        <v>1</v>
      </c>
      <c r="T475">
        <v>2786</v>
      </c>
      <c r="U475" t="s">
        <v>328</v>
      </c>
      <c r="W475">
        <v>1158667035</v>
      </c>
      <c r="X475" s="76">
        <v>44348</v>
      </c>
      <c r="Y475" s="76">
        <v>44348</v>
      </c>
      <c r="Z475" s="76">
        <v>44267</v>
      </c>
      <c r="AA475" s="76">
        <v>44335</v>
      </c>
      <c r="AB475">
        <v>171.21</v>
      </c>
      <c r="AD475" t="s">
        <v>346</v>
      </c>
      <c r="AE475" t="s">
        <v>324</v>
      </c>
      <c r="AF475" t="s">
        <v>505</v>
      </c>
      <c r="AH475" t="s">
        <v>329</v>
      </c>
      <c r="AI475" t="s">
        <v>318</v>
      </c>
      <c r="AK475">
        <v>95057</v>
      </c>
      <c r="AL475">
        <v>1</v>
      </c>
      <c r="AM475">
        <v>22963</v>
      </c>
      <c r="AN475" t="s">
        <v>565</v>
      </c>
      <c r="AO475">
        <v>215252317</v>
      </c>
    </row>
    <row r="476" spans="1:41">
      <c r="A476" t="s">
        <v>315</v>
      </c>
      <c r="D476" t="s">
        <v>316</v>
      </c>
      <c r="E476">
        <v>316878</v>
      </c>
      <c r="F476" t="s">
        <v>317</v>
      </c>
      <c r="G476" t="s">
        <v>318</v>
      </c>
      <c r="H476" s="79" t="s">
        <v>563</v>
      </c>
      <c r="I476" t="s">
        <v>563</v>
      </c>
      <c r="J476" t="s">
        <v>564</v>
      </c>
      <c r="K476" t="s">
        <v>484</v>
      </c>
      <c r="L476">
        <v>30351</v>
      </c>
      <c r="M476">
        <v>215252317</v>
      </c>
      <c r="O476">
        <v>320072</v>
      </c>
      <c r="P476" t="s">
        <v>336</v>
      </c>
      <c r="Q476">
        <v>8886</v>
      </c>
      <c r="R476">
        <v>83</v>
      </c>
      <c r="S476">
        <v>1</v>
      </c>
      <c r="T476">
        <v>2786</v>
      </c>
      <c r="U476" t="s">
        <v>328</v>
      </c>
      <c r="W476">
        <v>1158667035</v>
      </c>
      <c r="X476" s="76">
        <v>44348</v>
      </c>
      <c r="Y476" s="76">
        <v>44348</v>
      </c>
      <c r="Z476" s="76">
        <v>44267</v>
      </c>
      <c r="AA476" s="76">
        <v>44335</v>
      </c>
      <c r="AB476">
        <v>423.07</v>
      </c>
      <c r="AD476" t="s">
        <v>346</v>
      </c>
      <c r="AE476" t="s">
        <v>324</v>
      </c>
      <c r="AF476" t="s">
        <v>505</v>
      </c>
      <c r="AH476" t="s">
        <v>329</v>
      </c>
      <c r="AI476" t="s">
        <v>318</v>
      </c>
      <c r="AK476">
        <v>95057</v>
      </c>
      <c r="AL476">
        <v>1</v>
      </c>
      <c r="AM476">
        <v>22963</v>
      </c>
      <c r="AN476" t="s">
        <v>565</v>
      </c>
      <c r="AO476">
        <v>215252317</v>
      </c>
    </row>
    <row r="477" spans="1:41">
      <c r="A477" t="s">
        <v>315</v>
      </c>
      <c r="D477" t="s">
        <v>316</v>
      </c>
      <c r="E477">
        <v>316878</v>
      </c>
      <c r="F477" t="s">
        <v>317</v>
      </c>
      <c r="G477" t="s">
        <v>318</v>
      </c>
      <c r="H477" s="79" t="s">
        <v>563</v>
      </c>
      <c r="I477" t="s">
        <v>563</v>
      </c>
      <c r="J477" t="s">
        <v>564</v>
      </c>
      <c r="K477" t="s">
        <v>484</v>
      </c>
      <c r="L477">
        <v>30351</v>
      </c>
      <c r="M477">
        <v>215252317</v>
      </c>
      <c r="O477">
        <v>320074</v>
      </c>
      <c r="P477" t="s">
        <v>337</v>
      </c>
      <c r="Q477">
        <v>8886</v>
      </c>
      <c r="R477">
        <v>83</v>
      </c>
      <c r="S477">
        <v>1</v>
      </c>
      <c r="T477">
        <v>2786</v>
      </c>
      <c r="U477" t="s">
        <v>328</v>
      </c>
      <c r="W477">
        <v>1158667035</v>
      </c>
      <c r="X477" s="76">
        <v>44348</v>
      </c>
      <c r="Y477" s="76">
        <v>44348</v>
      </c>
      <c r="Z477" s="76">
        <v>44267</v>
      </c>
      <c r="AA477" s="76">
        <v>44335</v>
      </c>
      <c r="AB477">
        <v>188.57</v>
      </c>
      <c r="AD477" t="s">
        <v>346</v>
      </c>
      <c r="AE477" t="s">
        <v>324</v>
      </c>
      <c r="AF477" t="s">
        <v>505</v>
      </c>
      <c r="AH477" t="s">
        <v>329</v>
      </c>
      <c r="AI477" t="s">
        <v>318</v>
      </c>
      <c r="AK477">
        <v>95057</v>
      </c>
      <c r="AL477">
        <v>1</v>
      </c>
      <c r="AM477">
        <v>22963</v>
      </c>
      <c r="AN477" t="s">
        <v>565</v>
      </c>
      <c r="AO477">
        <v>215252317</v>
      </c>
    </row>
    <row r="478" spans="1:41">
      <c r="A478" t="s">
        <v>315</v>
      </c>
      <c r="D478" t="s">
        <v>316</v>
      </c>
      <c r="E478">
        <v>316878</v>
      </c>
      <c r="F478" t="s">
        <v>317</v>
      </c>
      <c r="G478" t="s">
        <v>318</v>
      </c>
      <c r="H478" s="79" t="s">
        <v>563</v>
      </c>
      <c r="I478" t="s">
        <v>563</v>
      </c>
      <c r="J478" t="s">
        <v>564</v>
      </c>
      <c r="K478" t="s">
        <v>484</v>
      </c>
      <c r="L478">
        <v>981343</v>
      </c>
      <c r="M478">
        <v>490909212</v>
      </c>
      <c r="O478">
        <v>320070</v>
      </c>
      <c r="P478" t="s">
        <v>327</v>
      </c>
      <c r="Q478">
        <v>8385</v>
      </c>
      <c r="R478">
        <v>83</v>
      </c>
      <c r="S478">
        <v>1</v>
      </c>
      <c r="T478">
        <v>2786</v>
      </c>
      <c r="U478" t="s">
        <v>328</v>
      </c>
      <c r="W478">
        <v>1158667035</v>
      </c>
      <c r="X478" s="76">
        <v>44270</v>
      </c>
      <c r="Y478" s="76">
        <v>44270</v>
      </c>
      <c r="Z478" s="76">
        <v>44270</v>
      </c>
      <c r="AA478" s="76">
        <v>44362</v>
      </c>
      <c r="AB478">
        <v>25000</v>
      </c>
      <c r="AD478" t="s">
        <v>345</v>
      </c>
      <c r="AE478" t="s">
        <v>324</v>
      </c>
      <c r="AF478" t="s">
        <v>503</v>
      </c>
      <c r="AH478" t="s">
        <v>329</v>
      </c>
      <c r="AI478" t="s">
        <v>318</v>
      </c>
      <c r="AK478">
        <v>95057</v>
      </c>
      <c r="AL478">
        <v>1</v>
      </c>
      <c r="AM478">
        <v>22963</v>
      </c>
      <c r="AN478" t="s">
        <v>565</v>
      </c>
      <c r="AO478">
        <v>215252317</v>
      </c>
    </row>
    <row r="479" spans="1:41">
      <c r="A479" t="s">
        <v>315</v>
      </c>
      <c r="D479" t="s">
        <v>316</v>
      </c>
      <c r="E479">
        <v>316878</v>
      </c>
      <c r="F479" t="s">
        <v>317</v>
      </c>
      <c r="G479" t="s">
        <v>318</v>
      </c>
      <c r="H479" s="79" t="s">
        <v>563</v>
      </c>
      <c r="I479" t="s">
        <v>563</v>
      </c>
      <c r="J479" t="s">
        <v>564</v>
      </c>
      <c r="K479" t="s">
        <v>484</v>
      </c>
      <c r="L479">
        <v>48082</v>
      </c>
      <c r="M479">
        <v>215252317</v>
      </c>
      <c r="O479">
        <v>320073</v>
      </c>
      <c r="P479" t="s">
        <v>320</v>
      </c>
      <c r="Q479">
        <v>9129</v>
      </c>
      <c r="R479">
        <v>83</v>
      </c>
      <c r="S479">
        <v>1</v>
      </c>
      <c r="T479">
        <v>2786</v>
      </c>
      <c r="U479" t="s">
        <v>328</v>
      </c>
      <c r="W479">
        <v>1158667035</v>
      </c>
      <c r="X479" s="76">
        <v>44383</v>
      </c>
      <c r="Y479" s="76">
        <v>44383</v>
      </c>
      <c r="Z479" s="76">
        <v>44317</v>
      </c>
      <c r="AA479" s="76">
        <v>44365</v>
      </c>
      <c r="AB479">
        <v>157.80000000000001</v>
      </c>
      <c r="AD479" t="s">
        <v>383</v>
      </c>
      <c r="AE479" t="s">
        <v>324</v>
      </c>
      <c r="AF479" t="s">
        <v>573</v>
      </c>
      <c r="AH479" t="s">
        <v>329</v>
      </c>
      <c r="AI479" t="s">
        <v>318</v>
      </c>
      <c r="AK479">
        <v>95057</v>
      </c>
      <c r="AL479">
        <v>1</v>
      </c>
      <c r="AM479">
        <v>22963</v>
      </c>
      <c r="AN479" t="s">
        <v>565</v>
      </c>
      <c r="AO479">
        <v>215252317</v>
      </c>
    </row>
    <row r="480" spans="1:41">
      <c r="A480" t="s">
        <v>315</v>
      </c>
      <c r="D480" t="s">
        <v>316</v>
      </c>
      <c r="E480">
        <v>316878</v>
      </c>
      <c r="F480" t="s">
        <v>317</v>
      </c>
      <c r="G480" t="s">
        <v>318</v>
      </c>
      <c r="H480" s="79" t="s">
        <v>563</v>
      </c>
      <c r="I480" t="s">
        <v>563</v>
      </c>
      <c r="J480" t="s">
        <v>564</v>
      </c>
      <c r="K480" t="s">
        <v>484</v>
      </c>
      <c r="L480">
        <v>48082</v>
      </c>
      <c r="M480">
        <v>215252317</v>
      </c>
      <c r="O480">
        <v>320070</v>
      </c>
      <c r="P480" t="s">
        <v>327</v>
      </c>
      <c r="Q480">
        <v>9129</v>
      </c>
      <c r="R480">
        <v>83</v>
      </c>
      <c r="S480">
        <v>1</v>
      </c>
      <c r="T480">
        <v>2786</v>
      </c>
      <c r="U480" t="s">
        <v>328</v>
      </c>
      <c r="W480">
        <v>1158667035</v>
      </c>
      <c r="X480" s="76">
        <v>44383</v>
      </c>
      <c r="Y480" s="76">
        <v>44383</v>
      </c>
      <c r="Z480" s="76">
        <v>44317</v>
      </c>
      <c r="AA480" s="76">
        <v>44365</v>
      </c>
      <c r="AB480">
        <v>171.21</v>
      </c>
      <c r="AD480" t="s">
        <v>383</v>
      </c>
      <c r="AE480" t="s">
        <v>324</v>
      </c>
      <c r="AF480" t="s">
        <v>573</v>
      </c>
      <c r="AH480" t="s">
        <v>329</v>
      </c>
      <c r="AI480" t="s">
        <v>318</v>
      </c>
      <c r="AK480">
        <v>95057</v>
      </c>
      <c r="AL480">
        <v>1</v>
      </c>
      <c r="AM480">
        <v>22963</v>
      </c>
      <c r="AN480" t="s">
        <v>565</v>
      </c>
      <c r="AO480">
        <v>215252317</v>
      </c>
    </row>
    <row r="481" spans="1:41">
      <c r="A481" t="s">
        <v>315</v>
      </c>
      <c r="D481" t="s">
        <v>316</v>
      </c>
      <c r="E481">
        <v>316878</v>
      </c>
      <c r="F481" t="s">
        <v>317</v>
      </c>
      <c r="G481" t="s">
        <v>318</v>
      </c>
      <c r="H481" s="79" t="s">
        <v>563</v>
      </c>
      <c r="I481" t="s">
        <v>563</v>
      </c>
      <c r="J481" t="s">
        <v>564</v>
      </c>
      <c r="K481" t="s">
        <v>484</v>
      </c>
      <c r="L481">
        <v>48082</v>
      </c>
      <c r="M481">
        <v>215252317</v>
      </c>
      <c r="O481">
        <v>320072</v>
      </c>
      <c r="P481" t="s">
        <v>336</v>
      </c>
      <c r="Q481">
        <v>9129</v>
      </c>
      <c r="R481">
        <v>83</v>
      </c>
      <c r="S481">
        <v>1</v>
      </c>
      <c r="T481">
        <v>2786</v>
      </c>
      <c r="U481" t="s">
        <v>328</v>
      </c>
      <c r="W481">
        <v>1158667035</v>
      </c>
      <c r="X481" s="76">
        <v>44383</v>
      </c>
      <c r="Y481" s="76">
        <v>44383</v>
      </c>
      <c r="Z481" s="76">
        <v>44317</v>
      </c>
      <c r="AA481" s="76">
        <v>44365</v>
      </c>
      <c r="AB481">
        <v>2613.2800000000002</v>
      </c>
      <c r="AD481" t="s">
        <v>383</v>
      </c>
      <c r="AE481" t="s">
        <v>324</v>
      </c>
      <c r="AF481" t="s">
        <v>573</v>
      </c>
      <c r="AH481" t="s">
        <v>329</v>
      </c>
      <c r="AI481" t="s">
        <v>318</v>
      </c>
      <c r="AK481">
        <v>95057</v>
      </c>
      <c r="AL481">
        <v>1</v>
      </c>
      <c r="AM481">
        <v>22963</v>
      </c>
      <c r="AN481" t="s">
        <v>565</v>
      </c>
      <c r="AO481">
        <v>215252317</v>
      </c>
    </row>
    <row r="482" spans="1:41">
      <c r="A482" t="s">
        <v>315</v>
      </c>
      <c r="D482" t="s">
        <v>316</v>
      </c>
      <c r="E482">
        <v>316878</v>
      </c>
      <c r="F482" t="s">
        <v>317</v>
      </c>
      <c r="G482" t="s">
        <v>318</v>
      </c>
      <c r="H482" s="79" t="s">
        <v>563</v>
      </c>
      <c r="I482" t="s">
        <v>563</v>
      </c>
      <c r="J482" t="s">
        <v>564</v>
      </c>
      <c r="K482" t="s">
        <v>484</v>
      </c>
      <c r="L482">
        <v>48082</v>
      </c>
      <c r="M482">
        <v>215252317</v>
      </c>
      <c r="O482">
        <v>320074</v>
      </c>
      <c r="P482" t="s">
        <v>337</v>
      </c>
      <c r="Q482">
        <v>9129</v>
      </c>
      <c r="R482">
        <v>83</v>
      </c>
      <c r="S482">
        <v>1</v>
      </c>
      <c r="T482">
        <v>2786</v>
      </c>
      <c r="U482" t="s">
        <v>328</v>
      </c>
      <c r="W482">
        <v>1158667035</v>
      </c>
      <c r="X482" s="76">
        <v>44383</v>
      </c>
      <c r="Y482" s="76">
        <v>44383</v>
      </c>
      <c r="Z482" s="76">
        <v>44317</v>
      </c>
      <c r="AA482" s="76">
        <v>44365</v>
      </c>
      <c r="AB482">
        <v>1069.4000000000001</v>
      </c>
      <c r="AD482" t="s">
        <v>383</v>
      </c>
      <c r="AE482" t="s">
        <v>324</v>
      </c>
      <c r="AF482" t="s">
        <v>573</v>
      </c>
      <c r="AH482" t="s">
        <v>329</v>
      </c>
      <c r="AI482" t="s">
        <v>318</v>
      </c>
      <c r="AK482">
        <v>95057</v>
      </c>
      <c r="AL482">
        <v>1</v>
      </c>
      <c r="AM482">
        <v>22963</v>
      </c>
      <c r="AN482" t="s">
        <v>565</v>
      </c>
      <c r="AO482">
        <v>215252317</v>
      </c>
    </row>
    <row r="483" spans="1:41">
      <c r="A483" t="s">
        <v>315</v>
      </c>
      <c r="D483" t="s">
        <v>316</v>
      </c>
      <c r="E483">
        <v>316878</v>
      </c>
      <c r="F483" t="s">
        <v>317</v>
      </c>
      <c r="G483" t="s">
        <v>318</v>
      </c>
      <c r="H483" s="79" t="s">
        <v>563</v>
      </c>
      <c r="I483" t="s">
        <v>563</v>
      </c>
      <c r="J483" t="s">
        <v>564</v>
      </c>
      <c r="K483" t="s">
        <v>484</v>
      </c>
      <c r="L483">
        <v>80203</v>
      </c>
      <c r="M483">
        <v>215252317</v>
      </c>
      <c r="O483">
        <v>320074</v>
      </c>
      <c r="P483" t="s">
        <v>337</v>
      </c>
      <c r="Q483">
        <v>9431</v>
      </c>
      <c r="R483">
        <v>83</v>
      </c>
      <c r="S483">
        <v>1</v>
      </c>
      <c r="T483">
        <v>2786</v>
      </c>
      <c r="U483" t="s">
        <v>328</v>
      </c>
      <c r="W483">
        <v>1158667035</v>
      </c>
      <c r="X483" s="76">
        <v>44427</v>
      </c>
      <c r="Y483" s="76">
        <v>44428</v>
      </c>
      <c r="Z483" s="76">
        <v>44341</v>
      </c>
      <c r="AA483" s="76">
        <v>44400</v>
      </c>
      <c r="AB483">
        <v>1122.8699999999999</v>
      </c>
      <c r="AD483" t="s">
        <v>383</v>
      </c>
      <c r="AE483" t="s">
        <v>324</v>
      </c>
      <c r="AF483" t="s">
        <v>508</v>
      </c>
      <c r="AH483" t="s">
        <v>329</v>
      </c>
      <c r="AI483" t="s">
        <v>318</v>
      </c>
      <c r="AK483">
        <v>95057</v>
      </c>
      <c r="AL483">
        <v>1</v>
      </c>
      <c r="AM483">
        <v>22963</v>
      </c>
      <c r="AN483" t="s">
        <v>565</v>
      </c>
      <c r="AO483">
        <v>215252317</v>
      </c>
    </row>
    <row r="484" spans="1:41">
      <c r="A484" t="s">
        <v>315</v>
      </c>
      <c r="D484" t="s">
        <v>316</v>
      </c>
      <c r="E484">
        <v>316878</v>
      </c>
      <c r="F484" t="s">
        <v>317</v>
      </c>
      <c r="G484" t="s">
        <v>318</v>
      </c>
      <c r="H484" s="79" t="s">
        <v>563</v>
      </c>
      <c r="I484" t="s">
        <v>563</v>
      </c>
      <c r="J484" t="s">
        <v>564</v>
      </c>
      <c r="K484" t="s">
        <v>484</v>
      </c>
      <c r="L484">
        <v>80203</v>
      </c>
      <c r="M484">
        <v>215252317</v>
      </c>
      <c r="O484">
        <v>320070</v>
      </c>
      <c r="P484" t="s">
        <v>327</v>
      </c>
      <c r="Q484">
        <v>9431</v>
      </c>
      <c r="R484">
        <v>83</v>
      </c>
      <c r="S484">
        <v>1</v>
      </c>
      <c r="T484">
        <v>2786</v>
      </c>
      <c r="U484" t="s">
        <v>328</v>
      </c>
      <c r="W484">
        <v>1158667035</v>
      </c>
      <c r="X484" s="76">
        <v>44427</v>
      </c>
      <c r="Y484" s="76">
        <v>44428</v>
      </c>
      <c r="Z484" s="76">
        <v>44341</v>
      </c>
      <c r="AA484" s="76">
        <v>44400</v>
      </c>
      <c r="AB484">
        <v>171.21</v>
      </c>
      <c r="AD484" t="s">
        <v>383</v>
      </c>
      <c r="AE484" t="s">
        <v>324</v>
      </c>
      <c r="AF484" t="s">
        <v>508</v>
      </c>
      <c r="AH484" t="s">
        <v>329</v>
      </c>
      <c r="AI484" t="s">
        <v>318</v>
      </c>
      <c r="AK484">
        <v>95057</v>
      </c>
      <c r="AL484">
        <v>1</v>
      </c>
      <c r="AM484">
        <v>22963</v>
      </c>
      <c r="AN484" t="s">
        <v>565</v>
      </c>
      <c r="AO484">
        <v>215252317</v>
      </c>
    </row>
    <row r="485" spans="1:41">
      <c r="A485" t="s">
        <v>315</v>
      </c>
      <c r="D485" t="s">
        <v>316</v>
      </c>
      <c r="E485">
        <v>316878</v>
      </c>
      <c r="F485" t="s">
        <v>317</v>
      </c>
      <c r="G485" t="s">
        <v>318</v>
      </c>
      <c r="H485" s="79" t="s">
        <v>563</v>
      </c>
      <c r="I485" t="s">
        <v>563</v>
      </c>
      <c r="J485" t="s">
        <v>564</v>
      </c>
      <c r="K485" t="s">
        <v>484</v>
      </c>
      <c r="L485">
        <v>80203</v>
      </c>
      <c r="M485">
        <v>215252317</v>
      </c>
      <c r="O485">
        <v>320072</v>
      </c>
      <c r="P485" t="s">
        <v>336</v>
      </c>
      <c r="Q485">
        <v>9431</v>
      </c>
      <c r="R485">
        <v>83</v>
      </c>
      <c r="S485">
        <v>1</v>
      </c>
      <c r="T485">
        <v>2786</v>
      </c>
      <c r="U485" t="s">
        <v>328</v>
      </c>
      <c r="W485">
        <v>1158667035</v>
      </c>
      <c r="X485" s="76">
        <v>44427</v>
      </c>
      <c r="Y485" s="76">
        <v>44428</v>
      </c>
      <c r="Z485" s="76">
        <v>44341</v>
      </c>
      <c r="AA485" s="76">
        <v>44400</v>
      </c>
      <c r="AB485">
        <v>2863.44</v>
      </c>
      <c r="AD485" t="s">
        <v>383</v>
      </c>
      <c r="AE485" t="s">
        <v>324</v>
      </c>
      <c r="AF485" t="s">
        <v>508</v>
      </c>
      <c r="AH485" t="s">
        <v>329</v>
      </c>
      <c r="AI485" t="s">
        <v>318</v>
      </c>
      <c r="AK485">
        <v>95057</v>
      </c>
      <c r="AL485">
        <v>1</v>
      </c>
      <c r="AM485">
        <v>22963</v>
      </c>
      <c r="AN485" t="s">
        <v>565</v>
      </c>
      <c r="AO485">
        <v>215252317</v>
      </c>
    </row>
    <row r="486" spans="1:41">
      <c r="A486" t="s">
        <v>315</v>
      </c>
      <c r="D486" t="s">
        <v>316</v>
      </c>
      <c r="E486">
        <v>316878</v>
      </c>
      <c r="F486" t="s">
        <v>317</v>
      </c>
      <c r="G486" t="s">
        <v>318</v>
      </c>
      <c r="H486" s="79" t="s">
        <v>563</v>
      </c>
      <c r="I486" t="s">
        <v>563</v>
      </c>
      <c r="J486" t="s">
        <v>564</v>
      </c>
      <c r="K486" t="s">
        <v>484</v>
      </c>
      <c r="L486">
        <v>80203</v>
      </c>
      <c r="M486">
        <v>215252317</v>
      </c>
      <c r="O486">
        <v>320073</v>
      </c>
      <c r="P486" t="s">
        <v>320</v>
      </c>
      <c r="Q486">
        <v>9431</v>
      </c>
      <c r="R486">
        <v>83</v>
      </c>
      <c r="S486">
        <v>1</v>
      </c>
      <c r="T486">
        <v>2786</v>
      </c>
      <c r="U486" t="s">
        <v>328</v>
      </c>
      <c r="W486">
        <v>1158667035</v>
      </c>
      <c r="X486" s="76">
        <v>44427</v>
      </c>
      <c r="Y486" s="76">
        <v>44428</v>
      </c>
      <c r="Z486" s="76">
        <v>44341</v>
      </c>
      <c r="AA486" s="76">
        <v>44400</v>
      </c>
      <c r="AB486">
        <v>163.30000000000001</v>
      </c>
      <c r="AD486" t="s">
        <v>383</v>
      </c>
      <c r="AE486" t="s">
        <v>324</v>
      </c>
      <c r="AF486" t="s">
        <v>508</v>
      </c>
      <c r="AH486" t="s">
        <v>329</v>
      </c>
      <c r="AI486" t="s">
        <v>318</v>
      </c>
      <c r="AK486">
        <v>95057</v>
      </c>
      <c r="AL486">
        <v>1</v>
      </c>
      <c r="AM486">
        <v>22963</v>
      </c>
      <c r="AN486" t="s">
        <v>565</v>
      </c>
      <c r="AO486">
        <v>215252317</v>
      </c>
    </row>
    <row r="487" spans="1:41">
      <c r="A487" t="s">
        <v>315</v>
      </c>
      <c r="D487" t="s">
        <v>316</v>
      </c>
      <c r="E487">
        <v>316878</v>
      </c>
      <c r="F487" t="s">
        <v>317</v>
      </c>
      <c r="G487" t="s">
        <v>318</v>
      </c>
      <c r="H487" s="79" t="s">
        <v>563</v>
      </c>
      <c r="I487" t="s">
        <v>563</v>
      </c>
      <c r="J487" t="s">
        <v>564</v>
      </c>
      <c r="K487" t="s">
        <v>484</v>
      </c>
      <c r="L487">
        <v>105698</v>
      </c>
      <c r="M487">
        <v>490909212</v>
      </c>
      <c r="O487">
        <v>320070</v>
      </c>
      <c r="P487" t="s">
        <v>327</v>
      </c>
      <c r="Q487">
        <v>9508</v>
      </c>
      <c r="R487">
        <v>83</v>
      </c>
      <c r="S487">
        <v>1</v>
      </c>
      <c r="T487">
        <v>2786</v>
      </c>
      <c r="U487" t="s">
        <v>328</v>
      </c>
      <c r="W487">
        <v>1158667035</v>
      </c>
      <c r="X487" s="76">
        <v>44441</v>
      </c>
      <c r="Y487" s="76">
        <v>44441</v>
      </c>
      <c r="Z487" s="76">
        <v>44435</v>
      </c>
      <c r="AA487" s="76">
        <v>44465</v>
      </c>
      <c r="AB487">
        <v>1965.35</v>
      </c>
      <c r="AD487" t="s">
        <v>383</v>
      </c>
      <c r="AE487" t="s">
        <v>324</v>
      </c>
      <c r="AF487" t="s">
        <v>509</v>
      </c>
      <c r="AH487" t="s">
        <v>329</v>
      </c>
      <c r="AI487" t="s">
        <v>318</v>
      </c>
      <c r="AK487">
        <v>95057</v>
      </c>
      <c r="AL487">
        <v>1</v>
      </c>
      <c r="AM487">
        <v>22963</v>
      </c>
      <c r="AN487" t="s">
        <v>565</v>
      </c>
      <c r="AO487">
        <v>215252317</v>
      </c>
    </row>
    <row r="488" spans="1:41">
      <c r="A488" t="s">
        <v>315</v>
      </c>
      <c r="D488" t="s">
        <v>316</v>
      </c>
      <c r="E488">
        <v>316878</v>
      </c>
      <c r="F488" t="s">
        <v>317</v>
      </c>
      <c r="G488" t="s">
        <v>318</v>
      </c>
      <c r="H488" s="79" t="s">
        <v>563</v>
      </c>
      <c r="I488" t="s">
        <v>563</v>
      </c>
      <c r="J488" t="s">
        <v>564</v>
      </c>
      <c r="K488" t="s">
        <v>484</v>
      </c>
      <c r="L488">
        <v>125547</v>
      </c>
      <c r="M488">
        <v>215252317</v>
      </c>
      <c r="O488">
        <v>320070</v>
      </c>
      <c r="P488" t="s">
        <v>327</v>
      </c>
      <c r="Q488">
        <v>9590</v>
      </c>
      <c r="R488">
        <v>83</v>
      </c>
      <c r="S488">
        <v>1</v>
      </c>
      <c r="T488">
        <v>2786</v>
      </c>
      <c r="U488" t="s">
        <v>328</v>
      </c>
      <c r="W488">
        <v>1158667035</v>
      </c>
      <c r="X488" s="76">
        <v>44452</v>
      </c>
      <c r="Y488" s="76">
        <v>44452</v>
      </c>
      <c r="Z488" s="76">
        <v>44385</v>
      </c>
      <c r="AA488" s="76">
        <v>44426</v>
      </c>
      <c r="AB488">
        <v>217.37</v>
      </c>
      <c r="AD488" t="s">
        <v>382</v>
      </c>
      <c r="AE488" t="s">
        <v>324</v>
      </c>
      <c r="AF488" t="s">
        <v>510</v>
      </c>
      <c r="AH488" t="s">
        <v>329</v>
      </c>
      <c r="AI488" t="s">
        <v>318</v>
      </c>
      <c r="AK488">
        <v>95057</v>
      </c>
      <c r="AL488">
        <v>1</v>
      </c>
      <c r="AM488">
        <v>22963</v>
      </c>
      <c r="AN488" t="s">
        <v>565</v>
      </c>
      <c r="AO488">
        <v>215252317</v>
      </c>
    </row>
    <row r="489" spans="1:41">
      <c r="A489" t="s">
        <v>315</v>
      </c>
      <c r="D489" t="s">
        <v>316</v>
      </c>
      <c r="E489">
        <v>316878</v>
      </c>
      <c r="F489" t="s">
        <v>317</v>
      </c>
      <c r="G489" t="s">
        <v>318</v>
      </c>
      <c r="H489" s="79" t="s">
        <v>563</v>
      </c>
      <c r="I489" t="s">
        <v>563</v>
      </c>
      <c r="J489" t="s">
        <v>564</v>
      </c>
      <c r="K489" t="s">
        <v>484</v>
      </c>
      <c r="L489">
        <v>125547</v>
      </c>
      <c r="M489">
        <v>215252317</v>
      </c>
      <c r="O489">
        <v>320074</v>
      </c>
      <c r="P489" t="s">
        <v>337</v>
      </c>
      <c r="Q489">
        <v>9590</v>
      </c>
      <c r="R489">
        <v>83</v>
      </c>
      <c r="S489">
        <v>1</v>
      </c>
      <c r="T489">
        <v>2786</v>
      </c>
      <c r="U489" t="s">
        <v>328</v>
      </c>
      <c r="W489">
        <v>1158667035</v>
      </c>
      <c r="X489" s="76">
        <v>44452</v>
      </c>
      <c r="Y489" s="76">
        <v>44452</v>
      </c>
      <c r="Z489" s="76">
        <v>44385</v>
      </c>
      <c r="AA489" s="76">
        <v>44426</v>
      </c>
      <c r="AB489">
        <v>1277.8599999999999</v>
      </c>
      <c r="AD489" t="s">
        <v>382</v>
      </c>
      <c r="AE489" t="s">
        <v>324</v>
      </c>
      <c r="AF489" t="s">
        <v>510</v>
      </c>
      <c r="AH489" t="s">
        <v>329</v>
      </c>
      <c r="AI489" t="s">
        <v>318</v>
      </c>
      <c r="AK489">
        <v>95057</v>
      </c>
      <c r="AL489">
        <v>1</v>
      </c>
      <c r="AM489">
        <v>22963</v>
      </c>
      <c r="AN489" t="s">
        <v>565</v>
      </c>
      <c r="AO489">
        <v>215252317</v>
      </c>
    </row>
    <row r="490" spans="1:41">
      <c r="A490" t="s">
        <v>315</v>
      </c>
      <c r="D490" t="s">
        <v>316</v>
      </c>
      <c r="E490">
        <v>316878</v>
      </c>
      <c r="F490" t="s">
        <v>317</v>
      </c>
      <c r="G490" t="s">
        <v>318</v>
      </c>
      <c r="H490" s="79" t="s">
        <v>563</v>
      </c>
      <c r="I490" t="s">
        <v>563</v>
      </c>
      <c r="J490" t="s">
        <v>564</v>
      </c>
      <c r="K490" t="s">
        <v>484</v>
      </c>
      <c r="L490">
        <v>125547</v>
      </c>
      <c r="M490">
        <v>215252317</v>
      </c>
      <c r="O490">
        <v>320073</v>
      </c>
      <c r="P490" t="s">
        <v>320</v>
      </c>
      <c r="Q490">
        <v>9590</v>
      </c>
      <c r="R490">
        <v>83</v>
      </c>
      <c r="S490">
        <v>1</v>
      </c>
      <c r="T490">
        <v>2786</v>
      </c>
      <c r="U490" t="s">
        <v>328</v>
      </c>
      <c r="W490">
        <v>1158667035</v>
      </c>
      <c r="X490" s="76">
        <v>44452</v>
      </c>
      <c r="Y490" s="76">
        <v>44452</v>
      </c>
      <c r="Z490" s="76">
        <v>44385</v>
      </c>
      <c r="AA490" s="76">
        <v>44426</v>
      </c>
      <c r="AB490">
        <v>163.30000000000001</v>
      </c>
      <c r="AD490" t="s">
        <v>382</v>
      </c>
      <c r="AE490" t="s">
        <v>324</v>
      </c>
      <c r="AF490" t="s">
        <v>510</v>
      </c>
      <c r="AH490" t="s">
        <v>329</v>
      </c>
      <c r="AI490" t="s">
        <v>318</v>
      </c>
      <c r="AK490">
        <v>95057</v>
      </c>
      <c r="AL490">
        <v>1</v>
      </c>
      <c r="AM490">
        <v>22963</v>
      </c>
      <c r="AN490" t="s">
        <v>565</v>
      </c>
      <c r="AO490">
        <v>215252317</v>
      </c>
    </row>
    <row r="491" spans="1:41">
      <c r="A491" t="s">
        <v>315</v>
      </c>
      <c r="D491" t="s">
        <v>316</v>
      </c>
      <c r="E491">
        <v>316878</v>
      </c>
      <c r="F491" t="s">
        <v>317</v>
      </c>
      <c r="G491" t="s">
        <v>318</v>
      </c>
      <c r="H491" s="79" t="s">
        <v>563</v>
      </c>
      <c r="I491" t="s">
        <v>563</v>
      </c>
      <c r="J491" t="s">
        <v>564</v>
      </c>
      <c r="K491" t="s">
        <v>484</v>
      </c>
      <c r="L491">
        <v>125547</v>
      </c>
      <c r="M491">
        <v>215252317</v>
      </c>
      <c r="O491">
        <v>320072</v>
      </c>
      <c r="P491" t="s">
        <v>336</v>
      </c>
      <c r="Q491">
        <v>9590</v>
      </c>
      <c r="R491">
        <v>83</v>
      </c>
      <c r="S491">
        <v>1</v>
      </c>
      <c r="T491">
        <v>2786</v>
      </c>
      <c r="U491" t="s">
        <v>328</v>
      </c>
      <c r="W491">
        <v>1158667035</v>
      </c>
      <c r="X491" s="76">
        <v>44452</v>
      </c>
      <c r="Y491" s="76">
        <v>44452</v>
      </c>
      <c r="Z491" s="76">
        <v>44385</v>
      </c>
      <c r="AA491" s="76">
        <v>44426</v>
      </c>
      <c r="AB491">
        <v>3410.9</v>
      </c>
      <c r="AD491" t="s">
        <v>382</v>
      </c>
      <c r="AE491" t="s">
        <v>324</v>
      </c>
      <c r="AF491" t="s">
        <v>510</v>
      </c>
      <c r="AH491" t="s">
        <v>329</v>
      </c>
      <c r="AI491" t="s">
        <v>318</v>
      </c>
      <c r="AK491">
        <v>95057</v>
      </c>
      <c r="AL491">
        <v>1</v>
      </c>
      <c r="AM491">
        <v>22963</v>
      </c>
      <c r="AN491" t="s">
        <v>565</v>
      </c>
      <c r="AO491">
        <v>215252317</v>
      </c>
    </row>
    <row r="492" spans="1:41">
      <c r="A492" t="s">
        <v>315</v>
      </c>
      <c r="D492" t="s">
        <v>316</v>
      </c>
      <c r="E492">
        <v>316878</v>
      </c>
      <c r="F492" t="s">
        <v>317</v>
      </c>
      <c r="G492" t="s">
        <v>318</v>
      </c>
      <c r="H492" s="79" t="s">
        <v>563</v>
      </c>
      <c r="I492" t="s">
        <v>563</v>
      </c>
      <c r="J492" t="s">
        <v>564</v>
      </c>
      <c r="K492" t="s">
        <v>484</v>
      </c>
      <c r="L492">
        <v>168064</v>
      </c>
      <c r="M492">
        <v>215252317</v>
      </c>
      <c r="O492">
        <v>320073</v>
      </c>
      <c r="P492" t="s">
        <v>320</v>
      </c>
      <c r="Q492">
        <v>9754</v>
      </c>
      <c r="R492">
        <v>83</v>
      </c>
      <c r="S492">
        <v>1</v>
      </c>
      <c r="T492">
        <v>2786</v>
      </c>
      <c r="U492" t="s">
        <v>328</v>
      </c>
      <c r="W492">
        <v>1158667035</v>
      </c>
      <c r="X492" s="76">
        <v>44474</v>
      </c>
      <c r="Y492" s="76">
        <v>44475</v>
      </c>
      <c r="Z492" s="76">
        <v>44411</v>
      </c>
      <c r="AA492" s="76">
        <v>44448</v>
      </c>
      <c r="AB492">
        <v>163.30000000000001</v>
      </c>
      <c r="AD492" t="s">
        <v>383</v>
      </c>
      <c r="AE492" t="s">
        <v>324</v>
      </c>
      <c r="AF492" t="s">
        <v>511</v>
      </c>
      <c r="AH492" t="s">
        <v>329</v>
      </c>
      <c r="AI492" t="s">
        <v>318</v>
      </c>
      <c r="AK492">
        <v>95057</v>
      </c>
      <c r="AL492">
        <v>1</v>
      </c>
      <c r="AM492">
        <v>22963</v>
      </c>
      <c r="AN492" t="s">
        <v>565</v>
      </c>
      <c r="AO492">
        <v>215252317</v>
      </c>
    </row>
    <row r="493" spans="1:41">
      <c r="A493" t="s">
        <v>315</v>
      </c>
      <c r="D493" t="s">
        <v>316</v>
      </c>
      <c r="E493">
        <v>316878</v>
      </c>
      <c r="F493" t="s">
        <v>317</v>
      </c>
      <c r="G493" t="s">
        <v>318</v>
      </c>
      <c r="H493" s="79" t="s">
        <v>563</v>
      </c>
      <c r="I493" t="s">
        <v>563</v>
      </c>
      <c r="J493" t="s">
        <v>564</v>
      </c>
      <c r="K493" t="s">
        <v>484</v>
      </c>
      <c r="L493">
        <v>168064</v>
      </c>
      <c r="M493">
        <v>215252317</v>
      </c>
      <c r="O493">
        <v>320072</v>
      </c>
      <c r="P493" t="s">
        <v>336</v>
      </c>
      <c r="Q493">
        <v>9754</v>
      </c>
      <c r="R493">
        <v>83</v>
      </c>
      <c r="S493">
        <v>1</v>
      </c>
      <c r="T493">
        <v>2786</v>
      </c>
      <c r="U493" t="s">
        <v>328</v>
      </c>
      <c r="W493">
        <v>1158667035</v>
      </c>
      <c r="X493" s="76">
        <v>44474</v>
      </c>
      <c r="Y493" s="76">
        <v>44475</v>
      </c>
      <c r="Z493" s="76">
        <v>44411</v>
      </c>
      <c r="AA493" s="76">
        <v>44448</v>
      </c>
      <c r="AB493">
        <v>2115.7600000000002</v>
      </c>
      <c r="AD493" t="s">
        <v>383</v>
      </c>
      <c r="AE493" t="s">
        <v>324</v>
      </c>
      <c r="AF493" t="s">
        <v>511</v>
      </c>
      <c r="AH493" t="s">
        <v>329</v>
      </c>
      <c r="AI493" t="s">
        <v>318</v>
      </c>
      <c r="AK493">
        <v>95057</v>
      </c>
      <c r="AL493">
        <v>1</v>
      </c>
      <c r="AM493">
        <v>22963</v>
      </c>
      <c r="AN493" t="s">
        <v>565</v>
      </c>
      <c r="AO493">
        <v>215252317</v>
      </c>
    </row>
    <row r="494" spans="1:41">
      <c r="A494" t="s">
        <v>315</v>
      </c>
      <c r="D494" t="s">
        <v>316</v>
      </c>
      <c r="E494">
        <v>316878</v>
      </c>
      <c r="F494" t="s">
        <v>317</v>
      </c>
      <c r="G494" t="s">
        <v>318</v>
      </c>
      <c r="H494" s="79" t="s">
        <v>563</v>
      </c>
      <c r="I494" t="s">
        <v>563</v>
      </c>
      <c r="J494" t="s">
        <v>564</v>
      </c>
      <c r="K494" t="s">
        <v>484</v>
      </c>
      <c r="L494">
        <v>168064</v>
      </c>
      <c r="M494">
        <v>215252317</v>
      </c>
      <c r="O494">
        <v>320074</v>
      </c>
      <c r="P494" t="s">
        <v>337</v>
      </c>
      <c r="Q494">
        <v>9754</v>
      </c>
      <c r="R494">
        <v>83</v>
      </c>
      <c r="S494">
        <v>1</v>
      </c>
      <c r="T494">
        <v>2786</v>
      </c>
      <c r="U494" t="s">
        <v>328</v>
      </c>
      <c r="W494">
        <v>1158667035</v>
      </c>
      <c r="X494" s="76">
        <v>44474</v>
      </c>
      <c r="Y494" s="76">
        <v>44475</v>
      </c>
      <c r="Z494" s="76">
        <v>44411</v>
      </c>
      <c r="AA494" s="76">
        <v>44448</v>
      </c>
      <c r="AB494">
        <v>1122.98</v>
      </c>
      <c r="AD494" t="s">
        <v>383</v>
      </c>
      <c r="AE494" t="s">
        <v>324</v>
      </c>
      <c r="AF494" t="s">
        <v>511</v>
      </c>
      <c r="AH494" t="s">
        <v>329</v>
      </c>
      <c r="AI494" t="s">
        <v>318</v>
      </c>
      <c r="AK494">
        <v>95057</v>
      </c>
      <c r="AL494">
        <v>1</v>
      </c>
      <c r="AM494">
        <v>22963</v>
      </c>
      <c r="AN494" t="s">
        <v>565</v>
      </c>
      <c r="AO494">
        <v>215252317</v>
      </c>
    </row>
    <row r="495" spans="1:41">
      <c r="A495" t="s">
        <v>315</v>
      </c>
      <c r="D495" t="s">
        <v>316</v>
      </c>
      <c r="E495">
        <v>316878</v>
      </c>
      <c r="F495" t="s">
        <v>317</v>
      </c>
      <c r="G495" t="s">
        <v>318</v>
      </c>
      <c r="H495" s="79" t="s">
        <v>563</v>
      </c>
      <c r="I495" t="s">
        <v>563</v>
      </c>
      <c r="J495" t="s">
        <v>564</v>
      </c>
      <c r="K495" t="s">
        <v>484</v>
      </c>
      <c r="L495">
        <v>168064</v>
      </c>
      <c r="M495">
        <v>215252317</v>
      </c>
      <c r="O495">
        <v>320070</v>
      </c>
      <c r="P495" t="s">
        <v>327</v>
      </c>
      <c r="Q495">
        <v>9754</v>
      </c>
      <c r="R495">
        <v>83</v>
      </c>
      <c r="S495">
        <v>1</v>
      </c>
      <c r="T495">
        <v>2786</v>
      </c>
      <c r="U495" t="s">
        <v>328</v>
      </c>
      <c r="W495">
        <v>1158667035</v>
      </c>
      <c r="X495" s="76">
        <v>44474</v>
      </c>
      <c r="Y495" s="76">
        <v>44475</v>
      </c>
      <c r="Z495" s="76">
        <v>44411</v>
      </c>
      <c r="AA495" s="76">
        <v>44448</v>
      </c>
      <c r="AB495">
        <v>194.29</v>
      </c>
      <c r="AD495" t="s">
        <v>383</v>
      </c>
      <c r="AE495" t="s">
        <v>324</v>
      </c>
      <c r="AF495" t="s">
        <v>511</v>
      </c>
      <c r="AH495" t="s">
        <v>329</v>
      </c>
      <c r="AI495" t="s">
        <v>318</v>
      </c>
      <c r="AK495">
        <v>95057</v>
      </c>
      <c r="AL495">
        <v>1</v>
      </c>
      <c r="AM495">
        <v>22963</v>
      </c>
      <c r="AN495" t="s">
        <v>565</v>
      </c>
      <c r="AO495">
        <v>215252317</v>
      </c>
    </row>
    <row r="496" spans="1:41">
      <c r="A496" t="s">
        <v>315</v>
      </c>
      <c r="D496" t="s">
        <v>316</v>
      </c>
      <c r="E496">
        <v>316878</v>
      </c>
      <c r="F496" t="s">
        <v>317</v>
      </c>
      <c r="G496" t="s">
        <v>318</v>
      </c>
      <c r="H496" s="79" t="s">
        <v>563</v>
      </c>
      <c r="I496" t="s">
        <v>563</v>
      </c>
      <c r="J496" t="s">
        <v>564</v>
      </c>
      <c r="K496" t="s">
        <v>484</v>
      </c>
      <c r="L496">
        <v>175721</v>
      </c>
      <c r="M496">
        <v>490909212</v>
      </c>
      <c r="O496">
        <v>320070</v>
      </c>
      <c r="P496" t="s">
        <v>327</v>
      </c>
      <c r="Q496">
        <v>9814</v>
      </c>
      <c r="R496">
        <v>83</v>
      </c>
      <c r="S496">
        <v>1</v>
      </c>
      <c r="T496">
        <v>2786</v>
      </c>
      <c r="U496" t="s">
        <v>328</v>
      </c>
      <c r="W496">
        <v>1158667035</v>
      </c>
      <c r="X496" s="76">
        <v>44484</v>
      </c>
      <c r="Y496" s="76">
        <v>44484</v>
      </c>
      <c r="Z496" s="76">
        <v>44484</v>
      </c>
      <c r="AA496" s="76">
        <v>44576</v>
      </c>
      <c r="AB496">
        <v>25000</v>
      </c>
      <c r="AD496" t="s">
        <v>382</v>
      </c>
      <c r="AE496" t="s">
        <v>324</v>
      </c>
      <c r="AF496" t="s">
        <v>512</v>
      </c>
      <c r="AH496" t="s">
        <v>329</v>
      </c>
      <c r="AI496" t="s">
        <v>318</v>
      </c>
      <c r="AK496">
        <v>95057</v>
      </c>
      <c r="AL496">
        <v>1</v>
      </c>
      <c r="AM496">
        <v>22963</v>
      </c>
      <c r="AN496" t="s">
        <v>565</v>
      </c>
      <c r="AO496">
        <v>215252317</v>
      </c>
    </row>
    <row r="497" spans="1:41">
      <c r="A497" t="s">
        <v>315</v>
      </c>
      <c r="D497" t="s">
        <v>316</v>
      </c>
      <c r="E497">
        <v>316878</v>
      </c>
      <c r="F497" t="s">
        <v>317</v>
      </c>
      <c r="G497" t="s">
        <v>318</v>
      </c>
      <c r="H497" s="79" t="s">
        <v>563</v>
      </c>
      <c r="I497" t="s">
        <v>563</v>
      </c>
      <c r="J497" t="s">
        <v>564</v>
      </c>
      <c r="K497" t="s">
        <v>484</v>
      </c>
      <c r="L497">
        <v>211061</v>
      </c>
      <c r="M497">
        <v>215252317</v>
      </c>
      <c r="O497">
        <v>320073</v>
      </c>
      <c r="P497" t="s">
        <v>320</v>
      </c>
      <c r="Q497">
        <v>9985</v>
      </c>
      <c r="R497">
        <v>83</v>
      </c>
      <c r="S497">
        <v>1</v>
      </c>
      <c r="T497">
        <v>2786</v>
      </c>
      <c r="U497" t="s">
        <v>328</v>
      </c>
      <c r="W497">
        <v>1158667035</v>
      </c>
      <c r="X497" s="76">
        <v>44509</v>
      </c>
      <c r="Y497" s="76">
        <v>44509</v>
      </c>
      <c r="Z497" s="76">
        <v>44448</v>
      </c>
      <c r="AA497" s="76">
        <v>44494</v>
      </c>
      <c r="AB497">
        <v>163.30000000000001</v>
      </c>
      <c r="AD497" t="s">
        <v>383</v>
      </c>
      <c r="AE497" t="s">
        <v>324</v>
      </c>
      <c r="AF497" t="s">
        <v>574</v>
      </c>
      <c r="AH497" t="s">
        <v>329</v>
      </c>
      <c r="AI497" t="s">
        <v>318</v>
      </c>
      <c r="AK497">
        <v>95057</v>
      </c>
      <c r="AL497">
        <v>1</v>
      </c>
      <c r="AM497">
        <v>22963</v>
      </c>
      <c r="AN497" t="s">
        <v>565</v>
      </c>
      <c r="AO497">
        <v>215252317</v>
      </c>
    </row>
    <row r="498" spans="1:41">
      <c r="A498" t="s">
        <v>315</v>
      </c>
      <c r="D498" t="s">
        <v>316</v>
      </c>
      <c r="E498">
        <v>316878</v>
      </c>
      <c r="F498" t="s">
        <v>317</v>
      </c>
      <c r="G498" t="s">
        <v>318</v>
      </c>
      <c r="H498" s="79" t="s">
        <v>563</v>
      </c>
      <c r="I498" t="s">
        <v>563</v>
      </c>
      <c r="J498" t="s">
        <v>564</v>
      </c>
      <c r="K498" t="s">
        <v>484</v>
      </c>
      <c r="L498">
        <v>211061</v>
      </c>
      <c r="M498">
        <v>215252317</v>
      </c>
      <c r="O498">
        <v>320074</v>
      </c>
      <c r="P498" t="s">
        <v>337</v>
      </c>
      <c r="Q498">
        <v>9985</v>
      </c>
      <c r="R498">
        <v>83</v>
      </c>
      <c r="S498">
        <v>1</v>
      </c>
      <c r="T498">
        <v>2786</v>
      </c>
      <c r="U498" t="s">
        <v>328</v>
      </c>
      <c r="W498">
        <v>1158667035</v>
      </c>
      <c r="X498" s="76">
        <v>44509</v>
      </c>
      <c r="Y498" s="76">
        <v>44509</v>
      </c>
      <c r="Z498" s="76">
        <v>44448</v>
      </c>
      <c r="AA498" s="76">
        <v>44494</v>
      </c>
      <c r="AB498">
        <v>554.08000000000004</v>
      </c>
      <c r="AD498" t="s">
        <v>383</v>
      </c>
      <c r="AE498" t="s">
        <v>324</v>
      </c>
      <c r="AF498" t="s">
        <v>574</v>
      </c>
      <c r="AH498" t="s">
        <v>329</v>
      </c>
      <c r="AI498" t="s">
        <v>318</v>
      </c>
      <c r="AK498">
        <v>95057</v>
      </c>
      <c r="AL498">
        <v>1</v>
      </c>
      <c r="AM498">
        <v>22963</v>
      </c>
      <c r="AN498" t="s">
        <v>565</v>
      </c>
      <c r="AO498">
        <v>215252317</v>
      </c>
    </row>
    <row r="499" spans="1:41">
      <c r="A499" t="s">
        <v>315</v>
      </c>
      <c r="D499" t="s">
        <v>316</v>
      </c>
      <c r="E499">
        <v>316878</v>
      </c>
      <c r="F499" t="s">
        <v>317</v>
      </c>
      <c r="G499" t="s">
        <v>318</v>
      </c>
      <c r="H499" s="79" t="s">
        <v>563</v>
      </c>
      <c r="I499" t="s">
        <v>563</v>
      </c>
      <c r="J499" t="s">
        <v>564</v>
      </c>
      <c r="K499" t="s">
        <v>484</v>
      </c>
      <c r="L499">
        <v>211061</v>
      </c>
      <c r="M499">
        <v>215252317</v>
      </c>
      <c r="O499">
        <v>320070</v>
      </c>
      <c r="P499" t="s">
        <v>327</v>
      </c>
      <c r="Q499">
        <v>9985</v>
      </c>
      <c r="R499">
        <v>83</v>
      </c>
      <c r="S499">
        <v>1</v>
      </c>
      <c r="T499">
        <v>2786</v>
      </c>
      <c r="U499" t="s">
        <v>328</v>
      </c>
      <c r="W499">
        <v>1158667035</v>
      </c>
      <c r="X499" s="76">
        <v>44509</v>
      </c>
      <c r="Y499" s="76">
        <v>44509</v>
      </c>
      <c r="Z499" s="76">
        <v>44448</v>
      </c>
      <c r="AA499" s="76">
        <v>44494</v>
      </c>
      <c r="AB499">
        <v>194.29</v>
      </c>
      <c r="AD499" t="s">
        <v>383</v>
      </c>
      <c r="AE499" t="s">
        <v>324</v>
      </c>
      <c r="AF499" t="s">
        <v>574</v>
      </c>
      <c r="AH499" t="s">
        <v>329</v>
      </c>
      <c r="AI499" t="s">
        <v>318</v>
      </c>
      <c r="AK499">
        <v>95057</v>
      </c>
      <c r="AL499">
        <v>1</v>
      </c>
      <c r="AM499">
        <v>22963</v>
      </c>
      <c r="AN499" t="s">
        <v>565</v>
      </c>
      <c r="AO499">
        <v>215252317</v>
      </c>
    </row>
    <row r="500" spans="1:41">
      <c r="A500" t="s">
        <v>315</v>
      </c>
      <c r="D500" t="s">
        <v>316</v>
      </c>
      <c r="E500">
        <v>316878</v>
      </c>
      <c r="F500" t="s">
        <v>317</v>
      </c>
      <c r="G500" t="s">
        <v>318</v>
      </c>
      <c r="H500" s="79" t="s">
        <v>563</v>
      </c>
      <c r="I500" t="s">
        <v>563</v>
      </c>
      <c r="J500" t="s">
        <v>564</v>
      </c>
      <c r="K500" t="s">
        <v>484</v>
      </c>
      <c r="L500">
        <v>211061</v>
      </c>
      <c r="M500">
        <v>215252317</v>
      </c>
      <c r="O500">
        <v>320072</v>
      </c>
      <c r="P500" t="s">
        <v>336</v>
      </c>
      <c r="Q500">
        <v>9985</v>
      </c>
      <c r="R500">
        <v>83</v>
      </c>
      <c r="S500">
        <v>1</v>
      </c>
      <c r="T500">
        <v>2786</v>
      </c>
      <c r="U500" t="s">
        <v>328</v>
      </c>
      <c r="W500">
        <v>1158667035</v>
      </c>
      <c r="X500" s="76">
        <v>44509</v>
      </c>
      <c r="Y500" s="76">
        <v>44509</v>
      </c>
      <c r="Z500" s="76">
        <v>44448</v>
      </c>
      <c r="AA500" s="76">
        <v>44494</v>
      </c>
      <c r="AB500">
        <v>1005.35</v>
      </c>
      <c r="AD500" t="s">
        <v>383</v>
      </c>
      <c r="AE500" t="s">
        <v>324</v>
      </c>
      <c r="AF500" t="s">
        <v>574</v>
      </c>
      <c r="AH500" t="s">
        <v>329</v>
      </c>
      <c r="AI500" t="s">
        <v>318</v>
      </c>
      <c r="AK500">
        <v>95057</v>
      </c>
      <c r="AL500">
        <v>1</v>
      </c>
      <c r="AM500">
        <v>22963</v>
      </c>
      <c r="AN500" t="s">
        <v>565</v>
      </c>
      <c r="AO500">
        <v>215252317</v>
      </c>
    </row>
    <row r="501" spans="1:41">
      <c r="A501" t="s">
        <v>315</v>
      </c>
      <c r="D501" t="s">
        <v>316</v>
      </c>
      <c r="E501">
        <v>316878</v>
      </c>
      <c r="F501" t="s">
        <v>317</v>
      </c>
      <c r="G501" t="s">
        <v>318</v>
      </c>
      <c r="H501" s="79" t="s">
        <v>563</v>
      </c>
      <c r="I501" t="s">
        <v>563</v>
      </c>
      <c r="J501" t="s">
        <v>564</v>
      </c>
      <c r="K501" t="s">
        <v>484</v>
      </c>
      <c r="L501">
        <v>236604</v>
      </c>
      <c r="M501">
        <v>490909212</v>
      </c>
      <c r="O501">
        <v>320070</v>
      </c>
      <c r="P501" t="s">
        <v>327</v>
      </c>
      <c r="Q501">
        <v>200</v>
      </c>
      <c r="R501">
        <v>71</v>
      </c>
      <c r="S501">
        <v>1</v>
      </c>
      <c r="T501">
        <v>2786</v>
      </c>
      <c r="U501" t="s">
        <v>328</v>
      </c>
      <c r="W501">
        <v>1158667035</v>
      </c>
      <c r="X501" s="76">
        <v>44536</v>
      </c>
      <c r="Y501" s="76">
        <v>44537</v>
      </c>
      <c r="Z501" s="76">
        <v>44536</v>
      </c>
      <c r="AA501" s="76">
        <v>44598</v>
      </c>
      <c r="AB501">
        <v>10000</v>
      </c>
      <c r="AD501" t="s">
        <v>383</v>
      </c>
      <c r="AE501" t="s">
        <v>324</v>
      </c>
      <c r="AF501" t="s">
        <v>513</v>
      </c>
      <c r="AH501" t="s">
        <v>329</v>
      </c>
      <c r="AI501" t="s">
        <v>318</v>
      </c>
      <c r="AK501">
        <v>95057</v>
      </c>
      <c r="AL501">
        <v>1</v>
      </c>
      <c r="AM501">
        <v>22963</v>
      </c>
      <c r="AN501" t="s">
        <v>565</v>
      </c>
      <c r="AO501">
        <v>215252317</v>
      </c>
    </row>
    <row r="502" spans="1:41">
      <c r="A502" t="s">
        <v>315</v>
      </c>
      <c r="D502" t="s">
        <v>316</v>
      </c>
      <c r="E502">
        <v>316878</v>
      </c>
      <c r="F502" t="s">
        <v>317</v>
      </c>
      <c r="G502" t="s">
        <v>318</v>
      </c>
      <c r="H502" s="79" t="s">
        <v>563</v>
      </c>
      <c r="I502" t="s">
        <v>563</v>
      </c>
      <c r="J502" t="s">
        <v>564</v>
      </c>
      <c r="K502" t="s">
        <v>484</v>
      </c>
      <c r="L502">
        <v>241025</v>
      </c>
      <c r="M502">
        <v>215252317</v>
      </c>
      <c r="O502">
        <v>320070</v>
      </c>
      <c r="P502" t="s">
        <v>327</v>
      </c>
      <c r="Q502">
        <v>238</v>
      </c>
      <c r="R502">
        <v>71</v>
      </c>
      <c r="S502">
        <v>1</v>
      </c>
      <c r="T502">
        <v>2786</v>
      </c>
      <c r="U502" t="s">
        <v>328</v>
      </c>
      <c r="W502">
        <v>1158667035</v>
      </c>
      <c r="X502" s="76">
        <v>44539</v>
      </c>
      <c r="Y502" s="76">
        <v>44539</v>
      </c>
      <c r="Z502" s="76">
        <v>44477</v>
      </c>
      <c r="AA502" s="76">
        <v>44523</v>
      </c>
      <c r="AB502">
        <v>194.29</v>
      </c>
      <c r="AD502" t="s">
        <v>383</v>
      </c>
      <c r="AE502" t="s">
        <v>324</v>
      </c>
      <c r="AF502" t="s">
        <v>514</v>
      </c>
      <c r="AH502" t="s">
        <v>329</v>
      </c>
      <c r="AI502" t="s">
        <v>318</v>
      </c>
      <c r="AK502">
        <v>95057</v>
      </c>
      <c r="AL502">
        <v>1</v>
      </c>
      <c r="AM502">
        <v>22963</v>
      </c>
      <c r="AN502" t="s">
        <v>565</v>
      </c>
      <c r="AO502">
        <v>215252317</v>
      </c>
    </row>
    <row r="503" spans="1:41">
      <c r="A503" t="s">
        <v>315</v>
      </c>
      <c r="D503" t="s">
        <v>316</v>
      </c>
      <c r="E503">
        <v>316878</v>
      </c>
      <c r="F503" t="s">
        <v>317</v>
      </c>
      <c r="G503" t="s">
        <v>318</v>
      </c>
      <c r="H503" s="79" t="s">
        <v>563</v>
      </c>
      <c r="I503" t="s">
        <v>563</v>
      </c>
      <c r="J503" t="s">
        <v>564</v>
      </c>
      <c r="K503" t="s">
        <v>484</v>
      </c>
      <c r="L503">
        <v>241025</v>
      </c>
      <c r="M503">
        <v>215252317</v>
      </c>
      <c r="O503">
        <v>320072</v>
      </c>
      <c r="P503" t="s">
        <v>336</v>
      </c>
      <c r="Q503">
        <v>238</v>
      </c>
      <c r="R503">
        <v>71</v>
      </c>
      <c r="S503">
        <v>1</v>
      </c>
      <c r="T503">
        <v>2786</v>
      </c>
      <c r="U503" t="s">
        <v>328</v>
      </c>
      <c r="W503">
        <v>1158667035</v>
      </c>
      <c r="X503" s="76">
        <v>44539</v>
      </c>
      <c r="Y503" s="76">
        <v>44539</v>
      </c>
      <c r="Z503" s="76">
        <v>44477</v>
      </c>
      <c r="AA503" s="76">
        <v>44523</v>
      </c>
      <c r="AB503">
        <v>2304.3000000000002</v>
      </c>
      <c r="AD503" t="s">
        <v>383</v>
      </c>
      <c r="AE503" t="s">
        <v>324</v>
      </c>
      <c r="AF503" t="s">
        <v>514</v>
      </c>
      <c r="AH503" t="s">
        <v>329</v>
      </c>
      <c r="AI503" t="s">
        <v>318</v>
      </c>
      <c r="AK503">
        <v>95057</v>
      </c>
      <c r="AL503">
        <v>1</v>
      </c>
      <c r="AM503">
        <v>22963</v>
      </c>
      <c r="AN503" t="s">
        <v>565</v>
      </c>
      <c r="AO503">
        <v>215252317</v>
      </c>
    </row>
    <row r="504" spans="1:41">
      <c r="A504" t="s">
        <v>315</v>
      </c>
      <c r="D504" t="s">
        <v>316</v>
      </c>
      <c r="E504">
        <v>316878</v>
      </c>
      <c r="F504" t="s">
        <v>317</v>
      </c>
      <c r="G504" t="s">
        <v>318</v>
      </c>
      <c r="H504" s="79" t="s">
        <v>563</v>
      </c>
      <c r="I504" t="s">
        <v>563</v>
      </c>
      <c r="J504" t="s">
        <v>564</v>
      </c>
      <c r="K504" t="s">
        <v>484</v>
      </c>
      <c r="L504">
        <v>241025</v>
      </c>
      <c r="M504">
        <v>215252317</v>
      </c>
      <c r="O504">
        <v>320074</v>
      </c>
      <c r="P504" t="s">
        <v>337</v>
      </c>
      <c r="Q504">
        <v>238</v>
      </c>
      <c r="R504">
        <v>71</v>
      </c>
      <c r="S504">
        <v>1</v>
      </c>
      <c r="T504">
        <v>2786</v>
      </c>
      <c r="U504" t="s">
        <v>328</v>
      </c>
      <c r="W504">
        <v>1158667035</v>
      </c>
      <c r="X504" s="76">
        <v>44539</v>
      </c>
      <c r="Y504" s="76">
        <v>44539</v>
      </c>
      <c r="Z504" s="76">
        <v>44477</v>
      </c>
      <c r="AA504" s="76">
        <v>44523</v>
      </c>
      <c r="AB504">
        <v>1122.98</v>
      </c>
      <c r="AD504" t="s">
        <v>383</v>
      </c>
      <c r="AE504" t="s">
        <v>324</v>
      </c>
      <c r="AF504" t="s">
        <v>514</v>
      </c>
      <c r="AH504" t="s">
        <v>329</v>
      </c>
      <c r="AI504" t="s">
        <v>318</v>
      </c>
      <c r="AK504">
        <v>95057</v>
      </c>
      <c r="AL504">
        <v>1</v>
      </c>
      <c r="AM504">
        <v>22963</v>
      </c>
      <c r="AN504" t="s">
        <v>565</v>
      </c>
      <c r="AO504">
        <v>215252317</v>
      </c>
    </row>
    <row r="505" spans="1:41">
      <c r="A505" t="s">
        <v>315</v>
      </c>
      <c r="D505" t="s">
        <v>316</v>
      </c>
      <c r="E505">
        <v>316878</v>
      </c>
      <c r="F505" t="s">
        <v>317</v>
      </c>
      <c r="G505" t="s">
        <v>318</v>
      </c>
      <c r="H505" s="79" t="s">
        <v>563</v>
      </c>
      <c r="I505" t="s">
        <v>563</v>
      </c>
      <c r="J505" t="s">
        <v>564</v>
      </c>
      <c r="K505" t="s">
        <v>484</v>
      </c>
      <c r="L505">
        <v>241025</v>
      </c>
      <c r="M505">
        <v>215252317</v>
      </c>
      <c r="O505">
        <v>320073</v>
      </c>
      <c r="P505" t="s">
        <v>320</v>
      </c>
      <c r="Q505">
        <v>238</v>
      </c>
      <c r="R505">
        <v>71</v>
      </c>
      <c r="S505">
        <v>1</v>
      </c>
      <c r="T505">
        <v>2786</v>
      </c>
      <c r="U505" t="s">
        <v>328</v>
      </c>
      <c r="W505">
        <v>1158667035</v>
      </c>
      <c r="X505" s="76">
        <v>44539</v>
      </c>
      <c r="Y505" s="76">
        <v>44539</v>
      </c>
      <c r="Z505" s="76">
        <v>44477</v>
      </c>
      <c r="AA505" s="76">
        <v>44523</v>
      </c>
      <c r="AB505">
        <v>163.30000000000001</v>
      </c>
      <c r="AD505" t="s">
        <v>383</v>
      </c>
      <c r="AE505" t="s">
        <v>324</v>
      </c>
      <c r="AF505" t="s">
        <v>514</v>
      </c>
      <c r="AH505" t="s">
        <v>329</v>
      </c>
      <c r="AI505" t="s">
        <v>318</v>
      </c>
      <c r="AK505">
        <v>95057</v>
      </c>
      <c r="AL505">
        <v>1</v>
      </c>
      <c r="AM505">
        <v>22963</v>
      </c>
      <c r="AN505" t="s">
        <v>565</v>
      </c>
      <c r="AO505">
        <v>215252317</v>
      </c>
    </row>
    <row r="506" spans="1:41">
      <c r="A506" t="s">
        <v>315</v>
      </c>
      <c r="D506" t="s">
        <v>316</v>
      </c>
      <c r="E506">
        <v>316878</v>
      </c>
      <c r="F506" t="s">
        <v>317</v>
      </c>
      <c r="G506" t="s">
        <v>318</v>
      </c>
      <c r="H506" s="79" t="s">
        <v>563</v>
      </c>
      <c r="I506" t="s">
        <v>563</v>
      </c>
      <c r="J506" t="s">
        <v>564</v>
      </c>
      <c r="K506" t="s">
        <v>484</v>
      </c>
      <c r="L506">
        <v>268125</v>
      </c>
      <c r="M506">
        <v>215252317</v>
      </c>
      <c r="O506">
        <v>320070</v>
      </c>
      <c r="P506" t="s">
        <v>327</v>
      </c>
      <c r="Q506">
        <v>443</v>
      </c>
      <c r="R506">
        <v>71</v>
      </c>
      <c r="S506">
        <v>1</v>
      </c>
      <c r="T506">
        <v>2786</v>
      </c>
      <c r="U506" t="s">
        <v>328</v>
      </c>
      <c r="W506">
        <v>1158667035</v>
      </c>
      <c r="X506" s="76">
        <v>44582</v>
      </c>
      <c r="Y506" s="76">
        <v>44582</v>
      </c>
      <c r="Z506" s="76">
        <v>44483</v>
      </c>
      <c r="AA506" s="76">
        <v>44553</v>
      </c>
      <c r="AB506">
        <v>194.29</v>
      </c>
      <c r="AD506" t="s">
        <v>346</v>
      </c>
      <c r="AE506" t="s">
        <v>324</v>
      </c>
      <c r="AF506" t="s">
        <v>515</v>
      </c>
      <c r="AH506" t="s">
        <v>329</v>
      </c>
      <c r="AI506" t="s">
        <v>318</v>
      </c>
      <c r="AK506">
        <v>95057</v>
      </c>
      <c r="AL506">
        <v>1</v>
      </c>
      <c r="AM506">
        <v>22963</v>
      </c>
      <c r="AN506" t="s">
        <v>565</v>
      </c>
      <c r="AO506">
        <v>215252317</v>
      </c>
    </row>
    <row r="507" spans="1:41">
      <c r="A507" t="s">
        <v>315</v>
      </c>
      <c r="D507" t="s">
        <v>316</v>
      </c>
      <c r="E507">
        <v>316878</v>
      </c>
      <c r="F507" t="s">
        <v>317</v>
      </c>
      <c r="G507" t="s">
        <v>318</v>
      </c>
      <c r="H507" s="79" t="s">
        <v>563</v>
      </c>
      <c r="I507" t="s">
        <v>563</v>
      </c>
      <c r="J507" t="s">
        <v>564</v>
      </c>
      <c r="K507" t="s">
        <v>484</v>
      </c>
      <c r="L507">
        <v>268125</v>
      </c>
      <c r="M507">
        <v>215252317</v>
      </c>
      <c r="O507">
        <v>320072</v>
      </c>
      <c r="P507" t="s">
        <v>336</v>
      </c>
      <c r="Q507">
        <v>443</v>
      </c>
      <c r="R507">
        <v>71</v>
      </c>
      <c r="S507">
        <v>1</v>
      </c>
      <c r="T507">
        <v>2786</v>
      </c>
      <c r="U507" t="s">
        <v>328</v>
      </c>
      <c r="W507">
        <v>1158667035</v>
      </c>
      <c r="X507" s="76">
        <v>44582</v>
      </c>
      <c r="Y507" s="76">
        <v>44582</v>
      </c>
      <c r="Z507" s="76">
        <v>44483</v>
      </c>
      <c r="AA507" s="76">
        <v>44553</v>
      </c>
      <c r="AB507">
        <v>1261.1500000000001</v>
      </c>
      <c r="AD507" t="s">
        <v>346</v>
      </c>
      <c r="AE507" t="s">
        <v>324</v>
      </c>
      <c r="AF507" t="s">
        <v>515</v>
      </c>
      <c r="AH507" t="s">
        <v>329</v>
      </c>
      <c r="AI507" t="s">
        <v>318</v>
      </c>
      <c r="AK507">
        <v>95057</v>
      </c>
      <c r="AL507">
        <v>1</v>
      </c>
      <c r="AM507">
        <v>22963</v>
      </c>
      <c r="AN507" t="s">
        <v>565</v>
      </c>
      <c r="AO507">
        <v>215252317</v>
      </c>
    </row>
    <row r="508" spans="1:41">
      <c r="A508" t="s">
        <v>315</v>
      </c>
      <c r="D508" t="s">
        <v>316</v>
      </c>
      <c r="E508">
        <v>316878</v>
      </c>
      <c r="F508" t="s">
        <v>317</v>
      </c>
      <c r="G508" t="s">
        <v>318</v>
      </c>
      <c r="H508" s="79" t="s">
        <v>563</v>
      </c>
      <c r="I508" t="s">
        <v>563</v>
      </c>
      <c r="J508" t="s">
        <v>564</v>
      </c>
      <c r="K508" t="s">
        <v>484</v>
      </c>
      <c r="L508">
        <v>268125</v>
      </c>
      <c r="M508">
        <v>215252317</v>
      </c>
      <c r="O508">
        <v>320073</v>
      </c>
      <c r="P508" t="s">
        <v>320</v>
      </c>
      <c r="Q508">
        <v>443</v>
      </c>
      <c r="R508">
        <v>71</v>
      </c>
      <c r="S508">
        <v>1</v>
      </c>
      <c r="T508">
        <v>2786</v>
      </c>
      <c r="U508" t="s">
        <v>328</v>
      </c>
      <c r="W508">
        <v>1158667035</v>
      </c>
      <c r="X508" s="76">
        <v>44582</v>
      </c>
      <c r="Y508" s="76">
        <v>44582</v>
      </c>
      <c r="Z508" s="76">
        <v>44483</v>
      </c>
      <c r="AA508" s="76">
        <v>44553</v>
      </c>
      <c r="AB508">
        <v>163.30000000000001</v>
      </c>
      <c r="AD508" t="s">
        <v>346</v>
      </c>
      <c r="AE508" t="s">
        <v>324</v>
      </c>
      <c r="AF508" t="s">
        <v>515</v>
      </c>
      <c r="AH508" t="s">
        <v>329</v>
      </c>
      <c r="AI508" t="s">
        <v>318</v>
      </c>
      <c r="AK508">
        <v>95057</v>
      </c>
      <c r="AL508">
        <v>1</v>
      </c>
      <c r="AM508">
        <v>22963</v>
      </c>
      <c r="AN508" t="s">
        <v>565</v>
      </c>
      <c r="AO508">
        <v>215252317</v>
      </c>
    </row>
    <row r="509" spans="1:41">
      <c r="A509" t="s">
        <v>315</v>
      </c>
      <c r="D509" t="s">
        <v>316</v>
      </c>
      <c r="E509">
        <v>316878</v>
      </c>
      <c r="F509" t="s">
        <v>317</v>
      </c>
      <c r="G509" t="s">
        <v>318</v>
      </c>
      <c r="H509" s="79" t="s">
        <v>563</v>
      </c>
      <c r="I509" t="s">
        <v>563</v>
      </c>
      <c r="J509" t="s">
        <v>564</v>
      </c>
      <c r="K509" t="s">
        <v>484</v>
      </c>
      <c r="L509">
        <v>268125</v>
      </c>
      <c r="M509">
        <v>215252317</v>
      </c>
      <c r="O509">
        <v>320074</v>
      </c>
      <c r="P509" t="s">
        <v>337</v>
      </c>
      <c r="Q509">
        <v>443</v>
      </c>
      <c r="R509">
        <v>71</v>
      </c>
      <c r="S509">
        <v>1</v>
      </c>
      <c r="T509">
        <v>2786</v>
      </c>
      <c r="U509" t="s">
        <v>328</v>
      </c>
      <c r="W509">
        <v>1158667035</v>
      </c>
      <c r="X509" s="76">
        <v>44582</v>
      </c>
      <c r="Y509" s="76">
        <v>44582</v>
      </c>
      <c r="Z509" s="76">
        <v>44483</v>
      </c>
      <c r="AA509" s="76">
        <v>44553</v>
      </c>
      <c r="AB509">
        <v>708.29</v>
      </c>
      <c r="AD509" t="s">
        <v>346</v>
      </c>
      <c r="AE509" t="s">
        <v>324</v>
      </c>
      <c r="AF509" t="s">
        <v>515</v>
      </c>
      <c r="AH509" t="s">
        <v>329</v>
      </c>
      <c r="AI509" t="s">
        <v>318</v>
      </c>
      <c r="AK509">
        <v>95057</v>
      </c>
      <c r="AL509">
        <v>1</v>
      </c>
      <c r="AM509">
        <v>22963</v>
      </c>
      <c r="AN509" t="s">
        <v>565</v>
      </c>
      <c r="AO509">
        <v>215252317</v>
      </c>
    </row>
    <row r="510" spans="1:41">
      <c r="A510" t="s">
        <v>315</v>
      </c>
      <c r="D510" t="s">
        <v>316</v>
      </c>
      <c r="E510">
        <v>316878</v>
      </c>
      <c r="F510" t="s">
        <v>317</v>
      </c>
      <c r="G510" t="s">
        <v>318</v>
      </c>
      <c r="H510" s="79" t="s">
        <v>563</v>
      </c>
      <c r="I510" t="s">
        <v>563</v>
      </c>
      <c r="J510" t="s">
        <v>564</v>
      </c>
      <c r="K510" t="s">
        <v>484</v>
      </c>
      <c r="L510">
        <v>277152</v>
      </c>
      <c r="M510">
        <v>215252317</v>
      </c>
      <c r="O510">
        <v>320070</v>
      </c>
      <c r="P510" t="s">
        <v>327</v>
      </c>
      <c r="Q510">
        <v>538</v>
      </c>
      <c r="R510">
        <v>71</v>
      </c>
      <c r="S510">
        <v>1</v>
      </c>
      <c r="T510">
        <v>2786</v>
      </c>
      <c r="U510" t="s">
        <v>328</v>
      </c>
      <c r="W510">
        <v>1158667035</v>
      </c>
      <c r="X510" s="76">
        <v>44593</v>
      </c>
      <c r="Y510" s="76">
        <v>44593</v>
      </c>
      <c r="Z510" s="76">
        <v>44511</v>
      </c>
      <c r="AA510" s="76">
        <v>44579</v>
      </c>
      <c r="AB510">
        <v>194.29</v>
      </c>
      <c r="AD510" t="s">
        <v>383</v>
      </c>
      <c r="AE510" t="s">
        <v>324</v>
      </c>
      <c r="AF510" t="s">
        <v>516</v>
      </c>
      <c r="AH510" t="s">
        <v>329</v>
      </c>
      <c r="AI510" t="s">
        <v>318</v>
      </c>
      <c r="AK510">
        <v>95057</v>
      </c>
      <c r="AL510">
        <v>1</v>
      </c>
      <c r="AM510">
        <v>22963</v>
      </c>
      <c r="AN510" t="s">
        <v>565</v>
      </c>
      <c r="AO510">
        <v>215252317</v>
      </c>
    </row>
    <row r="511" spans="1:41">
      <c r="A511" t="s">
        <v>315</v>
      </c>
      <c r="D511" t="s">
        <v>316</v>
      </c>
      <c r="E511">
        <v>316878</v>
      </c>
      <c r="F511" t="s">
        <v>317</v>
      </c>
      <c r="G511" t="s">
        <v>318</v>
      </c>
      <c r="H511" s="79" t="s">
        <v>563</v>
      </c>
      <c r="I511" t="s">
        <v>563</v>
      </c>
      <c r="J511" t="s">
        <v>564</v>
      </c>
      <c r="K511" t="s">
        <v>484</v>
      </c>
      <c r="L511">
        <v>277152</v>
      </c>
      <c r="M511">
        <v>215252317</v>
      </c>
      <c r="O511">
        <v>320072</v>
      </c>
      <c r="P511" t="s">
        <v>336</v>
      </c>
      <c r="Q511">
        <v>538</v>
      </c>
      <c r="R511">
        <v>71</v>
      </c>
      <c r="S511">
        <v>1</v>
      </c>
      <c r="T511">
        <v>2786</v>
      </c>
      <c r="U511" t="s">
        <v>328</v>
      </c>
      <c r="W511">
        <v>1158667035</v>
      </c>
      <c r="X511" s="76">
        <v>44593</v>
      </c>
      <c r="Y511" s="76">
        <v>44593</v>
      </c>
      <c r="Z511" s="76">
        <v>44511</v>
      </c>
      <c r="AA511" s="76">
        <v>44579</v>
      </c>
      <c r="AB511">
        <v>1137.0999999999999</v>
      </c>
      <c r="AD511" t="s">
        <v>383</v>
      </c>
      <c r="AE511" t="s">
        <v>324</v>
      </c>
      <c r="AF511" t="s">
        <v>516</v>
      </c>
      <c r="AH511" t="s">
        <v>329</v>
      </c>
      <c r="AI511" t="s">
        <v>318</v>
      </c>
      <c r="AK511">
        <v>95057</v>
      </c>
      <c r="AL511">
        <v>1</v>
      </c>
      <c r="AM511">
        <v>22963</v>
      </c>
      <c r="AN511" t="s">
        <v>565</v>
      </c>
      <c r="AO511">
        <v>215252317</v>
      </c>
    </row>
    <row r="512" spans="1:41">
      <c r="A512" t="s">
        <v>315</v>
      </c>
      <c r="D512" t="s">
        <v>316</v>
      </c>
      <c r="E512">
        <v>316878</v>
      </c>
      <c r="F512" t="s">
        <v>317</v>
      </c>
      <c r="G512" t="s">
        <v>318</v>
      </c>
      <c r="H512" s="79" t="s">
        <v>563</v>
      </c>
      <c r="I512" t="s">
        <v>563</v>
      </c>
      <c r="J512" t="s">
        <v>564</v>
      </c>
      <c r="K512" t="s">
        <v>484</v>
      </c>
      <c r="L512">
        <v>277152</v>
      </c>
      <c r="M512">
        <v>215252317</v>
      </c>
      <c r="O512">
        <v>320073</v>
      </c>
      <c r="P512" t="s">
        <v>320</v>
      </c>
      <c r="Q512">
        <v>538</v>
      </c>
      <c r="R512">
        <v>71</v>
      </c>
      <c r="S512">
        <v>1</v>
      </c>
      <c r="T512">
        <v>2786</v>
      </c>
      <c r="U512" t="s">
        <v>328</v>
      </c>
      <c r="W512">
        <v>1158667035</v>
      </c>
      <c r="X512" s="76">
        <v>44593</v>
      </c>
      <c r="Y512" s="76">
        <v>44593</v>
      </c>
      <c r="Z512" s="76">
        <v>44511</v>
      </c>
      <c r="AA512" s="76">
        <v>44579</v>
      </c>
      <c r="AB512">
        <v>163.30000000000001</v>
      </c>
      <c r="AD512" t="s">
        <v>383</v>
      </c>
      <c r="AE512" t="s">
        <v>324</v>
      </c>
      <c r="AF512" t="s">
        <v>516</v>
      </c>
      <c r="AH512" t="s">
        <v>329</v>
      </c>
      <c r="AI512" t="s">
        <v>318</v>
      </c>
      <c r="AK512">
        <v>95057</v>
      </c>
      <c r="AL512">
        <v>1</v>
      </c>
      <c r="AM512">
        <v>22963</v>
      </c>
      <c r="AN512" t="s">
        <v>565</v>
      </c>
      <c r="AO512">
        <v>215252317</v>
      </c>
    </row>
    <row r="513" spans="1:41">
      <c r="A513" t="s">
        <v>315</v>
      </c>
      <c r="D513" t="s">
        <v>316</v>
      </c>
      <c r="E513">
        <v>316878</v>
      </c>
      <c r="F513" t="s">
        <v>317</v>
      </c>
      <c r="G513" t="s">
        <v>318</v>
      </c>
      <c r="H513" s="79" t="s">
        <v>563</v>
      </c>
      <c r="I513" t="s">
        <v>563</v>
      </c>
      <c r="J513" t="s">
        <v>564</v>
      </c>
      <c r="K513" t="s">
        <v>484</v>
      </c>
      <c r="L513">
        <v>277152</v>
      </c>
      <c r="M513">
        <v>215252317</v>
      </c>
      <c r="O513">
        <v>320074</v>
      </c>
      <c r="P513" t="s">
        <v>337</v>
      </c>
      <c r="Q513">
        <v>538</v>
      </c>
      <c r="R513">
        <v>71</v>
      </c>
      <c r="S513">
        <v>1</v>
      </c>
      <c r="T513">
        <v>2786</v>
      </c>
      <c r="U513" t="s">
        <v>328</v>
      </c>
      <c r="W513">
        <v>1158667035</v>
      </c>
      <c r="X513" s="76">
        <v>44593</v>
      </c>
      <c r="Y513" s="76">
        <v>44593</v>
      </c>
      <c r="Z513" s="76">
        <v>44511</v>
      </c>
      <c r="AA513" s="76">
        <v>44579</v>
      </c>
      <c r="AB513">
        <v>637.70000000000005</v>
      </c>
      <c r="AD513" t="s">
        <v>383</v>
      </c>
      <c r="AE513" t="s">
        <v>324</v>
      </c>
      <c r="AF513" t="s">
        <v>516</v>
      </c>
      <c r="AH513" t="s">
        <v>329</v>
      </c>
      <c r="AI513" t="s">
        <v>318</v>
      </c>
      <c r="AK513">
        <v>95057</v>
      </c>
      <c r="AL513">
        <v>1</v>
      </c>
      <c r="AM513">
        <v>22963</v>
      </c>
      <c r="AN513" t="s">
        <v>565</v>
      </c>
      <c r="AO513">
        <v>215252317</v>
      </c>
    </row>
    <row r="514" spans="1:41">
      <c r="A514" t="s">
        <v>315</v>
      </c>
      <c r="D514" t="s">
        <v>316</v>
      </c>
      <c r="E514">
        <v>316878</v>
      </c>
      <c r="F514" t="s">
        <v>317</v>
      </c>
      <c r="G514" t="s">
        <v>318</v>
      </c>
      <c r="H514" s="79" t="s">
        <v>563</v>
      </c>
      <c r="I514" t="s">
        <v>563</v>
      </c>
      <c r="J514" t="s">
        <v>564</v>
      </c>
      <c r="K514" t="s">
        <v>484</v>
      </c>
      <c r="L514">
        <v>307074</v>
      </c>
      <c r="M514">
        <v>215252317</v>
      </c>
      <c r="O514">
        <v>320070</v>
      </c>
      <c r="P514" t="s">
        <v>327</v>
      </c>
      <c r="Q514">
        <v>815</v>
      </c>
      <c r="R514">
        <v>71</v>
      </c>
      <c r="S514">
        <v>1</v>
      </c>
      <c r="T514">
        <v>2786</v>
      </c>
      <c r="U514" t="s">
        <v>328</v>
      </c>
      <c r="W514">
        <v>1158667035</v>
      </c>
      <c r="X514" s="76">
        <v>44629</v>
      </c>
      <c r="Y514" s="76">
        <v>44629</v>
      </c>
      <c r="Z514" s="76">
        <v>44573</v>
      </c>
      <c r="AA514" s="76">
        <v>44608</v>
      </c>
      <c r="AB514">
        <v>194.29</v>
      </c>
      <c r="AD514" t="s">
        <v>346</v>
      </c>
      <c r="AE514" t="s">
        <v>324</v>
      </c>
      <c r="AF514" t="s">
        <v>517</v>
      </c>
      <c r="AH514" t="s">
        <v>329</v>
      </c>
      <c r="AI514" t="s">
        <v>318</v>
      </c>
      <c r="AK514">
        <v>95057</v>
      </c>
      <c r="AL514">
        <v>1</v>
      </c>
      <c r="AM514">
        <v>22963</v>
      </c>
      <c r="AN514" t="s">
        <v>565</v>
      </c>
      <c r="AO514">
        <v>215252317</v>
      </c>
    </row>
    <row r="515" spans="1:41">
      <c r="A515" t="s">
        <v>315</v>
      </c>
      <c r="D515" t="s">
        <v>316</v>
      </c>
      <c r="E515">
        <v>316878</v>
      </c>
      <c r="F515" t="s">
        <v>317</v>
      </c>
      <c r="G515" t="s">
        <v>318</v>
      </c>
      <c r="H515" s="79" t="s">
        <v>563</v>
      </c>
      <c r="I515" t="s">
        <v>563</v>
      </c>
      <c r="J515" t="s">
        <v>564</v>
      </c>
      <c r="K515" t="s">
        <v>484</v>
      </c>
      <c r="L515">
        <v>307074</v>
      </c>
      <c r="M515">
        <v>215252317</v>
      </c>
      <c r="O515">
        <v>320074</v>
      </c>
      <c r="P515" t="s">
        <v>337</v>
      </c>
      <c r="Q515">
        <v>815</v>
      </c>
      <c r="R515">
        <v>71</v>
      </c>
      <c r="S515">
        <v>1</v>
      </c>
      <c r="T515">
        <v>2786</v>
      </c>
      <c r="U515" t="s">
        <v>328</v>
      </c>
      <c r="W515">
        <v>1158667035</v>
      </c>
      <c r="X515" s="76">
        <v>44629</v>
      </c>
      <c r="Y515" s="76">
        <v>44629</v>
      </c>
      <c r="Z515" s="76">
        <v>44573</v>
      </c>
      <c r="AA515" s="76">
        <v>44608</v>
      </c>
      <c r="AB515">
        <v>368.22</v>
      </c>
      <c r="AD515" t="s">
        <v>346</v>
      </c>
      <c r="AE515" t="s">
        <v>324</v>
      </c>
      <c r="AF515" t="s">
        <v>517</v>
      </c>
      <c r="AH515" t="s">
        <v>329</v>
      </c>
      <c r="AI515" t="s">
        <v>318</v>
      </c>
      <c r="AK515">
        <v>95057</v>
      </c>
      <c r="AL515">
        <v>1</v>
      </c>
      <c r="AM515">
        <v>22963</v>
      </c>
      <c r="AN515" t="s">
        <v>565</v>
      </c>
      <c r="AO515">
        <v>215252317</v>
      </c>
    </row>
    <row r="516" spans="1:41">
      <c r="A516" t="s">
        <v>315</v>
      </c>
      <c r="D516" t="s">
        <v>316</v>
      </c>
      <c r="E516">
        <v>316878</v>
      </c>
      <c r="F516" t="s">
        <v>317</v>
      </c>
      <c r="G516" t="s">
        <v>318</v>
      </c>
      <c r="H516" s="79" t="s">
        <v>563</v>
      </c>
      <c r="I516" t="s">
        <v>563</v>
      </c>
      <c r="J516" t="s">
        <v>564</v>
      </c>
      <c r="K516" t="s">
        <v>484</v>
      </c>
      <c r="L516">
        <v>307074</v>
      </c>
      <c r="M516">
        <v>215252317</v>
      </c>
      <c r="O516">
        <v>320072</v>
      </c>
      <c r="P516" t="s">
        <v>336</v>
      </c>
      <c r="Q516">
        <v>815</v>
      </c>
      <c r="R516">
        <v>71</v>
      </c>
      <c r="S516">
        <v>1</v>
      </c>
      <c r="T516">
        <v>2786</v>
      </c>
      <c r="U516" t="s">
        <v>328</v>
      </c>
      <c r="W516">
        <v>1158667035</v>
      </c>
      <c r="X516" s="76">
        <v>44629</v>
      </c>
      <c r="Y516" s="76">
        <v>44629</v>
      </c>
      <c r="Z516" s="76">
        <v>44573</v>
      </c>
      <c r="AA516" s="76">
        <v>44608</v>
      </c>
      <c r="AB516">
        <v>712.23</v>
      </c>
      <c r="AD516" t="s">
        <v>346</v>
      </c>
      <c r="AE516" t="s">
        <v>324</v>
      </c>
      <c r="AF516" t="s">
        <v>517</v>
      </c>
      <c r="AH516" t="s">
        <v>329</v>
      </c>
      <c r="AI516" t="s">
        <v>318</v>
      </c>
      <c r="AK516">
        <v>95057</v>
      </c>
      <c r="AL516">
        <v>1</v>
      </c>
      <c r="AM516">
        <v>22963</v>
      </c>
      <c r="AN516" t="s">
        <v>565</v>
      </c>
      <c r="AO516">
        <v>215252317</v>
      </c>
    </row>
    <row r="517" spans="1:41">
      <c r="A517" t="s">
        <v>315</v>
      </c>
      <c r="D517" t="s">
        <v>316</v>
      </c>
      <c r="E517">
        <v>316878</v>
      </c>
      <c r="F517" t="s">
        <v>317</v>
      </c>
      <c r="G517" t="s">
        <v>318</v>
      </c>
      <c r="H517" s="79" t="s">
        <v>563</v>
      </c>
      <c r="I517" t="s">
        <v>563</v>
      </c>
      <c r="J517" t="s">
        <v>564</v>
      </c>
      <c r="K517" t="s">
        <v>484</v>
      </c>
      <c r="L517">
        <v>307074</v>
      </c>
      <c r="M517">
        <v>215252317</v>
      </c>
      <c r="O517">
        <v>320073</v>
      </c>
      <c r="P517" t="s">
        <v>320</v>
      </c>
      <c r="Q517">
        <v>815</v>
      </c>
      <c r="R517">
        <v>71</v>
      </c>
      <c r="S517">
        <v>1</v>
      </c>
      <c r="T517">
        <v>2786</v>
      </c>
      <c r="U517" t="s">
        <v>328</v>
      </c>
      <c r="W517">
        <v>1158667035</v>
      </c>
      <c r="X517" s="76">
        <v>44629</v>
      </c>
      <c r="Y517" s="76">
        <v>44629</v>
      </c>
      <c r="Z517" s="76">
        <v>44573</v>
      </c>
      <c r="AA517" s="76">
        <v>44608</v>
      </c>
      <c r="AB517">
        <v>163.30000000000001</v>
      </c>
      <c r="AD517" t="s">
        <v>346</v>
      </c>
      <c r="AE517" t="s">
        <v>324</v>
      </c>
      <c r="AF517" t="s">
        <v>517</v>
      </c>
      <c r="AH517" t="s">
        <v>329</v>
      </c>
      <c r="AI517" t="s">
        <v>318</v>
      </c>
      <c r="AK517">
        <v>95057</v>
      </c>
      <c r="AL517">
        <v>1</v>
      </c>
      <c r="AM517">
        <v>22963</v>
      </c>
      <c r="AN517" t="s">
        <v>565</v>
      </c>
      <c r="AO517">
        <v>215252317</v>
      </c>
    </row>
    <row r="518" spans="1:41">
      <c r="H518" s="79"/>
      <c r="X518" s="76"/>
      <c r="Y518" s="76"/>
      <c r="Z518" s="76"/>
      <c r="AA518" s="76"/>
      <c r="AB518">
        <f>SUM(AB470:AB517)</f>
        <v>92384.709999999992</v>
      </c>
    </row>
    <row r="519" spans="1:41">
      <c r="A519" t="s">
        <v>315</v>
      </c>
      <c r="D519" t="s">
        <v>316</v>
      </c>
      <c r="E519">
        <v>316878</v>
      </c>
      <c r="F519" t="s">
        <v>317</v>
      </c>
      <c r="G519" t="s">
        <v>318</v>
      </c>
      <c r="H519" s="79" t="s">
        <v>563</v>
      </c>
      <c r="I519" t="s">
        <v>563</v>
      </c>
      <c r="J519" t="s">
        <v>564</v>
      </c>
      <c r="K519" t="s">
        <v>484</v>
      </c>
      <c r="L519">
        <v>311043</v>
      </c>
      <c r="M519">
        <v>490909212</v>
      </c>
      <c r="O519">
        <v>320070</v>
      </c>
      <c r="P519" t="s">
        <v>327</v>
      </c>
      <c r="Q519">
        <v>873</v>
      </c>
      <c r="R519">
        <v>71</v>
      </c>
      <c r="S519">
        <v>1</v>
      </c>
      <c r="T519">
        <v>2786</v>
      </c>
      <c r="U519" t="s">
        <v>328</v>
      </c>
      <c r="W519">
        <v>1158667035</v>
      </c>
      <c r="X519" s="76">
        <v>44635</v>
      </c>
      <c r="Y519" s="76">
        <v>44636</v>
      </c>
      <c r="Z519" s="76">
        <v>44635</v>
      </c>
      <c r="AA519" s="76">
        <v>44696</v>
      </c>
      <c r="AB519">
        <v>10000</v>
      </c>
      <c r="AD519" t="s">
        <v>436</v>
      </c>
      <c r="AE519" t="s">
        <v>324</v>
      </c>
      <c r="AF519" t="s">
        <v>518</v>
      </c>
      <c r="AH519" t="s">
        <v>329</v>
      </c>
      <c r="AI519" t="s">
        <v>318</v>
      </c>
      <c r="AK519">
        <v>95057</v>
      </c>
      <c r="AL519">
        <v>1</v>
      </c>
      <c r="AM519">
        <v>22963</v>
      </c>
      <c r="AN519" t="s">
        <v>565</v>
      </c>
      <c r="AO519">
        <v>215252317</v>
      </c>
    </row>
    <row r="520" spans="1:41">
      <c r="A520" t="s">
        <v>315</v>
      </c>
      <c r="D520" t="s">
        <v>316</v>
      </c>
      <c r="E520">
        <v>316878</v>
      </c>
      <c r="F520" t="s">
        <v>317</v>
      </c>
      <c r="G520" t="s">
        <v>318</v>
      </c>
      <c r="H520" s="79" t="s">
        <v>563</v>
      </c>
      <c r="I520" t="s">
        <v>563</v>
      </c>
      <c r="J520" t="s">
        <v>564</v>
      </c>
      <c r="K520" t="s">
        <v>484</v>
      </c>
      <c r="L520">
        <v>347452</v>
      </c>
      <c r="M520">
        <v>490909212</v>
      </c>
      <c r="O520">
        <v>320070</v>
      </c>
      <c r="P520" t="s">
        <v>327</v>
      </c>
      <c r="Q520">
        <v>1183</v>
      </c>
      <c r="R520">
        <v>71</v>
      </c>
      <c r="S520">
        <v>1</v>
      </c>
      <c r="T520">
        <v>2786</v>
      </c>
      <c r="U520" t="s">
        <v>328</v>
      </c>
      <c r="W520">
        <v>1158667035</v>
      </c>
      <c r="X520" s="76">
        <v>44693</v>
      </c>
      <c r="Y520" s="76">
        <v>44697</v>
      </c>
      <c r="Z520" s="76">
        <v>44686</v>
      </c>
      <c r="AA520" s="76">
        <v>44778</v>
      </c>
      <c r="AB520">
        <v>25000</v>
      </c>
      <c r="AD520" t="s">
        <v>519</v>
      </c>
      <c r="AE520" t="s">
        <v>324</v>
      </c>
      <c r="AF520" t="s">
        <v>521</v>
      </c>
      <c r="AH520" t="s">
        <v>329</v>
      </c>
      <c r="AI520" t="s">
        <v>318</v>
      </c>
      <c r="AK520">
        <v>95057</v>
      </c>
      <c r="AL520">
        <v>1</v>
      </c>
      <c r="AM520">
        <v>22963</v>
      </c>
      <c r="AN520" t="s">
        <v>565</v>
      </c>
      <c r="AO520">
        <v>215252317</v>
      </c>
    </row>
    <row r="521" spans="1:41">
      <c r="A521" t="s">
        <v>315</v>
      </c>
      <c r="D521" t="s">
        <v>316</v>
      </c>
      <c r="E521">
        <v>316878</v>
      </c>
      <c r="F521" t="s">
        <v>317</v>
      </c>
      <c r="G521" t="s">
        <v>318</v>
      </c>
      <c r="H521" s="79" t="s">
        <v>563</v>
      </c>
      <c r="I521" t="s">
        <v>563</v>
      </c>
      <c r="J521" t="s">
        <v>564</v>
      </c>
      <c r="K521" t="s">
        <v>484</v>
      </c>
      <c r="L521">
        <v>347749</v>
      </c>
      <c r="M521">
        <v>215252317</v>
      </c>
      <c r="O521">
        <v>320074</v>
      </c>
      <c r="P521" t="s">
        <v>337</v>
      </c>
      <c r="Q521">
        <v>1186</v>
      </c>
      <c r="R521">
        <v>71</v>
      </c>
      <c r="S521">
        <v>1</v>
      </c>
      <c r="T521">
        <v>2786</v>
      </c>
      <c r="U521" t="s">
        <v>328</v>
      </c>
      <c r="W521">
        <v>1158667035</v>
      </c>
      <c r="X521" s="76">
        <v>44693</v>
      </c>
      <c r="Y521" s="76">
        <v>44697</v>
      </c>
      <c r="Z521" s="76">
        <v>44603</v>
      </c>
      <c r="AA521" s="76">
        <v>44636</v>
      </c>
      <c r="AB521">
        <v>587.66</v>
      </c>
      <c r="AD521" t="s">
        <v>519</v>
      </c>
      <c r="AE521" t="s">
        <v>324</v>
      </c>
      <c r="AF521" t="s">
        <v>520</v>
      </c>
      <c r="AH521" t="s">
        <v>329</v>
      </c>
      <c r="AI521" t="s">
        <v>318</v>
      </c>
      <c r="AK521">
        <v>95057</v>
      </c>
      <c r="AL521">
        <v>1</v>
      </c>
      <c r="AM521">
        <v>22963</v>
      </c>
      <c r="AN521" t="s">
        <v>565</v>
      </c>
      <c r="AO521">
        <v>215252317</v>
      </c>
    </row>
    <row r="522" spans="1:41">
      <c r="A522" t="s">
        <v>315</v>
      </c>
      <c r="D522" t="s">
        <v>316</v>
      </c>
      <c r="E522">
        <v>316878</v>
      </c>
      <c r="F522" t="s">
        <v>317</v>
      </c>
      <c r="G522" t="s">
        <v>318</v>
      </c>
      <c r="H522" s="79" t="s">
        <v>563</v>
      </c>
      <c r="I522" t="s">
        <v>563</v>
      </c>
      <c r="J522" t="s">
        <v>564</v>
      </c>
      <c r="K522" t="s">
        <v>484</v>
      </c>
      <c r="L522">
        <v>347749</v>
      </c>
      <c r="M522">
        <v>215252317</v>
      </c>
      <c r="O522">
        <v>320070</v>
      </c>
      <c r="P522" t="s">
        <v>327</v>
      </c>
      <c r="Q522">
        <v>1186</v>
      </c>
      <c r="R522">
        <v>71</v>
      </c>
      <c r="S522">
        <v>1</v>
      </c>
      <c r="T522">
        <v>2786</v>
      </c>
      <c r="U522" t="s">
        <v>328</v>
      </c>
      <c r="W522">
        <v>1158667035</v>
      </c>
      <c r="X522" s="76">
        <v>44693</v>
      </c>
      <c r="Y522" s="76">
        <v>44697</v>
      </c>
      <c r="Z522" s="76">
        <v>44603</v>
      </c>
      <c r="AA522" s="76">
        <v>44636</v>
      </c>
      <c r="AB522">
        <v>194.29</v>
      </c>
      <c r="AD522" t="s">
        <v>519</v>
      </c>
      <c r="AE522" t="s">
        <v>324</v>
      </c>
      <c r="AF522" t="s">
        <v>520</v>
      </c>
      <c r="AH522" t="s">
        <v>329</v>
      </c>
      <c r="AI522" t="s">
        <v>318</v>
      </c>
      <c r="AK522">
        <v>95057</v>
      </c>
      <c r="AL522">
        <v>1</v>
      </c>
      <c r="AM522">
        <v>22963</v>
      </c>
      <c r="AN522" t="s">
        <v>565</v>
      </c>
      <c r="AO522">
        <v>215252317</v>
      </c>
    </row>
    <row r="523" spans="1:41">
      <c r="A523" t="s">
        <v>315</v>
      </c>
      <c r="D523" t="s">
        <v>316</v>
      </c>
      <c r="E523">
        <v>316878</v>
      </c>
      <c r="F523" t="s">
        <v>317</v>
      </c>
      <c r="G523" t="s">
        <v>318</v>
      </c>
      <c r="H523" s="79" t="s">
        <v>563</v>
      </c>
      <c r="I523" t="s">
        <v>563</v>
      </c>
      <c r="J523" t="s">
        <v>564</v>
      </c>
      <c r="K523" t="s">
        <v>484</v>
      </c>
      <c r="L523">
        <v>347749</v>
      </c>
      <c r="M523">
        <v>215252317</v>
      </c>
      <c r="O523">
        <v>320072</v>
      </c>
      <c r="P523" t="s">
        <v>336</v>
      </c>
      <c r="Q523">
        <v>1186</v>
      </c>
      <c r="R523">
        <v>71</v>
      </c>
      <c r="S523">
        <v>1</v>
      </c>
      <c r="T523">
        <v>2786</v>
      </c>
      <c r="U523" t="s">
        <v>328</v>
      </c>
      <c r="W523">
        <v>1158667035</v>
      </c>
      <c r="X523" s="76">
        <v>44693</v>
      </c>
      <c r="Y523" s="76">
        <v>44697</v>
      </c>
      <c r="Z523" s="76">
        <v>44603</v>
      </c>
      <c r="AA523" s="76">
        <v>44636</v>
      </c>
      <c r="AB523">
        <v>1057.2</v>
      </c>
      <c r="AD523" t="s">
        <v>519</v>
      </c>
      <c r="AE523" t="s">
        <v>324</v>
      </c>
      <c r="AF523" t="s">
        <v>520</v>
      </c>
      <c r="AH523" t="s">
        <v>329</v>
      </c>
      <c r="AI523" t="s">
        <v>318</v>
      </c>
      <c r="AK523">
        <v>95057</v>
      </c>
      <c r="AL523">
        <v>1</v>
      </c>
      <c r="AM523">
        <v>22963</v>
      </c>
      <c r="AN523" t="s">
        <v>565</v>
      </c>
      <c r="AO523">
        <v>215252317</v>
      </c>
    </row>
    <row r="524" spans="1:41">
      <c r="A524" t="s">
        <v>315</v>
      </c>
      <c r="D524" t="s">
        <v>316</v>
      </c>
      <c r="E524">
        <v>316878</v>
      </c>
      <c r="F524" t="s">
        <v>317</v>
      </c>
      <c r="G524" t="s">
        <v>318</v>
      </c>
      <c r="H524" s="79" t="s">
        <v>563</v>
      </c>
      <c r="I524" t="s">
        <v>563</v>
      </c>
      <c r="J524" t="s">
        <v>564</v>
      </c>
      <c r="K524" t="s">
        <v>484</v>
      </c>
      <c r="L524">
        <v>347749</v>
      </c>
      <c r="M524">
        <v>215252317</v>
      </c>
      <c r="O524">
        <v>320073</v>
      </c>
      <c r="P524" t="s">
        <v>320</v>
      </c>
      <c r="Q524">
        <v>1186</v>
      </c>
      <c r="R524">
        <v>71</v>
      </c>
      <c r="S524">
        <v>1</v>
      </c>
      <c r="T524">
        <v>2786</v>
      </c>
      <c r="U524" t="s">
        <v>328</v>
      </c>
      <c r="W524">
        <v>1158667035</v>
      </c>
      <c r="X524" s="76">
        <v>44693</v>
      </c>
      <c r="Y524" s="76">
        <v>44697</v>
      </c>
      <c r="Z524" s="76">
        <v>44603</v>
      </c>
      <c r="AA524" s="76">
        <v>44636</v>
      </c>
      <c r="AB524">
        <v>163.30000000000001</v>
      </c>
      <c r="AD524" t="s">
        <v>519</v>
      </c>
      <c r="AE524" t="s">
        <v>324</v>
      </c>
      <c r="AF524" t="s">
        <v>520</v>
      </c>
      <c r="AH524" t="s">
        <v>329</v>
      </c>
      <c r="AI524" t="s">
        <v>318</v>
      </c>
      <c r="AK524">
        <v>95057</v>
      </c>
      <c r="AL524">
        <v>1</v>
      </c>
      <c r="AM524">
        <v>22963</v>
      </c>
      <c r="AN524" t="s">
        <v>565</v>
      </c>
      <c r="AO524">
        <v>215252317</v>
      </c>
    </row>
    <row r="525" spans="1:41">
      <c r="A525" t="s">
        <v>315</v>
      </c>
      <c r="D525" t="s">
        <v>316</v>
      </c>
      <c r="E525">
        <v>316878</v>
      </c>
      <c r="F525" t="s">
        <v>317</v>
      </c>
      <c r="G525" t="s">
        <v>318</v>
      </c>
      <c r="H525" s="79" t="s">
        <v>563</v>
      </c>
      <c r="I525" t="s">
        <v>563</v>
      </c>
      <c r="J525" t="s">
        <v>564</v>
      </c>
      <c r="K525" t="s">
        <v>484</v>
      </c>
      <c r="L525">
        <v>351983</v>
      </c>
      <c r="M525">
        <v>215252317</v>
      </c>
      <c r="O525">
        <v>320073</v>
      </c>
      <c r="P525" t="s">
        <v>320</v>
      </c>
      <c r="Q525">
        <v>1245</v>
      </c>
      <c r="R525">
        <v>71</v>
      </c>
      <c r="S525">
        <v>1</v>
      </c>
      <c r="T525">
        <v>2786</v>
      </c>
      <c r="U525" t="s">
        <v>328</v>
      </c>
      <c r="W525">
        <v>1158667035</v>
      </c>
      <c r="X525" s="76">
        <v>44698</v>
      </c>
      <c r="Y525" s="76">
        <v>44698</v>
      </c>
      <c r="Z525" s="76">
        <v>44624</v>
      </c>
      <c r="AA525" s="76">
        <v>44676</v>
      </c>
      <c r="AB525">
        <v>163.30000000000001</v>
      </c>
      <c r="AD525" t="s">
        <v>519</v>
      </c>
      <c r="AE525" t="s">
        <v>324</v>
      </c>
      <c r="AF525" t="s">
        <v>575</v>
      </c>
      <c r="AH525" t="s">
        <v>329</v>
      </c>
      <c r="AI525" t="s">
        <v>318</v>
      </c>
      <c r="AK525">
        <v>95057</v>
      </c>
      <c r="AL525">
        <v>1</v>
      </c>
      <c r="AM525">
        <v>22963</v>
      </c>
      <c r="AN525" t="s">
        <v>565</v>
      </c>
      <c r="AO525">
        <v>215252317</v>
      </c>
    </row>
    <row r="526" spans="1:41">
      <c r="A526" t="s">
        <v>315</v>
      </c>
      <c r="D526" t="s">
        <v>316</v>
      </c>
      <c r="E526">
        <v>316878</v>
      </c>
      <c r="F526" t="s">
        <v>317</v>
      </c>
      <c r="G526" t="s">
        <v>318</v>
      </c>
      <c r="H526" s="79" t="s">
        <v>563</v>
      </c>
      <c r="I526" t="s">
        <v>563</v>
      </c>
      <c r="J526" t="s">
        <v>564</v>
      </c>
      <c r="K526" t="s">
        <v>484</v>
      </c>
      <c r="L526">
        <v>351983</v>
      </c>
      <c r="M526">
        <v>215252317</v>
      </c>
      <c r="O526">
        <v>320072</v>
      </c>
      <c r="P526" t="s">
        <v>336</v>
      </c>
      <c r="Q526">
        <v>1245</v>
      </c>
      <c r="R526">
        <v>71</v>
      </c>
      <c r="S526">
        <v>1</v>
      </c>
      <c r="T526">
        <v>2786</v>
      </c>
      <c r="U526" t="s">
        <v>328</v>
      </c>
      <c r="W526">
        <v>1158667035</v>
      </c>
      <c r="X526" s="76">
        <v>44698</v>
      </c>
      <c r="Y526" s="76">
        <v>44698</v>
      </c>
      <c r="Z526" s="76">
        <v>44624</v>
      </c>
      <c r="AA526" s="76">
        <v>44676</v>
      </c>
      <c r="AB526">
        <v>1230.3599999999999</v>
      </c>
      <c r="AD526" t="s">
        <v>519</v>
      </c>
      <c r="AE526" t="s">
        <v>324</v>
      </c>
      <c r="AF526" t="s">
        <v>575</v>
      </c>
      <c r="AH526" t="s">
        <v>329</v>
      </c>
      <c r="AI526" t="s">
        <v>318</v>
      </c>
      <c r="AK526">
        <v>95057</v>
      </c>
      <c r="AL526">
        <v>1</v>
      </c>
      <c r="AM526">
        <v>22963</v>
      </c>
      <c r="AN526" t="s">
        <v>565</v>
      </c>
      <c r="AO526">
        <v>215252317</v>
      </c>
    </row>
    <row r="527" spans="1:41">
      <c r="A527" t="s">
        <v>315</v>
      </c>
      <c r="D527" t="s">
        <v>316</v>
      </c>
      <c r="E527">
        <v>316878</v>
      </c>
      <c r="F527" t="s">
        <v>317</v>
      </c>
      <c r="G527" t="s">
        <v>318</v>
      </c>
      <c r="H527" s="79" t="s">
        <v>563</v>
      </c>
      <c r="I527" t="s">
        <v>563</v>
      </c>
      <c r="J527" t="s">
        <v>564</v>
      </c>
      <c r="K527" t="s">
        <v>484</v>
      </c>
      <c r="L527">
        <v>351983</v>
      </c>
      <c r="M527">
        <v>215252317</v>
      </c>
      <c r="O527">
        <v>320074</v>
      </c>
      <c r="P527" t="s">
        <v>337</v>
      </c>
      <c r="Q527">
        <v>1245</v>
      </c>
      <c r="R527">
        <v>71</v>
      </c>
      <c r="S527">
        <v>1</v>
      </c>
      <c r="T527">
        <v>2786</v>
      </c>
      <c r="U527" t="s">
        <v>328</v>
      </c>
      <c r="W527">
        <v>1158667035</v>
      </c>
      <c r="X527" s="76">
        <v>44698</v>
      </c>
      <c r="Y527" s="76">
        <v>44698</v>
      </c>
      <c r="Z527" s="76">
        <v>44624</v>
      </c>
      <c r="AA527" s="76">
        <v>44676</v>
      </c>
      <c r="AB527">
        <v>696.68</v>
      </c>
      <c r="AD527" t="s">
        <v>519</v>
      </c>
      <c r="AE527" t="s">
        <v>324</v>
      </c>
      <c r="AF527" t="s">
        <v>575</v>
      </c>
      <c r="AH527" t="s">
        <v>329</v>
      </c>
      <c r="AI527" t="s">
        <v>318</v>
      </c>
      <c r="AK527">
        <v>95057</v>
      </c>
      <c r="AL527">
        <v>1</v>
      </c>
      <c r="AM527">
        <v>22963</v>
      </c>
      <c r="AN527" t="s">
        <v>565</v>
      </c>
      <c r="AO527">
        <v>215252317</v>
      </c>
    </row>
    <row r="528" spans="1:41">
      <c r="A528" t="s">
        <v>315</v>
      </c>
      <c r="D528" t="s">
        <v>316</v>
      </c>
      <c r="E528">
        <v>316878</v>
      </c>
      <c r="F528" t="s">
        <v>317</v>
      </c>
      <c r="G528" t="s">
        <v>318</v>
      </c>
      <c r="H528" s="79" t="s">
        <v>563</v>
      </c>
      <c r="I528" t="s">
        <v>563</v>
      </c>
      <c r="J528" t="s">
        <v>564</v>
      </c>
      <c r="K528" t="s">
        <v>484</v>
      </c>
      <c r="L528">
        <v>351983</v>
      </c>
      <c r="M528">
        <v>215252317</v>
      </c>
      <c r="O528">
        <v>320070</v>
      </c>
      <c r="P528" t="s">
        <v>327</v>
      </c>
      <c r="Q528">
        <v>1245</v>
      </c>
      <c r="R528">
        <v>71</v>
      </c>
      <c r="S528">
        <v>1</v>
      </c>
      <c r="T528">
        <v>2786</v>
      </c>
      <c r="U528" t="s">
        <v>328</v>
      </c>
      <c r="W528">
        <v>1158667035</v>
      </c>
      <c r="X528" s="76">
        <v>44698</v>
      </c>
      <c r="Y528" s="76">
        <v>44698</v>
      </c>
      <c r="Z528" s="76">
        <v>44624</v>
      </c>
      <c r="AA528" s="76">
        <v>44676</v>
      </c>
      <c r="AB528">
        <v>194.29</v>
      </c>
      <c r="AD528" t="s">
        <v>519</v>
      </c>
      <c r="AE528" t="s">
        <v>324</v>
      </c>
      <c r="AF528" t="s">
        <v>575</v>
      </c>
      <c r="AH528" t="s">
        <v>329</v>
      </c>
      <c r="AI528" t="s">
        <v>318</v>
      </c>
      <c r="AK528">
        <v>95057</v>
      </c>
      <c r="AL528">
        <v>1</v>
      </c>
      <c r="AM528">
        <v>22963</v>
      </c>
      <c r="AN528" t="s">
        <v>565</v>
      </c>
      <c r="AO528">
        <v>215252317</v>
      </c>
    </row>
    <row r="529" spans="1:41">
      <c r="A529" t="s">
        <v>315</v>
      </c>
      <c r="D529" t="s">
        <v>316</v>
      </c>
      <c r="E529">
        <v>316878</v>
      </c>
      <c r="F529" t="s">
        <v>317</v>
      </c>
      <c r="G529" t="s">
        <v>318</v>
      </c>
      <c r="H529" s="79" t="s">
        <v>563</v>
      </c>
      <c r="I529" t="s">
        <v>563</v>
      </c>
      <c r="J529" t="s">
        <v>564</v>
      </c>
      <c r="K529" t="s">
        <v>484</v>
      </c>
      <c r="L529">
        <v>370383</v>
      </c>
      <c r="M529">
        <v>215252317</v>
      </c>
      <c r="O529">
        <v>320074</v>
      </c>
      <c r="P529" t="s">
        <v>337</v>
      </c>
      <c r="Q529">
        <v>1558</v>
      </c>
      <c r="R529">
        <v>71</v>
      </c>
      <c r="S529">
        <v>1</v>
      </c>
      <c r="T529">
        <v>2786</v>
      </c>
      <c r="U529" t="s">
        <v>328</v>
      </c>
      <c r="W529">
        <v>1158667035</v>
      </c>
      <c r="X529" s="76">
        <v>44735</v>
      </c>
      <c r="Y529" s="76">
        <v>44735</v>
      </c>
      <c r="Z529" s="76">
        <v>44581</v>
      </c>
      <c r="AA529" s="76">
        <v>44713</v>
      </c>
      <c r="AB529">
        <v>522.72</v>
      </c>
      <c r="AD529" t="s">
        <v>323</v>
      </c>
      <c r="AE529" t="s">
        <v>324</v>
      </c>
      <c r="AF529" t="s">
        <v>552</v>
      </c>
      <c r="AH529" t="s">
        <v>329</v>
      </c>
      <c r="AI529" t="s">
        <v>318</v>
      </c>
      <c r="AK529">
        <v>95057</v>
      </c>
      <c r="AL529">
        <v>1</v>
      </c>
      <c r="AM529">
        <v>22963</v>
      </c>
      <c r="AN529" t="s">
        <v>565</v>
      </c>
      <c r="AO529">
        <v>215252317</v>
      </c>
    </row>
    <row r="530" spans="1:41">
      <c r="A530" t="s">
        <v>315</v>
      </c>
      <c r="D530" t="s">
        <v>316</v>
      </c>
      <c r="E530">
        <v>316878</v>
      </c>
      <c r="F530" t="s">
        <v>317</v>
      </c>
      <c r="G530" t="s">
        <v>318</v>
      </c>
      <c r="H530" s="79" t="s">
        <v>563</v>
      </c>
      <c r="I530" t="s">
        <v>563</v>
      </c>
      <c r="J530" t="s">
        <v>564</v>
      </c>
      <c r="K530" t="s">
        <v>484</v>
      </c>
      <c r="L530">
        <v>370383</v>
      </c>
      <c r="M530">
        <v>215252317</v>
      </c>
      <c r="O530">
        <v>320073</v>
      </c>
      <c r="P530" t="s">
        <v>320</v>
      </c>
      <c r="Q530">
        <v>1558</v>
      </c>
      <c r="R530">
        <v>71</v>
      </c>
      <c r="S530">
        <v>1</v>
      </c>
      <c r="T530">
        <v>2786</v>
      </c>
      <c r="U530" t="s">
        <v>328</v>
      </c>
      <c r="W530">
        <v>1158667035</v>
      </c>
      <c r="X530" s="76">
        <v>44735</v>
      </c>
      <c r="Y530" s="76">
        <v>44735</v>
      </c>
      <c r="Z530" s="76">
        <v>44581</v>
      </c>
      <c r="AA530" s="76">
        <v>44713</v>
      </c>
      <c r="AB530">
        <v>163.30000000000001</v>
      </c>
      <c r="AD530" t="s">
        <v>323</v>
      </c>
      <c r="AE530" t="s">
        <v>324</v>
      </c>
      <c r="AF530" t="s">
        <v>552</v>
      </c>
      <c r="AH530" t="s">
        <v>329</v>
      </c>
      <c r="AI530" t="s">
        <v>318</v>
      </c>
      <c r="AK530">
        <v>95057</v>
      </c>
      <c r="AL530">
        <v>1</v>
      </c>
      <c r="AM530">
        <v>22963</v>
      </c>
      <c r="AN530" t="s">
        <v>565</v>
      </c>
      <c r="AO530">
        <v>215252317</v>
      </c>
    </row>
    <row r="531" spans="1:41">
      <c r="A531" t="s">
        <v>315</v>
      </c>
      <c r="D531" t="s">
        <v>316</v>
      </c>
      <c r="E531">
        <v>316878</v>
      </c>
      <c r="F531" t="s">
        <v>317</v>
      </c>
      <c r="G531" t="s">
        <v>318</v>
      </c>
      <c r="H531" s="79" t="s">
        <v>563</v>
      </c>
      <c r="I531" t="s">
        <v>563</v>
      </c>
      <c r="J531" t="s">
        <v>564</v>
      </c>
      <c r="K531" t="s">
        <v>484</v>
      </c>
      <c r="L531">
        <v>370383</v>
      </c>
      <c r="M531">
        <v>215252317</v>
      </c>
      <c r="O531">
        <v>320070</v>
      </c>
      <c r="P531" t="s">
        <v>327</v>
      </c>
      <c r="Q531">
        <v>1558</v>
      </c>
      <c r="R531">
        <v>71</v>
      </c>
      <c r="S531">
        <v>1</v>
      </c>
      <c r="T531">
        <v>2786</v>
      </c>
      <c r="U531" t="s">
        <v>328</v>
      </c>
      <c r="W531">
        <v>1158667035</v>
      </c>
      <c r="X531" s="76">
        <v>44735</v>
      </c>
      <c r="Y531" s="76">
        <v>44735</v>
      </c>
      <c r="Z531" s="76">
        <v>44581</v>
      </c>
      <c r="AA531" s="76">
        <v>44713</v>
      </c>
      <c r="AB531">
        <v>194.29</v>
      </c>
      <c r="AD531" t="s">
        <v>323</v>
      </c>
      <c r="AE531" t="s">
        <v>324</v>
      </c>
      <c r="AF531" t="s">
        <v>552</v>
      </c>
      <c r="AH531" t="s">
        <v>329</v>
      </c>
      <c r="AI531" t="s">
        <v>318</v>
      </c>
      <c r="AK531">
        <v>95057</v>
      </c>
      <c r="AL531">
        <v>1</v>
      </c>
      <c r="AM531">
        <v>22963</v>
      </c>
      <c r="AN531" t="s">
        <v>565</v>
      </c>
      <c r="AO531">
        <v>215252317</v>
      </c>
    </row>
    <row r="532" spans="1:41">
      <c r="A532" t="s">
        <v>315</v>
      </c>
      <c r="D532" t="s">
        <v>316</v>
      </c>
      <c r="E532">
        <v>316878</v>
      </c>
      <c r="F532" t="s">
        <v>317</v>
      </c>
      <c r="G532" t="s">
        <v>318</v>
      </c>
      <c r="H532" s="79" t="s">
        <v>563</v>
      </c>
      <c r="I532" t="s">
        <v>563</v>
      </c>
      <c r="J532" t="s">
        <v>564</v>
      </c>
      <c r="K532" t="s">
        <v>484</v>
      </c>
      <c r="L532">
        <v>370383</v>
      </c>
      <c r="M532">
        <v>215252317</v>
      </c>
      <c r="O532">
        <v>320072</v>
      </c>
      <c r="P532" t="s">
        <v>336</v>
      </c>
      <c r="Q532">
        <v>1558</v>
      </c>
      <c r="R532">
        <v>71</v>
      </c>
      <c r="S532">
        <v>1</v>
      </c>
      <c r="T532">
        <v>2786</v>
      </c>
      <c r="U532" t="s">
        <v>328</v>
      </c>
      <c r="W532">
        <v>1158667035</v>
      </c>
      <c r="X532" s="76">
        <v>44735</v>
      </c>
      <c r="Y532" s="76">
        <v>44735</v>
      </c>
      <c r="Z532" s="76">
        <v>44581</v>
      </c>
      <c r="AA532" s="76">
        <v>44713</v>
      </c>
      <c r="AB532">
        <v>955.04</v>
      </c>
      <c r="AD532" t="s">
        <v>323</v>
      </c>
      <c r="AE532" t="s">
        <v>324</v>
      </c>
      <c r="AF532" t="s">
        <v>552</v>
      </c>
      <c r="AH532" t="s">
        <v>329</v>
      </c>
      <c r="AI532" t="s">
        <v>318</v>
      </c>
      <c r="AK532">
        <v>95057</v>
      </c>
      <c r="AL532">
        <v>1</v>
      </c>
      <c r="AM532">
        <v>22963</v>
      </c>
      <c r="AN532" t="s">
        <v>565</v>
      </c>
      <c r="AO532">
        <v>215252317</v>
      </c>
    </row>
    <row r="533" spans="1:41">
      <c r="A533" t="s">
        <v>315</v>
      </c>
      <c r="D533" t="s">
        <v>316</v>
      </c>
      <c r="E533">
        <v>316878</v>
      </c>
      <c r="F533" t="s">
        <v>317</v>
      </c>
      <c r="G533" t="s">
        <v>318</v>
      </c>
      <c r="H533" s="79" t="s">
        <v>563</v>
      </c>
      <c r="I533" t="s">
        <v>563</v>
      </c>
      <c r="J533" t="s">
        <v>564</v>
      </c>
      <c r="K533" t="s">
        <v>484</v>
      </c>
      <c r="L533">
        <v>380351</v>
      </c>
      <c r="M533">
        <v>490909212</v>
      </c>
      <c r="O533">
        <v>320070</v>
      </c>
      <c r="P533" t="s">
        <v>327</v>
      </c>
      <c r="Q533">
        <v>1717</v>
      </c>
      <c r="R533">
        <v>71</v>
      </c>
      <c r="S533">
        <v>1</v>
      </c>
      <c r="T533">
        <v>2786</v>
      </c>
      <c r="U533" t="s">
        <v>328</v>
      </c>
      <c r="W533">
        <v>1158667035</v>
      </c>
      <c r="X533" s="76">
        <v>44755</v>
      </c>
      <c r="Y533" s="76">
        <v>44755</v>
      </c>
      <c r="Z533" s="76">
        <v>44750</v>
      </c>
      <c r="AA533" s="76">
        <v>44812</v>
      </c>
      <c r="AB533">
        <v>25000</v>
      </c>
      <c r="AD533" t="s">
        <v>553</v>
      </c>
      <c r="AE533" t="s">
        <v>324</v>
      </c>
      <c r="AF533" t="s">
        <v>554</v>
      </c>
      <c r="AH533" t="s">
        <v>329</v>
      </c>
      <c r="AI533" t="s">
        <v>318</v>
      </c>
      <c r="AK533">
        <v>95057</v>
      </c>
      <c r="AL533">
        <v>1</v>
      </c>
      <c r="AM533">
        <v>22963</v>
      </c>
      <c r="AN533" t="s">
        <v>565</v>
      </c>
      <c r="AO533">
        <v>215252317</v>
      </c>
    </row>
    <row r="534" spans="1:41">
      <c r="A534" t="s">
        <v>315</v>
      </c>
      <c r="D534" t="s">
        <v>316</v>
      </c>
      <c r="E534">
        <v>316878</v>
      </c>
      <c r="F534" t="s">
        <v>317</v>
      </c>
      <c r="G534" t="s">
        <v>318</v>
      </c>
      <c r="H534" s="79" t="s">
        <v>563</v>
      </c>
      <c r="I534" t="s">
        <v>563</v>
      </c>
      <c r="J534" t="s">
        <v>564</v>
      </c>
      <c r="K534" t="s">
        <v>484</v>
      </c>
      <c r="L534">
        <v>381952</v>
      </c>
      <c r="M534">
        <v>215252317</v>
      </c>
      <c r="O534">
        <v>320070</v>
      </c>
      <c r="P534" t="s">
        <v>327</v>
      </c>
      <c r="Q534">
        <v>1734</v>
      </c>
      <c r="R534">
        <v>71</v>
      </c>
      <c r="S534">
        <v>1</v>
      </c>
      <c r="T534">
        <v>2786</v>
      </c>
      <c r="U534" t="s">
        <v>328</v>
      </c>
      <c r="W534">
        <v>1158667035</v>
      </c>
      <c r="X534" s="76">
        <v>44757</v>
      </c>
      <c r="Y534" s="76">
        <v>44757</v>
      </c>
      <c r="Z534" s="76">
        <v>44675</v>
      </c>
      <c r="AA534" s="76">
        <v>44729</v>
      </c>
      <c r="AB534">
        <v>194.29</v>
      </c>
      <c r="AD534" t="s">
        <v>323</v>
      </c>
      <c r="AE534" t="s">
        <v>324</v>
      </c>
      <c r="AF534" t="s">
        <v>555</v>
      </c>
      <c r="AH534" t="s">
        <v>329</v>
      </c>
      <c r="AI534" t="s">
        <v>318</v>
      </c>
      <c r="AK534">
        <v>95057</v>
      </c>
      <c r="AL534">
        <v>1</v>
      </c>
      <c r="AM534">
        <v>22963</v>
      </c>
      <c r="AN534" t="s">
        <v>565</v>
      </c>
      <c r="AO534">
        <v>215252317</v>
      </c>
    </row>
    <row r="535" spans="1:41">
      <c r="A535" t="s">
        <v>315</v>
      </c>
      <c r="D535" t="s">
        <v>316</v>
      </c>
      <c r="E535">
        <v>316878</v>
      </c>
      <c r="F535" t="s">
        <v>317</v>
      </c>
      <c r="G535" t="s">
        <v>318</v>
      </c>
      <c r="H535" s="79" t="s">
        <v>563</v>
      </c>
      <c r="I535" t="s">
        <v>563</v>
      </c>
      <c r="J535" t="s">
        <v>564</v>
      </c>
      <c r="K535" t="s">
        <v>484</v>
      </c>
      <c r="L535">
        <v>381952</v>
      </c>
      <c r="M535">
        <v>215252317</v>
      </c>
      <c r="O535">
        <v>320074</v>
      </c>
      <c r="P535" t="s">
        <v>337</v>
      </c>
      <c r="Q535">
        <v>1734</v>
      </c>
      <c r="R535">
        <v>71</v>
      </c>
      <c r="S535">
        <v>1</v>
      </c>
      <c r="T535">
        <v>2786</v>
      </c>
      <c r="U535" t="s">
        <v>328</v>
      </c>
      <c r="W535">
        <v>1158667035</v>
      </c>
      <c r="X535" s="76">
        <v>44757</v>
      </c>
      <c r="Y535" s="76">
        <v>44757</v>
      </c>
      <c r="Z535" s="76">
        <v>44675</v>
      </c>
      <c r="AA535" s="76">
        <v>44729</v>
      </c>
      <c r="AB535">
        <v>584.67999999999995</v>
      </c>
      <c r="AD535" t="s">
        <v>323</v>
      </c>
      <c r="AE535" t="s">
        <v>324</v>
      </c>
      <c r="AF535" t="s">
        <v>555</v>
      </c>
      <c r="AH535" t="s">
        <v>329</v>
      </c>
      <c r="AI535" t="s">
        <v>318</v>
      </c>
      <c r="AK535">
        <v>95057</v>
      </c>
      <c r="AL535">
        <v>1</v>
      </c>
      <c r="AM535">
        <v>22963</v>
      </c>
      <c r="AN535" t="s">
        <v>565</v>
      </c>
      <c r="AO535">
        <v>215252317</v>
      </c>
    </row>
    <row r="536" spans="1:41">
      <c r="A536" t="s">
        <v>315</v>
      </c>
      <c r="D536" t="s">
        <v>316</v>
      </c>
      <c r="E536">
        <v>316878</v>
      </c>
      <c r="F536" t="s">
        <v>317</v>
      </c>
      <c r="G536" t="s">
        <v>318</v>
      </c>
      <c r="H536" s="79" t="s">
        <v>563</v>
      </c>
      <c r="I536" t="s">
        <v>563</v>
      </c>
      <c r="J536" t="s">
        <v>564</v>
      </c>
      <c r="K536" t="s">
        <v>484</v>
      </c>
      <c r="L536">
        <v>381952</v>
      </c>
      <c r="M536">
        <v>215252317</v>
      </c>
      <c r="O536">
        <v>320073</v>
      </c>
      <c r="P536" t="s">
        <v>320</v>
      </c>
      <c r="Q536">
        <v>1734</v>
      </c>
      <c r="R536">
        <v>71</v>
      </c>
      <c r="S536">
        <v>1</v>
      </c>
      <c r="T536">
        <v>2786</v>
      </c>
      <c r="U536" t="s">
        <v>328</v>
      </c>
      <c r="W536">
        <v>1158667035</v>
      </c>
      <c r="X536" s="76">
        <v>44757</v>
      </c>
      <c r="Y536" s="76">
        <v>44757</v>
      </c>
      <c r="Z536" s="76">
        <v>44675</v>
      </c>
      <c r="AA536" s="76">
        <v>44729</v>
      </c>
      <c r="AB536">
        <v>163.30000000000001</v>
      </c>
      <c r="AD536" t="s">
        <v>323</v>
      </c>
      <c r="AE536" t="s">
        <v>324</v>
      </c>
      <c r="AF536" t="s">
        <v>555</v>
      </c>
      <c r="AH536" t="s">
        <v>329</v>
      </c>
      <c r="AI536" t="s">
        <v>318</v>
      </c>
      <c r="AK536">
        <v>95057</v>
      </c>
      <c r="AL536">
        <v>1</v>
      </c>
      <c r="AM536">
        <v>22963</v>
      </c>
      <c r="AN536" t="s">
        <v>565</v>
      </c>
      <c r="AO536">
        <v>215252317</v>
      </c>
    </row>
    <row r="537" spans="1:41">
      <c r="A537" t="s">
        <v>315</v>
      </c>
      <c r="D537" t="s">
        <v>316</v>
      </c>
      <c r="E537">
        <v>316878</v>
      </c>
      <c r="F537" t="s">
        <v>317</v>
      </c>
      <c r="G537" t="s">
        <v>318</v>
      </c>
      <c r="H537" s="79" t="s">
        <v>563</v>
      </c>
      <c r="I537" t="s">
        <v>563</v>
      </c>
      <c r="J537" t="s">
        <v>564</v>
      </c>
      <c r="K537" t="s">
        <v>484</v>
      </c>
      <c r="L537">
        <v>381952</v>
      </c>
      <c r="M537">
        <v>215252317</v>
      </c>
      <c r="O537">
        <v>320072</v>
      </c>
      <c r="P537" t="s">
        <v>336</v>
      </c>
      <c r="Q537">
        <v>1734</v>
      </c>
      <c r="R537">
        <v>71</v>
      </c>
      <c r="S537">
        <v>1</v>
      </c>
      <c r="T537">
        <v>2786</v>
      </c>
      <c r="U537" t="s">
        <v>328</v>
      </c>
      <c r="W537">
        <v>1158667035</v>
      </c>
      <c r="X537" s="76">
        <v>44757</v>
      </c>
      <c r="Y537" s="76">
        <v>44757</v>
      </c>
      <c r="Z537" s="76">
        <v>44675</v>
      </c>
      <c r="AA537" s="76">
        <v>44729</v>
      </c>
      <c r="AB537">
        <v>1052.74</v>
      </c>
      <c r="AD537" t="s">
        <v>323</v>
      </c>
      <c r="AE537" t="s">
        <v>324</v>
      </c>
      <c r="AF537" t="s">
        <v>555</v>
      </c>
      <c r="AH537" t="s">
        <v>329</v>
      </c>
      <c r="AI537" t="s">
        <v>318</v>
      </c>
      <c r="AK537">
        <v>95057</v>
      </c>
      <c r="AL537">
        <v>1</v>
      </c>
      <c r="AM537">
        <v>22963</v>
      </c>
      <c r="AN537" t="s">
        <v>565</v>
      </c>
      <c r="AO537">
        <v>215252317</v>
      </c>
    </row>
    <row r="538" spans="1:41">
      <c r="A538" t="s">
        <v>315</v>
      </c>
      <c r="D538" t="s">
        <v>316</v>
      </c>
      <c r="E538">
        <v>316878</v>
      </c>
      <c r="F538" t="s">
        <v>317</v>
      </c>
      <c r="G538" t="s">
        <v>318</v>
      </c>
      <c r="H538" s="79" t="s">
        <v>563</v>
      </c>
      <c r="I538" t="s">
        <v>563</v>
      </c>
      <c r="J538" t="s">
        <v>564</v>
      </c>
      <c r="K538" t="s">
        <v>484</v>
      </c>
      <c r="L538">
        <v>419949</v>
      </c>
      <c r="M538">
        <v>215252317</v>
      </c>
      <c r="O538">
        <v>320070</v>
      </c>
      <c r="P538" t="s">
        <v>327</v>
      </c>
      <c r="Q538">
        <v>1989</v>
      </c>
      <c r="R538">
        <v>71</v>
      </c>
      <c r="S538">
        <v>1</v>
      </c>
      <c r="T538">
        <v>2786</v>
      </c>
      <c r="U538" t="s">
        <v>328</v>
      </c>
      <c r="W538">
        <v>1158667035</v>
      </c>
      <c r="X538" s="76">
        <v>44797</v>
      </c>
      <c r="Y538" s="76">
        <v>44797</v>
      </c>
      <c r="Z538" s="76">
        <v>44544</v>
      </c>
      <c r="AA538" s="76">
        <v>44767</v>
      </c>
      <c r="AB538">
        <v>212.75</v>
      </c>
      <c r="AD538" t="s">
        <v>323</v>
      </c>
      <c r="AE538" t="s">
        <v>324</v>
      </c>
      <c r="AF538" t="s">
        <v>558</v>
      </c>
      <c r="AH538" t="s">
        <v>329</v>
      </c>
      <c r="AI538" t="s">
        <v>318</v>
      </c>
      <c r="AK538">
        <v>95057</v>
      </c>
      <c r="AL538">
        <v>1</v>
      </c>
      <c r="AM538">
        <v>22963</v>
      </c>
      <c r="AN538" t="s">
        <v>565</v>
      </c>
      <c r="AO538">
        <v>215252317</v>
      </c>
    </row>
    <row r="539" spans="1:41">
      <c r="A539" t="s">
        <v>315</v>
      </c>
      <c r="D539" t="s">
        <v>316</v>
      </c>
      <c r="E539">
        <v>316878</v>
      </c>
      <c r="F539" t="s">
        <v>317</v>
      </c>
      <c r="G539" t="s">
        <v>318</v>
      </c>
      <c r="H539" s="79" t="s">
        <v>563</v>
      </c>
      <c r="I539" t="s">
        <v>563</v>
      </c>
      <c r="J539" t="s">
        <v>564</v>
      </c>
      <c r="K539" t="s">
        <v>484</v>
      </c>
      <c r="L539">
        <v>419949</v>
      </c>
      <c r="M539">
        <v>215252317</v>
      </c>
      <c r="O539">
        <v>320072</v>
      </c>
      <c r="P539" t="s">
        <v>336</v>
      </c>
      <c r="Q539">
        <v>1989</v>
      </c>
      <c r="R539">
        <v>71</v>
      </c>
      <c r="S539">
        <v>1</v>
      </c>
      <c r="T539">
        <v>2786</v>
      </c>
      <c r="U539" t="s">
        <v>328</v>
      </c>
      <c r="W539">
        <v>1158667035</v>
      </c>
      <c r="X539" s="76">
        <v>44797</v>
      </c>
      <c r="Y539" s="76">
        <v>44797</v>
      </c>
      <c r="Z539" s="76">
        <v>44544</v>
      </c>
      <c r="AA539" s="76">
        <v>44767</v>
      </c>
      <c r="AB539">
        <v>754.71</v>
      </c>
      <c r="AD539" t="s">
        <v>323</v>
      </c>
      <c r="AE539" t="s">
        <v>324</v>
      </c>
      <c r="AF539" t="s">
        <v>558</v>
      </c>
      <c r="AH539" t="s">
        <v>329</v>
      </c>
      <c r="AI539" t="s">
        <v>318</v>
      </c>
      <c r="AK539">
        <v>95057</v>
      </c>
      <c r="AL539">
        <v>1</v>
      </c>
      <c r="AM539">
        <v>22963</v>
      </c>
      <c r="AN539" t="s">
        <v>565</v>
      </c>
      <c r="AO539">
        <v>215252317</v>
      </c>
    </row>
    <row r="540" spans="1:41">
      <c r="A540" t="s">
        <v>315</v>
      </c>
      <c r="D540" t="s">
        <v>316</v>
      </c>
      <c r="E540">
        <v>316878</v>
      </c>
      <c r="F540" t="s">
        <v>317</v>
      </c>
      <c r="G540" t="s">
        <v>318</v>
      </c>
      <c r="H540" s="79" t="s">
        <v>563</v>
      </c>
      <c r="I540" t="s">
        <v>563</v>
      </c>
      <c r="J540" t="s">
        <v>564</v>
      </c>
      <c r="K540" t="s">
        <v>484</v>
      </c>
      <c r="L540">
        <v>419949</v>
      </c>
      <c r="M540">
        <v>215252317</v>
      </c>
      <c r="O540">
        <v>320073</v>
      </c>
      <c r="P540" t="s">
        <v>320</v>
      </c>
      <c r="Q540">
        <v>1989</v>
      </c>
      <c r="R540">
        <v>71</v>
      </c>
      <c r="S540">
        <v>1</v>
      </c>
      <c r="T540">
        <v>2786</v>
      </c>
      <c r="U540" t="s">
        <v>328</v>
      </c>
      <c r="W540">
        <v>1158667035</v>
      </c>
      <c r="X540" s="76">
        <v>44797</v>
      </c>
      <c r="Y540" s="76">
        <v>44797</v>
      </c>
      <c r="Z540" s="76">
        <v>44544</v>
      </c>
      <c r="AA540" s="76">
        <v>44767</v>
      </c>
      <c r="AB540">
        <v>171.5</v>
      </c>
      <c r="AD540" t="s">
        <v>323</v>
      </c>
      <c r="AE540" t="s">
        <v>324</v>
      </c>
      <c r="AF540" t="s">
        <v>558</v>
      </c>
      <c r="AH540" t="s">
        <v>329</v>
      </c>
      <c r="AI540" t="s">
        <v>318</v>
      </c>
      <c r="AK540">
        <v>95057</v>
      </c>
      <c r="AL540">
        <v>1</v>
      </c>
      <c r="AM540">
        <v>22963</v>
      </c>
      <c r="AN540" t="s">
        <v>565</v>
      </c>
      <c r="AO540">
        <v>215252317</v>
      </c>
    </row>
    <row r="541" spans="1:41">
      <c r="A541" t="s">
        <v>315</v>
      </c>
      <c r="D541" t="s">
        <v>316</v>
      </c>
      <c r="E541">
        <v>316878</v>
      </c>
      <c r="F541" t="s">
        <v>317</v>
      </c>
      <c r="G541" t="s">
        <v>318</v>
      </c>
      <c r="H541" s="79" t="s">
        <v>563</v>
      </c>
      <c r="I541" t="s">
        <v>563</v>
      </c>
      <c r="J541" t="s">
        <v>564</v>
      </c>
      <c r="K541" t="s">
        <v>484</v>
      </c>
      <c r="L541">
        <v>419949</v>
      </c>
      <c r="M541">
        <v>215252317</v>
      </c>
      <c r="O541">
        <v>320074</v>
      </c>
      <c r="P541" t="s">
        <v>337</v>
      </c>
      <c r="Q541">
        <v>1989</v>
      </c>
      <c r="R541">
        <v>71</v>
      </c>
      <c r="S541">
        <v>1</v>
      </c>
      <c r="T541">
        <v>2786</v>
      </c>
      <c r="U541" t="s">
        <v>328</v>
      </c>
      <c r="W541">
        <v>1158667035</v>
      </c>
      <c r="X541" s="76">
        <v>44797</v>
      </c>
      <c r="Y541" s="76">
        <v>44797</v>
      </c>
      <c r="Z541" s="76">
        <v>44544</v>
      </c>
      <c r="AA541" s="76">
        <v>44767</v>
      </c>
      <c r="AB541">
        <v>389.41</v>
      </c>
      <c r="AD541" t="s">
        <v>323</v>
      </c>
      <c r="AE541" t="s">
        <v>324</v>
      </c>
      <c r="AF541" t="s">
        <v>558</v>
      </c>
      <c r="AH541" t="s">
        <v>329</v>
      </c>
      <c r="AI541" t="s">
        <v>318</v>
      </c>
      <c r="AK541">
        <v>95057</v>
      </c>
      <c r="AL541">
        <v>1</v>
      </c>
      <c r="AM541">
        <v>22963</v>
      </c>
      <c r="AN541" t="s">
        <v>565</v>
      </c>
      <c r="AO541">
        <v>215252317</v>
      </c>
    </row>
    <row r="542" spans="1:41">
      <c r="A542" t="s">
        <v>315</v>
      </c>
      <c r="D542" t="s">
        <v>316</v>
      </c>
      <c r="E542">
        <v>316878</v>
      </c>
      <c r="F542" t="s">
        <v>317</v>
      </c>
      <c r="G542" t="s">
        <v>318</v>
      </c>
      <c r="H542" s="79" t="s">
        <v>563</v>
      </c>
      <c r="I542" t="s">
        <v>563</v>
      </c>
      <c r="J542" t="s">
        <v>564</v>
      </c>
      <c r="K542" t="s">
        <v>484</v>
      </c>
      <c r="L542">
        <v>462025</v>
      </c>
      <c r="M542">
        <v>215252317</v>
      </c>
      <c r="O542">
        <v>320074</v>
      </c>
      <c r="P542" t="s">
        <v>337</v>
      </c>
      <c r="Q542">
        <v>2142</v>
      </c>
      <c r="R542">
        <v>71</v>
      </c>
      <c r="S542">
        <v>1</v>
      </c>
      <c r="T542">
        <v>2786</v>
      </c>
      <c r="U542" t="s">
        <v>328</v>
      </c>
      <c r="W542">
        <v>1158667035</v>
      </c>
      <c r="X542" s="76">
        <v>44817</v>
      </c>
      <c r="Y542" s="76">
        <v>44817</v>
      </c>
      <c r="Z542" s="76">
        <v>44744</v>
      </c>
      <c r="AA542" s="76">
        <v>44798</v>
      </c>
      <c r="AB542">
        <v>362.71</v>
      </c>
      <c r="AD542" t="s">
        <v>519</v>
      </c>
      <c r="AE542" t="s">
        <v>324</v>
      </c>
      <c r="AF542" t="s">
        <v>576</v>
      </c>
      <c r="AH542" t="s">
        <v>329</v>
      </c>
      <c r="AI542" t="s">
        <v>318</v>
      </c>
      <c r="AK542">
        <v>95057</v>
      </c>
      <c r="AL542">
        <v>1</v>
      </c>
      <c r="AM542">
        <v>22963</v>
      </c>
      <c r="AN542" t="s">
        <v>565</v>
      </c>
      <c r="AO542">
        <v>215252317</v>
      </c>
    </row>
    <row r="543" spans="1:41">
      <c r="A543" t="s">
        <v>315</v>
      </c>
      <c r="D543" t="s">
        <v>316</v>
      </c>
      <c r="E543">
        <v>316878</v>
      </c>
      <c r="F543" t="s">
        <v>317</v>
      </c>
      <c r="G543" t="s">
        <v>318</v>
      </c>
      <c r="H543" s="79" t="s">
        <v>563</v>
      </c>
      <c r="I543" t="s">
        <v>563</v>
      </c>
      <c r="J543" t="s">
        <v>564</v>
      </c>
      <c r="K543" t="s">
        <v>484</v>
      </c>
      <c r="L543">
        <v>462025</v>
      </c>
      <c r="M543">
        <v>215252317</v>
      </c>
      <c r="O543">
        <v>320073</v>
      </c>
      <c r="P543" t="s">
        <v>320</v>
      </c>
      <c r="Q543">
        <v>2142</v>
      </c>
      <c r="R543">
        <v>71</v>
      </c>
      <c r="S543">
        <v>1</v>
      </c>
      <c r="T543">
        <v>2786</v>
      </c>
      <c r="U543" t="s">
        <v>328</v>
      </c>
      <c r="W543">
        <v>1158667035</v>
      </c>
      <c r="X543" s="76">
        <v>44817</v>
      </c>
      <c r="Y543" s="76">
        <v>44817</v>
      </c>
      <c r="Z543" s="76">
        <v>44744</v>
      </c>
      <c r="AA543" s="76">
        <v>44798</v>
      </c>
      <c r="AB543">
        <v>171.5</v>
      </c>
      <c r="AD543" t="s">
        <v>519</v>
      </c>
      <c r="AE543" t="s">
        <v>324</v>
      </c>
      <c r="AF543" t="s">
        <v>576</v>
      </c>
      <c r="AH543" t="s">
        <v>329</v>
      </c>
      <c r="AI543" t="s">
        <v>318</v>
      </c>
      <c r="AK543">
        <v>95057</v>
      </c>
      <c r="AL543">
        <v>1</v>
      </c>
      <c r="AM543">
        <v>22963</v>
      </c>
      <c r="AN543" t="s">
        <v>565</v>
      </c>
      <c r="AO543">
        <v>215252317</v>
      </c>
    </row>
    <row r="544" spans="1:41">
      <c r="A544" t="s">
        <v>315</v>
      </c>
      <c r="D544" t="s">
        <v>316</v>
      </c>
      <c r="E544">
        <v>316878</v>
      </c>
      <c r="F544" t="s">
        <v>317</v>
      </c>
      <c r="G544" t="s">
        <v>318</v>
      </c>
      <c r="H544" s="79" t="s">
        <v>563</v>
      </c>
      <c r="I544" t="s">
        <v>563</v>
      </c>
      <c r="J544" t="s">
        <v>564</v>
      </c>
      <c r="K544" t="s">
        <v>484</v>
      </c>
      <c r="L544">
        <v>462025</v>
      </c>
      <c r="M544">
        <v>215252317</v>
      </c>
      <c r="O544">
        <v>320070</v>
      </c>
      <c r="P544" t="s">
        <v>327</v>
      </c>
      <c r="Q544">
        <v>2142</v>
      </c>
      <c r="R544">
        <v>71</v>
      </c>
      <c r="S544">
        <v>1</v>
      </c>
      <c r="T544">
        <v>2786</v>
      </c>
      <c r="U544" t="s">
        <v>328</v>
      </c>
      <c r="W544">
        <v>1158667035</v>
      </c>
      <c r="X544" s="76">
        <v>44817</v>
      </c>
      <c r="Y544" s="76">
        <v>44817</v>
      </c>
      <c r="Z544" s="76">
        <v>44744</v>
      </c>
      <c r="AA544" s="76">
        <v>44798</v>
      </c>
      <c r="AB544">
        <v>212.75</v>
      </c>
      <c r="AD544" t="s">
        <v>519</v>
      </c>
      <c r="AE544" t="s">
        <v>324</v>
      </c>
      <c r="AF544" t="s">
        <v>576</v>
      </c>
      <c r="AH544" t="s">
        <v>329</v>
      </c>
      <c r="AI544" t="s">
        <v>318</v>
      </c>
      <c r="AK544">
        <v>95057</v>
      </c>
      <c r="AL544">
        <v>1</v>
      </c>
      <c r="AM544">
        <v>22963</v>
      </c>
      <c r="AN544" t="s">
        <v>565</v>
      </c>
      <c r="AO544">
        <v>215252317</v>
      </c>
    </row>
    <row r="545" spans="1:41">
      <c r="A545" t="s">
        <v>315</v>
      </c>
      <c r="D545" t="s">
        <v>316</v>
      </c>
      <c r="E545">
        <v>316878</v>
      </c>
      <c r="F545" t="s">
        <v>317</v>
      </c>
      <c r="G545" t="s">
        <v>318</v>
      </c>
      <c r="H545" s="79" t="s">
        <v>563</v>
      </c>
      <c r="I545" t="s">
        <v>563</v>
      </c>
      <c r="J545" t="s">
        <v>564</v>
      </c>
      <c r="K545" t="s">
        <v>484</v>
      </c>
      <c r="L545">
        <v>462025</v>
      </c>
      <c r="M545">
        <v>215252317</v>
      </c>
      <c r="O545">
        <v>320072</v>
      </c>
      <c r="P545" t="s">
        <v>336</v>
      </c>
      <c r="Q545">
        <v>2142</v>
      </c>
      <c r="R545">
        <v>71</v>
      </c>
      <c r="S545">
        <v>1</v>
      </c>
      <c r="T545">
        <v>2786</v>
      </c>
      <c r="U545" t="s">
        <v>328</v>
      </c>
      <c r="W545">
        <v>1158667035</v>
      </c>
      <c r="X545" s="76">
        <v>44817</v>
      </c>
      <c r="Y545" s="76">
        <v>44817</v>
      </c>
      <c r="Z545" s="76">
        <v>44744</v>
      </c>
      <c r="AA545" s="76">
        <v>44798</v>
      </c>
      <c r="AB545">
        <v>712.85</v>
      </c>
      <c r="AD545" t="s">
        <v>519</v>
      </c>
      <c r="AE545" t="s">
        <v>324</v>
      </c>
      <c r="AF545" t="s">
        <v>576</v>
      </c>
      <c r="AH545" t="s">
        <v>329</v>
      </c>
      <c r="AI545" t="s">
        <v>318</v>
      </c>
      <c r="AK545">
        <v>95057</v>
      </c>
      <c r="AL545">
        <v>1</v>
      </c>
      <c r="AM545">
        <v>22963</v>
      </c>
      <c r="AN545" t="s">
        <v>565</v>
      </c>
      <c r="AO545">
        <v>215252317</v>
      </c>
    </row>
    <row r="548" spans="1:41">
      <c r="A548" t="s">
        <v>315</v>
      </c>
      <c r="D548" t="s">
        <v>316</v>
      </c>
      <c r="E548">
        <v>153633</v>
      </c>
      <c r="F548" t="s">
        <v>317</v>
      </c>
      <c r="G548" t="s">
        <v>318</v>
      </c>
      <c r="H548" s="79" t="s">
        <v>577</v>
      </c>
      <c r="I548" t="s">
        <v>578</v>
      </c>
      <c r="J548" t="s">
        <v>484</v>
      </c>
      <c r="K548" t="s">
        <v>484</v>
      </c>
      <c r="L548">
        <v>667627</v>
      </c>
      <c r="M548">
        <v>151013240</v>
      </c>
      <c r="O548">
        <v>320072</v>
      </c>
      <c r="P548" t="s">
        <v>336</v>
      </c>
      <c r="Q548">
        <v>6504</v>
      </c>
      <c r="R548">
        <v>83</v>
      </c>
      <c r="S548">
        <v>1</v>
      </c>
      <c r="T548">
        <v>2786</v>
      </c>
      <c r="U548" t="s">
        <v>328</v>
      </c>
      <c r="W548">
        <v>1158667035</v>
      </c>
      <c r="X548" s="76">
        <v>43963</v>
      </c>
      <c r="Y548" s="76">
        <v>43963</v>
      </c>
      <c r="Z548" s="76">
        <v>43845</v>
      </c>
      <c r="AA548" s="76">
        <v>43876</v>
      </c>
      <c r="AB548">
        <v>1467.54</v>
      </c>
      <c r="AD548" t="s">
        <v>323</v>
      </c>
      <c r="AE548" t="s">
        <v>324</v>
      </c>
      <c r="AF548" t="s">
        <v>485</v>
      </c>
      <c r="AH548" t="s">
        <v>329</v>
      </c>
      <c r="AI548" t="s">
        <v>318</v>
      </c>
      <c r="AK548">
        <v>95057</v>
      </c>
      <c r="AL548">
        <v>1</v>
      </c>
      <c r="AM548">
        <v>217</v>
      </c>
      <c r="AN548" t="s">
        <v>579</v>
      </c>
      <c r="AO548">
        <v>151013233</v>
      </c>
    </row>
    <row r="549" spans="1:41">
      <c r="A549" t="s">
        <v>315</v>
      </c>
      <c r="D549" t="s">
        <v>316</v>
      </c>
      <c r="E549">
        <v>153633</v>
      </c>
      <c r="F549" t="s">
        <v>317</v>
      </c>
      <c r="G549" t="s">
        <v>318</v>
      </c>
      <c r="H549" s="79" t="s">
        <v>577</v>
      </c>
      <c r="I549" t="s">
        <v>578</v>
      </c>
      <c r="J549" t="s">
        <v>484</v>
      </c>
      <c r="K549" t="s">
        <v>484</v>
      </c>
      <c r="L549">
        <v>667649</v>
      </c>
      <c r="M549">
        <v>151013233</v>
      </c>
      <c r="O549">
        <v>320074</v>
      </c>
      <c r="P549" t="s">
        <v>337</v>
      </c>
      <c r="Q549">
        <v>6504</v>
      </c>
      <c r="R549">
        <v>83</v>
      </c>
      <c r="S549">
        <v>1</v>
      </c>
      <c r="T549">
        <v>2786</v>
      </c>
      <c r="U549" t="s">
        <v>328</v>
      </c>
      <c r="W549">
        <v>1158667035</v>
      </c>
      <c r="X549" s="76">
        <v>43963</v>
      </c>
      <c r="Y549" s="76">
        <v>43963</v>
      </c>
      <c r="Z549" s="76">
        <v>43845</v>
      </c>
      <c r="AA549" s="76">
        <v>43876</v>
      </c>
      <c r="AB549">
        <v>93.81</v>
      </c>
      <c r="AD549" t="s">
        <v>323</v>
      </c>
      <c r="AE549" t="s">
        <v>324</v>
      </c>
      <c r="AF549" t="s">
        <v>485</v>
      </c>
      <c r="AH549" t="s">
        <v>329</v>
      </c>
      <c r="AI549" t="s">
        <v>318</v>
      </c>
      <c r="AK549">
        <v>95057</v>
      </c>
      <c r="AL549">
        <v>1</v>
      </c>
      <c r="AM549">
        <v>217</v>
      </c>
      <c r="AN549" t="s">
        <v>579</v>
      </c>
      <c r="AO549">
        <v>151013233</v>
      </c>
    </row>
    <row r="550" spans="1:41">
      <c r="A550" t="s">
        <v>315</v>
      </c>
      <c r="D550" t="s">
        <v>316</v>
      </c>
      <c r="E550">
        <v>153633</v>
      </c>
      <c r="F550" t="s">
        <v>317</v>
      </c>
      <c r="G550" t="s">
        <v>318</v>
      </c>
      <c r="H550" s="79" t="s">
        <v>577</v>
      </c>
      <c r="I550" t="s">
        <v>578</v>
      </c>
      <c r="J550" t="s">
        <v>484</v>
      </c>
      <c r="K550" t="s">
        <v>484</v>
      </c>
      <c r="L550">
        <v>667628</v>
      </c>
      <c r="M550">
        <v>151013256</v>
      </c>
      <c r="O550">
        <v>320072</v>
      </c>
      <c r="P550" t="s">
        <v>336</v>
      </c>
      <c r="Q550">
        <v>6504</v>
      </c>
      <c r="R550">
        <v>83</v>
      </c>
      <c r="S550">
        <v>1</v>
      </c>
      <c r="T550">
        <v>2786</v>
      </c>
      <c r="U550" t="s">
        <v>328</v>
      </c>
      <c r="W550">
        <v>1158667035</v>
      </c>
      <c r="X550" s="76">
        <v>43963</v>
      </c>
      <c r="Y550" s="76">
        <v>43963</v>
      </c>
      <c r="Z550" s="76">
        <v>43845</v>
      </c>
      <c r="AA550" s="76">
        <v>43876</v>
      </c>
      <c r="AB550">
        <v>179.4</v>
      </c>
      <c r="AD550" t="s">
        <v>323</v>
      </c>
      <c r="AE550" t="s">
        <v>324</v>
      </c>
      <c r="AF550" t="s">
        <v>485</v>
      </c>
      <c r="AH550" t="s">
        <v>329</v>
      </c>
      <c r="AI550" t="s">
        <v>318</v>
      </c>
      <c r="AK550">
        <v>95057</v>
      </c>
      <c r="AL550">
        <v>1</v>
      </c>
      <c r="AM550">
        <v>217</v>
      </c>
      <c r="AN550" t="s">
        <v>579</v>
      </c>
      <c r="AO550">
        <v>151013233</v>
      </c>
    </row>
    <row r="551" spans="1:41">
      <c r="A551" t="s">
        <v>315</v>
      </c>
      <c r="D551" t="s">
        <v>316</v>
      </c>
      <c r="E551">
        <v>153633</v>
      </c>
      <c r="F551" t="s">
        <v>317</v>
      </c>
      <c r="G551" t="s">
        <v>318</v>
      </c>
      <c r="H551" s="79" t="s">
        <v>577</v>
      </c>
      <c r="I551" t="s">
        <v>578</v>
      </c>
      <c r="J551" t="s">
        <v>484</v>
      </c>
      <c r="K551" t="s">
        <v>484</v>
      </c>
      <c r="L551">
        <v>667627</v>
      </c>
      <c r="M551">
        <v>151013240</v>
      </c>
      <c r="O551">
        <v>320074</v>
      </c>
      <c r="P551" t="s">
        <v>337</v>
      </c>
      <c r="Q551">
        <v>6504</v>
      </c>
      <c r="R551">
        <v>83</v>
      </c>
      <c r="S551">
        <v>1</v>
      </c>
      <c r="T551">
        <v>2786</v>
      </c>
      <c r="U551" t="s">
        <v>328</v>
      </c>
      <c r="W551">
        <v>1158667035</v>
      </c>
      <c r="X551" s="76">
        <v>43963</v>
      </c>
      <c r="Y551" s="76">
        <v>43963</v>
      </c>
      <c r="Z551" s="76">
        <v>43845</v>
      </c>
      <c r="AA551" s="76">
        <v>43876</v>
      </c>
      <c r="AB551">
        <v>1099.2</v>
      </c>
      <c r="AD551" t="s">
        <v>323</v>
      </c>
      <c r="AE551" t="s">
        <v>324</v>
      </c>
      <c r="AF551" t="s">
        <v>485</v>
      </c>
      <c r="AH551" t="s">
        <v>329</v>
      </c>
      <c r="AI551" t="s">
        <v>318</v>
      </c>
      <c r="AK551">
        <v>95057</v>
      </c>
      <c r="AL551">
        <v>1</v>
      </c>
      <c r="AM551">
        <v>217</v>
      </c>
      <c r="AN551" t="s">
        <v>579</v>
      </c>
      <c r="AO551">
        <v>151013233</v>
      </c>
    </row>
    <row r="552" spans="1:41">
      <c r="A552" t="s">
        <v>315</v>
      </c>
      <c r="D552" t="s">
        <v>316</v>
      </c>
      <c r="E552">
        <v>153633</v>
      </c>
      <c r="F552" t="s">
        <v>317</v>
      </c>
      <c r="G552" t="s">
        <v>318</v>
      </c>
      <c r="H552" s="79" t="s">
        <v>577</v>
      </c>
      <c r="I552" t="s">
        <v>578</v>
      </c>
      <c r="J552" t="s">
        <v>484</v>
      </c>
      <c r="K552" t="s">
        <v>484</v>
      </c>
      <c r="L552">
        <v>667649</v>
      </c>
      <c r="M552">
        <v>151013233</v>
      </c>
      <c r="O552">
        <v>320073</v>
      </c>
      <c r="P552" t="s">
        <v>320</v>
      </c>
      <c r="Q552">
        <v>6504</v>
      </c>
      <c r="R552">
        <v>83</v>
      </c>
      <c r="S552">
        <v>1</v>
      </c>
      <c r="T552">
        <v>2786</v>
      </c>
      <c r="U552" t="s">
        <v>328</v>
      </c>
      <c r="W552">
        <v>1158667035</v>
      </c>
      <c r="X552" s="76">
        <v>43963</v>
      </c>
      <c r="Y552" s="76">
        <v>43963</v>
      </c>
      <c r="Z552" s="76">
        <v>43845</v>
      </c>
      <c r="AA552" s="76">
        <v>43876</v>
      </c>
      <c r="AB552">
        <v>305</v>
      </c>
      <c r="AD552" t="s">
        <v>323</v>
      </c>
      <c r="AE552" t="s">
        <v>324</v>
      </c>
      <c r="AF552" t="s">
        <v>485</v>
      </c>
      <c r="AH552" t="s">
        <v>329</v>
      </c>
      <c r="AI552" t="s">
        <v>318</v>
      </c>
      <c r="AK552">
        <v>95057</v>
      </c>
      <c r="AL552">
        <v>1</v>
      </c>
      <c r="AM552">
        <v>217</v>
      </c>
      <c r="AN552" t="s">
        <v>579</v>
      </c>
      <c r="AO552">
        <v>151013233</v>
      </c>
    </row>
    <row r="553" spans="1:41">
      <c r="A553" t="s">
        <v>315</v>
      </c>
      <c r="D553" t="s">
        <v>316</v>
      </c>
      <c r="E553">
        <v>153633</v>
      </c>
      <c r="F553" t="s">
        <v>317</v>
      </c>
      <c r="G553" t="s">
        <v>318</v>
      </c>
      <c r="H553" s="79" t="s">
        <v>577</v>
      </c>
      <c r="I553" t="s">
        <v>578</v>
      </c>
      <c r="J553" t="s">
        <v>484</v>
      </c>
      <c r="K553" t="s">
        <v>484</v>
      </c>
      <c r="L553">
        <v>667649</v>
      </c>
      <c r="M553">
        <v>151013233</v>
      </c>
      <c r="O553">
        <v>320072</v>
      </c>
      <c r="P553" t="s">
        <v>336</v>
      </c>
      <c r="Q553">
        <v>6504</v>
      </c>
      <c r="R553">
        <v>83</v>
      </c>
      <c r="S553">
        <v>1</v>
      </c>
      <c r="T553">
        <v>2786</v>
      </c>
      <c r="U553" t="s">
        <v>328</v>
      </c>
      <c r="W553">
        <v>1158667035</v>
      </c>
      <c r="X553" s="76">
        <v>43963</v>
      </c>
      <c r="Y553" s="76">
        <v>43963</v>
      </c>
      <c r="Z553" s="76">
        <v>43845</v>
      </c>
      <c r="AA553" s="76">
        <v>43876</v>
      </c>
      <c r="AB553">
        <v>93.81</v>
      </c>
      <c r="AD553" t="s">
        <v>323</v>
      </c>
      <c r="AE553" t="s">
        <v>324</v>
      </c>
      <c r="AF553" t="s">
        <v>485</v>
      </c>
      <c r="AH553" t="s">
        <v>329</v>
      </c>
      <c r="AI553" t="s">
        <v>318</v>
      </c>
      <c r="AK553">
        <v>95057</v>
      </c>
      <c r="AL553">
        <v>1</v>
      </c>
      <c r="AM553">
        <v>217</v>
      </c>
      <c r="AN553" t="s">
        <v>579</v>
      </c>
      <c r="AO553">
        <v>151013233</v>
      </c>
    </row>
    <row r="554" spans="1:41">
      <c r="A554" t="s">
        <v>315</v>
      </c>
      <c r="D554" t="s">
        <v>316</v>
      </c>
      <c r="E554">
        <v>153633</v>
      </c>
      <c r="F554" t="s">
        <v>317</v>
      </c>
      <c r="G554" t="s">
        <v>318</v>
      </c>
      <c r="H554" s="79" t="s">
        <v>577</v>
      </c>
      <c r="I554" t="s">
        <v>578</v>
      </c>
      <c r="J554" t="s">
        <v>484</v>
      </c>
      <c r="K554" t="s">
        <v>484</v>
      </c>
      <c r="L554">
        <v>667627</v>
      </c>
      <c r="M554">
        <v>151013240</v>
      </c>
      <c r="O554">
        <v>320070</v>
      </c>
      <c r="P554" t="s">
        <v>327</v>
      </c>
      <c r="Q554">
        <v>6504</v>
      </c>
      <c r="R554">
        <v>83</v>
      </c>
      <c r="S554">
        <v>1</v>
      </c>
      <c r="T554">
        <v>2786</v>
      </c>
      <c r="U554" t="s">
        <v>328</v>
      </c>
      <c r="W554">
        <v>1158667035</v>
      </c>
      <c r="X554" s="76">
        <v>43963</v>
      </c>
      <c r="Y554" s="76">
        <v>43963</v>
      </c>
      <c r="Z554" s="76">
        <v>43845</v>
      </c>
      <c r="AA554" s="76">
        <v>43876</v>
      </c>
      <c r="AB554">
        <v>4101.76</v>
      </c>
      <c r="AD554" t="s">
        <v>323</v>
      </c>
      <c r="AE554" t="s">
        <v>324</v>
      </c>
      <c r="AF554" t="s">
        <v>485</v>
      </c>
      <c r="AH554" t="s">
        <v>329</v>
      </c>
      <c r="AI554" t="s">
        <v>318</v>
      </c>
      <c r="AK554">
        <v>95057</v>
      </c>
      <c r="AL554">
        <v>1</v>
      </c>
      <c r="AM554">
        <v>217</v>
      </c>
      <c r="AN554" t="s">
        <v>579</v>
      </c>
      <c r="AO554">
        <v>151013233</v>
      </c>
    </row>
    <row r="555" spans="1:41">
      <c r="A555" t="s">
        <v>315</v>
      </c>
      <c r="D555" t="s">
        <v>316</v>
      </c>
      <c r="E555">
        <v>153633</v>
      </c>
      <c r="F555" t="s">
        <v>317</v>
      </c>
      <c r="G555" t="s">
        <v>318</v>
      </c>
      <c r="H555" s="79" t="s">
        <v>577</v>
      </c>
      <c r="I555" t="s">
        <v>578</v>
      </c>
      <c r="J555" t="s">
        <v>484</v>
      </c>
      <c r="K555" t="s">
        <v>484</v>
      </c>
      <c r="L555">
        <v>682415</v>
      </c>
      <c r="M555">
        <v>151013233</v>
      </c>
      <c r="O555">
        <v>320072</v>
      </c>
      <c r="P555" t="s">
        <v>336</v>
      </c>
      <c r="Q555">
        <v>6587</v>
      </c>
      <c r="R555">
        <v>83</v>
      </c>
      <c r="S555">
        <v>1</v>
      </c>
      <c r="T555">
        <v>2786</v>
      </c>
      <c r="U555" t="s">
        <v>328</v>
      </c>
      <c r="W555">
        <v>1158667035</v>
      </c>
      <c r="X555" s="76">
        <v>43990</v>
      </c>
      <c r="Y555" s="76">
        <v>43991</v>
      </c>
      <c r="Z555" s="76">
        <v>43846</v>
      </c>
      <c r="AA555" s="76">
        <v>43908</v>
      </c>
      <c r="AB555">
        <v>93.81</v>
      </c>
      <c r="AD555" t="s">
        <v>338</v>
      </c>
      <c r="AE555" t="s">
        <v>324</v>
      </c>
      <c r="AF555" t="s">
        <v>487</v>
      </c>
      <c r="AH555" t="s">
        <v>329</v>
      </c>
      <c r="AI555" t="s">
        <v>318</v>
      </c>
      <c r="AK555">
        <v>95057</v>
      </c>
      <c r="AL555">
        <v>1</v>
      </c>
      <c r="AM555">
        <v>217</v>
      </c>
      <c r="AN555" t="s">
        <v>579</v>
      </c>
      <c r="AO555">
        <v>151013233</v>
      </c>
    </row>
    <row r="556" spans="1:41">
      <c r="A556" t="s">
        <v>315</v>
      </c>
      <c r="D556" t="s">
        <v>316</v>
      </c>
      <c r="E556">
        <v>153633</v>
      </c>
      <c r="F556" t="s">
        <v>317</v>
      </c>
      <c r="G556" t="s">
        <v>318</v>
      </c>
      <c r="H556" s="79" t="s">
        <v>577</v>
      </c>
      <c r="I556" t="s">
        <v>578</v>
      </c>
      <c r="J556" t="s">
        <v>484</v>
      </c>
      <c r="K556" t="s">
        <v>484</v>
      </c>
      <c r="L556">
        <v>682415</v>
      </c>
      <c r="M556">
        <v>151013233</v>
      </c>
      <c r="O556">
        <v>320074</v>
      </c>
      <c r="P556" t="s">
        <v>337</v>
      </c>
      <c r="Q556">
        <v>6587</v>
      </c>
      <c r="R556">
        <v>83</v>
      </c>
      <c r="S556">
        <v>1</v>
      </c>
      <c r="T556">
        <v>2786</v>
      </c>
      <c r="U556" t="s">
        <v>328</v>
      </c>
      <c r="W556">
        <v>1158667035</v>
      </c>
      <c r="X556" s="76">
        <v>43990</v>
      </c>
      <c r="Y556" s="76">
        <v>43991</v>
      </c>
      <c r="Z556" s="76">
        <v>43846</v>
      </c>
      <c r="AA556" s="76">
        <v>43908</v>
      </c>
      <c r="AB556">
        <v>93.81</v>
      </c>
      <c r="AD556" t="s">
        <v>338</v>
      </c>
      <c r="AE556" t="s">
        <v>324</v>
      </c>
      <c r="AF556" t="s">
        <v>487</v>
      </c>
      <c r="AH556" t="s">
        <v>329</v>
      </c>
      <c r="AI556" t="s">
        <v>318</v>
      </c>
      <c r="AK556">
        <v>95057</v>
      </c>
      <c r="AL556">
        <v>1</v>
      </c>
      <c r="AM556">
        <v>217</v>
      </c>
      <c r="AN556" t="s">
        <v>579</v>
      </c>
      <c r="AO556">
        <v>151013233</v>
      </c>
    </row>
    <row r="557" spans="1:41">
      <c r="A557" t="s">
        <v>315</v>
      </c>
      <c r="D557" t="s">
        <v>316</v>
      </c>
      <c r="E557">
        <v>153633</v>
      </c>
      <c r="F557" t="s">
        <v>317</v>
      </c>
      <c r="G557" t="s">
        <v>318</v>
      </c>
      <c r="H557" s="79" t="s">
        <v>577</v>
      </c>
      <c r="I557" t="s">
        <v>578</v>
      </c>
      <c r="J557" t="s">
        <v>484</v>
      </c>
      <c r="K557" t="s">
        <v>484</v>
      </c>
      <c r="L557">
        <v>682415</v>
      </c>
      <c r="M557">
        <v>151013233</v>
      </c>
      <c r="O557">
        <v>320073</v>
      </c>
      <c r="P557" t="s">
        <v>320</v>
      </c>
      <c r="Q557">
        <v>6587</v>
      </c>
      <c r="R557">
        <v>83</v>
      </c>
      <c r="S557">
        <v>1</v>
      </c>
      <c r="T557">
        <v>2786</v>
      </c>
      <c r="U557" t="s">
        <v>328</v>
      </c>
      <c r="W557">
        <v>1158667035</v>
      </c>
      <c r="X557" s="76">
        <v>43990</v>
      </c>
      <c r="Y557" s="76">
        <v>43991</v>
      </c>
      <c r="Z557" s="76">
        <v>43846</v>
      </c>
      <c r="AA557" s="76">
        <v>43908</v>
      </c>
      <c r="AB557">
        <v>305</v>
      </c>
      <c r="AD557" t="s">
        <v>338</v>
      </c>
      <c r="AE557" t="s">
        <v>324</v>
      </c>
      <c r="AF557" t="s">
        <v>487</v>
      </c>
      <c r="AH557" t="s">
        <v>329</v>
      </c>
      <c r="AI557" t="s">
        <v>318</v>
      </c>
      <c r="AK557">
        <v>95057</v>
      </c>
      <c r="AL557">
        <v>1</v>
      </c>
      <c r="AM557">
        <v>217</v>
      </c>
      <c r="AN557" t="s">
        <v>579</v>
      </c>
      <c r="AO557">
        <v>151013233</v>
      </c>
    </row>
    <row r="558" spans="1:41">
      <c r="A558" t="s">
        <v>315</v>
      </c>
      <c r="D558" t="s">
        <v>316</v>
      </c>
      <c r="E558">
        <v>153633</v>
      </c>
      <c r="F558" t="s">
        <v>317</v>
      </c>
      <c r="G558" t="s">
        <v>318</v>
      </c>
      <c r="H558" s="79" t="s">
        <v>577</v>
      </c>
      <c r="I558" t="s">
        <v>578</v>
      </c>
      <c r="J558" t="s">
        <v>484</v>
      </c>
      <c r="K558" t="s">
        <v>484</v>
      </c>
      <c r="L558">
        <v>704204</v>
      </c>
      <c r="M558">
        <v>151013256</v>
      </c>
      <c r="O558">
        <v>320072</v>
      </c>
      <c r="P558" t="s">
        <v>336</v>
      </c>
      <c r="Q558">
        <v>6800</v>
      </c>
      <c r="R558">
        <v>83</v>
      </c>
      <c r="S558">
        <v>1</v>
      </c>
      <c r="T558">
        <v>2786</v>
      </c>
      <c r="U558" t="s">
        <v>328</v>
      </c>
      <c r="W558">
        <v>1158667035</v>
      </c>
      <c r="X558" s="76">
        <v>44034</v>
      </c>
      <c r="Y558" s="76">
        <v>44034</v>
      </c>
      <c r="Z558" s="76">
        <v>43860</v>
      </c>
      <c r="AA558" s="76">
        <v>43908</v>
      </c>
      <c r="AB558">
        <v>179.4</v>
      </c>
      <c r="AD558" t="s">
        <v>344</v>
      </c>
      <c r="AE558" t="s">
        <v>324</v>
      </c>
      <c r="AF558" t="s">
        <v>580</v>
      </c>
      <c r="AH558" t="s">
        <v>329</v>
      </c>
      <c r="AI558" t="s">
        <v>318</v>
      </c>
      <c r="AK558">
        <v>95057</v>
      </c>
      <c r="AL558">
        <v>1</v>
      </c>
      <c r="AM558">
        <v>217</v>
      </c>
      <c r="AN558" t="s">
        <v>579</v>
      </c>
      <c r="AO558">
        <v>151013233</v>
      </c>
    </row>
    <row r="559" spans="1:41">
      <c r="A559" t="s">
        <v>315</v>
      </c>
      <c r="D559" t="s">
        <v>316</v>
      </c>
      <c r="E559">
        <v>153633</v>
      </c>
      <c r="F559" t="s">
        <v>317</v>
      </c>
      <c r="G559" t="s">
        <v>318</v>
      </c>
      <c r="H559" s="79" t="s">
        <v>577</v>
      </c>
      <c r="I559" t="s">
        <v>578</v>
      </c>
      <c r="J559" t="s">
        <v>484</v>
      </c>
      <c r="K559" t="s">
        <v>484</v>
      </c>
      <c r="L559">
        <v>704203</v>
      </c>
      <c r="M559">
        <v>151013240</v>
      </c>
      <c r="O559">
        <v>320074</v>
      </c>
      <c r="P559" t="s">
        <v>337</v>
      </c>
      <c r="Q559">
        <v>6800</v>
      </c>
      <c r="R559">
        <v>83</v>
      </c>
      <c r="S559">
        <v>1</v>
      </c>
      <c r="T559">
        <v>2786</v>
      </c>
      <c r="U559" t="s">
        <v>328</v>
      </c>
      <c r="W559">
        <v>1158667035</v>
      </c>
      <c r="X559" s="76">
        <v>44034</v>
      </c>
      <c r="Y559" s="76">
        <v>44034</v>
      </c>
      <c r="Z559" s="76">
        <v>43860</v>
      </c>
      <c r="AA559" s="76">
        <v>43908</v>
      </c>
      <c r="AB559">
        <v>2386.09</v>
      </c>
      <c r="AD559" t="s">
        <v>344</v>
      </c>
      <c r="AE559" t="s">
        <v>324</v>
      </c>
      <c r="AF559" t="s">
        <v>580</v>
      </c>
      <c r="AH559" t="s">
        <v>329</v>
      </c>
      <c r="AI559" t="s">
        <v>318</v>
      </c>
      <c r="AK559">
        <v>95057</v>
      </c>
      <c r="AL559">
        <v>1</v>
      </c>
      <c r="AM559">
        <v>217</v>
      </c>
      <c r="AN559" t="s">
        <v>579</v>
      </c>
      <c r="AO559">
        <v>151013233</v>
      </c>
    </row>
    <row r="560" spans="1:41">
      <c r="A560" t="s">
        <v>315</v>
      </c>
      <c r="D560" t="s">
        <v>316</v>
      </c>
      <c r="E560">
        <v>153633</v>
      </c>
      <c r="F560" t="s">
        <v>317</v>
      </c>
      <c r="G560" t="s">
        <v>318</v>
      </c>
      <c r="H560" s="79" t="s">
        <v>577</v>
      </c>
      <c r="I560" t="s">
        <v>578</v>
      </c>
      <c r="J560" t="s">
        <v>484</v>
      </c>
      <c r="K560" t="s">
        <v>484</v>
      </c>
      <c r="L560">
        <v>704203</v>
      </c>
      <c r="M560">
        <v>151013240</v>
      </c>
      <c r="O560">
        <v>320072</v>
      </c>
      <c r="P560" t="s">
        <v>336</v>
      </c>
      <c r="Q560">
        <v>6800</v>
      </c>
      <c r="R560">
        <v>83</v>
      </c>
      <c r="S560">
        <v>1</v>
      </c>
      <c r="T560">
        <v>2786</v>
      </c>
      <c r="U560" t="s">
        <v>328</v>
      </c>
      <c r="W560">
        <v>1158667035</v>
      </c>
      <c r="X560" s="76">
        <v>44034</v>
      </c>
      <c r="Y560" s="76">
        <v>44034</v>
      </c>
      <c r="Z560" s="76">
        <v>43860</v>
      </c>
      <c r="AA560" s="76">
        <v>43908</v>
      </c>
      <c r="AB560">
        <v>2975.6</v>
      </c>
      <c r="AD560" t="s">
        <v>344</v>
      </c>
      <c r="AE560" t="s">
        <v>324</v>
      </c>
      <c r="AF560" t="s">
        <v>580</v>
      </c>
      <c r="AH560" t="s">
        <v>329</v>
      </c>
      <c r="AI560" t="s">
        <v>318</v>
      </c>
      <c r="AK560">
        <v>95057</v>
      </c>
      <c r="AL560">
        <v>1</v>
      </c>
      <c r="AM560">
        <v>217</v>
      </c>
      <c r="AN560" t="s">
        <v>579</v>
      </c>
      <c r="AO560">
        <v>151013233</v>
      </c>
    </row>
    <row r="561" spans="1:41">
      <c r="A561" t="s">
        <v>315</v>
      </c>
      <c r="D561" t="s">
        <v>316</v>
      </c>
      <c r="E561">
        <v>153633</v>
      </c>
      <c r="F561" t="s">
        <v>317</v>
      </c>
      <c r="G561" t="s">
        <v>318</v>
      </c>
      <c r="H561" s="79" t="s">
        <v>577</v>
      </c>
      <c r="I561" t="s">
        <v>578</v>
      </c>
      <c r="J561" t="s">
        <v>484</v>
      </c>
      <c r="K561" t="s">
        <v>484</v>
      </c>
      <c r="L561">
        <v>704203</v>
      </c>
      <c r="M561">
        <v>151013240</v>
      </c>
      <c r="O561">
        <v>320070</v>
      </c>
      <c r="P561" t="s">
        <v>327</v>
      </c>
      <c r="Q561">
        <v>6800</v>
      </c>
      <c r="R561">
        <v>83</v>
      </c>
      <c r="S561">
        <v>1</v>
      </c>
      <c r="T561">
        <v>2786</v>
      </c>
      <c r="U561" t="s">
        <v>328</v>
      </c>
      <c r="W561">
        <v>1158667035</v>
      </c>
      <c r="X561" s="76">
        <v>44034</v>
      </c>
      <c r="Y561" s="76">
        <v>44034</v>
      </c>
      <c r="Z561" s="76">
        <v>43860</v>
      </c>
      <c r="AA561" s="76">
        <v>43908</v>
      </c>
      <c r="AB561">
        <v>4383.08</v>
      </c>
      <c r="AD561" t="s">
        <v>344</v>
      </c>
      <c r="AE561" t="s">
        <v>324</v>
      </c>
      <c r="AF561" t="s">
        <v>580</v>
      </c>
      <c r="AH561" t="s">
        <v>329</v>
      </c>
      <c r="AI561" t="s">
        <v>318</v>
      </c>
      <c r="AK561">
        <v>95057</v>
      </c>
      <c r="AL561">
        <v>1</v>
      </c>
      <c r="AM561">
        <v>217</v>
      </c>
      <c r="AN561" t="s">
        <v>579</v>
      </c>
      <c r="AO561">
        <v>151013233</v>
      </c>
    </row>
    <row r="562" spans="1:41">
      <c r="A562" t="s">
        <v>315</v>
      </c>
      <c r="D562" t="s">
        <v>316</v>
      </c>
      <c r="E562">
        <v>153633</v>
      </c>
      <c r="F562" t="s">
        <v>317</v>
      </c>
      <c r="G562" t="s">
        <v>318</v>
      </c>
      <c r="H562" s="79" t="s">
        <v>577</v>
      </c>
      <c r="I562" t="s">
        <v>578</v>
      </c>
      <c r="J562" t="s">
        <v>484</v>
      </c>
      <c r="K562" t="s">
        <v>484</v>
      </c>
      <c r="L562">
        <v>846196</v>
      </c>
      <c r="M562">
        <v>151013233</v>
      </c>
      <c r="O562">
        <v>320072</v>
      </c>
      <c r="P562" t="s">
        <v>336</v>
      </c>
      <c r="Q562">
        <v>7433</v>
      </c>
      <c r="R562">
        <v>83</v>
      </c>
      <c r="S562">
        <v>1</v>
      </c>
      <c r="T562">
        <v>2786</v>
      </c>
      <c r="U562" t="s">
        <v>328</v>
      </c>
      <c r="W562">
        <v>1158667035</v>
      </c>
      <c r="X562" s="76">
        <v>44134</v>
      </c>
      <c r="Y562" s="76">
        <v>44134</v>
      </c>
      <c r="Z562" s="76">
        <v>43990</v>
      </c>
      <c r="AA562" s="76">
        <v>44021</v>
      </c>
      <c r="AB562">
        <v>98.6</v>
      </c>
      <c r="AD562" t="s">
        <v>344</v>
      </c>
      <c r="AE562" t="s">
        <v>324</v>
      </c>
      <c r="AF562" t="s">
        <v>566</v>
      </c>
      <c r="AH562" t="s">
        <v>329</v>
      </c>
      <c r="AI562" t="s">
        <v>318</v>
      </c>
      <c r="AK562">
        <v>95057</v>
      </c>
      <c r="AL562">
        <v>1</v>
      </c>
      <c r="AM562">
        <v>217</v>
      </c>
      <c r="AN562" t="s">
        <v>579</v>
      </c>
      <c r="AO562">
        <v>151013233</v>
      </c>
    </row>
    <row r="563" spans="1:41">
      <c r="A563" t="s">
        <v>315</v>
      </c>
      <c r="D563" t="s">
        <v>316</v>
      </c>
      <c r="E563">
        <v>153633</v>
      </c>
      <c r="F563" t="s">
        <v>317</v>
      </c>
      <c r="G563" t="s">
        <v>318</v>
      </c>
      <c r="H563" s="79" t="s">
        <v>577</v>
      </c>
      <c r="I563" t="s">
        <v>578</v>
      </c>
      <c r="J563" t="s">
        <v>484</v>
      </c>
      <c r="K563" t="s">
        <v>484</v>
      </c>
      <c r="L563">
        <v>846196</v>
      </c>
      <c r="M563">
        <v>151013233</v>
      </c>
      <c r="O563">
        <v>320074</v>
      </c>
      <c r="P563" t="s">
        <v>337</v>
      </c>
      <c r="Q563">
        <v>7433</v>
      </c>
      <c r="R563">
        <v>83</v>
      </c>
      <c r="S563">
        <v>1</v>
      </c>
      <c r="T563">
        <v>2786</v>
      </c>
      <c r="U563" t="s">
        <v>328</v>
      </c>
      <c r="W563">
        <v>1158667035</v>
      </c>
      <c r="X563" s="76">
        <v>44134</v>
      </c>
      <c r="Y563" s="76">
        <v>44134</v>
      </c>
      <c r="Z563" s="76">
        <v>43990</v>
      </c>
      <c r="AA563" s="76">
        <v>44021</v>
      </c>
      <c r="AB563">
        <v>98.6</v>
      </c>
      <c r="AD563" t="s">
        <v>344</v>
      </c>
      <c r="AE563" t="s">
        <v>324</v>
      </c>
      <c r="AF563" t="s">
        <v>566</v>
      </c>
      <c r="AH563" t="s">
        <v>329</v>
      </c>
      <c r="AI563" t="s">
        <v>318</v>
      </c>
      <c r="AK563">
        <v>95057</v>
      </c>
      <c r="AL563">
        <v>1</v>
      </c>
      <c r="AM563">
        <v>217</v>
      </c>
      <c r="AN563" t="s">
        <v>579</v>
      </c>
      <c r="AO563">
        <v>151013233</v>
      </c>
    </row>
    <row r="564" spans="1:41">
      <c r="A564" t="s">
        <v>315</v>
      </c>
      <c r="D564" t="s">
        <v>316</v>
      </c>
      <c r="E564">
        <v>153633</v>
      </c>
      <c r="F564" t="s">
        <v>317</v>
      </c>
      <c r="G564" t="s">
        <v>318</v>
      </c>
      <c r="H564" s="79" t="s">
        <v>577</v>
      </c>
      <c r="I564" t="s">
        <v>578</v>
      </c>
      <c r="J564" t="s">
        <v>484</v>
      </c>
      <c r="K564" t="s">
        <v>484</v>
      </c>
      <c r="L564">
        <v>846204</v>
      </c>
      <c r="M564">
        <v>151013256</v>
      </c>
      <c r="O564">
        <v>320072</v>
      </c>
      <c r="P564" t="s">
        <v>336</v>
      </c>
      <c r="Q564">
        <v>7434</v>
      </c>
      <c r="R564">
        <v>83</v>
      </c>
      <c r="S564">
        <v>1</v>
      </c>
      <c r="T564">
        <v>2786</v>
      </c>
      <c r="U564" t="s">
        <v>328</v>
      </c>
      <c r="W564">
        <v>1158667035</v>
      </c>
      <c r="X564" s="76">
        <v>44134</v>
      </c>
      <c r="Y564" s="76">
        <v>44134</v>
      </c>
      <c r="Z564" s="76">
        <v>44029</v>
      </c>
      <c r="AA564" s="76">
        <v>44061</v>
      </c>
      <c r="AB564">
        <v>187.47</v>
      </c>
      <c r="AD564" t="s">
        <v>344</v>
      </c>
      <c r="AE564" t="s">
        <v>324</v>
      </c>
      <c r="AF564" t="s">
        <v>490</v>
      </c>
      <c r="AH564" t="s">
        <v>329</v>
      </c>
      <c r="AI564" t="s">
        <v>318</v>
      </c>
      <c r="AK564">
        <v>95057</v>
      </c>
      <c r="AL564">
        <v>1</v>
      </c>
      <c r="AM564">
        <v>217</v>
      </c>
      <c r="AN564" t="s">
        <v>579</v>
      </c>
      <c r="AO564">
        <v>151013233</v>
      </c>
    </row>
    <row r="565" spans="1:41">
      <c r="A565" t="s">
        <v>315</v>
      </c>
      <c r="D565" t="s">
        <v>316</v>
      </c>
      <c r="E565">
        <v>153633</v>
      </c>
      <c r="F565" t="s">
        <v>317</v>
      </c>
      <c r="G565" t="s">
        <v>318</v>
      </c>
      <c r="H565" s="79" t="s">
        <v>577</v>
      </c>
      <c r="I565" t="s">
        <v>578</v>
      </c>
      <c r="J565" t="s">
        <v>484</v>
      </c>
      <c r="K565" t="s">
        <v>484</v>
      </c>
      <c r="L565">
        <v>846196</v>
      </c>
      <c r="M565">
        <v>151013233</v>
      </c>
      <c r="O565">
        <v>320073</v>
      </c>
      <c r="P565" t="s">
        <v>320</v>
      </c>
      <c r="Q565">
        <v>7433</v>
      </c>
      <c r="R565">
        <v>83</v>
      </c>
      <c r="S565">
        <v>1</v>
      </c>
      <c r="T565">
        <v>2786</v>
      </c>
      <c r="U565" t="s">
        <v>328</v>
      </c>
      <c r="W565">
        <v>1158667035</v>
      </c>
      <c r="X565" s="76">
        <v>44134</v>
      </c>
      <c r="Y565" s="76">
        <v>44134</v>
      </c>
      <c r="Z565" s="76">
        <v>43990</v>
      </c>
      <c r="AA565" s="76">
        <v>44021</v>
      </c>
      <c r="AB565">
        <v>315.61</v>
      </c>
      <c r="AD565" t="s">
        <v>344</v>
      </c>
      <c r="AE565" t="s">
        <v>324</v>
      </c>
      <c r="AF565" t="s">
        <v>566</v>
      </c>
      <c r="AH565" t="s">
        <v>329</v>
      </c>
      <c r="AI565" t="s">
        <v>318</v>
      </c>
      <c r="AK565">
        <v>95057</v>
      </c>
      <c r="AL565">
        <v>1</v>
      </c>
      <c r="AM565">
        <v>217</v>
      </c>
      <c r="AN565" t="s">
        <v>579</v>
      </c>
      <c r="AO565">
        <v>151013233</v>
      </c>
    </row>
    <row r="566" spans="1:41">
      <c r="A566" t="s">
        <v>315</v>
      </c>
      <c r="D566" t="s">
        <v>316</v>
      </c>
      <c r="E566">
        <v>153633</v>
      </c>
      <c r="F566" t="s">
        <v>317</v>
      </c>
      <c r="G566" t="s">
        <v>318</v>
      </c>
      <c r="H566" s="79" t="s">
        <v>577</v>
      </c>
      <c r="I566" t="s">
        <v>578</v>
      </c>
      <c r="J566" t="s">
        <v>484</v>
      </c>
      <c r="K566" t="s">
        <v>484</v>
      </c>
      <c r="L566">
        <v>849698</v>
      </c>
      <c r="M566">
        <v>151013233</v>
      </c>
      <c r="O566">
        <v>320073</v>
      </c>
      <c r="P566" t="s">
        <v>320</v>
      </c>
      <c r="Q566">
        <v>7435</v>
      </c>
      <c r="R566">
        <v>83</v>
      </c>
      <c r="S566">
        <v>1</v>
      </c>
      <c r="T566">
        <v>2786</v>
      </c>
      <c r="U566" t="s">
        <v>328</v>
      </c>
      <c r="W566">
        <v>1158667035</v>
      </c>
      <c r="X566" s="76">
        <v>44137</v>
      </c>
      <c r="Y566" s="76">
        <v>44137</v>
      </c>
      <c r="Z566" s="76">
        <v>43968</v>
      </c>
      <c r="AA566" s="76">
        <v>43999</v>
      </c>
      <c r="AB566">
        <v>305</v>
      </c>
      <c r="AD566" t="s">
        <v>345</v>
      </c>
      <c r="AE566" t="s">
        <v>324</v>
      </c>
      <c r="AF566" t="s">
        <v>491</v>
      </c>
      <c r="AH566" t="s">
        <v>329</v>
      </c>
      <c r="AI566" t="s">
        <v>318</v>
      </c>
      <c r="AK566">
        <v>95057</v>
      </c>
      <c r="AL566">
        <v>1</v>
      </c>
      <c r="AM566">
        <v>217</v>
      </c>
      <c r="AN566" t="s">
        <v>579</v>
      </c>
      <c r="AO566">
        <v>151013233</v>
      </c>
    </row>
    <row r="567" spans="1:41">
      <c r="A567" t="s">
        <v>315</v>
      </c>
      <c r="D567" t="s">
        <v>316</v>
      </c>
      <c r="E567">
        <v>153633</v>
      </c>
      <c r="F567" t="s">
        <v>317</v>
      </c>
      <c r="G567" t="s">
        <v>318</v>
      </c>
      <c r="H567" s="79" t="s">
        <v>577</v>
      </c>
      <c r="I567" t="s">
        <v>578</v>
      </c>
      <c r="J567" t="s">
        <v>484</v>
      </c>
      <c r="K567" t="s">
        <v>484</v>
      </c>
      <c r="L567">
        <v>849683</v>
      </c>
      <c r="M567">
        <v>151013240</v>
      </c>
      <c r="O567">
        <v>320072</v>
      </c>
      <c r="P567" t="s">
        <v>336</v>
      </c>
      <c r="Q567">
        <v>7435</v>
      </c>
      <c r="R567">
        <v>83</v>
      </c>
      <c r="S567">
        <v>1</v>
      </c>
      <c r="T567">
        <v>2786</v>
      </c>
      <c r="U567" t="s">
        <v>328</v>
      </c>
      <c r="W567">
        <v>1158667035</v>
      </c>
      <c r="X567" s="76">
        <v>44137</v>
      </c>
      <c r="Y567" s="76">
        <v>44137</v>
      </c>
      <c r="Z567" s="76">
        <v>43968</v>
      </c>
      <c r="AA567" s="76">
        <v>43999</v>
      </c>
      <c r="AB567">
        <v>430.74</v>
      </c>
      <c r="AD567" t="s">
        <v>345</v>
      </c>
      <c r="AE567" t="s">
        <v>324</v>
      </c>
      <c r="AF567" t="s">
        <v>491</v>
      </c>
      <c r="AH567" t="s">
        <v>329</v>
      </c>
      <c r="AI567" t="s">
        <v>318</v>
      </c>
      <c r="AK567">
        <v>95057</v>
      </c>
      <c r="AL567">
        <v>1</v>
      </c>
      <c r="AM567">
        <v>217</v>
      </c>
      <c r="AN567" t="s">
        <v>579</v>
      </c>
      <c r="AO567">
        <v>151013233</v>
      </c>
    </row>
    <row r="568" spans="1:41">
      <c r="A568" t="s">
        <v>315</v>
      </c>
      <c r="D568" t="s">
        <v>316</v>
      </c>
      <c r="E568">
        <v>153633</v>
      </c>
      <c r="F568" t="s">
        <v>317</v>
      </c>
      <c r="G568" t="s">
        <v>318</v>
      </c>
      <c r="H568" s="79" t="s">
        <v>577</v>
      </c>
      <c r="I568" t="s">
        <v>578</v>
      </c>
      <c r="J568" t="s">
        <v>484</v>
      </c>
      <c r="K568" t="s">
        <v>484</v>
      </c>
      <c r="L568">
        <v>849698</v>
      </c>
      <c r="M568">
        <v>151013233</v>
      </c>
      <c r="O568">
        <v>320072</v>
      </c>
      <c r="P568" t="s">
        <v>336</v>
      </c>
      <c r="Q568">
        <v>7435</v>
      </c>
      <c r="R568">
        <v>83</v>
      </c>
      <c r="S568">
        <v>1</v>
      </c>
      <c r="T568">
        <v>2786</v>
      </c>
      <c r="U568" t="s">
        <v>328</v>
      </c>
      <c r="W568">
        <v>1158667035</v>
      </c>
      <c r="X568" s="76">
        <v>44137</v>
      </c>
      <c r="Y568" s="76">
        <v>44137</v>
      </c>
      <c r="Z568" s="76">
        <v>43968</v>
      </c>
      <c r="AA568" s="76">
        <v>43999</v>
      </c>
      <c r="AB568">
        <v>93.81</v>
      </c>
      <c r="AD568" t="s">
        <v>345</v>
      </c>
      <c r="AE568" t="s">
        <v>324</v>
      </c>
      <c r="AF568" t="s">
        <v>491</v>
      </c>
      <c r="AH568" t="s">
        <v>329</v>
      </c>
      <c r="AI568" t="s">
        <v>318</v>
      </c>
      <c r="AK568">
        <v>95057</v>
      </c>
      <c r="AL568">
        <v>1</v>
      </c>
      <c r="AM568">
        <v>217</v>
      </c>
      <c r="AN568" t="s">
        <v>579</v>
      </c>
      <c r="AO568">
        <v>151013233</v>
      </c>
    </row>
    <row r="569" spans="1:41">
      <c r="A569" t="s">
        <v>315</v>
      </c>
      <c r="D569" t="s">
        <v>316</v>
      </c>
      <c r="E569">
        <v>153633</v>
      </c>
      <c r="F569" t="s">
        <v>317</v>
      </c>
      <c r="G569" t="s">
        <v>318</v>
      </c>
      <c r="H569" s="79" t="s">
        <v>577</v>
      </c>
      <c r="I569" t="s">
        <v>578</v>
      </c>
      <c r="J569" t="s">
        <v>484</v>
      </c>
      <c r="K569" t="s">
        <v>484</v>
      </c>
      <c r="L569">
        <v>849683</v>
      </c>
      <c r="M569">
        <v>151013240</v>
      </c>
      <c r="O569">
        <v>320074</v>
      </c>
      <c r="P569" t="s">
        <v>337</v>
      </c>
      <c r="Q569">
        <v>7435</v>
      </c>
      <c r="R569">
        <v>83</v>
      </c>
      <c r="S569">
        <v>1</v>
      </c>
      <c r="T569">
        <v>2786</v>
      </c>
      <c r="U569" t="s">
        <v>328</v>
      </c>
      <c r="W569">
        <v>1158667035</v>
      </c>
      <c r="X569" s="76">
        <v>44137</v>
      </c>
      <c r="Y569" s="76">
        <v>44137</v>
      </c>
      <c r="Z569" s="76">
        <v>43968</v>
      </c>
      <c r="AA569" s="76">
        <v>43999</v>
      </c>
      <c r="AB569">
        <v>214.48</v>
      </c>
      <c r="AD569" t="s">
        <v>345</v>
      </c>
      <c r="AE569" t="s">
        <v>324</v>
      </c>
      <c r="AF569" t="s">
        <v>491</v>
      </c>
      <c r="AH569" t="s">
        <v>329</v>
      </c>
      <c r="AI569" t="s">
        <v>318</v>
      </c>
      <c r="AK569">
        <v>95057</v>
      </c>
      <c r="AL569">
        <v>1</v>
      </c>
      <c r="AM569">
        <v>217</v>
      </c>
      <c r="AN569" t="s">
        <v>579</v>
      </c>
      <c r="AO569">
        <v>151013233</v>
      </c>
    </row>
    <row r="570" spans="1:41">
      <c r="A570" t="s">
        <v>315</v>
      </c>
      <c r="D570" t="s">
        <v>316</v>
      </c>
      <c r="E570">
        <v>153633</v>
      </c>
      <c r="F570" t="s">
        <v>317</v>
      </c>
      <c r="G570" t="s">
        <v>318</v>
      </c>
      <c r="H570" s="79" t="s">
        <v>577</v>
      </c>
      <c r="I570" t="s">
        <v>578</v>
      </c>
      <c r="J570" t="s">
        <v>484</v>
      </c>
      <c r="K570" t="s">
        <v>484</v>
      </c>
      <c r="L570">
        <v>849684</v>
      </c>
      <c r="M570">
        <v>151013256</v>
      </c>
      <c r="O570">
        <v>320070</v>
      </c>
      <c r="P570" t="s">
        <v>327</v>
      </c>
      <c r="Q570">
        <v>7435</v>
      </c>
      <c r="R570">
        <v>83</v>
      </c>
      <c r="S570">
        <v>1</v>
      </c>
      <c r="T570">
        <v>2786</v>
      </c>
      <c r="U570" t="s">
        <v>328</v>
      </c>
      <c r="W570">
        <v>1158667035</v>
      </c>
      <c r="X570" s="76">
        <v>44137</v>
      </c>
      <c r="Y570" s="76">
        <v>44137</v>
      </c>
      <c r="Z570" s="76">
        <v>43968</v>
      </c>
      <c r="AA570" s="76">
        <v>43999</v>
      </c>
      <c r="AB570">
        <v>179.4</v>
      </c>
      <c r="AD570" t="s">
        <v>345</v>
      </c>
      <c r="AE570" t="s">
        <v>324</v>
      </c>
      <c r="AF570" t="s">
        <v>491</v>
      </c>
      <c r="AH570" t="s">
        <v>329</v>
      </c>
      <c r="AI570" t="s">
        <v>318</v>
      </c>
      <c r="AK570">
        <v>95057</v>
      </c>
      <c r="AL570">
        <v>1</v>
      </c>
      <c r="AM570">
        <v>217</v>
      </c>
      <c r="AN570" t="s">
        <v>579</v>
      </c>
      <c r="AO570">
        <v>151013233</v>
      </c>
    </row>
    <row r="571" spans="1:41">
      <c r="A571" t="s">
        <v>315</v>
      </c>
      <c r="D571" t="s">
        <v>316</v>
      </c>
      <c r="E571">
        <v>153633</v>
      </c>
      <c r="F571" t="s">
        <v>317</v>
      </c>
      <c r="G571" t="s">
        <v>318</v>
      </c>
      <c r="H571" s="79" t="s">
        <v>577</v>
      </c>
      <c r="I571" t="s">
        <v>578</v>
      </c>
      <c r="J571" t="s">
        <v>484</v>
      </c>
      <c r="K571" t="s">
        <v>484</v>
      </c>
      <c r="L571">
        <v>849698</v>
      </c>
      <c r="M571">
        <v>151013233</v>
      </c>
      <c r="O571">
        <v>320074</v>
      </c>
      <c r="P571" t="s">
        <v>337</v>
      </c>
      <c r="Q571">
        <v>7435</v>
      </c>
      <c r="R571">
        <v>83</v>
      </c>
      <c r="S571">
        <v>1</v>
      </c>
      <c r="T571">
        <v>2786</v>
      </c>
      <c r="U571" t="s">
        <v>328</v>
      </c>
      <c r="W571">
        <v>1158667035</v>
      </c>
      <c r="X571" s="76">
        <v>44137</v>
      </c>
      <c r="Y571" s="76">
        <v>44137</v>
      </c>
      <c r="Z571" s="76">
        <v>43968</v>
      </c>
      <c r="AA571" s="76">
        <v>43999</v>
      </c>
      <c r="AB571">
        <v>93.81</v>
      </c>
      <c r="AD571" t="s">
        <v>345</v>
      </c>
      <c r="AE571" t="s">
        <v>324</v>
      </c>
      <c r="AF571" t="s">
        <v>491</v>
      </c>
      <c r="AH571" t="s">
        <v>329</v>
      </c>
      <c r="AI571" t="s">
        <v>318</v>
      </c>
      <c r="AK571">
        <v>95057</v>
      </c>
      <c r="AL571">
        <v>1</v>
      </c>
      <c r="AM571">
        <v>217</v>
      </c>
      <c r="AN571" t="s">
        <v>579</v>
      </c>
      <c r="AO571">
        <v>151013233</v>
      </c>
    </row>
    <row r="572" spans="1:41">
      <c r="A572" t="s">
        <v>315</v>
      </c>
      <c r="D572" t="s">
        <v>316</v>
      </c>
      <c r="E572">
        <v>153633</v>
      </c>
      <c r="F572" t="s">
        <v>317</v>
      </c>
      <c r="G572" t="s">
        <v>318</v>
      </c>
      <c r="H572" s="79" t="s">
        <v>577</v>
      </c>
      <c r="I572" t="s">
        <v>578</v>
      </c>
      <c r="J572" t="s">
        <v>484</v>
      </c>
      <c r="K572" t="s">
        <v>484</v>
      </c>
      <c r="L572">
        <v>849683</v>
      </c>
      <c r="M572">
        <v>151013240</v>
      </c>
      <c r="O572">
        <v>320070</v>
      </c>
      <c r="P572" t="s">
        <v>327</v>
      </c>
      <c r="Q572">
        <v>7435</v>
      </c>
      <c r="R572">
        <v>83</v>
      </c>
      <c r="S572">
        <v>1</v>
      </c>
      <c r="T572">
        <v>2786</v>
      </c>
      <c r="U572" t="s">
        <v>328</v>
      </c>
      <c r="W572">
        <v>1158667035</v>
      </c>
      <c r="X572" s="76">
        <v>44137</v>
      </c>
      <c r="Y572" s="76">
        <v>44137</v>
      </c>
      <c r="Z572" s="76">
        <v>43968</v>
      </c>
      <c r="AA572" s="76">
        <v>43999</v>
      </c>
      <c r="AB572">
        <v>3820.45</v>
      </c>
      <c r="AD572" t="s">
        <v>345</v>
      </c>
      <c r="AE572" t="s">
        <v>324</v>
      </c>
      <c r="AF572" t="s">
        <v>491</v>
      </c>
      <c r="AH572" t="s">
        <v>329</v>
      </c>
      <c r="AI572" t="s">
        <v>318</v>
      </c>
      <c r="AK572">
        <v>95057</v>
      </c>
      <c r="AL572">
        <v>1</v>
      </c>
      <c r="AM572">
        <v>217</v>
      </c>
      <c r="AN572" t="s">
        <v>579</v>
      </c>
      <c r="AO572">
        <v>151013233</v>
      </c>
    </row>
    <row r="573" spans="1:41">
      <c r="A573" t="s">
        <v>315</v>
      </c>
      <c r="D573" t="s">
        <v>316</v>
      </c>
      <c r="E573">
        <v>153633</v>
      </c>
      <c r="F573" t="s">
        <v>317</v>
      </c>
      <c r="G573" t="s">
        <v>318</v>
      </c>
      <c r="H573" s="79" t="s">
        <v>577</v>
      </c>
      <c r="I573" t="s">
        <v>578</v>
      </c>
      <c r="J573" t="s">
        <v>484</v>
      </c>
      <c r="K573" t="s">
        <v>484</v>
      </c>
      <c r="L573">
        <v>853565</v>
      </c>
      <c r="M573">
        <v>151013240</v>
      </c>
      <c r="O573">
        <v>320070</v>
      </c>
      <c r="P573" t="s">
        <v>327</v>
      </c>
      <c r="Q573">
        <v>7501</v>
      </c>
      <c r="R573">
        <v>83</v>
      </c>
      <c r="S573">
        <v>1</v>
      </c>
      <c r="T573">
        <v>2786</v>
      </c>
      <c r="U573" t="s">
        <v>328</v>
      </c>
      <c r="W573">
        <v>1158667035</v>
      </c>
      <c r="X573" s="76">
        <v>44140</v>
      </c>
      <c r="Y573" s="76">
        <v>44140</v>
      </c>
      <c r="Z573" s="76">
        <v>43994</v>
      </c>
      <c r="AA573" s="76">
        <v>44034</v>
      </c>
      <c r="AB573">
        <v>3797.77</v>
      </c>
      <c r="AD573" t="s">
        <v>344</v>
      </c>
      <c r="AE573" t="s">
        <v>324</v>
      </c>
      <c r="AF573" t="s">
        <v>492</v>
      </c>
      <c r="AH573" t="s">
        <v>329</v>
      </c>
      <c r="AI573" t="s">
        <v>318</v>
      </c>
      <c r="AK573">
        <v>95057</v>
      </c>
      <c r="AL573">
        <v>1</v>
      </c>
      <c r="AM573">
        <v>217</v>
      </c>
      <c r="AN573" t="s">
        <v>579</v>
      </c>
      <c r="AO573">
        <v>151013233</v>
      </c>
    </row>
    <row r="574" spans="1:41">
      <c r="A574" t="s">
        <v>315</v>
      </c>
      <c r="D574" t="s">
        <v>316</v>
      </c>
      <c r="E574">
        <v>153633</v>
      </c>
      <c r="F574" t="s">
        <v>317</v>
      </c>
      <c r="G574" t="s">
        <v>318</v>
      </c>
      <c r="H574" s="79" t="s">
        <v>577</v>
      </c>
      <c r="I574" t="s">
        <v>578</v>
      </c>
      <c r="J574" t="s">
        <v>484</v>
      </c>
      <c r="K574" t="s">
        <v>484</v>
      </c>
      <c r="L574">
        <v>853548</v>
      </c>
      <c r="M574">
        <v>151013233</v>
      </c>
      <c r="O574">
        <v>320072</v>
      </c>
      <c r="P574" t="s">
        <v>336</v>
      </c>
      <c r="Q574">
        <v>7503</v>
      </c>
      <c r="R574">
        <v>83</v>
      </c>
      <c r="S574">
        <v>1</v>
      </c>
      <c r="T574">
        <v>2786</v>
      </c>
      <c r="U574" t="s">
        <v>328</v>
      </c>
      <c r="W574">
        <v>1158667035</v>
      </c>
      <c r="X574" s="76">
        <v>44140</v>
      </c>
      <c r="Y574" s="76">
        <v>44140</v>
      </c>
      <c r="Z574" s="76">
        <v>44047</v>
      </c>
      <c r="AA574" s="76">
        <v>44075</v>
      </c>
      <c r="AB574">
        <v>98.6</v>
      </c>
      <c r="AD574" t="s">
        <v>344</v>
      </c>
      <c r="AE574" t="s">
        <v>324</v>
      </c>
      <c r="AF574" t="s">
        <v>581</v>
      </c>
      <c r="AH574" t="s">
        <v>329</v>
      </c>
      <c r="AI574" t="s">
        <v>318</v>
      </c>
      <c r="AK574">
        <v>95057</v>
      </c>
      <c r="AL574">
        <v>1</v>
      </c>
      <c r="AM574">
        <v>217</v>
      </c>
      <c r="AN574" t="s">
        <v>579</v>
      </c>
      <c r="AO574">
        <v>151013233</v>
      </c>
    </row>
    <row r="575" spans="1:41">
      <c r="A575" t="s">
        <v>315</v>
      </c>
      <c r="D575" t="s">
        <v>316</v>
      </c>
      <c r="E575">
        <v>153633</v>
      </c>
      <c r="F575" t="s">
        <v>317</v>
      </c>
      <c r="G575" t="s">
        <v>318</v>
      </c>
      <c r="H575" s="79" t="s">
        <v>577</v>
      </c>
      <c r="I575" t="s">
        <v>578</v>
      </c>
      <c r="J575" t="s">
        <v>484</v>
      </c>
      <c r="K575" t="s">
        <v>484</v>
      </c>
      <c r="L575">
        <v>853505</v>
      </c>
      <c r="M575">
        <v>151013233</v>
      </c>
      <c r="O575">
        <v>320072</v>
      </c>
      <c r="P575" t="s">
        <v>336</v>
      </c>
      <c r="Q575">
        <v>7505</v>
      </c>
      <c r="R575">
        <v>83</v>
      </c>
      <c r="S575">
        <v>1</v>
      </c>
      <c r="T575">
        <v>2786</v>
      </c>
      <c r="U575" t="s">
        <v>328</v>
      </c>
      <c r="W575">
        <v>1158667035</v>
      </c>
      <c r="X575" s="76">
        <v>44140</v>
      </c>
      <c r="Y575" s="76">
        <v>44140</v>
      </c>
      <c r="Z575" s="76">
        <v>44014</v>
      </c>
      <c r="AA575" s="76">
        <v>44046</v>
      </c>
      <c r="AB575">
        <v>98.6</v>
      </c>
      <c r="AD575" t="s">
        <v>344</v>
      </c>
      <c r="AE575" t="s">
        <v>324</v>
      </c>
      <c r="AF575" t="s">
        <v>567</v>
      </c>
      <c r="AH575" t="s">
        <v>329</v>
      </c>
      <c r="AI575" t="s">
        <v>318</v>
      </c>
      <c r="AK575">
        <v>95057</v>
      </c>
      <c r="AL575">
        <v>1</v>
      </c>
      <c r="AM575">
        <v>217</v>
      </c>
      <c r="AN575" t="s">
        <v>579</v>
      </c>
      <c r="AO575">
        <v>151013233</v>
      </c>
    </row>
    <row r="576" spans="1:41">
      <c r="A576" t="s">
        <v>315</v>
      </c>
      <c r="D576" t="s">
        <v>316</v>
      </c>
      <c r="E576">
        <v>153633</v>
      </c>
      <c r="F576" t="s">
        <v>317</v>
      </c>
      <c r="G576" t="s">
        <v>318</v>
      </c>
      <c r="H576" s="79" t="s">
        <v>577</v>
      </c>
      <c r="I576" t="s">
        <v>578</v>
      </c>
      <c r="J576" t="s">
        <v>484</v>
      </c>
      <c r="K576" t="s">
        <v>484</v>
      </c>
      <c r="L576">
        <v>853494</v>
      </c>
      <c r="M576">
        <v>151013240</v>
      </c>
      <c r="O576">
        <v>320074</v>
      </c>
      <c r="P576" t="s">
        <v>337</v>
      </c>
      <c r="Q576">
        <v>7505</v>
      </c>
      <c r="R576">
        <v>83</v>
      </c>
      <c r="S576">
        <v>1</v>
      </c>
      <c r="T576">
        <v>2786</v>
      </c>
      <c r="U576" t="s">
        <v>328</v>
      </c>
      <c r="W576">
        <v>1158667035</v>
      </c>
      <c r="X576" s="76">
        <v>44140</v>
      </c>
      <c r="Y576" s="76">
        <v>44140</v>
      </c>
      <c r="Z576" s="76">
        <v>44014</v>
      </c>
      <c r="AA576" s="76">
        <v>44046</v>
      </c>
      <c r="AB576">
        <v>672.28</v>
      </c>
      <c r="AD576" t="s">
        <v>344</v>
      </c>
      <c r="AE576" t="s">
        <v>324</v>
      </c>
      <c r="AF576" t="s">
        <v>567</v>
      </c>
      <c r="AH576" t="s">
        <v>329</v>
      </c>
      <c r="AI576" t="s">
        <v>318</v>
      </c>
      <c r="AK576">
        <v>95057</v>
      </c>
      <c r="AL576">
        <v>1</v>
      </c>
      <c r="AM576">
        <v>217</v>
      </c>
      <c r="AN576" t="s">
        <v>579</v>
      </c>
      <c r="AO576">
        <v>151013233</v>
      </c>
    </row>
    <row r="577" spans="1:41">
      <c r="A577" t="s">
        <v>315</v>
      </c>
      <c r="D577" t="s">
        <v>316</v>
      </c>
      <c r="E577">
        <v>153633</v>
      </c>
      <c r="F577" t="s">
        <v>317</v>
      </c>
      <c r="G577" t="s">
        <v>318</v>
      </c>
      <c r="H577" s="79" t="s">
        <v>577</v>
      </c>
      <c r="I577" t="s">
        <v>578</v>
      </c>
      <c r="J577" t="s">
        <v>484</v>
      </c>
      <c r="K577" t="s">
        <v>484</v>
      </c>
      <c r="L577">
        <v>853505</v>
      </c>
      <c r="M577">
        <v>151013233</v>
      </c>
      <c r="O577">
        <v>320073</v>
      </c>
      <c r="P577" t="s">
        <v>320</v>
      </c>
      <c r="Q577">
        <v>7505</v>
      </c>
      <c r="R577">
        <v>83</v>
      </c>
      <c r="S577">
        <v>1</v>
      </c>
      <c r="T577">
        <v>2786</v>
      </c>
      <c r="U577" t="s">
        <v>328</v>
      </c>
      <c r="W577">
        <v>1158667035</v>
      </c>
      <c r="X577" s="76">
        <v>44140</v>
      </c>
      <c r="Y577" s="76">
        <v>44140</v>
      </c>
      <c r="Z577" s="76">
        <v>44014</v>
      </c>
      <c r="AA577" s="76">
        <v>44046</v>
      </c>
      <c r="AB577">
        <v>315.61</v>
      </c>
      <c r="AD577" t="s">
        <v>344</v>
      </c>
      <c r="AE577" t="s">
        <v>324</v>
      </c>
      <c r="AF577" t="s">
        <v>567</v>
      </c>
      <c r="AH577" t="s">
        <v>329</v>
      </c>
      <c r="AI577" t="s">
        <v>318</v>
      </c>
      <c r="AK577">
        <v>95057</v>
      </c>
      <c r="AL577">
        <v>1</v>
      </c>
      <c r="AM577">
        <v>217</v>
      </c>
      <c r="AN577" t="s">
        <v>579</v>
      </c>
      <c r="AO577">
        <v>151013233</v>
      </c>
    </row>
    <row r="578" spans="1:41">
      <c r="A578" t="s">
        <v>315</v>
      </c>
      <c r="D578" t="s">
        <v>316</v>
      </c>
      <c r="E578">
        <v>153633</v>
      </c>
      <c r="F578" t="s">
        <v>317</v>
      </c>
      <c r="G578" t="s">
        <v>318</v>
      </c>
      <c r="H578" s="79" t="s">
        <v>577</v>
      </c>
      <c r="I578" t="s">
        <v>578</v>
      </c>
      <c r="J578" t="s">
        <v>484</v>
      </c>
      <c r="K578" t="s">
        <v>484</v>
      </c>
      <c r="L578">
        <v>853548</v>
      </c>
      <c r="M578">
        <v>151013233</v>
      </c>
      <c r="O578">
        <v>320073</v>
      </c>
      <c r="P578" t="s">
        <v>320</v>
      </c>
      <c r="Q578">
        <v>7503</v>
      </c>
      <c r="R578">
        <v>83</v>
      </c>
      <c r="S578">
        <v>1</v>
      </c>
      <c r="T578">
        <v>2786</v>
      </c>
      <c r="U578" t="s">
        <v>328</v>
      </c>
      <c r="W578">
        <v>1158667035</v>
      </c>
      <c r="X578" s="76">
        <v>44140</v>
      </c>
      <c r="Y578" s="76">
        <v>44140</v>
      </c>
      <c r="Z578" s="76">
        <v>44047</v>
      </c>
      <c r="AA578" s="76">
        <v>44075</v>
      </c>
      <c r="AB578">
        <v>315.61</v>
      </c>
      <c r="AD578" t="s">
        <v>344</v>
      </c>
      <c r="AE578" t="s">
        <v>324</v>
      </c>
      <c r="AF578" t="s">
        <v>581</v>
      </c>
      <c r="AH578" t="s">
        <v>329</v>
      </c>
      <c r="AI578" t="s">
        <v>318</v>
      </c>
      <c r="AK578">
        <v>95057</v>
      </c>
      <c r="AL578">
        <v>1</v>
      </c>
      <c r="AM578">
        <v>217</v>
      </c>
      <c r="AN578" t="s">
        <v>579</v>
      </c>
      <c r="AO578">
        <v>151013233</v>
      </c>
    </row>
    <row r="579" spans="1:41">
      <c r="A579" t="s">
        <v>315</v>
      </c>
      <c r="D579" t="s">
        <v>316</v>
      </c>
      <c r="E579">
        <v>153633</v>
      </c>
      <c r="F579" t="s">
        <v>317</v>
      </c>
      <c r="G579" t="s">
        <v>318</v>
      </c>
      <c r="H579" s="79" t="s">
        <v>577</v>
      </c>
      <c r="I579" t="s">
        <v>578</v>
      </c>
      <c r="J579" t="s">
        <v>484</v>
      </c>
      <c r="K579" t="s">
        <v>484</v>
      </c>
      <c r="L579">
        <v>853565</v>
      </c>
      <c r="M579">
        <v>151013240</v>
      </c>
      <c r="O579">
        <v>320072</v>
      </c>
      <c r="P579" t="s">
        <v>336</v>
      </c>
      <c r="Q579">
        <v>7501</v>
      </c>
      <c r="R579">
        <v>83</v>
      </c>
      <c r="S579">
        <v>1</v>
      </c>
      <c r="T579">
        <v>2786</v>
      </c>
      <c r="U579" t="s">
        <v>328</v>
      </c>
      <c r="W579">
        <v>1158667035</v>
      </c>
      <c r="X579" s="76">
        <v>44140</v>
      </c>
      <c r="Y579" s="76">
        <v>44140</v>
      </c>
      <c r="Z579" s="76">
        <v>43994</v>
      </c>
      <c r="AA579" s="76">
        <v>44034</v>
      </c>
      <c r="AB579">
        <v>475.36</v>
      </c>
      <c r="AD579" t="s">
        <v>344</v>
      </c>
      <c r="AE579" t="s">
        <v>324</v>
      </c>
      <c r="AF579" t="s">
        <v>492</v>
      </c>
      <c r="AH579" t="s">
        <v>329</v>
      </c>
      <c r="AI579" t="s">
        <v>318</v>
      </c>
      <c r="AK579">
        <v>95057</v>
      </c>
      <c r="AL579">
        <v>1</v>
      </c>
      <c r="AM579">
        <v>217</v>
      </c>
      <c r="AN579" t="s">
        <v>579</v>
      </c>
      <c r="AO579">
        <v>151013233</v>
      </c>
    </row>
    <row r="580" spans="1:41">
      <c r="A580" t="s">
        <v>315</v>
      </c>
      <c r="D580" t="s">
        <v>316</v>
      </c>
      <c r="E580">
        <v>153633</v>
      </c>
      <c r="F580" t="s">
        <v>317</v>
      </c>
      <c r="G580" t="s">
        <v>318</v>
      </c>
      <c r="H580" s="79" t="s">
        <v>577</v>
      </c>
      <c r="I580" t="s">
        <v>578</v>
      </c>
      <c r="J580" t="s">
        <v>484</v>
      </c>
      <c r="K580" t="s">
        <v>484</v>
      </c>
      <c r="L580">
        <v>853565</v>
      </c>
      <c r="M580">
        <v>151013240</v>
      </c>
      <c r="O580">
        <v>320074</v>
      </c>
      <c r="P580" t="s">
        <v>337</v>
      </c>
      <c r="Q580">
        <v>7501</v>
      </c>
      <c r="R580">
        <v>83</v>
      </c>
      <c r="S580">
        <v>1</v>
      </c>
      <c r="T580">
        <v>2786</v>
      </c>
      <c r="U580" t="s">
        <v>328</v>
      </c>
      <c r="W580">
        <v>1158667035</v>
      </c>
      <c r="X580" s="76">
        <v>44140</v>
      </c>
      <c r="Y580" s="76">
        <v>44140</v>
      </c>
      <c r="Z580" s="76">
        <v>43994</v>
      </c>
      <c r="AA580" s="76">
        <v>44034</v>
      </c>
      <c r="AB580">
        <v>245.69</v>
      </c>
      <c r="AD580" t="s">
        <v>344</v>
      </c>
      <c r="AE580" t="s">
        <v>324</v>
      </c>
      <c r="AF580" t="s">
        <v>492</v>
      </c>
      <c r="AH580" t="s">
        <v>329</v>
      </c>
      <c r="AI580" t="s">
        <v>318</v>
      </c>
      <c r="AK580">
        <v>95057</v>
      </c>
      <c r="AL580">
        <v>1</v>
      </c>
      <c r="AM580">
        <v>217</v>
      </c>
      <c r="AN580" t="s">
        <v>579</v>
      </c>
      <c r="AO580">
        <v>151013233</v>
      </c>
    </row>
    <row r="581" spans="1:41">
      <c r="A581" t="s">
        <v>315</v>
      </c>
      <c r="D581" t="s">
        <v>316</v>
      </c>
      <c r="E581">
        <v>153633</v>
      </c>
      <c r="F581" t="s">
        <v>317</v>
      </c>
      <c r="G581" t="s">
        <v>318</v>
      </c>
      <c r="H581" s="79" t="s">
        <v>577</v>
      </c>
      <c r="I581" t="s">
        <v>578</v>
      </c>
      <c r="J581" t="s">
        <v>484</v>
      </c>
      <c r="K581" t="s">
        <v>484</v>
      </c>
      <c r="L581">
        <v>853566</v>
      </c>
      <c r="M581">
        <v>151013256</v>
      </c>
      <c r="O581">
        <v>320072</v>
      </c>
      <c r="P581" t="s">
        <v>336</v>
      </c>
      <c r="Q581">
        <v>7501</v>
      </c>
      <c r="R581">
        <v>83</v>
      </c>
      <c r="S581">
        <v>1</v>
      </c>
      <c r="T581">
        <v>2786</v>
      </c>
      <c r="U581" t="s">
        <v>328</v>
      </c>
      <c r="W581">
        <v>1158667035</v>
      </c>
      <c r="X581" s="76">
        <v>44140</v>
      </c>
      <c r="Y581" s="76">
        <v>44140</v>
      </c>
      <c r="Z581" s="76">
        <v>43994</v>
      </c>
      <c r="AA581" s="76">
        <v>44034</v>
      </c>
      <c r="AB581">
        <v>187.47</v>
      </c>
      <c r="AD581" t="s">
        <v>344</v>
      </c>
      <c r="AE581" t="s">
        <v>324</v>
      </c>
      <c r="AF581" t="s">
        <v>492</v>
      </c>
      <c r="AH581" t="s">
        <v>329</v>
      </c>
      <c r="AI581" t="s">
        <v>318</v>
      </c>
      <c r="AK581">
        <v>95057</v>
      </c>
      <c r="AL581">
        <v>1</v>
      </c>
      <c r="AM581">
        <v>217</v>
      </c>
      <c r="AN581" t="s">
        <v>579</v>
      </c>
      <c r="AO581">
        <v>151013233</v>
      </c>
    </row>
    <row r="582" spans="1:41">
      <c r="A582" t="s">
        <v>315</v>
      </c>
      <c r="D582" t="s">
        <v>316</v>
      </c>
      <c r="E582">
        <v>153633</v>
      </c>
      <c r="F582" t="s">
        <v>317</v>
      </c>
      <c r="G582" t="s">
        <v>318</v>
      </c>
      <c r="H582" s="79" t="s">
        <v>577</v>
      </c>
      <c r="I582" t="s">
        <v>578</v>
      </c>
      <c r="J582" t="s">
        <v>484</v>
      </c>
      <c r="K582" t="s">
        <v>484</v>
      </c>
      <c r="L582">
        <v>853494</v>
      </c>
      <c r="M582">
        <v>151013240</v>
      </c>
      <c r="O582">
        <v>320072</v>
      </c>
      <c r="P582" t="s">
        <v>336</v>
      </c>
      <c r="Q582">
        <v>7505</v>
      </c>
      <c r="R582">
        <v>83</v>
      </c>
      <c r="S582">
        <v>1</v>
      </c>
      <c r="T582">
        <v>2786</v>
      </c>
      <c r="U582" t="s">
        <v>328</v>
      </c>
      <c r="W582">
        <v>1158667035</v>
      </c>
      <c r="X582" s="76">
        <v>44140</v>
      </c>
      <c r="Y582" s="76">
        <v>44140</v>
      </c>
      <c r="Z582" s="76">
        <v>44014</v>
      </c>
      <c r="AA582" s="76">
        <v>44046</v>
      </c>
      <c r="AB582">
        <v>975.18</v>
      </c>
      <c r="AD582" t="s">
        <v>344</v>
      </c>
      <c r="AE582" t="s">
        <v>324</v>
      </c>
      <c r="AF582" t="s">
        <v>567</v>
      </c>
      <c r="AH582" t="s">
        <v>329</v>
      </c>
      <c r="AI582" t="s">
        <v>318</v>
      </c>
      <c r="AK582">
        <v>95057</v>
      </c>
      <c r="AL582">
        <v>1</v>
      </c>
      <c r="AM582">
        <v>217</v>
      </c>
      <c r="AN582" t="s">
        <v>579</v>
      </c>
      <c r="AO582">
        <v>151013233</v>
      </c>
    </row>
    <row r="583" spans="1:41">
      <c r="A583" t="s">
        <v>315</v>
      </c>
      <c r="D583" t="s">
        <v>316</v>
      </c>
      <c r="E583">
        <v>153633</v>
      </c>
      <c r="F583" t="s">
        <v>317</v>
      </c>
      <c r="G583" t="s">
        <v>318</v>
      </c>
      <c r="H583" s="79" t="s">
        <v>577</v>
      </c>
      <c r="I583" t="s">
        <v>578</v>
      </c>
      <c r="J583" t="s">
        <v>484</v>
      </c>
      <c r="K583" t="s">
        <v>484</v>
      </c>
      <c r="L583">
        <v>853494</v>
      </c>
      <c r="M583">
        <v>151013240</v>
      </c>
      <c r="O583">
        <v>320070</v>
      </c>
      <c r="P583" t="s">
        <v>327</v>
      </c>
      <c r="Q583">
        <v>7505</v>
      </c>
      <c r="R583">
        <v>83</v>
      </c>
      <c r="S583">
        <v>1</v>
      </c>
      <c r="T583">
        <v>2786</v>
      </c>
      <c r="U583" t="s">
        <v>328</v>
      </c>
      <c r="W583">
        <v>1158667035</v>
      </c>
      <c r="X583" s="76">
        <v>44140</v>
      </c>
      <c r="Y583" s="76">
        <v>44140</v>
      </c>
      <c r="Z583" s="76">
        <v>44014</v>
      </c>
      <c r="AA583" s="76">
        <v>44046</v>
      </c>
      <c r="AB583">
        <v>4445.9799999999996</v>
      </c>
      <c r="AD583" t="s">
        <v>344</v>
      </c>
      <c r="AE583" t="s">
        <v>324</v>
      </c>
      <c r="AF583" t="s">
        <v>567</v>
      </c>
      <c r="AH583" t="s">
        <v>329</v>
      </c>
      <c r="AI583" t="s">
        <v>318</v>
      </c>
      <c r="AK583">
        <v>95057</v>
      </c>
      <c r="AL583">
        <v>1</v>
      </c>
      <c r="AM583">
        <v>217</v>
      </c>
      <c r="AN583" t="s">
        <v>579</v>
      </c>
      <c r="AO583">
        <v>151013233</v>
      </c>
    </row>
    <row r="584" spans="1:41">
      <c r="A584" t="s">
        <v>315</v>
      </c>
      <c r="D584" t="s">
        <v>316</v>
      </c>
      <c r="E584">
        <v>153633</v>
      </c>
      <c r="F584" t="s">
        <v>317</v>
      </c>
      <c r="G584" t="s">
        <v>318</v>
      </c>
      <c r="H584" s="79" t="s">
        <v>577</v>
      </c>
      <c r="I584" t="s">
        <v>578</v>
      </c>
      <c r="J584" t="s">
        <v>484</v>
      </c>
      <c r="K584" t="s">
        <v>484</v>
      </c>
      <c r="L584">
        <v>853505</v>
      </c>
      <c r="M584">
        <v>151013233</v>
      </c>
      <c r="O584">
        <v>320074</v>
      </c>
      <c r="P584" t="s">
        <v>337</v>
      </c>
      <c r="Q584">
        <v>7505</v>
      </c>
      <c r="R584">
        <v>83</v>
      </c>
      <c r="S584">
        <v>1</v>
      </c>
      <c r="T584">
        <v>2786</v>
      </c>
      <c r="U584" t="s">
        <v>328</v>
      </c>
      <c r="W584">
        <v>1158667035</v>
      </c>
      <c r="X584" s="76">
        <v>44140</v>
      </c>
      <c r="Y584" s="76">
        <v>44140</v>
      </c>
      <c r="Z584" s="76">
        <v>44014</v>
      </c>
      <c r="AA584" s="76">
        <v>44046</v>
      </c>
      <c r="AB584">
        <v>98.6</v>
      </c>
      <c r="AD584" t="s">
        <v>344</v>
      </c>
      <c r="AE584" t="s">
        <v>324</v>
      </c>
      <c r="AF584" t="s">
        <v>567</v>
      </c>
      <c r="AH584" t="s">
        <v>329</v>
      </c>
      <c r="AI584" t="s">
        <v>318</v>
      </c>
      <c r="AK584">
        <v>95057</v>
      </c>
      <c r="AL584">
        <v>1</v>
      </c>
      <c r="AM584">
        <v>217</v>
      </c>
      <c r="AN584" t="s">
        <v>579</v>
      </c>
      <c r="AO584">
        <v>151013233</v>
      </c>
    </row>
    <row r="585" spans="1:41">
      <c r="A585" t="s">
        <v>315</v>
      </c>
      <c r="D585" t="s">
        <v>316</v>
      </c>
      <c r="E585">
        <v>153633</v>
      </c>
      <c r="F585" t="s">
        <v>317</v>
      </c>
      <c r="G585" t="s">
        <v>318</v>
      </c>
      <c r="H585" s="79" t="s">
        <v>577</v>
      </c>
      <c r="I585" t="s">
        <v>578</v>
      </c>
      <c r="J585" t="s">
        <v>484</v>
      </c>
      <c r="K585" t="s">
        <v>484</v>
      </c>
      <c r="L585">
        <v>853548</v>
      </c>
      <c r="M585">
        <v>151013233</v>
      </c>
      <c r="O585">
        <v>320074</v>
      </c>
      <c r="P585" t="s">
        <v>337</v>
      </c>
      <c r="Q585">
        <v>7503</v>
      </c>
      <c r="R585">
        <v>83</v>
      </c>
      <c r="S585">
        <v>1</v>
      </c>
      <c r="T585">
        <v>2786</v>
      </c>
      <c r="U585" t="s">
        <v>328</v>
      </c>
      <c r="W585">
        <v>1158667035</v>
      </c>
      <c r="X585" s="76">
        <v>44140</v>
      </c>
      <c r="Y585" s="76">
        <v>44140</v>
      </c>
      <c r="Z585" s="76">
        <v>44047</v>
      </c>
      <c r="AA585" s="76">
        <v>44075</v>
      </c>
      <c r="AB585">
        <v>98.6</v>
      </c>
      <c r="AD585" t="s">
        <v>344</v>
      </c>
      <c r="AE585" t="s">
        <v>324</v>
      </c>
      <c r="AF585" t="s">
        <v>581</v>
      </c>
      <c r="AH585" t="s">
        <v>329</v>
      </c>
      <c r="AI585" t="s">
        <v>318</v>
      </c>
      <c r="AK585">
        <v>95057</v>
      </c>
      <c r="AL585">
        <v>1</v>
      </c>
      <c r="AM585">
        <v>217</v>
      </c>
      <c r="AN585" t="s">
        <v>579</v>
      </c>
      <c r="AO585">
        <v>151013233</v>
      </c>
    </row>
    <row r="586" spans="1:41">
      <c r="A586" t="s">
        <v>315</v>
      </c>
      <c r="D586" t="s">
        <v>316</v>
      </c>
      <c r="E586">
        <v>153633</v>
      </c>
      <c r="F586" t="s">
        <v>317</v>
      </c>
      <c r="G586" t="s">
        <v>318</v>
      </c>
      <c r="H586" s="79" t="s">
        <v>577</v>
      </c>
      <c r="I586" t="s">
        <v>578</v>
      </c>
      <c r="J586" t="s">
        <v>484</v>
      </c>
      <c r="K586" t="s">
        <v>484</v>
      </c>
      <c r="L586">
        <v>855787</v>
      </c>
      <c r="M586">
        <v>151013256</v>
      </c>
      <c r="O586">
        <v>320072</v>
      </c>
      <c r="P586" t="s">
        <v>336</v>
      </c>
      <c r="Q586">
        <v>7529</v>
      </c>
      <c r="R586">
        <v>83</v>
      </c>
      <c r="S586">
        <v>1</v>
      </c>
      <c r="T586">
        <v>2786</v>
      </c>
      <c r="U586" t="s">
        <v>328</v>
      </c>
      <c r="W586">
        <v>1158667035</v>
      </c>
      <c r="X586" s="76">
        <v>44144</v>
      </c>
      <c r="Y586" s="76">
        <v>44144</v>
      </c>
      <c r="Z586" s="76">
        <v>43897</v>
      </c>
      <c r="AA586" s="76">
        <v>43941</v>
      </c>
      <c r="AB586">
        <v>179.4</v>
      </c>
      <c r="AD586" t="s">
        <v>346</v>
      </c>
      <c r="AE586" t="s">
        <v>324</v>
      </c>
      <c r="AF586" t="s">
        <v>493</v>
      </c>
      <c r="AH586" t="s">
        <v>329</v>
      </c>
      <c r="AI586" t="s">
        <v>318</v>
      </c>
      <c r="AK586">
        <v>95057</v>
      </c>
      <c r="AL586">
        <v>1</v>
      </c>
      <c r="AM586">
        <v>217</v>
      </c>
      <c r="AN586" t="s">
        <v>579</v>
      </c>
      <c r="AO586">
        <v>151013233</v>
      </c>
    </row>
    <row r="587" spans="1:41">
      <c r="A587" t="s">
        <v>315</v>
      </c>
      <c r="D587" t="s">
        <v>316</v>
      </c>
      <c r="E587">
        <v>153633</v>
      </c>
      <c r="F587" t="s">
        <v>317</v>
      </c>
      <c r="G587" t="s">
        <v>318</v>
      </c>
      <c r="H587" s="79" t="s">
        <v>577</v>
      </c>
      <c r="I587" t="s">
        <v>578</v>
      </c>
      <c r="J587" t="s">
        <v>484</v>
      </c>
      <c r="K587" t="s">
        <v>484</v>
      </c>
      <c r="L587">
        <v>855786</v>
      </c>
      <c r="M587">
        <v>151013240</v>
      </c>
      <c r="O587">
        <v>320072</v>
      </c>
      <c r="P587" t="s">
        <v>336</v>
      </c>
      <c r="Q587">
        <v>7529</v>
      </c>
      <c r="R587">
        <v>83</v>
      </c>
      <c r="S587">
        <v>1</v>
      </c>
      <c r="T587">
        <v>2786</v>
      </c>
      <c r="U587" t="s">
        <v>328</v>
      </c>
      <c r="W587">
        <v>1158667035</v>
      </c>
      <c r="X587" s="76">
        <v>44144</v>
      </c>
      <c r="Y587" s="76">
        <v>44144</v>
      </c>
      <c r="Z587" s="76">
        <v>43897</v>
      </c>
      <c r="AA587" s="76">
        <v>43941</v>
      </c>
      <c r="AB587">
        <v>2145.0100000000002</v>
      </c>
      <c r="AD587" t="s">
        <v>346</v>
      </c>
      <c r="AE587" t="s">
        <v>324</v>
      </c>
      <c r="AF587" t="s">
        <v>493</v>
      </c>
      <c r="AH587" t="s">
        <v>329</v>
      </c>
      <c r="AI587" t="s">
        <v>318</v>
      </c>
      <c r="AK587">
        <v>95057</v>
      </c>
      <c r="AL587">
        <v>1</v>
      </c>
      <c r="AM587">
        <v>217</v>
      </c>
      <c r="AN587" t="s">
        <v>579</v>
      </c>
      <c r="AO587">
        <v>151013233</v>
      </c>
    </row>
    <row r="588" spans="1:41">
      <c r="A588" t="s">
        <v>315</v>
      </c>
      <c r="D588" t="s">
        <v>316</v>
      </c>
      <c r="E588">
        <v>153633</v>
      </c>
      <c r="F588" t="s">
        <v>317</v>
      </c>
      <c r="G588" t="s">
        <v>318</v>
      </c>
      <c r="H588" s="79" t="s">
        <v>577</v>
      </c>
      <c r="I588" t="s">
        <v>578</v>
      </c>
      <c r="J588" t="s">
        <v>484</v>
      </c>
      <c r="K588" t="s">
        <v>484</v>
      </c>
      <c r="L588">
        <v>855805</v>
      </c>
      <c r="M588">
        <v>151013233</v>
      </c>
      <c r="O588">
        <v>320073</v>
      </c>
      <c r="P588" t="s">
        <v>320</v>
      </c>
      <c r="Q588">
        <v>7529</v>
      </c>
      <c r="R588">
        <v>83</v>
      </c>
      <c r="S588">
        <v>1</v>
      </c>
      <c r="T588">
        <v>2786</v>
      </c>
      <c r="U588" t="s">
        <v>328</v>
      </c>
      <c r="W588">
        <v>1158667035</v>
      </c>
      <c r="X588" s="76">
        <v>44144</v>
      </c>
      <c r="Y588" s="76">
        <v>44144</v>
      </c>
      <c r="Z588" s="76">
        <v>43897</v>
      </c>
      <c r="AA588" s="76">
        <v>43941</v>
      </c>
      <c r="AB588">
        <v>305</v>
      </c>
      <c r="AD588" t="s">
        <v>346</v>
      </c>
      <c r="AE588" t="s">
        <v>324</v>
      </c>
      <c r="AF588" t="s">
        <v>493</v>
      </c>
      <c r="AH588" t="s">
        <v>329</v>
      </c>
      <c r="AI588" t="s">
        <v>318</v>
      </c>
      <c r="AK588">
        <v>95057</v>
      </c>
      <c r="AL588">
        <v>1</v>
      </c>
      <c r="AM588">
        <v>217</v>
      </c>
      <c r="AN588" t="s">
        <v>579</v>
      </c>
      <c r="AO588">
        <v>151013233</v>
      </c>
    </row>
    <row r="589" spans="1:41">
      <c r="A589" t="s">
        <v>315</v>
      </c>
      <c r="D589" t="s">
        <v>316</v>
      </c>
      <c r="E589">
        <v>153633</v>
      </c>
      <c r="F589" t="s">
        <v>317</v>
      </c>
      <c r="G589" t="s">
        <v>318</v>
      </c>
      <c r="H589" s="79" t="s">
        <v>577</v>
      </c>
      <c r="I589" t="s">
        <v>578</v>
      </c>
      <c r="J589" t="s">
        <v>484</v>
      </c>
      <c r="K589" t="s">
        <v>484</v>
      </c>
      <c r="L589">
        <v>855850</v>
      </c>
      <c r="M589">
        <v>151013233</v>
      </c>
      <c r="O589">
        <v>320074</v>
      </c>
      <c r="P589" t="s">
        <v>337</v>
      </c>
      <c r="Q589">
        <v>7534</v>
      </c>
      <c r="R589">
        <v>83</v>
      </c>
      <c r="S589">
        <v>1</v>
      </c>
      <c r="T589">
        <v>2786</v>
      </c>
      <c r="U589" t="s">
        <v>328</v>
      </c>
      <c r="W589">
        <v>1158667035</v>
      </c>
      <c r="X589" s="76">
        <v>44144</v>
      </c>
      <c r="Y589" s="76">
        <v>44144</v>
      </c>
      <c r="Z589" s="76">
        <v>43873</v>
      </c>
      <c r="AA589" s="76">
        <v>43908</v>
      </c>
      <c r="AB589">
        <v>93.81</v>
      </c>
      <c r="AD589" t="s">
        <v>346</v>
      </c>
      <c r="AE589" t="s">
        <v>324</v>
      </c>
      <c r="AF589" t="s">
        <v>494</v>
      </c>
      <c r="AH589" t="s">
        <v>329</v>
      </c>
      <c r="AI589" t="s">
        <v>318</v>
      </c>
      <c r="AK589">
        <v>95057</v>
      </c>
      <c r="AL589">
        <v>1</v>
      </c>
      <c r="AM589">
        <v>217</v>
      </c>
      <c r="AN589" t="s">
        <v>579</v>
      </c>
      <c r="AO589">
        <v>151013233</v>
      </c>
    </row>
    <row r="590" spans="1:41">
      <c r="A590" t="s">
        <v>315</v>
      </c>
      <c r="D590" t="s">
        <v>316</v>
      </c>
      <c r="E590">
        <v>153633</v>
      </c>
      <c r="F590" t="s">
        <v>317</v>
      </c>
      <c r="G590" t="s">
        <v>318</v>
      </c>
      <c r="H590" s="79" t="s">
        <v>577</v>
      </c>
      <c r="I590" t="s">
        <v>578</v>
      </c>
      <c r="J590" t="s">
        <v>484</v>
      </c>
      <c r="K590" t="s">
        <v>484</v>
      </c>
      <c r="L590">
        <v>855835</v>
      </c>
      <c r="M590">
        <v>151013233</v>
      </c>
      <c r="O590">
        <v>320074</v>
      </c>
      <c r="P590" t="s">
        <v>337</v>
      </c>
      <c r="Q590">
        <v>7533</v>
      </c>
      <c r="R590">
        <v>83</v>
      </c>
      <c r="S590">
        <v>1</v>
      </c>
      <c r="T590">
        <v>2786</v>
      </c>
      <c r="U590" t="s">
        <v>328</v>
      </c>
      <c r="W590">
        <v>1158667035</v>
      </c>
      <c r="X590" s="76">
        <v>44144</v>
      </c>
      <c r="Y590" s="76">
        <v>44144</v>
      </c>
      <c r="Z590" s="76">
        <v>43923</v>
      </c>
      <c r="AA590" s="76">
        <v>43976</v>
      </c>
      <c r="AB590">
        <v>93.81</v>
      </c>
      <c r="AD590" t="s">
        <v>346</v>
      </c>
      <c r="AE590" t="s">
        <v>324</v>
      </c>
      <c r="AF590" t="s">
        <v>495</v>
      </c>
      <c r="AH590" t="s">
        <v>329</v>
      </c>
      <c r="AI590" t="s">
        <v>318</v>
      </c>
      <c r="AK590">
        <v>95057</v>
      </c>
      <c r="AL590">
        <v>1</v>
      </c>
      <c r="AM590">
        <v>217</v>
      </c>
      <c r="AN590" t="s">
        <v>579</v>
      </c>
      <c r="AO590">
        <v>151013233</v>
      </c>
    </row>
    <row r="591" spans="1:41">
      <c r="A591" t="s">
        <v>315</v>
      </c>
      <c r="D591" t="s">
        <v>316</v>
      </c>
      <c r="E591">
        <v>153633</v>
      </c>
      <c r="F591" t="s">
        <v>317</v>
      </c>
      <c r="G591" t="s">
        <v>318</v>
      </c>
      <c r="H591" s="79" t="s">
        <v>577</v>
      </c>
      <c r="I591" t="s">
        <v>578</v>
      </c>
      <c r="J591" t="s">
        <v>484</v>
      </c>
      <c r="K591" t="s">
        <v>484</v>
      </c>
      <c r="L591">
        <v>855786</v>
      </c>
      <c r="M591">
        <v>151013240</v>
      </c>
      <c r="O591">
        <v>320070</v>
      </c>
      <c r="P591" t="s">
        <v>327</v>
      </c>
      <c r="Q591">
        <v>7529</v>
      </c>
      <c r="R591">
        <v>83</v>
      </c>
      <c r="S591">
        <v>1</v>
      </c>
      <c r="T591">
        <v>2786</v>
      </c>
      <c r="U591" t="s">
        <v>328</v>
      </c>
      <c r="W591">
        <v>1158667035</v>
      </c>
      <c r="X591" s="76">
        <v>44144</v>
      </c>
      <c r="Y591" s="76">
        <v>44144</v>
      </c>
      <c r="Z591" s="76">
        <v>43897</v>
      </c>
      <c r="AA591" s="76">
        <v>43941</v>
      </c>
      <c r="AB591">
        <v>4664.38</v>
      </c>
      <c r="AD591" t="s">
        <v>346</v>
      </c>
      <c r="AE591" t="s">
        <v>324</v>
      </c>
      <c r="AF591" t="s">
        <v>493</v>
      </c>
      <c r="AH591" t="s">
        <v>329</v>
      </c>
      <c r="AI591" t="s">
        <v>318</v>
      </c>
      <c r="AK591">
        <v>95057</v>
      </c>
      <c r="AL591">
        <v>1</v>
      </c>
      <c r="AM591">
        <v>217</v>
      </c>
      <c r="AN591" t="s">
        <v>579</v>
      </c>
      <c r="AO591">
        <v>151013233</v>
      </c>
    </row>
    <row r="592" spans="1:41">
      <c r="A592" t="s">
        <v>315</v>
      </c>
      <c r="D592" t="s">
        <v>316</v>
      </c>
      <c r="E592">
        <v>153633</v>
      </c>
      <c r="F592" t="s">
        <v>317</v>
      </c>
      <c r="G592" t="s">
        <v>318</v>
      </c>
      <c r="H592" s="79" t="s">
        <v>577</v>
      </c>
      <c r="I592" t="s">
        <v>578</v>
      </c>
      <c r="J592" t="s">
        <v>484</v>
      </c>
      <c r="K592" t="s">
        <v>484</v>
      </c>
      <c r="L592">
        <v>855805</v>
      </c>
      <c r="M592">
        <v>151013233</v>
      </c>
      <c r="O592">
        <v>320074</v>
      </c>
      <c r="P592" t="s">
        <v>337</v>
      </c>
      <c r="Q592">
        <v>7529</v>
      </c>
      <c r="R592">
        <v>83</v>
      </c>
      <c r="S592">
        <v>1</v>
      </c>
      <c r="T592">
        <v>2786</v>
      </c>
      <c r="U592" t="s">
        <v>328</v>
      </c>
      <c r="W592">
        <v>1158667035</v>
      </c>
      <c r="X592" s="76">
        <v>44144</v>
      </c>
      <c r="Y592" s="76">
        <v>44144</v>
      </c>
      <c r="Z592" s="76">
        <v>43897</v>
      </c>
      <c r="AA592" s="76">
        <v>43941</v>
      </c>
      <c r="AB592">
        <v>93.81</v>
      </c>
      <c r="AD592" t="s">
        <v>346</v>
      </c>
      <c r="AE592" t="s">
        <v>324</v>
      </c>
      <c r="AF592" t="s">
        <v>493</v>
      </c>
      <c r="AH592" t="s">
        <v>329</v>
      </c>
      <c r="AI592" t="s">
        <v>318</v>
      </c>
      <c r="AK592">
        <v>95057</v>
      </c>
      <c r="AL592">
        <v>1</v>
      </c>
      <c r="AM592">
        <v>217</v>
      </c>
      <c r="AN592" t="s">
        <v>579</v>
      </c>
      <c r="AO592">
        <v>151013233</v>
      </c>
    </row>
    <row r="593" spans="1:41">
      <c r="A593" t="s">
        <v>315</v>
      </c>
      <c r="D593" t="s">
        <v>316</v>
      </c>
      <c r="E593">
        <v>153633</v>
      </c>
      <c r="F593" t="s">
        <v>317</v>
      </c>
      <c r="G593" t="s">
        <v>318</v>
      </c>
      <c r="H593" s="79" t="s">
        <v>577</v>
      </c>
      <c r="I593" t="s">
        <v>578</v>
      </c>
      <c r="J593" t="s">
        <v>484</v>
      </c>
      <c r="K593" t="s">
        <v>484</v>
      </c>
      <c r="L593">
        <v>855850</v>
      </c>
      <c r="M593">
        <v>151013233</v>
      </c>
      <c r="O593">
        <v>320072</v>
      </c>
      <c r="P593" t="s">
        <v>336</v>
      </c>
      <c r="Q593">
        <v>7534</v>
      </c>
      <c r="R593">
        <v>83</v>
      </c>
      <c r="S593">
        <v>1</v>
      </c>
      <c r="T593">
        <v>2786</v>
      </c>
      <c r="U593" t="s">
        <v>328</v>
      </c>
      <c r="W593">
        <v>1158667035</v>
      </c>
      <c r="X593" s="76">
        <v>44144</v>
      </c>
      <c r="Y593" s="76">
        <v>44144</v>
      </c>
      <c r="Z593" s="76">
        <v>43873</v>
      </c>
      <c r="AA593" s="76">
        <v>43908</v>
      </c>
      <c r="AB593">
        <v>93.81</v>
      </c>
      <c r="AD593" t="s">
        <v>346</v>
      </c>
      <c r="AE593" t="s">
        <v>324</v>
      </c>
      <c r="AF593" t="s">
        <v>494</v>
      </c>
      <c r="AH593" t="s">
        <v>329</v>
      </c>
      <c r="AI593" t="s">
        <v>318</v>
      </c>
      <c r="AK593">
        <v>95057</v>
      </c>
      <c r="AL593">
        <v>1</v>
      </c>
      <c r="AM593">
        <v>217</v>
      </c>
      <c r="AN593" t="s">
        <v>579</v>
      </c>
      <c r="AO593">
        <v>151013233</v>
      </c>
    </row>
    <row r="594" spans="1:41">
      <c r="A594" t="s">
        <v>315</v>
      </c>
      <c r="D594" t="s">
        <v>316</v>
      </c>
      <c r="E594">
        <v>153633</v>
      </c>
      <c r="F594" t="s">
        <v>317</v>
      </c>
      <c r="G594" t="s">
        <v>318</v>
      </c>
      <c r="H594" s="79" t="s">
        <v>577</v>
      </c>
      <c r="I594" t="s">
        <v>578</v>
      </c>
      <c r="J594" t="s">
        <v>484</v>
      </c>
      <c r="K594" t="s">
        <v>484</v>
      </c>
      <c r="L594">
        <v>855816</v>
      </c>
      <c r="M594">
        <v>151013240</v>
      </c>
      <c r="O594">
        <v>320070</v>
      </c>
      <c r="P594" t="s">
        <v>327</v>
      </c>
      <c r="Q594">
        <v>7533</v>
      </c>
      <c r="R594">
        <v>83</v>
      </c>
      <c r="S594">
        <v>1</v>
      </c>
      <c r="T594">
        <v>2786</v>
      </c>
      <c r="U594" t="s">
        <v>328</v>
      </c>
      <c r="W594">
        <v>1158667035</v>
      </c>
      <c r="X594" s="76">
        <v>44144</v>
      </c>
      <c r="Y594" s="76">
        <v>44144</v>
      </c>
      <c r="Z594" s="76">
        <v>43923</v>
      </c>
      <c r="AA594" s="76">
        <v>43976</v>
      </c>
      <c r="AB594">
        <v>2690.56</v>
      </c>
      <c r="AD594" t="s">
        <v>346</v>
      </c>
      <c r="AE594" t="s">
        <v>324</v>
      </c>
      <c r="AF594" t="s">
        <v>495</v>
      </c>
      <c r="AH594" t="s">
        <v>329</v>
      </c>
      <c r="AI594" t="s">
        <v>318</v>
      </c>
      <c r="AK594">
        <v>95057</v>
      </c>
      <c r="AL594">
        <v>1</v>
      </c>
      <c r="AM594">
        <v>217</v>
      </c>
      <c r="AN594" t="s">
        <v>579</v>
      </c>
      <c r="AO594">
        <v>151013233</v>
      </c>
    </row>
    <row r="595" spans="1:41">
      <c r="A595" t="s">
        <v>315</v>
      </c>
      <c r="D595" t="s">
        <v>316</v>
      </c>
      <c r="E595">
        <v>153633</v>
      </c>
      <c r="F595" t="s">
        <v>317</v>
      </c>
      <c r="G595" t="s">
        <v>318</v>
      </c>
      <c r="H595" s="79" t="s">
        <v>577</v>
      </c>
      <c r="I595" t="s">
        <v>578</v>
      </c>
      <c r="J595" t="s">
        <v>484</v>
      </c>
      <c r="K595" t="s">
        <v>484</v>
      </c>
      <c r="L595">
        <v>855835</v>
      </c>
      <c r="M595">
        <v>151013233</v>
      </c>
      <c r="O595">
        <v>320072</v>
      </c>
      <c r="P595" t="s">
        <v>336</v>
      </c>
      <c r="Q595">
        <v>7533</v>
      </c>
      <c r="R595">
        <v>83</v>
      </c>
      <c r="S595">
        <v>1</v>
      </c>
      <c r="T595">
        <v>2786</v>
      </c>
      <c r="U595" t="s">
        <v>328</v>
      </c>
      <c r="W595">
        <v>1158667035</v>
      </c>
      <c r="X595" s="76">
        <v>44144</v>
      </c>
      <c r="Y595" s="76">
        <v>44144</v>
      </c>
      <c r="Z595" s="76">
        <v>43923</v>
      </c>
      <c r="AA595" s="76">
        <v>43976</v>
      </c>
      <c r="AB595">
        <v>93.81</v>
      </c>
      <c r="AD595" t="s">
        <v>346</v>
      </c>
      <c r="AE595" t="s">
        <v>324</v>
      </c>
      <c r="AF595" t="s">
        <v>495</v>
      </c>
      <c r="AH595" t="s">
        <v>329</v>
      </c>
      <c r="AI595" t="s">
        <v>318</v>
      </c>
      <c r="AK595">
        <v>95057</v>
      </c>
      <c r="AL595">
        <v>1</v>
      </c>
      <c r="AM595">
        <v>217</v>
      </c>
      <c r="AN595" t="s">
        <v>579</v>
      </c>
      <c r="AO595">
        <v>151013233</v>
      </c>
    </row>
    <row r="596" spans="1:41">
      <c r="A596" t="s">
        <v>315</v>
      </c>
      <c r="D596" t="s">
        <v>316</v>
      </c>
      <c r="E596">
        <v>153633</v>
      </c>
      <c r="F596" t="s">
        <v>317</v>
      </c>
      <c r="G596" t="s">
        <v>318</v>
      </c>
      <c r="H596" s="79" t="s">
        <v>577</v>
      </c>
      <c r="I596" t="s">
        <v>578</v>
      </c>
      <c r="J596" t="s">
        <v>484</v>
      </c>
      <c r="K596" t="s">
        <v>484</v>
      </c>
      <c r="L596">
        <v>855805</v>
      </c>
      <c r="M596">
        <v>151013233</v>
      </c>
      <c r="O596">
        <v>320072</v>
      </c>
      <c r="P596" t="s">
        <v>336</v>
      </c>
      <c r="Q596">
        <v>7529</v>
      </c>
      <c r="R596">
        <v>83</v>
      </c>
      <c r="S596">
        <v>1</v>
      </c>
      <c r="T596">
        <v>2786</v>
      </c>
      <c r="U596" t="s">
        <v>328</v>
      </c>
      <c r="W596">
        <v>1158667035</v>
      </c>
      <c r="X596" s="76">
        <v>44144</v>
      </c>
      <c r="Y596" s="76">
        <v>44144</v>
      </c>
      <c r="Z596" s="76">
        <v>43897</v>
      </c>
      <c r="AA596" s="76">
        <v>43941</v>
      </c>
      <c r="AB596">
        <v>93.81</v>
      </c>
      <c r="AD596" t="s">
        <v>346</v>
      </c>
      <c r="AE596" t="s">
        <v>324</v>
      </c>
      <c r="AF596" t="s">
        <v>493</v>
      </c>
      <c r="AH596" t="s">
        <v>329</v>
      </c>
      <c r="AI596" t="s">
        <v>318</v>
      </c>
      <c r="AK596">
        <v>95057</v>
      </c>
      <c r="AL596">
        <v>1</v>
      </c>
      <c r="AM596">
        <v>217</v>
      </c>
      <c r="AN596" t="s">
        <v>579</v>
      </c>
      <c r="AO596">
        <v>151013233</v>
      </c>
    </row>
    <row r="597" spans="1:41">
      <c r="A597" t="s">
        <v>315</v>
      </c>
      <c r="D597" t="s">
        <v>316</v>
      </c>
      <c r="E597">
        <v>153633</v>
      </c>
      <c r="F597" t="s">
        <v>317</v>
      </c>
      <c r="G597" t="s">
        <v>318</v>
      </c>
      <c r="H597" s="79" t="s">
        <v>577</v>
      </c>
      <c r="I597" t="s">
        <v>578</v>
      </c>
      <c r="J597" t="s">
        <v>484</v>
      </c>
      <c r="K597" t="s">
        <v>484</v>
      </c>
      <c r="L597">
        <v>855786</v>
      </c>
      <c r="M597">
        <v>151013240</v>
      </c>
      <c r="O597">
        <v>320074</v>
      </c>
      <c r="P597" t="s">
        <v>337</v>
      </c>
      <c r="Q597">
        <v>7529</v>
      </c>
      <c r="R597">
        <v>83</v>
      </c>
      <c r="S597">
        <v>1</v>
      </c>
      <c r="T597">
        <v>2786</v>
      </c>
      <c r="U597" t="s">
        <v>328</v>
      </c>
      <c r="W597">
        <v>1158667035</v>
      </c>
      <c r="X597" s="76">
        <v>44144</v>
      </c>
      <c r="Y597" s="76">
        <v>44144</v>
      </c>
      <c r="Z597" s="76">
        <v>43897</v>
      </c>
      <c r="AA597" s="76">
        <v>43941</v>
      </c>
      <c r="AB597">
        <v>1677.32</v>
      </c>
      <c r="AD597" t="s">
        <v>346</v>
      </c>
      <c r="AE597" t="s">
        <v>324</v>
      </c>
      <c r="AF597" t="s">
        <v>493</v>
      </c>
      <c r="AH597" t="s">
        <v>329</v>
      </c>
      <c r="AI597" t="s">
        <v>318</v>
      </c>
      <c r="AK597">
        <v>95057</v>
      </c>
      <c r="AL597">
        <v>1</v>
      </c>
      <c r="AM597">
        <v>217</v>
      </c>
      <c r="AN597" t="s">
        <v>579</v>
      </c>
      <c r="AO597">
        <v>151013233</v>
      </c>
    </row>
    <row r="598" spans="1:41">
      <c r="A598" t="s">
        <v>315</v>
      </c>
      <c r="D598" t="s">
        <v>316</v>
      </c>
      <c r="E598">
        <v>153633</v>
      </c>
      <c r="F598" t="s">
        <v>317</v>
      </c>
      <c r="G598" t="s">
        <v>318</v>
      </c>
      <c r="H598" s="79" t="s">
        <v>577</v>
      </c>
      <c r="I598" t="s">
        <v>578</v>
      </c>
      <c r="J598" t="s">
        <v>484</v>
      </c>
      <c r="K598" t="s">
        <v>484</v>
      </c>
      <c r="L598">
        <v>855850</v>
      </c>
      <c r="M598">
        <v>151013233</v>
      </c>
      <c r="O598">
        <v>320073</v>
      </c>
      <c r="P598" t="s">
        <v>320</v>
      </c>
      <c r="Q598">
        <v>7534</v>
      </c>
      <c r="R598">
        <v>83</v>
      </c>
      <c r="S598">
        <v>1</v>
      </c>
      <c r="T598">
        <v>2786</v>
      </c>
      <c r="U598" t="s">
        <v>328</v>
      </c>
      <c r="W598">
        <v>1158667035</v>
      </c>
      <c r="X598" s="76">
        <v>44144</v>
      </c>
      <c r="Y598" s="76">
        <v>44144</v>
      </c>
      <c r="Z598" s="76">
        <v>43873</v>
      </c>
      <c r="AA598" s="76">
        <v>43908</v>
      </c>
      <c r="AB598">
        <v>305</v>
      </c>
      <c r="AD598" t="s">
        <v>346</v>
      </c>
      <c r="AE598" t="s">
        <v>324</v>
      </c>
      <c r="AF598" t="s">
        <v>494</v>
      </c>
      <c r="AH598" t="s">
        <v>329</v>
      </c>
      <c r="AI598" t="s">
        <v>318</v>
      </c>
      <c r="AK598">
        <v>95057</v>
      </c>
      <c r="AL598">
        <v>1</v>
      </c>
      <c r="AM598">
        <v>217</v>
      </c>
      <c r="AN598" t="s">
        <v>579</v>
      </c>
      <c r="AO598">
        <v>151013233</v>
      </c>
    </row>
    <row r="599" spans="1:41">
      <c r="A599" t="s">
        <v>315</v>
      </c>
      <c r="D599" t="s">
        <v>316</v>
      </c>
      <c r="E599">
        <v>153633</v>
      </c>
      <c r="F599" t="s">
        <v>317</v>
      </c>
      <c r="G599" t="s">
        <v>318</v>
      </c>
      <c r="H599" s="79" t="s">
        <v>577</v>
      </c>
      <c r="I599" t="s">
        <v>578</v>
      </c>
      <c r="J599" t="s">
        <v>484</v>
      </c>
      <c r="K599" t="s">
        <v>484</v>
      </c>
      <c r="L599">
        <v>855817</v>
      </c>
      <c r="M599">
        <v>151013256</v>
      </c>
      <c r="O599">
        <v>320072</v>
      </c>
      <c r="P599" t="s">
        <v>336</v>
      </c>
      <c r="Q599">
        <v>7533</v>
      </c>
      <c r="R599">
        <v>83</v>
      </c>
      <c r="S599">
        <v>1</v>
      </c>
      <c r="T599">
        <v>2786</v>
      </c>
      <c r="U599" t="s">
        <v>328</v>
      </c>
      <c r="W599">
        <v>1158667035</v>
      </c>
      <c r="X599" s="76">
        <v>44144</v>
      </c>
      <c r="Y599" s="76">
        <v>44144</v>
      </c>
      <c r="Z599" s="76">
        <v>43923</v>
      </c>
      <c r="AA599" s="76">
        <v>43976</v>
      </c>
      <c r="AB599">
        <v>179.4</v>
      </c>
      <c r="AD599" t="s">
        <v>346</v>
      </c>
      <c r="AE599" t="s">
        <v>324</v>
      </c>
      <c r="AF599" t="s">
        <v>495</v>
      </c>
      <c r="AH599" t="s">
        <v>329</v>
      </c>
      <c r="AI599" t="s">
        <v>318</v>
      </c>
      <c r="AK599">
        <v>95057</v>
      </c>
      <c r="AL599">
        <v>1</v>
      </c>
      <c r="AM599">
        <v>217</v>
      </c>
      <c r="AN599" t="s">
        <v>579</v>
      </c>
      <c r="AO599">
        <v>151013233</v>
      </c>
    </row>
    <row r="600" spans="1:41">
      <c r="A600" t="s">
        <v>315</v>
      </c>
      <c r="D600" t="s">
        <v>316</v>
      </c>
      <c r="E600">
        <v>153633</v>
      </c>
      <c r="F600" t="s">
        <v>317</v>
      </c>
      <c r="G600" t="s">
        <v>318</v>
      </c>
      <c r="H600" s="79" t="s">
        <v>577</v>
      </c>
      <c r="I600" t="s">
        <v>578</v>
      </c>
      <c r="J600" t="s">
        <v>484</v>
      </c>
      <c r="K600" t="s">
        <v>484</v>
      </c>
      <c r="L600">
        <v>855835</v>
      </c>
      <c r="M600">
        <v>151013233</v>
      </c>
      <c r="O600">
        <v>320073</v>
      </c>
      <c r="P600" t="s">
        <v>320</v>
      </c>
      <c r="Q600">
        <v>7533</v>
      </c>
      <c r="R600">
        <v>83</v>
      </c>
      <c r="S600">
        <v>1</v>
      </c>
      <c r="T600">
        <v>2786</v>
      </c>
      <c r="U600" t="s">
        <v>328</v>
      </c>
      <c r="W600">
        <v>1158667035</v>
      </c>
      <c r="X600" s="76">
        <v>44144</v>
      </c>
      <c r="Y600" s="76">
        <v>44144</v>
      </c>
      <c r="Z600" s="76">
        <v>43923</v>
      </c>
      <c r="AA600" s="76">
        <v>43976</v>
      </c>
      <c r="AB600">
        <v>305</v>
      </c>
      <c r="AD600" t="s">
        <v>346</v>
      </c>
      <c r="AE600" t="s">
        <v>324</v>
      </c>
      <c r="AF600" t="s">
        <v>495</v>
      </c>
      <c r="AH600" t="s">
        <v>329</v>
      </c>
      <c r="AI600" t="s">
        <v>318</v>
      </c>
      <c r="AK600">
        <v>95057</v>
      </c>
      <c r="AL600">
        <v>1</v>
      </c>
      <c r="AM600">
        <v>217</v>
      </c>
      <c r="AN600" t="s">
        <v>579</v>
      </c>
      <c r="AO600">
        <v>151013233</v>
      </c>
    </row>
    <row r="601" spans="1:41">
      <c r="A601" t="s">
        <v>315</v>
      </c>
      <c r="D601" t="s">
        <v>316</v>
      </c>
      <c r="E601">
        <v>153633</v>
      </c>
      <c r="F601" t="s">
        <v>317</v>
      </c>
      <c r="G601" t="s">
        <v>318</v>
      </c>
      <c r="H601" s="79" t="s">
        <v>577</v>
      </c>
      <c r="I601" t="s">
        <v>578</v>
      </c>
      <c r="J601" t="s">
        <v>484</v>
      </c>
      <c r="K601" t="s">
        <v>484</v>
      </c>
      <c r="L601">
        <v>898724</v>
      </c>
      <c r="M601">
        <v>151013240</v>
      </c>
      <c r="O601">
        <v>320070</v>
      </c>
      <c r="P601" t="s">
        <v>327</v>
      </c>
      <c r="Q601">
        <v>7766</v>
      </c>
      <c r="R601">
        <v>83</v>
      </c>
      <c r="S601">
        <v>1</v>
      </c>
      <c r="T601">
        <v>2786</v>
      </c>
      <c r="U601" t="s">
        <v>328</v>
      </c>
      <c r="W601">
        <v>1158667035</v>
      </c>
      <c r="X601" s="76">
        <v>44174</v>
      </c>
      <c r="Y601" s="76">
        <v>44174</v>
      </c>
      <c r="Z601" s="76">
        <v>44056</v>
      </c>
      <c r="AA601" s="76">
        <v>44097</v>
      </c>
      <c r="AB601">
        <v>26602.67</v>
      </c>
      <c r="AD601" t="s">
        <v>344</v>
      </c>
      <c r="AE601" t="s">
        <v>324</v>
      </c>
      <c r="AF601" t="s">
        <v>498</v>
      </c>
      <c r="AH601" t="s">
        <v>329</v>
      </c>
      <c r="AI601" t="s">
        <v>318</v>
      </c>
      <c r="AK601">
        <v>95057</v>
      </c>
      <c r="AL601">
        <v>1</v>
      </c>
      <c r="AM601">
        <v>217</v>
      </c>
      <c r="AN601" t="s">
        <v>579</v>
      </c>
      <c r="AO601">
        <v>151013233</v>
      </c>
    </row>
    <row r="602" spans="1:41">
      <c r="A602" t="s">
        <v>315</v>
      </c>
      <c r="D602" t="s">
        <v>316</v>
      </c>
      <c r="E602">
        <v>153633</v>
      </c>
      <c r="F602" t="s">
        <v>317</v>
      </c>
      <c r="G602" t="s">
        <v>318</v>
      </c>
      <c r="H602" s="79" t="s">
        <v>577</v>
      </c>
      <c r="I602" t="s">
        <v>578</v>
      </c>
      <c r="J602" t="s">
        <v>484</v>
      </c>
      <c r="K602" t="s">
        <v>484</v>
      </c>
      <c r="L602">
        <v>899206</v>
      </c>
      <c r="M602">
        <v>151013233</v>
      </c>
      <c r="O602">
        <v>320074</v>
      </c>
      <c r="P602" t="s">
        <v>337</v>
      </c>
      <c r="Q602">
        <v>7769</v>
      </c>
      <c r="R602">
        <v>83</v>
      </c>
      <c r="S602">
        <v>1</v>
      </c>
      <c r="T602">
        <v>2786</v>
      </c>
      <c r="U602" t="s">
        <v>328</v>
      </c>
      <c r="W602">
        <v>1158667035</v>
      </c>
      <c r="X602" s="76">
        <v>44174</v>
      </c>
      <c r="Y602" s="76">
        <v>44174</v>
      </c>
      <c r="Z602" s="76">
        <v>44076</v>
      </c>
      <c r="AA602" s="76">
        <v>44105</v>
      </c>
      <c r="AB602">
        <v>98.6</v>
      </c>
      <c r="AD602" t="s">
        <v>344</v>
      </c>
      <c r="AE602" t="s">
        <v>324</v>
      </c>
      <c r="AF602" t="s">
        <v>497</v>
      </c>
      <c r="AH602" t="s">
        <v>329</v>
      </c>
      <c r="AI602" t="s">
        <v>318</v>
      </c>
      <c r="AK602">
        <v>95057</v>
      </c>
      <c r="AL602">
        <v>1</v>
      </c>
      <c r="AM602">
        <v>217</v>
      </c>
      <c r="AN602" t="s">
        <v>579</v>
      </c>
      <c r="AO602">
        <v>151013233</v>
      </c>
    </row>
    <row r="603" spans="1:41">
      <c r="A603" t="s">
        <v>315</v>
      </c>
      <c r="D603" t="s">
        <v>316</v>
      </c>
      <c r="E603">
        <v>153633</v>
      </c>
      <c r="F603" t="s">
        <v>317</v>
      </c>
      <c r="G603" t="s">
        <v>318</v>
      </c>
      <c r="H603" s="79" t="s">
        <v>577</v>
      </c>
      <c r="I603" t="s">
        <v>578</v>
      </c>
      <c r="J603" t="s">
        <v>484</v>
      </c>
      <c r="K603" t="s">
        <v>484</v>
      </c>
      <c r="L603">
        <v>899206</v>
      </c>
      <c r="M603">
        <v>151013233</v>
      </c>
      <c r="O603">
        <v>320072</v>
      </c>
      <c r="P603" t="s">
        <v>336</v>
      </c>
      <c r="Q603">
        <v>7769</v>
      </c>
      <c r="R603">
        <v>83</v>
      </c>
      <c r="S603">
        <v>1</v>
      </c>
      <c r="T603">
        <v>2786</v>
      </c>
      <c r="U603" t="s">
        <v>328</v>
      </c>
      <c r="W603">
        <v>1158667035</v>
      </c>
      <c r="X603" s="76">
        <v>44174</v>
      </c>
      <c r="Y603" s="76">
        <v>44174</v>
      </c>
      <c r="Z603" s="76">
        <v>44076</v>
      </c>
      <c r="AA603" s="76">
        <v>44105</v>
      </c>
      <c r="AB603">
        <v>98.6</v>
      </c>
      <c r="AD603" t="s">
        <v>344</v>
      </c>
      <c r="AE603" t="s">
        <v>324</v>
      </c>
      <c r="AF603" t="s">
        <v>497</v>
      </c>
      <c r="AH603" t="s">
        <v>329</v>
      </c>
      <c r="AI603" t="s">
        <v>318</v>
      </c>
      <c r="AK603">
        <v>95057</v>
      </c>
      <c r="AL603">
        <v>1</v>
      </c>
      <c r="AM603">
        <v>217</v>
      </c>
      <c r="AN603" t="s">
        <v>579</v>
      </c>
      <c r="AO603">
        <v>151013233</v>
      </c>
    </row>
    <row r="604" spans="1:41">
      <c r="A604" t="s">
        <v>315</v>
      </c>
      <c r="D604" t="s">
        <v>316</v>
      </c>
      <c r="E604">
        <v>153633</v>
      </c>
      <c r="F604" t="s">
        <v>317</v>
      </c>
      <c r="G604" t="s">
        <v>318</v>
      </c>
      <c r="H604" s="79" t="s">
        <v>577</v>
      </c>
      <c r="I604" t="s">
        <v>578</v>
      </c>
      <c r="J604" t="s">
        <v>484</v>
      </c>
      <c r="K604" t="s">
        <v>484</v>
      </c>
      <c r="L604">
        <v>898724</v>
      </c>
      <c r="M604">
        <v>151013240</v>
      </c>
      <c r="O604">
        <v>320072</v>
      </c>
      <c r="P604" t="s">
        <v>336</v>
      </c>
      <c r="Q604">
        <v>7766</v>
      </c>
      <c r="R604">
        <v>83</v>
      </c>
      <c r="S604">
        <v>1</v>
      </c>
      <c r="T604">
        <v>2786</v>
      </c>
      <c r="U604" t="s">
        <v>328</v>
      </c>
      <c r="W604">
        <v>1158667035</v>
      </c>
      <c r="X604" s="76">
        <v>44174</v>
      </c>
      <c r="Y604" s="76">
        <v>44174</v>
      </c>
      <c r="Z604" s="76">
        <v>44056</v>
      </c>
      <c r="AA604" s="76">
        <v>44097</v>
      </c>
      <c r="AB604">
        <v>450.04</v>
      </c>
      <c r="AD604" t="s">
        <v>344</v>
      </c>
      <c r="AE604" t="s">
        <v>324</v>
      </c>
      <c r="AF604" t="s">
        <v>498</v>
      </c>
      <c r="AH604" t="s">
        <v>329</v>
      </c>
      <c r="AI604" t="s">
        <v>318</v>
      </c>
      <c r="AK604">
        <v>95057</v>
      </c>
      <c r="AL604">
        <v>1</v>
      </c>
      <c r="AM604">
        <v>217</v>
      </c>
      <c r="AN604" t="s">
        <v>579</v>
      </c>
      <c r="AO604">
        <v>151013233</v>
      </c>
    </row>
    <row r="605" spans="1:41">
      <c r="A605" t="s">
        <v>315</v>
      </c>
      <c r="D605" t="s">
        <v>316</v>
      </c>
      <c r="E605">
        <v>153633</v>
      </c>
      <c r="F605" t="s">
        <v>317</v>
      </c>
      <c r="G605" t="s">
        <v>318</v>
      </c>
      <c r="H605" s="79" t="s">
        <v>577</v>
      </c>
      <c r="I605" t="s">
        <v>578</v>
      </c>
      <c r="J605" t="s">
        <v>484</v>
      </c>
      <c r="K605" t="s">
        <v>484</v>
      </c>
      <c r="L605">
        <v>898725</v>
      </c>
      <c r="M605">
        <v>151013256</v>
      </c>
      <c r="O605">
        <v>320072</v>
      </c>
      <c r="P605" t="s">
        <v>336</v>
      </c>
      <c r="Q605">
        <v>7766</v>
      </c>
      <c r="R605">
        <v>83</v>
      </c>
      <c r="S605">
        <v>1</v>
      </c>
      <c r="T605">
        <v>2786</v>
      </c>
      <c r="U605" t="s">
        <v>328</v>
      </c>
      <c r="W605">
        <v>1158667035</v>
      </c>
      <c r="X605" s="76">
        <v>44174</v>
      </c>
      <c r="Y605" s="76">
        <v>44174</v>
      </c>
      <c r="Z605" s="76">
        <v>44056</v>
      </c>
      <c r="AA605" s="76">
        <v>44097</v>
      </c>
      <c r="AB605">
        <v>187.47</v>
      </c>
      <c r="AD605" t="s">
        <v>344</v>
      </c>
      <c r="AE605" t="s">
        <v>324</v>
      </c>
      <c r="AF605" t="s">
        <v>498</v>
      </c>
      <c r="AH605" t="s">
        <v>329</v>
      </c>
      <c r="AI605" t="s">
        <v>318</v>
      </c>
      <c r="AK605">
        <v>95057</v>
      </c>
      <c r="AL605">
        <v>1</v>
      </c>
      <c r="AM605">
        <v>217</v>
      </c>
      <c r="AN605" t="s">
        <v>579</v>
      </c>
      <c r="AO605">
        <v>151013233</v>
      </c>
    </row>
    <row r="606" spans="1:41">
      <c r="A606" t="s">
        <v>315</v>
      </c>
      <c r="D606" t="s">
        <v>316</v>
      </c>
      <c r="E606">
        <v>153633</v>
      </c>
      <c r="F606" t="s">
        <v>317</v>
      </c>
      <c r="G606" t="s">
        <v>318</v>
      </c>
      <c r="H606" s="79" t="s">
        <v>577</v>
      </c>
      <c r="I606" t="s">
        <v>578</v>
      </c>
      <c r="J606" t="s">
        <v>484</v>
      </c>
      <c r="K606" t="s">
        <v>484</v>
      </c>
      <c r="L606">
        <v>898724</v>
      </c>
      <c r="M606">
        <v>151013240</v>
      </c>
      <c r="O606">
        <v>320074</v>
      </c>
      <c r="P606" t="s">
        <v>337</v>
      </c>
      <c r="Q606">
        <v>7766</v>
      </c>
      <c r="R606">
        <v>83</v>
      </c>
      <c r="S606">
        <v>1</v>
      </c>
      <c r="T606">
        <v>2786</v>
      </c>
      <c r="U606" t="s">
        <v>328</v>
      </c>
      <c r="W606">
        <v>1158667035</v>
      </c>
      <c r="X606" s="76">
        <v>44174</v>
      </c>
      <c r="Y606" s="76">
        <v>44174</v>
      </c>
      <c r="Z606" s="76">
        <v>44056</v>
      </c>
      <c r="AA606" s="76">
        <v>44097</v>
      </c>
      <c r="AB606">
        <v>224.09</v>
      </c>
      <c r="AD606" t="s">
        <v>344</v>
      </c>
      <c r="AE606" t="s">
        <v>324</v>
      </c>
      <c r="AF606" t="s">
        <v>498</v>
      </c>
      <c r="AH606" t="s">
        <v>329</v>
      </c>
      <c r="AI606" t="s">
        <v>318</v>
      </c>
      <c r="AK606">
        <v>95057</v>
      </c>
      <c r="AL606">
        <v>1</v>
      </c>
      <c r="AM606">
        <v>217</v>
      </c>
      <c r="AN606" t="s">
        <v>579</v>
      </c>
      <c r="AO606">
        <v>151013233</v>
      </c>
    </row>
    <row r="607" spans="1:41">
      <c r="A607" t="s">
        <v>315</v>
      </c>
      <c r="D607" t="s">
        <v>316</v>
      </c>
      <c r="E607">
        <v>153633</v>
      </c>
      <c r="F607" t="s">
        <v>317</v>
      </c>
      <c r="G607" t="s">
        <v>318</v>
      </c>
      <c r="H607" s="79" t="s">
        <v>577</v>
      </c>
      <c r="I607" t="s">
        <v>578</v>
      </c>
      <c r="J607" t="s">
        <v>484</v>
      </c>
      <c r="K607" t="s">
        <v>484</v>
      </c>
      <c r="L607">
        <v>899206</v>
      </c>
      <c r="M607">
        <v>151013233</v>
      </c>
      <c r="O607">
        <v>320073</v>
      </c>
      <c r="P607" t="s">
        <v>320</v>
      </c>
      <c r="Q607">
        <v>7769</v>
      </c>
      <c r="R607">
        <v>83</v>
      </c>
      <c r="S607">
        <v>1</v>
      </c>
      <c r="T607">
        <v>2786</v>
      </c>
      <c r="U607" t="s">
        <v>328</v>
      </c>
      <c r="W607">
        <v>1158667035</v>
      </c>
      <c r="X607" s="76">
        <v>44174</v>
      </c>
      <c r="Y607" s="76">
        <v>44174</v>
      </c>
      <c r="Z607" s="76">
        <v>44076</v>
      </c>
      <c r="AA607" s="76">
        <v>44105</v>
      </c>
      <c r="AB607">
        <v>315.61</v>
      </c>
      <c r="AD607" t="s">
        <v>344</v>
      </c>
      <c r="AE607" t="s">
        <v>324</v>
      </c>
      <c r="AF607" t="s">
        <v>497</v>
      </c>
      <c r="AH607" t="s">
        <v>329</v>
      </c>
      <c r="AI607" t="s">
        <v>318</v>
      </c>
      <c r="AK607">
        <v>95057</v>
      </c>
      <c r="AL607">
        <v>1</v>
      </c>
      <c r="AM607">
        <v>217</v>
      </c>
      <c r="AN607" t="s">
        <v>579</v>
      </c>
      <c r="AO607">
        <v>151013233</v>
      </c>
    </row>
    <row r="608" spans="1:41">
      <c r="A608" t="s">
        <v>315</v>
      </c>
      <c r="D608" t="s">
        <v>316</v>
      </c>
      <c r="E608">
        <v>153633</v>
      </c>
      <c r="F608" t="s">
        <v>317</v>
      </c>
      <c r="G608" t="s">
        <v>318</v>
      </c>
      <c r="H608" s="79" t="s">
        <v>577</v>
      </c>
      <c r="I608" t="s">
        <v>578</v>
      </c>
      <c r="J608" t="s">
        <v>484</v>
      </c>
      <c r="K608" t="s">
        <v>484</v>
      </c>
      <c r="L608">
        <v>902567</v>
      </c>
      <c r="M608">
        <v>151013240</v>
      </c>
      <c r="O608">
        <v>320072</v>
      </c>
      <c r="P608" t="s">
        <v>336</v>
      </c>
      <c r="Q608">
        <v>7822</v>
      </c>
      <c r="R608">
        <v>83</v>
      </c>
      <c r="S608">
        <v>1</v>
      </c>
      <c r="T608">
        <v>2786</v>
      </c>
      <c r="U608" t="s">
        <v>328</v>
      </c>
      <c r="W608">
        <v>1158667035</v>
      </c>
      <c r="X608" s="76">
        <v>44176</v>
      </c>
      <c r="Y608" s="76">
        <v>44176</v>
      </c>
      <c r="Z608" s="76">
        <v>44090</v>
      </c>
      <c r="AA608" s="76">
        <v>44127</v>
      </c>
      <c r="AB608">
        <v>975.18</v>
      </c>
      <c r="AD608" t="s">
        <v>344</v>
      </c>
      <c r="AE608" t="s">
        <v>324</v>
      </c>
      <c r="AF608" t="s">
        <v>568</v>
      </c>
      <c r="AH608" t="s">
        <v>329</v>
      </c>
      <c r="AI608" t="s">
        <v>318</v>
      </c>
      <c r="AK608">
        <v>95057</v>
      </c>
      <c r="AL608">
        <v>1</v>
      </c>
      <c r="AM608">
        <v>217</v>
      </c>
      <c r="AN608" t="s">
        <v>579</v>
      </c>
      <c r="AO608">
        <v>151013233</v>
      </c>
    </row>
    <row r="609" spans="1:41">
      <c r="A609" t="s">
        <v>315</v>
      </c>
      <c r="D609" t="s">
        <v>316</v>
      </c>
      <c r="E609">
        <v>153633</v>
      </c>
      <c r="F609" t="s">
        <v>317</v>
      </c>
      <c r="G609" t="s">
        <v>318</v>
      </c>
      <c r="H609" s="79" t="s">
        <v>577</v>
      </c>
      <c r="I609" t="s">
        <v>578</v>
      </c>
      <c r="J609" t="s">
        <v>484</v>
      </c>
      <c r="K609" t="s">
        <v>484</v>
      </c>
      <c r="L609">
        <v>902568</v>
      </c>
      <c r="M609">
        <v>151013256</v>
      </c>
      <c r="O609">
        <v>320072</v>
      </c>
      <c r="P609" t="s">
        <v>336</v>
      </c>
      <c r="Q609">
        <v>7822</v>
      </c>
      <c r="R609">
        <v>83</v>
      </c>
      <c r="S609">
        <v>1</v>
      </c>
      <c r="T609">
        <v>2786</v>
      </c>
      <c r="U609" t="s">
        <v>328</v>
      </c>
      <c r="W609">
        <v>1158667035</v>
      </c>
      <c r="X609" s="76">
        <v>44176</v>
      </c>
      <c r="Y609" s="76">
        <v>44176</v>
      </c>
      <c r="Z609" s="76">
        <v>44090</v>
      </c>
      <c r="AA609" s="76">
        <v>44127</v>
      </c>
      <c r="AB609">
        <v>187.47</v>
      </c>
      <c r="AD609" t="s">
        <v>344</v>
      </c>
      <c r="AE609" t="s">
        <v>324</v>
      </c>
      <c r="AF609" t="s">
        <v>568</v>
      </c>
      <c r="AH609" t="s">
        <v>329</v>
      </c>
      <c r="AI609" t="s">
        <v>318</v>
      </c>
      <c r="AK609">
        <v>95057</v>
      </c>
      <c r="AL609">
        <v>1</v>
      </c>
      <c r="AM609">
        <v>217</v>
      </c>
      <c r="AN609" t="s">
        <v>579</v>
      </c>
      <c r="AO609">
        <v>151013233</v>
      </c>
    </row>
    <row r="610" spans="1:41">
      <c r="A610" t="s">
        <v>315</v>
      </c>
      <c r="D610" t="s">
        <v>316</v>
      </c>
      <c r="E610">
        <v>153633</v>
      </c>
      <c r="F610" t="s">
        <v>317</v>
      </c>
      <c r="G610" t="s">
        <v>318</v>
      </c>
      <c r="H610" s="79" t="s">
        <v>577</v>
      </c>
      <c r="I610" t="s">
        <v>578</v>
      </c>
      <c r="J610" t="s">
        <v>484</v>
      </c>
      <c r="K610" t="s">
        <v>484</v>
      </c>
      <c r="L610">
        <v>902567</v>
      </c>
      <c r="M610">
        <v>151013240</v>
      </c>
      <c r="O610">
        <v>320074</v>
      </c>
      <c r="P610" t="s">
        <v>337</v>
      </c>
      <c r="Q610">
        <v>7822</v>
      </c>
      <c r="R610">
        <v>83</v>
      </c>
      <c r="S610">
        <v>1</v>
      </c>
      <c r="T610">
        <v>2786</v>
      </c>
      <c r="U610" t="s">
        <v>328</v>
      </c>
      <c r="W610">
        <v>1158667035</v>
      </c>
      <c r="X610" s="76">
        <v>44176</v>
      </c>
      <c r="Y610" s="76">
        <v>44176</v>
      </c>
      <c r="Z610" s="76">
        <v>44090</v>
      </c>
      <c r="AA610" s="76">
        <v>44127</v>
      </c>
      <c r="AB610">
        <v>672.28</v>
      </c>
      <c r="AD610" t="s">
        <v>344</v>
      </c>
      <c r="AE610" t="s">
        <v>324</v>
      </c>
      <c r="AF610" t="s">
        <v>568</v>
      </c>
      <c r="AH610" t="s">
        <v>329</v>
      </c>
      <c r="AI610" t="s">
        <v>318</v>
      </c>
      <c r="AK610">
        <v>95057</v>
      </c>
      <c r="AL610">
        <v>1</v>
      </c>
      <c r="AM610">
        <v>217</v>
      </c>
      <c r="AN610" t="s">
        <v>579</v>
      </c>
      <c r="AO610">
        <v>151013233</v>
      </c>
    </row>
    <row r="611" spans="1:41">
      <c r="A611" t="s">
        <v>315</v>
      </c>
      <c r="D611" t="s">
        <v>316</v>
      </c>
      <c r="E611">
        <v>153633</v>
      </c>
      <c r="F611" t="s">
        <v>317</v>
      </c>
      <c r="G611" t="s">
        <v>318</v>
      </c>
      <c r="H611" s="79" t="s">
        <v>577</v>
      </c>
      <c r="I611" t="s">
        <v>578</v>
      </c>
      <c r="J611" t="s">
        <v>484</v>
      </c>
      <c r="K611" t="s">
        <v>484</v>
      </c>
      <c r="L611">
        <v>902522</v>
      </c>
      <c r="M611">
        <v>151013233</v>
      </c>
      <c r="O611">
        <v>320074</v>
      </c>
      <c r="P611" t="s">
        <v>337</v>
      </c>
      <c r="Q611">
        <v>7828</v>
      </c>
      <c r="R611">
        <v>83</v>
      </c>
      <c r="S611">
        <v>1</v>
      </c>
      <c r="T611">
        <v>2786</v>
      </c>
      <c r="U611" t="s">
        <v>328</v>
      </c>
      <c r="W611">
        <v>1158667035</v>
      </c>
      <c r="X611" s="76">
        <v>44176</v>
      </c>
      <c r="Y611" s="76">
        <v>44176</v>
      </c>
      <c r="Z611" s="76">
        <v>44106</v>
      </c>
      <c r="AA611" s="76">
        <v>44152</v>
      </c>
      <c r="AB611">
        <v>98.6</v>
      </c>
      <c r="AD611" t="s">
        <v>344</v>
      </c>
      <c r="AE611" t="s">
        <v>324</v>
      </c>
      <c r="AF611" t="s">
        <v>499</v>
      </c>
      <c r="AH611" t="s">
        <v>329</v>
      </c>
      <c r="AI611" t="s">
        <v>318</v>
      </c>
      <c r="AK611">
        <v>95057</v>
      </c>
      <c r="AL611">
        <v>1</v>
      </c>
      <c r="AM611">
        <v>217</v>
      </c>
      <c r="AN611" t="s">
        <v>579</v>
      </c>
      <c r="AO611">
        <v>151013233</v>
      </c>
    </row>
    <row r="612" spans="1:41">
      <c r="A612" t="s">
        <v>315</v>
      </c>
      <c r="D612" t="s">
        <v>316</v>
      </c>
      <c r="E612">
        <v>153633</v>
      </c>
      <c r="F612" t="s">
        <v>317</v>
      </c>
      <c r="G612" t="s">
        <v>318</v>
      </c>
      <c r="H612" s="79" t="s">
        <v>577</v>
      </c>
      <c r="I612" t="s">
        <v>578</v>
      </c>
      <c r="J612" t="s">
        <v>484</v>
      </c>
      <c r="K612" t="s">
        <v>484</v>
      </c>
      <c r="L612">
        <v>902522</v>
      </c>
      <c r="M612">
        <v>151013233</v>
      </c>
      <c r="O612">
        <v>320073</v>
      </c>
      <c r="P612" t="s">
        <v>320</v>
      </c>
      <c r="Q612">
        <v>7828</v>
      </c>
      <c r="R612">
        <v>83</v>
      </c>
      <c r="S612">
        <v>1</v>
      </c>
      <c r="T612">
        <v>2786</v>
      </c>
      <c r="U612" t="s">
        <v>328</v>
      </c>
      <c r="W612">
        <v>1158667035</v>
      </c>
      <c r="X612" s="76">
        <v>44176</v>
      </c>
      <c r="Y612" s="76">
        <v>44176</v>
      </c>
      <c r="Z612" s="76">
        <v>44106</v>
      </c>
      <c r="AA612" s="76">
        <v>44152</v>
      </c>
      <c r="AB612">
        <v>315.61</v>
      </c>
      <c r="AD612" t="s">
        <v>344</v>
      </c>
      <c r="AE612" t="s">
        <v>324</v>
      </c>
      <c r="AF612" t="s">
        <v>499</v>
      </c>
      <c r="AH612" t="s">
        <v>329</v>
      </c>
      <c r="AI612" t="s">
        <v>318</v>
      </c>
      <c r="AK612">
        <v>95057</v>
      </c>
      <c r="AL612">
        <v>1</v>
      </c>
      <c r="AM612">
        <v>217</v>
      </c>
      <c r="AN612" t="s">
        <v>579</v>
      </c>
      <c r="AO612">
        <v>151013233</v>
      </c>
    </row>
    <row r="613" spans="1:41">
      <c r="A613" t="s">
        <v>315</v>
      </c>
      <c r="D613" t="s">
        <v>316</v>
      </c>
      <c r="E613">
        <v>153633</v>
      </c>
      <c r="F613" t="s">
        <v>317</v>
      </c>
      <c r="G613" t="s">
        <v>318</v>
      </c>
      <c r="H613" s="79" t="s">
        <v>577</v>
      </c>
      <c r="I613" t="s">
        <v>578</v>
      </c>
      <c r="J613" t="s">
        <v>484</v>
      </c>
      <c r="K613" t="s">
        <v>484</v>
      </c>
      <c r="L613">
        <v>902567</v>
      </c>
      <c r="M613">
        <v>151013240</v>
      </c>
      <c r="O613">
        <v>320070</v>
      </c>
      <c r="P613" t="s">
        <v>327</v>
      </c>
      <c r="Q613">
        <v>7822</v>
      </c>
      <c r="R613">
        <v>83</v>
      </c>
      <c r="S613">
        <v>1</v>
      </c>
      <c r="T613">
        <v>2786</v>
      </c>
      <c r="U613" t="s">
        <v>328</v>
      </c>
      <c r="W613">
        <v>1158667035</v>
      </c>
      <c r="X613" s="76">
        <v>44176</v>
      </c>
      <c r="Y613" s="76">
        <v>44176</v>
      </c>
      <c r="Z613" s="76">
        <v>44090</v>
      </c>
      <c r="AA613" s="76">
        <v>44127</v>
      </c>
      <c r="AB613">
        <v>4528.82</v>
      </c>
      <c r="AD613" t="s">
        <v>344</v>
      </c>
      <c r="AE613" t="s">
        <v>324</v>
      </c>
      <c r="AF613" t="s">
        <v>568</v>
      </c>
      <c r="AH613" t="s">
        <v>329</v>
      </c>
      <c r="AI613" t="s">
        <v>318</v>
      </c>
      <c r="AK613">
        <v>95057</v>
      </c>
      <c r="AL613">
        <v>1</v>
      </c>
      <c r="AM613">
        <v>217</v>
      </c>
      <c r="AN613" t="s">
        <v>579</v>
      </c>
      <c r="AO613">
        <v>151013233</v>
      </c>
    </row>
    <row r="614" spans="1:41">
      <c r="A614" t="s">
        <v>315</v>
      </c>
      <c r="D614" t="s">
        <v>316</v>
      </c>
      <c r="E614">
        <v>153633</v>
      </c>
      <c r="F614" t="s">
        <v>317</v>
      </c>
      <c r="G614" t="s">
        <v>318</v>
      </c>
      <c r="H614" s="79" t="s">
        <v>577</v>
      </c>
      <c r="I614" t="s">
        <v>578</v>
      </c>
      <c r="J614" t="s">
        <v>484</v>
      </c>
      <c r="K614" t="s">
        <v>484</v>
      </c>
      <c r="L614">
        <v>902522</v>
      </c>
      <c r="M614">
        <v>151013233</v>
      </c>
      <c r="O614">
        <v>320072</v>
      </c>
      <c r="P614" t="s">
        <v>336</v>
      </c>
      <c r="Q614">
        <v>7828</v>
      </c>
      <c r="R614">
        <v>83</v>
      </c>
      <c r="S614">
        <v>1</v>
      </c>
      <c r="T614">
        <v>2786</v>
      </c>
      <c r="U614" t="s">
        <v>328</v>
      </c>
      <c r="W614">
        <v>1158667035</v>
      </c>
      <c r="X614" s="76">
        <v>44176</v>
      </c>
      <c r="Y614" s="76">
        <v>44176</v>
      </c>
      <c r="Z614" s="76">
        <v>44106</v>
      </c>
      <c r="AA614" s="76">
        <v>44152</v>
      </c>
      <c r="AB614">
        <v>98.6</v>
      </c>
      <c r="AD614" t="s">
        <v>344</v>
      </c>
      <c r="AE614" t="s">
        <v>324</v>
      </c>
      <c r="AF614" t="s">
        <v>499</v>
      </c>
      <c r="AH614" t="s">
        <v>329</v>
      </c>
      <c r="AI614" t="s">
        <v>318</v>
      </c>
      <c r="AK614">
        <v>95057</v>
      </c>
      <c r="AL614">
        <v>1</v>
      </c>
      <c r="AM614">
        <v>217</v>
      </c>
      <c r="AN614" t="s">
        <v>579</v>
      </c>
      <c r="AO614">
        <v>151013233</v>
      </c>
    </row>
    <row r="615" spans="1:41">
      <c r="A615" t="s">
        <v>315</v>
      </c>
      <c r="D615" t="s">
        <v>316</v>
      </c>
      <c r="E615">
        <v>153633</v>
      </c>
      <c r="F615" t="s">
        <v>317</v>
      </c>
      <c r="G615" t="s">
        <v>318</v>
      </c>
      <c r="H615" s="79" t="s">
        <v>577</v>
      </c>
      <c r="I615" t="s">
        <v>578</v>
      </c>
      <c r="J615" t="s">
        <v>484</v>
      </c>
      <c r="K615" t="s">
        <v>484</v>
      </c>
      <c r="L615">
        <v>903557</v>
      </c>
      <c r="M615">
        <v>151013240</v>
      </c>
      <c r="O615">
        <v>320072</v>
      </c>
      <c r="P615" t="s">
        <v>336</v>
      </c>
      <c r="Q615">
        <v>7853</v>
      </c>
      <c r="R615">
        <v>83</v>
      </c>
      <c r="S615">
        <v>1</v>
      </c>
      <c r="T615">
        <v>2786</v>
      </c>
      <c r="U615" t="s">
        <v>328</v>
      </c>
      <c r="W615">
        <v>1158667035</v>
      </c>
      <c r="X615" s="76">
        <v>44179</v>
      </c>
      <c r="Y615" s="76">
        <v>44179</v>
      </c>
      <c r="Z615" s="76">
        <v>44120</v>
      </c>
      <c r="AA615" s="76">
        <v>44154</v>
      </c>
      <c r="AB615">
        <v>2468.7800000000002</v>
      </c>
      <c r="AD615" t="s">
        <v>346</v>
      </c>
      <c r="AE615" t="s">
        <v>324</v>
      </c>
      <c r="AF615" t="s">
        <v>569</v>
      </c>
      <c r="AH615" t="s">
        <v>329</v>
      </c>
      <c r="AI615" t="s">
        <v>318</v>
      </c>
      <c r="AK615">
        <v>95057</v>
      </c>
      <c r="AL615">
        <v>1</v>
      </c>
      <c r="AM615">
        <v>217</v>
      </c>
      <c r="AN615" t="s">
        <v>579</v>
      </c>
      <c r="AO615">
        <v>151013233</v>
      </c>
    </row>
    <row r="616" spans="1:41">
      <c r="A616" t="s">
        <v>315</v>
      </c>
      <c r="D616" t="s">
        <v>316</v>
      </c>
      <c r="E616">
        <v>153633</v>
      </c>
      <c r="F616" t="s">
        <v>317</v>
      </c>
      <c r="G616" t="s">
        <v>318</v>
      </c>
      <c r="H616" s="79" t="s">
        <v>577</v>
      </c>
      <c r="I616" t="s">
        <v>578</v>
      </c>
      <c r="J616" t="s">
        <v>484</v>
      </c>
      <c r="K616" t="s">
        <v>484</v>
      </c>
      <c r="L616">
        <v>903558</v>
      </c>
      <c r="M616">
        <v>151013256</v>
      </c>
      <c r="O616">
        <v>320072</v>
      </c>
      <c r="P616" t="s">
        <v>336</v>
      </c>
      <c r="Q616">
        <v>7853</v>
      </c>
      <c r="R616">
        <v>83</v>
      </c>
      <c r="S616">
        <v>1</v>
      </c>
      <c r="T616">
        <v>2786</v>
      </c>
      <c r="U616" t="s">
        <v>328</v>
      </c>
      <c r="W616">
        <v>1158667035</v>
      </c>
      <c r="X616" s="76">
        <v>44179</v>
      </c>
      <c r="Y616" s="76">
        <v>44179</v>
      </c>
      <c r="Z616" s="76">
        <v>44120</v>
      </c>
      <c r="AA616" s="76">
        <v>44154</v>
      </c>
      <c r="AB616">
        <v>187.47</v>
      </c>
      <c r="AD616" t="s">
        <v>346</v>
      </c>
      <c r="AE616" t="s">
        <v>324</v>
      </c>
      <c r="AF616" t="s">
        <v>569</v>
      </c>
      <c r="AH616" t="s">
        <v>329</v>
      </c>
      <c r="AI616" t="s">
        <v>318</v>
      </c>
      <c r="AK616">
        <v>95057</v>
      </c>
      <c r="AL616">
        <v>1</v>
      </c>
      <c r="AM616">
        <v>217</v>
      </c>
      <c r="AN616" t="s">
        <v>579</v>
      </c>
      <c r="AO616">
        <v>151013233</v>
      </c>
    </row>
    <row r="617" spans="1:41">
      <c r="A617" t="s">
        <v>315</v>
      </c>
      <c r="D617" t="s">
        <v>316</v>
      </c>
      <c r="E617">
        <v>153633</v>
      </c>
      <c r="F617" t="s">
        <v>317</v>
      </c>
      <c r="G617" t="s">
        <v>318</v>
      </c>
      <c r="H617" s="79" t="s">
        <v>577</v>
      </c>
      <c r="I617" t="s">
        <v>578</v>
      </c>
      <c r="J617" t="s">
        <v>484</v>
      </c>
      <c r="K617" t="s">
        <v>484</v>
      </c>
      <c r="L617">
        <v>903557</v>
      </c>
      <c r="M617">
        <v>151013240</v>
      </c>
      <c r="O617">
        <v>320074</v>
      </c>
      <c r="P617" t="s">
        <v>337</v>
      </c>
      <c r="Q617">
        <v>7853</v>
      </c>
      <c r="R617">
        <v>83</v>
      </c>
      <c r="S617">
        <v>1</v>
      </c>
      <c r="T617">
        <v>2786</v>
      </c>
      <c r="U617" t="s">
        <v>328</v>
      </c>
      <c r="W617">
        <v>1158667035</v>
      </c>
      <c r="X617" s="76">
        <v>44179</v>
      </c>
      <c r="Y617" s="76">
        <v>44179</v>
      </c>
      <c r="Z617" s="76">
        <v>44120</v>
      </c>
      <c r="AA617" s="76">
        <v>44154</v>
      </c>
      <c r="AB617">
        <v>1947.24</v>
      </c>
      <c r="AD617" t="s">
        <v>346</v>
      </c>
      <c r="AE617" t="s">
        <v>324</v>
      </c>
      <c r="AF617" t="s">
        <v>569</v>
      </c>
      <c r="AH617" t="s">
        <v>329</v>
      </c>
      <c r="AI617" t="s">
        <v>318</v>
      </c>
      <c r="AK617">
        <v>95057</v>
      </c>
      <c r="AL617">
        <v>1</v>
      </c>
      <c r="AM617">
        <v>217</v>
      </c>
      <c r="AN617" t="s">
        <v>579</v>
      </c>
      <c r="AO617">
        <v>151013233</v>
      </c>
    </row>
    <row r="618" spans="1:41">
      <c r="A618" t="s">
        <v>315</v>
      </c>
      <c r="D618" t="s">
        <v>316</v>
      </c>
      <c r="E618">
        <v>153633</v>
      </c>
      <c r="F618" t="s">
        <v>317</v>
      </c>
      <c r="G618" t="s">
        <v>318</v>
      </c>
      <c r="H618" s="79" t="s">
        <v>577</v>
      </c>
      <c r="I618" t="s">
        <v>578</v>
      </c>
      <c r="J618" t="s">
        <v>484</v>
      </c>
      <c r="K618" t="s">
        <v>484</v>
      </c>
      <c r="L618">
        <v>903557</v>
      </c>
      <c r="M618">
        <v>151013240</v>
      </c>
      <c r="O618">
        <v>320070</v>
      </c>
      <c r="P618" t="s">
        <v>327</v>
      </c>
      <c r="Q618">
        <v>7853</v>
      </c>
      <c r="R618">
        <v>83</v>
      </c>
      <c r="S618">
        <v>1</v>
      </c>
      <c r="T618">
        <v>2786</v>
      </c>
      <c r="U618" t="s">
        <v>328</v>
      </c>
      <c r="W618">
        <v>1158667035</v>
      </c>
      <c r="X618" s="76">
        <v>44179</v>
      </c>
      <c r="Y618" s="76">
        <v>44179</v>
      </c>
      <c r="Z618" s="76">
        <v>44120</v>
      </c>
      <c r="AA618" s="76">
        <v>44154</v>
      </c>
      <c r="AB618">
        <v>5972.73</v>
      </c>
      <c r="AD618" t="s">
        <v>346</v>
      </c>
      <c r="AE618" t="s">
        <v>324</v>
      </c>
      <c r="AF618" t="s">
        <v>569</v>
      </c>
      <c r="AH618" t="s">
        <v>329</v>
      </c>
      <c r="AI618" t="s">
        <v>318</v>
      </c>
      <c r="AK618">
        <v>95057</v>
      </c>
      <c r="AL618">
        <v>1</v>
      </c>
      <c r="AM618">
        <v>217</v>
      </c>
      <c r="AN618" t="s">
        <v>579</v>
      </c>
      <c r="AO618">
        <v>151013233</v>
      </c>
    </row>
    <row r="619" spans="1:41">
      <c r="A619" t="s">
        <v>315</v>
      </c>
      <c r="D619" t="s">
        <v>316</v>
      </c>
      <c r="E619">
        <v>153633</v>
      </c>
      <c r="F619" t="s">
        <v>317</v>
      </c>
      <c r="G619" t="s">
        <v>318</v>
      </c>
      <c r="H619" s="79" t="s">
        <v>577</v>
      </c>
      <c r="I619" t="s">
        <v>578</v>
      </c>
      <c r="J619" t="s">
        <v>484</v>
      </c>
      <c r="K619" t="s">
        <v>484</v>
      </c>
      <c r="L619">
        <v>924355</v>
      </c>
      <c r="M619">
        <v>151013233</v>
      </c>
      <c r="O619">
        <v>320073</v>
      </c>
      <c r="P619" t="s">
        <v>320</v>
      </c>
      <c r="Q619">
        <v>7970</v>
      </c>
      <c r="R619">
        <v>83</v>
      </c>
      <c r="S619">
        <v>1</v>
      </c>
      <c r="T619">
        <v>2786</v>
      </c>
      <c r="U619" t="s">
        <v>328</v>
      </c>
      <c r="W619">
        <v>1158667035</v>
      </c>
      <c r="X619" s="76">
        <v>44217</v>
      </c>
      <c r="Y619" s="76">
        <v>44217</v>
      </c>
      <c r="Z619" s="76">
        <v>44147</v>
      </c>
      <c r="AA619" s="76">
        <v>44182</v>
      </c>
      <c r="AB619">
        <v>315.61</v>
      </c>
      <c r="AD619" t="s">
        <v>344</v>
      </c>
      <c r="AE619" t="s">
        <v>324</v>
      </c>
      <c r="AF619" t="s">
        <v>570</v>
      </c>
      <c r="AH619" t="s">
        <v>329</v>
      </c>
      <c r="AI619" t="s">
        <v>318</v>
      </c>
      <c r="AK619">
        <v>95057</v>
      </c>
      <c r="AL619">
        <v>1</v>
      </c>
      <c r="AM619">
        <v>217</v>
      </c>
      <c r="AN619" t="s">
        <v>579</v>
      </c>
      <c r="AO619">
        <v>151013233</v>
      </c>
    </row>
    <row r="620" spans="1:41">
      <c r="A620" t="s">
        <v>315</v>
      </c>
      <c r="D620" t="s">
        <v>316</v>
      </c>
      <c r="E620">
        <v>153633</v>
      </c>
      <c r="F620" t="s">
        <v>317</v>
      </c>
      <c r="G620" t="s">
        <v>318</v>
      </c>
      <c r="H620" s="79" t="s">
        <v>577</v>
      </c>
      <c r="I620" t="s">
        <v>578</v>
      </c>
      <c r="J620" t="s">
        <v>484</v>
      </c>
      <c r="K620" t="s">
        <v>484</v>
      </c>
      <c r="L620">
        <v>924338</v>
      </c>
      <c r="M620">
        <v>151013240</v>
      </c>
      <c r="O620">
        <v>320072</v>
      </c>
      <c r="P620" t="s">
        <v>336</v>
      </c>
      <c r="Q620">
        <v>7970</v>
      </c>
      <c r="R620">
        <v>83</v>
      </c>
      <c r="S620">
        <v>1</v>
      </c>
      <c r="T620">
        <v>2786</v>
      </c>
      <c r="U620" t="s">
        <v>328</v>
      </c>
      <c r="W620">
        <v>1158667035</v>
      </c>
      <c r="X620" s="76">
        <v>44217</v>
      </c>
      <c r="Y620" s="76">
        <v>44217</v>
      </c>
      <c r="Z620" s="76">
        <v>44147</v>
      </c>
      <c r="AA620" s="76">
        <v>44182</v>
      </c>
      <c r="AB620">
        <v>1369.12</v>
      </c>
      <c r="AD620" t="s">
        <v>344</v>
      </c>
      <c r="AE620" t="s">
        <v>324</v>
      </c>
      <c r="AF620" t="s">
        <v>570</v>
      </c>
      <c r="AH620" t="s">
        <v>329</v>
      </c>
      <c r="AI620" t="s">
        <v>318</v>
      </c>
      <c r="AK620">
        <v>95057</v>
      </c>
      <c r="AL620">
        <v>1</v>
      </c>
      <c r="AM620">
        <v>217</v>
      </c>
      <c r="AN620" t="s">
        <v>579</v>
      </c>
      <c r="AO620">
        <v>151013233</v>
      </c>
    </row>
    <row r="621" spans="1:41">
      <c r="A621" t="s">
        <v>315</v>
      </c>
      <c r="D621" t="s">
        <v>316</v>
      </c>
      <c r="E621">
        <v>153633</v>
      </c>
      <c r="F621" t="s">
        <v>317</v>
      </c>
      <c r="G621" t="s">
        <v>318</v>
      </c>
      <c r="H621" s="79" t="s">
        <v>577</v>
      </c>
      <c r="I621" t="s">
        <v>578</v>
      </c>
      <c r="J621" t="s">
        <v>484</v>
      </c>
      <c r="K621" t="s">
        <v>484</v>
      </c>
      <c r="L621">
        <v>924339</v>
      </c>
      <c r="M621">
        <v>151013256</v>
      </c>
      <c r="O621">
        <v>320072</v>
      </c>
      <c r="P621" t="s">
        <v>336</v>
      </c>
      <c r="Q621">
        <v>7970</v>
      </c>
      <c r="R621">
        <v>83</v>
      </c>
      <c r="S621">
        <v>1</v>
      </c>
      <c r="T621">
        <v>2786</v>
      </c>
      <c r="U621" t="s">
        <v>328</v>
      </c>
      <c r="W621">
        <v>1158667035</v>
      </c>
      <c r="X621" s="76">
        <v>44217</v>
      </c>
      <c r="Y621" s="76">
        <v>44217</v>
      </c>
      <c r="Z621" s="76">
        <v>44147</v>
      </c>
      <c r="AA621" s="76">
        <v>44182</v>
      </c>
      <c r="AB621">
        <v>187.47</v>
      </c>
      <c r="AD621" t="s">
        <v>344</v>
      </c>
      <c r="AE621" t="s">
        <v>324</v>
      </c>
      <c r="AF621" t="s">
        <v>570</v>
      </c>
      <c r="AH621" t="s">
        <v>329</v>
      </c>
      <c r="AI621" t="s">
        <v>318</v>
      </c>
      <c r="AK621">
        <v>95057</v>
      </c>
      <c r="AL621">
        <v>1</v>
      </c>
      <c r="AM621">
        <v>217</v>
      </c>
      <c r="AN621" t="s">
        <v>579</v>
      </c>
      <c r="AO621">
        <v>151013233</v>
      </c>
    </row>
    <row r="622" spans="1:41">
      <c r="A622" t="s">
        <v>315</v>
      </c>
      <c r="D622" t="s">
        <v>316</v>
      </c>
      <c r="E622">
        <v>153633</v>
      </c>
      <c r="F622" t="s">
        <v>317</v>
      </c>
      <c r="G622" t="s">
        <v>318</v>
      </c>
      <c r="H622" s="79" t="s">
        <v>577</v>
      </c>
      <c r="I622" t="s">
        <v>578</v>
      </c>
      <c r="J622" t="s">
        <v>484</v>
      </c>
      <c r="K622" t="s">
        <v>484</v>
      </c>
      <c r="L622">
        <v>924355</v>
      </c>
      <c r="M622">
        <v>151013233</v>
      </c>
      <c r="O622">
        <v>320072</v>
      </c>
      <c r="P622" t="s">
        <v>336</v>
      </c>
      <c r="Q622">
        <v>7970</v>
      </c>
      <c r="R622">
        <v>83</v>
      </c>
      <c r="S622">
        <v>1</v>
      </c>
      <c r="T622">
        <v>2786</v>
      </c>
      <c r="U622" t="s">
        <v>328</v>
      </c>
      <c r="W622">
        <v>1158667035</v>
      </c>
      <c r="X622" s="76">
        <v>44217</v>
      </c>
      <c r="Y622" s="76">
        <v>44217</v>
      </c>
      <c r="Z622" s="76">
        <v>44147</v>
      </c>
      <c r="AA622" s="76">
        <v>44182</v>
      </c>
      <c r="AB622">
        <v>98.6</v>
      </c>
      <c r="AD622" t="s">
        <v>344</v>
      </c>
      <c r="AE622" t="s">
        <v>324</v>
      </c>
      <c r="AF622" t="s">
        <v>570</v>
      </c>
      <c r="AH622" t="s">
        <v>329</v>
      </c>
      <c r="AI622" t="s">
        <v>318</v>
      </c>
      <c r="AK622">
        <v>95057</v>
      </c>
      <c r="AL622">
        <v>1</v>
      </c>
      <c r="AM622">
        <v>217</v>
      </c>
      <c r="AN622" t="s">
        <v>579</v>
      </c>
      <c r="AO622">
        <v>151013233</v>
      </c>
    </row>
    <row r="623" spans="1:41">
      <c r="A623" t="s">
        <v>315</v>
      </c>
      <c r="D623" t="s">
        <v>316</v>
      </c>
      <c r="E623">
        <v>153633</v>
      </c>
      <c r="F623" t="s">
        <v>317</v>
      </c>
      <c r="G623" t="s">
        <v>318</v>
      </c>
      <c r="H623" s="79" t="s">
        <v>577</v>
      </c>
      <c r="I623" t="s">
        <v>578</v>
      </c>
      <c r="J623" t="s">
        <v>484</v>
      </c>
      <c r="K623" t="s">
        <v>484</v>
      </c>
      <c r="L623">
        <v>924338</v>
      </c>
      <c r="M623">
        <v>151013240</v>
      </c>
      <c r="O623">
        <v>320074</v>
      </c>
      <c r="P623" t="s">
        <v>337</v>
      </c>
      <c r="Q623">
        <v>7970</v>
      </c>
      <c r="R623">
        <v>83</v>
      </c>
      <c r="S623">
        <v>1</v>
      </c>
      <c r="T623">
        <v>2786</v>
      </c>
      <c r="U623" t="s">
        <v>328</v>
      </c>
      <c r="W623">
        <v>1158667035</v>
      </c>
      <c r="X623" s="76">
        <v>44217</v>
      </c>
      <c r="Y623" s="76">
        <v>44217</v>
      </c>
      <c r="Z623" s="76">
        <v>44147</v>
      </c>
      <c r="AA623" s="76">
        <v>44182</v>
      </c>
      <c r="AB623">
        <v>1008.81</v>
      </c>
      <c r="AD623" t="s">
        <v>344</v>
      </c>
      <c r="AE623" t="s">
        <v>324</v>
      </c>
      <c r="AF623" t="s">
        <v>570</v>
      </c>
      <c r="AH623" t="s">
        <v>329</v>
      </c>
      <c r="AI623" t="s">
        <v>318</v>
      </c>
      <c r="AK623">
        <v>95057</v>
      </c>
      <c r="AL623">
        <v>1</v>
      </c>
      <c r="AM623">
        <v>217</v>
      </c>
      <c r="AN623" t="s">
        <v>579</v>
      </c>
      <c r="AO623">
        <v>151013233</v>
      </c>
    </row>
    <row r="624" spans="1:41">
      <c r="A624" t="s">
        <v>315</v>
      </c>
      <c r="D624" t="s">
        <v>316</v>
      </c>
      <c r="E624">
        <v>153633</v>
      </c>
      <c r="F624" t="s">
        <v>317</v>
      </c>
      <c r="G624" t="s">
        <v>318</v>
      </c>
      <c r="H624" s="79" t="s">
        <v>577</v>
      </c>
      <c r="I624" t="s">
        <v>578</v>
      </c>
      <c r="J624" t="s">
        <v>484</v>
      </c>
      <c r="K624" t="s">
        <v>484</v>
      </c>
      <c r="L624">
        <v>924355</v>
      </c>
      <c r="M624">
        <v>151013233</v>
      </c>
      <c r="O624">
        <v>320074</v>
      </c>
      <c r="P624" t="s">
        <v>337</v>
      </c>
      <c r="Q624">
        <v>7970</v>
      </c>
      <c r="R624">
        <v>83</v>
      </c>
      <c r="S624">
        <v>1</v>
      </c>
      <c r="T624">
        <v>2786</v>
      </c>
      <c r="U624" t="s">
        <v>328</v>
      </c>
      <c r="W624">
        <v>1158667035</v>
      </c>
      <c r="X624" s="76">
        <v>44217</v>
      </c>
      <c r="Y624" s="76">
        <v>44217</v>
      </c>
      <c r="Z624" s="76">
        <v>44147</v>
      </c>
      <c r="AA624" s="76">
        <v>44182</v>
      </c>
      <c r="AB624">
        <v>98.6</v>
      </c>
      <c r="AD624" t="s">
        <v>344</v>
      </c>
      <c r="AE624" t="s">
        <v>324</v>
      </c>
      <c r="AF624" t="s">
        <v>570</v>
      </c>
      <c r="AH624" t="s">
        <v>329</v>
      </c>
      <c r="AI624" t="s">
        <v>318</v>
      </c>
      <c r="AK624">
        <v>95057</v>
      </c>
      <c r="AL624">
        <v>1</v>
      </c>
      <c r="AM624">
        <v>217</v>
      </c>
      <c r="AN624" t="s">
        <v>579</v>
      </c>
      <c r="AO624">
        <v>151013233</v>
      </c>
    </row>
    <row r="625" spans="1:41">
      <c r="A625" t="s">
        <v>315</v>
      </c>
      <c r="D625" t="s">
        <v>316</v>
      </c>
      <c r="E625">
        <v>153633</v>
      </c>
      <c r="F625" t="s">
        <v>317</v>
      </c>
      <c r="G625" t="s">
        <v>318</v>
      </c>
      <c r="H625" s="79" t="s">
        <v>577</v>
      </c>
      <c r="I625" t="s">
        <v>578</v>
      </c>
      <c r="J625" t="s">
        <v>484</v>
      </c>
      <c r="K625" t="s">
        <v>484</v>
      </c>
      <c r="L625">
        <v>924338</v>
      </c>
      <c r="M625">
        <v>151013240</v>
      </c>
      <c r="O625">
        <v>320070</v>
      </c>
      <c r="P625" t="s">
        <v>327</v>
      </c>
      <c r="Q625">
        <v>7970</v>
      </c>
      <c r="R625">
        <v>83</v>
      </c>
      <c r="S625">
        <v>1</v>
      </c>
      <c r="T625">
        <v>2786</v>
      </c>
      <c r="U625" t="s">
        <v>328</v>
      </c>
      <c r="W625">
        <v>1158667035</v>
      </c>
      <c r="X625" s="76">
        <v>44217</v>
      </c>
      <c r="Y625" s="76">
        <v>44217</v>
      </c>
      <c r="Z625" s="76">
        <v>44147</v>
      </c>
      <c r="AA625" s="76">
        <v>44182</v>
      </c>
      <c r="AB625">
        <v>7711.6</v>
      </c>
      <c r="AD625" t="s">
        <v>344</v>
      </c>
      <c r="AE625" t="s">
        <v>324</v>
      </c>
      <c r="AF625" t="s">
        <v>570</v>
      </c>
      <c r="AH625" t="s">
        <v>329</v>
      </c>
      <c r="AI625" t="s">
        <v>318</v>
      </c>
      <c r="AK625">
        <v>95057</v>
      </c>
      <c r="AL625">
        <v>1</v>
      </c>
      <c r="AM625">
        <v>217</v>
      </c>
      <c r="AN625" t="s">
        <v>579</v>
      </c>
      <c r="AO625">
        <v>151013233</v>
      </c>
    </row>
    <row r="626" spans="1:41">
      <c r="A626" t="s">
        <v>315</v>
      </c>
      <c r="D626" t="s">
        <v>316</v>
      </c>
      <c r="E626">
        <v>153633</v>
      </c>
      <c r="F626" t="s">
        <v>317</v>
      </c>
      <c r="G626" t="s">
        <v>318</v>
      </c>
      <c r="H626" s="79" t="s">
        <v>577</v>
      </c>
      <c r="I626" t="s">
        <v>578</v>
      </c>
      <c r="J626" t="s">
        <v>484</v>
      </c>
      <c r="K626" t="s">
        <v>484</v>
      </c>
      <c r="L626">
        <v>929188</v>
      </c>
      <c r="M626">
        <v>151013233</v>
      </c>
      <c r="O626">
        <v>320074</v>
      </c>
      <c r="P626" t="s">
        <v>337</v>
      </c>
      <c r="Q626">
        <v>8028</v>
      </c>
      <c r="R626">
        <v>83</v>
      </c>
      <c r="S626">
        <v>1</v>
      </c>
      <c r="T626">
        <v>2786</v>
      </c>
      <c r="U626" t="s">
        <v>328</v>
      </c>
      <c r="W626">
        <v>1158667035</v>
      </c>
      <c r="X626" s="76">
        <v>44224</v>
      </c>
      <c r="Y626" s="76">
        <v>44225</v>
      </c>
      <c r="Z626" s="76">
        <v>44121</v>
      </c>
      <c r="AA626" s="76">
        <v>44182</v>
      </c>
      <c r="AB626">
        <v>98.6</v>
      </c>
      <c r="AD626" t="s">
        <v>344</v>
      </c>
      <c r="AE626" t="s">
        <v>324</v>
      </c>
      <c r="AF626" t="s">
        <v>500</v>
      </c>
      <c r="AH626" t="s">
        <v>329</v>
      </c>
      <c r="AI626" t="s">
        <v>318</v>
      </c>
      <c r="AK626">
        <v>95057</v>
      </c>
      <c r="AL626">
        <v>1</v>
      </c>
      <c r="AM626">
        <v>217</v>
      </c>
      <c r="AN626" t="s">
        <v>579</v>
      </c>
      <c r="AO626">
        <v>151013233</v>
      </c>
    </row>
    <row r="627" spans="1:41">
      <c r="A627" t="s">
        <v>315</v>
      </c>
      <c r="D627" t="s">
        <v>316</v>
      </c>
      <c r="E627">
        <v>153633</v>
      </c>
      <c r="F627" t="s">
        <v>317</v>
      </c>
      <c r="G627" t="s">
        <v>318</v>
      </c>
      <c r="H627" s="79" t="s">
        <v>577</v>
      </c>
      <c r="I627" t="s">
        <v>578</v>
      </c>
      <c r="J627" t="s">
        <v>484</v>
      </c>
      <c r="K627" t="s">
        <v>484</v>
      </c>
      <c r="L627">
        <v>929188</v>
      </c>
      <c r="M627">
        <v>151013233</v>
      </c>
      <c r="O627">
        <v>320072</v>
      </c>
      <c r="P627" t="s">
        <v>336</v>
      </c>
      <c r="Q627">
        <v>8028</v>
      </c>
      <c r="R627">
        <v>83</v>
      </c>
      <c r="S627">
        <v>1</v>
      </c>
      <c r="T627">
        <v>2786</v>
      </c>
      <c r="U627" t="s">
        <v>328</v>
      </c>
      <c r="W627">
        <v>1158667035</v>
      </c>
      <c r="X627" s="76">
        <v>44224</v>
      </c>
      <c r="Y627" s="76">
        <v>44225</v>
      </c>
      <c r="Z627" s="76">
        <v>44121</v>
      </c>
      <c r="AA627" s="76">
        <v>44182</v>
      </c>
      <c r="AB627">
        <v>98.6</v>
      </c>
      <c r="AD627" t="s">
        <v>344</v>
      </c>
      <c r="AE627" t="s">
        <v>324</v>
      </c>
      <c r="AF627" t="s">
        <v>500</v>
      </c>
      <c r="AH627" t="s">
        <v>329</v>
      </c>
      <c r="AI627" t="s">
        <v>318</v>
      </c>
      <c r="AK627">
        <v>95057</v>
      </c>
      <c r="AL627">
        <v>1</v>
      </c>
      <c r="AM627">
        <v>217</v>
      </c>
      <c r="AN627" t="s">
        <v>579</v>
      </c>
      <c r="AO627">
        <v>151013233</v>
      </c>
    </row>
    <row r="628" spans="1:41">
      <c r="A628" t="s">
        <v>315</v>
      </c>
      <c r="D628" t="s">
        <v>316</v>
      </c>
      <c r="E628">
        <v>153633</v>
      </c>
      <c r="F628" t="s">
        <v>317</v>
      </c>
      <c r="G628" t="s">
        <v>318</v>
      </c>
      <c r="H628" s="79" t="s">
        <v>577</v>
      </c>
      <c r="I628" t="s">
        <v>578</v>
      </c>
      <c r="J628" t="s">
        <v>484</v>
      </c>
      <c r="K628" t="s">
        <v>484</v>
      </c>
      <c r="L628">
        <v>929188</v>
      </c>
      <c r="M628">
        <v>151013233</v>
      </c>
      <c r="O628">
        <v>320073</v>
      </c>
      <c r="P628" t="s">
        <v>320</v>
      </c>
      <c r="Q628">
        <v>8028</v>
      </c>
      <c r="R628">
        <v>83</v>
      </c>
      <c r="S628">
        <v>1</v>
      </c>
      <c r="T628">
        <v>2786</v>
      </c>
      <c r="U628" t="s">
        <v>328</v>
      </c>
      <c r="W628">
        <v>1158667035</v>
      </c>
      <c r="X628" s="76">
        <v>44224</v>
      </c>
      <c r="Y628" s="76">
        <v>44225</v>
      </c>
      <c r="Z628" s="76">
        <v>44121</v>
      </c>
      <c r="AA628" s="76">
        <v>44182</v>
      </c>
      <c r="AB628">
        <v>315.61</v>
      </c>
      <c r="AD628" t="s">
        <v>344</v>
      </c>
      <c r="AE628" t="s">
        <v>324</v>
      </c>
      <c r="AF628" t="s">
        <v>500</v>
      </c>
      <c r="AH628" t="s">
        <v>329</v>
      </c>
      <c r="AI628" t="s">
        <v>318</v>
      </c>
      <c r="AK628">
        <v>95057</v>
      </c>
      <c r="AL628">
        <v>1</v>
      </c>
      <c r="AM628">
        <v>217</v>
      </c>
      <c r="AN628" t="s">
        <v>579</v>
      </c>
      <c r="AO628">
        <v>151013233</v>
      </c>
    </row>
    <row r="629" spans="1:41">
      <c r="A629" t="s">
        <v>315</v>
      </c>
      <c r="D629" t="s">
        <v>316</v>
      </c>
      <c r="E629">
        <v>153633</v>
      </c>
      <c r="F629" t="s">
        <v>317</v>
      </c>
      <c r="G629" t="s">
        <v>318</v>
      </c>
      <c r="H629" s="79" t="s">
        <v>577</v>
      </c>
      <c r="I629" t="s">
        <v>578</v>
      </c>
      <c r="J629" t="s">
        <v>484</v>
      </c>
      <c r="K629" t="s">
        <v>484</v>
      </c>
      <c r="L629">
        <v>974504</v>
      </c>
      <c r="M629">
        <v>151013233</v>
      </c>
      <c r="O629">
        <v>320074</v>
      </c>
      <c r="P629" t="s">
        <v>337</v>
      </c>
      <c r="Q629">
        <v>8309</v>
      </c>
      <c r="R629">
        <v>83</v>
      </c>
      <c r="S629">
        <v>1</v>
      </c>
      <c r="T629">
        <v>2786</v>
      </c>
      <c r="U629" t="s">
        <v>328</v>
      </c>
      <c r="W629">
        <v>1158667035</v>
      </c>
      <c r="X629" s="76">
        <v>44264</v>
      </c>
      <c r="Y629" s="76">
        <v>44264</v>
      </c>
      <c r="Z629" s="76">
        <v>44175</v>
      </c>
      <c r="AA629" s="76">
        <v>44228</v>
      </c>
      <c r="AB629">
        <v>98.6</v>
      </c>
      <c r="AD629" t="s">
        <v>345</v>
      </c>
      <c r="AE629" t="s">
        <v>324</v>
      </c>
      <c r="AF629" t="s">
        <v>571</v>
      </c>
      <c r="AH629" t="s">
        <v>329</v>
      </c>
      <c r="AI629" t="s">
        <v>318</v>
      </c>
      <c r="AK629">
        <v>95057</v>
      </c>
      <c r="AL629">
        <v>1</v>
      </c>
      <c r="AM629">
        <v>217</v>
      </c>
      <c r="AN629" t="s">
        <v>579</v>
      </c>
      <c r="AO629">
        <v>151013233</v>
      </c>
    </row>
    <row r="630" spans="1:41">
      <c r="A630" t="s">
        <v>315</v>
      </c>
      <c r="D630" t="s">
        <v>316</v>
      </c>
      <c r="E630">
        <v>153633</v>
      </c>
      <c r="F630" t="s">
        <v>317</v>
      </c>
      <c r="G630" t="s">
        <v>318</v>
      </c>
      <c r="H630" s="79" t="s">
        <v>577</v>
      </c>
      <c r="I630" t="s">
        <v>578</v>
      </c>
      <c r="J630" t="s">
        <v>484</v>
      </c>
      <c r="K630" t="s">
        <v>484</v>
      </c>
      <c r="L630">
        <v>974491</v>
      </c>
      <c r="M630">
        <v>151013240</v>
      </c>
      <c r="O630">
        <v>320074</v>
      </c>
      <c r="P630" t="s">
        <v>337</v>
      </c>
      <c r="Q630">
        <v>8309</v>
      </c>
      <c r="R630">
        <v>83</v>
      </c>
      <c r="S630">
        <v>1</v>
      </c>
      <c r="T630">
        <v>2786</v>
      </c>
      <c r="U630" t="s">
        <v>328</v>
      </c>
      <c r="W630">
        <v>1158667035</v>
      </c>
      <c r="X630" s="76">
        <v>44264</v>
      </c>
      <c r="Y630" s="76">
        <v>44264</v>
      </c>
      <c r="Z630" s="76">
        <v>44175</v>
      </c>
      <c r="AA630" s="76">
        <v>44228</v>
      </c>
      <c r="AB630">
        <v>769.89</v>
      </c>
      <c r="AD630" t="s">
        <v>345</v>
      </c>
      <c r="AE630" t="s">
        <v>324</v>
      </c>
      <c r="AF630" t="s">
        <v>571</v>
      </c>
      <c r="AH630" t="s">
        <v>329</v>
      </c>
      <c r="AI630" t="s">
        <v>318</v>
      </c>
      <c r="AK630">
        <v>95057</v>
      </c>
      <c r="AL630">
        <v>1</v>
      </c>
      <c r="AM630">
        <v>217</v>
      </c>
      <c r="AN630" t="s">
        <v>579</v>
      </c>
      <c r="AO630">
        <v>151013233</v>
      </c>
    </row>
    <row r="631" spans="1:41">
      <c r="A631" t="s">
        <v>315</v>
      </c>
      <c r="D631" t="s">
        <v>316</v>
      </c>
      <c r="E631">
        <v>153633</v>
      </c>
      <c r="F631" t="s">
        <v>317</v>
      </c>
      <c r="G631" t="s">
        <v>318</v>
      </c>
      <c r="H631" s="79" t="s">
        <v>577</v>
      </c>
      <c r="I631" t="s">
        <v>578</v>
      </c>
      <c r="J631" t="s">
        <v>484</v>
      </c>
      <c r="K631" t="s">
        <v>484</v>
      </c>
      <c r="L631">
        <v>974492</v>
      </c>
      <c r="M631">
        <v>151013256</v>
      </c>
      <c r="O631">
        <v>320072</v>
      </c>
      <c r="P631" t="s">
        <v>336</v>
      </c>
      <c r="Q631">
        <v>8309</v>
      </c>
      <c r="R631">
        <v>83</v>
      </c>
      <c r="S631">
        <v>1</v>
      </c>
      <c r="T631">
        <v>2786</v>
      </c>
      <c r="U631" t="s">
        <v>328</v>
      </c>
      <c r="W631">
        <v>1158667035</v>
      </c>
      <c r="X631" s="76">
        <v>44264</v>
      </c>
      <c r="Y631" s="76">
        <v>44264</v>
      </c>
      <c r="Z631" s="76">
        <v>44175</v>
      </c>
      <c r="AA631" s="76">
        <v>44228</v>
      </c>
      <c r="AB631">
        <v>187.47</v>
      </c>
      <c r="AD631" t="s">
        <v>345</v>
      </c>
      <c r="AE631" t="s">
        <v>324</v>
      </c>
      <c r="AF631" t="s">
        <v>571</v>
      </c>
      <c r="AH631" t="s">
        <v>329</v>
      </c>
      <c r="AI631" t="s">
        <v>318</v>
      </c>
      <c r="AK631">
        <v>95057</v>
      </c>
      <c r="AL631">
        <v>1</v>
      </c>
      <c r="AM631">
        <v>217</v>
      </c>
      <c r="AN631" t="s">
        <v>579</v>
      </c>
      <c r="AO631">
        <v>151013233</v>
      </c>
    </row>
    <row r="632" spans="1:41">
      <c r="A632" t="s">
        <v>315</v>
      </c>
      <c r="D632" t="s">
        <v>316</v>
      </c>
      <c r="E632">
        <v>153633</v>
      </c>
      <c r="F632" t="s">
        <v>317</v>
      </c>
      <c r="G632" t="s">
        <v>318</v>
      </c>
      <c r="H632" s="79" t="s">
        <v>577</v>
      </c>
      <c r="I632" t="s">
        <v>578</v>
      </c>
      <c r="J632" t="s">
        <v>484</v>
      </c>
      <c r="K632" t="s">
        <v>484</v>
      </c>
      <c r="L632">
        <v>974504</v>
      </c>
      <c r="M632">
        <v>151013233</v>
      </c>
      <c r="O632">
        <v>320073</v>
      </c>
      <c r="P632" t="s">
        <v>320</v>
      </c>
      <c r="Q632">
        <v>8309</v>
      </c>
      <c r="R632">
        <v>83</v>
      </c>
      <c r="S632">
        <v>1</v>
      </c>
      <c r="T632">
        <v>2786</v>
      </c>
      <c r="U632" t="s">
        <v>328</v>
      </c>
      <c r="W632">
        <v>1158667035</v>
      </c>
      <c r="X632" s="76">
        <v>44264</v>
      </c>
      <c r="Y632" s="76">
        <v>44264</v>
      </c>
      <c r="Z632" s="76">
        <v>44175</v>
      </c>
      <c r="AA632" s="76">
        <v>44228</v>
      </c>
      <c r="AB632">
        <v>315.61</v>
      </c>
      <c r="AD632" t="s">
        <v>345</v>
      </c>
      <c r="AE632" t="s">
        <v>324</v>
      </c>
      <c r="AF632" t="s">
        <v>571</v>
      </c>
      <c r="AH632" t="s">
        <v>329</v>
      </c>
      <c r="AI632" t="s">
        <v>318</v>
      </c>
      <c r="AK632">
        <v>95057</v>
      </c>
      <c r="AL632">
        <v>1</v>
      </c>
      <c r="AM632">
        <v>217</v>
      </c>
      <c r="AN632" t="s">
        <v>579</v>
      </c>
      <c r="AO632">
        <v>151013233</v>
      </c>
    </row>
    <row r="633" spans="1:41">
      <c r="A633" t="s">
        <v>315</v>
      </c>
      <c r="D633" t="s">
        <v>316</v>
      </c>
      <c r="E633">
        <v>153633</v>
      </c>
      <c r="F633" t="s">
        <v>317</v>
      </c>
      <c r="G633" t="s">
        <v>318</v>
      </c>
      <c r="H633" s="79" t="s">
        <v>577</v>
      </c>
      <c r="I633" t="s">
        <v>578</v>
      </c>
      <c r="J633" t="s">
        <v>484</v>
      </c>
      <c r="K633" t="s">
        <v>484</v>
      </c>
      <c r="L633">
        <v>974491</v>
      </c>
      <c r="M633">
        <v>151013240</v>
      </c>
      <c r="O633">
        <v>320070</v>
      </c>
      <c r="P633" t="s">
        <v>327</v>
      </c>
      <c r="Q633">
        <v>8309</v>
      </c>
      <c r="R633">
        <v>83</v>
      </c>
      <c r="S633">
        <v>1</v>
      </c>
      <c r="T633">
        <v>2786</v>
      </c>
      <c r="U633" t="s">
        <v>328</v>
      </c>
      <c r="W633">
        <v>1158667035</v>
      </c>
      <c r="X633" s="76">
        <v>44264</v>
      </c>
      <c r="Y633" s="76">
        <v>44264</v>
      </c>
      <c r="Z633" s="76">
        <v>44175</v>
      </c>
      <c r="AA633" s="76">
        <v>44228</v>
      </c>
      <c r="AB633">
        <v>7754.86</v>
      </c>
      <c r="AD633" t="s">
        <v>345</v>
      </c>
      <c r="AE633" t="s">
        <v>324</v>
      </c>
      <c r="AF633" t="s">
        <v>571</v>
      </c>
      <c r="AH633" t="s">
        <v>329</v>
      </c>
      <c r="AI633" t="s">
        <v>318</v>
      </c>
      <c r="AK633">
        <v>95057</v>
      </c>
      <c r="AL633">
        <v>1</v>
      </c>
      <c r="AM633">
        <v>217</v>
      </c>
      <c r="AN633" t="s">
        <v>579</v>
      </c>
      <c r="AO633">
        <v>151013233</v>
      </c>
    </row>
    <row r="634" spans="1:41">
      <c r="A634" t="s">
        <v>315</v>
      </c>
      <c r="D634" t="s">
        <v>316</v>
      </c>
      <c r="E634">
        <v>153633</v>
      </c>
      <c r="F634" t="s">
        <v>317</v>
      </c>
      <c r="G634" t="s">
        <v>318</v>
      </c>
      <c r="H634" s="79" t="s">
        <v>577</v>
      </c>
      <c r="I634" t="s">
        <v>578</v>
      </c>
      <c r="J634" t="s">
        <v>484</v>
      </c>
      <c r="K634" t="s">
        <v>484</v>
      </c>
      <c r="L634">
        <v>974491</v>
      </c>
      <c r="M634">
        <v>151013240</v>
      </c>
      <c r="O634">
        <v>320072</v>
      </c>
      <c r="P634" t="s">
        <v>336</v>
      </c>
      <c r="Q634">
        <v>8309</v>
      </c>
      <c r="R634">
        <v>83</v>
      </c>
      <c r="S634">
        <v>1</v>
      </c>
      <c r="T634">
        <v>2786</v>
      </c>
      <c r="U634" t="s">
        <v>328</v>
      </c>
      <c r="W634">
        <v>1158667035</v>
      </c>
      <c r="X634" s="76">
        <v>44264</v>
      </c>
      <c r="Y634" s="76">
        <v>44264</v>
      </c>
      <c r="Z634" s="76">
        <v>44175</v>
      </c>
      <c r="AA634" s="76">
        <v>44228</v>
      </c>
      <c r="AB634">
        <v>1089.26</v>
      </c>
      <c r="AD634" t="s">
        <v>345</v>
      </c>
      <c r="AE634" t="s">
        <v>324</v>
      </c>
      <c r="AF634" t="s">
        <v>571</v>
      </c>
      <c r="AH634" t="s">
        <v>329</v>
      </c>
      <c r="AI634" t="s">
        <v>318</v>
      </c>
      <c r="AK634">
        <v>95057</v>
      </c>
      <c r="AL634">
        <v>1</v>
      </c>
      <c r="AM634">
        <v>217</v>
      </c>
      <c r="AN634" t="s">
        <v>579</v>
      </c>
      <c r="AO634">
        <v>151013233</v>
      </c>
    </row>
    <row r="635" spans="1:41">
      <c r="A635" t="s">
        <v>315</v>
      </c>
      <c r="D635" t="s">
        <v>316</v>
      </c>
      <c r="E635">
        <v>153633</v>
      </c>
      <c r="F635" t="s">
        <v>317</v>
      </c>
      <c r="G635" t="s">
        <v>318</v>
      </c>
      <c r="H635" s="79" t="s">
        <v>577</v>
      </c>
      <c r="I635" t="s">
        <v>578</v>
      </c>
      <c r="J635" t="s">
        <v>484</v>
      </c>
      <c r="K635" t="s">
        <v>484</v>
      </c>
      <c r="L635">
        <v>974504</v>
      </c>
      <c r="M635">
        <v>151013233</v>
      </c>
      <c r="O635">
        <v>320072</v>
      </c>
      <c r="P635" t="s">
        <v>336</v>
      </c>
      <c r="Q635">
        <v>8309</v>
      </c>
      <c r="R635">
        <v>83</v>
      </c>
      <c r="S635">
        <v>1</v>
      </c>
      <c r="T635">
        <v>2786</v>
      </c>
      <c r="U635" t="s">
        <v>328</v>
      </c>
      <c r="W635">
        <v>1158667035</v>
      </c>
      <c r="X635" s="76">
        <v>44264</v>
      </c>
      <c r="Y635" s="76">
        <v>44264</v>
      </c>
      <c r="Z635" s="76">
        <v>44175</v>
      </c>
      <c r="AA635" s="76">
        <v>44228</v>
      </c>
      <c r="AB635">
        <v>98.6</v>
      </c>
      <c r="AD635" t="s">
        <v>345</v>
      </c>
      <c r="AE635" t="s">
        <v>324</v>
      </c>
      <c r="AF635" t="s">
        <v>571</v>
      </c>
      <c r="AH635" t="s">
        <v>329</v>
      </c>
      <c r="AI635" t="s">
        <v>318</v>
      </c>
      <c r="AK635">
        <v>95057</v>
      </c>
      <c r="AL635">
        <v>1</v>
      </c>
      <c r="AM635">
        <v>217</v>
      </c>
      <c r="AN635" t="s">
        <v>579</v>
      </c>
      <c r="AO635">
        <v>151013233</v>
      </c>
    </row>
    <row r="636" spans="1:41">
      <c r="A636" t="s">
        <v>315</v>
      </c>
      <c r="D636" t="s">
        <v>316</v>
      </c>
      <c r="E636">
        <v>153633</v>
      </c>
      <c r="F636" t="s">
        <v>317</v>
      </c>
      <c r="G636" t="s">
        <v>318</v>
      </c>
      <c r="H636" s="79" t="s">
        <v>577</v>
      </c>
      <c r="I636" t="s">
        <v>578</v>
      </c>
      <c r="J636" t="s">
        <v>484</v>
      </c>
      <c r="K636" t="s">
        <v>484</v>
      </c>
      <c r="L636">
        <v>975070</v>
      </c>
      <c r="M636">
        <v>151013240</v>
      </c>
      <c r="O636">
        <v>320074</v>
      </c>
      <c r="P636" t="s">
        <v>337</v>
      </c>
      <c r="Q636">
        <v>8308</v>
      </c>
      <c r="R636">
        <v>83</v>
      </c>
      <c r="S636">
        <v>1</v>
      </c>
      <c r="T636">
        <v>2786</v>
      </c>
      <c r="U636" t="s">
        <v>328</v>
      </c>
      <c r="W636">
        <v>1158667035</v>
      </c>
      <c r="X636" s="76">
        <v>44264</v>
      </c>
      <c r="Y636" s="76">
        <v>44265</v>
      </c>
      <c r="Z636" s="76">
        <v>44201</v>
      </c>
      <c r="AA636" s="76">
        <v>44249</v>
      </c>
      <c r="AB636">
        <v>2415.85</v>
      </c>
      <c r="AD636" t="s">
        <v>345</v>
      </c>
      <c r="AE636" t="s">
        <v>324</v>
      </c>
      <c r="AF636" t="s">
        <v>502</v>
      </c>
      <c r="AH636" t="s">
        <v>329</v>
      </c>
      <c r="AI636" t="s">
        <v>318</v>
      </c>
      <c r="AK636">
        <v>95057</v>
      </c>
      <c r="AL636">
        <v>1</v>
      </c>
      <c r="AM636">
        <v>217</v>
      </c>
      <c r="AN636" t="s">
        <v>579</v>
      </c>
      <c r="AO636">
        <v>151013233</v>
      </c>
    </row>
    <row r="637" spans="1:41">
      <c r="A637" t="s">
        <v>315</v>
      </c>
      <c r="D637" t="s">
        <v>316</v>
      </c>
      <c r="E637">
        <v>153633</v>
      </c>
      <c r="F637" t="s">
        <v>317</v>
      </c>
      <c r="G637" t="s">
        <v>318</v>
      </c>
      <c r="H637" s="79" t="s">
        <v>577</v>
      </c>
      <c r="I637" t="s">
        <v>578</v>
      </c>
      <c r="J637" t="s">
        <v>484</v>
      </c>
      <c r="K637" t="s">
        <v>484</v>
      </c>
      <c r="L637">
        <v>975070</v>
      </c>
      <c r="M637">
        <v>151013240</v>
      </c>
      <c r="O637">
        <v>320072</v>
      </c>
      <c r="P637" t="s">
        <v>336</v>
      </c>
      <c r="Q637">
        <v>8308</v>
      </c>
      <c r="R637">
        <v>83</v>
      </c>
      <c r="S637">
        <v>1</v>
      </c>
      <c r="T637">
        <v>2786</v>
      </c>
      <c r="U637" t="s">
        <v>328</v>
      </c>
      <c r="W637">
        <v>1158667035</v>
      </c>
      <c r="X637" s="76">
        <v>44264</v>
      </c>
      <c r="Y637" s="76">
        <v>44265</v>
      </c>
      <c r="Z637" s="76">
        <v>44201</v>
      </c>
      <c r="AA637" s="76">
        <v>44249</v>
      </c>
      <c r="AB637">
        <v>3017.21</v>
      </c>
      <c r="AD637" t="s">
        <v>345</v>
      </c>
      <c r="AE637" t="s">
        <v>324</v>
      </c>
      <c r="AF637" t="s">
        <v>502</v>
      </c>
      <c r="AH637" t="s">
        <v>329</v>
      </c>
      <c r="AI637" t="s">
        <v>318</v>
      </c>
      <c r="AK637">
        <v>95057</v>
      </c>
      <c r="AL637">
        <v>1</v>
      </c>
      <c r="AM637">
        <v>217</v>
      </c>
      <c r="AN637" t="s">
        <v>579</v>
      </c>
      <c r="AO637">
        <v>151013233</v>
      </c>
    </row>
    <row r="638" spans="1:41">
      <c r="A638" t="s">
        <v>315</v>
      </c>
      <c r="D638" t="s">
        <v>316</v>
      </c>
      <c r="E638">
        <v>153633</v>
      </c>
      <c r="F638" t="s">
        <v>317</v>
      </c>
      <c r="G638" t="s">
        <v>318</v>
      </c>
      <c r="H638" s="79" t="s">
        <v>577</v>
      </c>
      <c r="I638" t="s">
        <v>578</v>
      </c>
      <c r="J638" t="s">
        <v>484</v>
      </c>
      <c r="K638" t="s">
        <v>484</v>
      </c>
      <c r="L638">
        <v>975071</v>
      </c>
      <c r="M638">
        <v>151013256</v>
      </c>
      <c r="O638">
        <v>320072</v>
      </c>
      <c r="P638" t="s">
        <v>336</v>
      </c>
      <c r="Q638">
        <v>8308</v>
      </c>
      <c r="R638">
        <v>83</v>
      </c>
      <c r="S638">
        <v>1</v>
      </c>
      <c r="T638">
        <v>2786</v>
      </c>
      <c r="U638" t="s">
        <v>328</v>
      </c>
      <c r="W638">
        <v>1158667035</v>
      </c>
      <c r="X638" s="76">
        <v>44264</v>
      </c>
      <c r="Y638" s="76">
        <v>44265</v>
      </c>
      <c r="Z638" s="76">
        <v>44201</v>
      </c>
      <c r="AA638" s="76">
        <v>44249</v>
      </c>
      <c r="AB638">
        <v>187.47</v>
      </c>
      <c r="AD638" t="s">
        <v>345</v>
      </c>
      <c r="AE638" t="s">
        <v>324</v>
      </c>
      <c r="AF638" t="s">
        <v>502</v>
      </c>
      <c r="AH638" t="s">
        <v>329</v>
      </c>
      <c r="AI638" t="s">
        <v>318</v>
      </c>
      <c r="AK638">
        <v>95057</v>
      </c>
      <c r="AL638">
        <v>1</v>
      </c>
      <c r="AM638">
        <v>217</v>
      </c>
      <c r="AN638" t="s">
        <v>579</v>
      </c>
      <c r="AO638">
        <v>151013233</v>
      </c>
    </row>
    <row r="639" spans="1:41">
      <c r="A639" t="s">
        <v>315</v>
      </c>
      <c r="D639" t="s">
        <v>316</v>
      </c>
      <c r="E639">
        <v>153633</v>
      </c>
      <c r="F639" t="s">
        <v>317</v>
      </c>
      <c r="G639" t="s">
        <v>318</v>
      </c>
      <c r="H639" s="79" t="s">
        <v>577</v>
      </c>
      <c r="I639" t="s">
        <v>578</v>
      </c>
      <c r="J639" t="s">
        <v>484</v>
      </c>
      <c r="K639" t="s">
        <v>484</v>
      </c>
      <c r="L639">
        <v>975070</v>
      </c>
      <c r="M639">
        <v>151013240</v>
      </c>
      <c r="O639">
        <v>320070</v>
      </c>
      <c r="P639" t="s">
        <v>327</v>
      </c>
      <c r="Q639">
        <v>8308</v>
      </c>
      <c r="R639">
        <v>83</v>
      </c>
      <c r="S639">
        <v>1</v>
      </c>
      <c r="T639">
        <v>2786</v>
      </c>
      <c r="U639" t="s">
        <v>328</v>
      </c>
      <c r="W639">
        <v>1158667035</v>
      </c>
      <c r="X639" s="76">
        <v>44264</v>
      </c>
      <c r="Y639" s="76">
        <v>44265</v>
      </c>
      <c r="Z639" s="76">
        <v>44201</v>
      </c>
      <c r="AA639" s="76">
        <v>44249</v>
      </c>
      <c r="AB639">
        <v>6948.31</v>
      </c>
      <c r="AD639" t="s">
        <v>345</v>
      </c>
      <c r="AE639" t="s">
        <v>324</v>
      </c>
      <c r="AF639" t="s">
        <v>502</v>
      </c>
      <c r="AH639" t="s">
        <v>329</v>
      </c>
      <c r="AI639" t="s">
        <v>318</v>
      </c>
      <c r="AK639">
        <v>95057</v>
      </c>
      <c r="AL639">
        <v>1</v>
      </c>
      <c r="AM639">
        <v>217</v>
      </c>
      <c r="AN639" t="s">
        <v>579</v>
      </c>
      <c r="AO639">
        <v>151013233</v>
      </c>
    </row>
    <row r="640" spans="1:41">
      <c r="A640" t="s">
        <v>315</v>
      </c>
      <c r="D640" t="s">
        <v>316</v>
      </c>
      <c r="E640">
        <v>153633</v>
      </c>
      <c r="F640" t="s">
        <v>317</v>
      </c>
      <c r="G640" t="s">
        <v>318</v>
      </c>
      <c r="H640" s="79" t="s">
        <v>577</v>
      </c>
      <c r="I640" t="s">
        <v>578</v>
      </c>
      <c r="J640" t="s">
        <v>484</v>
      </c>
      <c r="K640" t="s">
        <v>484</v>
      </c>
      <c r="L640">
        <v>990398</v>
      </c>
      <c r="M640">
        <v>151013233</v>
      </c>
      <c r="O640">
        <v>320074</v>
      </c>
      <c r="P640" t="s">
        <v>337</v>
      </c>
      <c r="Q640">
        <v>8457</v>
      </c>
      <c r="R640">
        <v>83</v>
      </c>
      <c r="S640">
        <v>1</v>
      </c>
      <c r="T640">
        <v>2786</v>
      </c>
      <c r="U640" t="s">
        <v>328</v>
      </c>
      <c r="W640">
        <v>1158667035</v>
      </c>
      <c r="X640" s="76">
        <v>44279</v>
      </c>
      <c r="Y640" s="76">
        <v>44279</v>
      </c>
      <c r="Z640" s="76">
        <v>44212</v>
      </c>
      <c r="AA640" s="76">
        <v>44256</v>
      </c>
      <c r="AB640">
        <v>98.6</v>
      </c>
      <c r="AD640" t="s">
        <v>344</v>
      </c>
      <c r="AE640" t="s">
        <v>324</v>
      </c>
      <c r="AF640" t="s">
        <v>582</v>
      </c>
      <c r="AH640" t="s">
        <v>329</v>
      </c>
      <c r="AI640" t="s">
        <v>318</v>
      </c>
      <c r="AK640">
        <v>95057</v>
      </c>
      <c r="AL640">
        <v>1</v>
      </c>
      <c r="AM640">
        <v>217</v>
      </c>
      <c r="AN640" t="s">
        <v>579</v>
      </c>
      <c r="AO640">
        <v>151013233</v>
      </c>
    </row>
    <row r="641" spans="1:41">
      <c r="A641" t="s">
        <v>315</v>
      </c>
      <c r="D641" t="s">
        <v>316</v>
      </c>
      <c r="E641">
        <v>153633</v>
      </c>
      <c r="F641" t="s">
        <v>317</v>
      </c>
      <c r="G641" t="s">
        <v>318</v>
      </c>
      <c r="H641" s="79" t="s">
        <v>577</v>
      </c>
      <c r="I641" t="s">
        <v>578</v>
      </c>
      <c r="J641" t="s">
        <v>484</v>
      </c>
      <c r="K641" t="s">
        <v>484</v>
      </c>
      <c r="L641">
        <v>990398</v>
      </c>
      <c r="M641">
        <v>151013233</v>
      </c>
      <c r="O641">
        <v>320073</v>
      </c>
      <c r="P641" t="s">
        <v>320</v>
      </c>
      <c r="Q641">
        <v>8457</v>
      </c>
      <c r="R641">
        <v>83</v>
      </c>
      <c r="S641">
        <v>1</v>
      </c>
      <c r="T641">
        <v>2786</v>
      </c>
      <c r="U641" t="s">
        <v>328</v>
      </c>
      <c r="W641">
        <v>1158667035</v>
      </c>
      <c r="X641" s="76">
        <v>44279</v>
      </c>
      <c r="Y641" s="76">
        <v>44279</v>
      </c>
      <c r="Z641" s="76">
        <v>44212</v>
      </c>
      <c r="AA641" s="76">
        <v>44256</v>
      </c>
      <c r="AB641">
        <v>315.61</v>
      </c>
      <c r="AD641" t="s">
        <v>344</v>
      </c>
      <c r="AE641" t="s">
        <v>324</v>
      </c>
      <c r="AF641" t="s">
        <v>582</v>
      </c>
      <c r="AH641" t="s">
        <v>329</v>
      </c>
      <c r="AI641" t="s">
        <v>318</v>
      </c>
      <c r="AK641">
        <v>95057</v>
      </c>
      <c r="AL641">
        <v>1</v>
      </c>
      <c r="AM641">
        <v>217</v>
      </c>
      <c r="AN641" t="s">
        <v>579</v>
      </c>
      <c r="AO641">
        <v>151013233</v>
      </c>
    </row>
    <row r="642" spans="1:41">
      <c r="A642" t="s">
        <v>315</v>
      </c>
      <c r="D642" t="s">
        <v>316</v>
      </c>
      <c r="E642">
        <v>153633</v>
      </c>
      <c r="F642" t="s">
        <v>317</v>
      </c>
      <c r="G642" t="s">
        <v>318</v>
      </c>
      <c r="H642" s="79" t="s">
        <v>577</v>
      </c>
      <c r="I642" t="s">
        <v>578</v>
      </c>
      <c r="J642" t="s">
        <v>484</v>
      </c>
      <c r="K642" t="s">
        <v>484</v>
      </c>
      <c r="L642">
        <v>990398</v>
      </c>
      <c r="M642">
        <v>151013233</v>
      </c>
      <c r="O642">
        <v>320072</v>
      </c>
      <c r="P642" t="s">
        <v>336</v>
      </c>
      <c r="Q642">
        <v>8457</v>
      </c>
      <c r="R642">
        <v>83</v>
      </c>
      <c r="S642">
        <v>1</v>
      </c>
      <c r="T642">
        <v>2786</v>
      </c>
      <c r="U642" t="s">
        <v>328</v>
      </c>
      <c r="W642">
        <v>1158667035</v>
      </c>
      <c r="X642" s="76">
        <v>44279</v>
      </c>
      <c r="Y642" s="76">
        <v>44279</v>
      </c>
      <c r="Z642" s="76">
        <v>44212</v>
      </c>
      <c r="AA642" s="76">
        <v>44256</v>
      </c>
      <c r="AB642">
        <v>98.6</v>
      </c>
      <c r="AD642" t="s">
        <v>344</v>
      </c>
      <c r="AE642" t="s">
        <v>324</v>
      </c>
      <c r="AF642" t="s">
        <v>582</v>
      </c>
      <c r="AH642" t="s">
        <v>329</v>
      </c>
      <c r="AI642" t="s">
        <v>318</v>
      </c>
      <c r="AK642">
        <v>95057</v>
      </c>
      <c r="AL642">
        <v>1</v>
      </c>
      <c r="AM642">
        <v>217</v>
      </c>
      <c r="AN642" t="s">
        <v>579</v>
      </c>
      <c r="AO642">
        <v>151013233</v>
      </c>
    </row>
    <row r="643" spans="1:41">
      <c r="A643" t="s">
        <v>315</v>
      </c>
      <c r="D643" t="s">
        <v>316</v>
      </c>
      <c r="E643">
        <v>153633</v>
      </c>
      <c r="F643" t="s">
        <v>317</v>
      </c>
      <c r="G643" t="s">
        <v>318</v>
      </c>
      <c r="H643" s="79" t="s">
        <v>577</v>
      </c>
      <c r="I643" t="s">
        <v>578</v>
      </c>
      <c r="J643" t="s">
        <v>484</v>
      </c>
      <c r="K643" t="s">
        <v>484</v>
      </c>
      <c r="L643">
        <v>8945</v>
      </c>
      <c r="M643">
        <v>151013240</v>
      </c>
      <c r="O643">
        <v>320070</v>
      </c>
      <c r="P643" t="s">
        <v>327</v>
      </c>
      <c r="Q643">
        <v>8611</v>
      </c>
      <c r="R643">
        <v>83</v>
      </c>
      <c r="S643">
        <v>1</v>
      </c>
      <c r="T643">
        <v>2786</v>
      </c>
      <c r="U643" t="s">
        <v>328</v>
      </c>
      <c r="W643">
        <v>1158667035</v>
      </c>
      <c r="X643" s="76">
        <v>44312</v>
      </c>
      <c r="Y643" s="76">
        <v>44312</v>
      </c>
      <c r="Z643" s="76">
        <v>44159</v>
      </c>
      <c r="AA643" s="76">
        <v>44279</v>
      </c>
      <c r="AB643">
        <v>5254.03</v>
      </c>
      <c r="AD643" t="s">
        <v>344</v>
      </c>
      <c r="AE643" t="s">
        <v>324</v>
      </c>
      <c r="AF643" t="s">
        <v>572</v>
      </c>
      <c r="AH643" t="s">
        <v>329</v>
      </c>
      <c r="AI643" t="s">
        <v>318</v>
      </c>
      <c r="AK643">
        <v>95057</v>
      </c>
      <c r="AL643">
        <v>1</v>
      </c>
      <c r="AM643">
        <v>217</v>
      </c>
      <c r="AN643" t="s">
        <v>579</v>
      </c>
      <c r="AO643">
        <v>151013233</v>
      </c>
    </row>
    <row r="644" spans="1:41">
      <c r="A644" t="s">
        <v>315</v>
      </c>
      <c r="D644" t="s">
        <v>316</v>
      </c>
      <c r="E644">
        <v>153633</v>
      </c>
      <c r="F644" t="s">
        <v>317</v>
      </c>
      <c r="G644" t="s">
        <v>318</v>
      </c>
      <c r="H644" s="79" t="s">
        <v>577</v>
      </c>
      <c r="I644" t="s">
        <v>578</v>
      </c>
      <c r="J644" t="s">
        <v>484</v>
      </c>
      <c r="K644" t="s">
        <v>484</v>
      </c>
      <c r="L644">
        <v>8945</v>
      </c>
      <c r="M644">
        <v>151013240</v>
      </c>
      <c r="O644">
        <v>320072</v>
      </c>
      <c r="P644" t="s">
        <v>336</v>
      </c>
      <c r="Q644">
        <v>8611</v>
      </c>
      <c r="R644">
        <v>83</v>
      </c>
      <c r="S644">
        <v>1</v>
      </c>
      <c r="T644">
        <v>2786</v>
      </c>
      <c r="U644" t="s">
        <v>328</v>
      </c>
      <c r="W644">
        <v>1158667035</v>
      </c>
      <c r="X644" s="76">
        <v>44312</v>
      </c>
      <c r="Y644" s="76">
        <v>44312</v>
      </c>
      <c r="Z644" s="76">
        <v>44159</v>
      </c>
      <c r="AA644" s="76">
        <v>44279</v>
      </c>
      <c r="AB644">
        <v>778.3</v>
      </c>
      <c r="AD644" t="s">
        <v>344</v>
      </c>
      <c r="AE644" t="s">
        <v>324</v>
      </c>
      <c r="AF644" t="s">
        <v>572</v>
      </c>
      <c r="AH644" t="s">
        <v>329</v>
      </c>
      <c r="AI644" t="s">
        <v>318</v>
      </c>
      <c r="AK644">
        <v>95057</v>
      </c>
      <c r="AL644">
        <v>1</v>
      </c>
      <c r="AM644">
        <v>217</v>
      </c>
      <c r="AN644" t="s">
        <v>579</v>
      </c>
      <c r="AO644">
        <v>151013233</v>
      </c>
    </row>
    <row r="645" spans="1:41">
      <c r="A645" t="s">
        <v>315</v>
      </c>
      <c r="D645" t="s">
        <v>316</v>
      </c>
      <c r="E645">
        <v>153633</v>
      </c>
      <c r="F645" t="s">
        <v>317</v>
      </c>
      <c r="G645" t="s">
        <v>318</v>
      </c>
      <c r="H645" s="79" t="s">
        <v>577</v>
      </c>
      <c r="I645" t="s">
        <v>578</v>
      </c>
      <c r="J645" t="s">
        <v>484</v>
      </c>
      <c r="K645" t="s">
        <v>484</v>
      </c>
      <c r="L645">
        <v>8945</v>
      </c>
      <c r="M645">
        <v>151013240</v>
      </c>
      <c r="O645">
        <v>320074</v>
      </c>
      <c r="P645" t="s">
        <v>337</v>
      </c>
      <c r="Q645">
        <v>8611</v>
      </c>
      <c r="R645">
        <v>83</v>
      </c>
      <c r="S645">
        <v>1</v>
      </c>
      <c r="T645">
        <v>2786</v>
      </c>
      <c r="U645" t="s">
        <v>328</v>
      </c>
      <c r="W645">
        <v>1158667035</v>
      </c>
      <c r="X645" s="76">
        <v>44312</v>
      </c>
      <c r="Y645" s="76">
        <v>44312</v>
      </c>
      <c r="Z645" s="76">
        <v>44159</v>
      </c>
      <c r="AA645" s="76">
        <v>44279</v>
      </c>
      <c r="AB645">
        <v>504.4</v>
      </c>
      <c r="AD645" t="s">
        <v>344</v>
      </c>
      <c r="AE645" t="s">
        <v>324</v>
      </c>
      <c r="AF645" t="s">
        <v>572</v>
      </c>
      <c r="AH645" t="s">
        <v>329</v>
      </c>
      <c r="AI645" t="s">
        <v>318</v>
      </c>
      <c r="AK645">
        <v>95057</v>
      </c>
      <c r="AL645">
        <v>1</v>
      </c>
      <c r="AM645">
        <v>217</v>
      </c>
      <c r="AN645" t="s">
        <v>579</v>
      </c>
      <c r="AO645">
        <v>151013233</v>
      </c>
    </row>
    <row r="646" spans="1:41">
      <c r="A646" t="s">
        <v>315</v>
      </c>
      <c r="D646" t="s">
        <v>316</v>
      </c>
      <c r="E646">
        <v>153633</v>
      </c>
      <c r="F646" t="s">
        <v>317</v>
      </c>
      <c r="G646" t="s">
        <v>318</v>
      </c>
      <c r="H646" s="79" t="s">
        <v>577</v>
      </c>
      <c r="I646" t="s">
        <v>578</v>
      </c>
      <c r="J646" t="s">
        <v>484</v>
      </c>
      <c r="K646" t="s">
        <v>484</v>
      </c>
      <c r="L646">
        <v>8946</v>
      </c>
      <c r="M646">
        <v>151013256</v>
      </c>
      <c r="O646">
        <v>320072</v>
      </c>
      <c r="P646" t="s">
        <v>336</v>
      </c>
      <c r="Q646">
        <v>8611</v>
      </c>
      <c r="R646">
        <v>83</v>
      </c>
      <c r="S646">
        <v>1</v>
      </c>
      <c r="T646">
        <v>2786</v>
      </c>
      <c r="U646" t="s">
        <v>328</v>
      </c>
      <c r="W646">
        <v>1158667035</v>
      </c>
      <c r="X646" s="76">
        <v>44312</v>
      </c>
      <c r="Y646" s="76">
        <v>44312</v>
      </c>
      <c r="Z646" s="76">
        <v>44159</v>
      </c>
      <c r="AA646" s="76">
        <v>44279</v>
      </c>
      <c r="AB646">
        <v>187.47</v>
      </c>
      <c r="AD646" t="s">
        <v>344</v>
      </c>
      <c r="AE646" t="s">
        <v>324</v>
      </c>
      <c r="AF646" t="s">
        <v>572</v>
      </c>
      <c r="AH646" t="s">
        <v>329</v>
      </c>
      <c r="AI646" t="s">
        <v>318</v>
      </c>
      <c r="AK646">
        <v>95057</v>
      </c>
      <c r="AL646">
        <v>1</v>
      </c>
      <c r="AM646">
        <v>217</v>
      </c>
      <c r="AN646" t="s">
        <v>579</v>
      </c>
      <c r="AO646">
        <v>151013233</v>
      </c>
    </row>
    <row r="647" spans="1:41">
      <c r="H647" s="79"/>
      <c r="X647" s="76"/>
      <c r="Y647" s="76"/>
      <c r="Z647" s="76"/>
      <c r="AA647" s="76"/>
      <c r="AB647">
        <f>SUM(AB548:AB646)</f>
        <v>135287.18000000002</v>
      </c>
    </row>
    <row r="648" spans="1:41">
      <c r="A648" t="s">
        <v>315</v>
      </c>
      <c r="D648" t="s">
        <v>316</v>
      </c>
      <c r="E648">
        <v>153633</v>
      </c>
      <c r="F648" t="s">
        <v>317</v>
      </c>
      <c r="G648" t="s">
        <v>318</v>
      </c>
      <c r="H648" s="79" t="s">
        <v>577</v>
      </c>
      <c r="I648" t="s">
        <v>578</v>
      </c>
      <c r="J648" t="s">
        <v>484</v>
      </c>
      <c r="K648" t="s">
        <v>484</v>
      </c>
      <c r="L648">
        <v>24856</v>
      </c>
      <c r="M648">
        <v>151013240</v>
      </c>
      <c r="O648">
        <v>320072</v>
      </c>
      <c r="P648" t="s">
        <v>336</v>
      </c>
      <c r="Q648">
        <v>8796</v>
      </c>
      <c r="R648">
        <v>83</v>
      </c>
      <c r="S648">
        <v>1</v>
      </c>
      <c r="T648">
        <v>2786</v>
      </c>
      <c r="U648" t="s">
        <v>328</v>
      </c>
      <c r="W648">
        <v>1158667035</v>
      </c>
      <c r="X648" s="76">
        <v>44340</v>
      </c>
      <c r="Y648" s="76">
        <v>44340</v>
      </c>
      <c r="Z648" s="76">
        <v>44239</v>
      </c>
      <c r="AA648" s="76">
        <v>44306</v>
      </c>
      <c r="AB648">
        <v>3141.59</v>
      </c>
      <c r="AD648" t="s">
        <v>382</v>
      </c>
      <c r="AE648" t="s">
        <v>324</v>
      </c>
      <c r="AF648" t="s">
        <v>504</v>
      </c>
      <c r="AH648" t="s">
        <v>329</v>
      </c>
      <c r="AI648" t="s">
        <v>318</v>
      </c>
      <c r="AK648">
        <v>95057</v>
      </c>
      <c r="AL648">
        <v>1</v>
      </c>
      <c r="AM648">
        <v>217</v>
      </c>
      <c r="AN648" t="s">
        <v>579</v>
      </c>
      <c r="AO648">
        <v>151013233</v>
      </c>
    </row>
    <row r="649" spans="1:41">
      <c r="A649" t="s">
        <v>315</v>
      </c>
      <c r="D649" t="s">
        <v>316</v>
      </c>
      <c r="E649">
        <v>153633</v>
      </c>
      <c r="F649" t="s">
        <v>317</v>
      </c>
      <c r="G649" t="s">
        <v>318</v>
      </c>
      <c r="H649" s="79" t="s">
        <v>577</v>
      </c>
      <c r="I649" t="s">
        <v>578</v>
      </c>
      <c r="J649" t="s">
        <v>484</v>
      </c>
      <c r="K649" t="s">
        <v>484</v>
      </c>
      <c r="L649">
        <v>24856</v>
      </c>
      <c r="M649">
        <v>151013240</v>
      </c>
      <c r="O649">
        <v>320070</v>
      </c>
      <c r="P649" t="s">
        <v>327</v>
      </c>
      <c r="Q649">
        <v>8796</v>
      </c>
      <c r="R649">
        <v>83</v>
      </c>
      <c r="S649">
        <v>1</v>
      </c>
      <c r="T649">
        <v>2786</v>
      </c>
      <c r="U649" t="s">
        <v>328</v>
      </c>
      <c r="W649">
        <v>1158667035</v>
      </c>
      <c r="X649" s="76">
        <v>44340</v>
      </c>
      <c r="Y649" s="76">
        <v>44340</v>
      </c>
      <c r="Z649" s="76">
        <v>44239</v>
      </c>
      <c r="AA649" s="76">
        <v>44306</v>
      </c>
      <c r="AB649">
        <v>1858.41</v>
      </c>
      <c r="AD649" t="s">
        <v>382</v>
      </c>
      <c r="AE649" t="s">
        <v>324</v>
      </c>
      <c r="AF649" t="s">
        <v>504</v>
      </c>
      <c r="AH649" t="s">
        <v>329</v>
      </c>
      <c r="AI649" t="s">
        <v>318</v>
      </c>
      <c r="AK649">
        <v>95057</v>
      </c>
      <c r="AL649">
        <v>1</v>
      </c>
      <c r="AM649">
        <v>217</v>
      </c>
      <c r="AN649" t="s">
        <v>579</v>
      </c>
      <c r="AO649">
        <v>151013233</v>
      </c>
    </row>
    <row r="650" spans="1:41">
      <c r="A650" t="s">
        <v>315</v>
      </c>
      <c r="D650" t="s">
        <v>316</v>
      </c>
      <c r="E650">
        <v>153633</v>
      </c>
      <c r="F650" t="s">
        <v>317</v>
      </c>
      <c r="G650" t="s">
        <v>318</v>
      </c>
      <c r="H650" s="79" t="s">
        <v>577</v>
      </c>
      <c r="I650" t="s">
        <v>578</v>
      </c>
      <c r="J650" t="s">
        <v>484</v>
      </c>
      <c r="K650" t="s">
        <v>484</v>
      </c>
      <c r="L650">
        <v>24869</v>
      </c>
      <c r="M650">
        <v>151013233</v>
      </c>
      <c r="O650">
        <v>320072</v>
      </c>
      <c r="P650" t="s">
        <v>336</v>
      </c>
      <c r="Q650">
        <v>8796</v>
      </c>
      <c r="R650">
        <v>83</v>
      </c>
      <c r="S650">
        <v>1</v>
      </c>
      <c r="T650">
        <v>2786</v>
      </c>
      <c r="U650" t="s">
        <v>328</v>
      </c>
      <c r="W650">
        <v>1158667035</v>
      </c>
      <c r="X650" s="76">
        <v>44340</v>
      </c>
      <c r="Y650" s="76">
        <v>44340</v>
      </c>
      <c r="Z650" s="76">
        <v>44239</v>
      </c>
      <c r="AA650" s="76">
        <v>44306</v>
      </c>
      <c r="AB650">
        <v>98.6</v>
      </c>
      <c r="AD650" t="s">
        <v>382</v>
      </c>
      <c r="AE650" t="s">
        <v>324</v>
      </c>
      <c r="AF650" t="s">
        <v>504</v>
      </c>
      <c r="AH650" t="s">
        <v>329</v>
      </c>
      <c r="AI650" t="s">
        <v>318</v>
      </c>
      <c r="AK650">
        <v>95057</v>
      </c>
      <c r="AL650">
        <v>1</v>
      </c>
      <c r="AM650">
        <v>217</v>
      </c>
      <c r="AN650" t="s">
        <v>579</v>
      </c>
      <c r="AO650">
        <v>151013233</v>
      </c>
    </row>
    <row r="651" spans="1:41">
      <c r="A651" t="s">
        <v>315</v>
      </c>
      <c r="D651" t="s">
        <v>316</v>
      </c>
      <c r="E651">
        <v>153633</v>
      </c>
      <c r="F651" t="s">
        <v>317</v>
      </c>
      <c r="G651" t="s">
        <v>318</v>
      </c>
      <c r="H651" s="79" t="s">
        <v>577</v>
      </c>
      <c r="I651" t="s">
        <v>578</v>
      </c>
      <c r="J651" t="s">
        <v>484</v>
      </c>
      <c r="K651" t="s">
        <v>484</v>
      </c>
      <c r="L651">
        <v>24869</v>
      </c>
      <c r="M651">
        <v>151013233</v>
      </c>
      <c r="O651">
        <v>320074</v>
      </c>
      <c r="P651" t="s">
        <v>337</v>
      </c>
      <c r="Q651">
        <v>8796</v>
      </c>
      <c r="R651">
        <v>83</v>
      </c>
      <c r="S651">
        <v>1</v>
      </c>
      <c r="T651">
        <v>2786</v>
      </c>
      <c r="U651" t="s">
        <v>328</v>
      </c>
      <c r="W651">
        <v>1158667035</v>
      </c>
      <c r="X651" s="76">
        <v>44340</v>
      </c>
      <c r="Y651" s="76">
        <v>44340</v>
      </c>
      <c r="Z651" s="76">
        <v>44239</v>
      </c>
      <c r="AA651" s="76">
        <v>44306</v>
      </c>
      <c r="AB651">
        <v>98.6</v>
      </c>
      <c r="AD651" t="s">
        <v>382</v>
      </c>
      <c r="AE651" t="s">
        <v>324</v>
      </c>
      <c r="AF651" t="s">
        <v>504</v>
      </c>
      <c r="AH651" t="s">
        <v>329</v>
      </c>
      <c r="AI651" t="s">
        <v>318</v>
      </c>
      <c r="AK651">
        <v>95057</v>
      </c>
      <c r="AL651">
        <v>1</v>
      </c>
      <c r="AM651">
        <v>217</v>
      </c>
      <c r="AN651" t="s">
        <v>579</v>
      </c>
      <c r="AO651">
        <v>151013233</v>
      </c>
    </row>
    <row r="652" spans="1:41">
      <c r="A652" t="s">
        <v>315</v>
      </c>
      <c r="D652" t="s">
        <v>316</v>
      </c>
      <c r="E652">
        <v>153633</v>
      </c>
      <c r="F652" t="s">
        <v>317</v>
      </c>
      <c r="G652" t="s">
        <v>318</v>
      </c>
      <c r="H652" s="79" t="s">
        <v>577</v>
      </c>
      <c r="I652" t="s">
        <v>578</v>
      </c>
      <c r="J652" t="s">
        <v>484</v>
      </c>
      <c r="K652" t="s">
        <v>484</v>
      </c>
      <c r="L652">
        <v>24856</v>
      </c>
      <c r="M652">
        <v>151013240</v>
      </c>
      <c r="O652">
        <v>320074</v>
      </c>
      <c r="P652" t="s">
        <v>337</v>
      </c>
      <c r="Q652">
        <v>8796</v>
      </c>
      <c r="R652">
        <v>83</v>
      </c>
      <c r="S652">
        <v>1</v>
      </c>
      <c r="T652">
        <v>2786</v>
      </c>
      <c r="U652" t="s">
        <v>328</v>
      </c>
      <c r="W652">
        <v>1158667035</v>
      </c>
      <c r="X652" s="76">
        <v>44340</v>
      </c>
      <c r="Y652" s="76">
        <v>44340</v>
      </c>
      <c r="Z652" s="76">
        <v>44239</v>
      </c>
      <c r="AA652" s="76">
        <v>44306</v>
      </c>
      <c r="AB652">
        <v>2522.04</v>
      </c>
      <c r="AD652" t="s">
        <v>382</v>
      </c>
      <c r="AE652" t="s">
        <v>324</v>
      </c>
      <c r="AF652" t="s">
        <v>504</v>
      </c>
      <c r="AH652" t="s">
        <v>329</v>
      </c>
      <c r="AI652" t="s">
        <v>318</v>
      </c>
      <c r="AK652">
        <v>95057</v>
      </c>
      <c r="AL652">
        <v>1</v>
      </c>
      <c r="AM652">
        <v>217</v>
      </c>
      <c r="AN652" t="s">
        <v>579</v>
      </c>
      <c r="AO652">
        <v>151013233</v>
      </c>
    </row>
    <row r="653" spans="1:41">
      <c r="A653" t="s">
        <v>315</v>
      </c>
      <c r="D653" t="s">
        <v>316</v>
      </c>
      <c r="E653">
        <v>153633</v>
      </c>
      <c r="F653" t="s">
        <v>317</v>
      </c>
      <c r="G653" t="s">
        <v>318</v>
      </c>
      <c r="H653" s="79" t="s">
        <v>577</v>
      </c>
      <c r="I653" t="s">
        <v>578</v>
      </c>
      <c r="J653" t="s">
        <v>484</v>
      </c>
      <c r="K653" t="s">
        <v>484</v>
      </c>
      <c r="L653">
        <v>24857</v>
      </c>
      <c r="M653">
        <v>151013256</v>
      </c>
      <c r="O653">
        <v>320072</v>
      </c>
      <c r="P653" t="s">
        <v>336</v>
      </c>
      <c r="Q653">
        <v>8796</v>
      </c>
      <c r="R653">
        <v>83</v>
      </c>
      <c r="S653">
        <v>1</v>
      </c>
      <c r="T653">
        <v>2786</v>
      </c>
      <c r="U653" t="s">
        <v>328</v>
      </c>
      <c r="W653">
        <v>1158667035</v>
      </c>
      <c r="X653" s="76">
        <v>44340</v>
      </c>
      <c r="Y653" s="76">
        <v>44340</v>
      </c>
      <c r="Z653" s="76">
        <v>44239</v>
      </c>
      <c r="AA653" s="76">
        <v>44306</v>
      </c>
      <c r="AB653">
        <v>187.47</v>
      </c>
      <c r="AD653" t="s">
        <v>382</v>
      </c>
      <c r="AE653" t="s">
        <v>324</v>
      </c>
      <c r="AF653" t="s">
        <v>504</v>
      </c>
      <c r="AH653" t="s">
        <v>329</v>
      </c>
      <c r="AI653" t="s">
        <v>318</v>
      </c>
      <c r="AK653">
        <v>95057</v>
      </c>
      <c r="AL653">
        <v>1</v>
      </c>
      <c r="AM653">
        <v>217</v>
      </c>
      <c r="AN653" t="s">
        <v>579</v>
      </c>
      <c r="AO653">
        <v>151013233</v>
      </c>
    </row>
    <row r="654" spans="1:41">
      <c r="A654" t="s">
        <v>315</v>
      </c>
      <c r="D654" t="s">
        <v>316</v>
      </c>
      <c r="E654">
        <v>153633</v>
      </c>
      <c r="F654" t="s">
        <v>317</v>
      </c>
      <c r="G654" t="s">
        <v>318</v>
      </c>
      <c r="H654" s="79" t="s">
        <v>577</v>
      </c>
      <c r="I654" t="s">
        <v>578</v>
      </c>
      <c r="J654" t="s">
        <v>484</v>
      </c>
      <c r="K654" t="s">
        <v>484</v>
      </c>
      <c r="L654">
        <v>24869</v>
      </c>
      <c r="M654">
        <v>151013233</v>
      </c>
      <c r="O654">
        <v>320073</v>
      </c>
      <c r="P654" t="s">
        <v>320</v>
      </c>
      <c r="Q654">
        <v>8796</v>
      </c>
      <c r="R654">
        <v>83</v>
      </c>
      <c r="S654">
        <v>1</v>
      </c>
      <c r="T654">
        <v>2786</v>
      </c>
      <c r="U654" t="s">
        <v>328</v>
      </c>
      <c r="W654">
        <v>1158667035</v>
      </c>
      <c r="X654" s="76">
        <v>44340</v>
      </c>
      <c r="Y654" s="76">
        <v>44340</v>
      </c>
      <c r="Z654" s="76">
        <v>44239</v>
      </c>
      <c r="AA654" s="76">
        <v>44306</v>
      </c>
      <c r="AB654">
        <v>315.61</v>
      </c>
      <c r="AD654" t="s">
        <v>382</v>
      </c>
      <c r="AE654" t="s">
        <v>324</v>
      </c>
      <c r="AF654" t="s">
        <v>504</v>
      </c>
      <c r="AH654" t="s">
        <v>329</v>
      </c>
      <c r="AI654" t="s">
        <v>318</v>
      </c>
      <c r="AK654">
        <v>95057</v>
      </c>
      <c r="AL654">
        <v>1</v>
      </c>
      <c r="AM654">
        <v>217</v>
      </c>
      <c r="AN654" t="s">
        <v>579</v>
      </c>
      <c r="AO654">
        <v>151013233</v>
      </c>
    </row>
    <row r="655" spans="1:41">
      <c r="A655" t="s">
        <v>315</v>
      </c>
      <c r="D655" t="s">
        <v>316</v>
      </c>
      <c r="E655">
        <v>153633</v>
      </c>
      <c r="F655" t="s">
        <v>317</v>
      </c>
      <c r="G655" t="s">
        <v>318</v>
      </c>
      <c r="H655" s="79" t="s">
        <v>577</v>
      </c>
      <c r="I655" t="s">
        <v>578</v>
      </c>
      <c r="J655" t="s">
        <v>484</v>
      </c>
      <c r="K655" t="s">
        <v>484</v>
      </c>
      <c r="L655">
        <v>25191</v>
      </c>
      <c r="M655">
        <v>151013233</v>
      </c>
      <c r="O655">
        <v>320072</v>
      </c>
      <c r="P655" t="s">
        <v>336</v>
      </c>
      <c r="Q655">
        <v>8825</v>
      </c>
      <c r="R655">
        <v>83</v>
      </c>
      <c r="S655">
        <v>1</v>
      </c>
      <c r="T655">
        <v>2786</v>
      </c>
      <c r="U655" t="s">
        <v>328</v>
      </c>
      <c r="W655">
        <v>1158667035</v>
      </c>
      <c r="X655" s="76">
        <v>44341</v>
      </c>
      <c r="Y655" s="76">
        <v>44341</v>
      </c>
      <c r="Z655" s="76">
        <v>44287</v>
      </c>
      <c r="AA655" s="76">
        <v>44319</v>
      </c>
      <c r="AB655">
        <v>98.6</v>
      </c>
      <c r="AD655" t="s">
        <v>383</v>
      </c>
      <c r="AE655" t="s">
        <v>324</v>
      </c>
      <c r="AF655" t="s">
        <v>583</v>
      </c>
      <c r="AH655" t="s">
        <v>329</v>
      </c>
      <c r="AI655" t="s">
        <v>318</v>
      </c>
      <c r="AK655">
        <v>95057</v>
      </c>
      <c r="AL655">
        <v>1</v>
      </c>
      <c r="AM655">
        <v>217</v>
      </c>
      <c r="AN655" t="s">
        <v>579</v>
      </c>
      <c r="AO655">
        <v>151013233</v>
      </c>
    </row>
    <row r="656" spans="1:41">
      <c r="A656" t="s">
        <v>315</v>
      </c>
      <c r="D656" t="s">
        <v>316</v>
      </c>
      <c r="E656">
        <v>153633</v>
      </c>
      <c r="F656" t="s">
        <v>317</v>
      </c>
      <c r="G656" t="s">
        <v>318</v>
      </c>
      <c r="H656" s="79" t="s">
        <v>577</v>
      </c>
      <c r="I656" t="s">
        <v>578</v>
      </c>
      <c r="J656" t="s">
        <v>484</v>
      </c>
      <c r="K656" t="s">
        <v>484</v>
      </c>
      <c r="L656">
        <v>25191</v>
      </c>
      <c r="M656">
        <v>151013233</v>
      </c>
      <c r="O656">
        <v>320073</v>
      </c>
      <c r="P656" t="s">
        <v>320</v>
      </c>
      <c r="Q656">
        <v>8825</v>
      </c>
      <c r="R656">
        <v>83</v>
      </c>
      <c r="S656">
        <v>1</v>
      </c>
      <c r="T656">
        <v>2786</v>
      </c>
      <c r="U656" t="s">
        <v>328</v>
      </c>
      <c r="W656">
        <v>1158667035</v>
      </c>
      <c r="X656" s="76">
        <v>44341</v>
      </c>
      <c r="Y656" s="76">
        <v>44341</v>
      </c>
      <c r="Z656" s="76">
        <v>44287</v>
      </c>
      <c r="AA656" s="76">
        <v>44319</v>
      </c>
      <c r="AB656">
        <v>315.61</v>
      </c>
      <c r="AD656" t="s">
        <v>383</v>
      </c>
      <c r="AE656" t="s">
        <v>324</v>
      </c>
      <c r="AF656" t="s">
        <v>583</v>
      </c>
      <c r="AH656" t="s">
        <v>329</v>
      </c>
      <c r="AI656" t="s">
        <v>318</v>
      </c>
      <c r="AK656">
        <v>95057</v>
      </c>
      <c r="AL656">
        <v>1</v>
      </c>
      <c r="AM656">
        <v>217</v>
      </c>
      <c r="AN656" t="s">
        <v>579</v>
      </c>
      <c r="AO656">
        <v>151013233</v>
      </c>
    </row>
    <row r="657" spans="1:41">
      <c r="A657" t="s">
        <v>315</v>
      </c>
      <c r="D657" t="s">
        <v>316</v>
      </c>
      <c r="E657">
        <v>153633</v>
      </c>
      <c r="F657" t="s">
        <v>317</v>
      </c>
      <c r="G657" t="s">
        <v>318</v>
      </c>
      <c r="H657" s="79" t="s">
        <v>577</v>
      </c>
      <c r="I657" t="s">
        <v>578</v>
      </c>
      <c r="J657" t="s">
        <v>484</v>
      </c>
      <c r="K657" t="s">
        <v>484</v>
      </c>
      <c r="L657">
        <v>25191</v>
      </c>
      <c r="M657">
        <v>151013233</v>
      </c>
      <c r="O657">
        <v>320074</v>
      </c>
      <c r="P657" t="s">
        <v>337</v>
      </c>
      <c r="Q657">
        <v>8825</v>
      </c>
      <c r="R657">
        <v>83</v>
      </c>
      <c r="S657">
        <v>1</v>
      </c>
      <c r="T657">
        <v>2786</v>
      </c>
      <c r="U657" t="s">
        <v>328</v>
      </c>
      <c r="W657">
        <v>1158667035</v>
      </c>
      <c r="X657" s="76">
        <v>44341</v>
      </c>
      <c r="Y657" s="76">
        <v>44341</v>
      </c>
      <c r="Z657" s="76">
        <v>44287</v>
      </c>
      <c r="AA657" s="76">
        <v>44319</v>
      </c>
      <c r="AB657">
        <v>98.6</v>
      </c>
      <c r="AD657" t="s">
        <v>383</v>
      </c>
      <c r="AE657" t="s">
        <v>324</v>
      </c>
      <c r="AF657" t="s">
        <v>583</v>
      </c>
      <c r="AH657" t="s">
        <v>329</v>
      </c>
      <c r="AI657" t="s">
        <v>318</v>
      </c>
      <c r="AK657">
        <v>95057</v>
      </c>
      <c r="AL657">
        <v>1</v>
      </c>
      <c r="AM657">
        <v>217</v>
      </c>
      <c r="AN657" t="s">
        <v>579</v>
      </c>
      <c r="AO657">
        <v>151013233</v>
      </c>
    </row>
    <row r="658" spans="1:41">
      <c r="A658" t="s">
        <v>315</v>
      </c>
      <c r="D658" t="s">
        <v>316</v>
      </c>
      <c r="E658">
        <v>153633</v>
      </c>
      <c r="F658" t="s">
        <v>317</v>
      </c>
      <c r="G658" t="s">
        <v>318</v>
      </c>
      <c r="H658" s="79" t="s">
        <v>577</v>
      </c>
      <c r="I658" t="s">
        <v>578</v>
      </c>
      <c r="J658" t="s">
        <v>484</v>
      </c>
      <c r="K658" t="s">
        <v>484</v>
      </c>
      <c r="L658">
        <v>30347</v>
      </c>
      <c r="M658">
        <v>151013256</v>
      </c>
      <c r="O658">
        <v>320072</v>
      </c>
      <c r="P658" t="s">
        <v>336</v>
      </c>
      <c r="Q658">
        <v>8886</v>
      </c>
      <c r="R658">
        <v>83</v>
      </c>
      <c r="S658">
        <v>1</v>
      </c>
      <c r="T658">
        <v>2786</v>
      </c>
      <c r="U658" t="s">
        <v>328</v>
      </c>
      <c r="W658">
        <v>1158667035</v>
      </c>
      <c r="X658" s="76">
        <v>44348</v>
      </c>
      <c r="Y658" s="76">
        <v>44348</v>
      </c>
      <c r="Z658" s="76">
        <v>44267</v>
      </c>
      <c r="AA658" s="76">
        <v>44335</v>
      </c>
      <c r="AB658">
        <v>716.11</v>
      </c>
      <c r="AD658" t="s">
        <v>346</v>
      </c>
      <c r="AE658" t="s">
        <v>324</v>
      </c>
      <c r="AF658" t="s">
        <v>505</v>
      </c>
      <c r="AH658" t="s">
        <v>329</v>
      </c>
      <c r="AI658" t="s">
        <v>318</v>
      </c>
      <c r="AK658">
        <v>95057</v>
      </c>
      <c r="AL658">
        <v>1</v>
      </c>
      <c r="AM658">
        <v>217</v>
      </c>
      <c r="AN658" t="s">
        <v>579</v>
      </c>
      <c r="AO658">
        <v>151013233</v>
      </c>
    </row>
    <row r="659" spans="1:41">
      <c r="A659" t="s">
        <v>315</v>
      </c>
      <c r="D659" t="s">
        <v>316</v>
      </c>
      <c r="E659">
        <v>153633</v>
      </c>
      <c r="F659" t="s">
        <v>317</v>
      </c>
      <c r="G659" t="s">
        <v>318</v>
      </c>
      <c r="H659" s="79" t="s">
        <v>577</v>
      </c>
      <c r="I659" t="s">
        <v>578</v>
      </c>
      <c r="J659" t="s">
        <v>484</v>
      </c>
      <c r="K659" t="s">
        <v>484</v>
      </c>
      <c r="L659">
        <v>30346</v>
      </c>
      <c r="M659">
        <v>151013240</v>
      </c>
      <c r="O659">
        <v>320070</v>
      </c>
      <c r="P659" t="s">
        <v>327</v>
      </c>
      <c r="Q659">
        <v>8886</v>
      </c>
      <c r="R659">
        <v>83</v>
      </c>
      <c r="S659">
        <v>1</v>
      </c>
      <c r="T659">
        <v>2786</v>
      </c>
      <c r="U659" t="s">
        <v>328</v>
      </c>
      <c r="W659">
        <v>1158667035</v>
      </c>
      <c r="X659" s="76">
        <v>44348</v>
      </c>
      <c r="Y659" s="76">
        <v>44348</v>
      </c>
      <c r="Z659" s="76">
        <v>44267</v>
      </c>
      <c r="AA659" s="76">
        <v>44335</v>
      </c>
      <c r="AB659">
        <v>4128.41</v>
      </c>
      <c r="AD659" t="s">
        <v>346</v>
      </c>
      <c r="AE659" t="s">
        <v>324</v>
      </c>
      <c r="AF659" t="s">
        <v>505</v>
      </c>
      <c r="AH659" t="s">
        <v>329</v>
      </c>
      <c r="AI659" t="s">
        <v>318</v>
      </c>
      <c r="AK659">
        <v>95057</v>
      </c>
      <c r="AL659">
        <v>1</v>
      </c>
      <c r="AM659">
        <v>217</v>
      </c>
      <c r="AN659" t="s">
        <v>579</v>
      </c>
      <c r="AO659">
        <v>151013233</v>
      </c>
    </row>
    <row r="660" spans="1:41">
      <c r="A660" t="s">
        <v>315</v>
      </c>
      <c r="D660" t="s">
        <v>316</v>
      </c>
      <c r="E660">
        <v>153633</v>
      </c>
      <c r="F660" t="s">
        <v>317</v>
      </c>
      <c r="G660" t="s">
        <v>318</v>
      </c>
      <c r="H660" s="79" t="s">
        <v>577</v>
      </c>
      <c r="I660" t="s">
        <v>578</v>
      </c>
      <c r="J660" t="s">
        <v>484</v>
      </c>
      <c r="K660" t="s">
        <v>484</v>
      </c>
      <c r="L660">
        <v>30346</v>
      </c>
      <c r="M660">
        <v>151013240</v>
      </c>
      <c r="O660">
        <v>320074</v>
      </c>
      <c r="P660" t="s">
        <v>337</v>
      </c>
      <c r="Q660">
        <v>8886</v>
      </c>
      <c r="R660">
        <v>83</v>
      </c>
      <c r="S660">
        <v>1</v>
      </c>
      <c r="T660">
        <v>2786</v>
      </c>
      <c r="U660" t="s">
        <v>328</v>
      </c>
      <c r="W660">
        <v>1158667035</v>
      </c>
      <c r="X660" s="76">
        <v>44348</v>
      </c>
      <c r="Y660" s="76">
        <v>44348</v>
      </c>
      <c r="Z660" s="76">
        <v>44267</v>
      </c>
      <c r="AA660" s="76">
        <v>44335</v>
      </c>
      <c r="AB660">
        <v>1035.3699999999999</v>
      </c>
      <c r="AD660" t="s">
        <v>346</v>
      </c>
      <c r="AE660" t="s">
        <v>324</v>
      </c>
      <c r="AF660" t="s">
        <v>505</v>
      </c>
      <c r="AH660" t="s">
        <v>329</v>
      </c>
      <c r="AI660" t="s">
        <v>318</v>
      </c>
      <c r="AK660">
        <v>95057</v>
      </c>
      <c r="AL660">
        <v>1</v>
      </c>
      <c r="AM660">
        <v>217</v>
      </c>
      <c r="AN660" t="s">
        <v>579</v>
      </c>
      <c r="AO660">
        <v>151013233</v>
      </c>
    </row>
    <row r="661" spans="1:41">
      <c r="A661" t="s">
        <v>315</v>
      </c>
      <c r="D661" t="s">
        <v>316</v>
      </c>
      <c r="E661">
        <v>153633</v>
      </c>
      <c r="F661" t="s">
        <v>317</v>
      </c>
      <c r="G661" t="s">
        <v>318</v>
      </c>
      <c r="H661" s="79" t="s">
        <v>577</v>
      </c>
      <c r="I661" t="s">
        <v>578</v>
      </c>
      <c r="J661" t="s">
        <v>484</v>
      </c>
      <c r="K661" t="s">
        <v>484</v>
      </c>
      <c r="L661">
        <v>30346</v>
      </c>
      <c r="M661">
        <v>151013240</v>
      </c>
      <c r="O661">
        <v>320072</v>
      </c>
      <c r="P661" t="s">
        <v>336</v>
      </c>
      <c r="Q661">
        <v>8886</v>
      </c>
      <c r="R661">
        <v>83</v>
      </c>
      <c r="S661">
        <v>1</v>
      </c>
      <c r="T661">
        <v>2786</v>
      </c>
      <c r="U661" t="s">
        <v>328</v>
      </c>
      <c r="W661">
        <v>1158667035</v>
      </c>
      <c r="X661" s="76">
        <v>44348</v>
      </c>
      <c r="Y661" s="76">
        <v>44348</v>
      </c>
      <c r="Z661" s="76">
        <v>44267</v>
      </c>
      <c r="AA661" s="76">
        <v>44335</v>
      </c>
      <c r="AB661">
        <v>871.59</v>
      </c>
      <c r="AD661" t="s">
        <v>346</v>
      </c>
      <c r="AE661" t="s">
        <v>324</v>
      </c>
      <c r="AF661" t="s">
        <v>505</v>
      </c>
      <c r="AH661" t="s">
        <v>329</v>
      </c>
      <c r="AI661" t="s">
        <v>318</v>
      </c>
      <c r="AK661">
        <v>95057</v>
      </c>
      <c r="AL661">
        <v>1</v>
      </c>
      <c r="AM661">
        <v>217</v>
      </c>
      <c r="AN661" t="s">
        <v>579</v>
      </c>
      <c r="AO661">
        <v>151013233</v>
      </c>
    </row>
    <row r="662" spans="1:41">
      <c r="A662" t="s">
        <v>315</v>
      </c>
      <c r="D662" t="s">
        <v>316</v>
      </c>
      <c r="E662">
        <v>153633</v>
      </c>
      <c r="F662" t="s">
        <v>317</v>
      </c>
      <c r="G662" t="s">
        <v>318</v>
      </c>
      <c r="H662" s="79" t="s">
        <v>577</v>
      </c>
      <c r="I662" t="s">
        <v>578</v>
      </c>
      <c r="J662" t="s">
        <v>484</v>
      </c>
      <c r="K662" t="s">
        <v>484</v>
      </c>
      <c r="L662">
        <v>39210</v>
      </c>
      <c r="M662">
        <v>151013233</v>
      </c>
      <c r="O662">
        <v>320073</v>
      </c>
      <c r="P662" t="s">
        <v>320</v>
      </c>
      <c r="Q662">
        <v>9049</v>
      </c>
      <c r="R662">
        <v>83</v>
      </c>
      <c r="S662">
        <v>1</v>
      </c>
      <c r="T662">
        <v>2786</v>
      </c>
      <c r="U662" t="s">
        <v>328</v>
      </c>
      <c r="W662">
        <v>1158667035</v>
      </c>
      <c r="X662" s="76">
        <v>44365</v>
      </c>
      <c r="Y662" s="76">
        <v>44365</v>
      </c>
      <c r="Z662" s="76">
        <v>44315</v>
      </c>
      <c r="AA662" s="76">
        <v>44348</v>
      </c>
      <c r="AB662">
        <v>315.61</v>
      </c>
      <c r="AD662" t="s">
        <v>345</v>
      </c>
      <c r="AE662" t="s">
        <v>324</v>
      </c>
      <c r="AF662" t="s">
        <v>584</v>
      </c>
      <c r="AH662" t="s">
        <v>329</v>
      </c>
      <c r="AI662" t="s">
        <v>318</v>
      </c>
      <c r="AK662">
        <v>95057</v>
      </c>
      <c r="AL662">
        <v>1</v>
      </c>
      <c r="AM662">
        <v>217</v>
      </c>
      <c r="AN662" t="s">
        <v>579</v>
      </c>
      <c r="AO662">
        <v>151013233</v>
      </c>
    </row>
    <row r="663" spans="1:41">
      <c r="A663" t="s">
        <v>315</v>
      </c>
      <c r="D663" t="s">
        <v>316</v>
      </c>
      <c r="E663">
        <v>153633</v>
      </c>
      <c r="F663" t="s">
        <v>317</v>
      </c>
      <c r="G663" t="s">
        <v>318</v>
      </c>
      <c r="H663" s="79" t="s">
        <v>577</v>
      </c>
      <c r="I663" t="s">
        <v>578</v>
      </c>
      <c r="J663" t="s">
        <v>484</v>
      </c>
      <c r="K663" t="s">
        <v>484</v>
      </c>
      <c r="L663">
        <v>39210</v>
      </c>
      <c r="M663">
        <v>151013233</v>
      </c>
      <c r="O663">
        <v>320074</v>
      </c>
      <c r="P663" t="s">
        <v>337</v>
      </c>
      <c r="Q663">
        <v>9049</v>
      </c>
      <c r="R663">
        <v>83</v>
      </c>
      <c r="S663">
        <v>1</v>
      </c>
      <c r="T663">
        <v>2786</v>
      </c>
      <c r="U663" t="s">
        <v>328</v>
      </c>
      <c r="W663">
        <v>1158667035</v>
      </c>
      <c r="X663" s="76">
        <v>44365</v>
      </c>
      <c r="Y663" s="76">
        <v>44365</v>
      </c>
      <c r="Z663" s="76">
        <v>44315</v>
      </c>
      <c r="AA663" s="76">
        <v>44348</v>
      </c>
      <c r="AB663">
        <v>98.6</v>
      </c>
      <c r="AD663" t="s">
        <v>345</v>
      </c>
      <c r="AE663" t="s">
        <v>324</v>
      </c>
      <c r="AF663" t="s">
        <v>584</v>
      </c>
      <c r="AH663" t="s">
        <v>329</v>
      </c>
      <c r="AI663" t="s">
        <v>318</v>
      </c>
      <c r="AK663">
        <v>95057</v>
      </c>
      <c r="AL663">
        <v>1</v>
      </c>
      <c r="AM663">
        <v>217</v>
      </c>
      <c r="AN663" t="s">
        <v>579</v>
      </c>
      <c r="AO663">
        <v>151013233</v>
      </c>
    </row>
    <row r="664" spans="1:41">
      <c r="A664" t="s">
        <v>315</v>
      </c>
      <c r="D664" t="s">
        <v>316</v>
      </c>
      <c r="E664">
        <v>153633</v>
      </c>
      <c r="F664" t="s">
        <v>317</v>
      </c>
      <c r="G664" t="s">
        <v>318</v>
      </c>
      <c r="H664" s="79" t="s">
        <v>577</v>
      </c>
      <c r="I664" t="s">
        <v>578</v>
      </c>
      <c r="J664" t="s">
        <v>484</v>
      </c>
      <c r="K664" t="s">
        <v>484</v>
      </c>
      <c r="L664">
        <v>39210</v>
      </c>
      <c r="M664">
        <v>151013233</v>
      </c>
      <c r="O664">
        <v>320072</v>
      </c>
      <c r="P664" t="s">
        <v>336</v>
      </c>
      <c r="Q664">
        <v>9049</v>
      </c>
      <c r="R664">
        <v>83</v>
      </c>
      <c r="S664">
        <v>1</v>
      </c>
      <c r="T664">
        <v>2786</v>
      </c>
      <c r="U664" t="s">
        <v>328</v>
      </c>
      <c r="W664">
        <v>1158667035</v>
      </c>
      <c r="X664" s="76">
        <v>44365</v>
      </c>
      <c r="Y664" s="76">
        <v>44365</v>
      </c>
      <c r="Z664" s="76">
        <v>44315</v>
      </c>
      <c r="AA664" s="76">
        <v>44348</v>
      </c>
      <c r="AB664">
        <v>98.6</v>
      </c>
      <c r="AD664" t="s">
        <v>345</v>
      </c>
      <c r="AE664" t="s">
        <v>324</v>
      </c>
      <c r="AF664" t="s">
        <v>584</v>
      </c>
      <c r="AH664" t="s">
        <v>329</v>
      </c>
      <c r="AI664" t="s">
        <v>318</v>
      </c>
      <c r="AK664">
        <v>95057</v>
      </c>
      <c r="AL664">
        <v>1</v>
      </c>
      <c r="AM664">
        <v>217</v>
      </c>
      <c r="AN664" t="s">
        <v>579</v>
      </c>
      <c r="AO664">
        <v>151013233</v>
      </c>
    </row>
    <row r="665" spans="1:41">
      <c r="A665" t="s">
        <v>315</v>
      </c>
      <c r="D665" t="s">
        <v>316</v>
      </c>
      <c r="E665">
        <v>153633</v>
      </c>
      <c r="F665" t="s">
        <v>317</v>
      </c>
      <c r="G665" t="s">
        <v>318</v>
      </c>
      <c r="H665" s="79" t="s">
        <v>577</v>
      </c>
      <c r="I665" t="s">
        <v>578</v>
      </c>
      <c r="J665" t="s">
        <v>484</v>
      </c>
      <c r="K665" t="s">
        <v>484</v>
      </c>
      <c r="L665">
        <v>48076</v>
      </c>
      <c r="M665">
        <v>151013240</v>
      </c>
      <c r="O665">
        <v>320074</v>
      </c>
      <c r="P665" t="s">
        <v>337</v>
      </c>
      <c r="Q665">
        <v>9129</v>
      </c>
      <c r="R665">
        <v>83</v>
      </c>
      <c r="S665">
        <v>1</v>
      </c>
      <c r="T665">
        <v>2786</v>
      </c>
      <c r="U665" t="s">
        <v>328</v>
      </c>
      <c r="W665">
        <v>1158667035</v>
      </c>
      <c r="X665" s="76">
        <v>44383</v>
      </c>
      <c r="Y665" s="76">
        <v>44383</v>
      </c>
      <c r="Z665" s="76">
        <v>44317</v>
      </c>
      <c r="AA665" s="76">
        <v>44365</v>
      </c>
      <c r="AB665">
        <v>1029.9100000000001</v>
      </c>
      <c r="AD665" t="s">
        <v>383</v>
      </c>
      <c r="AE665" t="s">
        <v>324</v>
      </c>
      <c r="AF665" t="s">
        <v>573</v>
      </c>
      <c r="AH665" t="s">
        <v>329</v>
      </c>
      <c r="AI665" t="s">
        <v>318</v>
      </c>
      <c r="AK665">
        <v>95057</v>
      </c>
      <c r="AL665">
        <v>1</v>
      </c>
      <c r="AM665">
        <v>217</v>
      </c>
      <c r="AN665" t="s">
        <v>579</v>
      </c>
      <c r="AO665">
        <v>151013233</v>
      </c>
    </row>
    <row r="666" spans="1:41">
      <c r="A666" t="s">
        <v>315</v>
      </c>
      <c r="D666" t="s">
        <v>316</v>
      </c>
      <c r="E666">
        <v>153633</v>
      </c>
      <c r="F666" t="s">
        <v>317</v>
      </c>
      <c r="G666" t="s">
        <v>318</v>
      </c>
      <c r="H666" s="79" t="s">
        <v>577</v>
      </c>
      <c r="I666" t="s">
        <v>578</v>
      </c>
      <c r="J666" t="s">
        <v>484</v>
      </c>
      <c r="K666" t="s">
        <v>484</v>
      </c>
      <c r="L666">
        <v>48077</v>
      </c>
      <c r="M666">
        <v>151013256</v>
      </c>
      <c r="O666">
        <v>320072</v>
      </c>
      <c r="P666" t="s">
        <v>336</v>
      </c>
      <c r="Q666">
        <v>9129</v>
      </c>
      <c r="R666">
        <v>83</v>
      </c>
      <c r="S666">
        <v>1</v>
      </c>
      <c r="T666">
        <v>2786</v>
      </c>
      <c r="U666" t="s">
        <v>328</v>
      </c>
      <c r="W666">
        <v>1158667035</v>
      </c>
      <c r="X666" s="76">
        <v>44383</v>
      </c>
      <c r="Y666" s="76">
        <v>44383</v>
      </c>
      <c r="Z666" s="76">
        <v>44317</v>
      </c>
      <c r="AA666" s="76">
        <v>44365</v>
      </c>
      <c r="AB666">
        <v>403.16</v>
      </c>
      <c r="AD666" t="s">
        <v>383</v>
      </c>
      <c r="AE666" t="s">
        <v>324</v>
      </c>
      <c r="AF666" t="s">
        <v>573</v>
      </c>
      <c r="AH666" t="s">
        <v>329</v>
      </c>
      <c r="AI666" t="s">
        <v>318</v>
      </c>
      <c r="AK666">
        <v>95057</v>
      </c>
      <c r="AL666">
        <v>1</v>
      </c>
      <c r="AM666">
        <v>217</v>
      </c>
      <c r="AN666" t="s">
        <v>579</v>
      </c>
      <c r="AO666">
        <v>151013233</v>
      </c>
    </row>
    <row r="667" spans="1:41">
      <c r="A667" t="s">
        <v>315</v>
      </c>
      <c r="D667" t="s">
        <v>316</v>
      </c>
      <c r="E667">
        <v>153633</v>
      </c>
      <c r="F667" t="s">
        <v>317</v>
      </c>
      <c r="G667" t="s">
        <v>318</v>
      </c>
      <c r="H667" s="79" t="s">
        <v>577</v>
      </c>
      <c r="I667" t="s">
        <v>578</v>
      </c>
      <c r="J667" t="s">
        <v>484</v>
      </c>
      <c r="K667" t="s">
        <v>484</v>
      </c>
      <c r="L667">
        <v>48076</v>
      </c>
      <c r="M667">
        <v>151013240</v>
      </c>
      <c r="O667">
        <v>320070</v>
      </c>
      <c r="P667" t="s">
        <v>327</v>
      </c>
      <c r="Q667">
        <v>9129</v>
      </c>
      <c r="R667">
        <v>83</v>
      </c>
      <c r="S667">
        <v>1</v>
      </c>
      <c r="T667">
        <v>2786</v>
      </c>
      <c r="U667" t="s">
        <v>328</v>
      </c>
      <c r="W667">
        <v>1158667035</v>
      </c>
      <c r="X667" s="76">
        <v>44383</v>
      </c>
      <c r="Y667" s="76">
        <v>44383</v>
      </c>
      <c r="Z667" s="76">
        <v>44317</v>
      </c>
      <c r="AA667" s="76">
        <v>44365</v>
      </c>
      <c r="AB667">
        <v>3817.45</v>
      </c>
      <c r="AD667" t="s">
        <v>383</v>
      </c>
      <c r="AE667" t="s">
        <v>324</v>
      </c>
      <c r="AF667" t="s">
        <v>573</v>
      </c>
      <c r="AH667" t="s">
        <v>329</v>
      </c>
      <c r="AI667" t="s">
        <v>318</v>
      </c>
      <c r="AK667">
        <v>95057</v>
      </c>
      <c r="AL667">
        <v>1</v>
      </c>
      <c r="AM667">
        <v>217</v>
      </c>
      <c r="AN667" t="s">
        <v>579</v>
      </c>
      <c r="AO667">
        <v>151013233</v>
      </c>
    </row>
    <row r="668" spans="1:41">
      <c r="A668" t="s">
        <v>315</v>
      </c>
      <c r="D668" t="s">
        <v>316</v>
      </c>
      <c r="E668">
        <v>153633</v>
      </c>
      <c r="F668" t="s">
        <v>317</v>
      </c>
      <c r="G668" t="s">
        <v>318</v>
      </c>
      <c r="H668" s="79" t="s">
        <v>577</v>
      </c>
      <c r="I668" t="s">
        <v>578</v>
      </c>
      <c r="J668" t="s">
        <v>484</v>
      </c>
      <c r="K668" t="s">
        <v>484</v>
      </c>
      <c r="L668">
        <v>48076</v>
      </c>
      <c r="M668">
        <v>151013240</v>
      </c>
      <c r="O668">
        <v>320072</v>
      </c>
      <c r="P668" t="s">
        <v>336</v>
      </c>
      <c r="Q668">
        <v>9129</v>
      </c>
      <c r="R668">
        <v>83</v>
      </c>
      <c r="S668">
        <v>1</v>
      </c>
      <c r="T668">
        <v>2786</v>
      </c>
      <c r="U668" t="s">
        <v>328</v>
      </c>
      <c r="W668">
        <v>1158667035</v>
      </c>
      <c r="X668" s="76">
        <v>44383</v>
      </c>
      <c r="Y668" s="76">
        <v>44383</v>
      </c>
      <c r="Z668" s="76">
        <v>44317</v>
      </c>
      <c r="AA668" s="76">
        <v>44365</v>
      </c>
      <c r="AB668">
        <v>1182.55</v>
      </c>
      <c r="AD668" t="s">
        <v>383</v>
      </c>
      <c r="AE668" t="s">
        <v>324</v>
      </c>
      <c r="AF668" t="s">
        <v>573</v>
      </c>
      <c r="AH668" t="s">
        <v>329</v>
      </c>
      <c r="AI668" t="s">
        <v>318</v>
      </c>
      <c r="AK668">
        <v>95057</v>
      </c>
      <c r="AL668">
        <v>1</v>
      </c>
      <c r="AM668">
        <v>217</v>
      </c>
      <c r="AN668" t="s">
        <v>579</v>
      </c>
      <c r="AO668">
        <v>151013233</v>
      </c>
    </row>
    <row r="669" spans="1:41">
      <c r="A669" t="s">
        <v>315</v>
      </c>
      <c r="D669" t="s">
        <v>316</v>
      </c>
      <c r="E669">
        <v>153633</v>
      </c>
      <c r="F669" t="s">
        <v>317</v>
      </c>
      <c r="G669" t="s">
        <v>318</v>
      </c>
      <c r="H669" s="79" t="s">
        <v>577</v>
      </c>
      <c r="I669" t="s">
        <v>578</v>
      </c>
      <c r="J669" t="s">
        <v>484</v>
      </c>
      <c r="K669" t="s">
        <v>484</v>
      </c>
      <c r="L669">
        <v>58405</v>
      </c>
      <c r="M669">
        <v>151013233</v>
      </c>
      <c r="O669">
        <v>320074</v>
      </c>
      <c r="P669" t="s">
        <v>337</v>
      </c>
      <c r="Q669">
        <v>9295</v>
      </c>
      <c r="R669">
        <v>83</v>
      </c>
      <c r="S669">
        <v>1</v>
      </c>
      <c r="T669">
        <v>2786</v>
      </c>
      <c r="U669" t="s">
        <v>328</v>
      </c>
      <c r="W669">
        <v>1158667035</v>
      </c>
      <c r="X669" s="76">
        <v>44406</v>
      </c>
      <c r="Y669" s="76">
        <v>44407</v>
      </c>
      <c r="Z669" s="76">
        <v>44348</v>
      </c>
      <c r="AA669" s="76">
        <v>44386</v>
      </c>
      <c r="AB669">
        <v>101.69</v>
      </c>
      <c r="AD669" t="s">
        <v>383</v>
      </c>
      <c r="AE669" t="s">
        <v>324</v>
      </c>
      <c r="AF669" t="s">
        <v>585</v>
      </c>
      <c r="AH669" t="s">
        <v>329</v>
      </c>
      <c r="AI669" t="s">
        <v>318</v>
      </c>
      <c r="AK669">
        <v>95057</v>
      </c>
      <c r="AL669">
        <v>1</v>
      </c>
      <c r="AM669">
        <v>217</v>
      </c>
      <c r="AN669" t="s">
        <v>579</v>
      </c>
      <c r="AO669">
        <v>151013233</v>
      </c>
    </row>
    <row r="670" spans="1:41">
      <c r="A670" t="s">
        <v>315</v>
      </c>
      <c r="D670" t="s">
        <v>316</v>
      </c>
      <c r="E670">
        <v>153633</v>
      </c>
      <c r="F670" t="s">
        <v>317</v>
      </c>
      <c r="G670" t="s">
        <v>318</v>
      </c>
      <c r="H670" s="79" t="s">
        <v>577</v>
      </c>
      <c r="I670" t="s">
        <v>578</v>
      </c>
      <c r="J670" t="s">
        <v>484</v>
      </c>
      <c r="K670" t="s">
        <v>484</v>
      </c>
      <c r="L670">
        <v>58405</v>
      </c>
      <c r="M670">
        <v>151013233</v>
      </c>
      <c r="O670">
        <v>320072</v>
      </c>
      <c r="P670" t="s">
        <v>336</v>
      </c>
      <c r="Q670">
        <v>9295</v>
      </c>
      <c r="R670">
        <v>83</v>
      </c>
      <c r="S670">
        <v>1</v>
      </c>
      <c r="T670">
        <v>2786</v>
      </c>
      <c r="U670" t="s">
        <v>328</v>
      </c>
      <c r="W670">
        <v>1158667035</v>
      </c>
      <c r="X670" s="76">
        <v>44406</v>
      </c>
      <c r="Y670" s="76">
        <v>44407</v>
      </c>
      <c r="Z670" s="76">
        <v>44348</v>
      </c>
      <c r="AA670" s="76">
        <v>44386</v>
      </c>
      <c r="AB670">
        <v>101.69</v>
      </c>
      <c r="AD670" t="s">
        <v>383</v>
      </c>
      <c r="AE670" t="s">
        <v>324</v>
      </c>
      <c r="AF670" t="s">
        <v>585</v>
      </c>
      <c r="AH670" t="s">
        <v>329</v>
      </c>
      <c r="AI670" t="s">
        <v>318</v>
      </c>
      <c r="AK670">
        <v>95057</v>
      </c>
      <c r="AL670">
        <v>1</v>
      </c>
      <c r="AM670">
        <v>217</v>
      </c>
      <c r="AN670" t="s">
        <v>579</v>
      </c>
      <c r="AO670">
        <v>151013233</v>
      </c>
    </row>
    <row r="671" spans="1:41">
      <c r="A671" t="s">
        <v>315</v>
      </c>
      <c r="D671" t="s">
        <v>316</v>
      </c>
      <c r="E671">
        <v>153633</v>
      </c>
      <c r="F671" t="s">
        <v>317</v>
      </c>
      <c r="G671" t="s">
        <v>318</v>
      </c>
      <c r="H671" s="79" t="s">
        <v>577</v>
      </c>
      <c r="I671" t="s">
        <v>578</v>
      </c>
      <c r="J671" t="s">
        <v>484</v>
      </c>
      <c r="K671" t="s">
        <v>484</v>
      </c>
      <c r="L671">
        <v>58405</v>
      </c>
      <c r="M671">
        <v>151013233</v>
      </c>
      <c r="O671">
        <v>320073</v>
      </c>
      <c r="P671" t="s">
        <v>320</v>
      </c>
      <c r="Q671">
        <v>9295</v>
      </c>
      <c r="R671">
        <v>83</v>
      </c>
      <c r="S671">
        <v>1</v>
      </c>
      <c r="T671">
        <v>2786</v>
      </c>
      <c r="U671" t="s">
        <v>328</v>
      </c>
      <c r="W671">
        <v>1158667035</v>
      </c>
      <c r="X671" s="76">
        <v>44406</v>
      </c>
      <c r="Y671" s="76">
        <v>44407</v>
      </c>
      <c r="Z671" s="76">
        <v>44348</v>
      </c>
      <c r="AA671" s="76">
        <v>44386</v>
      </c>
      <c r="AB671">
        <v>326.60000000000002</v>
      </c>
      <c r="AD671" t="s">
        <v>383</v>
      </c>
      <c r="AE671" t="s">
        <v>324</v>
      </c>
      <c r="AF671" t="s">
        <v>585</v>
      </c>
      <c r="AH671" t="s">
        <v>329</v>
      </c>
      <c r="AI671" t="s">
        <v>318</v>
      </c>
      <c r="AK671">
        <v>95057</v>
      </c>
      <c r="AL671">
        <v>1</v>
      </c>
      <c r="AM671">
        <v>217</v>
      </c>
      <c r="AN671" t="s">
        <v>579</v>
      </c>
      <c r="AO671">
        <v>151013233</v>
      </c>
    </row>
    <row r="672" spans="1:41">
      <c r="A672" t="s">
        <v>315</v>
      </c>
      <c r="D672" t="s">
        <v>316</v>
      </c>
      <c r="E672">
        <v>153633</v>
      </c>
      <c r="F672" t="s">
        <v>317</v>
      </c>
      <c r="G672" t="s">
        <v>318</v>
      </c>
      <c r="H672" s="79" t="s">
        <v>577</v>
      </c>
      <c r="I672" t="s">
        <v>578</v>
      </c>
      <c r="J672" t="s">
        <v>484</v>
      </c>
      <c r="K672" t="s">
        <v>484</v>
      </c>
      <c r="L672">
        <v>80190</v>
      </c>
      <c r="M672">
        <v>151013256</v>
      </c>
      <c r="O672">
        <v>320072</v>
      </c>
      <c r="P672" t="s">
        <v>336</v>
      </c>
      <c r="Q672">
        <v>9431</v>
      </c>
      <c r="R672">
        <v>83</v>
      </c>
      <c r="S672">
        <v>1</v>
      </c>
      <c r="T672">
        <v>2786</v>
      </c>
      <c r="U672" t="s">
        <v>328</v>
      </c>
      <c r="W672">
        <v>1158667035</v>
      </c>
      <c r="X672" s="76">
        <v>44427</v>
      </c>
      <c r="Y672" s="76">
        <v>44428</v>
      </c>
      <c r="Z672" s="76">
        <v>44341</v>
      </c>
      <c r="AA672" s="76">
        <v>44400</v>
      </c>
      <c r="AB672">
        <v>737.79</v>
      </c>
      <c r="AD672" t="s">
        <v>383</v>
      </c>
      <c r="AE672" t="s">
        <v>324</v>
      </c>
      <c r="AF672" t="s">
        <v>508</v>
      </c>
      <c r="AH672" t="s">
        <v>329</v>
      </c>
      <c r="AI672" t="s">
        <v>318</v>
      </c>
      <c r="AK672">
        <v>95057</v>
      </c>
      <c r="AL672">
        <v>1</v>
      </c>
      <c r="AM672">
        <v>217</v>
      </c>
      <c r="AN672" t="s">
        <v>579</v>
      </c>
      <c r="AO672">
        <v>151013233</v>
      </c>
    </row>
    <row r="673" spans="1:41">
      <c r="A673" t="s">
        <v>315</v>
      </c>
      <c r="D673" t="s">
        <v>316</v>
      </c>
      <c r="E673">
        <v>153633</v>
      </c>
      <c r="F673" t="s">
        <v>317</v>
      </c>
      <c r="G673" t="s">
        <v>318</v>
      </c>
      <c r="H673" s="79" t="s">
        <v>577</v>
      </c>
      <c r="I673" t="s">
        <v>578</v>
      </c>
      <c r="J673" t="s">
        <v>484</v>
      </c>
      <c r="K673" t="s">
        <v>484</v>
      </c>
      <c r="L673">
        <v>80189</v>
      </c>
      <c r="M673">
        <v>151013240</v>
      </c>
      <c r="O673">
        <v>320072</v>
      </c>
      <c r="P673" t="s">
        <v>336</v>
      </c>
      <c r="Q673">
        <v>9431</v>
      </c>
      <c r="R673">
        <v>83</v>
      </c>
      <c r="S673">
        <v>1</v>
      </c>
      <c r="T673">
        <v>2786</v>
      </c>
      <c r="U673" t="s">
        <v>328</v>
      </c>
      <c r="W673">
        <v>1158667035</v>
      </c>
      <c r="X673" s="76">
        <v>44427</v>
      </c>
      <c r="Y673" s="76">
        <v>44428</v>
      </c>
      <c r="Z673" s="76">
        <v>44341</v>
      </c>
      <c r="AA673" s="76">
        <v>44400</v>
      </c>
      <c r="AB673">
        <v>1374.2</v>
      </c>
      <c r="AD673" t="s">
        <v>383</v>
      </c>
      <c r="AE673" t="s">
        <v>324</v>
      </c>
      <c r="AF673" t="s">
        <v>508</v>
      </c>
      <c r="AH673" t="s">
        <v>329</v>
      </c>
      <c r="AI673" t="s">
        <v>318</v>
      </c>
      <c r="AK673">
        <v>95057</v>
      </c>
      <c r="AL673">
        <v>1</v>
      </c>
      <c r="AM673">
        <v>217</v>
      </c>
      <c r="AN673" t="s">
        <v>579</v>
      </c>
      <c r="AO673">
        <v>151013233</v>
      </c>
    </row>
    <row r="674" spans="1:41">
      <c r="A674" t="s">
        <v>315</v>
      </c>
      <c r="D674" t="s">
        <v>316</v>
      </c>
      <c r="E674">
        <v>153633</v>
      </c>
      <c r="F674" t="s">
        <v>317</v>
      </c>
      <c r="G674" t="s">
        <v>318</v>
      </c>
      <c r="H674" s="79" t="s">
        <v>577</v>
      </c>
      <c r="I674" t="s">
        <v>578</v>
      </c>
      <c r="J674" t="s">
        <v>484</v>
      </c>
      <c r="K674" t="s">
        <v>484</v>
      </c>
      <c r="L674">
        <v>80189</v>
      </c>
      <c r="M674">
        <v>151013240</v>
      </c>
      <c r="O674">
        <v>320074</v>
      </c>
      <c r="P674" t="s">
        <v>337</v>
      </c>
      <c r="Q674">
        <v>9431</v>
      </c>
      <c r="R674">
        <v>83</v>
      </c>
      <c r="S674">
        <v>1</v>
      </c>
      <c r="T674">
        <v>2786</v>
      </c>
      <c r="U674" t="s">
        <v>328</v>
      </c>
      <c r="W674">
        <v>1158667035</v>
      </c>
      <c r="X674" s="76">
        <v>44427</v>
      </c>
      <c r="Y674" s="76">
        <v>44428</v>
      </c>
      <c r="Z674" s="76">
        <v>44341</v>
      </c>
      <c r="AA674" s="76">
        <v>44400</v>
      </c>
      <c r="AB674">
        <v>1466.89</v>
      </c>
      <c r="AD674" t="s">
        <v>383</v>
      </c>
      <c r="AE674" t="s">
        <v>324</v>
      </c>
      <c r="AF674" t="s">
        <v>508</v>
      </c>
      <c r="AH674" t="s">
        <v>329</v>
      </c>
      <c r="AI674" t="s">
        <v>318</v>
      </c>
      <c r="AK674">
        <v>95057</v>
      </c>
      <c r="AL674">
        <v>1</v>
      </c>
      <c r="AM674">
        <v>217</v>
      </c>
      <c r="AN674" t="s">
        <v>579</v>
      </c>
      <c r="AO674">
        <v>151013233</v>
      </c>
    </row>
    <row r="675" spans="1:41">
      <c r="A675" t="s">
        <v>315</v>
      </c>
      <c r="D675" t="s">
        <v>316</v>
      </c>
      <c r="E675">
        <v>153633</v>
      </c>
      <c r="F675" t="s">
        <v>317</v>
      </c>
      <c r="G675" t="s">
        <v>318</v>
      </c>
      <c r="H675" s="79" t="s">
        <v>577</v>
      </c>
      <c r="I675" t="s">
        <v>578</v>
      </c>
      <c r="J675" t="s">
        <v>484</v>
      </c>
      <c r="K675" t="s">
        <v>484</v>
      </c>
      <c r="L675">
        <v>80189</v>
      </c>
      <c r="M675">
        <v>151013240</v>
      </c>
      <c r="O675">
        <v>320070</v>
      </c>
      <c r="P675" t="s">
        <v>327</v>
      </c>
      <c r="Q675">
        <v>9431</v>
      </c>
      <c r="R675">
        <v>83</v>
      </c>
      <c r="S675">
        <v>1</v>
      </c>
      <c r="T675">
        <v>2786</v>
      </c>
      <c r="U675" t="s">
        <v>328</v>
      </c>
      <c r="W675">
        <v>1158667035</v>
      </c>
      <c r="X675" s="76">
        <v>44427</v>
      </c>
      <c r="Y675" s="76">
        <v>44428</v>
      </c>
      <c r="Z675" s="76">
        <v>44341</v>
      </c>
      <c r="AA675" s="76">
        <v>44400</v>
      </c>
      <c r="AB675">
        <v>3625.8</v>
      </c>
      <c r="AD675" t="s">
        <v>383</v>
      </c>
      <c r="AE675" t="s">
        <v>324</v>
      </c>
      <c r="AF675" t="s">
        <v>508</v>
      </c>
      <c r="AH675" t="s">
        <v>329</v>
      </c>
      <c r="AI675" t="s">
        <v>318</v>
      </c>
      <c r="AK675">
        <v>95057</v>
      </c>
      <c r="AL675">
        <v>1</v>
      </c>
      <c r="AM675">
        <v>217</v>
      </c>
      <c r="AN675" t="s">
        <v>579</v>
      </c>
      <c r="AO675">
        <v>151013233</v>
      </c>
    </row>
    <row r="676" spans="1:41">
      <c r="A676" t="s">
        <v>315</v>
      </c>
      <c r="D676" t="s">
        <v>316</v>
      </c>
      <c r="E676">
        <v>153633</v>
      </c>
      <c r="F676" t="s">
        <v>317</v>
      </c>
      <c r="G676" t="s">
        <v>318</v>
      </c>
      <c r="H676" s="79" t="s">
        <v>577</v>
      </c>
      <c r="I676" t="s">
        <v>578</v>
      </c>
      <c r="J676" t="s">
        <v>484</v>
      </c>
      <c r="K676" t="s">
        <v>484</v>
      </c>
      <c r="L676">
        <v>92597</v>
      </c>
      <c r="M676">
        <v>151013233</v>
      </c>
      <c r="O676">
        <v>320072</v>
      </c>
      <c r="P676" t="s">
        <v>336</v>
      </c>
      <c r="Q676">
        <v>9479</v>
      </c>
      <c r="R676">
        <v>83</v>
      </c>
      <c r="S676">
        <v>1</v>
      </c>
      <c r="T676">
        <v>2786</v>
      </c>
      <c r="U676" t="s">
        <v>328</v>
      </c>
      <c r="W676">
        <v>1158667035</v>
      </c>
      <c r="X676" s="76">
        <v>44435</v>
      </c>
      <c r="Y676" s="76">
        <v>44435</v>
      </c>
      <c r="Z676" s="76">
        <v>44378</v>
      </c>
      <c r="AA676" s="76">
        <v>44410</v>
      </c>
      <c r="AB676">
        <v>101.69</v>
      </c>
      <c r="AD676" t="s">
        <v>383</v>
      </c>
      <c r="AE676" t="s">
        <v>324</v>
      </c>
      <c r="AF676" t="s">
        <v>586</v>
      </c>
      <c r="AH676" t="s">
        <v>329</v>
      </c>
      <c r="AI676" t="s">
        <v>318</v>
      </c>
      <c r="AK676">
        <v>95057</v>
      </c>
      <c r="AL676">
        <v>1</v>
      </c>
      <c r="AM676">
        <v>217</v>
      </c>
      <c r="AN676" t="s">
        <v>579</v>
      </c>
      <c r="AO676">
        <v>151013233</v>
      </c>
    </row>
    <row r="677" spans="1:41">
      <c r="A677" t="s">
        <v>315</v>
      </c>
      <c r="D677" t="s">
        <v>316</v>
      </c>
      <c r="E677">
        <v>153633</v>
      </c>
      <c r="F677" t="s">
        <v>317</v>
      </c>
      <c r="G677" t="s">
        <v>318</v>
      </c>
      <c r="H677" s="79" t="s">
        <v>577</v>
      </c>
      <c r="I677" t="s">
        <v>578</v>
      </c>
      <c r="J677" t="s">
        <v>484</v>
      </c>
      <c r="K677" t="s">
        <v>484</v>
      </c>
      <c r="L677">
        <v>92597</v>
      </c>
      <c r="M677">
        <v>151013233</v>
      </c>
      <c r="O677">
        <v>320073</v>
      </c>
      <c r="P677" t="s">
        <v>320</v>
      </c>
      <c r="Q677">
        <v>9479</v>
      </c>
      <c r="R677">
        <v>83</v>
      </c>
      <c r="S677">
        <v>1</v>
      </c>
      <c r="T677">
        <v>2786</v>
      </c>
      <c r="U677" t="s">
        <v>328</v>
      </c>
      <c r="W677">
        <v>1158667035</v>
      </c>
      <c r="X677" s="76">
        <v>44435</v>
      </c>
      <c r="Y677" s="76">
        <v>44435</v>
      </c>
      <c r="Z677" s="76">
        <v>44378</v>
      </c>
      <c r="AA677" s="76">
        <v>44410</v>
      </c>
      <c r="AB677">
        <v>326.60000000000002</v>
      </c>
      <c r="AD677" t="s">
        <v>383</v>
      </c>
      <c r="AE677" t="s">
        <v>324</v>
      </c>
      <c r="AF677" t="s">
        <v>586</v>
      </c>
      <c r="AH677" t="s">
        <v>329</v>
      </c>
      <c r="AI677" t="s">
        <v>318</v>
      </c>
      <c r="AK677">
        <v>95057</v>
      </c>
      <c r="AL677">
        <v>1</v>
      </c>
      <c r="AM677">
        <v>217</v>
      </c>
      <c r="AN677" t="s">
        <v>579</v>
      </c>
      <c r="AO677">
        <v>151013233</v>
      </c>
    </row>
    <row r="678" spans="1:41">
      <c r="A678" t="s">
        <v>315</v>
      </c>
      <c r="D678" t="s">
        <v>316</v>
      </c>
      <c r="E678">
        <v>153633</v>
      </c>
      <c r="F678" t="s">
        <v>317</v>
      </c>
      <c r="G678" t="s">
        <v>318</v>
      </c>
      <c r="H678" s="79" t="s">
        <v>577</v>
      </c>
      <c r="I678" t="s">
        <v>578</v>
      </c>
      <c r="J678" t="s">
        <v>484</v>
      </c>
      <c r="K678" t="s">
        <v>484</v>
      </c>
      <c r="L678">
        <v>92597</v>
      </c>
      <c r="M678">
        <v>151013233</v>
      </c>
      <c r="O678">
        <v>320074</v>
      </c>
      <c r="P678" t="s">
        <v>337</v>
      </c>
      <c r="Q678">
        <v>9479</v>
      </c>
      <c r="R678">
        <v>83</v>
      </c>
      <c r="S678">
        <v>1</v>
      </c>
      <c r="T678">
        <v>2786</v>
      </c>
      <c r="U678" t="s">
        <v>328</v>
      </c>
      <c r="W678">
        <v>1158667035</v>
      </c>
      <c r="X678" s="76">
        <v>44435</v>
      </c>
      <c r="Y678" s="76">
        <v>44435</v>
      </c>
      <c r="Z678" s="76">
        <v>44378</v>
      </c>
      <c r="AA678" s="76">
        <v>44410</v>
      </c>
      <c r="AB678">
        <v>101.69</v>
      </c>
      <c r="AD678" t="s">
        <v>383</v>
      </c>
      <c r="AE678" t="s">
        <v>324</v>
      </c>
      <c r="AF678" t="s">
        <v>586</v>
      </c>
      <c r="AH678" t="s">
        <v>329</v>
      </c>
      <c r="AI678" t="s">
        <v>318</v>
      </c>
      <c r="AK678">
        <v>95057</v>
      </c>
      <c r="AL678">
        <v>1</v>
      </c>
      <c r="AM678">
        <v>217</v>
      </c>
      <c r="AN678" t="s">
        <v>579</v>
      </c>
      <c r="AO678">
        <v>151013233</v>
      </c>
    </row>
    <row r="679" spans="1:41">
      <c r="A679" t="s">
        <v>315</v>
      </c>
      <c r="D679" t="s">
        <v>316</v>
      </c>
      <c r="E679">
        <v>153633</v>
      </c>
      <c r="F679" t="s">
        <v>317</v>
      </c>
      <c r="G679" t="s">
        <v>318</v>
      </c>
      <c r="H679" s="79" t="s">
        <v>577</v>
      </c>
      <c r="I679" t="s">
        <v>578</v>
      </c>
      <c r="J679" t="s">
        <v>484</v>
      </c>
      <c r="K679" t="s">
        <v>484</v>
      </c>
      <c r="L679">
        <v>125543</v>
      </c>
      <c r="M679">
        <v>151013240</v>
      </c>
      <c r="O679">
        <v>320072</v>
      </c>
      <c r="P679" t="s">
        <v>336</v>
      </c>
      <c r="Q679">
        <v>9590</v>
      </c>
      <c r="R679">
        <v>83</v>
      </c>
      <c r="S679">
        <v>1</v>
      </c>
      <c r="T679">
        <v>2786</v>
      </c>
      <c r="U679" t="s">
        <v>328</v>
      </c>
      <c r="W679">
        <v>1158667035</v>
      </c>
      <c r="X679" s="76">
        <v>44452</v>
      </c>
      <c r="Y679" s="76">
        <v>44452</v>
      </c>
      <c r="Z679" s="76">
        <v>44385</v>
      </c>
      <c r="AA679" s="76">
        <v>44426</v>
      </c>
      <c r="AB679">
        <v>1731.33</v>
      </c>
      <c r="AD679" t="s">
        <v>382</v>
      </c>
      <c r="AE679" t="s">
        <v>324</v>
      </c>
      <c r="AF679" t="s">
        <v>510</v>
      </c>
      <c r="AH679" t="s">
        <v>329</v>
      </c>
      <c r="AI679" t="s">
        <v>318</v>
      </c>
      <c r="AK679">
        <v>95057</v>
      </c>
      <c r="AL679">
        <v>1</v>
      </c>
      <c r="AM679">
        <v>217</v>
      </c>
      <c r="AN679" t="s">
        <v>579</v>
      </c>
      <c r="AO679">
        <v>151013233</v>
      </c>
    </row>
    <row r="680" spans="1:41">
      <c r="A680" t="s">
        <v>315</v>
      </c>
      <c r="D680" t="s">
        <v>316</v>
      </c>
      <c r="E680">
        <v>153633</v>
      </c>
      <c r="F680" t="s">
        <v>317</v>
      </c>
      <c r="G680" t="s">
        <v>318</v>
      </c>
      <c r="H680" s="79" t="s">
        <v>577</v>
      </c>
      <c r="I680" t="s">
        <v>578</v>
      </c>
      <c r="J680" t="s">
        <v>484</v>
      </c>
      <c r="K680" t="s">
        <v>484</v>
      </c>
      <c r="L680">
        <v>125544</v>
      </c>
      <c r="M680">
        <v>151013256</v>
      </c>
      <c r="O680">
        <v>320072</v>
      </c>
      <c r="P680" t="s">
        <v>336</v>
      </c>
      <c r="Q680">
        <v>9590</v>
      </c>
      <c r="R680">
        <v>83</v>
      </c>
      <c r="S680">
        <v>1</v>
      </c>
      <c r="T680">
        <v>2786</v>
      </c>
      <c r="U680" t="s">
        <v>328</v>
      </c>
      <c r="W680">
        <v>1158667035</v>
      </c>
      <c r="X680" s="76">
        <v>44452</v>
      </c>
      <c r="Y680" s="76">
        <v>44452</v>
      </c>
      <c r="Z680" s="76">
        <v>44385</v>
      </c>
      <c r="AA680" s="76">
        <v>44426</v>
      </c>
      <c r="AB680">
        <v>784.52</v>
      </c>
      <c r="AD680" t="s">
        <v>382</v>
      </c>
      <c r="AE680" t="s">
        <v>324</v>
      </c>
      <c r="AF680" t="s">
        <v>510</v>
      </c>
      <c r="AH680" t="s">
        <v>329</v>
      </c>
      <c r="AI680" t="s">
        <v>318</v>
      </c>
      <c r="AK680">
        <v>95057</v>
      </c>
      <c r="AL680">
        <v>1</v>
      </c>
      <c r="AM680">
        <v>217</v>
      </c>
      <c r="AN680" t="s">
        <v>579</v>
      </c>
      <c r="AO680">
        <v>151013233</v>
      </c>
    </row>
    <row r="681" spans="1:41">
      <c r="A681" t="s">
        <v>315</v>
      </c>
      <c r="D681" t="s">
        <v>316</v>
      </c>
      <c r="E681">
        <v>153633</v>
      </c>
      <c r="F681" t="s">
        <v>317</v>
      </c>
      <c r="G681" t="s">
        <v>318</v>
      </c>
      <c r="H681" s="79" t="s">
        <v>577</v>
      </c>
      <c r="I681" t="s">
        <v>578</v>
      </c>
      <c r="J681" t="s">
        <v>484</v>
      </c>
      <c r="K681" t="s">
        <v>484</v>
      </c>
      <c r="L681">
        <v>125543</v>
      </c>
      <c r="M681">
        <v>151013240</v>
      </c>
      <c r="O681">
        <v>320074</v>
      </c>
      <c r="P681" t="s">
        <v>337</v>
      </c>
      <c r="Q681">
        <v>9590</v>
      </c>
      <c r="R681">
        <v>83</v>
      </c>
      <c r="S681">
        <v>1</v>
      </c>
      <c r="T681">
        <v>2786</v>
      </c>
      <c r="U681" t="s">
        <v>328</v>
      </c>
      <c r="W681">
        <v>1158667035</v>
      </c>
      <c r="X681" s="76">
        <v>44452</v>
      </c>
      <c r="Y681" s="76">
        <v>44452</v>
      </c>
      <c r="Z681" s="76">
        <v>44385</v>
      </c>
      <c r="AA681" s="76">
        <v>44426</v>
      </c>
      <c r="AB681">
        <v>1811.53</v>
      </c>
      <c r="AD681" t="s">
        <v>382</v>
      </c>
      <c r="AE681" t="s">
        <v>324</v>
      </c>
      <c r="AF681" t="s">
        <v>510</v>
      </c>
      <c r="AH681" t="s">
        <v>329</v>
      </c>
      <c r="AI681" t="s">
        <v>318</v>
      </c>
      <c r="AK681">
        <v>95057</v>
      </c>
      <c r="AL681">
        <v>1</v>
      </c>
      <c r="AM681">
        <v>217</v>
      </c>
      <c r="AN681" t="s">
        <v>579</v>
      </c>
      <c r="AO681">
        <v>151013233</v>
      </c>
    </row>
    <row r="682" spans="1:41">
      <c r="A682" t="s">
        <v>315</v>
      </c>
      <c r="D682" t="s">
        <v>316</v>
      </c>
      <c r="E682">
        <v>153633</v>
      </c>
      <c r="F682" t="s">
        <v>317</v>
      </c>
      <c r="G682" t="s">
        <v>318</v>
      </c>
      <c r="H682" s="79" t="s">
        <v>577</v>
      </c>
      <c r="I682" t="s">
        <v>578</v>
      </c>
      <c r="J682" t="s">
        <v>484</v>
      </c>
      <c r="K682" t="s">
        <v>484</v>
      </c>
      <c r="L682">
        <v>125543</v>
      </c>
      <c r="M682">
        <v>151013240</v>
      </c>
      <c r="O682">
        <v>320070</v>
      </c>
      <c r="P682" t="s">
        <v>327</v>
      </c>
      <c r="Q682">
        <v>9590</v>
      </c>
      <c r="R682">
        <v>83</v>
      </c>
      <c r="S682">
        <v>1</v>
      </c>
      <c r="T682">
        <v>2786</v>
      </c>
      <c r="U682" t="s">
        <v>328</v>
      </c>
      <c r="W682">
        <v>1158667035</v>
      </c>
      <c r="X682" s="76">
        <v>44452</v>
      </c>
      <c r="Y682" s="76">
        <v>44452</v>
      </c>
      <c r="Z682" s="76">
        <v>44385</v>
      </c>
      <c r="AA682" s="76">
        <v>44426</v>
      </c>
      <c r="AB682">
        <v>6443.05</v>
      </c>
      <c r="AD682" t="s">
        <v>382</v>
      </c>
      <c r="AE682" t="s">
        <v>324</v>
      </c>
      <c r="AF682" t="s">
        <v>510</v>
      </c>
      <c r="AH682" t="s">
        <v>329</v>
      </c>
      <c r="AI682" t="s">
        <v>318</v>
      </c>
      <c r="AK682">
        <v>95057</v>
      </c>
      <c r="AL682">
        <v>1</v>
      </c>
      <c r="AM682">
        <v>217</v>
      </c>
      <c r="AN682" t="s">
        <v>579</v>
      </c>
      <c r="AO682">
        <v>151013233</v>
      </c>
    </row>
    <row r="683" spans="1:41">
      <c r="A683" t="s">
        <v>315</v>
      </c>
      <c r="D683" t="s">
        <v>316</v>
      </c>
      <c r="E683">
        <v>153633</v>
      </c>
      <c r="F683" t="s">
        <v>317</v>
      </c>
      <c r="G683" t="s">
        <v>318</v>
      </c>
      <c r="H683" s="79" t="s">
        <v>577</v>
      </c>
      <c r="I683" t="s">
        <v>578</v>
      </c>
      <c r="J683" t="s">
        <v>484</v>
      </c>
      <c r="K683" t="s">
        <v>484</v>
      </c>
      <c r="L683">
        <v>139171</v>
      </c>
      <c r="M683">
        <v>151013233</v>
      </c>
      <c r="O683">
        <v>320074</v>
      </c>
      <c r="P683" t="s">
        <v>337</v>
      </c>
      <c r="Q683">
        <v>9674</v>
      </c>
      <c r="R683">
        <v>83</v>
      </c>
      <c r="S683">
        <v>1</v>
      </c>
      <c r="T683">
        <v>2786</v>
      </c>
      <c r="U683" t="s">
        <v>328</v>
      </c>
      <c r="W683">
        <v>1158667035</v>
      </c>
      <c r="X683" s="76">
        <v>44459</v>
      </c>
      <c r="Y683" s="76">
        <v>44460</v>
      </c>
      <c r="Z683" s="76">
        <v>44409</v>
      </c>
      <c r="AA683" s="76">
        <v>44440</v>
      </c>
      <c r="AB683">
        <v>101.69</v>
      </c>
      <c r="AD683" t="s">
        <v>382</v>
      </c>
      <c r="AE683" t="s">
        <v>324</v>
      </c>
      <c r="AF683" t="s">
        <v>587</v>
      </c>
      <c r="AH683" t="s">
        <v>329</v>
      </c>
      <c r="AI683" t="s">
        <v>318</v>
      </c>
      <c r="AK683">
        <v>95057</v>
      </c>
      <c r="AL683">
        <v>1</v>
      </c>
      <c r="AM683">
        <v>217</v>
      </c>
      <c r="AN683" t="s">
        <v>579</v>
      </c>
      <c r="AO683">
        <v>151013233</v>
      </c>
    </row>
    <row r="684" spans="1:41">
      <c r="A684" t="s">
        <v>315</v>
      </c>
      <c r="D684" t="s">
        <v>316</v>
      </c>
      <c r="E684">
        <v>153633</v>
      </c>
      <c r="F684" t="s">
        <v>317</v>
      </c>
      <c r="G684" t="s">
        <v>318</v>
      </c>
      <c r="H684" s="79" t="s">
        <v>577</v>
      </c>
      <c r="I684" t="s">
        <v>578</v>
      </c>
      <c r="J684" t="s">
        <v>484</v>
      </c>
      <c r="K684" t="s">
        <v>484</v>
      </c>
      <c r="L684">
        <v>139171</v>
      </c>
      <c r="M684">
        <v>151013233</v>
      </c>
      <c r="O684">
        <v>320072</v>
      </c>
      <c r="P684" t="s">
        <v>336</v>
      </c>
      <c r="Q684">
        <v>9674</v>
      </c>
      <c r="R684">
        <v>83</v>
      </c>
      <c r="S684">
        <v>1</v>
      </c>
      <c r="T684">
        <v>2786</v>
      </c>
      <c r="U684" t="s">
        <v>328</v>
      </c>
      <c r="W684">
        <v>1158667035</v>
      </c>
      <c r="X684" s="76">
        <v>44459</v>
      </c>
      <c r="Y684" s="76">
        <v>44460</v>
      </c>
      <c r="Z684" s="76">
        <v>44409</v>
      </c>
      <c r="AA684" s="76">
        <v>44440</v>
      </c>
      <c r="AB684">
        <v>101.69</v>
      </c>
      <c r="AD684" t="s">
        <v>382</v>
      </c>
      <c r="AE684" t="s">
        <v>324</v>
      </c>
      <c r="AF684" t="s">
        <v>587</v>
      </c>
      <c r="AH684" t="s">
        <v>329</v>
      </c>
      <c r="AI684" t="s">
        <v>318</v>
      </c>
      <c r="AK684">
        <v>95057</v>
      </c>
      <c r="AL684">
        <v>1</v>
      </c>
      <c r="AM684">
        <v>217</v>
      </c>
      <c r="AN684" t="s">
        <v>579</v>
      </c>
      <c r="AO684">
        <v>151013233</v>
      </c>
    </row>
    <row r="685" spans="1:41">
      <c r="A685" t="s">
        <v>315</v>
      </c>
      <c r="D685" t="s">
        <v>316</v>
      </c>
      <c r="E685">
        <v>153633</v>
      </c>
      <c r="F685" t="s">
        <v>317</v>
      </c>
      <c r="G685" t="s">
        <v>318</v>
      </c>
      <c r="H685" s="79" t="s">
        <v>577</v>
      </c>
      <c r="I685" t="s">
        <v>578</v>
      </c>
      <c r="J685" t="s">
        <v>484</v>
      </c>
      <c r="K685" t="s">
        <v>484</v>
      </c>
      <c r="L685">
        <v>139171</v>
      </c>
      <c r="M685">
        <v>151013233</v>
      </c>
      <c r="O685">
        <v>320073</v>
      </c>
      <c r="P685" t="s">
        <v>320</v>
      </c>
      <c r="Q685">
        <v>9674</v>
      </c>
      <c r="R685">
        <v>83</v>
      </c>
      <c r="S685">
        <v>1</v>
      </c>
      <c r="T685">
        <v>2786</v>
      </c>
      <c r="U685" t="s">
        <v>328</v>
      </c>
      <c r="W685">
        <v>1158667035</v>
      </c>
      <c r="X685" s="76">
        <v>44459</v>
      </c>
      <c r="Y685" s="76">
        <v>44460</v>
      </c>
      <c r="Z685" s="76">
        <v>44409</v>
      </c>
      <c r="AA685" s="76">
        <v>44440</v>
      </c>
      <c r="AB685">
        <v>326.60000000000002</v>
      </c>
      <c r="AD685" t="s">
        <v>382</v>
      </c>
      <c r="AE685" t="s">
        <v>324</v>
      </c>
      <c r="AF685" t="s">
        <v>587</v>
      </c>
      <c r="AH685" t="s">
        <v>329</v>
      </c>
      <c r="AI685" t="s">
        <v>318</v>
      </c>
      <c r="AK685">
        <v>95057</v>
      </c>
      <c r="AL685">
        <v>1</v>
      </c>
      <c r="AM685">
        <v>217</v>
      </c>
      <c r="AN685" t="s">
        <v>579</v>
      </c>
      <c r="AO685">
        <v>151013233</v>
      </c>
    </row>
    <row r="686" spans="1:41">
      <c r="A686" t="s">
        <v>315</v>
      </c>
      <c r="D686" t="s">
        <v>316</v>
      </c>
      <c r="E686">
        <v>153633</v>
      </c>
      <c r="F686" t="s">
        <v>317</v>
      </c>
      <c r="G686" t="s">
        <v>318</v>
      </c>
      <c r="H686" s="79" t="s">
        <v>577</v>
      </c>
      <c r="I686" t="s">
        <v>578</v>
      </c>
      <c r="J686" t="s">
        <v>484</v>
      </c>
      <c r="K686" t="s">
        <v>484</v>
      </c>
      <c r="L686">
        <v>168060</v>
      </c>
      <c r="M686">
        <v>151013240</v>
      </c>
      <c r="O686">
        <v>320072</v>
      </c>
      <c r="P686" t="s">
        <v>336</v>
      </c>
      <c r="Q686">
        <v>9754</v>
      </c>
      <c r="R686">
        <v>83</v>
      </c>
      <c r="S686">
        <v>1</v>
      </c>
      <c r="T686">
        <v>2786</v>
      </c>
      <c r="U686" t="s">
        <v>328</v>
      </c>
      <c r="W686">
        <v>1158667035</v>
      </c>
      <c r="X686" s="76">
        <v>44474</v>
      </c>
      <c r="Y686" s="76">
        <v>44475</v>
      </c>
      <c r="Z686" s="76">
        <v>44411</v>
      </c>
      <c r="AA686" s="76">
        <v>44448</v>
      </c>
      <c r="AB686">
        <v>1013.06</v>
      </c>
      <c r="AD686" t="s">
        <v>383</v>
      </c>
      <c r="AE686" t="s">
        <v>324</v>
      </c>
      <c r="AF686" t="s">
        <v>511</v>
      </c>
      <c r="AH686" t="s">
        <v>329</v>
      </c>
      <c r="AI686" t="s">
        <v>318</v>
      </c>
      <c r="AK686">
        <v>95057</v>
      </c>
      <c r="AL686">
        <v>1</v>
      </c>
      <c r="AM686">
        <v>217</v>
      </c>
      <c r="AN686" t="s">
        <v>579</v>
      </c>
      <c r="AO686">
        <v>151013233</v>
      </c>
    </row>
    <row r="687" spans="1:41">
      <c r="A687" t="s">
        <v>315</v>
      </c>
      <c r="D687" t="s">
        <v>316</v>
      </c>
      <c r="E687">
        <v>153633</v>
      </c>
      <c r="F687" t="s">
        <v>317</v>
      </c>
      <c r="G687" t="s">
        <v>318</v>
      </c>
      <c r="H687" s="79" t="s">
        <v>577</v>
      </c>
      <c r="I687" t="s">
        <v>578</v>
      </c>
      <c r="J687" t="s">
        <v>484</v>
      </c>
      <c r="K687" t="s">
        <v>484</v>
      </c>
      <c r="L687">
        <v>168060</v>
      </c>
      <c r="M687">
        <v>151013240</v>
      </c>
      <c r="O687">
        <v>320070</v>
      </c>
      <c r="P687" t="s">
        <v>327</v>
      </c>
      <c r="Q687">
        <v>9754</v>
      </c>
      <c r="R687">
        <v>83</v>
      </c>
      <c r="S687">
        <v>1</v>
      </c>
      <c r="T687">
        <v>2786</v>
      </c>
      <c r="U687" t="s">
        <v>328</v>
      </c>
      <c r="W687">
        <v>1158667035</v>
      </c>
      <c r="X687" s="76">
        <v>44474</v>
      </c>
      <c r="Y687" s="76">
        <v>44475</v>
      </c>
      <c r="Z687" s="76">
        <v>44411</v>
      </c>
      <c r="AA687" s="76">
        <v>44448</v>
      </c>
      <c r="AB687">
        <v>9523.0400000000009</v>
      </c>
      <c r="AD687" t="s">
        <v>383</v>
      </c>
      <c r="AE687" t="s">
        <v>324</v>
      </c>
      <c r="AF687" t="s">
        <v>511</v>
      </c>
      <c r="AH687" t="s">
        <v>329</v>
      </c>
      <c r="AI687" t="s">
        <v>318</v>
      </c>
      <c r="AK687">
        <v>95057</v>
      </c>
      <c r="AL687">
        <v>1</v>
      </c>
      <c r="AM687">
        <v>217</v>
      </c>
      <c r="AN687" t="s">
        <v>579</v>
      </c>
      <c r="AO687">
        <v>151013233</v>
      </c>
    </row>
    <row r="688" spans="1:41">
      <c r="A688" t="s">
        <v>315</v>
      </c>
      <c r="D688" t="s">
        <v>316</v>
      </c>
      <c r="E688">
        <v>153633</v>
      </c>
      <c r="F688" t="s">
        <v>317</v>
      </c>
      <c r="G688" t="s">
        <v>318</v>
      </c>
      <c r="H688" s="79" t="s">
        <v>577</v>
      </c>
      <c r="I688" t="s">
        <v>578</v>
      </c>
      <c r="J688" t="s">
        <v>484</v>
      </c>
      <c r="K688" t="s">
        <v>484</v>
      </c>
      <c r="L688">
        <v>168060</v>
      </c>
      <c r="M688">
        <v>151013240</v>
      </c>
      <c r="O688">
        <v>320074</v>
      </c>
      <c r="P688" t="s">
        <v>337</v>
      </c>
      <c r="Q688">
        <v>9754</v>
      </c>
      <c r="R688">
        <v>83</v>
      </c>
      <c r="S688">
        <v>1</v>
      </c>
      <c r="T688">
        <v>2786</v>
      </c>
      <c r="U688" t="s">
        <v>328</v>
      </c>
      <c r="W688">
        <v>1158667035</v>
      </c>
      <c r="X688" s="76">
        <v>44474</v>
      </c>
      <c r="Y688" s="76">
        <v>44475</v>
      </c>
      <c r="Z688" s="76">
        <v>44411</v>
      </c>
      <c r="AA688" s="76">
        <v>44448</v>
      </c>
      <c r="AB688">
        <v>1198.3900000000001</v>
      </c>
      <c r="AD688" t="s">
        <v>383</v>
      </c>
      <c r="AE688" t="s">
        <v>324</v>
      </c>
      <c r="AF688" t="s">
        <v>511</v>
      </c>
      <c r="AH688" t="s">
        <v>329</v>
      </c>
      <c r="AI688" t="s">
        <v>318</v>
      </c>
      <c r="AK688">
        <v>95057</v>
      </c>
      <c r="AL688">
        <v>1</v>
      </c>
      <c r="AM688">
        <v>217</v>
      </c>
      <c r="AN688" t="s">
        <v>579</v>
      </c>
      <c r="AO688">
        <v>151013233</v>
      </c>
    </row>
    <row r="689" spans="1:41">
      <c r="A689" t="s">
        <v>315</v>
      </c>
      <c r="D689" t="s">
        <v>316</v>
      </c>
      <c r="E689">
        <v>153633</v>
      </c>
      <c r="F689" t="s">
        <v>317</v>
      </c>
      <c r="G689" t="s">
        <v>318</v>
      </c>
      <c r="H689" s="79" t="s">
        <v>577</v>
      </c>
      <c r="I689" t="s">
        <v>578</v>
      </c>
      <c r="J689" t="s">
        <v>484</v>
      </c>
      <c r="K689" t="s">
        <v>484</v>
      </c>
      <c r="L689">
        <v>168061</v>
      </c>
      <c r="M689">
        <v>151013256</v>
      </c>
      <c r="O689">
        <v>320072</v>
      </c>
      <c r="P689" t="s">
        <v>336</v>
      </c>
      <c r="Q689">
        <v>9754</v>
      </c>
      <c r="R689">
        <v>83</v>
      </c>
      <c r="S689">
        <v>1</v>
      </c>
      <c r="T689">
        <v>2786</v>
      </c>
      <c r="U689" t="s">
        <v>328</v>
      </c>
      <c r="W689">
        <v>1158667035</v>
      </c>
      <c r="X689" s="76">
        <v>44474</v>
      </c>
      <c r="Y689" s="76">
        <v>44475</v>
      </c>
      <c r="Z689" s="76">
        <v>44411</v>
      </c>
      <c r="AA689" s="76">
        <v>44448</v>
      </c>
      <c r="AB689">
        <v>784.52</v>
      </c>
      <c r="AD689" t="s">
        <v>383</v>
      </c>
      <c r="AE689" t="s">
        <v>324</v>
      </c>
      <c r="AF689" t="s">
        <v>511</v>
      </c>
      <c r="AH689" t="s">
        <v>329</v>
      </c>
      <c r="AI689" t="s">
        <v>318</v>
      </c>
      <c r="AK689">
        <v>95057</v>
      </c>
      <c r="AL689">
        <v>1</v>
      </c>
      <c r="AM689">
        <v>217</v>
      </c>
      <c r="AN689" t="s">
        <v>579</v>
      </c>
      <c r="AO689">
        <v>151013233</v>
      </c>
    </row>
    <row r="690" spans="1:41">
      <c r="A690" t="s">
        <v>315</v>
      </c>
      <c r="D690" t="s">
        <v>316</v>
      </c>
      <c r="E690">
        <v>153633</v>
      </c>
      <c r="F690" t="s">
        <v>317</v>
      </c>
      <c r="G690" t="s">
        <v>318</v>
      </c>
      <c r="H690" s="79" t="s">
        <v>577</v>
      </c>
      <c r="I690" t="s">
        <v>578</v>
      </c>
      <c r="J690" t="s">
        <v>484</v>
      </c>
      <c r="K690" t="s">
        <v>484</v>
      </c>
      <c r="L690">
        <v>188756</v>
      </c>
      <c r="M690">
        <v>151013233</v>
      </c>
      <c r="O690">
        <v>320072</v>
      </c>
      <c r="P690" t="s">
        <v>336</v>
      </c>
      <c r="Q690">
        <v>9894</v>
      </c>
      <c r="R690">
        <v>83</v>
      </c>
      <c r="S690">
        <v>1</v>
      </c>
      <c r="T690">
        <v>2786</v>
      </c>
      <c r="U690" t="s">
        <v>328</v>
      </c>
      <c r="W690">
        <v>1158667035</v>
      </c>
      <c r="X690" s="76">
        <v>44495</v>
      </c>
      <c r="Y690" s="76">
        <v>44495</v>
      </c>
      <c r="Z690" s="76">
        <v>44441</v>
      </c>
      <c r="AA690" s="76">
        <v>44470</v>
      </c>
      <c r="AB690">
        <v>101.69</v>
      </c>
      <c r="AD690" t="s">
        <v>382</v>
      </c>
      <c r="AE690" t="s">
        <v>324</v>
      </c>
      <c r="AF690" t="s">
        <v>588</v>
      </c>
      <c r="AH690" t="s">
        <v>329</v>
      </c>
      <c r="AI690" t="s">
        <v>318</v>
      </c>
      <c r="AK690">
        <v>95057</v>
      </c>
      <c r="AL690">
        <v>1</v>
      </c>
      <c r="AM690">
        <v>217</v>
      </c>
      <c r="AN690" t="s">
        <v>579</v>
      </c>
      <c r="AO690">
        <v>151013233</v>
      </c>
    </row>
    <row r="691" spans="1:41">
      <c r="A691" t="s">
        <v>315</v>
      </c>
      <c r="D691" t="s">
        <v>316</v>
      </c>
      <c r="E691">
        <v>153633</v>
      </c>
      <c r="F691" t="s">
        <v>317</v>
      </c>
      <c r="G691" t="s">
        <v>318</v>
      </c>
      <c r="H691" s="79" t="s">
        <v>577</v>
      </c>
      <c r="I691" t="s">
        <v>578</v>
      </c>
      <c r="J691" t="s">
        <v>484</v>
      </c>
      <c r="K691" t="s">
        <v>484</v>
      </c>
      <c r="L691">
        <v>188756</v>
      </c>
      <c r="M691">
        <v>151013233</v>
      </c>
      <c r="O691">
        <v>320073</v>
      </c>
      <c r="P691" t="s">
        <v>320</v>
      </c>
      <c r="Q691">
        <v>9894</v>
      </c>
      <c r="R691">
        <v>83</v>
      </c>
      <c r="S691">
        <v>1</v>
      </c>
      <c r="T691">
        <v>2786</v>
      </c>
      <c r="U691" t="s">
        <v>328</v>
      </c>
      <c r="W691">
        <v>1158667035</v>
      </c>
      <c r="X691" s="76">
        <v>44495</v>
      </c>
      <c r="Y691" s="76">
        <v>44495</v>
      </c>
      <c r="Z691" s="76">
        <v>44441</v>
      </c>
      <c r="AA691" s="76">
        <v>44470</v>
      </c>
      <c r="AB691">
        <v>326.60000000000002</v>
      </c>
      <c r="AD691" t="s">
        <v>382</v>
      </c>
      <c r="AE691" t="s">
        <v>324</v>
      </c>
      <c r="AF691" t="s">
        <v>588</v>
      </c>
      <c r="AH691" t="s">
        <v>329</v>
      </c>
      <c r="AI691" t="s">
        <v>318</v>
      </c>
      <c r="AK691">
        <v>95057</v>
      </c>
      <c r="AL691">
        <v>1</v>
      </c>
      <c r="AM691">
        <v>217</v>
      </c>
      <c r="AN691" t="s">
        <v>579</v>
      </c>
      <c r="AO691">
        <v>151013233</v>
      </c>
    </row>
    <row r="692" spans="1:41">
      <c r="A692" t="s">
        <v>315</v>
      </c>
      <c r="D692" t="s">
        <v>316</v>
      </c>
      <c r="E692">
        <v>153633</v>
      </c>
      <c r="F692" t="s">
        <v>317</v>
      </c>
      <c r="G692" t="s">
        <v>318</v>
      </c>
      <c r="H692" s="79" t="s">
        <v>577</v>
      </c>
      <c r="I692" t="s">
        <v>578</v>
      </c>
      <c r="J692" t="s">
        <v>484</v>
      </c>
      <c r="K692" t="s">
        <v>484</v>
      </c>
      <c r="L692">
        <v>188756</v>
      </c>
      <c r="M692">
        <v>151013233</v>
      </c>
      <c r="O692">
        <v>320074</v>
      </c>
      <c r="P692" t="s">
        <v>337</v>
      </c>
      <c r="Q692">
        <v>9894</v>
      </c>
      <c r="R692">
        <v>83</v>
      </c>
      <c r="S692">
        <v>1</v>
      </c>
      <c r="T692">
        <v>2786</v>
      </c>
      <c r="U692" t="s">
        <v>328</v>
      </c>
      <c r="W692">
        <v>1158667035</v>
      </c>
      <c r="X692" s="76">
        <v>44495</v>
      </c>
      <c r="Y692" s="76">
        <v>44495</v>
      </c>
      <c r="Z692" s="76">
        <v>44441</v>
      </c>
      <c r="AA692" s="76">
        <v>44470</v>
      </c>
      <c r="AB692">
        <v>101.69</v>
      </c>
      <c r="AD692" t="s">
        <v>382</v>
      </c>
      <c r="AE692" t="s">
        <v>324</v>
      </c>
      <c r="AF692" t="s">
        <v>588</v>
      </c>
      <c r="AH692" t="s">
        <v>329</v>
      </c>
      <c r="AI692" t="s">
        <v>318</v>
      </c>
      <c r="AK692">
        <v>95057</v>
      </c>
      <c r="AL692">
        <v>1</v>
      </c>
      <c r="AM692">
        <v>217</v>
      </c>
      <c r="AN692" t="s">
        <v>579</v>
      </c>
      <c r="AO692">
        <v>151013233</v>
      </c>
    </row>
    <row r="693" spans="1:41">
      <c r="A693" t="s">
        <v>315</v>
      </c>
      <c r="D693" t="s">
        <v>316</v>
      </c>
      <c r="E693">
        <v>153633</v>
      </c>
      <c r="F693" t="s">
        <v>317</v>
      </c>
      <c r="G693" t="s">
        <v>318</v>
      </c>
      <c r="H693" s="79" t="s">
        <v>577</v>
      </c>
      <c r="I693" t="s">
        <v>578</v>
      </c>
      <c r="J693" t="s">
        <v>484</v>
      </c>
      <c r="K693" t="s">
        <v>484</v>
      </c>
      <c r="L693">
        <v>211058</v>
      </c>
      <c r="M693">
        <v>151013256</v>
      </c>
      <c r="O693">
        <v>320072</v>
      </c>
      <c r="P693" t="s">
        <v>336</v>
      </c>
      <c r="Q693">
        <v>9985</v>
      </c>
      <c r="R693">
        <v>83</v>
      </c>
      <c r="S693">
        <v>1</v>
      </c>
      <c r="T693">
        <v>2786</v>
      </c>
      <c r="U693" t="s">
        <v>328</v>
      </c>
      <c r="W693">
        <v>1158667035</v>
      </c>
      <c r="X693" s="76">
        <v>44509</v>
      </c>
      <c r="Y693" s="76">
        <v>44509</v>
      </c>
      <c r="Z693" s="76">
        <v>44448</v>
      </c>
      <c r="AA693" s="76">
        <v>44494</v>
      </c>
      <c r="AB693">
        <v>196.85</v>
      </c>
      <c r="AD693" t="s">
        <v>383</v>
      </c>
      <c r="AE693" t="s">
        <v>324</v>
      </c>
      <c r="AF693" t="s">
        <v>574</v>
      </c>
      <c r="AH693" t="s">
        <v>329</v>
      </c>
      <c r="AI693" t="s">
        <v>318</v>
      </c>
      <c r="AK693">
        <v>95057</v>
      </c>
      <c r="AL693">
        <v>1</v>
      </c>
      <c r="AM693">
        <v>217</v>
      </c>
      <c r="AN693" t="s">
        <v>579</v>
      </c>
      <c r="AO693">
        <v>151013233</v>
      </c>
    </row>
    <row r="694" spans="1:41">
      <c r="A694" t="s">
        <v>315</v>
      </c>
      <c r="D694" t="s">
        <v>316</v>
      </c>
      <c r="E694">
        <v>153633</v>
      </c>
      <c r="F694" t="s">
        <v>317</v>
      </c>
      <c r="G694" t="s">
        <v>318</v>
      </c>
      <c r="H694" s="79" t="s">
        <v>577</v>
      </c>
      <c r="I694" t="s">
        <v>578</v>
      </c>
      <c r="J694" t="s">
        <v>484</v>
      </c>
      <c r="K694" t="s">
        <v>484</v>
      </c>
      <c r="L694">
        <v>211057</v>
      </c>
      <c r="M694">
        <v>151013240</v>
      </c>
      <c r="O694">
        <v>320074</v>
      </c>
      <c r="P694" t="s">
        <v>337</v>
      </c>
      <c r="Q694">
        <v>9985</v>
      </c>
      <c r="R694">
        <v>83</v>
      </c>
      <c r="S694">
        <v>1</v>
      </c>
      <c r="T694">
        <v>2786</v>
      </c>
      <c r="U694" t="s">
        <v>328</v>
      </c>
      <c r="W694">
        <v>1158667035</v>
      </c>
      <c r="X694" s="76">
        <v>44509</v>
      </c>
      <c r="Y694" s="76">
        <v>44509</v>
      </c>
      <c r="Z694" s="76">
        <v>44448</v>
      </c>
      <c r="AA694" s="76">
        <v>44494</v>
      </c>
      <c r="AB694">
        <v>418.05</v>
      </c>
      <c r="AD694" t="s">
        <v>383</v>
      </c>
      <c r="AE694" t="s">
        <v>324</v>
      </c>
      <c r="AF694" t="s">
        <v>574</v>
      </c>
      <c r="AH694" t="s">
        <v>329</v>
      </c>
      <c r="AI694" t="s">
        <v>318</v>
      </c>
      <c r="AK694">
        <v>95057</v>
      </c>
      <c r="AL694">
        <v>1</v>
      </c>
      <c r="AM694">
        <v>217</v>
      </c>
      <c r="AN694" t="s">
        <v>579</v>
      </c>
      <c r="AO694">
        <v>151013233</v>
      </c>
    </row>
    <row r="695" spans="1:41">
      <c r="A695" t="s">
        <v>315</v>
      </c>
      <c r="D695" t="s">
        <v>316</v>
      </c>
      <c r="E695">
        <v>153633</v>
      </c>
      <c r="F695" t="s">
        <v>317</v>
      </c>
      <c r="G695" t="s">
        <v>318</v>
      </c>
      <c r="H695" s="79" t="s">
        <v>577</v>
      </c>
      <c r="I695" t="s">
        <v>578</v>
      </c>
      <c r="J695" t="s">
        <v>484</v>
      </c>
      <c r="K695" t="s">
        <v>484</v>
      </c>
      <c r="L695">
        <v>211057</v>
      </c>
      <c r="M695">
        <v>151013240</v>
      </c>
      <c r="O695">
        <v>320070</v>
      </c>
      <c r="P695" t="s">
        <v>327</v>
      </c>
      <c r="Q695">
        <v>9985</v>
      </c>
      <c r="R695">
        <v>83</v>
      </c>
      <c r="S695">
        <v>1</v>
      </c>
      <c r="T695">
        <v>2786</v>
      </c>
      <c r="U695" t="s">
        <v>328</v>
      </c>
      <c r="W695">
        <v>1158667035</v>
      </c>
      <c r="X695" s="76">
        <v>44509</v>
      </c>
      <c r="Y695" s="76">
        <v>44509</v>
      </c>
      <c r="Z695" s="76">
        <v>44448</v>
      </c>
      <c r="AA695" s="76">
        <v>44494</v>
      </c>
      <c r="AB695">
        <v>8306.51</v>
      </c>
      <c r="AD695" t="s">
        <v>383</v>
      </c>
      <c r="AE695" t="s">
        <v>324</v>
      </c>
      <c r="AF695" t="s">
        <v>574</v>
      </c>
      <c r="AH695" t="s">
        <v>329</v>
      </c>
      <c r="AI695" t="s">
        <v>318</v>
      </c>
      <c r="AK695">
        <v>95057</v>
      </c>
      <c r="AL695">
        <v>1</v>
      </c>
      <c r="AM695">
        <v>217</v>
      </c>
      <c r="AN695" t="s">
        <v>579</v>
      </c>
      <c r="AO695">
        <v>151013233</v>
      </c>
    </row>
    <row r="696" spans="1:41">
      <c r="A696" t="s">
        <v>315</v>
      </c>
      <c r="D696" t="s">
        <v>316</v>
      </c>
      <c r="E696">
        <v>153633</v>
      </c>
      <c r="F696" t="s">
        <v>317</v>
      </c>
      <c r="G696" t="s">
        <v>318</v>
      </c>
      <c r="H696" s="79" t="s">
        <v>577</v>
      </c>
      <c r="I696" t="s">
        <v>578</v>
      </c>
      <c r="J696" t="s">
        <v>484</v>
      </c>
      <c r="K696" t="s">
        <v>484</v>
      </c>
      <c r="L696">
        <v>211057</v>
      </c>
      <c r="M696">
        <v>151013240</v>
      </c>
      <c r="O696">
        <v>320072</v>
      </c>
      <c r="P696" t="s">
        <v>336</v>
      </c>
      <c r="Q696">
        <v>9985</v>
      </c>
      <c r="R696">
        <v>83</v>
      </c>
      <c r="S696">
        <v>1</v>
      </c>
      <c r="T696">
        <v>2786</v>
      </c>
      <c r="U696" t="s">
        <v>328</v>
      </c>
      <c r="W696">
        <v>1158667035</v>
      </c>
      <c r="X696" s="76">
        <v>44509</v>
      </c>
      <c r="Y696" s="76">
        <v>44509</v>
      </c>
      <c r="Z696" s="76">
        <v>44448</v>
      </c>
      <c r="AA696" s="76">
        <v>44494</v>
      </c>
      <c r="AB696">
        <v>686.57</v>
      </c>
      <c r="AD696" t="s">
        <v>383</v>
      </c>
      <c r="AE696" t="s">
        <v>324</v>
      </c>
      <c r="AF696" t="s">
        <v>574</v>
      </c>
      <c r="AH696" t="s">
        <v>329</v>
      </c>
      <c r="AI696" t="s">
        <v>318</v>
      </c>
      <c r="AK696">
        <v>95057</v>
      </c>
      <c r="AL696">
        <v>1</v>
      </c>
      <c r="AM696">
        <v>217</v>
      </c>
      <c r="AN696" t="s">
        <v>579</v>
      </c>
      <c r="AO696">
        <v>151013233</v>
      </c>
    </row>
    <row r="697" spans="1:41">
      <c r="A697" t="s">
        <v>315</v>
      </c>
      <c r="D697" t="s">
        <v>316</v>
      </c>
      <c r="E697">
        <v>153633</v>
      </c>
      <c r="F697" t="s">
        <v>317</v>
      </c>
      <c r="G697" t="s">
        <v>318</v>
      </c>
      <c r="H697" s="79" t="s">
        <v>577</v>
      </c>
      <c r="I697" t="s">
        <v>578</v>
      </c>
      <c r="J697" t="s">
        <v>484</v>
      </c>
      <c r="K697" t="s">
        <v>484</v>
      </c>
      <c r="L697">
        <v>218152</v>
      </c>
      <c r="M697">
        <v>151013233</v>
      </c>
      <c r="O697">
        <v>320072</v>
      </c>
      <c r="P697" t="s">
        <v>336</v>
      </c>
      <c r="Q697">
        <v>93</v>
      </c>
      <c r="R697">
        <v>71</v>
      </c>
      <c r="S697">
        <v>1</v>
      </c>
      <c r="T697">
        <v>2786</v>
      </c>
      <c r="U697" t="s">
        <v>328</v>
      </c>
      <c r="W697">
        <v>1158667035</v>
      </c>
      <c r="X697" s="76">
        <v>44522</v>
      </c>
      <c r="Y697" s="76">
        <v>44522</v>
      </c>
      <c r="Z697" s="76">
        <v>44471</v>
      </c>
      <c r="AA697" s="76">
        <v>44501</v>
      </c>
      <c r="AB697">
        <v>101.69</v>
      </c>
      <c r="AD697" t="s">
        <v>383</v>
      </c>
      <c r="AE697" t="s">
        <v>324</v>
      </c>
      <c r="AF697" t="s">
        <v>589</v>
      </c>
      <c r="AH697" t="s">
        <v>329</v>
      </c>
      <c r="AI697" t="s">
        <v>318</v>
      </c>
      <c r="AK697">
        <v>95057</v>
      </c>
      <c r="AL697">
        <v>1</v>
      </c>
      <c r="AM697">
        <v>217</v>
      </c>
      <c r="AN697" t="s">
        <v>579</v>
      </c>
      <c r="AO697">
        <v>151013233</v>
      </c>
    </row>
    <row r="698" spans="1:41">
      <c r="A698" t="s">
        <v>315</v>
      </c>
      <c r="D698" t="s">
        <v>316</v>
      </c>
      <c r="E698">
        <v>153633</v>
      </c>
      <c r="F698" t="s">
        <v>317</v>
      </c>
      <c r="G698" t="s">
        <v>318</v>
      </c>
      <c r="H698" s="79" t="s">
        <v>577</v>
      </c>
      <c r="I698" t="s">
        <v>578</v>
      </c>
      <c r="J698" t="s">
        <v>484</v>
      </c>
      <c r="K698" t="s">
        <v>484</v>
      </c>
      <c r="L698">
        <v>218152</v>
      </c>
      <c r="M698">
        <v>151013233</v>
      </c>
      <c r="O698">
        <v>320073</v>
      </c>
      <c r="P698" t="s">
        <v>320</v>
      </c>
      <c r="Q698">
        <v>93</v>
      </c>
      <c r="R698">
        <v>71</v>
      </c>
      <c r="S698">
        <v>1</v>
      </c>
      <c r="T698">
        <v>2786</v>
      </c>
      <c r="U698" t="s">
        <v>328</v>
      </c>
      <c r="W698">
        <v>1158667035</v>
      </c>
      <c r="X698" s="76">
        <v>44522</v>
      </c>
      <c r="Y698" s="76">
        <v>44522</v>
      </c>
      <c r="Z698" s="76">
        <v>44471</v>
      </c>
      <c r="AA698" s="76">
        <v>44501</v>
      </c>
      <c r="AB698">
        <v>326.60000000000002</v>
      </c>
      <c r="AD698" t="s">
        <v>383</v>
      </c>
      <c r="AE698" t="s">
        <v>324</v>
      </c>
      <c r="AF698" t="s">
        <v>589</v>
      </c>
      <c r="AH698" t="s">
        <v>329</v>
      </c>
      <c r="AI698" t="s">
        <v>318</v>
      </c>
      <c r="AK698">
        <v>95057</v>
      </c>
      <c r="AL698">
        <v>1</v>
      </c>
      <c r="AM698">
        <v>217</v>
      </c>
      <c r="AN698" t="s">
        <v>579</v>
      </c>
      <c r="AO698">
        <v>151013233</v>
      </c>
    </row>
    <row r="699" spans="1:41">
      <c r="A699" t="s">
        <v>315</v>
      </c>
      <c r="D699" t="s">
        <v>316</v>
      </c>
      <c r="E699">
        <v>153633</v>
      </c>
      <c r="F699" t="s">
        <v>317</v>
      </c>
      <c r="G699" t="s">
        <v>318</v>
      </c>
      <c r="H699" s="79" t="s">
        <v>577</v>
      </c>
      <c r="I699" t="s">
        <v>578</v>
      </c>
      <c r="J699" t="s">
        <v>484</v>
      </c>
      <c r="K699" t="s">
        <v>484</v>
      </c>
      <c r="L699">
        <v>218152</v>
      </c>
      <c r="M699">
        <v>151013233</v>
      </c>
      <c r="O699">
        <v>320074</v>
      </c>
      <c r="P699" t="s">
        <v>337</v>
      </c>
      <c r="Q699">
        <v>93</v>
      </c>
      <c r="R699">
        <v>71</v>
      </c>
      <c r="S699">
        <v>1</v>
      </c>
      <c r="T699">
        <v>2786</v>
      </c>
      <c r="U699" t="s">
        <v>328</v>
      </c>
      <c r="W699">
        <v>1158667035</v>
      </c>
      <c r="X699" s="76">
        <v>44522</v>
      </c>
      <c r="Y699" s="76">
        <v>44522</v>
      </c>
      <c r="Z699" s="76">
        <v>44471</v>
      </c>
      <c r="AA699" s="76">
        <v>44501</v>
      </c>
      <c r="AB699">
        <v>101.69</v>
      </c>
      <c r="AD699" t="s">
        <v>383</v>
      </c>
      <c r="AE699" t="s">
        <v>324</v>
      </c>
      <c r="AF699" t="s">
        <v>589</v>
      </c>
      <c r="AH699" t="s">
        <v>329</v>
      </c>
      <c r="AI699" t="s">
        <v>318</v>
      </c>
      <c r="AK699">
        <v>95057</v>
      </c>
      <c r="AL699">
        <v>1</v>
      </c>
      <c r="AM699">
        <v>217</v>
      </c>
      <c r="AN699" t="s">
        <v>579</v>
      </c>
      <c r="AO699">
        <v>151013233</v>
      </c>
    </row>
    <row r="700" spans="1:41">
      <c r="A700" t="s">
        <v>315</v>
      </c>
      <c r="D700" t="s">
        <v>316</v>
      </c>
      <c r="E700">
        <v>153633</v>
      </c>
      <c r="F700" t="s">
        <v>317</v>
      </c>
      <c r="G700" t="s">
        <v>318</v>
      </c>
      <c r="H700" s="79" t="s">
        <v>577</v>
      </c>
      <c r="I700" t="s">
        <v>578</v>
      </c>
      <c r="J700" t="s">
        <v>484</v>
      </c>
      <c r="K700" t="s">
        <v>484</v>
      </c>
      <c r="L700">
        <v>241017</v>
      </c>
      <c r="M700">
        <v>151013240</v>
      </c>
      <c r="O700">
        <v>320070</v>
      </c>
      <c r="P700" t="s">
        <v>327</v>
      </c>
      <c r="Q700">
        <v>238</v>
      </c>
      <c r="R700">
        <v>71</v>
      </c>
      <c r="S700">
        <v>1</v>
      </c>
      <c r="T700">
        <v>2786</v>
      </c>
      <c r="U700" t="s">
        <v>328</v>
      </c>
      <c r="W700">
        <v>1158667035</v>
      </c>
      <c r="X700" s="76">
        <v>44539</v>
      </c>
      <c r="Y700" s="76">
        <v>44539</v>
      </c>
      <c r="Z700" s="76">
        <v>44477</v>
      </c>
      <c r="AA700" s="76">
        <v>44523</v>
      </c>
      <c r="AB700">
        <v>7513.82</v>
      </c>
      <c r="AD700" t="s">
        <v>383</v>
      </c>
      <c r="AE700" t="s">
        <v>324</v>
      </c>
      <c r="AF700" t="s">
        <v>514</v>
      </c>
      <c r="AH700" t="s">
        <v>329</v>
      </c>
      <c r="AI700" t="s">
        <v>318</v>
      </c>
      <c r="AK700">
        <v>95057</v>
      </c>
      <c r="AL700">
        <v>1</v>
      </c>
      <c r="AM700">
        <v>217</v>
      </c>
      <c r="AN700" t="s">
        <v>579</v>
      </c>
      <c r="AO700">
        <v>151013233</v>
      </c>
    </row>
    <row r="701" spans="1:41">
      <c r="A701" t="s">
        <v>315</v>
      </c>
      <c r="D701" t="s">
        <v>316</v>
      </c>
      <c r="E701">
        <v>153633</v>
      </c>
      <c r="F701" t="s">
        <v>317</v>
      </c>
      <c r="G701" t="s">
        <v>318</v>
      </c>
      <c r="H701" s="79" t="s">
        <v>577</v>
      </c>
      <c r="I701" t="s">
        <v>578</v>
      </c>
      <c r="J701" t="s">
        <v>484</v>
      </c>
      <c r="K701" t="s">
        <v>484</v>
      </c>
      <c r="L701">
        <v>241017</v>
      </c>
      <c r="M701">
        <v>151013240</v>
      </c>
      <c r="O701">
        <v>320074</v>
      </c>
      <c r="P701" t="s">
        <v>337</v>
      </c>
      <c r="Q701">
        <v>238</v>
      </c>
      <c r="R701">
        <v>71</v>
      </c>
      <c r="S701">
        <v>1</v>
      </c>
      <c r="T701">
        <v>2786</v>
      </c>
      <c r="U701" t="s">
        <v>328</v>
      </c>
      <c r="W701">
        <v>1158667035</v>
      </c>
      <c r="X701" s="76">
        <v>44539</v>
      </c>
      <c r="Y701" s="76">
        <v>44539</v>
      </c>
      <c r="Z701" s="76">
        <v>44477</v>
      </c>
      <c r="AA701" s="76">
        <v>44523</v>
      </c>
      <c r="AB701">
        <v>334.43</v>
      </c>
      <c r="AD701" t="s">
        <v>383</v>
      </c>
      <c r="AE701" t="s">
        <v>324</v>
      </c>
      <c r="AF701" t="s">
        <v>514</v>
      </c>
      <c r="AH701" t="s">
        <v>329</v>
      </c>
      <c r="AI701" t="s">
        <v>318</v>
      </c>
      <c r="AK701">
        <v>95057</v>
      </c>
      <c r="AL701">
        <v>1</v>
      </c>
      <c r="AM701">
        <v>217</v>
      </c>
      <c r="AN701" t="s">
        <v>579</v>
      </c>
      <c r="AO701">
        <v>151013233</v>
      </c>
    </row>
    <row r="702" spans="1:41">
      <c r="A702" t="s">
        <v>315</v>
      </c>
      <c r="D702" t="s">
        <v>316</v>
      </c>
      <c r="E702">
        <v>153633</v>
      </c>
      <c r="F702" t="s">
        <v>317</v>
      </c>
      <c r="G702" t="s">
        <v>318</v>
      </c>
      <c r="H702" s="79" t="s">
        <v>577</v>
      </c>
      <c r="I702" t="s">
        <v>578</v>
      </c>
      <c r="J702" t="s">
        <v>484</v>
      </c>
      <c r="K702" t="s">
        <v>484</v>
      </c>
      <c r="L702">
        <v>241018</v>
      </c>
      <c r="M702">
        <v>151013256</v>
      </c>
      <c r="O702">
        <v>320072</v>
      </c>
      <c r="P702" t="s">
        <v>336</v>
      </c>
      <c r="Q702">
        <v>238</v>
      </c>
      <c r="R702">
        <v>71</v>
      </c>
      <c r="S702">
        <v>1</v>
      </c>
      <c r="T702">
        <v>2786</v>
      </c>
      <c r="U702" t="s">
        <v>328</v>
      </c>
      <c r="W702">
        <v>1158667035</v>
      </c>
      <c r="X702" s="76">
        <v>44539</v>
      </c>
      <c r="Y702" s="76">
        <v>44539</v>
      </c>
      <c r="Z702" s="76">
        <v>44477</v>
      </c>
      <c r="AA702" s="76">
        <v>44523</v>
      </c>
      <c r="AB702">
        <v>196.85</v>
      </c>
      <c r="AD702" t="s">
        <v>383</v>
      </c>
      <c r="AE702" t="s">
        <v>324</v>
      </c>
      <c r="AF702" t="s">
        <v>514</v>
      </c>
      <c r="AH702" t="s">
        <v>329</v>
      </c>
      <c r="AI702" t="s">
        <v>318</v>
      </c>
      <c r="AK702">
        <v>95057</v>
      </c>
      <c r="AL702">
        <v>1</v>
      </c>
      <c r="AM702">
        <v>217</v>
      </c>
      <c r="AN702" t="s">
        <v>579</v>
      </c>
      <c r="AO702">
        <v>151013233</v>
      </c>
    </row>
    <row r="703" spans="1:41">
      <c r="A703" t="s">
        <v>315</v>
      </c>
      <c r="D703" t="s">
        <v>316</v>
      </c>
      <c r="E703">
        <v>153633</v>
      </c>
      <c r="F703" t="s">
        <v>317</v>
      </c>
      <c r="G703" t="s">
        <v>318</v>
      </c>
      <c r="H703" s="79" t="s">
        <v>577</v>
      </c>
      <c r="I703" t="s">
        <v>578</v>
      </c>
      <c r="J703" t="s">
        <v>484</v>
      </c>
      <c r="K703" t="s">
        <v>484</v>
      </c>
      <c r="L703">
        <v>241017</v>
      </c>
      <c r="M703">
        <v>151013240</v>
      </c>
      <c r="O703">
        <v>320072</v>
      </c>
      <c r="P703" t="s">
        <v>336</v>
      </c>
      <c r="Q703">
        <v>238</v>
      </c>
      <c r="R703">
        <v>71</v>
      </c>
      <c r="S703">
        <v>1</v>
      </c>
      <c r="T703">
        <v>2786</v>
      </c>
      <c r="U703" t="s">
        <v>328</v>
      </c>
      <c r="W703">
        <v>1158667035</v>
      </c>
      <c r="X703" s="76">
        <v>44539</v>
      </c>
      <c r="Y703" s="76">
        <v>44539</v>
      </c>
      <c r="Z703" s="76">
        <v>44477</v>
      </c>
      <c r="AA703" s="76">
        <v>44523</v>
      </c>
      <c r="AB703">
        <v>588.63</v>
      </c>
      <c r="AD703" t="s">
        <v>383</v>
      </c>
      <c r="AE703" t="s">
        <v>324</v>
      </c>
      <c r="AF703" t="s">
        <v>514</v>
      </c>
      <c r="AH703" t="s">
        <v>329</v>
      </c>
      <c r="AI703" t="s">
        <v>318</v>
      </c>
      <c r="AK703">
        <v>95057</v>
      </c>
      <c r="AL703">
        <v>1</v>
      </c>
      <c r="AM703">
        <v>217</v>
      </c>
      <c r="AN703" t="s">
        <v>579</v>
      </c>
      <c r="AO703">
        <v>151013233</v>
      </c>
    </row>
    <row r="704" spans="1:41">
      <c r="A704" t="s">
        <v>315</v>
      </c>
      <c r="D704" t="s">
        <v>316</v>
      </c>
      <c r="E704">
        <v>153633</v>
      </c>
      <c r="F704" t="s">
        <v>317</v>
      </c>
      <c r="G704" t="s">
        <v>318</v>
      </c>
      <c r="H704" s="79" t="s">
        <v>577</v>
      </c>
      <c r="I704" t="s">
        <v>578</v>
      </c>
      <c r="J704" t="s">
        <v>484</v>
      </c>
      <c r="K704" t="s">
        <v>484</v>
      </c>
      <c r="L704">
        <v>266353</v>
      </c>
      <c r="M704">
        <v>151013233</v>
      </c>
      <c r="O704">
        <v>320073</v>
      </c>
      <c r="P704" t="s">
        <v>320</v>
      </c>
      <c r="Q704">
        <v>409</v>
      </c>
      <c r="R704">
        <v>71</v>
      </c>
      <c r="S704">
        <v>1</v>
      </c>
      <c r="T704">
        <v>2786</v>
      </c>
      <c r="U704" t="s">
        <v>328</v>
      </c>
      <c r="W704">
        <v>1158667035</v>
      </c>
      <c r="X704" s="76">
        <v>44581</v>
      </c>
      <c r="Y704" s="76">
        <v>44581</v>
      </c>
      <c r="Z704" s="76">
        <v>44502</v>
      </c>
      <c r="AA704" s="76">
        <v>44531</v>
      </c>
      <c r="AB704">
        <v>326.60000000000002</v>
      </c>
      <c r="AD704" t="s">
        <v>383</v>
      </c>
      <c r="AE704" t="s">
        <v>324</v>
      </c>
      <c r="AF704" t="s">
        <v>590</v>
      </c>
      <c r="AH704" t="s">
        <v>329</v>
      </c>
      <c r="AI704" t="s">
        <v>318</v>
      </c>
      <c r="AK704">
        <v>95057</v>
      </c>
      <c r="AL704">
        <v>1</v>
      </c>
      <c r="AM704">
        <v>217</v>
      </c>
      <c r="AN704" t="s">
        <v>579</v>
      </c>
      <c r="AO704">
        <v>151013233</v>
      </c>
    </row>
    <row r="705" spans="1:41">
      <c r="A705" t="s">
        <v>315</v>
      </c>
      <c r="D705" t="s">
        <v>316</v>
      </c>
      <c r="E705">
        <v>153633</v>
      </c>
      <c r="F705" t="s">
        <v>317</v>
      </c>
      <c r="G705" t="s">
        <v>318</v>
      </c>
      <c r="H705" s="79" t="s">
        <v>577</v>
      </c>
      <c r="I705" t="s">
        <v>578</v>
      </c>
      <c r="J705" t="s">
        <v>484</v>
      </c>
      <c r="K705" t="s">
        <v>484</v>
      </c>
      <c r="L705">
        <v>266353</v>
      </c>
      <c r="M705">
        <v>151013233</v>
      </c>
      <c r="O705">
        <v>320072</v>
      </c>
      <c r="P705" t="s">
        <v>336</v>
      </c>
      <c r="Q705">
        <v>409</v>
      </c>
      <c r="R705">
        <v>71</v>
      </c>
      <c r="S705">
        <v>1</v>
      </c>
      <c r="T705">
        <v>2786</v>
      </c>
      <c r="U705" t="s">
        <v>328</v>
      </c>
      <c r="W705">
        <v>1158667035</v>
      </c>
      <c r="X705" s="76">
        <v>44581</v>
      </c>
      <c r="Y705" s="76">
        <v>44581</v>
      </c>
      <c r="Z705" s="76">
        <v>44502</v>
      </c>
      <c r="AA705" s="76">
        <v>44531</v>
      </c>
      <c r="AB705">
        <v>101.69</v>
      </c>
      <c r="AD705" t="s">
        <v>383</v>
      </c>
      <c r="AE705" t="s">
        <v>324</v>
      </c>
      <c r="AF705" t="s">
        <v>590</v>
      </c>
      <c r="AH705" t="s">
        <v>329</v>
      </c>
      <c r="AI705" t="s">
        <v>318</v>
      </c>
      <c r="AK705">
        <v>95057</v>
      </c>
      <c r="AL705">
        <v>1</v>
      </c>
      <c r="AM705">
        <v>217</v>
      </c>
      <c r="AN705" t="s">
        <v>579</v>
      </c>
      <c r="AO705">
        <v>151013233</v>
      </c>
    </row>
    <row r="706" spans="1:41">
      <c r="A706" t="s">
        <v>315</v>
      </c>
      <c r="D706" t="s">
        <v>316</v>
      </c>
      <c r="E706">
        <v>153633</v>
      </c>
      <c r="F706" t="s">
        <v>317</v>
      </c>
      <c r="G706" t="s">
        <v>318</v>
      </c>
      <c r="H706" s="79" t="s">
        <v>577</v>
      </c>
      <c r="I706" t="s">
        <v>578</v>
      </c>
      <c r="J706" t="s">
        <v>484</v>
      </c>
      <c r="K706" t="s">
        <v>484</v>
      </c>
      <c r="L706">
        <v>266353</v>
      </c>
      <c r="M706">
        <v>151013233</v>
      </c>
      <c r="O706">
        <v>320074</v>
      </c>
      <c r="P706" t="s">
        <v>337</v>
      </c>
      <c r="Q706">
        <v>409</v>
      </c>
      <c r="R706">
        <v>71</v>
      </c>
      <c r="S706">
        <v>1</v>
      </c>
      <c r="T706">
        <v>2786</v>
      </c>
      <c r="U706" t="s">
        <v>328</v>
      </c>
      <c r="W706">
        <v>1158667035</v>
      </c>
      <c r="X706" s="76">
        <v>44581</v>
      </c>
      <c r="Y706" s="76">
        <v>44581</v>
      </c>
      <c r="Z706" s="76">
        <v>44502</v>
      </c>
      <c r="AA706" s="76">
        <v>44531</v>
      </c>
      <c r="AB706">
        <v>101.69</v>
      </c>
      <c r="AD706" t="s">
        <v>383</v>
      </c>
      <c r="AE706" t="s">
        <v>324</v>
      </c>
      <c r="AF706" t="s">
        <v>590</v>
      </c>
      <c r="AH706" t="s">
        <v>329</v>
      </c>
      <c r="AI706" t="s">
        <v>318</v>
      </c>
      <c r="AK706">
        <v>95057</v>
      </c>
      <c r="AL706">
        <v>1</v>
      </c>
      <c r="AM706">
        <v>217</v>
      </c>
      <c r="AN706" t="s">
        <v>579</v>
      </c>
      <c r="AO706">
        <v>151013233</v>
      </c>
    </row>
    <row r="707" spans="1:41">
      <c r="A707" t="s">
        <v>315</v>
      </c>
      <c r="D707" t="s">
        <v>316</v>
      </c>
      <c r="E707">
        <v>153633</v>
      </c>
      <c r="F707" t="s">
        <v>317</v>
      </c>
      <c r="G707" t="s">
        <v>318</v>
      </c>
      <c r="H707" s="79" t="s">
        <v>577</v>
      </c>
      <c r="I707" t="s">
        <v>578</v>
      </c>
      <c r="J707" t="s">
        <v>484</v>
      </c>
      <c r="K707" t="s">
        <v>484</v>
      </c>
      <c r="L707">
        <v>268121</v>
      </c>
      <c r="M707">
        <v>151013240</v>
      </c>
      <c r="O707">
        <v>320070</v>
      </c>
      <c r="P707" t="s">
        <v>327</v>
      </c>
      <c r="Q707">
        <v>443</v>
      </c>
      <c r="R707">
        <v>71</v>
      </c>
      <c r="S707">
        <v>1</v>
      </c>
      <c r="T707">
        <v>2786</v>
      </c>
      <c r="U707" t="s">
        <v>328</v>
      </c>
      <c r="W707">
        <v>1158667035</v>
      </c>
      <c r="X707" s="76">
        <v>44582</v>
      </c>
      <c r="Y707" s="76">
        <v>44582</v>
      </c>
      <c r="Z707" s="76">
        <v>44483</v>
      </c>
      <c r="AA707" s="76">
        <v>44553</v>
      </c>
      <c r="AB707">
        <v>9300.66</v>
      </c>
      <c r="AD707" t="s">
        <v>346</v>
      </c>
      <c r="AE707" t="s">
        <v>324</v>
      </c>
      <c r="AF707" t="s">
        <v>515</v>
      </c>
      <c r="AH707" t="s">
        <v>329</v>
      </c>
      <c r="AI707" t="s">
        <v>318</v>
      </c>
      <c r="AK707">
        <v>95057</v>
      </c>
      <c r="AL707">
        <v>1</v>
      </c>
      <c r="AM707">
        <v>217</v>
      </c>
      <c r="AN707" t="s">
        <v>579</v>
      </c>
      <c r="AO707">
        <v>151013233</v>
      </c>
    </row>
    <row r="708" spans="1:41">
      <c r="A708" t="s">
        <v>315</v>
      </c>
      <c r="D708" t="s">
        <v>316</v>
      </c>
      <c r="E708">
        <v>153633</v>
      </c>
      <c r="F708" t="s">
        <v>317</v>
      </c>
      <c r="G708" t="s">
        <v>318</v>
      </c>
      <c r="H708" s="79" t="s">
        <v>577</v>
      </c>
      <c r="I708" t="s">
        <v>578</v>
      </c>
      <c r="J708" t="s">
        <v>484</v>
      </c>
      <c r="K708" t="s">
        <v>484</v>
      </c>
      <c r="L708">
        <v>268121</v>
      </c>
      <c r="M708">
        <v>151013240</v>
      </c>
      <c r="O708">
        <v>320072</v>
      </c>
      <c r="P708" t="s">
        <v>336</v>
      </c>
      <c r="Q708">
        <v>443</v>
      </c>
      <c r="R708">
        <v>71</v>
      </c>
      <c r="S708">
        <v>1</v>
      </c>
      <c r="T708">
        <v>2786</v>
      </c>
      <c r="U708" t="s">
        <v>328</v>
      </c>
      <c r="W708">
        <v>1158667035</v>
      </c>
      <c r="X708" s="76">
        <v>44582</v>
      </c>
      <c r="Y708" s="76">
        <v>44582</v>
      </c>
      <c r="Z708" s="76">
        <v>44483</v>
      </c>
      <c r="AA708" s="76">
        <v>44553</v>
      </c>
      <c r="AB708">
        <v>1568.08</v>
      </c>
      <c r="AD708" t="s">
        <v>346</v>
      </c>
      <c r="AE708" t="s">
        <v>324</v>
      </c>
      <c r="AF708" t="s">
        <v>515</v>
      </c>
      <c r="AH708" t="s">
        <v>329</v>
      </c>
      <c r="AI708" t="s">
        <v>318</v>
      </c>
      <c r="AK708">
        <v>95057</v>
      </c>
      <c r="AL708">
        <v>1</v>
      </c>
      <c r="AM708">
        <v>217</v>
      </c>
      <c r="AN708" t="s">
        <v>579</v>
      </c>
      <c r="AO708">
        <v>151013233</v>
      </c>
    </row>
    <row r="709" spans="1:41">
      <c r="A709" t="s">
        <v>315</v>
      </c>
      <c r="D709" t="s">
        <v>316</v>
      </c>
      <c r="E709">
        <v>153633</v>
      </c>
      <c r="F709" t="s">
        <v>317</v>
      </c>
      <c r="G709" t="s">
        <v>318</v>
      </c>
      <c r="H709" s="79" t="s">
        <v>577</v>
      </c>
      <c r="I709" t="s">
        <v>578</v>
      </c>
      <c r="J709" t="s">
        <v>484</v>
      </c>
      <c r="K709" t="s">
        <v>484</v>
      </c>
      <c r="L709">
        <v>268122</v>
      </c>
      <c r="M709">
        <v>151013256</v>
      </c>
      <c r="O709">
        <v>320072</v>
      </c>
      <c r="P709" t="s">
        <v>336</v>
      </c>
      <c r="Q709">
        <v>443</v>
      </c>
      <c r="R709">
        <v>71</v>
      </c>
      <c r="S709">
        <v>1</v>
      </c>
      <c r="T709">
        <v>2786</v>
      </c>
      <c r="U709" t="s">
        <v>328</v>
      </c>
      <c r="W709">
        <v>1158667035</v>
      </c>
      <c r="X709" s="76">
        <v>44582</v>
      </c>
      <c r="Y709" s="76">
        <v>44582</v>
      </c>
      <c r="Z709" s="76">
        <v>44483</v>
      </c>
      <c r="AA709" s="76">
        <v>44553</v>
      </c>
      <c r="AB709">
        <v>196.85</v>
      </c>
      <c r="AD709" t="s">
        <v>346</v>
      </c>
      <c r="AE709" t="s">
        <v>324</v>
      </c>
      <c r="AF709" t="s">
        <v>515</v>
      </c>
      <c r="AH709" t="s">
        <v>329</v>
      </c>
      <c r="AI709" t="s">
        <v>318</v>
      </c>
      <c r="AK709">
        <v>95057</v>
      </c>
      <c r="AL709">
        <v>1</v>
      </c>
      <c r="AM709">
        <v>217</v>
      </c>
      <c r="AN709" t="s">
        <v>579</v>
      </c>
      <c r="AO709">
        <v>151013233</v>
      </c>
    </row>
    <row r="710" spans="1:41">
      <c r="A710" t="s">
        <v>315</v>
      </c>
      <c r="D710" t="s">
        <v>316</v>
      </c>
      <c r="E710">
        <v>153633</v>
      </c>
      <c r="F710" t="s">
        <v>317</v>
      </c>
      <c r="G710" t="s">
        <v>318</v>
      </c>
      <c r="H710" s="79" t="s">
        <v>577</v>
      </c>
      <c r="I710" t="s">
        <v>578</v>
      </c>
      <c r="J710" t="s">
        <v>484</v>
      </c>
      <c r="K710" t="s">
        <v>484</v>
      </c>
      <c r="L710">
        <v>268121</v>
      </c>
      <c r="M710">
        <v>151013240</v>
      </c>
      <c r="O710">
        <v>320074</v>
      </c>
      <c r="P710" t="s">
        <v>337</v>
      </c>
      <c r="Q710">
        <v>443</v>
      </c>
      <c r="R710">
        <v>71</v>
      </c>
      <c r="S710">
        <v>1</v>
      </c>
      <c r="T710">
        <v>2786</v>
      </c>
      <c r="U710" t="s">
        <v>328</v>
      </c>
      <c r="W710">
        <v>1158667035</v>
      </c>
      <c r="X710" s="76">
        <v>44582</v>
      </c>
      <c r="Y710" s="76">
        <v>44582</v>
      </c>
      <c r="Z710" s="76">
        <v>44483</v>
      </c>
      <c r="AA710" s="76">
        <v>44553</v>
      </c>
      <c r="AB710">
        <v>1170.53</v>
      </c>
      <c r="AD710" t="s">
        <v>346</v>
      </c>
      <c r="AE710" t="s">
        <v>324</v>
      </c>
      <c r="AF710" t="s">
        <v>515</v>
      </c>
      <c r="AH710" t="s">
        <v>329</v>
      </c>
      <c r="AI710" t="s">
        <v>318</v>
      </c>
      <c r="AK710">
        <v>95057</v>
      </c>
      <c r="AL710">
        <v>1</v>
      </c>
      <c r="AM710">
        <v>217</v>
      </c>
      <c r="AN710" t="s">
        <v>579</v>
      </c>
      <c r="AO710">
        <v>151013233</v>
      </c>
    </row>
    <row r="711" spans="1:41">
      <c r="A711" t="s">
        <v>315</v>
      </c>
      <c r="D711" t="s">
        <v>316</v>
      </c>
      <c r="E711">
        <v>153633</v>
      </c>
      <c r="F711" t="s">
        <v>317</v>
      </c>
      <c r="G711" t="s">
        <v>318</v>
      </c>
      <c r="H711" s="79" t="s">
        <v>577</v>
      </c>
      <c r="I711" t="s">
        <v>578</v>
      </c>
      <c r="J711" t="s">
        <v>484</v>
      </c>
      <c r="K711" t="s">
        <v>484</v>
      </c>
      <c r="L711">
        <v>275218</v>
      </c>
      <c r="M711">
        <v>151013233</v>
      </c>
      <c r="O711">
        <v>320074</v>
      </c>
      <c r="P711" t="s">
        <v>337</v>
      </c>
      <c r="Q711">
        <v>513</v>
      </c>
      <c r="R711">
        <v>71</v>
      </c>
      <c r="S711">
        <v>1</v>
      </c>
      <c r="T711">
        <v>2786</v>
      </c>
      <c r="U711" t="s">
        <v>328</v>
      </c>
      <c r="W711">
        <v>1158667035</v>
      </c>
      <c r="X711" s="76">
        <v>44592</v>
      </c>
      <c r="Y711" s="76">
        <v>44592</v>
      </c>
      <c r="Z711" s="76">
        <v>44532</v>
      </c>
      <c r="AA711" s="76">
        <v>44564</v>
      </c>
      <c r="AB711">
        <v>101.69</v>
      </c>
      <c r="AD711" t="s">
        <v>383</v>
      </c>
      <c r="AE711" t="s">
        <v>324</v>
      </c>
      <c r="AF711" t="s">
        <v>591</v>
      </c>
      <c r="AH711" t="s">
        <v>329</v>
      </c>
      <c r="AI711" t="s">
        <v>318</v>
      </c>
      <c r="AK711">
        <v>95057</v>
      </c>
      <c r="AL711">
        <v>1</v>
      </c>
      <c r="AM711">
        <v>217</v>
      </c>
      <c r="AN711" t="s">
        <v>579</v>
      </c>
      <c r="AO711">
        <v>151013233</v>
      </c>
    </row>
    <row r="712" spans="1:41">
      <c r="A712" t="s">
        <v>315</v>
      </c>
      <c r="D712" t="s">
        <v>316</v>
      </c>
      <c r="E712">
        <v>153633</v>
      </c>
      <c r="F712" t="s">
        <v>317</v>
      </c>
      <c r="G712" t="s">
        <v>318</v>
      </c>
      <c r="H712" s="79" t="s">
        <v>577</v>
      </c>
      <c r="I712" t="s">
        <v>578</v>
      </c>
      <c r="J712" t="s">
        <v>484</v>
      </c>
      <c r="K712" t="s">
        <v>484</v>
      </c>
      <c r="L712">
        <v>275218</v>
      </c>
      <c r="M712">
        <v>151013233</v>
      </c>
      <c r="O712">
        <v>320073</v>
      </c>
      <c r="P712" t="s">
        <v>320</v>
      </c>
      <c r="Q712">
        <v>513</v>
      </c>
      <c r="R712">
        <v>71</v>
      </c>
      <c r="S712">
        <v>1</v>
      </c>
      <c r="T712">
        <v>2786</v>
      </c>
      <c r="U712" t="s">
        <v>328</v>
      </c>
      <c r="W712">
        <v>1158667035</v>
      </c>
      <c r="X712" s="76">
        <v>44592</v>
      </c>
      <c r="Y712" s="76">
        <v>44592</v>
      </c>
      <c r="Z712" s="76">
        <v>44532</v>
      </c>
      <c r="AA712" s="76">
        <v>44564</v>
      </c>
      <c r="AB712">
        <v>326.60000000000002</v>
      </c>
      <c r="AD712" t="s">
        <v>383</v>
      </c>
      <c r="AE712" t="s">
        <v>324</v>
      </c>
      <c r="AF712" t="s">
        <v>591</v>
      </c>
      <c r="AH712" t="s">
        <v>329</v>
      </c>
      <c r="AI712" t="s">
        <v>318</v>
      </c>
      <c r="AK712">
        <v>95057</v>
      </c>
      <c r="AL712">
        <v>1</v>
      </c>
      <c r="AM712">
        <v>217</v>
      </c>
      <c r="AN712" t="s">
        <v>579</v>
      </c>
      <c r="AO712">
        <v>151013233</v>
      </c>
    </row>
    <row r="713" spans="1:41">
      <c r="A713" t="s">
        <v>315</v>
      </c>
      <c r="D713" t="s">
        <v>316</v>
      </c>
      <c r="E713">
        <v>153633</v>
      </c>
      <c r="F713" t="s">
        <v>317</v>
      </c>
      <c r="G713" t="s">
        <v>318</v>
      </c>
      <c r="H713" s="79" t="s">
        <v>577</v>
      </c>
      <c r="I713" t="s">
        <v>578</v>
      </c>
      <c r="J713" t="s">
        <v>484</v>
      </c>
      <c r="K713" t="s">
        <v>484</v>
      </c>
      <c r="L713">
        <v>275218</v>
      </c>
      <c r="M713">
        <v>151013233</v>
      </c>
      <c r="O713">
        <v>320072</v>
      </c>
      <c r="P713" t="s">
        <v>336</v>
      </c>
      <c r="Q713">
        <v>513</v>
      </c>
      <c r="R713">
        <v>71</v>
      </c>
      <c r="S713">
        <v>1</v>
      </c>
      <c r="T713">
        <v>2786</v>
      </c>
      <c r="U713" t="s">
        <v>328</v>
      </c>
      <c r="W713">
        <v>1158667035</v>
      </c>
      <c r="X713" s="76">
        <v>44592</v>
      </c>
      <c r="Y713" s="76">
        <v>44592</v>
      </c>
      <c r="Z713" s="76">
        <v>44532</v>
      </c>
      <c r="AA713" s="76">
        <v>44564</v>
      </c>
      <c r="AB713">
        <v>101.69</v>
      </c>
      <c r="AD713" t="s">
        <v>383</v>
      </c>
      <c r="AE713" t="s">
        <v>324</v>
      </c>
      <c r="AF713" t="s">
        <v>591</v>
      </c>
      <c r="AH713" t="s">
        <v>329</v>
      </c>
      <c r="AI713" t="s">
        <v>318</v>
      </c>
      <c r="AK713">
        <v>95057</v>
      </c>
      <c r="AL713">
        <v>1</v>
      </c>
      <c r="AM713">
        <v>217</v>
      </c>
      <c r="AN713" t="s">
        <v>579</v>
      </c>
      <c r="AO713">
        <v>151013233</v>
      </c>
    </row>
    <row r="714" spans="1:41">
      <c r="A714" t="s">
        <v>315</v>
      </c>
      <c r="D714" t="s">
        <v>316</v>
      </c>
      <c r="E714">
        <v>153633</v>
      </c>
      <c r="F714" t="s">
        <v>317</v>
      </c>
      <c r="G714" t="s">
        <v>318</v>
      </c>
      <c r="H714" s="79" t="s">
        <v>577</v>
      </c>
      <c r="I714" t="s">
        <v>578</v>
      </c>
      <c r="J714" t="s">
        <v>484</v>
      </c>
      <c r="K714" t="s">
        <v>484</v>
      </c>
      <c r="L714">
        <v>277149</v>
      </c>
      <c r="M714">
        <v>151013256</v>
      </c>
      <c r="O714">
        <v>320072</v>
      </c>
      <c r="P714" t="s">
        <v>336</v>
      </c>
      <c r="Q714">
        <v>538</v>
      </c>
      <c r="R714">
        <v>71</v>
      </c>
      <c r="S714">
        <v>1</v>
      </c>
      <c r="T714">
        <v>2786</v>
      </c>
      <c r="U714" t="s">
        <v>328</v>
      </c>
      <c r="W714">
        <v>1158667035</v>
      </c>
      <c r="X714" s="76">
        <v>44593</v>
      </c>
      <c r="Y714" s="76">
        <v>44593</v>
      </c>
      <c r="Z714" s="76">
        <v>44511</v>
      </c>
      <c r="AA714" s="76">
        <v>44579</v>
      </c>
      <c r="AB714">
        <v>196.85</v>
      </c>
      <c r="AD714" t="s">
        <v>383</v>
      </c>
      <c r="AE714" t="s">
        <v>324</v>
      </c>
      <c r="AF714" t="s">
        <v>516</v>
      </c>
      <c r="AH714" t="s">
        <v>329</v>
      </c>
      <c r="AI714" t="s">
        <v>318</v>
      </c>
      <c r="AK714">
        <v>95057</v>
      </c>
      <c r="AL714">
        <v>1</v>
      </c>
      <c r="AM714">
        <v>217</v>
      </c>
      <c r="AN714" t="s">
        <v>579</v>
      </c>
      <c r="AO714">
        <v>151013233</v>
      </c>
    </row>
    <row r="715" spans="1:41">
      <c r="A715" t="s">
        <v>315</v>
      </c>
      <c r="D715" t="s">
        <v>316</v>
      </c>
      <c r="E715">
        <v>153633</v>
      </c>
      <c r="F715" t="s">
        <v>317</v>
      </c>
      <c r="G715" t="s">
        <v>318</v>
      </c>
      <c r="H715" s="79" t="s">
        <v>577</v>
      </c>
      <c r="I715" t="s">
        <v>578</v>
      </c>
      <c r="J715" t="s">
        <v>484</v>
      </c>
      <c r="K715" t="s">
        <v>484</v>
      </c>
      <c r="L715">
        <v>277148</v>
      </c>
      <c r="M715">
        <v>151013240</v>
      </c>
      <c r="O715">
        <v>320074</v>
      </c>
      <c r="P715" t="s">
        <v>337</v>
      </c>
      <c r="Q715">
        <v>538</v>
      </c>
      <c r="R715">
        <v>71</v>
      </c>
      <c r="S715">
        <v>1</v>
      </c>
      <c r="T715">
        <v>2786</v>
      </c>
      <c r="U715" t="s">
        <v>328</v>
      </c>
      <c r="W715">
        <v>1158667035</v>
      </c>
      <c r="X715" s="76">
        <v>44593</v>
      </c>
      <c r="Y715" s="76">
        <v>44593</v>
      </c>
      <c r="Z715" s="76">
        <v>44511</v>
      </c>
      <c r="AA715" s="76">
        <v>44579</v>
      </c>
      <c r="AB715">
        <v>529.53</v>
      </c>
      <c r="AD715" t="s">
        <v>383</v>
      </c>
      <c r="AE715" t="s">
        <v>324</v>
      </c>
      <c r="AF715" t="s">
        <v>516</v>
      </c>
      <c r="AH715" t="s">
        <v>329</v>
      </c>
      <c r="AI715" t="s">
        <v>318</v>
      </c>
      <c r="AK715">
        <v>95057</v>
      </c>
      <c r="AL715">
        <v>1</v>
      </c>
      <c r="AM715">
        <v>217</v>
      </c>
      <c r="AN715" t="s">
        <v>579</v>
      </c>
      <c r="AO715">
        <v>151013233</v>
      </c>
    </row>
    <row r="716" spans="1:41">
      <c r="A716" t="s">
        <v>315</v>
      </c>
      <c r="D716" t="s">
        <v>316</v>
      </c>
      <c r="E716">
        <v>153633</v>
      </c>
      <c r="F716" t="s">
        <v>317</v>
      </c>
      <c r="G716" t="s">
        <v>318</v>
      </c>
      <c r="H716" s="79" t="s">
        <v>577</v>
      </c>
      <c r="I716" t="s">
        <v>578</v>
      </c>
      <c r="J716" t="s">
        <v>484</v>
      </c>
      <c r="K716" t="s">
        <v>484</v>
      </c>
      <c r="L716">
        <v>277148</v>
      </c>
      <c r="M716">
        <v>151013240</v>
      </c>
      <c r="O716">
        <v>320070</v>
      </c>
      <c r="P716" t="s">
        <v>327</v>
      </c>
      <c r="Q716">
        <v>538</v>
      </c>
      <c r="R716">
        <v>71</v>
      </c>
      <c r="S716">
        <v>1</v>
      </c>
      <c r="T716">
        <v>2786</v>
      </c>
      <c r="U716" t="s">
        <v>328</v>
      </c>
      <c r="W716">
        <v>1158667035</v>
      </c>
      <c r="X716" s="76">
        <v>44593</v>
      </c>
      <c r="Y716" s="76">
        <v>44593</v>
      </c>
      <c r="Z716" s="76">
        <v>44511</v>
      </c>
      <c r="AA716" s="76">
        <v>44579</v>
      </c>
      <c r="AB716">
        <v>8060.4</v>
      </c>
      <c r="AD716" t="s">
        <v>383</v>
      </c>
      <c r="AE716" t="s">
        <v>324</v>
      </c>
      <c r="AF716" t="s">
        <v>516</v>
      </c>
      <c r="AH716" t="s">
        <v>329</v>
      </c>
      <c r="AI716" t="s">
        <v>318</v>
      </c>
      <c r="AK716">
        <v>95057</v>
      </c>
      <c r="AL716">
        <v>1</v>
      </c>
      <c r="AM716">
        <v>217</v>
      </c>
      <c r="AN716" t="s">
        <v>579</v>
      </c>
      <c r="AO716">
        <v>151013233</v>
      </c>
    </row>
    <row r="717" spans="1:41">
      <c r="A717" t="s">
        <v>315</v>
      </c>
      <c r="D717" t="s">
        <v>316</v>
      </c>
      <c r="E717">
        <v>153633</v>
      </c>
      <c r="F717" t="s">
        <v>317</v>
      </c>
      <c r="G717" t="s">
        <v>318</v>
      </c>
      <c r="H717" s="79" t="s">
        <v>577</v>
      </c>
      <c r="I717" t="s">
        <v>578</v>
      </c>
      <c r="J717" t="s">
        <v>484</v>
      </c>
      <c r="K717" t="s">
        <v>484</v>
      </c>
      <c r="L717">
        <v>277148</v>
      </c>
      <c r="M717">
        <v>151013240</v>
      </c>
      <c r="O717">
        <v>320072</v>
      </c>
      <c r="P717" t="s">
        <v>336</v>
      </c>
      <c r="Q717">
        <v>538</v>
      </c>
      <c r="R717">
        <v>71</v>
      </c>
      <c r="S717">
        <v>1</v>
      </c>
      <c r="T717">
        <v>2786</v>
      </c>
      <c r="U717" t="s">
        <v>328</v>
      </c>
      <c r="W717">
        <v>1158667035</v>
      </c>
      <c r="X717" s="76">
        <v>44593</v>
      </c>
      <c r="Y717" s="76">
        <v>44593</v>
      </c>
      <c r="Z717" s="76">
        <v>44511</v>
      </c>
      <c r="AA717" s="76">
        <v>44579</v>
      </c>
      <c r="AB717">
        <v>817.17</v>
      </c>
      <c r="AD717" t="s">
        <v>383</v>
      </c>
      <c r="AE717" t="s">
        <v>324</v>
      </c>
      <c r="AF717" t="s">
        <v>516</v>
      </c>
      <c r="AH717" t="s">
        <v>329</v>
      </c>
      <c r="AI717" t="s">
        <v>318</v>
      </c>
      <c r="AK717">
        <v>95057</v>
      </c>
      <c r="AL717">
        <v>1</v>
      </c>
      <c r="AM717">
        <v>217</v>
      </c>
      <c r="AN717" t="s">
        <v>579</v>
      </c>
      <c r="AO717">
        <v>151013233</v>
      </c>
    </row>
    <row r="718" spans="1:41">
      <c r="A718" t="s">
        <v>315</v>
      </c>
      <c r="D718" t="s">
        <v>316</v>
      </c>
      <c r="E718">
        <v>153633</v>
      </c>
      <c r="F718" t="s">
        <v>317</v>
      </c>
      <c r="G718" t="s">
        <v>318</v>
      </c>
      <c r="H718" s="79" t="s">
        <v>577</v>
      </c>
      <c r="I718" t="s">
        <v>578</v>
      </c>
      <c r="J718" t="s">
        <v>484</v>
      </c>
      <c r="K718" t="s">
        <v>484</v>
      </c>
      <c r="L718">
        <v>297116</v>
      </c>
      <c r="M718">
        <v>151013233</v>
      </c>
      <c r="O718">
        <v>320074</v>
      </c>
      <c r="P718" t="s">
        <v>337</v>
      </c>
      <c r="Q718">
        <v>716</v>
      </c>
      <c r="R718">
        <v>71</v>
      </c>
      <c r="S718">
        <v>1</v>
      </c>
      <c r="T718">
        <v>2786</v>
      </c>
      <c r="U718" t="s">
        <v>328</v>
      </c>
      <c r="W718">
        <v>1158667035</v>
      </c>
      <c r="X718" s="76">
        <v>44614</v>
      </c>
      <c r="Y718" s="76">
        <v>44614</v>
      </c>
      <c r="Z718" s="76">
        <v>44565</v>
      </c>
      <c r="AA718" s="76">
        <v>44593</v>
      </c>
      <c r="AB718">
        <v>101.69</v>
      </c>
      <c r="AD718" t="s">
        <v>346</v>
      </c>
      <c r="AE718" t="s">
        <v>324</v>
      </c>
      <c r="AF718" t="s">
        <v>592</v>
      </c>
      <c r="AH718" t="s">
        <v>329</v>
      </c>
      <c r="AI718" t="s">
        <v>318</v>
      </c>
      <c r="AK718">
        <v>95057</v>
      </c>
      <c r="AL718">
        <v>1</v>
      </c>
      <c r="AM718">
        <v>217</v>
      </c>
      <c r="AN718" t="s">
        <v>579</v>
      </c>
      <c r="AO718">
        <v>151013233</v>
      </c>
    </row>
    <row r="719" spans="1:41">
      <c r="A719" t="s">
        <v>315</v>
      </c>
      <c r="D719" t="s">
        <v>316</v>
      </c>
      <c r="E719">
        <v>153633</v>
      </c>
      <c r="F719" t="s">
        <v>317</v>
      </c>
      <c r="G719" t="s">
        <v>318</v>
      </c>
      <c r="H719" s="79" t="s">
        <v>577</v>
      </c>
      <c r="I719" t="s">
        <v>578</v>
      </c>
      <c r="J719" t="s">
        <v>484</v>
      </c>
      <c r="K719" t="s">
        <v>484</v>
      </c>
      <c r="L719">
        <v>297116</v>
      </c>
      <c r="M719">
        <v>151013233</v>
      </c>
      <c r="O719">
        <v>320072</v>
      </c>
      <c r="P719" t="s">
        <v>336</v>
      </c>
      <c r="Q719">
        <v>716</v>
      </c>
      <c r="R719">
        <v>71</v>
      </c>
      <c r="S719">
        <v>1</v>
      </c>
      <c r="T719">
        <v>2786</v>
      </c>
      <c r="U719" t="s">
        <v>328</v>
      </c>
      <c r="W719">
        <v>1158667035</v>
      </c>
      <c r="X719" s="76">
        <v>44614</v>
      </c>
      <c r="Y719" s="76">
        <v>44614</v>
      </c>
      <c r="Z719" s="76">
        <v>44565</v>
      </c>
      <c r="AA719" s="76">
        <v>44593</v>
      </c>
      <c r="AB719">
        <v>101.69</v>
      </c>
      <c r="AD719" t="s">
        <v>346</v>
      </c>
      <c r="AE719" t="s">
        <v>324</v>
      </c>
      <c r="AF719" t="s">
        <v>592</v>
      </c>
      <c r="AH719" t="s">
        <v>329</v>
      </c>
      <c r="AI719" t="s">
        <v>318</v>
      </c>
      <c r="AK719">
        <v>95057</v>
      </c>
      <c r="AL719">
        <v>1</v>
      </c>
      <c r="AM719">
        <v>217</v>
      </c>
      <c r="AN719" t="s">
        <v>579</v>
      </c>
      <c r="AO719">
        <v>151013233</v>
      </c>
    </row>
    <row r="720" spans="1:41">
      <c r="A720" t="s">
        <v>315</v>
      </c>
      <c r="D720" t="s">
        <v>316</v>
      </c>
      <c r="E720">
        <v>153633</v>
      </c>
      <c r="F720" t="s">
        <v>317</v>
      </c>
      <c r="G720" t="s">
        <v>318</v>
      </c>
      <c r="H720" s="79" t="s">
        <v>577</v>
      </c>
      <c r="I720" t="s">
        <v>578</v>
      </c>
      <c r="J720" t="s">
        <v>484</v>
      </c>
      <c r="K720" t="s">
        <v>484</v>
      </c>
      <c r="L720">
        <v>297116</v>
      </c>
      <c r="M720">
        <v>151013233</v>
      </c>
      <c r="O720">
        <v>320073</v>
      </c>
      <c r="P720" t="s">
        <v>320</v>
      </c>
      <c r="Q720">
        <v>716</v>
      </c>
      <c r="R720">
        <v>71</v>
      </c>
      <c r="S720">
        <v>1</v>
      </c>
      <c r="T720">
        <v>2786</v>
      </c>
      <c r="U720" t="s">
        <v>328</v>
      </c>
      <c r="W720">
        <v>1158667035</v>
      </c>
      <c r="X720" s="76">
        <v>44614</v>
      </c>
      <c r="Y720" s="76">
        <v>44614</v>
      </c>
      <c r="Z720" s="76">
        <v>44565</v>
      </c>
      <c r="AA720" s="76">
        <v>44593</v>
      </c>
      <c r="AB720">
        <v>326.60000000000002</v>
      </c>
      <c r="AD720" t="s">
        <v>346</v>
      </c>
      <c r="AE720" t="s">
        <v>324</v>
      </c>
      <c r="AF720" t="s">
        <v>592</v>
      </c>
      <c r="AH720" t="s">
        <v>329</v>
      </c>
      <c r="AI720" t="s">
        <v>318</v>
      </c>
      <c r="AK720">
        <v>95057</v>
      </c>
      <c r="AL720">
        <v>1</v>
      </c>
      <c r="AM720">
        <v>217</v>
      </c>
      <c r="AN720" t="s">
        <v>579</v>
      </c>
      <c r="AO720">
        <v>151013233</v>
      </c>
    </row>
    <row r="721" spans="1:41">
      <c r="A721" t="s">
        <v>315</v>
      </c>
      <c r="D721" t="s">
        <v>316</v>
      </c>
      <c r="E721">
        <v>153633</v>
      </c>
      <c r="F721" t="s">
        <v>317</v>
      </c>
      <c r="G721" t="s">
        <v>318</v>
      </c>
      <c r="H721" s="79" t="s">
        <v>577</v>
      </c>
      <c r="I721" t="s">
        <v>578</v>
      </c>
      <c r="J721" t="s">
        <v>484</v>
      </c>
      <c r="K721" t="s">
        <v>484</v>
      </c>
      <c r="L721">
        <v>307070</v>
      </c>
      <c r="M721">
        <v>151013240</v>
      </c>
      <c r="O721">
        <v>320074</v>
      </c>
      <c r="P721" t="s">
        <v>337</v>
      </c>
      <c r="Q721">
        <v>815</v>
      </c>
      <c r="R721">
        <v>71</v>
      </c>
      <c r="S721">
        <v>1</v>
      </c>
      <c r="T721">
        <v>2786</v>
      </c>
      <c r="U721" t="s">
        <v>328</v>
      </c>
      <c r="W721">
        <v>1158667035</v>
      </c>
      <c r="X721" s="76">
        <v>44629</v>
      </c>
      <c r="Y721" s="76">
        <v>44629</v>
      </c>
      <c r="Z721" s="76">
        <v>44573</v>
      </c>
      <c r="AA721" s="76">
        <v>44608</v>
      </c>
      <c r="AB721">
        <v>557.39</v>
      </c>
      <c r="AD721" t="s">
        <v>346</v>
      </c>
      <c r="AE721" t="s">
        <v>324</v>
      </c>
      <c r="AF721" t="s">
        <v>517</v>
      </c>
      <c r="AH721" t="s">
        <v>329</v>
      </c>
      <c r="AI721" t="s">
        <v>318</v>
      </c>
      <c r="AK721">
        <v>95057</v>
      </c>
      <c r="AL721">
        <v>1</v>
      </c>
      <c r="AM721">
        <v>217</v>
      </c>
      <c r="AN721" t="s">
        <v>579</v>
      </c>
      <c r="AO721">
        <v>151013233</v>
      </c>
    </row>
    <row r="722" spans="1:41">
      <c r="A722" t="s">
        <v>315</v>
      </c>
      <c r="D722" t="s">
        <v>316</v>
      </c>
      <c r="E722">
        <v>153633</v>
      </c>
      <c r="F722" t="s">
        <v>317</v>
      </c>
      <c r="G722" t="s">
        <v>318</v>
      </c>
      <c r="H722" s="79" t="s">
        <v>577</v>
      </c>
      <c r="I722" t="s">
        <v>578</v>
      </c>
      <c r="J722" t="s">
        <v>484</v>
      </c>
      <c r="K722" t="s">
        <v>484</v>
      </c>
      <c r="L722">
        <v>307071</v>
      </c>
      <c r="M722">
        <v>151013256</v>
      </c>
      <c r="O722">
        <v>320072</v>
      </c>
      <c r="P722" t="s">
        <v>336</v>
      </c>
      <c r="Q722">
        <v>815</v>
      </c>
      <c r="R722">
        <v>71</v>
      </c>
      <c r="S722">
        <v>1</v>
      </c>
      <c r="T722">
        <v>2786</v>
      </c>
      <c r="U722" t="s">
        <v>328</v>
      </c>
      <c r="W722">
        <v>1158667035</v>
      </c>
      <c r="X722" s="76">
        <v>44629</v>
      </c>
      <c r="Y722" s="76">
        <v>44629</v>
      </c>
      <c r="Z722" s="76">
        <v>44573</v>
      </c>
      <c r="AA722" s="76">
        <v>44608</v>
      </c>
      <c r="AB722">
        <v>196.85</v>
      </c>
      <c r="AD722" t="s">
        <v>346</v>
      </c>
      <c r="AE722" t="s">
        <v>324</v>
      </c>
      <c r="AF722" t="s">
        <v>517</v>
      </c>
      <c r="AH722" t="s">
        <v>329</v>
      </c>
      <c r="AI722" t="s">
        <v>318</v>
      </c>
      <c r="AK722">
        <v>95057</v>
      </c>
      <c r="AL722">
        <v>1</v>
      </c>
      <c r="AM722">
        <v>217</v>
      </c>
      <c r="AN722" t="s">
        <v>579</v>
      </c>
      <c r="AO722">
        <v>151013233</v>
      </c>
    </row>
    <row r="723" spans="1:41">
      <c r="A723" t="s">
        <v>315</v>
      </c>
      <c r="D723" t="s">
        <v>316</v>
      </c>
      <c r="E723">
        <v>153633</v>
      </c>
      <c r="F723" t="s">
        <v>317</v>
      </c>
      <c r="G723" t="s">
        <v>318</v>
      </c>
      <c r="H723" s="79" t="s">
        <v>577</v>
      </c>
      <c r="I723" t="s">
        <v>578</v>
      </c>
      <c r="J723" t="s">
        <v>484</v>
      </c>
      <c r="K723" t="s">
        <v>484</v>
      </c>
      <c r="L723">
        <v>307070</v>
      </c>
      <c r="M723">
        <v>151013240</v>
      </c>
      <c r="O723">
        <v>320070</v>
      </c>
      <c r="P723" t="s">
        <v>327</v>
      </c>
      <c r="Q723">
        <v>815</v>
      </c>
      <c r="R723">
        <v>71</v>
      </c>
      <c r="S723">
        <v>1</v>
      </c>
      <c r="T723">
        <v>2786</v>
      </c>
      <c r="U723" t="s">
        <v>328</v>
      </c>
      <c r="W723">
        <v>1158667035</v>
      </c>
      <c r="X723" s="76">
        <v>44629</v>
      </c>
      <c r="Y723" s="76">
        <v>44629</v>
      </c>
      <c r="Z723" s="76">
        <v>44573</v>
      </c>
      <c r="AA723" s="76">
        <v>44608</v>
      </c>
      <c r="AB723">
        <v>7552.9</v>
      </c>
      <c r="AD723" t="s">
        <v>346</v>
      </c>
      <c r="AE723" t="s">
        <v>324</v>
      </c>
      <c r="AF723" t="s">
        <v>517</v>
      </c>
      <c r="AH723" t="s">
        <v>329</v>
      </c>
      <c r="AI723" t="s">
        <v>318</v>
      </c>
      <c r="AK723">
        <v>95057</v>
      </c>
      <c r="AL723">
        <v>1</v>
      </c>
      <c r="AM723">
        <v>217</v>
      </c>
      <c r="AN723" t="s">
        <v>579</v>
      </c>
      <c r="AO723">
        <v>151013233</v>
      </c>
    </row>
    <row r="724" spans="1:41">
      <c r="A724" t="s">
        <v>315</v>
      </c>
      <c r="D724" t="s">
        <v>316</v>
      </c>
      <c r="E724">
        <v>153633</v>
      </c>
      <c r="F724" t="s">
        <v>317</v>
      </c>
      <c r="G724" t="s">
        <v>318</v>
      </c>
      <c r="H724" s="79" t="s">
        <v>577</v>
      </c>
      <c r="I724" t="s">
        <v>578</v>
      </c>
      <c r="J724" t="s">
        <v>484</v>
      </c>
      <c r="K724" t="s">
        <v>484</v>
      </c>
      <c r="L724">
        <v>307070</v>
      </c>
      <c r="M724">
        <v>151013240</v>
      </c>
      <c r="O724">
        <v>320072</v>
      </c>
      <c r="P724" t="s">
        <v>336</v>
      </c>
      <c r="Q724">
        <v>815</v>
      </c>
      <c r="R724">
        <v>71</v>
      </c>
      <c r="S724">
        <v>1</v>
      </c>
      <c r="T724">
        <v>2786</v>
      </c>
      <c r="U724" t="s">
        <v>328</v>
      </c>
      <c r="W724">
        <v>1158667035</v>
      </c>
      <c r="X724" s="76">
        <v>44629</v>
      </c>
      <c r="Y724" s="76">
        <v>44629</v>
      </c>
      <c r="Z724" s="76">
        <v>44573</v>
      </c>
      <c r="AA724" s="76">
        <v>44608</v>
      </c>
      <c r="AB724">
        <v>849.82</v>
      </c>
      <c r="AD724" t="s">
        <v>346</v>
      </c>
      <c r="AE724" t="s">
        <v>324</v>
      </c>
      <c r="AF724" t="s">
        <v>517</v>
      </c>
      <c r="AH724" t="s">
        <v>329</v>
      </c>
      <c r="AI724" t="s">
        <v>318</v>
      </c>
      <c r="AK724">
        <v>95057</v>
      </c>
      <c r="AL724">
        <v>1</v>
      </c>
      <c r="AM724">
        <v>217</v>
      </c>
      <c r="AN724" t="s">
        <v>579</v>
      </c>
      <c r="AO724">
        <v>151013233</v>
      </c>
    </row>
    <row r="725" spans="1:41">
      <c r="A725" t="s">
        <v>315</v>
      </c>
      <c r="D725" t="s">
        <v>316</v>
      </c>
      <c r="E725">
        <v>153633</v>
      </c>
      <c r="F725" t="s">
        <v>317</v>
      </c>
      <c r="G725" t="s">
        <v>318</v>
      </c>
      <c r="H725" s="79" t="s">
        <v>577</v>
      </c>
      <c r="I725" t="s">
        <v>578</v>
      </c>
      <c r="J725" t="s">
        <v>484</v>
      </c>
      <c r="K725" t="s">
        <v>484</v>
      </c>
      <c r="L725">
        <v>321947</v>
      </c>
      <c r="M725">
        <v>151013233</v>
      </c>
      <c r="O725">
        <v>320072</v>
      </c>
      <c r="P725" t="s">
        <v>336</v>
      </c>
      <c r="Q725">
        <v>965</v>
      </c>
      <c r="R725">
        <v>71</v>
      </c>
      <c r="S725">
        <v>1</v>
      </c>
      <c r="T725">
        <v>2786</v>
      </c>
      <c r="U725" t="s">
        <v>328</v>
      </c>
      <c r="W725">
        <v>1158667035</v>
      </c>
      <c r="X725" s="76">
        <v>44649</v>
      </c>
      <c r="Y725" s="76">
        <v>44649</v>
      </c>
      <c r="Z725" s="76">
        <v>44594</v>
      </c>
      <c r="AA725" s="76">
        <v>44621</v>
      </c>
      <c r="AB725">
        <v>101.69</v>
      </c>
      <c r="AD725" t="s">
        <v>346</v>
      </c>
      <c r="AE725" t="s">
        <v>324</v>
      </c>
      <c r="AF725" t="s">
        <v>593</v>
      </c>
      <c r="AH725" t="s">
        <v>329</v>
      </c>
      <c r="AI725" t="s">
        <v>318</v>
      </c>
      <c r="AK725">
        <v>95057</v>
      </c>
      <c r="AL725">
        <v>1</v>
      </c>
      <c r="AM725">
        <v>217</v>
      </c>
      <c r="AN725" t="s">
        <v>579</v>
      </c>
      <c r="AO725">
        <v>151013233</v>
      </c>
    </row>
    <row r="726" spans="1:41">
      <c r="A726" t="s">
        <v>315</v>
      </c>
      <c r="D726" t="s">
        <v>316</v>
      </c>
      <c r="E726">
        <v>153633</v>
      </c>
      <c r="F726" t="s">
        <v>317</v>
      </c>
      <c r="G726" t="s">
        <v>318</v>
      </c>
      <c r="H726" s="79" t="s">
        <v>577</v>
      </c>
      <c r="I726" t="s">
        <v>578</v>
      </c>
      <c r="J726" t="s">
        <v>484</v>
      </c>
      <c r="K726" t="s">
        <v>484</v>
      </c>
      <c r="L726">
        <v>321947</v>
      </c>
      <c r="M726">
        <v>151013233</v>
      </c>
      <c r="O726">
        <v>320074</v>
      </c>
      <c r="P726" t="s">
        <v>337</v>
      </c>
      <c r="Q726">
        <v>965</v>
      </c>
      <c r="R726">
        <v>71</v>
      </c>
      <c r="S726">
        <v>1</v>
      </c>
      <c r="T726">
        <v>2786</v>
      </c>
      <c r="U726" t="s">
        <v>328</v>
      </c>
      <c r="W726">
        <v>1158667035</v>
      </c>
      <c r="X726" s="76">
        <v>44649</v>
      </c>
      <c r="Y726" s="76">
        <v>44649</v>
      </c>
      <c r="Z726" s="76">
        <v>44594</v>
      </c>
      <c r="AA726" s="76">
        <v>44621</v>
      </c>
      <c r="AB726">
        <v>101.69</v>
      </c>
      <c r="AD726" t="s">
        <v>346</v>
      </c>
      <c r="AE726" t="s">
        <v>324</v>
      </c>
      <c r="AF726" t="s">
        <v>593</v>
      </c>
      <c r="AH726" t="s">
        <v>329</v>
      </c>
      <c r="AI726" t="s">
        <v>318</v>
      </c>
      <c r="AK726">
        <v>95057</v>
      </c>
      <c r="AL726">
        <v>1</v>
      </c>
      <c r="AM726">
        <v>217</v>
      </c>
      <c r="AN726" t="s">
        <v>579</v>
      </c>
      <c r="AO726">
        <v>151013233</v>
      </c>
    </row>
    <row r="727" spans="1:41">
      <c r="A727" t="s">
        <v>315</v>
      </c>
      <c r="D727" t="s">
        <v>316</v>
      </c>
      <c r="E727">
        <v>153633</v>
      </c>
      <c r="F727" t="s">
        <v>317</v>
      </c>
      <c r="G727" t="s">
        <v>318</v>
      </c>
      <c r="H727" s="79" t="s">
        <v>577</v>
      </c>
      <c r="I727" t="s">
        <v>578</v>
      </c>
      <c r="J727" t="s">
        <v>484</v>
      </c>
      <c r="K727" t="s">
        <v>484</v>
      </c>
      <c r="L727">
        <v>321947</v>
      </c>
      <c r="M727">
        <v>151013233</v>
      </c>
      <c r="O727">
        <v>320073</v>
      </c>
      <c r="P727" t="s">
        <v>320</v>
      </c>
      <c r="Q727">
        <v>965</v>
      </c>
      <c r="R727">
        <v>71</v>
      </c>
      <c r="S727">
        <v>1</v>
      </c>
      <c r="T727">
        <v>2786</v>
      </c>
      <c r="U727" t="s">
        <v>328</v>
      </c>
      <c r="W727">
        <v>1158667035</v>
      </c>
      <c r="X727" s="76">
        <v>44649</v>
      </c>
      <c r="Y727" s="76">
        <v>44649</v>
      </c>
      <c r="Z727" s="76">
        <v>44594</v>
      </c>
      <c r="AA727" s="76">
        <v>44621</v>
      </c>
      <c r="AB727">
        <v>326.60000000000002</v>
      </c>
      <c r="AD727" t="s">
        <v>346</v>
      </c>
      <c r="AE727" t="s">
        <v>324</v>
      </c>
      <c r="AF727" t="s">
        <v>593</v>
      </c>
      <c r="AH727" t="s">
        <v>329</v>
      </c>
      <c r="AI727" t="s">
        <v>318</v>
      </c>
      <c r="AK727">
        <v>95057</v>
      </c>
      <c r="AL727">
        <v>1</v>
      </c>
      <c r="AM727">
        <v>217</v>
      </c>
      <c r="AN727" t="s">
        <v>579</v>
      </c>
      <c r="AO727">
        <v>151013233</v>
      </c>
    </row>
    <row r="728" spans="1:41">
      <c r="A728" t="s">
        <v>315</v>
      </c>
      <c r="D728" t="s">
        <v>316</v>
      </c>
      <c r="E728">
        <v>153633</v>
      </c>
      <c r="F728" t="s">
        <v>317</v>
      </c>
      <c r="G728" t="s">
        <v>318</v>
      </c>
      <c r="H728" s="79" t="s">
        <v>577</v>
      </c>
      <c r="I728" t="s">
        <v>578</v>
      </c>
      <c r="J728" t="s">
        <v>484</v>
      </c>
      <c r="K728" t="s">
        <v>484</v>
      </c>
      <c r="L728">
        <v>344756</v>
      </c>
      <c r="M728">
        <v>151013233</v>
      </c>
      <c r="O728">
        <v>320074</v>
      </c>
      <c r="P728" t="s">
        <v>337</v>
      </c>
      <c r="Q728">
        <v>1167</v>
      </c>
      <c r="R728">
        <v>71</v>
      </c>
      <c r="S728">
        <v>1</v>
      </c>
      <c r="T728">
        <v>2786</v>
      </c>
      <c r="U728" t="s">
        <v>328</v>
      </c>
      <c r="W728">
        <v>1158667035</v>
      </c>
      <c r="X728" s="76">
        <v>44687</v>
      </c>
      <c r="Y728" s="76">
        <v>44687</v>
      </c>
      <c r="Z728" s="76">
        <v>44600</v>
      </c>
      <c r="AA728" s="76">
        <v>44652</v>
      </c>
      <c r="AB728">
        <v>101.69</v>
      </c>
      <c r="AD728" t="s">
        <v>519</v>
      </c>
      <c r="AE728" t="s">
        <v>324</v>
      </c>
      <c r="AF728" t="s">
        <v>594</v>
      </c>
      <c r="AH728" t="s">
        <v>329</v>
      </c>
      <c r="AI728" t="s">
        <v>318</v>
      </c>
      <c r="AK728">
        <v>95057</v>
      </c>
      <c r="AL728">
        <v>1</v>
      </c>
      <c r="AM728">
        <v>217</v>
      </c>
      <c r="AN728" t="s">
        <v>579</v>
      </c>
      <c r="AO728">
        <v>151013233</v>
      </c>
    </row>
    <row r="729" spans="1:41">
      <c r="A729" t="s">
        <v>315</v>
      </c>
      <c r="D729" t="s">
        <v>316</v>
      </c>
      <c r="E729">
        <v>153633</v>
      </c>
      <c r="F729" t="s">
        <v>317</v>
      </c>
      <c r="G729" t="s">
        <v>318</v>
      </c>
      <c r="H729" s="79" t="s">
        <v>577</v>
      </c>
      <c r="I729" t="s">
        <v>578</v>
      </c>
      <c r="J729" t="s">
        <v>484</v>
      </c>
      <c r="K729" t="s">
        <v>484</v>
      </c>
      <c r="L729">
        <v>344756</v>
      </c>
      <c r="M729">
        <v>151013233</v>
      </c>
      <c r="O729">
        <v>320073</v>
      </c>
      <c r="P729" t="s">
        <v>320</v>
      </c>
      <c r="Q729">
        <v>1167</v>
      </c>
      <c r="R729">
        <v>71</v>
      </c>
      <c r="S729">
        <v>1</v>
      </c>
      <c r="T729">
        <v>2786</v>
      </c>
      <c r="U729" t="s">
        <v>328</v>
      </c>
      <c r="W729">
        <v>1158667035</v>
      </c>
      <c r="X729" s="76">
        <v>44687</v>
      </c>
      <c r="Y729" s="76">
        <v>44687</v>
      </c>
      <c r="Z729" s="76">
        <v>44600</v>
      </c>
      <c r="AA729" s="76">
        <v>44652</v>
      </c>
      <c r="AB729">
        <v>326.60000000000002</v>
      </c>
      <c r="AD729" t="s">
        <v>519</v>
      </c>
      <c r="AE729" t="s">
        <v>324</v>
      </c>
      <c r="AF729" t="s">
        <v>594</v>
      </c>
      <c r="AH729" t="s">
        <v>329</v>
      </c>
      <c r="AI729" t="s">
        <v>318</v>
      </c>
      <c r="AK729">
        <v>95057</v>
      </c>
      <c r="AL729">
        <v>1</v>
      </c>
      <c r="AM729">
        <v>217</v>
      </c>
      <c r="AN729" t="s">
        <v>579</v>
      </c>
      <c r="AO729">
        <v>151013233</v>
      </c>
    </row>
    <row r="730" spans="1:41">
      <c r="A730" t="s">
        <v>315</v>
      </c>
      <c r="D730" t="s">
        <v>316</v>
      </c>
      <c r="E730">
        <v>153633</v>
      </c>
      <c r="F730" t="s">
        <v>317</v>
      </c>
      <c r="G730" t="s">
        <v>318</v>
      </c>
      <c r="H730" s="79" t="s">
        <v>577</v>
      </c>
      <c r="I730" t="s">
        <v>578</v>
      </c>
      <c r="J730" t="s">
        <v>484</v>
      </c>
      <c r="K730" t="s">
        <v>484</v>
      </c>
      <c r="L730">
        <v>344756</v>
      </c>
      <c r="M730">
        <v>151013233</v>
      </c>
      <c r="O730">
        <v>320072</v>
      </c>
      <c r="P730" t="s">
        <v>336</v>
      </c>
      <c r="Q730">
        <v>1167</v>
      </c>
      <c r="R730">
        <v>71</v>
      </c>
      <c r="S730">
        <v>1</v>
      </c>
      <c r="T730">
        <v>2786</v>
      </c>
      <c r="U730" t="s">
        <v>328</v>
      </c>
      <c r="W730">
        <v>1158667035</v>
      </c>
      <c r="X730" s="76">
        <v>44687</v>
      </c>
      <c r="Y730" s="76">
        <v>44687</v>
      </c>
      <c r="Z730" s="76">
        <v>44600</v>
      </c>
      <c r="AA730" s="76">
        <v>44652</v>
      </c>
      <c r="AB730">
        <v>101.69</v>
      </c>
      <c r="AD730" t="s">
        <v>519</v>
      </c>
      <c r="AE730" t="s">
        <v>324</v>
      </c>
      <c r="AF730" t="s">
        <v>594</v>
      </c>
      <c r="AH730" t="s">
        <v>329</v>
      </c>
      <c r="AI730" t="s">
        <v>318</v>
      </c>
      <c r="AK730">
        <v>95057</v>
      </c>
      <c r="AL730">
        <v>1</v>
      </c>
      <c r="AM730">
        <v>217</v>
      </c>
      <c r="AN730" t="s">
        <v>579</v>
      </c>
      <c r="AO730">
        <v>151013233</v>
      </c>
    </row>
    <row r="731" spans="1:41">
      <c r="A731" t="s">
        <v>315</v>
      </c>
      <c r="D731" t="s">
        <v>316</v>
      </c>
      <c r="E731">
        <v>153633</v>
      </c>
      <c r="F731" t="s">
        <v>317</v>
      </c>
      <c r="G731" t="s">
        <v>318</v>
      </c>
      <c r="H731" s="79" t="s">
        <v>577</v>
      </c>
      <c r="I731" t="s">
        <v>578</v>
      </c>
      <c r="J731" t="s">
        <v>484</v>
      </c>
      <c r="K731" t="s">
        <v>484</v>
      </c>
      <c r="L731">
        <v>347747</v>
      </c>
      <c r="M731">
        <v>151013240</v>
      </c>
      <c r="O731">
        <v>320072</v>
      </c>
      <c r="P731" t="s">
        <v>336</v>
      </c>
      <c r="Q731">
        <v>1186</v>
      </c>
      <c r="R731">
        <v>71</v>
      </c>
      <c r="S731">
        <v>1</v>
      </c>
      <c r="T731">
        <v>2786</v>
      </c>
      <c r="U731" t="s">
        <v>328</v>
      </c>
      <c r="W731">
        <v>1158667035</v>
      </c>
      <c r="X731" s="76">
        <v>44693</v>
      </c>
      <c r="Y731" s="76">
        <v>44697</v>
      </c>
      <c r="Z731" s="76">
        <v>44603</v>
      </c>
      <c r="AA731" s="76">
        <v>44636</v>
      </c>
      <c r="AB731">
        <v>1078.3599999999999</v>
      </c>
      <c r="AD731" t="s">
        <v>519</v>
      </c>
      <c r="AE731" t="s">
        <v>324</v>
      </c>
      <c r="AF731" t="s">
        <v>520</v>
      </c>
      <c r="AH731" t="s">
        <v>329</v>
      </c>
      <c r="AI731" t="s">
        <v>318</v>
      </c>
      <c r="AK731">
        <v>95057</v>
      </c>
      <c r="AL731">
        <v>1</v>
      </c>
      <c r="AM731">
        <v>217</v>
      </c>
      <c r="AN731" t="s">
        <v>579</v>
      </c>
      <c r="AO731">
        <v>151013233</v>
      </c>
    </row>
    <row r="732" spans="1:41">
      <c r="A732" t="s">
        <v>315</v>
      </c>
      <c r="D732" t="s">
        <v>316</v>
      </c>
      <c r="E732">
        <v>153633</v>
      </c>
      <c r="F732" t="s">
        <v>317</v>
      </c>
      <c r="G732" t="s">
        <v>318</v>
      </c>
      <c r="H732" s="79" t="s">
        <v>577</v>
      </c>
      <c r="I732" t="s">
        <v>578</v>
      </c>
      <c r="J732" t="s">
        <v>484</v>
      </c>
      <c r="K732" t="s">
        <v>484</v>
      </c>
      <c r="L732">
        <v>347747</v>
      </c>
      <c r="M732">
        <v>151013240</v>
      </c>
      <c r="O732">
        <v>320070</v>
      </c>
      <c r="P732" t="s">
        <v>327</v>
      </c>
      <c r="Q732">
        <v>1186</v>
      </c>
      <c r="R732">
        <v>71</v>
      </c>
      <c r="S732">
        <v>1</v>
      </c>
      <c r="T732">
        <v>2786</v>
      </c>
      <c r="U732" t="s">
        <v>328</v>
      </c>
      <c r="W732">
        <v>1158667035</v>
      </c>
      <c r="X732" s="76">
        <v>44693</v>
      </c>
      <c r="Y732" s="76">
        <v>44697</v>
      </c>
      <c r="Z732" s="76">
        <v>44603</v>
      </c>
      <c r="AA732" s="76">
        <v>44636</v>
      </c>
      <c r="AB732">
        <v>7045.41</v>
      </c>
      <c r="AD732" t="s">
        <v>519</v>
      </c>
      <c r="AE732" t="s">
        <v>324</v>
      </c>
      <c r="AF732" t="s">
        <v>520</v>
      </c>
      <c r="AH732" t="s">
        <v>329</v>
      </c>
      <c r="AI732" t="s">
        <v>318</v>
      </c>
      <c r="AK732">
        <v>95057</v>
      </c>
      <c r="AL732">
        <v>1</v>
      </c>
      <c r="AM732">
        <v>217</v>
      </c>
      <c r="AN732" t="s">
        <v>579</v>
      </c>
      <c r="AO732">
        <v>151013233</v>
      </c>
    </row>
    <row r="733" spans="1:41">
      <c r="A733" t="s">
        <v>315</v>
      </c>
      <c r="D733" t="s">
        <v>316</v>
      </c>
      <c r="E733">
        <v>153633</v>
      </c>
      <c r="F733" t="s">
        <v>317</v>
      </c>
      <c r="G733" t="s">
        <v>318</v>
      </c>
      <c r="H733" s="79" t="s">
        <v>577</v>
      </c>
      <c r="I733" t="s">
        <v>578</v>
      </c>
      <c r="J733" t="s">
        <v>484</v>
      </c>
      <c r="K733" t="s">
        <v>484</v>
      </c>
      <c r="L733">
        <v>350138</v>
      </c>
      <c r="M733">
        <v>151013256</v>
      </c>
      <c r="O733">
        <v>320072</v>
      </c>
      <c r="P733" t="s">
        <v>336</v>
      </c>
      <c r="Q733">
        <v>1211</v>
      </c>
      <c r="R733">
        <v>71</v>
      </c>
      <c r="S733">
        <v>1</v>
      </c>
      <c r="T733">
        <v>2786</v>
      </c>
      <c r="U733" t="s">
        <v>328</v>
      </c>
      <c r="W733">
        <v>1158667035</v>
      </c>
      <c r="X733" s="76">
        <v>44697</v>
      </c>
      <c r="Y733" s="76">
        <v>44697</v>
      </c>
      <c r="Z733" s="76">
        <v>44628</v>
      </c>
      <c r="AA733" s="76">
        <v>44673</v>
      </c>
      <c r="AB733">
        <v>196.85</v>
      </c>
      <c r="AD733" t="s">
        <v>519</v>
      </c>
      <c r="AE733" t="s">
        <v>324</v>
      </c>
      <c r="AF733" t="s">
        <v>595</v>
      </c>
      <c r="AH733" t="s">
        <v>329</v>
      </c>
      <c r="AI733" t="s">
        <v>318</v>
      </c>
      <c r="AK733">
        <v>95057</v>
      </c>
      <c r="AL733">
        <v>1</v>
      </c>
      <c r="AM733">
        <v>217</v>
      </c>
      <c r="AN733" t="s">
        <v>579</v>
      </c>
      <c r="AO733">
        <v>151013233</v>
      </c>
    </row>
    <row r="734" spans="1:41">
      <c r="A734" t="s">
        <v>315</v>
      </c>
      <c r="D734" t="s">
        <v>316</v>
      </c>
      <c r="E734">
        <v>153633</v>
      </c>
      <c r="F734" t="s">
        <v>317</v>
      </c>
      <c r="G734" t="s">
        <v>318</v>
      </c>
      <c r="H734" s="79" t="s">
        <v>577</v>
      </c>
      <c r="I734" t="s">
        <v>578</v>
      </c>
      <c r="J734" t="s">
        <v>484</v>
      </c>
      <c r="K734" t="s">
        <v>484</v>
      </c>
      <c r="L734">
        <v>347748</v>
      </c>
      <c r="M734">
        <v>151013256</v>
      </c>
      <c r="O734">
        <v>320072</v>
      </c>
      <c r="P734" t="s">
        <v>336</v>
      </c>
      <c r="Q734">
        <v>1186</v>
      </c>
      <c r="R734">
        <v>71</v>
      </c>
      <c r="S734">
        <v>1</v>
      </c>
      <c r="T734">
        <v>2786</v>
      </c>
      <c r="U734" t="s">
        <v>328</v>
      </c>
      <c r="W734">
        <v>1158667035</v>
      </c>
      <c r="X734" s="76">
        <v>44693</v>
      </c>
      <c r="Y734" s="76">
        <v>44697</v>
      </c>
      <c r="Z734" s="76">
        <v>44603</v>
      </c>
      <c r="AA734" s="76">
        <v>44636</v>
      </c>
      <c r="AB734">
        <v>686.57</v>
      </c>
      <c r="AD734" t="s">
        <v>519</v>
      </c>
      <c r="AE734" t="s">
        <v>324</v>
      </c>
      <c r="AF734" t="s">
        <v>520</v>
      </c>
      <c r="AH734" t="s">
        <v>329</v>
      </c>
      <c r="AI734" t="s">
        <v>318</v>
      </c>
      <c r="AK734">
        <v>95057</v>
      </c>
      <c r="AL734">
        <v>1</v>
      </c>
      <c r="AM734">
        <v>217</v>
      </c>
      <c r="AN734" t="s">
        <v>579</v>
      </c>
      <c r="AO734">
        <v>151013233</v>
      </c>
    </row>
    <row r="735" spans="1:41">
      <c r="A735" t="s">
        <v>315</v>
      </c>
      <c r="D735" t="s">
        <v>316</v>
      </c>
      <c r="E735">
        <v>153633</v>
      </c>
      <c r="F735" t="s">
        <v>317</v>
      </c>
      <c r="G735" t="s">
        <v>318</v>
      </c>
      <c r="H735" s="79" t="s">
        <v>577</v>
      </c>
      <c r="I735" t="s">
        <v>578</v>
      </c>
      <c r="J735" t="s">
        <v>484</v>
      </c>
      <c r="K735" t="s">
        <v>484</v>
      </c>
      <c r="L735">
        <v>347747</v>
      </c>
      <c r="M735">
        <v>151013240</v>
      </c>
      <c r="O735">
        <v>320074</v>
      </c>
      <c r="P735" t="s">
        <v>337</v>
      </c>
      <c r="Q735">
        <v>1186</v>
      </c>
      <c r="R735">
        <v>71</v>
      </c>
      <c r="S735">
        <v>1</v>
      </c>
      <c r="T735">
        <v>2786</v>
      </c>
      <c r="U735" t="s">
        <v>328</v>
      </c>
      <c r="W735">
        <v>1158667035</v>
      </c>
      <c r="X735" s="76">
        <v>44693</v>
      </c>
      <c r="Y735" s="76">
        <v>44697</v>
      </c>
      <c r="Z735" s="76">
        <v>44603</v>
      </c>
      <c r="AA735" s="76">
        <v>44636</v>
      </c>
      <c r="AB735">
        <v>1170.53</v>
      </c>
      <c r="AD735" t="s">
        <v>519</v>
      </c>
      <c r="AE735" t="s">
        <v>324</v>
      </c>
      <c r="AF735" t="s">
        <v>520</v>
      </c>
      <c r="AH735" t="s">
        <v>329</v>
      </c>
      <c r="AI735" t="s">
        <v>318</v>
      </c>
      <c r="AK735">
        <v>95057</v>
      </c>
      <c r="AL735">
        <v>1</v>
      </c>
      <c r="AM735">
        <v>217</v>
      </c>
      <c r="AN735" t="s">
        <v>579</v>
      </c>
      <c r="AO735">
        <v>151013233</v>
      </c>
    </row>
    <row r="736" spans="1:41">
      <c r="H736" s="79"/>
      <c r="X736" s="76"/>
      <c r="Y736" s="76"/>
      <c r="Z736" s="76"/>
      <c r="AA736" s="76"/>
      <c r="AB736">
        <f>SUM(AB648:AB735)</f>
        <v>117642.87000000008</v>
      </c>
    </row>
    <row r="737" spans="1:41">
      <c r="A737" t="s">
        <v>315</v>
      </c>
      <c r="D737" t="s">
        <v>316</v>
      </c>
      <c r="E737">
        <v>153633</v>
      </c>
      <c r="F737" t="s">
        <v>317</v>
      </c>
      <c r="G737" t="s">
        <v>318</v>
      </c>
      <c r="H737" s="79" t="s">
        <v>577</v>
      </c>
      <c r="I737" t="s">
        <v>578</v>
      </c>
      <c r="J737" t="s">
        <v>484</v>
      </c>
      <c r="K737" t="s">
        <v>484</v>
      </c>
      <c r="L737">
        <v>351982</v>
      </c>
      <c r="M737">
        <v>151013240</v>
      </c>
      <c r="O737">
        <v>320070</v>
      </c>
      <c r="P737" t="s">
        <v>327</v>
      </c>
      <c r="Q737">
        <v>1245</v>
      </c>
      <c r="R737">
        <v>71</v>
      </c>
      <c r="S737">
        <v>1</v>
      </c>
      <c r="T737">
        <v>2786</v>
      </c>
      <c r="U737" t="s">
        <v>328</v>
      </c>
      <c r="W737">
        <v>1158667035</v>
      </c>
      <c r="X737" s="76">
        <v>44698</v>
      </c>
      <c r="Y737" s="76">
        <v>44698</v>
      </c>
      <c r="Z737" s="76">
        <v>44624</v>
      </c>
      <c r="AA737" s="76">
        <v>44676</v>
      </c>
      <c r="AB737">
        <v>8821.6299999999992</v>
      </c>
      <c r="AD737" t="s">
        <v>519</v>
      </c>
      <c r="AE737" t="s">
        <v>324</v>
      </c>
      <c r="AF737" t="s">
        <v>575</v>
      </c>
      <c r="AH737" t="s">
        <v>329</v>
      </c>
      <c r="AI737" t="s">
        <v>318</v>
      </c>
      <c r="AK737">
        <v>95057</v>
      </c>
      <c r="AL737">
        <v>1</v>
      </c>
      <c r="AM737">
        <v>217</v>
      </c>
      <c r="AN737" t="s">
        <v>579</v>
      </c>
      <c r="AO737">
        <v>151013233</v>
      </c>
    </row>
    <row r="738" spans="1:41">
      <c r="A738" t="s">
        <v>315</v>
      </c>
      <c r="D738" t="s">
        <v>316</v>
      </c>
      <c r="E738">
        <v>153633</v>
      </c>
      <c r="F738" t="s">
        <v>317</v>
      </c>
      <c r="G738" t="s">
        <v>318</v>
      </c>
      <c r="H738" s="79" t="s">
        <v>577</v>
      </c>
      <c r="I738" t="s">
        <v>578</v>
      </c>
      <c r="J738" t="s">
        <v>484</v>
      </c>
      <c r="K738" t="s">
        <v>484</v>
      </c>
      <c r="L738">
        <v>351982</v>
      </c>
      <c r="M738">
        <v>151013240</v>
      </c>
      <c r="O738">
        <v>320072</v>
      </c>
      <c r="P738" t="s">
        <v>336</v>
      </c>
      <c r="Q738">
        <v>1245</v>
      </c>
      <c r="R738">
        <v>71</v>
      </c>
      <c r="S738">
        <v>1</v>
      </c>
      <c r="T738">
        <v>2786</v>
      </c>
      <c r="U738" t="s">
        <v>328</v>
      </c>
      <c r="W738">
        <v>1158667035</v>
      </c>
      <c r="X738" s="76">
        <v>44698</v>
      </c>
      <c r="Y738" s="76">
        <v>44698</v>
      </c>
      <c r="Z738" s="76">
        <v>44624</v>
      </c>
      <c r="AA738" s="76">
        <v>44676</v>
      </c>
      <c r="AB738">
        <v>915.11</v>
      </c>
      <c r="AD738" t="s">
        <v>519</v>
      </c>
      <c r="AE738" t="s">
        <v>324</v>
      </c>
      <c r="AF738" t="s">
        <v>575</v>
      </c>
      <c r="AH738" t="s">
        <v>329</v>
      </c>
      <c r="AI738" t="s">
        <v>318</v>
      </c>
      <c r="AK738">
        <v>95057</v>
      </c>
      <c r="AL738">
        <v>1</v>
      </c>
      <c r="AM738">
        <v>217</v>
      </c>
      <c r="AN738" t="s">
        <v>579</v>
      </c>
      <c r="AO738">
        <v>151013233</v>
      </c>
    </row>
    <row r="739" spans="1:41">
      <c r="A739" t="s">
        <v>315</v>
      </c>
      <c r="D739" t="s">
        <v>316</v>
      </c>
      <c r="E739">
        <v>153633</v>
      </c>
      <c r="F739" t="s">
        <v>317</v>
      </c>
      <c r="G739" t="s">
        <v>318</v>
      </c>
      <c r="H739" s="79" t="s">
        <v>577</v>
      </c>
      <c r="I739" t="s">
        <v>578</v>
      </c>
      <c r="J739" t="s">
        <v>484</v>
      </c>
      <c r="K739" t="s">
        <v>484</v>
      </c>
      <c r="L739">
        <v>351982</v>
      </c>
      <c r="M739">
        <v>151013240</v>
      </c>
      <c r="O739">
        <v>320074</v>
      </c>
      <c r="P739" t="s">
        <v>337</v>
      </c>
      <c r="Q739">
        <v>1245</v>
      </c>
      <c r="R739">
        <v>71</v>
      </c>
      <c r="S739">
        <v>1</v>
      </c>
      <c r="T739">
        <v>2786</v>
      </c>
      <c r="U739" t="s">
        <v>328</v>
      </c>
      <c r="W739">
        <v>1158667035</v>
      </c>
      <c r="X739" s="76">
        <v>44698</v>
      </c>
      <c r="Y739" s="76">
        <v>44698</v>
      </c>
      <c r="Z739" s="76">
        <v>44624</v>
      </c>
      <c r="AA739" s="76">
        <v>44676</v>
      </c>
      <c r="AB739">
        <v>613.13</v>
      </c>
      <c r="AD739" t="s">
        <v>519</v>
      </c>
      <c r="AE739" t="s">
        <v>324</v>
      </c>
      <c r="AF739" t="s">
        <v>575</v>
      </c>
      <c r="AH739" t="s">
        <v>329</v>
      </c>
      <c r="AI739" t="s">
        <v>318</v>
      </c>
      <c r="AK739">
        <v>95057</v>
      </c>
      <c r="AL739">
        <v>1</v>
      </c>
      <c r="AM739">
        <v>217</v>
      </c>
      <c r="AN739" t="s">
        <v>579</v>
      </c>
      <c r="AO739">
        <v>151013233</v>
      </c>
    </row>
    <row r="740" spans="1:41">
      <c r="A740" t="s">
        <v>315</v>
      </c>
      <c r="D740" t="s">
        <v>316</v>
      </c>
      <c r="E740">
        <v>153633</v>
      </c>
      <c r="F740" t="s">
        <v>317</v>
      </c>
      <c r="G740" t="s">
        <v>318</v>
      </c>
      <c r="H740" s="79" t="s">
        <v>577</v>
      </c>
      <c r="I740" t="s">
        <v>578</v>
      </c>
      <c r="J740" t="s">
        <v>484</v>
      </c>
      <c r="K740" t="s">
        <v>484</v>
      </c>
      <c r="L740">
        <v>370375</v>
      </c>
      <c r="M740">
        <v>151013233</v>
      </c>
      <c r="O740">
        <v>320073</v>
      </c>
      <c r="P740" t="s">
        <v>320</v>
      </c>
      <c r="Q740">
        <v>1558</v>
      </c>
      <c r="R740">
        <v>71</v>
      </c>
      <c r="S740">
        <v>1</v>
      </c>
      <c r="T740">
        <v>2786</v>
      </c>
      <c r="U740" t="s">
        <v>328</v>
      </c>
      <c r="W740">
        <v>1158667035</v>
      </c>
      <c r="X740" s="76">
        <v>44735</v>
      </c>
      <c r="Y740" s="76">
        <v>44735</v>
      </c>
      <c r="Z740" s="76">
        <v>44581</v>
      </c>
      <c r="AA740" s="76">
        <v>44713</v>
      </c>
      <c r="AB740">
        <v>326.60000000000002</v>
      </c>
      <c r="AD740" t="s">
        <v>323</v>
      </c>
      <c r="AE740" t="s">
        <v>324</v>
      </c>
      <c r="AF740" t="s">
        <v>552</v>
      </c>
      <c r="AH740" t="s">
        <v>329</v>
      </c>
      <c r="AI740" t="s">
        <v>318</v>
      </c>
      <c r="AK740">
        <v>95057</v>
      </c>
      <c r="AL740">
        <v>1</v>
      </c>
      <c r="AM740">
        <v>217</v>
      </c>
      <c r="AN740" t="s">
        <v>579</v>
      </c>
      <c r="AO740">
        <v>151013233</v>
      </c>
    </row>
    <row r="741" spans="1:41">
      <c r="A741" t="s">
        <v>315</v>
      </c>
      <c r="D741" t="s">
        <v>316</v>
      </c>
      <c r="E741">
        <v>153633</v>
      </c>
      <c r="F741" t="s">
        <v>317</v>
      </c>
      <c r="G741" t="s">
        <v>318</v>
      </c>
      <c r="H741" s="79" t="s">
        <v>577</v>
      </c>
      <c r="I741" t="s">
        <v>578</v>
      </c>
      <c r="J741" t="s">
        <v>484</v>
      </c>
      <c r="K741" t="s">
        <v>484</v>
      </c>
      <c r="L741">
        <v>370381</v>
      </c>
      <c r="M741">
        <v>151013240</v>
      </c>
      <c r="O741">
        <v>320070</v>
      </c>
      <c r="P741" t="s">
        <v>327</v>
      </c>
      <c r="Q741">
        <v>1558</v>
      </c>
      <c r="R741">
        <v>71</v>
      </c>
      <c r="S741">
        <v>1</v>
      </c>
      <c r="T741">
        <v>2786</v>
      </c>
      <c r="U741" t="s">
        <v>328</v>
      </c>
      <c r="W741">
        <v>1158667035</v>
      </c>
      <c r="X741" s="76">
        <v>44735</v>
      </c>
      <c r="Y741" s="76">
        <v>44735</v>
      </c>
      <c r="Z741" s="76">
        <v>44581</v>
      </c>
      <c r="AA741" s="76">
        <v>44713</v>
      </c>
      <c r="AB741">
        <v>7806.64</v>
      </c>
      <c r="AD741" t="s">
        <v>323</v>
      </c>
      <c r="AE741" t="s">
        <v>324</v>
      </c>
      <c r="AF741" t="s">
        <v>552</v>
      </c>
      <c r="AH741" t="s">
        <v>329</v>
      </c>
      <c r="AI741" t="s">
        <v>318</v>
      </c>
      <c r="AK741">
        <v>95057</v>
      </c>
      <c r="AL741">
        <v>1</v>
      </c>
      <c r="AM741">
        <v>217</v>
      </c>
      <c r="AN741" t="s">
        <v>579</v>
      </c>
      <c r="AO741">
        <v>151013233</v>
      </c>
    </row>
    <row r="742" spans="1:41">
      <c r="A742" t="s">
        <v>315</v>
      </c>
      <c r="D742" t="s">
        <v>316</v>
      </c>
      <c r="E742">
        <v>153633</v>
      </c>
      <c r="F742" t="s">
        <v>317</v>
      </c>
      <c r="G742" t="s">
        <v>318</v>
      </c>
      <c r="H742" s="79" t="s">
        <v>577</v>
      </c>
      <c r="I742" t="s">
        <v>578</v>
      </c>
      <c r="J742" t="s">
        <v>484</v>
      </c>
      <c r="K742" t="s">
        <v>484</v>
      </c>
      <c r="L742">
        <v>370375</v>
      </c>
      <c r="M742">
        <v>151013233</v>
      </c>
      <c r="O742">
        <v>320072</v>
      </c>
      <c r="P742" t="s">
        <v>336</v>
      </c>
      <c r="Q742">
        <v>1558</v>
      </c>
      <c r="R742">
        <v>71</v>
      </c>
      <c r="S742">
        <v>1</v>
      </c>
      <c r="T742">
        <v>2786</v>
      </c>
      <c r="U742" t="s">
        <v>328</v>
      </c>
      <c r="W742">
        <v>1158667035</v>
      </c>
      <c r="X742" s="76">
        <v>44735</v>
      </c>
      <c r="Y742" s="76">
        <v>44735</v>
      </c>
      <c r="Z742" s="76">
        <v>44581</v>
      </c>
      <c r="AA742" s="76">
        <v>44713</v>
      </c>
      <c r="AB742">
        <v>101.69</v>
      </c>
      <c r="AD742" t="s">
        <v>323</v>
      </c>
      <c r="AE742" t="s">
        <v>324</v>
      </c>
      <c r="AF742" t="s">
        <v>552</v>
      </c>
      <c r="AH742" t="s">
        <v>329</v>
      </c>
      <c r="AI742" t="s">
        <v>318</v>
      </c>
      <c r="AK742">
        <v>95057</v>
      </c>
      <c r="AL742">
        <v>1</v>
      </c>
      <c r="AM742">
        <v>217</v>
      </c>
      <c r="AN742" t="s">
        <v>579</v>
      </c>
      <c r="AO742">
        <v>151013233</v>
      </c>
    </row>
    <row r="743" spans="1:41">
      <c r="A743" t="s">
        <v>315</v>
      </c>
      <c r="D743" t="s">
        <v>316</v>
      </c>
      <c r="E743">
        <v>153633</v>
      </c>
      <c r="F743" t="s">
        <v>317</v>
      </c>
      <c r="G743" t="s">
        <v>318</v>
      </c>
      <c r="H743" s="79" t="s">
        <v>577</v>
      </c>
      <c r="I743" t="s">
        <v>578</v>
      </c>
      <c r="J743" t="s">
        <v>484</v>
      </c>
      <c r="K743" t="s">
        <v>484</v>
      </c>
      <c r="L743">
        <v>370381</v>
      </c>
      <c r="M743">
        <v>151013240</v>
      </c>
      <c r="O743">
        <v>320074</v>
      </c>
      <c r="P743" t="s">
        <v>337</v>
      </c>
      <c r="Q743">
        <v>1558</v>
      </c>
      <c r="R743">
        <v>71</v>
      </c>
      <c r="S743">
        <v>1</v>
      </c>
      <c r="T743">
        <v>2786</v>
      </c>
      <c r="U743" t="s">
        <v>328</v>
      </c>
      <c r="W743">
        <v>1158667035</v>
      </c>
      <c r="X743" s="76">
        <v>44735</v>
      </c>
      <c r="Y743" s="76">
        <v>44735</v>
      </c>
      <c r="Z743" s="76">
        <v>44581</v>
      </c>
      <c r="AA743" s="76">
        <v>44713</v>
      </c>
      <c r="AB743">
        <v>14018.44</v>
      </c>
      <c r="AD743" t="s">
        <v>323</v>
      </c>
      <c r="AE743" t="s">
        <v>324</v>
      </c>
      <c r="AF743" t="s">
        <v>552</v>
      </c>
      <c r="AH743" t="s">
        <v>329</v>
      </c>
      <c r="AI743" t="s">
        <v>318</v>
      </c>
      <c r="AK743">
        <v>95057</v>
      </c>
      <c r="AL743">
        <v>1</v>
      </c>
      <c r="AM743">
        <v>217</v>
      </c>
      <c r="AN743" t="s">
        <v>579</v>
      </c>
      <c r="AO743">
        <v>151013233</v>
      </c>
    </row>
    <row r="744" spans="1:41">
      <c r="A744" t="s">
        <v>315</v>
      </c>
      <c r="D744" t="s">
        <v>316</v>
      </c>
      <c r="E744">
        <v>153633</v>
      </c>
      <c r="F744" t="s">
        <v>317</v>
      </c>
      <c r="G744" t="s">
        <v>318</v>
      </c>
      <c r="H744" s="79" t="s">
        <v>577</v>
      </c>
      <c r="I744" t="s">
        <v>578</v>
      </c>
      <c r="J744" t="s">
        <v>484</v>
      </c>
      <c r="K744" t="s">
        <v>484</v>
      </c>
      <c r="L744">
        <v>370382</v>
      </c>
      <c r="M744">
        <v>151013256</v>
      </c>
      <c r="O744">
        <v>320072</v>
      </c>
      <c r="P744" t="s">
        <v>336</v>
      </c>
      <c r="Q744">
        <v>1558</v>
      </c>
      <c r="R744">
        <v>71</v>
      </c>
      <c r="S744">
        <v>1</v>
      </c>
      <c r="T744">
        <v>2786</v>
      </c>
      <c r="U744" t="s">
        <v>328</v>
      </c>
      <c r="W744">
        <v>1158667035</v>
      </c>
      <c r="X744" s="76">
        <v>44735</v>
      </c>
      <c r="Y744" s="76">
        <v>44735</v>
      </c>
      <c r="Z744" s="76">
        <v>44581</v>
      </c>
      <c r="AA744" s="76">
        <v>44713</v>
      </c>
      <c r="AB744">
        <v>16096.67</v>
      </c>
      <c r="AD744" t="s">
        <v>323</v>
      </c>
      <c r="AE744" t="s">
        <v>324</v>
      </c>
      <c r="AF744" t="s">
        <v>552</v>
      </c>
      <c r="AH744" t="s">
        <v>329</v>
      </c>
      <c r="AI744" t="s">
        <v>318</v>
      </c>
      <c r="AK744">
        <v>95057</v>
      </c>
      <c r="AL744">
        <v>1</v>
      </c>
      <c r="AM744">
        <v>217</v>
      </c>
      <c r="AN744" t="s">
        <v>579</v>
      </c>
      <c r="AO744">
        <v>151013233</v>
      </c>
    </row>
    <row r="745" spans="1:41">
      <c r="A745" t="s">
        <v>315</v>
      </c>
      <c r="D745" t="s">
        <v>316</v>
      </c>
      <c r="E745">
        <v>153633</v>
      </c>
      <c r="F745" t="s">
        <v>317</v>
      </c>
      <c r="G745" t="s">
        <v>318</v>
      </c>
      <c r="H745" s="79" t="s">
        <v>577</v>
      </c>
      <c r="I745" t="s">
        <v>578</v>
      </c>
      <c r="J745" t="s">
        <v>484</v>
      </c>
      <c r="K745" t="s">
        <v>484</v>
      </c>
      <c r="L745">
        <v>370381</v>
      </c>
      <c r="M745">
        <v>151013240</v>
      </c>
      <c r="O745">
        <v>320072</v>
      </c>
      <c r="P745" t="s">
        <v>336</v>
      </c>
      <c r="Q745">
        <v>1558</v>
      </c>
      <c r="R745">
        <v>71</v>
      </c>
      <c r="S745">
        <v>1</v>
      </c>
      <c r="T745">
        <v>2786</v>
      </c>
      <c r="U745" t="s">
        <v>328</v>
      </c>
      <c r="W745">
        <v>1158667035</v>
      </c>
      <c r="X745" s="76">
        <v>44735</v>
      </c>
      <c r="Y745" s="76">
        <v>44735</v>
      </c>
      <c r="Z745" s="76">
        <v>44581</v>
      </c>
      <c r="AA745" s="76">
        <v>44713</v>
      </c>
      <c r="AB745">
        <v>719.22</v>
      </c>
      <c r="AD745" t="s">
        <v>323</v>
      </c>
      <c r="AE745" t="s">
        <v>324</v>
      </c>
      <c r="AF745" t="s">
        <v>552</v>
      </c>
      <c r="AH745" t="s">
        <v>329</v>
      </c>
      <c r="AI745" t="s">
        <v>318</v>
      </c>
      <c r="AK745">
        <v>95057</v>
      </c>
      <c r="AL745">
        <v>1</v>
      </c>
      <c r="AM745">
        <v>217</v>
      </c>
      <c r="AN745" t="s">
        <v>579</v>
      </c>
      <c r="AO745">
        <v>151013233</v>
      </c>
    </row>
    <row r="746" spans="1:41">
      <c r="A746" t="s">
        <v>315</v>
      </c>
      <c r="D746" t="s">
        <v>316</v>
      </c>
      <c r="E746">
        <v>153633</v>
      </c>
      <c r="F746" t="s">
        <v>317</v>
      </c>
      <c r="G746" t="s">
        <v>318</v>
      </c>
      <c r="H746" s="79" t="s">
        <v>577</v>
      </c>
      <c r="I746" t="s">
        <v>578</v>
      </c>
      <c r="J746" t="s">
        <v>484</v>
      </c>
      <c r="K746" t="s">
        <v>484</v>
      </c>
      <c r="L746">
        <v>370375</v>
      </c>
      <c r="M746">
        <v>151013233</v>
      </c>
      <c r="O746">
        <v>320074</v>
      </c>
      <c r="P746" t="s">
        <v>337</v>
      </c>
      <c r="Q746">
        <v>1558</v>
      </c>
      <c r="R746">
        <v>71</v>
      </c>
      <c r="S746">
        <v>1</v>
      </c>
      <c r="T746">
        <v>2786</v>
      </c>
      <c r="U746" t="s">
        <v>328</v>
      </c>
      <c r="W746">
        <v>1158667035</v>
      </c>
      <c r="X746" s="76">
        <v>44735</v>
      </c>
      <c r="Y746" s="76">
        <v>44735</v>
      </c>
      <c r="Z746" s="76">
        <v>44581</v>
      </c>
      <c r="AA746" s="76">
        <v>44713</v>
      </c>
      <c r="AB746">
        <v>101.69</v>
      </c>
      <c r="AD746" t="s">
        <v>323</v>
      </c>
      <c r="AE746" t="s">
        <v>324</v>
      </c>
      <c r="AF746" t="s">
        <v>552</v>
      </c>
      <c r="AH746" t="s">
        <v>329</v>
      </c>
      <c r="AI746" t="s">
        <v>318</v>
      </c>
      <c r="AK746">
        <v>95057</v>
      </c>
      <c r="AL746">
        <v>1</v>
      </c>
      <c r="AM746">
        <v>217</v>
      </c>
      <c r="AN746" t="s">
        <v>579</v>
      </c>
      <c r="AO746">
        <v>151013233</v>
      </c>
    </row>
    <row r="747" spans="1:41">
      <c r="A747" t="s">
        <v>315</v>
      </c>
      <c r="D747" t="s">
        <v>316</v>
      </c>
      <c r="E747">
        <v>153633</v>
      </c>
      <c r="F747" t="s">
        <v>317</v>
      </c>
      <c r="G747" t="s">
        <v>318</v>
      </c>
      <c r="H747" s="79" t="s">
        <v>577</v>
      </c>
      <c r="I747" t="s">
        <v>578</v>
      </c>
      <c r="J747" t="s">
        <v>484</v>
      </c>
      <c r="K747" t="s">
        <v>484</v>
      </c>
      <c r="L747">
        <v>381950</v>
      </c>
      <c r="M747">
        <v>151013240</v>
      </c>
      <c r="O747">
        <v>320070</v>
      </c>
      <c r="P747" t="s">
        <v>327</v>
      </c>
      <c r="Q747">
        <v>1734</v>
      </c>
      <c r="R747">
        <v>71</v>
      </c>
      <c r="S747">
        <v>1</v>
      </c>
      <c r="T747">
        <v>2786</v>
      </c>
      <c r="U747" t="s">
        <v>328</v>
      </c>
      <c r="W747">
        <v>1158667035</v>
      </c>
      <c r="X747" s="76">
        <v>44757</v>
      </c>
      <c r="Y747" s="76">
        <v>44757</v>
      </c>
      <c r="Z747" s="76">
        <v>44675</v>
      </c>
      <c r="AA747" s="76">
        <v>44729</v>
      </c>
      <c r="AB747">
        <v>8060.4</v>
      </c>
      <c r="AD747" t="s">
        <v>323</v>
      </c>
      <c r="AE747" t="s">
        <v>324</v>
      </c>
      <c r="AF747" t="s">
        <v>555</v>
      </c>
      <c r="AH747" t="s">
        <v>329</v>
      </c>
      <c r="AI747" t="s">
        <v>318</v>
      </c>
      <c r="AK747">
        <v>95057</v>
      </c>
      <c r="AL747">
        <v>1</v>
      </c>
      <c r="AM747">
        <v>217</v>
      </c>
      <c r="AN747" t="s">
        <v>579</v>
      </c>
      <c r="AO747">
        <v>151013233</v>
      </c>
    </row>
    <row r="748" spans="1:41">
      <c r="A748" t="s">
        <v>315</v>
      </c>
      <c r="D748" t="s">
        <v>316</v>
      </c>
      <c r="E748">
        <v>153633</v>
      </c>
      <c r="F748" t="s">
        <v>317</v>
      </c>
      <c r="G748" t="s">
        <v>318</v>
      </c>
      <c r="H748" s="79" t="s">
        <v>577</v>
      </c>
      <c r="I748" t="s">
        <v>578</v>
      </c>
      <c r="J748" t="s">
        <v>484</v>
      </c>
      <c r="K748" t="s">
        <v>484</v>
      </c>
      <c r="L748">
        <v>381950</v>
      </c>
      <c r="M748">
        <v>151013240</v>
      </c>
      <c r="O748">
        <v>320072</v>
      </c>
      <c r="P748" t="s">
        <v>336</v>
      </c>
      <c r="Q748">
        <v>1734</v>
      </c>
      <c r="R748">
        <v>71</v>
      </c>
      <c r="S748">
        <v>1</v>
      </c>
      <c r="T748">
        <v>2786</v>
      </c>
      <c r="U748" t="s">
        <v>328</v>
      </c>
      <c r="W748">
        <v>1158667035</v>
      </c>
      <c r="X748" s="76">
        <v>44757</v>
      </c>
      <c r="Y748" s="76">
        <v>44757</v>
      </c>
      <c r="Z748" s="76">
        <v>44675</v>
      </c>
      <c r="AA748" s="76">
        <v>44729</v>
      </c>
      <c r="AB748">
        <v>1045.71</v>
      </c>
      <c r="AD748" t="s">
        <v>323</v>
      </c>
      <c r="AE748" t="s">
        <v>324</v>
      </c>
      <c r="AF748" t="s">
        <v>555</v>
      </c>
      <c r="AH748" t="s">
        <v>329</v>
      </c>
      <c r="AI748" t="s">
        <v>318</v>
      </c>
      <c r="AK748">
        <v>95057</v>
      </c>
      <c r="AL748">
        <v>1</v>
      </c>
      <c r="AM748">
        <v>217</v>
      </c>
      <c r="AN748" t="s">
        <v>579</v>
      </c>
      <c r="AO748">
        <v>151013233</v>
      </c>
    </row>
    <row r="749" spans="1:41">
      <c r="A749" t="s">
        <v>315</v>
      </c>
      <c r="D749" t="s">
        <v>316</v>
      </c>
      <c r="E749">
        <v>153633</v>
      </c>
      <c r="F749" t="s">
        <v>317</v>
      </c>
      <c r="G749" t="s">
        <v>318</v>
      </c>
      <c r="H749" s="79" t="s">
        <v>577</v>
      </c>
      <c r="I749" t="s">
        <v>578</v>
      </c>
      <c r="J749" t="s">
        <v>484</v>
      </c>
      <c r="K749" t="s">
        <v>484</v>
      </c>
      <c r="L749">
        <v>381950</v>
      </c>
      <c r="M749">
        <v>151013240</v>
      </c>
      <c r="O749">
        <v>320074</v>
      </c>
      <c r="P749" t="s">
        <v>337</v>
      </c>
      <c r="Q749">
        <v>1734</v>
      </c>
      <c r="R749">
        <v>71</v>
      </c>
      <c r="S749">
        <v>1</v>
      </c>
      <c r="T749">
        <v>2786</v>
      </c>
      <c r="U749" t="s">
        <v>328</v>
      </c>
      <c r="W749">
        <v>1158667035</v>
      </c>
      <c r="X749" s="76">
        <v>44757</v>
      </c>
      <c r="Y749" s="76">
        <v>44757</v>
      </c>
      <c r="Z749" s="76">
        <v>44675</v>
      </c>
      <c r="AA749" s="76">
        <v>44729</v>
      </c>
      <c r="AB749">
        <v>7218.25</v>
      </c>
      <c r="AD749" t="s">
        <v>323</v>
      </c>
      <c r="AE749" t="s">
        <v>324</v>
      </c>
      <c r="AF749" t="s">
        <v>555</v>
      </c>
      <c r="AH749" t="s">
        <v>329</v>
      </c>
      <c r="AI749" t="s">
        <v>318</v>
      </c>
      <c r="AK749">
        <v>95057</v>
      </c>
      <c r="AL749">
        <v>1</v>
      </c>
      <c r="AM749">
        <v>217</v>
      </c>
      <c r="AN749" t="s">
        <v>579</v>
      </c>
      <c r="AO749">
        <v>151013233</v>
      </c>
    </row>
    <row r="750" spans="1:41">
      <c r="A750" t="s">
        <v>315</v>
      </c>
      <c r="D750" t="s">
        <v>316</v>
      </c>
      <c r="E750">
        <v>153633</v>
      </c>
      <c r="F750" t="s">
        <v>317</v>
      </c>
      <c r="G750" t="s">
        <v>318</v>
      </c>
      <c r="H750" s="79" t="s">
        <v>577</v>
      </c>
      <c r="I750" t="s">
        <v>578</v>
      </c>
      <c r="J750" t="s">
        <v>484</v>
      </c>
      <c r="K750" t="s">
        <v>484</v>
      </c>
      <c r="L750">
        <v>381951</v>
      </c>
      <c r="M750">
        <v>151013256</v>
      </c>
      <c r="O750">
        <v>320072</v>
      </c>
      <c r="P750" t="s">
        <v>336</v>
      </c>
      <c r="Q750">
        <v>1734</v>
      </c>
      <c r="R750">
        <v>71</v>
      </c>
      <c r="S750">
        <v>1</v>
      </c>
      <c r="T750">
        <v>2786</v>
      </c>
      <c r="U750" t="s">
        <v>328</v>
      </c>
      <c r="W750">
        <v>1158667035</v>
      </c>
      <c r="X750" s="76">
        <v>44757</v>
      </c>
      <c r="Y750" s="76">
        <v>44757</v>
      </c>
      <c r="Z750" s="76">
        <v>44675</v>
      </c>
      <c r="AA750" s="76">
        <v>44729</v>
      </c>
      <c r="AB750">
        <v>7803.95</v>
      </c>
      <c r="AD750" t="s">
        <v>323</v>
      </c>
      <c r="AE750" t="s">
        <v>324</v>
      </c>
      <c r="AF750" t="s">
        <v>555</v>
      </c>
      <c r="AH750" t="s">
        <v>329</v>
      </c>
      <c r="AI750" t="s">
        <v>318</v>
      </c>
      <c r="AK750">
        <v>95057</v>
      </c>
      <c r="AL750">
        <v>1</v>
      </c>
      <c r="AM750">
        <v>217</v>
      </c>
      <c r="AN750" t="s">
        <v>579</v>
      </c>
      <c r="AO750">
        <v>151013233</v>
      </c>
    </row>
    <row r="751" spans="1:41">
      <c r="A751" t="s">
        <v>315</v>
      </c>
      <c r="D751" t="s">
        <v>316</v>
      </c>
      <c r="E751">
        <v>153633</v>
      </c>
      <c r="F751" t="s">
        <v>317</v>
      </c>
      <c r="G751" t="s">
        <v>318</v>
      </c>
      <c r="H751" s="79" t="s">
        <v>577</v>
      </c>
      <c r="I751" t="s">
        <v>578</v>
      </c>
      <c r="J751" t="s">
        <v>484</v>
      </c>
      <c r="K751" t="s">
        <v>484</v>
      </c>
      <c r="L751">
        <v>383705</v>
      </c>
      <c r="M751">
        <v>151013233</v>
      </c>
      <c r="O751">
        <v>320074</v>
      </c>
      <c r="P751" t="s">
        <v>337</v>
      </c>
      <c r="Q751">
        <v>1762</v>
      </c>
      <c r="R751">
        <v>71</v>
      </c>
      <c r="S751">
        <v>1</v>
      </c>
      <c r="T751">
        <v>2786</v>
      </c>
      <c r="U751" t="s">
        <v>328</v>
      </c>
      <c r="W751">
        <v>1158667035</v>
      </c>
      <c r="X751" s="76">
        <v>44762</v>
      </c>
      <c r="Y751" s="76">
        <v>44762</v>
      </c>
      <c r="Z751" s="76">
        <v>44600</v>
      </c>
      <c r="AA751" s="76">
        <v>44684</v>
      </c>
      <c r="AB751">
        <v>101.69</v>
      </c>
      <c r="AD751" t="s">
        <v>556</v>
      </c>
      <c r="AE751" t="s">
        <v>324</v>
      </c>
      <c r="AF751" t="s">
        <v>557</v>
      </c>
      <c r="AH751" t="s">
        <v>329</v>
      </c>
      <c r="AI751" t="s">
        <v>318</v>
      </c>
      <c r="AK751">
        <v>95057</v>
      </c>
      <c r="AL751">
        <v>1</v>
      </c>
      <c r="AM751">
        <v>217</v>
      </c>
      <c r="AN751" t="s">
        <v>579</v>
      </c>
      <c r="AO751">
        <v>151013233</v>
      </c>
    </row>
    <row r="752" spans="1:41">
      <c r="A752" t="s">
        <v>315</v>
      </c>
      <c r="D752" t="s">
        <v>316</v>
      </c>
      <c r="E752">
        <v>153633</v>
      </c>
      <c r="F752" t="s">
        <v>317</v>
      </c>
      <c r="G752" t="s">
        <v>318</v>
      </c>
      <c r="H752" s="79" t="s">
        <v>577</v>
      </c>
      <c r="I752" t="s">
        <v>578</v>
      </c>
      <c r="J752" t="s">
        <v>484</v>
      </c>
      <c r="K752" t="s">
        <v>484</v>
      </c>
      <c r="L752">
        <v>383705</v>
      </c>
      <c r="M752">
        <v>151013233</v>
      </c>
      <c r="O752">
        <v>320073</v>
      </c>
      <c r="P752" t="s">
        <v>320</v>
      </c>
      <c r="Q752">
        <v>1762</v>
      </c>
      <c r="R752">
        <v>71</v>
      </c>
      <c r="S752">
        <v>1</v>
      </c>
      <c r="T752">
        <v>2786</v>
      </c>
      <c r="U752" t="s">
        <v>328</v>
      </c>
      <c r="W752">
        <v>1158667035</v>
      </c>
      <c r="X752" s="76">
        <v>44762</v>
      </c>
      <c r="Y752" s="76">
        <v>44762</v>
      </c>
      <c r="Z752" s="76">
        <v>44600</v>
      </c>
      <c r="AA752" s="76">
        <v>44684</v>
      </c>
      <c r="AB752">
        <v>326.60000000000002</v>
      </c>
      <c r="AD752" t="s">
        <v>556</v>
      </c>
      <c r="AE752" t="s">
        <v>324</v>
      </c>
      <c r="AF752" t="s">
        <v>557</v>
      </c>
      <c r="AH752" t="s">
        <v>329</v>
      </c>
      <c r="AI752" t="s">
        <v>318</v>
      </c>
      <c r="AK752">
        <v>95057</v>
      </c>
      <c r="AL752">
        <v>1</v>
      </c>
      <c r="AM752">
        <v>217</v>
      </c>
      <c r="AN752" t="s">
        <v>579</v>
      </c>
      <c r="AO752">
        <v>151013233</v>
      </c>
    </row>
    <row r="753" spans="1:41">
      <c r="A753" t="s">
        <v>315</v>
      </c>
      <c r="D753" t="s">
        <v>316</v>
      </c>
      <c r="E753">
        <v>153633</v>
      </c>
      <c r="F753" t="s">
        <v>317</v>
      </c>
      <c r="G753" t="s">
        <v>318</v>
      </c>
      <c r="H753" s="79" t="s">
        <v>577</v>
      </c>
      <c r="I753" t="s">
        <v>578</v>
      </c>
      <c r="J753" t="s">
        <v>484</v>
      </c>
      <c r="K753" t="s">
        <v>484</v>
      </c>
      <c r="L753">
        <v>383705</v>
      </c>
      <c r="M753">
        <v>151013233</v>
      </c>
      <c r="O753">
        <v>320072</v>
      </c>
      <c r="P753" t="s">
        <v>336</v>
      </c>
      <c r="Q753">
        <v>1762</v>
      </c>
      <c r="R753">
        <v>71</v>
      </c>
      <c r="S753">
        <v>1</v>
      </c>
      <c r="T753">
        <v>2786</v>
      </c>
      <c r="U753" t="s">
        <v>328</v>
      </c>
      <c r="W753">
        <v>1158667035</v>
      </c>
      <c r="X753" s="76">
        <v>44762</v>
      </c>
      <c r="Y753" s="76">
        <v>44762</v>
      </c>
      <c r="Z753" s="76">
        <v>44600</v>
      </c>
      <c r="AA753" s="76">
        <v>44684</v>
      </c>
      <c r="AB753">
        <v>101.69</v>
      </c>
      <c r="AD753" t="s">
        <v>556</v>
      </c>
      <c r="AE753" t="s">
        <v>324</v>
      </c>
      <c r="AF753" t="s">
        <v>557</v>
      </c>
      <c r="AH753" t="s">
        <v>329</v>
      </c>
      <c r="AI753" t="s">
        <v>318</v>
      </c>
      <c r="AK753">
        <v>95057</v>
      </c>
      <c r="AL753">
        <v>1</v>
      </c>
      <c r="AM753">
        <v>217</v>
      </c>
      <c r="AN753" t="s">
        <v>579</v>
      </c>
      <c r="AO753">
        <v>151013233</v>
      </c>
    </row>
    <row r="754" spans="1:41">
      <c r="A754" t="s">
        <v>315</v>
      </c>
      <c r="D754" t="s">
        <v>316</v>
      </c>
      <c r="E754">
        <v>153633</v>
      </c>
      <c r="F754" t="s">
        <v>317</v>
      </c>
      <c r="G754" t="s">
        <v>318</v>
      </c>
      <c r="H754" s="79" t="s">
        <v>577</v>
      </c>
      <c r="I754" t="s">
        <v>578</v>
      </c>
      <c r="J754" t="s">
        <v>484</v>
      </c>
      <c r="K754" t="s">
        <v>484</v>
      </c>
      <c r="L754">
        <v>419947</v>
      </c>
      <c r="M754">
        <v>151013240</v>
      </c>
      <c r="O754">
        <v>320074</v>
      </c>
      <c r="P754" t="s">
        <v>337</v>
      </c>
      <c r="Q754">
        <v>1989</v>
      </c>
      <c r="R754">
        <v>71</v>
      </c>
      <c r="S754">
        <v>1</v>
      </c>
      <c r="T754">
        <v>2786</v>
      </c>
      <c r="U754" t="s">
        <v>328</v>
      </c>
      <c r="W754">
        <v>1158667035</v>
      </c>
      <c r="X754" s="76">
        <v>44797</v>
      </c>
      <c r="Y754" s="76">
        <v>44797</v>
      </c>
      <c r="Z754" s="76">
        <v>44544</v>
      </c>
      <c r="AA754" s="76">
        <v>44767</v>
      </c>
      <c r="AB754">
        <v>1782.05</v>
      </c>
      <c r="AD754" t="s">
        <v>323</v>
      </c>
      <c r="AE754" t="s">
        <v>324</v>
      </c>
      <c r="AF754" t="s">
        <v>558</v>
      </c>
      <c r="AH754" t="s">
        <v>329</v>
      </c>
      <c r="AI754" t="s">
        <v>318</v>
      </c>
      <c r="AK754">
        <v>95057</v>
      </c>
      <c r="AL754">
        <v>1</v>
      </c>
      <c r="AM754">
        <v>217</v>
      </c>
      <c r="AN754" t="s">
        <v>579</v>
      </c>
      <c r="AO754">
        <v>151013233</v>
      </c>
    </row>
    <row r="755" spans="1:41">
      <c r="A755" t="s">
        <v>315</v>
      </c>
      <c r="D755" t="s">
        <v>316</v>
      </c>
      <c r="E755">
        <v>153633</v>
      </c>
      <c r="F755" t="s">
        <v>317</v>
      </c>
      <c r="G755" t="s">
        <v>318</v>
      </c>
      <c r="H755" s="79" t="s">
        <v>577</v>
      </c>
      <c r="I755" t="s">
        <v>578</v>
      </c>
      <c r="J755" t="s">
        <v>484</v>
      </c>
      <c r="K755" t="s">
        <v>484</v>
      </c>
      <c r="L755">
        <v>419948</v>
      </c>
      <c r="M755">
        <v>151013256</v>
      </c>
      <c r="O755">
        <v>320072</v>
      </c>
      <c r="P755" t="s">
        <v>336</v>
      </c>
      <c r="Q755">
        <v>1989</v>
      </c>
      <c r="R755">
        <v>71</v>
      </c>
      <c r="S755">
        <v>1</v>
      </c>
      <c r="T755">
        <v>2786</v>
      </c>
      <c r="U755" t="s">
        <v>328</v>
      </c>
      <c r="W755">
        <v>1158667035</v>
      </c>
      <c r="X755" s="76">
        <v>44797</v>
      </c>
      <c r="Y755" s="76">
        <v>44797</v>
      </c>
      <c r="Z755" s="76">
        <v>44544</v>
      </c>
      <c r="AA755" s="76">
        <v>44767</v>
      </c>
      <c r="AB755">
        <v>2027.98</v>
      </c>
      <c r="AD755" t="s">
        <v>323</v>
      </c>
      <c r="AE755" t="s">
        <v>324</v>
      </c>
      <c r="AF755" t="s">
        <v>558</v>
      </c>
      <c r="AH755" t="s">
        <v>329</v>
      </c>
      <c r="AI755" t="s">
        <v>318</v>
      </c>
      <c r="AK755">
        <v>95057</v>
      </c>
      <c r="AL755">
        <v>1</v>
      </c>
      <c r="AM755">
        <v>217</v>
      </c>
      <c r="AN755" t="s">
        <v>579</v>
      </c>
      <c r="AO755">
        <v>151013233</v>
      </c>
    </row>
    <row r="756" spans="1:41">
      <c r="A756" t="s">
        <v>315</v>
      </c>
      <c r="D756" t="s">
        <v>316</v>
      </c>
      <c r="E756">
        <v>153633</v>
      </c>
      <c r="F756" t="s">
        <v>317</v>
      </c>
      <c r="G756" t="s">
        <v>318</v>
      </c>
      <c r="H756" s="79" t="s">
        <v>577</v>
      </c>
      <c r="I756" t="s">
        <v>578</v>
      </c>
      <c r="J756" t="s">
        <v>484</v>
      </c>
      <c r="K756" t="s">
        <v>484</v>
      </c>
      <c r="L756">
        <v>419940</v>
      </c>
      <c r="M756">
        <v>151013233</v>
      </c>
      <c r="O756">
        <v>320073</v>
      </c>
      <c r="P756" t="s">
        <v>320</v>
      </c>
      <c r="Q756">
        <v>1989</v>
      </c>
      <c r="R756">
        <v>71</v>
      </c>
      <c r="S756">
        <v>1</v>
      </c>
      <c r="T756">
        <v>2786</v>
      </c>
      <c r="U756" t="s">
        <v>328</v>
      </c>
      <c r="W756">
        <v>1158667035</v>
      </c>
      <c r="X756" s="76">
        <v>44797</v>
      </c>
      <c r="Y756" s="76">
        <v>44797</v>
      </c>
      <c r="Z756" s="76">
        <v>44544</v>
      </c>
      <c r="AA756" s="76">
        <v>44767</v>
      </c>
      <c r="AB756">
        <v>343</v>
      </c>
      <c r="AD756" t="s">
        <v>323</v>
      </c>
      <c r="AE756" t="s">
        <v>324</v>
      </c>
      <c r="AF756" t="s">
        <v>558</v>
      </c>
      <c r="AH756" t="s">
        <v>329</v>
      </c>
      <c r="AI756" t="s">
        <v>318</v>
      </c>
      <c r="AK756">
        <v>95057</v>
      </c>
      <c r="AL756">
        <v>1</v>
      </c>
      <c r="AM756">
        <v>217</v>
      </c>
      <c r="AN756" t="s">
        <v>579</v>
      </c>
      <c r="AO756">
        <v>151013233</v>
      </c>
    </row>
    <row r="757" spans="1:41">
      <c r="A757" t="s">
        <v>315</v>
      </c>
      <c r="D757" t="s">
        <v>316</v>
      </c>
      <c r="E757">
        <v>153633</v>
      </c>
      <c r="F757" t="s">
        <v>317</v>
      </c>
      <c r="G757" t="s">
        <v>318</v>
      </c>
      <c r="H757" s="79" t="s">
        <v>577</v>
      </c>
      <c r="I757" t="s">
        <v>578</v>
      </c>
      <c r="J757" t="s">
        <v>484</v>
      </c>
      <c r="K757" t="s">
        <v>484</v>
      </c>
      <c r="L757">
        <v>419947</v>
      </c>
      <c r="M757">
        <v>151013240</v>
      </c>
      <c r="O757">
        <v>320072</v>
      </c>
      <c r="P757" t="s">
        <v>336</v>
      </c>
      <c r="Q757">
        <v>1989</v>
      </c>
      <c r="R757">
        <v>71</v>
      </c>
      <c r="S757">
        <v>1</v>
      </c>
      <c r="T757">
        <v>2786</v>
      </c>
      <c r="U757" t="s">
        <v>328</v>
      </c>
      <c r="W757">
        <v>1158667035</v>
      </c>
      <c r="X757" s="76">
        <v>44797</v>
      </c>
      <c r="Y757" s="76">
        <v>44797</v>
      </c>
      <c r="Z757" s="76">
        <v>44544</v>
      </c>
      <c r="AA757" s="76">
        <v>44767</v>
      </c>
      <c r="AB757">
        <v>479.03</v>
      </c>
      <c r="AD757" t="s">
        <v>323</v>
      </c>
      <c r="AE757" t="s">
        <v>324</v>
      </c>
      <c r="AF757" t="s">
        <v>558</v>
      </c>
      <c r="AH757" t="s">
        <v>329</v>
      </c>
      <c r="AI757" t="s">
        <v>318</v>
      </c>
      <c r="AK757">
        <v>95057</v>
      </c>
      <c r="AL757">
        <v>1</v>
      </c>
      <c r="AM757">
        <v>217</v>
      </c>
      <c r="AN757" t="s">
        <v>579</v>
      </c>
      <c r="AO757">
        <v>151013233</v>
      </c>
    </row>
    <row r="758" spans="1:41">
      <c r="A758" t="s">
        <v>315</v>
      </c>
      <c r="D758" t="s">
        <v>316</v>
      </c>
      <c r="E758">
        <v>153633</v>
      </c>
      <c r="F758" t="s">
        <v>317</v>
      </c>
      <c r="G758" t="s">
        <v>318</v>
      </c>
      <c r="H758" s="79" t="s">
        <v>577</v>
      </c>
      <c r="I758" t="s">
        <v>578</v>
      </c>
      <c r="J758" t="s">
        <v>484</v>
      </c>
      <c r="K758" t="s">
        <v>484</v>
      </c>
      <c r="L758">
        <v>419940</v>
      </c>
      <c r="M758">
        <v>151013233</v>
      </c>
      <c r="O758">
        <v>320074</v>
      </c>
      <c r="P758" t="s">
        <v>337</v>
      </c>
      <c r="Q758">
        <v>1989</v>
      </c>
      <c r="R758">
        <v>71</v>
      </c>
      <c r="S758">
        <v>1</v>
      </c>
      <c r="T758">
        <v>2786</v>
      </c>
      <c r="U758" t="s">
        <v>328</v>
      </c>
      <c r="W758">
        <v>1158667035</v>
      </c>
      <c r="X758" s="76">
        <v>44797</v>
      </c>
      <c r="Y758" s="76">
        <v>44797</v>
      </c>
      <c r="Z758" s="76">
        <v>44544</v>
      </c>
      <c r="AA758" s="76">
        <v>44767</v>
      </c>
      <c r="AB758">
        <v>106.4</v>
      </c>
      <c r="AD758" t="s">
        <v>323</v>
      </c>
      <c r="AE758" t="s">
        <v>324</v>
      </c>
      <c r="AF758" t="s">
        <v>558</v>
      </c>
      <c r="AH758" t="s">
        <v>329</v>
      </c>
      <c r="AI758" t="s">
        <v>318</v>
      </c>
      <c r="AK758">
        <v>95057</v>
      </c>
      <c r="AL758">
        <v>1</v>
      </c>
      <c r="AM758">
        <v>217</v>
      </c>
      <c r="AN758" t="s">
        <v>579</v>
      </c>
      <c r="AO758">
        <v>151013233</v>
      </c>
    </row>
    <row r="759" spans="1:41">
      <c r="A759" t="s">
        <v>315</v>
      </c>
      <c r="D759" t="s">
        <v>316</v>
      </c>
      <c r="E759">
        <v>153633</v>
      </c>
      <c r="F759" t="s">
        <v>317</v>
      </c>
      <c r="G759" t="s">
        <v>318</v>
      </c>
      <c r="H759" s="79" t="s">
        <v>577</v>
      </c>
      <c r="I759" t="s">
        <v>578</v>
      </c>
      <c r="J759" t="s">
        <v>484</v>
      </c>
      <c r="K759" t="s">
        <v>484</v>
      </c>
      <c r="L759">
        <v>419947</v>
      </c>
      <c r="M759">
        <v>151013240</v>
      </c>
      <c r="O759">
        <v>320070</v>
      </c>
      <c r="P759" t="s">
        <v>327</v>
      </c>
      <c r="Q759">
        <v>1989</v>
      </c>
      <c r="R759">
        <v>71</v>
      </c>
      <c r="S759">
        <v>1</v>
      </c>
      <c r="T759">
        <v>2786</v>
      </c>
      <c r="U759" t="s">
        <v>328</v>
      </c>
      <c r="W759">
        <v>1158667035</v>
      </c>
      <c r="X759" s="76">
        <v>44797</v>
      </c>
      <c r="Y759" s="76">
        <v>44797</v>
      </c>
      <c r="Z759" s="76">
        <v>44544</v>
      </c>
      <c r="AA759" s="76">
        <v>44767</v>
      </c>
      <c r="AB759">
        <v>17844.53</v>
      </c>
      <c r="AD759" t="s">
        <v>323</v>
      </c>
      <c r="AE759" t="s">
        <v>324</v>
      </c>
      <c r="AF759" t="s">
        <v>558</v>
      </c>
      <c r="AH759" t="s">
        <v>329</v>
      </c>
      <c r="AI759" t="s">
        <v>318</v>
      </c>
      <c r="AK759">
        <v>95057</v>
      </c>
      <c r="AL759">
        <v>1</v>
      </c>
      <c r="AM759">
        <v>217</v>
      </c>
      <c r="AN759" t="s">
        <v>579</v>
      </c>
      <c r="AO759">
        <v>151013233</v>
      </c>
    </row>
    <row r="760" spans="1:41">
      <c r="A760" t="s">
        <v>315</v>
      </c>
      <c r="D760" t="s">
        <v>316</v>
      </c>
      <c r="E760">
        <v>153633</v>
      </c>
      <c r="F760" t="s">
        <v>317</v>
      </c>
      <c r="G760" t="s">
        <v>318</v>
      </c>
      <c r="H760" s="79" t="s">
        <v>577</v>
      </c>
      <c r="I760" t="s">
        <v>578</v>
      </c>
      <c r="J760" t="s">
        <v>484</v>
      </c>
      <c r="K760" t="s">
        <v>484</v>
      </c>
      <c r="L760">
        <v>427952</v>
      </c>
      <c r="M760">
        <v>151013233</v>
      </c>
      <c r="O760">
        <v>320073</v>
      </c>
      <c r="P760" t="s">
        <v>320</v>
      </c>
      <c r="Q760">
        <v>2012</v>
      </c>
      <c r="R760">
        <v>71</v>
      </c>
      <c r="S760">
        <v>1</v>
      </c>
      <c r="T760">
        <v>2786</v>
      </c>
      <c r="U760" t="s">
        <v>328</v>
      </c>
      <c r="W760">
        <v>1158667035</v>
      </c>
      <c r="X760" s="76">
        <v>44802</v>
      </c>
      <c r="Y760" s="76">
        <v>44802</v>
      </c>
      <c r="Z760" s="76">
        <v>44687</v>
      </c>
      <c r="AA760" s="76">
        <v>44775</v>
      </c>
      <c r="AB760">
        <v>343</v>
      </c>
      <c r="AD760" t="s">
        <v>519</v>
      </c>
      <c r="AE760" t="s">
        <v>324</v>
      </c>
      <c r="AF760" t="s">
        <v>596</v>
      </c>
      <c r="AH760" t="s">
        <v>329</v>
      </c>
      <c r="AI760" t="s">
        <v>318</v>
      </c>
      <c r="AK760">
        <v>95057</v>
      </c>
      <c r="AL760">
        <v>1</v>
      </c>
      <c r="AM760">
        <v>217</v>
      </c>
      <c r="AN760" t="s">
        <v>579</v>
      </c>
      <c r="AO760">
        <v>151013233</v>
      </c>
    </row>
    <row r="761" spans="1:41">
      <c r="A761" t="s">
        <v>315</v>
      </c>
      <c r="D761" t="s">
        <v>316</v>
      </c>
      <c r="E761">
        <v>153633</v>
      </c>
      <c r="F761" t="s">
        <v>317</v>
      </c>
      <c r="G761" t="s">
        <v>318</v>
      </c>
      <c r="H761" s="79" t="s">
        <v>577</v>
      </c>
      <c r="I761" t="s">
        <v>578</v>
      </c>
      <c r="J761" t="s">
        <v>484</v>
      </c>
      <c r="K761" t="s">
        <v>484</v>
      </c>
      <c r="L761">
        <v>427952</v>
      </c>
      <c r="M761">
        <v>151013233</v>
      </c>
      <c r="O761">
        <v>320074</v>
      </c>
      <c r="P761" t="s">
        <v>337</v>
      </c>
      <c r="Q761">
        <v>2012</v>
      </c>
      <c r="R761">
        <v>71</v>
      </c>
      <c r="S761">
        <v>1</v>
      </c>
      <c r="T761">
        <v>2786</v>
      </c>
      <c r="U761" t="s">
        <v>328</v>
      </c>
      <c r="W761">
        <v>1158667035</v>
      </c>
      <c r="X761" s="76">
        <v>44802</v>
      </c>
      <c r="Y761" s="76">
        <v>44802</v>
      </c>
      <c r="Z761" s="76">
        <v>44687</v>
      </c>
      <c r="AA761" s="76">
        <v>44775</v>
      </c>
      <c r="AB761">
        <v>106.4</v>
      </c>
      <c r="AD761" t="s">
        <v>519</v>
      </c>
      <c r="AE761" t="s">
        <v>324</v>
      </c>
      <c r="AF761" t="s">
        <v>596</v>
      </c>
      <c r="AH761" t="s">
        <v>329</v>
      </c>
      <c r="AI761" t="s">
        <v>318</v>
      </c>
      <c r="AK761">
        <v>95057</v>
      </c>
      <c r="AL761">
        <v>1</v>
      </c>
      <c r="AM761">
        <v>217</v>
      </c>
      <c r="AN761" t="s">
        <v>579</v>
      </c>
      <c r="AO761">
        <v>151013233</v>
      </c>
    </row>
    <row r="762" spans="1:41">
      <c r="A762" t="s">
        <v>315</v>
      </c>
      <c r="D762" t="s">
        <v>316</v>
      </c>
      <c r="E762">
        <v>153633</v>
      </c>
      <c r="F762" t="s">
        <v>317</v>
      </c>
      <c r="G762" t="s">
        <v>318</v>
      </c>
      <c r="H762" s="79" t="s">
        <v>577</v>
      </c>
      <c r="I762" t="s">
        <v>578</v>
      </c>
      <c r="J762" t="s">
        <v>484</v>
      </c>
      <c r="K762" t="s">
        <v>484</v>
      </c>
      <c r="L762">
        <v>427952</v>
      </c>
      <c r="M762">
        <v>151013233</v>
      </c>
      <c r="O762">
        <v>320072</v>
      </c>
      <c r="P762" t="s">
        <v>336</v>
      </c>
      <c r="Q762">
        <v>2012</v>
      </c>
      <c r="R762">
        <v>71</v>
      </c>
      <c r="S762">
        <v>1</v>
      </c>
      <c r="T762">
        <v>2786</v>
      </c>
      <c r="U762" t="s">
        <v>328</v>
      </c>
      <c r="W762">
        <v>1158667035</v>
      </c>
      <c r="X762" s="76">
        <v>44802</v>
      </c>
      <c r="Y762" s="76">
        <v>44802</v>
      </c>
      <c r="Z762" s="76">
        <v>44687</v>
      </c>
      <c r="AA762" s="76">
        <v>44775</v>
      </c>
      <c r="AB762">
        <v>106.4</v>
      </c>
      <c r="AD762" t="s">
        <v>519</v>
      </c>
      <c r="AE762" t="s">
        <v>324</v>
      </c>
      <c r="AF762" t="s">
        <v>596</v>
      </c>
      <c r="AH762" t="s">
        <v>329</v>
      </c>
      <c r="AI762" t="s">
        <v>318</v>
      </c>
      <c r="AK762">
        <v>95057</v>
      </c>
      <c r="AL762">
        <v>1</v>
      </c>
      <c r="AM762">
        <v>217</v>
      </c>
      <c r="AN762" t="s">
        <v>579</v>
      </c>
      <c r="AO762">
        <v>151013233</v>
      </c>
    </row>
    <row r="763" spans="1:41">
      <c r="A763" t="s">
        <v>315</v>
      </c>
      <c r="D763" t="s">
        <v>316</v>
      </c>
      <c r="E763">
        <v>153633</v>
      </c>
      <c r="F763" t="s">
        <v>317</v>
      </c>
      <c r="G763" t="s">
        <v>318</v>
      </c>
      <c r="H763" s="79" t="s">
        <v>577</v>
      </c>
      <c r="I763" t="s">
        <v>578</v>
      </c>
      <c r="J763" t="s">
        <v>484</v>
      </c>
      <c r="K763" t="s">
        <v>484</v>
      </c>
      <c r="L763">
        <v>462023</v>
      </c>
      <c r="M763">
        <v>151013240</v>
      </c>
      <c r="O763">
        <v>320070</v>
      </c>
      <c r="P763" t="s">
        <v>327</v>
      </c>
      <c r="Q763">
        <v>2142</v>
      </c>
      <c r="R763">
        <v>71</v>
      </c>
      <c r="S763">
        <v>1</v>
      </c>
      <c r="T763">
        <v>2786</v>
      </c>
      <c r="U763" t="s">
        <v>328</v>
      </c>
      <c r="W763">
        <v>1158667035</v>
      </c>
      <c r="X763" s="76">
        <v>44817</v>
      </c>
      <c r="Y763" s="76">
        <v>44817</v>
      </c>
      <c r="Z763" s="76">
        <v>44744</v>
      </c>
      <c r="AA763" s="76">
        <v>44798</v>
      </c>
      <c r="AB763">
        <v>8548.17</v>
      </c>
      <c r="AD763" t="s">
        <v>519</v>
      </c>
      <c r="AE763" t="s">
        <v>324</v>
      </c>
      <c r="AF763" t="s">
        <v>576</v>
      </c>
      <c r="AH763" t="s">
        <v>329</v>
      </c>
      <c r="AI763" t="s">
        <v>318</v>
      </c>
      <c r="AK763">
        <v>95057</v>
      </c>
      <c r="AL763">
        <v>1</v>
      </c>
      <c r="AM763">
        <v>217</v>
      </c>
      <c r="AN763" t="s">
        <v>579</v>
      </c>
      <c r="AO763">
        <v>151013233</v>
      </c>
    </row>
    <row r="764" spans="1:41">
      <c r="A764" t="s">
        <v>315</v>
      </c>
      <c r="D764" t="s">
        <v>316</v>
      </c>
      <c r="E764">
        <v>153633</v>
      </c>
      <c r="F764" t="s">
        <v>317</v>
      </c>
      <c r="G764" t="s">
        <v>318</v>
      </c>
      <c r="H764" s="79" t="s">
        <v>577</v>
      </c>
      <c r="I764" t="s">
        <v>578</v>
      </c>
      <c r="J764" t="s">
        <v>484</v>
      </c>
      <c r="K764" t="s">
        <v>484</v>
      </c>
      <c r="L764">
        <v>462023</v>
      </c>
      <c r="M764">
        <v>151013240</v>
      </c>
      <c r="O764">
        <v>320072</v>
      </c>
      <c r="P764" t="s">
        <v>336</v>
      </c>
      <c r="Q764">
        <v>2142</v>
      </c>
      <c r="R764">
        <v>71</v>
      </c>
      <c r="S764">
        <v>1</v>
      </c>
      <c r="T764">
        <v>2786</v>
      </c>
      <c r="U764" t="s">
        <v>328</v>
      </c>
      <c r="W764">
        <v>1158667035</v>
      </c>
      <c r="X764" s="76">
        <v>44817</v>
      </c>
      <c r="Y764" s="76">
        <v>44817</v>
      </c>
      <c r="Z764" s="76">
        <v>44744</v>
      </c>
      <c r="AA764" s="76">
        <v>44798</v>
      </c>
      <c r="AB764">
        <v>592.17999999999995</v>
      </c>
      <c r="AD764" t="s">
        <v>519</v>
      </c>
      <c r="AE764" t="s">
        <v>324</v>
      </c>
      <c r="AF764" t="s">
        <v>576</v>
      </c>
      <c r="AH764" t="s">
        <v>329</v>
      </c>
      <c r="AI764" t="s">
        <v>318</v>
      </c>
      <c r="AK764">
        <v>95057</v>
      </c>
      <c r="AL764">
        <v>1</v>
      </c>
      <c r="AM764">
        <v>217</v>
      </c>
      <c r="AN764" t="s">
        <v>579</v>
      </c>
      <c r="AO764">
        <v>151013233</v>
      </c>
    </row>
    <row r="765" spans="1:41">
      <c r="A765" t="s">
        <v>315</v>
      </c>
      <c r="D765" t="s">
        <v>316</v>
      </c>
      <c r="E765">
        <v>153633</v>
      </c>
      <c r="F765" t="s">
        <v>317</v>
      </c>
      <c r="G765" t="s">
        <v>318</v>
      </c>
      <c r="H765" s="79" t="s">
        <v>577</v>
      </c>
      <c r="I765" t="s">
        <v>578</v>
      </c>
      <c r="J765" t="s">
        <v>484</v>
      </c>
      <c r="K765" t="s">
        <v>484</v>
      </c>
      <c r="L765">
        <v>462023</v>
      </c>
      <c r="M765">
        <v>151013240</v>
      </c>
      <c r="O765">
        <v>320074</v>
      </c>
      <c r="P765" t="s">
        <v>337</v>
      </c>
      <c r="Q765">
        <v>2142</v>
      </c>
      <c r="R765">
        <v>71</v>
      </c>
      <c r="S765">
        <v>1</v>
      </c>
      <c r="T765">
        <v>2786</v>
      </c>
      <c r="U765" t="s">
        <v>328</v>
      </c>
      <c r="W765">
        <v>1158667035</v>
      </c>
      <c r="X765" s="76">
        <v>44817</v>
      </c>
      <c r="Y765" s="76">
        <v>44817</v>
      </c>
      <c r="Z765" s="76">
        <v>44744</v>
      </c>
      <c r="AA765" s="76">
        <v>44798</v>
      </c>
      <c r="AB765">
        <v>3621.35</v>
      </c>
      <c r="AD765" t="s">
        <v>519</v>
      </c>
      <c r="AE765" t="s">
        <v>324</v>
      </c>
      <c r="AF765" t="s">
        <v>576</v>
      </c>
      <c r="AH765" t="s">
        <v>329</v>
      </c>
      <c r="AI765" t="s">
        <v>318</v>
      </c>
      <c r="AK765">
        <v>95057</v>
      </c>
      <c r="AL765">
        <v>1</v>
      </c>
      <c r="AM765">
        <v>217</v>
      </c>
      <c r="AN765" t="s">
        <v>579</v>
      </c>
      <c r="AO765">
        <v>151013233</v>
      </c>
    </row>
    <row r="766" spans="1:41">
      <c r="A766" t="s">
        <v>315</v>
      </c>
      <c r="D766" t="s">
        <v>316</v>
      </c>
      <c r="E766">
        <v>153633</v>
      </c>
      <c r="F766" t="s">
        <v>317</v>
      </c>
      <c r="G766" t="s">
        <v>318</v>
      </c>
      <c r="H766" s="79" t="s">
        <v>577</v>
      </c>
      <c r="I766" t="s">
        <v>578</v>
      </c>
      <c r="J766" t="s">
        <v>484</v>
      </c>
      <c r="K766" t="s">
        <v>484</v>
      </c>
      <c r="L766">
        <v>462024</v>
      </c>
      <c r="M766">
        <v>151013256</v>
      </c>
      <c r="O766">
        <v>320072</v>
      </c>
      <c r="P766" t="s">
        <v>336</v>
      </c>
      <c r="Q766">
        <v>2142</v>
      </c>
      <c r="R766">
        <v>71</v>
      </c>
      <c r="S766">
        <v>1</v>
      </c>
      <c r="T766">
        <v>2786</v>
      </c>
      <c r="U766" t="s">
        <v>328</v>
      </c>
      <c r="W766">
        <v>1158667035</v>
      </c>
      <c r="X766" s="76">
        <v>44817</v>
      </c>
      <c r="Y766" s="76">
        <v>44817</v>
      </c>
      <c r="Z766" s="76">
        <v>44744</v>
      </c>
      <c r="AA766" s="76">
        <v>44798</v>
      </c>
      <c r="AB766">
        <v>4069.78</v>
      </c>
      <c r="AD766" t="s">
        <v>519</v>
      </c>
      <c r="AE766" t="s">
        <v>324</v>
      </c>
      <c r="AF766" t="s">
        <v>576</v>
      </c>
      <c r="AH766" t="s">
        <v>329</v>
      </c>
      <c r="AI766" t="s">
        <v>318</v>
      </c>
      <c r="AK766">
        <v>95057</v>
      </c>
      <c r="AL766">
        <v>1</v>
      </c>
      <c r="AM766">
        <v>217</v>
      </c>
      <c r="AN766" t="s">
        <v>579</v>
      </c>
      <c r="AO766">
        <v>151013233</v>
      </c>
    </row>
    <row r="767" spans="1:41">
      <c r="AB767" s="78">
        <f>SUM(AB737:AB766)</f>
        <v>114149.37999999998</v>
      </c>
    </row>
    <row r="768" spans="1:41">
      <c r="A768" t="s">
        <v>315</v>
      </c>
      <c r="D768" t="s">
        <v>316</v>
      </c>
      <c r="E768">
        <v>317114</v>
      </c>
      <c r="F768" t="s">
        <v>317</v>
      </c>
      <c r="G768" t="s">
        <v>318</v>
      </c>
      <c r="H768" s="79" t="s">
        <v>597</v>
      </c>
      <c r="I768" t="s">
        <v>597</v>
      </c>
      <c r="J768" t="s">
        <v>523</v>
      </c>
      <c r="K768" t="s">
        <v>326</v>
      </c>
      <c r="L768">
        <v>689923</v>
      </c>
      <c r="M768">
        <v>4272722545</v>
      </c>
      <c r="O768">
        <v>320070</v>
      </c>
      <c r="P768" t="s">
        <v>327</v>
      </c>
      <c r="Q768">
        <v>6645</v>
      </c>
      <c r="R768">
        <v>83</v>
      </c>
      <c r="S768">
        <v>1</v>
      </c>
      <c r="T768">
        <v>2786</v>
      </c>
      <c r="U768" t="s">
        <v>328</v>
      </c>
      <c r="W768">
        <v>1158667035</v>
      </c>
      <c r="X768" s="76">
        <v>44006</v>
      </c>
      <c r="Y768" s="76">
        <v>44007</v>
      </c>
      <c r="Z768" s="76">
        <v>44007</v>
      </c>
      <c r="AA768" s="76">
        <v>44099</v>
      </c>
      <c r="AB768">
        <v>25000</v>
      </c>
      <c r="AD768" t="s">
        <v>345</v>
      </c>
      <c r="AE768" t="s">
        <v>324</v>
      </c>
      <c r="AF768" t="s">
        <v>598</v>
      </c>
      <c r="AH768" t="s">
        <v>329</v>
      </c>
      <c r="AI768" t="s">
        <v>318</v>
      </c>
      <c r="AK768">
        <v>95057</v>
      </c>
      <c r="AL768">
        <v>1</v>
      </c>
      <c r="AM768">
        <v>37770</v>
      </c>
      <c r="AN768" t="s">
        <v>599</v>
      </c>
      <c r="AO768">
        <v>215952350</v>
      </c>
    </row>
    <row r="769" spans="1:41">
      <c r="A769" t="s">
        <v>315</v>
      </c>
      <c r="D769" t="s">
        <v>316</v>
      </c>
      <c r="E769">
        <v>317114</v>
      </c>
      <c r="F769" t="s">
        <v>317</v>
      </c>
      <c r="G769" t="s">
        <v>318</v>
      </c>
      <c r="H769" s="79" t="s">
        <v>597</v>
      </c>
      <c r="I769" t="s">
        <v>597</v>
      </c>
      <c r="J769" t="s">
        <v>523</v>
      </c>
      <c r="K769" t="s">
        <v>326</v>
      </c>
      <c r="L769">
        <v>689922</v>
      </c>
      <c r="M769">
        <v>4243413251</v>
      </c>
      <c r="O769">
        <v>320070</v>
      </c>
      <c r="P769" t="s">
        <v>327</v>
      </c>
      <c r="Q769">
        <v>6645</v>
      </c>
      <c r="R769">
        <v>83</v>
      </c>
      <c r="S769">
        <v>1</v>
      </c>
      <c r="T769">
        <v>2786</v>
      </c>
      <c r="U769" t="s">
        <v>328</v>
      </c>
      <c r="W769">
        <v>1158667035</v>
      </c>
      <c r="X769" s="76">
        <v>44006</v>
      </c>
      <c r="Y769" s="76">
        <v>44007</v>
      </c>
      <c r="Z769" s="76">
        <v>44007</v>
      </c>
      <c r="AA769" s="76">
        <v>44099</v>
      </c>
      <c r="AB769">
        <v>25000</v>
      </c>
      <c r="AD769" t="s">
        <v>345</v>
      </c>
      <c r="AE769" t="s">
        <v>324</v>
      </c>
      <c r="AF769" t="s">
        <v>598</v>
      </c>
      <c r="AH769" t="s">
        <v>329</v>
      </c>
      <c r="AI769" t="s">
        <v>318</v>
      </c>
      <c r="AK769">
        <v>95057</v>
      </c>
      <c r="AL769">
        <v>1</v>
      </c>
      <c r="AM769">
        <v>37770</v>
      </c>
      <c r="AN769" t="s">
        <v>599</v>
      </c>
      <c r="AO769">
        <v>215952350</v>
      </c>
    </row>
    <row r="770" spans="1:41">
      <c r="A770" t="s">
        <v>315</v>
      </c>
      <c r="D770" t="s">
        <v>316</v>
      </c>
      <c r="E770">
        <v>317114</v>
      </c>
      <c r="F770" t="s">
        <v>317</v>
      </c>
      <c r="G770" t="s">
        <v>318</v>
      </c>
      <c r="H770" s="79" t="s">
        <v>597</v>
      </c>
      <c r="I770" t="s">
        <v>597</v>
      </c>
      <c r="J770" t="s">
        <v>523</v>
      </c>
      <c r="K770" t="s">
        <v>326</v>
      </c>
      <c r="L770">
        <v>772502</v>
      </c>
      <c r="M770">
        <v>215952350</v>
      </c>
      <c r="O770">
        <v>320070</v>
      </c>
      <c r="P770" t="s">
        <v>327</v>
      </c>
      <c r="Q770">
        <v>7245</v>
      </c>
      <c r="R770">
        <v>83</v>
      </c>
      <c r="S770">
        <v>1</v>
      </c>
      <c r="T770">
        <v>2786</v>
      </c>
      <c r="U770" t="s">
        <v>328</v>
      </c>
      <c r="W770">
        <v>1158667035</v>
      </c>
      <c r="X770" s="76">
        <v>44097</v>
      </c>
      <c r="Y770" s="76">
        <v>44099</v>
      </c>
      <c r="Z770" s="76">
        <v>43871</v>
      </c>
      <c r="AA770" s="76">
        <v>43901</v>
      </c>
      <c r="AB770">
        <v>22.53</v>
      </c>
      <c r="AD770" t="s">
        <v>344</v>
      </c>
      <c r="AE770" t="s">
        <v>324</v>
      </c>
      <c r="AF770" t="s">
        <v>526</v>
      </c>
      <c r="AH770" t="s">
        <v>329</v>
      </c>
      <c r="AI770" t="s">
        <v>318</v>
      </c>
      <c r="AK770">
        <v>95057</v>
      </c>
      <c r="AL770">
        <v>1</v>
      </c>
      <c r="AM770">
        <v>37770</v>
      </c>
      <c r="AN770" t="s">
        <v>599</v>
      </c>
      <c r="AO770">
        <v>215952350</v>
      </c>
    </row>
    <row r="771" spans="1:41">
      <c r="A771" t="s">
        <v>315</v>
      </c>
      <c r="D771" t="s">
        <v>316</v>
      </c>
      <c r="E771">
        <v>317114</v>
      </c>
      <c r="F771" t="s">
        <v>317</v>
      </c>
      <c r="G771" t="s">
        <v>318</v>
      </c>
      <c r="H771" s="79" t="s">
        <v>597</v>
      </c>
      <c r="I771" t="s">
        <v>597</v>
      </c>
      <c r="J771" t="s">
        <v>523</v>
      </c>
      <c r="K771" t="s">
        <v>326</v>
      </c>
      <c r="L771">
        <v>795030</v>
      </c>
      <c r="M771">
        <v>215952350</v>
      </c>
      <c r="O771">
        <v>320073</v>
      </c>
      <c r="P771" t="s">
        <v>320</v>
      </c>
      <c r="Q771">
        <v>7289</v>
      </c>
      <c r="R771">
        <v>83</v>
      </c>
      <c r="S771">
        <v>1</v>
      </c>
      <c r="T771">
        <v>2786</v>
      </c>
      <c r="U771" t="s">
        <v>328</v>
      </c>
      <c r="W771">
        <v>1158667035</v>
      </c>
      <c r="X771" s="76">
        <v>44109</v>
      </c>
      <c r="Y771" s="76">
        <v>44109</v>
      </c>
      <c r="Z771" s="76">
        <v>43937</v>
      </c>
      <c r="AA771" s="76">
        <v>44011</v>
      </c>
      <c r="AB771">
        <v>152.5</v>
      </c>
      <c r="AD771" t="s">
        <v>345</v>
      </c>
      <c r="AE771" t="s">
        <v>324</v>
      </c>
      <c r="AF771" t="s">
        <v>600</v>
      </c>
      <c r="AH771" t="s">
        <v>329</v>
      </c>
      <c r="AI771" t="s">
        <v>318</v>
      </c>
      <c r="AK771">
        <v>95057</v>
      </c>
      <c r="AL771">
        <v>1</v>
      </c>
      <c r="AM771">
        <v>37770</v>
      </c>
      <c r="AN771" t="s">
        <v>599</v>
      </c>
      <c r="AO771">
        <v>215952350</v>
      </c>
    </row>
    <row r="772" spans="1:41">
      <c r="A772" t="s">
        <v>315</v>
      </c>
      <c r="D772" t="s">
        <v>316</v>
      </c>
      <c r="E772">
        <v>317114</v>
      </c>
      <c r="F772" t="s">
        <v>317</v>
      </c>
      <c r="G772" t="s">
        <v>318</v>
      </c>
      <c r="H772" s="79" t="s">
        <v>597</v>
      </c>
      <c r="I772" t="s">
        <v>597</v>
      </c>
      <c r="J772" t="s">
        <v>523</v>
      </c>
      <c r="K772" t="s">
        <v>326</v>
      </c>
      <c r="L772">
        <v>795030</v>
      </c>
      <c r="M772">
        <v>215952350</v>
      </c>
      <c r="O772">
        <v>320074</v>
      </c>
      <c r="P772" t="s">
        <v>337</v>
      </c>
      <c r="Q772">
        <v>7289</v>
      </c>
      <c r="R772">
        <v>83</v>
      </c>
      <c r="S772">
        <v>1</v>
      </c>
      <c r="T772">
        <v>2786</v>
      </c>
      <c r="U772" t="s">
        <v>328</v>
      </c>
      <c r="W772">
        <v>1158667035</v>
      </c>
      <c r="X772" s="76">
        <v>44109</v>
      </c>
      <c r="Y772" s="76">
        <v>44109</v>
      </c>
      <c r="Z772" s="76">
        <v>43937</v>
      </c>
      <c r="AA772" s="76">
        <v>44011</v>
      </c>
      <c r="AB772">
        <v>86.97</v>
      </c>
      <c r="AD772" t="s">
        <v>345</v>
      </c>
      <c r="AE772" t="s">
        <v>324</v>
      </c>
      <c r="AF772" t="s">
        <v>600</v>
      </c>
      <c r="AH772" t="s">
        <v>329</v>
      </c>
      <c r="AI772" t="s">
        <v>318</v>
      </c>
      <c r="AK772">
        <v>95057</v>
      </c>
      <c r="AL772">
        <v>1</v>
      </c>
      <c r="AM772">
        <v>37770</v>
      </c>
      <c r="AN772" t="s">
        <v>599</v>
      </c>
      <c r="AO772">
        <v>215952350</v>
      </c>
    </row>
    <row r="773" spans="1:41">
      <c r="A773" t="s">
        <v>315</v>
      </c>
      <c r="D773" t="s">
        <v>316</v>
      </c>
      <c r="E773">
        <v>317114</v>
      </c>
      <c r="F773" t="s">
        <v>317</v>
      </c>
      <c r="G773" t="s">
        <v>318</v>
      </c>
      <c r="H773" s="79" t="s">
        <v>597</v>
      </c>
      <c r="I773" t="s">
        <v>597</v>
      </c>
      <c r="J773" t="s">
        <v>523</v>
      </c>
      <c r="K773" t="s">
        <v>326</v>
      </c>
      <c r="L773">
        <v>795030</v>
      </c>
      <c r="M773">
        <v>215952350</v>
      </c>
      <c r="O773">
        <v>320070</v>
      </c>
      <c r="P773" t="s">
        <v>327</v>
      </c>
      <c r="Q773">
        <v>7289</v>
      </c>
      <c r="R773">
        <v>83</v>
      </c>
      <c r="S773">
        <v>1</v>
      </c>
      <c r="T773">
        <v>2786</v>
      </c>
      <c r="U773" t="s">
        <v>328</v>
      </c>
      <c r="W773">
        <v>1158667035</v>
      </c>
      <c r="X773" s="76">
        <v>44109</v>
      </c>
      <c r="Y773" s="76">
        <v>44109</v>
      </c>
      <c r="Z773" s="76">
        <v>43937</v>
      </c>
      <c r="AA773" s="76">
        <v>44011</v>
      </c>
      <c r="AB773">
        <v>326.64999999999998</v>
      </c>
      <c r="AD773" t="s">
        <v>345</v>
      </c>
      <c r="AE773" t="s">
        <v>324</v>
      </c>
      <c r="AF773" t="s">
        <v>600</v>
      </c>
      <c r="AH773" t="s">
        <v>329</v>
      </c>
      <c r="AI773" t="s">
        <v>318</v>
      </c>
      <c r="AK773">
        <v>95057</v>
      </c>
      <c r="AL773">
        <v>1</v>
      </c>
      <c r="AM773">
        <v>37770</v>
      </c>
      <c r="AN773" t="s">
        <v>599</v>
      </c>
      <c r="AO773">
        <v>215952350</v>
      </c>
    </row>
    <row r="774" spans="1:41">
      <c r="A774" t="s">
        <v>315</v>
      </c>
      <c r="D774" t="s">
        <v>316</v>
      </c>
      <c r="E774">
        <v>317114</v>
      </c>
      <c r="F774" t="s">
        <v>317</v>
      </c>
      <c r="G774" t="s">
        <v>318</v>
      </c>
      <c r="H774" s="79" t="s">
        <v>597</v>
      </c>
      <c r="I774" t="s">
        <v>597</v>
      </c>
      <c r="J774" t="s">
        <v>523</v>
      </c>
      <c r="K774" t="s">
        <v>326</v>
      </c>
      <c r="L774">
        <v>795030</v>
      </c>
      <c r="M774">
        <v>215952350</v>
      </c>
      <c r="O774">
        <v>320072</v>
      </c>
      <c r="P774" t="s">
        <v>336</v>
      </c>
      <c r="Q774">
        <v>7289</v>
      </c>
      <c r="R774">
        <v>83</v>
      </c>
      <c r="S774">
        <v>1</v>
      </c>
      <c r="T774">
        <v>2786</v>
      </c>
      <c r="U774" t="s">
        <v>328</v>
      </c>
      <c r="W774">
        <v>1158667035</v>
      </c>
      <c r="X774" s="76">
        <v>44109</v>
      </c>
      <c r="Y774" s="76">
        <v>44109</v>
      </c>
      <c r="Z774" s="76">
        <v>43937</v>
      </c>
      <c r="AA774" s="76">
        <v>44011</v>
      </c>
      <c r="AB774">
        <v>320.8</v>
      </c>
      <c r="AD774" t="s">
        <v>345</v>
      </c>
      <c r="AE774" t="s">
        <v>324</v>
      </c>
      <c r="AF774" t="s">
        <v>600</v>
      </c>
      <c r="AH774" t="s">
        <v>329</v>
      </c>
      <c r="AI774" t="s">
        <v>318</v>
      </c>
      <c r="AK774">
        <v>95057</v>
      </c>
      <c r="AL774">
        <v>1</v>
      </c>
      <c r="AM774">
        <v>37770</v>
      </c>
      <c r="AN774" t="s">
        <v>599</v>
      </c>
      <c r="AO774">
        <v>215952350</v>
      </c>
    </row>
    <row r="775" spans="1:41">
      <c r="A775" t="s">
        <v>315</v>
      </c>
      <c r="D775" t="s">
        <v>316</v>
      </c>
      <c r="E775">
        <v>317114</v>
      </c>
      <c r="F775" t="s">
        <v>317</v>
      </c>
      <c r="G775" t="s">
        <v>318</v>
      </c>
      <c r="H775" s="79" t="s">
        <v>597</v>
      </c>
      <c r="I775" t="s">
        <v>597</v>
      </c>
      <c r="J775" t="s">
        <v>523</v>
      </c>
      <c r="K775" t="s">
        <v>326</v>
      </c>
      <c r="L775">
        <v>804219</v>
      </c>
      <c r="M775">
        <v>215952350</v>
      </c>
      <c r="O775">
        <v>320070</v>
      </c>
      <c r="P775" t="s">
        <v>327</v>
      </c>
      <c r="Q775">
        <v>7328</v>
      </c>
      <c r="R775">
        <v>83</v>
      </c>
      <c r="S775">
        <v>1</v>
      </c>
      <c r="T775">
        <v>2786</v>
      </c>
      <c r="U775" t="s">
        <v>328</v>
      </c>
      <c r="W775">
        <v>1158667035</v>
      </c>
      <c r="X775" s="76">
        <v>44116</v>
      </c>
      <c r="Y775" s="76">
        <v>44116</v>
      </c>
      <c r="Z775" s="76">
        <v>43985</v>
      </c>
      <c r="AA775" s="76">
        <v>44014</v>
      </c>
      <c r="AB775">
        <v>86.3</v>
      </c>
      <c r="AD775" t="s">
        <v>345</v>
      </c>
      <c r="AE775" t="s">
        <v>324</v>
      </c>
      <c r="AF775" t="s">
        <v>601</v>
      </c>
      <c r="AH775" t="s">
        <v>329</v>
      </c>
      <c r="AI775" t="s">
        <v>318</v>
      </c>
      <c r="AK775">
        <v>95057</v>
      </c>
      <c r="AL775">
        <v>1</v>
      </c>
      <c r="AM775">
        <v>37770</v>
      </c>
      <c r="AN775" t="s">
        <v>599</v>
      </c>
      <c r="AO775">
        <v>215952350</v>
      </c>
    </row>
    <row r="776" spans="1:41">
      <c r="A776" t="s">
        <v>315</v>
      </c>
      <c r="D776" t="s">
        <v>316</v>
      </c>
      <c r="E776">
        <v>317114</v>
      </c>
      <c r="F776" t="s">
        <v>317</v>
      </c>
      <c r="G776" t="s">
        <v>318</v>
      </c>
      <c r="H776" s="79" t="s">
        <v>597</v>
      </c>
      <c r="I776" t="s">
        <v>597</v>
      </c>
      <c r="J776" t="s">
        <v>523</v>
      </c>
      <c r="K776" t="s">
        <v>326</v>
      </c>
      <c r="L776">
        <v>808961</v>
      </c>
      <c r="M776">
        <v>215952350</v>
      </c>
      <c r="O776">
        <v>320072</v>
      </c>
      <c r="P776" t="s">
        <v>336</v>
      </c>
      <c r="Q776">
        <v>7345</v>
      </c>
      <c r="R776">
        <v>83</v>
      </c>
      <c r="S776">
        <v>1</v>
      </c>
      <c r="T776">
        <v>2786</v>
      </c>
      <c r="U776" t="s">
        <v>328</v>
      </c>
      <c r="W776">
        <v>1158667035</v>
      </c>
      <c r="X776" s="76">
        <v>44117</v>
      </c>
      <c r="Y776" s="76">
        <v>44118</v>
      </c>
      <c r="Z776" s="76">
        <v>43889</v>
      </c>
      <c r="AA776" s="76">
        <v>43951</v>
      </c>
      <c r="AB776">
        <v>347.98</v>
      </c>
      <c r="AD776" t="s">
        <v>345</v>
      </c>
      <c r="AE776" t="s">
        <v>324</v>
      </c>
      <c r="AF776" t="s">
        <v>544</v>
      </c>
      <c r="AH776" t="s">
        <v>329</v>
      </c>
      <c r="AI776" t="s">
        <v>318</v>
      </c>
      <c r="AK776">
        <v>95057</v>
      </c>
      <c r="AL776">
        <v>1</v>
      </c>
      <c r="AM776">
        <v>37770</v>
      </c>
      <c r="AN776" t="s">
        <v>599</v>
      </c>
      <c r="AO776">
        <v>215952350</v>
      </c>
    </row>
    <row r="777" spans="1:41">
      <c r="A777" t="s">
        <v>315</v>
      </c>
      <c r="D777" t="s">
        <v>316</v>
      </c>
      <c r="E777">
        <v>317114</v>
      </c>
      <c r="F777" t="s">
        <v>317</v>
      </c>
      <c r="G777" t="s">
        <v>318</v>
      </c>
      <c r="H777" s="79" t="s">
        <v>597</v>
      </c>
      <c r="I777" t="s">
        <v>597</v>
      </c>
      <c r="J777" t="s">
        <v>523</v>
      </c>
      <c r="K777" t="s">
        <v>326</v>
      </c>
      <c r="L777">
        <v>808961</v>
      </c>
      <c r="M777">
        <v>215952350</v>
      </c>
      <c r="O777">
        <v>320073</v>
      </c>
      <c r="P777" t="s">
        <v>320</v>
      </c>
      <c r="Q777">
        <v>7345</v>
      </c>
      <c r="R777">
        <v>83</v>
      </c>
      <c r="S777">
        <v>1</v>
      </c>
      <c r="T777">
        <v>2786</v>
      </c>
      <c r="U777" t="s">
        <v>328</v>
      </c>
      <c r="W777">
        <v>1158667035</v>
      </c>
      <c r="X777" s="76">
        <v>44117</v>
      </c>
      <c r="Y777" s="76">
        <v>44118</v>
      </c>
      <c r="Z777" s="76">
        <v>43889</v>
      </c>
      <c r="AA777" s="76">
        <v>43951</v>
      </c>
      <c r="AB777">
        <v>152.5</v>
      </c>
      <c r="AD777" t="s">
        <v>345</v>
      </c>
      <c r="AE777" t="s">
        <v>324</v>
      </c>
      <c r="AF777" t="s">
        <v>544</v>
      </c>
      <c r="AH777" t="s">
        <v>329</v>
      </c>
      <c r="AI777" t="s">
        <v>318</v>
      </c>
      <c r="AK777">
        <v>95057</v>
      </c>
      <c r="AL777">
        <v>1</v>
      </c>
      <c r="AM777">
        <v>37770</v>
      </c>
      <c r="AN777" t="s">
        <v>599</v>
      </c>
      <c r="AO777">
        <v>215952350</v>
      </c>
    </row>
    <row r="778" spans="1:41">
      <c r="A778" t="s">
        <v>315</v>
      </c>
      <c r="D778" t="s">
        <v>316</v>
      </c>
      <c r="E778">
        <v>317114</v>
      </c>
      <c r="F778" t="s">
        <v>317</v>
      </c>
      <c r="G778" t="s">
        <v>318</v>
      </c>
      <c r="H778" s="79" t="s">
        <v>597</v>
      </c>
      <c r="I778" t="s">
        <v>597</v>
      </c>
      <c r="J778" t="s">
        <v>523</v>
      </c>
      <c r="K778" t="s">
        <v>326</v>
      </c>
      <c r="L778">
        <v>808961</v>
      </c>
      <c r="M778">
        <v>215952350</v>
      </c>
      <c r="O778">
        <v>320074</v>
      </c>
      <c r="P778" t="s">
        <v>337</v>
      </c>
      <c r="Q778">
        <v>7345</v>
      </c>
      <c r="R778">
        <v>83</v>
      </c>
      <c r="S778">
        <v>1</v>
      </c>
      <c r="T778">
        <v>2786</v>
      </c>
      <c r="U778" t="s">
        <v>328</v>
      </c>
      <c r="W778">
        <v>1158667035</v>
      </c>
      <c r="X778" s="76">
        <v>44117</v>
      </c>
      <c r="Y778" s="76">
        <v>44118</v>
      </c>
      <c r="Z778" s="76">
        <v>43889</v>
      </c>
      <c r="AA778" s="76">
        <v>43951</v>
      </c>
      <c r="AB778">
        <v>103.68</v>
      </c>
      <c r="AD778" t="s">
        <v>345</v>
      </c>
      <c r="AE778" t="s">
        <v>324</v>
      </c>
      <c r="AF778" t="s">
        <v>544</v>
      </c>
      <c r="AH778" t="s">
        <v>329</v>
      </c>
      <c r="AI778" t="s">
        <v>318</v>
      </c>
      <c r="AK778">
        <v>95057</v>
      </c>
      <c r="AL778">
        <v>1</v>
      </c>
      <c r="AM778">
        <v>37770</v>
      </c>
      <c r="AN778" t="s">
        <v>599</v>
      </c>
      <c r="AO778">
        <v>215952350</v>
      </c>
    </row>
    <row r="779" spans="1:41">
      <c r="A779" t="s">
        <v>315</v>
      </c>
      <c r="D779" t="s">
        <v>316</v>
      </c>
      <c r="E779">
        <v>317114</v>
      </c>
      <c r="F779" t="s">
        <v>317</v>
      </c>
      <c r="G779" t="s">
        <v>318</v>
      </c>
      <c r="H779" s="79" t="s">
        <v>597</v>
      </c>
      <c r="I779" t="s">
        <v>597</v>
      </c>
      <c r="J779" t="s">
        <v>523</v>
      </c>
      <c r="K779" t="s">
        <v>326</v>
      </c>
      <c r="L779">
        <v>808961</v>
      </c>
      <c r="M779">
        <v>215952350</v>
      </c>
      <c r="O779">
        <v>320070</v>
      </c>
      <c r="P779" t="s">
        <v>327</v>
      </c>
      <c r="Q779">
        <v>7345</v>
      </c>
      <c r="R779">
        <v>83</v>
      </c>
      <c r="S779">
        <v>1</v>
      </c>
      <c r="T779">
        <v>2786</v>
      </c>
      <c r="U779" t="s">
        <v>328</v>
      </c>
      <c r="W779">
        <v>1158667035</v>
      </c>
      <c r="X779" s="76">
        <v>44117</v>
      </c>
      <c r="Y779" s="76">
        <v>44118</v>
      </c>
      <c r="Z779" s="76">
        <v>43889</v>
      </c>
      <c r="AA779" s="76">
        <v>43951</v>
      </c>
      <c r="AB779">
        <v>326.64999999999998</v>
      </c>
      <c r="AD779" t="s">
        <v>345</v>
      </c>
      <c r="AE779" t="s">
        <v>324</v>
      </c>
      <c r="AF779" t="s">
        <v>544</v>
      </c>
      <c r="AH779" t="s">
        <v>329</v>
      </c>
      <c r="AI779" t="s">
        <v>318</v>
      </c>
      <c r="AK779">
        <v>95057</v>
      </c>
      <c r="AL779">
        <v>1</v>
      </c>
      <c r="AM779">
        <v>37770</v>
      </c>
      <c r="AN779" t="s">
        <v>599</v>
      </c>
      <c r="AO779">
        <v>215952350</v>
      </c>
    </row>
    <row r="780" spans="1:41">
      <c r="A780" t="s">
        <v>315</v>
      </c>
      <c r="D780" t="s">
        <v>316</v>
      </c>
      <c r="E780">
        <v>317114</v>
      </c>
      <c r="F780" t="s">
        <v>317</v>
      </c>
      <c r="G780" t="s">
        <v>318</v>
      </c>
      <c r="H780" s="79" t="s">
        <v>597</v>
      </c>
      <c r="I780" t="s">
        <v>597</v>
      </c>
      <c r="J780" t="s">
        <v>523</v>
      </c>
      <c r="K780" t="s">
        <v>326</v>
      </c>
      <c r="L780">
        <v>821372</v>
      </c>
      <c r="M780">
        <v>215952350</v>
      </c>
      <c r="O780">
        <v>320074</v>
      </c>
      <c r="P780" t="s">
        <v>337</v>
      </c>
      <c r="Q780">
        <v>7355</v>
      </c>
      <c r="R780">
        <v>83</v>
      </c>
      <c r="S780">
        <v>1</v>
      </c>
      <c r="T780">
        <v>2786</v>
      </c>
      <c r="U780" t="s">
        <v>328</v>
      </c>
      <c r="W780">
        <v>1158667035</v>
      </c>
      <c r="X780" s="76">
        <v>44123</v>
      </c>
      <c r="Y780" s="76">
        <v>44124</v>
      </c>
      <c r="Z780" s="76">
        <v>43914</v>
      </c>
      <c r="AA780" s="76">
        <v>43979</v>
      </c>
      <c r="AB780">
        <v>48.94</v>
      </c>
      <c r="AD780" t="s">
        <v>345</v>
      </c>
      <c r="AE780" t="s">
        <v>324</v>
      </c>
      <c r="AF780" t="s">
        <v>545</v>
      </c>
      <c r="AH780" t="s">
        <v>329</v>
      </c>
      <c r="AI780" t="s">
        <v>318</v>
      </c>
      <c r="AK780">
        <v>95057</v>
      </c>
      <c r="AL780">
        <v>1</v>
      </c>
      <c r="AM780">
        <v>37770</v>
      </c>
      <c r="AN780" t="s">
        <v>599</v>
      </c>
      <c r="AO780">
        <v>215952350</v>
      </c>
    </row>
    <row r="781" spans="1:41">
      <c r="A781" t="s">
        <v>315</v>
      </c>
      <c r="D781" t="s">
        <v>316</v>
      </c>
      <c r="E781">
        <v>317114</v>
      </c>
      <c r="F781" t="s">
        <v>317</v>
      </c>
      <c r="G781" t="s">
        <v>318</v>
      </c>
      <c r="H781" s="79" t="s">
        <v>597</v>
      </c>
      <c r="I781" t="s">
        <v>597</v>
      </c>
      <c r="J781" t="s">
        <v>523</v>
      </c>
      <c r="K781" t="s">
        <v>326</v>
      </c>
      <c r="L781">
        <v>821372</v>
      </c>
      <c r="M781">
        <v>215952350</v>
      </c>
      <c r="O781">
        <v>320073</v>
      </c>
      <c r="P781" t="s">
        <v>320</v>
      </c>
      <c r="Q781">
        <v>7355</v>
      </c>
      <c r="R781">
        <v>83</v>
      </c>
      <c r="S781">
        <v>1</v>
      </c>
      <c r="T781">
        <v>2786</v>
      </c>
      <c r="U781" t="s">
        <v>328</v>
      </c>
      <c r="W781">
        <v>1158667035</v>
      </c>
      <c r="X781" s="76">
        <v>44123</v>
      </c>
      <c r="Y781" s="76">
        <v>44124</v>
      </c>
      <c r="Z781" s="76">
        <v>43914</v>
      </c>
      <c r="AA781" s="76">
        <v>43979</v>
      </c>
      <c r="AB781">
        <v>152.5</v>
      </c>
      <c r="AD781" t="s">
        <v>345</v>
      </c>
      <c r="AE781" t="s">
        <v>324</v>
      </c>
      <c r="AF781" t="s">
        <v>545</v>
      </c>
      <c r="AH781" t="s">
        <v>329</v>
      </c>
      <c r="AI781" t="s">
        <v>318</v>
      </c>
      <c r="AK781">
        <v>95057</v>
      </c>
      <c r="AL781">
        <v>1</v>
      </c>
      <c r="AM781">
        <v>37770</v>
      </c>
      <c r="AN781" t="s">
        <v>599</v>
      </c>
      <c r="AO781">
        <v>215952350</v>
      </c>
    </row>
    <row r="782" spans="1:41">
      <c r="A782" t="s">
        <v>315</v>
      </c>
      <c r="D782" t="s">
        <v>316</v>
      </c>
      <c r="E782">
        <v>317114</v>
      </c>
      <c r="F782" t="s">
        <v>317</v>
      </c>
      <c r="G782" t="s">
        <v>318</v>
      </c>
      <c r="H782" s="79" t="s">
        <v>597</v>
      </c>
      <c r="I782" t="s">
        <v>597</v>
      </c>
      <c r="J782" t="s">
        <v>523</v>
      </c>
      <c r="K782" t="s">
        <v>326</v>
      </c>
      <c r="L782">
        <v>821372</v>
      </c>
      <c r="M782">
        <v>215952350</v>
      </c>
      <c r="O782">
        <v>320070</v>
      </c>
      <c r="P782" t="s">
        <v>327</v>
      </c>
      <c r="Q782">
        <v>7355</v>
      </c>
      <c r="R782">
        <v>83</v>
      </c>
      <c r="S782">
        <v>1</v>
      </c>
      <c r="T782">
        <v>2786</v>
      </c>
      <c r="U782" t="s">
        <v>328</v>
      </c>
      <c r="W782">
        <v>1158667035</v>
      </c>
      <c r="X782" s="76">
        <v>44123</v>
      </c>
      <c r="Y782" s="76">
        <v>44124</v>
      </c>
      <c r="Z782" s="76">
        <v>43914</v>
      </c>
      <c r="AA782" s="76">
        <v>43979</v>
      </c>
      <c r="AB782">
        <v>326.64</v>
      </c>
      <c r="AD782" t="s">
        <v>345</v>
      </c>
      <c r="AE782" t="s">
        <v>324</v>
      </c>
      <c r="AF782" t="s">
        <v>545</v>
      </c>
      <c r="AH782" t="s">
        <v>329</v>
      </c>
      <c r="AI782" t="s">
        <v>318</v>
      </c>
      <c r="AK782">
        <v>95057</v>
      </c>
      <c r="AL782">
        <v>1</v>
      </c>
      <c r="AM782">
        <v>37770</v>
      </c>
      <c r="AN782" t="s">
        <v>599</v>
      </c>
      <c r="AO782">
        <v>215952350</v>
      </c>
    </row>
    <row r="783" spans="1:41">
      <c r="A783" t="s">
        <v>315</v>
      </c>
      <c r="D783" t="s">
        <v>316</v>
      </c>
      <c r="E783">
        <v>317114</v>
      </c>
      <c r="F783" t="s">
        <v>317</v>
      </c>
      <c r="G783" t="s">
        <v>318</v>
      </c>
      <c r="H783" s="79" t="s">
        <v>597</v>
      </c>
      <c r="I783" t="s">
        <v>597</v>
      </c>
      <c r="J783" t="s">
        <v>523</v>
      </c>
      <c r="K783" t="s">
        <v>326</v>
      </c>
      <c r="L783">
        <v>821372</v>
      </c>
      <c r="M783">
        <v>215952350</v>
      </c>
      <c r="O783">
        <v>320072</v>
      </c>
      <c r="P783" t="s">
        <v>336</v>
      </c>
      <c r="Q783">
        <v>7355</v>
      </c>
      <c r="R783">
        <v>83</v>
      </c>
      <c r="S783">
        <v>1</v>
      </c>
      <c r="T783">
        <v>2786</v>
      </c>
      <c r="U783" t="s">
        <v>328</v>
      </c>
      <c r="W783">
        <v>1158667035</v>
      </c>
      <c r="X783" s="76">
        <v>44123</v>
      </c>
      <c r="Y783" s="76">
        <v>44124</v>
      </c>
      <c r="Z783" s="76">
        <v>43914</v>
      </c>
      <c r="AA783" s="76">
        <v>43979</v>
      </c>
      <c r="AB783">
        <v>258.98</v>
      </c>
      <c r="AD783" t="s">
        <v>345</v>
      </c>
      <c r="AE783" t="s">
        <v>324</v>
      </c>
      <c r="AF783" t="s">
        <v>545</v>
      </c>
      <c r="AH783" t="s">
        <v>329</v>
      </c>
      <c r="AI783" t="s">
        <v>318</v>
      </c>
      <c r="AK783">
        <v>95057</v>
      </c>
      <c r="AL783">
        <v>1</v>
      </c>
      <c r="AM783">
        <v>37770</v>
      </c>
      <c r="AN783" t="s">
        <v>599</v>
      </c>
      <c r="AO783">
        <v>215952350</v>
      </c>
    </row>
    <row r="784" spans="1:41">
      <c r="A784" t="s">
        <v>315</v>
      </c>
      <c r="D784" t="s">
        <v>316</v>
      </c>
      <c r="E784">
        <v>317114</v>
      </c>
      <c r="F784" t="s">
        <v>317</v>
      </c>
      <c r="G784" t="s">
        <v>318</v>
      </c>
      <c r="H784" s="79" t="s">
        <v>597</v>
      </c>
      <c r="I784" t="s">
        <v>597</v>
      </c>
      <c r="J784" t="s">
        <v>523</v>
      </c>
      <c r="K784" t="s">
        <v>326</v>
      </c>
      <c r="L784">
        <v>853536</v>
      </c>
      <c r="M784">
        <v>215952350</v>
      </c>
      <c r="O784">
        <v>320074</v>
      </c>
      <c r="P784" t="s">
        <v>337</v>
      </c>
      <c r="Q784">
        <v>7504</v>
      </c>
      <c r="R784">
        <v>83</v>
      </c>
      <c r="S784">
        <v>1</v>
      </c>
      <c r="T784">
        <v>2786</v>
      </c>
      <c r="U784" t="s">
        <v>328</v>
      </c>
      <c r="W784">
        <v>1158667035</v>
      </c>
      <c r="X784" s="76">
        <v>44140</v>
      </c>
      <c r="Y784" s="76">
        <v>44140</v>
      </c>
      <c r="Z784" s="76">
        <v>44019</v>
      </c>
      <c r="AA784" s="76">
        <v>44060</v>
      </c>
      <c r="AB784">
        <v>44.08</v>
      </c>
      <c r="AD784" t="s">
        <v>344</v>
      </c>
      <c r="AE784" t="s">
        <v>324</v>
      </c>
      <c r="AF784" t="s">
        <v>528</v>
      </c>
      <c r="AH784" t="s">
        <v>329</v>
      </c>
      <c r="AI784" t="s">
        <v>318</v>
      </c>
      <c r="AK784">
        <v>95057</v>
      </c>
      <c r="AL784">
        <v>1</v>
      </c>
      <c r="AM784">
        <v>37770</v>
      </c>
      <c r="AN784" t="s">
        <v>599</v>
      </c>
      <c r="AO784">
        <v>215952350</v>
      </c>
    </row>
    <row r="785" spans="1:41">
      <c r="A785" t="s">
        <v>315</v>
      </c>
      <c r="D785" t="s">
        <v>316</v>
      </c>
      <c r="E785">
        <v>317114</v>
      </c>
      <c r="F785" t="s">
        <v>317</v>
      </c>
      <c r="G785" t="s">
        <v>318</v>
      </c>
      <c r="H785" s="79" t="s">
        <v>597</v>
      </c>
      <c r="I785" t="s">
        <v>597</v>
      </c>
      <c r="J785" t="s">
        <v>523</v>
      </c>
      <c r="K785" t="s">
        <v>326</v>
      </c>
      <c r="L785">
        <v>853536</v>
      </c>
      <c r="M785">
        <v>215952350</v>
      </c>
      <c r="O785">
        <v>320070</v>
      </c>
      <c r="P785" t="s">
        <v>327</v>
      </c>
      <c r="Q785">
        <v>7504</v>
      </c>
      <c r="R785">
        <v>83</v>
      </c>
      <c r="S785">
        <v>1</v>
      </c>
      <c r="T785">
        <v>2786</v>
      </c>
      <c r="U785" t="s">
        <v>328</v>
      </c>
      <c r="W785">
        <v>1158667035</v>
      </c>
      <c r="X785" s="76">
        <v>44140</v>
      </c>
      <c r="Y785" s="76">
        <v>44140</v>
      </c>
      <c r="Z785" s="76">
        <v>44019</v>
      </c>
      <c r="AA785" s="76">
        <v>44060</v>
      </c>
      <c r="AB785">
        <v>342.42</v>
      </c>
      <c r="AD785" t="s">
        <v>344</v>
      </c>
      <c r="AE785" t="s">
        <v>324</v>
      </c>
      <c r="AF785" t="s">
        <v>528</v>
      </c>
      <c r="AH785" t="s">
        <v>329</v>
      </c>
      <c r="AI785" t="s">
        <v>318</v>
      </c>
      <c r="AK785">
        <v>95057</v>
      </c>
      <c r="AL785">
        <v>1</v>
      </c>
      <c r="AM785">
        <v>37770</v>
      </c>
      <c r="AN785" t="s">
        <v>599</v>
      </c>
      <c r="AO785">
        <v>215952350</v>
      </c>
    </row>
    <row r="786" spans="1:41">
      <c r="A786" t="s">
        <v>315</v>
      </c>
      <c r="D786" t="s">
        <v>316</v>
      </c>
      <c r="E786">
        <v>317114</v>
      </c>
      <c r="F786" t="s">
        <v>317</v>
      </c>
      <c r="G786" t="s">
        <v>318</v>
      </c>
      <c r="H786" s="79" t="s">
        <v>597</v>
      </c>
      <c r="I786" t="s">
        <v>597</v>
      </c>
      <c r="J786" t="s">
        <v>523</v>
      </c>
      <c r="K786" t="s">
        <v>326</v>
      </c>
      <c r="L786">
        <v>853536</v>
      </c>
      <c r="M786">
        <v>215952350</v>
      </c>
      <c r="O786">
        <v>320072</v>
      </c>
      <c r="P786" t="s">
        <v>336</v>
      </c>
      <c r="Q786">
        <v>7504</v>
      </c>
      <c r="R786">
        <v>83</v>
      </c>
      <c r="S786">
        <v>1</v>
      </c>
      <c r="T786">
        <v>2786</v>
      </c>
      <c r="U786" t="s">
        <v>328</v>
      </c>
      <c r="W786">
        <v>1158667035</v>
      </c>
      <c r="X786" s="76">
        <v>44140</v>
      </c>
      <c r="Y786" s="76">
        <v>44140</v>
      </c>
      <c r="Z786" s="76">
        <v>44019</v>
      </c>
      <c r="AA786" s="76">
        <v>44060</v>
      </c>
      <c r="AB786">
        <v>259.14</v>
      </c>
      <c r="AD786" t="s">
        <v>344</v>
      </c>
      <c r="AE786" t="s">
        <v>324</v>
      </c>
      <c r="AF786" t="s">
        <v>528</v>
      </c>
      <c r="AH786" t="s">
        <v>329</v>
      </c>
      <c r="AI786" t="s">
        <v>318</v>
      </c>
      <c r="AK786">
        <v>95057</v>
      </c>
      <c r="AL786">
        <v>1</v>
      </c>
      <c r="AM786">
        <v>37770</v>
      </c>
      <c r="AN786" t="s">
        <v>599</v>
      </c>
      <c r="AO786">
        <v>215952350</v>
      </c>
    </row>
    <row r="787" spans="1:41">
      <c r="A787" t="s">
        <v>315</v>
      </c>
      <c r="D787" t="s">
        <v>316</v>
      </c>
      <c r="E787">
        <v>317114</v>
      </c>
      <c r="F787" t="s">
        <v>317</v>
      </c>
      <c r="G787" t="s">
        <v>318</v>
      </c>
      <c r="H787" s="79" t="s">
        <v>597</v>
      </c>
      <c r="I787" t="s">
        <v>597</v>
      </c>
      <c r="J787" t="s">
        <v>523</v>
      </c>
      <c r="K787" t="s">
        <v>326</v>
      </c>
      <c r="L787">
        <v>853536</v>
      </c>
      <c r="M787">
        <v>215952350</v>
      </c>
      <c r="O787">
        <v>320073</v>
      </c>
      <c r="P787" t="s">
        <v>320</v>
      </c>
      <c r="Q787">
        <v>7504</v>
      </c>
      <c r="R787">
        <v>83</v>
      </c>
      <c r="S787">
        <v>1</v>
      </c>
      <c r="T787">
        <v>2786</v>
      </c>
      <c r="U787" t="s">
        <v>328</v>
      </c>
      <c r="W787">
        <v>1158667035</v>
      </c>
      <c r="X787" s="76">
        <v>44140</v>
      </c>
      <c r="Y787" s="76">
        <v>44140</v>
      </c>
      <c r="Z787" s="76">
        <v>44019</v>
      </c>
      <c r="AA787" s="76">
        <v>44060</v>
      </c>
      <c r="AB787">
        <v>157.80000000000001</v>
      </c>
      <c r="AD787" t="s">
        <v>344</v>
      </c>
      <c r="AE787" t="s">
        <v>324</v>
      </c>
      <c r="AF787" t="s">
        <v>528</v>
      </c>
      <c r="AH787" t="s">
        <v>329</v>
      </c>
      <c r="AI787" t="s">
        <v>318</v>
      </c>
      <c r="AK787">
        <v>95057</v>
      </c>
      <c r="AL787">
        <v>1</v>
      </c>
      <c r="AM787">
        <v>37770</v>
      </c>
      <c r="AN787" t="s">
        <v>599</v>
      </c>
      <c r="AO787">
        <v>215952350</v>
      </c>
    </row>
    <row r="788" spans="1:41">
      <c r="A788" t="s">
        <v>315</v>
      </c>
      <c r="D788" t="s">
        <v>316</v>
      </c>
      <c r="E788">
        <v>317114</v>
      </c>
      <c r="F788" t="s">
        <v>317</v>
      </c>
      <c r="G788" t="s">
        <v>318</v>
      </c>
      <c r="H788" s="79" t="s">
        <v>597</v>
      </c>
      <c r="I788" t="s">
        <v>597</v>
      </c>
      <c r="J788" t="s">
        <v>523</v>
      </c>
      <c r="K788" t="s">
        <v>326</v>
      </c>
      <c r="L788">
        <v>884658</v>
      </c>
      <c r="M788">
        <v>4243413251</v>
      </c>
      <c r="O788">
        <v>320070</v>
      </c>
      <c r="P788" t="s">
        <v>327</v>
      </c>
      <c r="Q788">
        <v>7678</v>
      </c>
      <c r="R788">
        <v>83</v>
      </c>
      <c r="S788">
        <v>1</v>
      </c>
      <c r="T788">
        <v>2786</v>
      </c>
      <c r="U788" t="s">
        <v>328</v>
      </c>
      <c r="W788">
        <v>1158667035</v>
      </c>
      <c r="X788" s="76">
        <v>44162</v>
      </c>
      <c r="Y788" s="76">
        <v>44165</v>
      </c>
      <c r="Z788" s="76">
        <v>44162</v>
      </c>
      <c r="AA788" s="76">
        <v>44254</v>
      </c>
      <c r="AB788">
        <v>25000</v>
      </c>
      <c r="AD788" t="s">
        <v>344</v>
      </c>
      <c r="AE788" t="s">
        <v>324</v>
      </c>
      <c r="AF788" t="s">
        <v>496</v>
      </c>
      <c r="AH788" t="s">
        <v>329</v>
      </c>
      <c r="AI788" t="s">
        <v>318</v>
      </c>
      <c r="AK788">
        <v>95057</v>
      </c>
      <c r="AL788">
        <v>1</v>
      </c>
      <c r="AM788">
        <v>37770</v>
      </c>
      <c r="AN788" t="s">
        <v>599</v>
      </c>
      <c r="AO788">
        <v>215952350</v>
      </c>
    </row>
    <row r="789" spans="1:41">
      <c r="A789" t="s">
        <v>315</v>
      </c>
      <c r="D789" t="s">
        <v>316</v>
      </c>
      <c r="E789">
        <v>317114</v>
      </c>
      <c r="F789" t="s">
        <v>317</v>
      </c>
      <c r="G789" t="s">
        <v>318</v>
      </c>
      <c r="H789" s="79" t="s">
        <v>597</v>
      </c>
      <c r="I789" t="s">
        <v>597</v>
      </c>
      <c r="J789" t="s">
        <v>523</v>
      </c>
      <c r="K789" t="s">
        <v>326</v>
      </c>
      <c r="L789">
        <v>884659</v>
      </c>
      <c r="M789">
        <v>4272725245</v>
      </c>
      <c r="O789">
        <v>320070</v>
      </c>
      <c r="P789" t="s">
        <v>327</v>
      </c>
      <c r="Q789">
        <v>7678</v>
      </c>
      <c r="R789">
        <v>83</v>
      </c>
      <c r="S789">
        <v>1</v>
      </c>
      <c r="T789">
        <v>2786</v>
      </c>
      <c r="U789" t="s">
        <v>328</v>
      </c>
      <c r="W789">
        <v>1158667035</v>
      </c>
      <c r="X789" s="76">
        <v>44162</v>
      </c>
      <c r="Y789" s="76">
        <v>44165</v>
      </c>
      <c r="Z789" s="76">
        <v>44162</v>
      </c>
      <c r="AA789" s="76">
        <v>44254</v>
      </c>
      <c r="AB789">
        <v>25000</v>
      </c>
      <c r="AD789" t="s">
        <v>344</v>
      </c>
      <c r="AE789" t="s">
        <v>324</v>
      </c>
      <c r="AF789" t="s">
        <v>496</v>
      </c>
      <c r="AH789" t="s">
        <v>329</v>
      </c>
      <c r="AI789" t="s">
        <v>318</v>
      </c>
      <c r="AK789">
        <v>95057</v>
      </c>
      <c r="AL789">
        <v>1</v>
      </c>
      <c r="AM789">
        <v>37770</v>
      </c>
      <c r="AN789" t="s">
        <v>599</v>
      </c>
      <c r="AO789">
        <v>215952350</v>
      </c>
    </row>
    <row r="790" spans="1:41">
      <c r="H790" s="79"/>
      <c r="X790" s="76"/>
      <c r="Y790" s="76"/>
      <c r="Z790" s="76"/>
      <c r="AA790" s="76"/>
      <c r="AB790">
        <f>SUM(AB768:AB789)</f>
        <v>103517.06000000003</v>
      </c>
    </row>
    <row r="791" spans="1:41">
      <c r="A791" t="s">
        <v>315</v>
      </c>
      <c r="D791" t="s">
        <v>316</v>
      </c>
      <c r="E791">
        <v>317114</v>
      </c>
      <c r="F791" t="s">
        <v>317</v>
      </c>
      <c r="G791" t="s">
        <v>318</v>
      </c>
      <c r="H791" s="79" t="s">
        <v>597</v>
      </c>
      <c r="I791" t="s">
        <v>597</v>
      </c>
      <c r="J791" t="s">
        <v>523</v>
      </c>
      <c r="K791" t="s">
        <v>326</v>
      </c>
      <c r="L791">
        <v>900619</v>
      </c>
      <c r="M791">
        <v>215952350</v>
      </c>
      <c r="O791">
        <v>320073</v>
      </c>
      <c r="P791" t="s">
        <v>320</v>
      </c>
      <c r="Q791">
        <v>7772</v>
      </c>
      <c r="R791">
        <v>83</v>
      </c>
      <c r="S791">
        <v>1</v>
      </c>
      <c r="T791">
        <v>2786</v>
      </c>
      <c r="U791" t="s">
        <v>328</v>
      </c>
      <c r="W791">
        <v>1158667035</v>
      </c>
      <c r="X791" s="76">
        <v>44175</v>
      </c>
      <c r="Y791" s="76">
        <v>44175</v>
      </c>
      <c r="Z791" s="76">
        <v>44084</v>
      </c>
      <c r="AA791" s="76">
        <v>44113</v>
      </c>
      <c r="AB791">
        <v>157.80000000000001</v>
      </c>
      <c r="AD791" t="s">
        <v>344</v>
      </c>
      <c r="AE791" t="s">
        <v>324</v>
      </c>
      <c r="AF791" t="s">
        <v>530</v>
      </c>
      <c r="AH791" t="s">
        <v>329</v>
      </c>
      <c r="AI791" t="s">
        <v>318</v>
      </c>
      <c r="AK791">
        <v>95057</v>
      </c>
      <c r="AL791">
        <v>1</v>
      </c>
      <c r="AM791">
        <v>37770</v>
      </c>
      <c r="AN791" t="s">
        <v>599</v>
      </c>
      <c r="AO791">
        <v>215952350</v>
      </c>
    </row>
    <row r="792" spans="1:41">
      <c r="A792" t="s">
        <v>315</v>
      </c>
      <c r="D792" t="s">
        <v>316</v>
      </c>
      <c r="E792">
        <v>317114</v>
      </c>
      <c r="F792" t="s">
        <v>317</v>
      </c>
      <c r="G792" t="s">
        <v>318</v>
      </c>
      <c r="H792" s="79" t="s">
        <v>597</v>
      </c>
      <c r="I792" t="s">
        <v>597</v>
      </c>
      <c r="J792" t="s">
        <v>523</v>
      </c>
      <c r="K792" t="s">
        <v>326</v>
      </c>
      <c r="L792">
        <v>900619</v>
      </c>
      <c r="M792">
        <v>215952350</v>
      </c>
      <c r="O792">
        <v>320070</v>
      </c>
      <c r="P792" t="s">
        <v>327</v>
      </c>
      <c r="Q792">
        <v>7772</v>
      </c>
      <c r="R792">
        <v>83</v>
      </c>
      <c r="S792">
        <v>1</v>
      </c>
      <c r="T792">
        <v>2786</v>
      </c>
      <c r="U792" t="s">
        <v>328</v>
      </c>
      <c r="W792">
        <v>1158667035</v>
      </c>
      <c r="X792" s="76">
        <v>44175</v>
      </c>
      <c r="Y792" s="76">
        <v>44175</v>
      </c>
      <c r="Z792" s="76">
        <v>44084</v>
      </c>
      <c r="AA792" s="76">
        <v>44113</v>
      </c>
      <c r="AB792">
        <v>342.42</v>
      </c>
      <c r="AD792" t="s">
        <v>344</v>
      </c>
      <c r="AE792" t="s">
        <v>324</v>
      </c>
      <c r="AF792" t="s">
        <v>530</v>
      </c>
      <c r="AH792" t="s">
        <v>329</v>
      </c>
      <c r="AI792" t="s">
        <v>318</v>
      </c>
      <c r="AK792">
        <v>95057</v>
      </c>
      <c r="AL792">
        <v>1</v>
      </c>
      <c r="AM792">
        <v>37770</v>
      </c>
      <c r="AN792" t="s">
        <v>599</v>
      </c>
      <c r="AO792">
        <v>215952350</v>
      </c>
    </row>
    <row r="793" spans="1:41">
      <c r="A793" t="s">
        <v>315</v>
      </c>
      <c r="D793" t="s">
        <v>316</v>
      </c>
      <c r="E793">
        <v>317114</v>
      </c>
      <c r="F793" t="s">
        <v>317</v>
      </c>
      <c r="G793" t="s">
        <v>318</v>
      </c>
      <c r="H793" s="79" t="s">
        <v>597</v>
      </c>
      <c r="I793" t="s">
        <v>597</v>
      </c>
      <c r="J793" t="s">
        <v>523</v>
      </c>
      <c r="K793" t="s">
        <v>326</v>
      </c>
      <c r="L793">
        <v>900619</v>
      </c>
      <c r="M793">
        <v>215952350</v>
      </c>
      <c r="O793">
        <v>320072</v>
      </c>
      <c r="P793" t="s">
        <v>336</v>
      </c>
      <c r="Q793">
        <v>7772</v>
      </c>
      <c r="R793">
        <v>83</v>
      </c>
      <c r="S793">
        <v>1</v>
      </c>
      <c r="T793">
        <v>2786</v>
      </c>
      <c r="U793" t="s">
        <v>328</v>
      </c>
      <c r="W793">
        <v>1158667035</v>
      </c>
      <c r="X793" s="76">
        <v>44175</v>
      </c>
      <c r="Y793" s="76">
        <v>44175</v>
      </c>
      <c r="Z793" s="76">
        <v>44084</v>
      </c>
      <c r="AA793" s="76">
        <v>44113</v>
      </c>
      <c r="AB793">
        <v>187.47</v>
      </c>
      <c r="AD793" t="s">
        <v>344</v>
      </c>
      <c r="AE793" t="s">
        <v>324</v>
      </c>
      <c r="AF793" t="s">
        <v>530</v>
      </c>
      <c r="AH793" t="s">
        <v>329</v>
      </c>
      <c r="AI793" t="s">
        <v>318</v>
      </c>
      <c r="AK793">
        <v>95057</v>
      </c>
      <c r="AL793">
        <v>1</v>
      </c>
      <c r="AM793">
        <v>37770</v>
      </c>
      <c r="AN793" t="s">
        <v>599</v>
      </c>
      <c r="AO793">
        <v>215952350</v>
      </c>
    </row>
    <row r="794" spans="1:41">
      <c r="A794" t="s">
        <v>315</v>
      </c>
      <c r="D794" t="s">
        <v>316</v>
      </c>
      <c r="E794">
        <v>317114</v>
      </c>
      <c r="F794" t="s">
        <v>317</v>
      </c>
      <c r="G794" t="s">
        <v>318</v>
      </c>
      <c r="H794" s="79" t="s">
        <v>597</v>
      </c>
      <c r="I794" t="s">
        <v>597</v>
      </c>
      <c r="J794" t="s">
        <v>523</v>
      </c>
      <c r="K794" t="s">
        <v>326</v>
      </c>
      <c r="L794">
        <v>902565</v>
      </c>
      <c r="M794">
        <v>215952350</v>
      </c>
      <c r="O794">
        <v>320072</v>
      </c>
      <c r="P794" t="s">
        <v>336</v>
      </c>
      <c r="Q794">
        <v>7823</v>
      </c>
      <c r="R794">
        <v>83</v>
      </c>
      <c r="S794">
        <v>1</v>
      </c>
      <c r="T794">
        <v>2786</v>
      </c>
      <c r="U794" t="s">
        <v>328</v>
      </c>
      <c r="W794">
        <v>1158667035</v>
      </c>
      <c r="X794" s="76">
        <v>44176</v>
      </c>
      <c r="Y794" s="76">
        <v>44176</v>
      </c>
      <c r="Z794" s="76">
        <v>44055</v>
      </c>
      <c r="AA794" s="76">
        <v>44088</v>
      </c>
      <c r="AB794">
        <v>187.47</v>
      </c>
      <c r="AD794" t="s">
        <v>344</v>
      </c>
      <c r="AE794" t="s">
        <v>324</v>
      </c>
      <c r="AF794" t="s">
        <v>602</v>
      </c>
      <c r="AH794" t="s">
        <v>329</v>
      </c>
      <c r="AI794" t="s">
        <v>318</v>
      </c>
      <c r="AK794">
        <v>95057</v>
      </c>
      <c r="AL794">
        <v>1</v>
      </c>
      <c r="AM794">
        <v>37770</v>
      </c>
      <c r="AN794" t="s">
        <v>599</v>
      </c>
      <c r="AO794">
        <v>215952350</v>
      </c>
    </row>
    <row r="795" spans="1:41">
      <c r="A795" t="s">
        <v>315</v>
      </c>
      <c r="D795" t="s">
        <v>316</v>
      </c>
      <c r="E795">
        <v>317114</v>
      </c>
      <c r="F795" t="s">
        <v>317</v>
      </c>
      <c r="G795" t="s">
        <v>318</v>
      </c>
      <c r="H795" s="79" t="s">
        <v>597</v>
      </c>
      <c r="I795" t="s">
        <v>597</v>
      </c>
      <c r="J795" t="s">
        <v>523</v>
      </c>
      <c r="K795" t="s">
        <v>326</v>
      </c>
      <c r="L795">
        <v>902565</v>
      </c>
      <c r="M795">
        <v>215952350</v>
      </c>
      <c r="O795">
        <v>320070</v>
      </c>
      <c r="P795" t="s">
        <v>327</v>
      </c>
      <c r="Q795">
        <v>7823</v>
      </c>
      <c r="R795">
        <v>83</v>
      </c>
      <c r="S795">
        <v>1</v>
      </c>
      <c r="T795">
        <v>2786</v>
      </c>
      <c r="U795" t="s">
        <v>328</v>
      </c>
      <c r="W795">
        <v>1158667035</v>
      </c>
      <c r="X795" s="76">
        <v>44176</v>
      </c>
      <c r="Y795" s="76">
        <v>44176</v>
      </c>
      <c r="Z795" s="76">
        <v>44055</v>
      </c>
      <c r="AA795" s="76">
        <v>44088</v>
      </c>
      <c r="AB795">
        <v>342.42</v>
      </c>
      <c r="AD795" t="s">
        <v>344</v>
      </c>
      <c r="AE795" t="s">
        <v>324</v>
      </c>
      <c r="AF795" t="s">
        <v>602</v>
      </c>
      <c r="AH795" t="s">
        <v>329</v>
      </c>
      <c r="AI795" t="s">
        <v>318</v>
      </c>
      <c r="AK795">
        <v>95057</v>
      </c>
      <c r="AL795">
        <v>1</v>
      </c>
      <c r="AM795">
        <v>37770</v>
      </c>
      <c r="AN795" t="s">
        <v>599</v>
      </c>
      <c r="AO795">
        <v>215952350</v>
      </c>
    </row>
    <row r="796" spans="1:41">
      <c r="A796" t="s">
        <v>315</v>
      </c>
      <c r="D796" t="s">
        <v>316</v>
      </c>
      <c r="E796">
        <v>317114</v>
      </c>
      <c r="F796" t="s">
        <v>317</v>
      </c>
      <c r="G796" t="s">
        <v>318</v>
      </c>
      <c r="H796" s="79" t="s">
        <v>597</v>
      </c>
      <c r="I796" t="s">
        <v>597</v>
      </c>
      <c r="J796" t="s">
        <v>523</v>
      </c>
      <c r="K796" t="s">
        <v>326</v>
      </c>
      <c r="L796">
        <v>902565</v>
      </c>
      <c r="M796">
        <v>215952350</v>
      </c>
      <c r="O796">
        <v>320073</v>
      </c>
      <c r="P796" t="s">
        <v>320</v>
      </c>
      <c r="Q796">
        <v>7823</v>
      </c>
      <c r="R796">
        <v>83</v>
      </c>
      <c r="S796">
        <v>1</v>
      </c>
      <c r="T796">
        <v>2786</v>
      </c>
      <c r="U796" t="s">
        <v>328</v>
      </c>
      <c r="W796">
        <v>1158667035</v>
      </c>
      <c r="X796" s="76">
        <v>44176</v>
      </c>
      <c r="Y796" s="76">
        <v>44176</v>
      </c>
      <c r="Z796" s="76">
        <v>44055</v>
      </c>
      <c r="AA796" s="76">
        <v>44088</v>
      </c>
      <c r="AB796">
        <v>157.80000000000001</v>
      </c>
      <c r="AD796" t="s">
        <v>344</v>
      </c>
      <c r="AE796" t="s">
        <v>324</v>
      </c>
      <c r="AF796" t="s">
        <v>602</v>
      </c>
      <c r="AH796" t="s">
        <v>329</v>
      </c>
      <c r="AI796" t="s">
        <v>318</v>
      </c>
      <c r="AK796">
        <v>95057</v>
      </c>
      <c r="AL796">
        <v>1</v>
      </c>
      <c r="AM796">
        <v>37770</v>
      </c>
      <c r="AN796" t="s">
        <v>599</v>
      </c>
      <c r="AO796">
        <v>215952350</v>
      </c>
    </row>
    <row r="797" spans="1:41">
      <c r="A797" t="s">
        <v>315</v>
      </c>
      <c r="D797" t="s">
        <v>316</v>
      </c>
      <c r="E797">
        <v>317114</v>
      </c>
      <c r="F797" t="s">
        <v>317</v>
      </c>
      <c r="G797" t="s">
        <v>318</v>
      </c>
      <c r="H797" s="79" t="s">
        <v>597</v>
      </c>
      <c r="I797" t="s">
        <v>597</v>
      </c>
      <c r="J797" t="s">
        <v>523</v>
      </c>
      <c r="K797" t="s">
        <v>326</v>
      </c>
      <c r="L797">
        <v>907653</v>
      </c>
      <c r="M797">
        <v>215952350</v>
      </c>
      <c r="O797">
        <v>320070</v>
      </c>
      <c r="P797" t="s">
        <v>327</v>
      </c>
      <c r="Q797">
        <v>7890</v>
      </c>
      <c r="R797">
        <v>83</v>
      </c>
      <c r="S797">
        <v>1</v>
      </c>
      <c r="T797">
        <v>2786</v>
      </c>
      <c r="U797" t="s">
        <v>328</v>
      </c>
      <c r="W797">
        <v>1158667035</v>
      </c>
      <c r="X797" s="76">
        <v>44180</v>
      </c>
      <c r="Y797" s="76">
        <v>44182</v>
      </c>
      <c r="Z797" s="76">
        <v>44115</v>
      </c>
      <c r="AA797" s="76">
        <v>44147</v>
      </c>
      <c r="AB797">
        <v>342.42</v>
      </c>
      <c r="AD797" t="s">
        <v>345</v>
      </c>
      <c r="AE797" t="s">
        <v>324</v>
      </c>
      <c r="AF797" t="s">
        <v>603</v>
      </c>
      <c r="AH797" t="s">
        <v>329</v>
      </c>
      <c r="AI797" t="s">
        <v>318</v>
      </c>
      <c r="AK797">
        <v>95057</v>
      </c>
      <c r="AL797">
        <v>1</v>
      </c>
      <c r="AM797">
        <v>37770</v>
      </c>
      <c r="AN797" t="s">
        <v>599</v>
      </c>
      <c r="AO797">
        <v>215952350</v>
      </c>
    </row>
    <row r="798" spans="1:41">
      <c r="A798" t="s">
        <v>315</v>
      </c>
      <c r="D798" t="s">
        <v>316</v>
      </c>
      <c r="E798">
        <v>317114</v>
      </c>
      <c r="F798" t="s">
        <v>317</v>
      </c>
      <c r="G798" t="s">
        <v>318</v>
      </c>
      <c r="H798" s="79" t="s">
        <v>597</v>
      </c>
      <c r="I798" t="s">
        <v>597</v>
      </c>
      <c r="J798" t="s">
        <v>523</v>
      </c>
      <c r="K798" t="s">
        <v>326</v>
      </c>
      <c r="L798">
        <v>907653</v>
      </c>
      <c r="M798">
        <v>215952350</v>
      </c>
      <c r="O798">
        <v>320074</v>
      </c>
      <c r="P798" t="s">
        <v>337</v>
      </c>
      <c r="Q798">
        <v>7890</v>
      </c>
      <c r="R798">
        <v>83</v>
      </c>
      <c r="S798">
        <v>1</v>
      </c>
      <c r="T798">
        <v>2786</v>
      </c>
      <c r="U798" t="s">
        <v>328</v>
      </c>
      <c r="W798">
        <v>1158667035</v>
      </c>
      <c r="X798" s="76">
        <v>44180</v>
      </c>
      <c r="Y798" s="76">
        <v>44182</v>
      </c>
      <c r="Z798" s="76">
        <v>44115</v>
      </c>
      <c r="AA798" s="76">
        <v>44147</v>
      </c>
      <c r="AB798">
        <v>1385.77</v>
      </c>
      <c r="AD798" t="s">
        <v>345</v>
      </c>
      <c r="AE798" t="s">
        <v>324</v>
      </c>
      <c r="AF798" t="s">
        <v>603</v>
      </c>
      <c r="AH798" t="s">
        <v>329</v>
      </c>
      <c r="AI798" t="s">
        <v>318</v>
      </c>
      <c r="AK798">
        <v>95057</v>
      </c>
      <c r="AL798">
        <v>1</v>
      </c>
      <c r="AM798">
        <v>37770</v>
      </c>
      <c r="AN798" t="s">
        <v>599</v>
      </c>
      <c r="AO798">
        <v>215952350</v>
      </c>
    </row>
    <row r="799" spans="1:41">
      <c r="A799" t="s">
        <v>315</v>
      </c>
      <c r="D799" t="s">
        <v>316</v>
      </c>
      <c r="E799">
        <v>317114</v>
      </c>
      <c r="F799" t="s">
        <v>317</v>
      </c>
      <c r="G799" t="s">
        <v>318</v>
      </c>
      <c r="H799" s="79" t="s">
        <v>597</v>
      </c>
      <c r="I799" t="s">
        <v>597</v>
      </c>
      <c r="J799" t="s">
        <v>523</v>
      </c>
      <c r="K799" t="s">
        <v>326</v>
      </c>
      <c r="L799">
        <v>907653</v>
      </c>
      <c r="M799">
        <v>215952350</v>
      </c>
      <c r="O799">
        <v>320073</v>
      </c>
      <c r="P799" t="s">
        <v>320</v>
      </c>
      <c r="Q799">
        <v>7890</v>
      </c>
      <c r="R799">
        <v>83</v>
      </c>
      <c r="S799">
        <v>1</v>
      </c>
      <c r="T799">
        <v>2786</v>
      </c>
      <c r="U799" t="s">
        <v>328</v>
      </c>
      <c r="W799">
        <v>1158667035</v>
      </c>
      <c r="X799" s="76">
        <v>44180</v>
      </c>
      <c r="Y799" s="76">
        <v>44182</v>
      </c>
      <c r="Z799" s="76">
        <v>44115</v>
      </c>
      <c r="AA799" s="76">
        <v>44147</v>
      </c>
      <c r="AB799">
        <v>157.80000000000001</v>
      </c>
      <c r="AD799" t="s">
        <v>345</v>
      </c>
      <c r="AE799" t="s">
        <v>324</v>
      </c>
      <c r="AF799" t="s">
        <v>603</v>
      </c>
      <c r="AH799" t="s">
        <v>329</v>
      </c>
      <c r="AI799" t="s">
        <v>318</v>
      </c>
      <c r="AK799">
        <v>95057</v>
      </c>
      <c r="AL799">
        <v>1</v>
      </c>
      <c r="AM799">
        <v>37770</v>
      </c>
      <c r="AN799" t="s">
        <v>599</v>
      </c>
      <c r="AO799">
        <v>215952350</v>
      </c>
    </row>
    <row r="800" spans="1:41">
      <c r="A800" t="s">
        <v>315</v>
      </c>
      <c r="D800" t="s">
        <v>316</v>
      </c>
      <c r="E800">
        <v>317114</v>
      </c>
      <c r="F800" t="s">
        <v>317</v>
      </c>
      <c r="G800" t="s">
        <v>318</v>
      </c>
      <c r="H800" s="79" t="s">
        <v>597</v>
      </c>
      <c r="I800" t="s">
        <v>597</v>
      </c>
      <c r="J800" t="s">
        <v>523</v>
      </c>
      <c r="K800" t="s">
        <v>326</v>
      </c>
      <c r="L800">
        <v>907653</v>
      </c>
      <c r="M800">
        <v>215952350</v>
      </c>
      <c r="O800">
        <v>320072</v>
      </c>
      <c r="P800" t="s">
        <v>336</v>
      </c>
      <c r="Q800">
        <v>7890</v>
      </c>
      <c r="R800">
        <v>83</v>
      </c>
      <c r="S800">
        <v>1</v>
      </c>
      <c r="T800">
        <v>2786</v>
      </c>
      <c r="U800" t="s">
        <v>328</v>
      </c>
      <c r="W800">
        <v>1158667035</v>
      </c>
      <c r="X800" s="76">
        <v>44180</v>
      </c>
      <c r="Y800" s="76">
        <v>44182</v>
      </c>
      <c r="Z800" s="76">
        <v>44115</v>
      </c>
      <c r="AA800" s="76">
        <v>44147</v>
      </c>
      <c r="AB800">
        <v>11209.33</v>
      </c>
      <c r="AD800" t="s">
        <v>345</v>
      </c>
      <c r="AE800" t="s">
        <v>324</v>
      </c>
      <c r="AF800" t="s">
        <v>603</v>
      </c>
      <c r="AH800" t="s">
        <v>329</v>
      </c>
      <c r="AI800" t="s">
        <v>318</v>
      </c>
      <c r="AK800">
        <v>95057</v>
      </c>
      <c r="AL800">
        <v>1</v>
      </c>
      <c r="AM800">
        <v>37770</v>
      </c>
      <c r="AN800" t="s">
        <v>599</v>
      </c>
      <c r="AO800">
        <v>215952350</v>
      </c>
    </row>
    <row r="801" spans="1:41">
      <c r="A801" t="s">
        <v>315</v>
      </c>
      <c r="D801" t="s">
        <v>316</v>
      </c>
      <c r="E801">
        <v>317114</v>
      </c>
      <c r="F801" t="s">
        <v>317</v>
      </c>
      <c r="G801" t="s">
        <v>318</v>
      </c>
      <c r="H801" s="79" t="s">
        <v>597</v>
      </c>
      <c r="I801" t="s">
        <v>597</v>
      </c>
      <c r="J801" t="s">
        <v>523</v>
      </c>
      <c r="K801" t="s">
        <v>326</v>
      </c>
      <c r="L801">
        <v>925870</v>
      </c>
      <c r="M801">
        <v>215952350</v>
      </c>
      <c r="O801">
        <v>320073</v>
      </c>
      <c r="P801" t="s">
        <v>320</v>
      </c>
      <c r="Q801">
        <v>7990</v>
      </c>
      <c r="R801">
        <v>83</v>
      </c>
      <c r="S801">
        <v>1</v>
      </c>
      <c r="T801">
        <v>2786</v>
      </c>
      <c r="U801" t="s">
        <v>328</v>
      </c>
      <c r="W801">
        <v>1158667035</v>
      </c>
      <c r="X801" s="76">
        <v>44221</v>
      </c>
      <c r="Y801" s="76">
        <v>44221</v>
      </c>
      <c r="Z801" s="76">
        <v>44138</v>
      </c>
      <c r="AA801" s="76">
        <v>44195</v>
      </c>
      <c r="AB801">
        <v>157.80000000000001</v>
      </c>
      <c r="AD801" t="s">
        <v>345</v>
      </c>
      <c r="AE801" t="s">
        <v>324</v>
      </c>
      <c r="AF801" t="s">
        <v>604</v>
      </c>
      <c r="AH801" t="s">
        <v>329</v>
      </c>
      <c r="AI801" t="s">
        <v>318</v>
      </c>
      <c r="AK801">
        <v>95057</v>
      </c>
      <c r="AL801">
        <v>1</v>
      </c>
      <c r="AM801">
        <v>37770</v>
      </c>
      <c r="AN801" t="s">
        <v>599</v>
      </c>
      <c r="AO801">
        <v>215952350</v>
      </c>
    </row>
    <row r="802" spans="1:41">
      <c r="A802" t="s">
        <v>315</v>
      </c>
      <c r="D802" t="s">
        <v>316</v>
      </c>
      <c r="E802">
        <v>317114</v>
      </c>
      <c r="F802" t="s">
        <v>317</v>
      </c>
      <c r="G802" t="s">
        <v>318</v>
      </c>
      <c r="H802" s="79" t="s">
        <v>597</v>
      </c>
      <c r="I802" t="s">
        <v>597</v>
      </c>
      <c r="J802" t="s">
        <v>523</v>
      </c>
      <c r="K802" t="s">
        <v>326</v>
      </c>
      <c r="L802">
        <v>925870</v>
      </c>
      <c r="M802">
        <v>215952350</v>
      </c>
      <c r="O802">
        <v>320072</v>
      </c>
      <c r="P802" t="s">
        <v>336</v>
      </c>
      <c r="Q802">
        <v>7990</v>
      </c>
      <c r="R802">
        <v>83</v>
      </c>
      <c r="S802">
        <v>1</v>
      </c>
      <c r="T802">
        <v>2786</v>
      </c>
      <c r="U802" t="s">
        <v>328</v>
      </c>
      <c r="W802">
        <v>1158667035</v>
      </c>
      <c r="X802" s="76">
        <v>44221</v>
      </c>
      <c r="Y802" s="76">
        <v>44221</v>
      </c>
      <c r="Z802" s="76">
        <v>44138</v>
      </c>
      <c r="AA802" s="76">
        <v>44195</v>
      </c>
      <c r="AB802">
        <v>4451.8999999999996</v>
      </c>
      <c r="AD802" t="s">
        <v>345</v>
      </c>
      <c r="AE802" t="s">
        <v>324</v>
      </c>
      <c r="AF802" t="s">
        <v>604</v>
      </c>
      <c r="AH802" t="s">
        <v>329</v>
      </c>
      <c r="AI802" t="s">
        <v>318</v>
      </c>
      <c r="AK802">
        <v>95057</v>
      </c>
      <c r="AL802">
        <v>1</v>
      </c>
      <c r="AM802">
        <v>37770</v>
      </c>
      <c r="AN802" t="s">
        <v>599</v>
      </c>
      <c r="AO802">
        <v>215952350</v>
      </c>
    </row>
    <row r="803" spans="1:41">
      <c r="A803" t="s">
        <v>315</v>
      </c>
      <c r="D803" t="s">
        <v>316</v>
      </c>
      <c r="E803">
        <v>317114</v>
      </c>
      <c r="F803" t="s">
        <v>317</v>
      </c>
      <c r="G803" t="s">
        <v>318</v>
      </c>
      <c r="H803" s="79" t="s">
        <v>597</v>
      </c>
      <c r="I803" t="s">
        <v>597</v>
      </c>
      <c r="J803" t="s">
        <v>523</v>
      </c>
      <c r="K803" t="s">
        <v>326</v>
      </c>
      <c r="L803">
        <v>925870</v>
      </c>
      <c r="M803">
        <v>215952350</v>
      </c>
      <c r="O803">
        <v>320070</v>
      </c>
      <c r="P803" t="s">
        <v>327</v>
      </c>
      <c r="Q803">
        <v>7990</v>
      </c>
      <c r="R803">
        <v>83</v>
      </c>
      <c r="S803">
        <v>1</v>
      </c>
      <c r="T803">
        <v>2786</v>
      </c>
      <c r="U803" t="s">
        <v>328</v>
      </c>
      <c r="W803">
        <v>1158667035</v>
      </c>
      <c r="X803" s="76">
        <v>44221</v>
      </c>
      <c r="Y803" s="76">
        <v>44221</v>
      </c>
      <c r="Z803" s="76">
        <v>44138</v>
      </c>
      <c r="AA803" s="76">
        <v>44195</v>
      </c>
      <c r="AB803">
        <v>342.42</v>
      </c>
      <c r="AD803" t="s">
        <v>345</v>
      </c>
      <c r="AE803" t="s">
        <v>324</v>
      </c>
      <c r="AF803" t="s">
        <v>604</v>
      </c>
      <c r="AH803" t="s">
        <v>329</v>
      </c>
      <c r="AI803" t="s">
        <v>318</v>
      </c>
      <c r="AK803">
        <v>95057</v>
      </c>
      <c r="AL803">
        <v>1</v>
      </c>
      <c r="AM803">
        <v>37770</v>
      </c>
      <c r="AN803" t="s">
        <v>599</v>
      </c>
      <c r="AO803">
        <v>215952350</v>
      </c>
    </row>
    <row r="804" spans="1:41">
      <c r="A804" t="s">
        <v>315</v>
      </c>
      <c r="D804" t="s">
        <v>316</v>
      </c>
      <c r="E804">
        <v>317114</v>
      </c>
      <c r="F804" t="s">
        <v>317</v>
      </c>
      <c r="G804" t="s">
        <v>318</v>
      </c>
      <c r="H804" s="79" t="s">
        <v>597</v>
      </c>
      <c r="I804" t="s">
        <v>597</v>
      </c>
      <c r="J804" t="s">
        <v>523</v>
      </c>
      <c r="K804" t="s">
        <v>326</v>
      </c>
      <c r="L804">
        <v>925870</v>
      </c>
      <c r="M804">
        <v>215952350</v>
      </c>
      <c r="O804">
        <v>320074</v>
      </c>
      <c r="P804" t="s">
        <v>337</v>
      </c>
      <c r="Q804">
        <v>7990</v>
      </c>
      <c r="R804">
        <v>83</v>
      </c>
      <c r="S804">
        <v>1</v>
      </c>
      <c r="T804">
        <v>2786</v>
      </c>
      <c r="U804" t="s">
        <v>328</v>
      </c>
      <c r="W804">
        <v>1158667035</v>
      </c>
      <c r="X804" s="76">
        <v>44221</v>
      </c>
      <c r="Y804" s="76">
        <v>44221</v>
      </c>
      <c r="Z804" s="76">
        <v>44138</v>
      </c>
      <c r="AA804" s="76">
        <v>44195</v>
      </c>
      <c r="AB804">
        <v>1032.54</v>
      </c>
      <c r="AD804" t="s">
        <v>345</v>
      </c>
      <c r="AE804" t="s">
        <v>324</v>
      </c>
      <c r="AF804" t="s">
        <v>604</v>
      </c>
      <c r="AH804" t="s">
        <v>329</v>
      </c>
      <c r="AI804" t="s">
        <v>318</v>
      </c>
      <c r="AK804">
        <v>95057</v>
      </c>
      <c r="AL804">
        <v>1</v>
      </c>
      <c r="AM804">
        <v>37770</v>
      </c>
      <c r="AN804" t="s">
        <v>599</v>
      </c>
      <c r="AO804">
        <v>215952350</v>
      </c>
    </row>
    <row r="805" spans="1:41">
      <c r="A805" t="s">
        <v>315</v>
      </c>
      <c r="D805" t="s">
        <v>316</v>
      </c>
      <c r="E805">
        <v>317114</v>
      </c>
      <c r="F805" t="s">
        <v>317</v>
      </c>
      <c r="G805" t="s">
        <v>318</v>
      </c>
      <c r="H805" s="79" t="s">
        <v>597</v>
      </c>
      <c r="I805" t="s">
        <v>597</v>
      </c>
      <c r="J805" t="s">
        <v>523</v>
      </c>
      <c r="K805" t="s">
        <v>326</v>
      </c>
      <c r="L805">
        <v>105694</v>
      </c>
      <c r="M805">
        <v>4243413251</v>
      </c>
      <c r="O805">
        <v>320070</v>
      </c>
      <c r="P805" t="s">
        <v>327</v>
      </c>
      <c r="Q805">
        <v>9508</v>
      </c>
      <c r="R805">
        <v>83</v>
      </c>
      <c r="S805">
        <v>1</v>
      </c>
      <c r="T805">
        <v>2786</v>
      </c>
      <c r="U805" t="s">
        <v>328</v>
      </c>
      <c r="W805">
        <v>1158667035</v>
      </c>
      <c r="X805" s="76">
        <v>44441</v>
      </c>
      <c r="Y805" s="76">
        <v>44441</v>
      </c>
      <c r="Z805" s="76">
        <v>44435</v>
      </c>
      <c r="AA805" s="76">
        <v>44465</v>
      </c>
      <c r="AB805">
        <v>5000</v>
      </c>
      <c r="AD805" t="s">
        <v>383</v>
      </c>
      <c r="AE805" t="s">
        <v>324</v>
      </c>
      <c r="AF805" t="s">
        <v>509</v>
      </c>
      <c r="AH805" t="s">
        <v>329</v>
      </c>
      <c r="AI805" t="s">
        <v>318</v>
      </c>
      <c r="AK805">
        <v>95057</v>
      </c>
      <c r="AL805">
        <v>1</v>
      </c>
      <c r="AM805">
        <v>37770</v>
      </c>
      <c r="AN805" t="s">
        <v>599</v>
      </c>
      <c r="AO805">
        <v>215952350</v>
      </c>
    </row>
    <row r="806" spans="1:41">
      <c r="A806" t="s">
        <v>315</v>
      </c>
      <c r="D806" t="s">
        <v>316</v>
      </c>
      <c r="E806">
        <v>317114</v>
      </c>
      <c r="F806" t="s">
        <v>317</v>
      </c>
      <c r="G806" t="s">
        <v>318</v>
      </c>
      <c r="H806" s="79" t="s">
        <v>597</v>
      </c>
      <c r="I806" t="s">
        <v>597</v>
      </c>
      <c r="J806" t="s">
        <v>523</v>
      </c>
      <c r="K806" t="s">
        <v>326</v>
      </c>
      <c r="L806">
        <v>175717</v>
      </c>
      <c r="M806">
        <v>4272725245</v>
      </c>
      <c r="O806">
        <v>320070</v>
      </c>
      <c r="P806" t="s">
        <v>327</v>
      </c>
      <c r="Q806">
        <v>9814</v>
      </c>
      <c r="R806">
        <v>83</v>
      </c>
      <c r="S806">
        <v>1</v>
      </c>
      <c r="T806">
        <v>2786</v>
      </c>
      <c r="U806" t="s">
        <v>328</v>
      </c>
      <c r="W806">
        <v>1158667035</v>
      </c>
      <c r="X806" s="76">
        <v>44484</v>
      </c>
      <c r="Y806" s="76">
        <v>44484</v>
      </c>
      <c r="Z806" s="76">
        <v>44484</v>
      </c>
      <c r="AA806" s="76">
        <v>44576</v>
      </c>
      <c r="AB806">
        <v>25000</v>
      </c>
      <c r="AD806" t="s">
        <v>382</v>
      </c>
      <c r="AE806" t="s">
        <v>324</v>
      </c>
      <c r="AF806" t="s">
        <v>512</v>
      </c>
      <c r="AH806" t="s">
        <v>329</v>
      </c>
      <c r="AI806" t="s">
        <v>318</v>
      </c>
      <c r="AK806">
        <v>95057</v>
      </c>
      <c r="AL806">
        <v>1</v>
      </c>
      <c r="AM806">
        <v>37770</v>
      </c>
      <c r="AN806" t="s">
        <v>599</v>
      </c>
      <c r="AO806">
        <v>215952350</v>
      </c>
    </row>
    <row r="807" spans="1:41">
      <c r="A807" t="s">
        <v>315</v>
      </c>
      <c r="D807" t="s">
        <v>316</v>
      </c>
      <c r="E807">
        <v>317114</v>
      </c>
      <c r="F807" t="s">
        <v>317</v>
      </c>
      <c r="G807" t="s">
        <v>318</v>
      </c>
      <c r="H807" s="79" t="s">
        <v>597</v>
      </c>
      <c r="I807" t="s">
        <v>597</v>
      </c>
      <c r="J807" t="s">
        <v>523</v>
      </c>
      <c r="K807" t="s">
        <v>326</v>
      </c>
      <c r="L807">
        <v>175716</v>
      </c>
      <c r="M807">
        <v>4243413251</v>
      </c>
      <c r="O807">
        <v>320070</v>
      </c>
      <c r="P807" t="s">
        <v>327</v>
      </c>
      <c r="Q807">
        <v>9814</v>
      </c>
      <c r="R807">
        <v>83</v>
      </c>
      <c r="S807">
        <v>1</v>
      </c>
      <c r="T807">
        <v>2786</v>
      </c>
      <c r="U807" t="s">
        <v>328</v>
      </c>
      <c r="W807">
        <v>1158667035</v>
      </c>
      <c r="X807" s="76">
        <v>44484</v>
      </c>
      <c r="Y807" s="76">
        <v>44484</v>
      </c>
      <c r="Z807" s="76">
        <v>44484</v>
      </c>
      <c r="AA807" s="76">
        <v>44576</v>
      </c>
      <c r="AB807">
        <v>25000</v>
      </c>
      <c r="AD807" t="s">
        <v>382</v>
      </c>
      <c r="AE807" t="s">
        <v>324</v>
      </c>
      <c r="AF807" t="s">
        <v>512</v>
      </c>
      <c r="AH807" t="s">
        <v>329</v>
      </c>
      <c r="AI807" t="s">
        <v>318</v>
      </c>
      <c r="AK807">
        <v>95057</v>
      </c>
      <c r="AL807">
        <v>1</v>
      </c>
      <c r="AM807">
        <v>37770</v>
      </c>
      <c r="AN807" t="s">
        <v>599</v>
      </c>
      <c r="AO807">
        <v>215952350</v>
      </c>
    </row>
    <row r="808" spans="1:41">
      <c r="H808" s="79"/>
      <c r="X808" s="76"/>
      <c r="Y808" s="76"/>
      <c r="Z808" s="76"/>
      <c r="AA808" s="76"/>
      <c r="AB808">
        <f>SUM(AB791:AB807)</f>
        <v>75455.360000000001</v>
      </c>
    </row>
    <row r="809" spans="1:41">
      <c r="A809" t="s">
        <v>315</v>
      </c>
      <c r="D809" t="s">
        <v>316</v>
      </c>
      <c r="E809">
        <v>317114</v>
      </c>
      <c r="F809" t="s">
        <v>317</v>
      </c>
      <c r="G809" t="s">
        <v>318</v>
      </c>
      <c r="H809" s="79" t="s">
        <v>597</v>
      </c>
      <c r="I809" t="s">
        <v>597</v>
      </c>
      <c r="J809" t="s">
        <v>523</v>
      </c>
      <c r="K809" t="s">
        <v>326</v>
      </c>
      <c r="L809">
        <v>981339</v>
      </c>
      <c r="M809">
        <v>4243413251</v>
      </c>
      <c r="O809">
        <v>320070</v>
      </c>
      <c r="P809" t="s">
        <v>327</v>
      </c>
      <c r="Q809">
        <v>8385</v>
      </c>
      <c r="R809">
        <v>83</v>
      </c>
      <c r="S809">
        <v>1</v>
      </c>
      <c r="T809">
        <v>2786</v>
      </c>
      <c r="U809" t="s">
        <v>328</v>
      </c>
      <c r="W809">
        <v>1158667035</v>
      </c>
      <c r="X809" s="76">
        <v>44270</v>
      </c>
      <c r="Y809" s="76">
        <v>44270</v>
      </c>
      <c r="Z809" s="76">
        <v>44270</v>
      </c>
      <c r="AA809" s="76">
        <v>44362</v>
      </c>
      <c r="AB809">
        <v>25000</v>
      </c>
      <c r="AD809" t="s">
        <v>345</v>
      </c>
      <c r="AE809" t="s">
        <v>324</v>
      </c>
      <c r="AF809" t="s">
        <v>503</v>
      </c>
      <c r="AH809" t="s">
        <v>329</v>
      </c>
      <c r="AI809" t="s">
        <v>318</v>
      </c>
      <c r="AK809">
        <v>95057</v>
      </c>
      <c r="AL809">
        <v>1</v>
      </c>
      <c r="AM809">
        <v>37770</v>
      </c>
      <c r="AN809" t="s">
        <v>599</v>
      </c>
      <c r="AO809">
        <v>215952350</v>
      </c>
    </row>
    <row r="810" spans="1:41">
      <c r="A810" t="s">
        <v>315</v>
      </c>
      <c r="D810" t="s">
        <v>316</v>
      </c>
      <c r="E810">
        <v>317114</v>
      </c>
      <c r="F810" t="s">
        <v>317</v>
      </c>
      <c r="G810" t="s">
        <v>318</v>
      </c>
      <c r="H810" s="79" t="s">
        <v>597</v>
      </c>
      <c r="I810" t="s">
        <v>597</v>
      </c>
      <c r="J810" t="s">
        <v>523</v>
      </c>
      <c r="K810" t="s">
        <v>326</v>
      </c>
      <c r="L810">
        <v>981340</v>
      </c>
      <c r="M810">
        <v>4272725245</v>
      </c>
      <c r="O810">
        <v>320070</v>
      </c>
      <c r="P810" t="s">
        <v>327</v>
      </c>
      <c r="Q810">
        <v>8385</v>
      </c>
      <c r="R810">
        <v>83</v>
      </c>
      <c r="S810">
        <v>1</v>
      </c>
      <c r="T810">
        <v>2786</v>
      </c>
      <c r="U810" t="s">
        <v>328</v>
      </c>
      <c r="W810">
        <v>1158667035</v>
      </c>
      <c r="X810" s="76">
        <v>44270</v>
      </c>
      <c r="Y810" s="76">
        <v>44270</v>
      </c>
      <c r="Z810" s="76">
        <v>44270</v>
      </c>
      <c r="AA810" s="76">
        <v>44362</v>
      </c>
      <c r="AB810">
        <v>25000</v>
      </c>
      <c r="AD810" t="s">
        <v>345</v>
      </c>
      <c r="AE810" t="s">
        <v>324</v>
      </c>
      <c r="AF810" t="s">
        <v>503</v>
      </c>
      <c r="AH810" t="s">
        <v>329</v>
      </c>
      <c r="AI810" t="s">
        <v>318</v>
      </c>
      <c r="AK810">
        <v>95057</v>
      </c>
      <c r="AL810">
        <v>1</v>
      </c>
      <c r="AM810">
        <v>37770</v>
      </c>
      <c r="AN810" t="s">
        <v>599</v>
      </c>
      <c r="AO810">
        <v>215952350</v>
      </c>
    </row>
    <row r="811" spans="1:41">
      <c r="A811" t="s">
        <v>315</v>
      </c>
      <c r="D811" t="s">
        <v>316</v>
      </c>
      <c r="E811">
        <v>317114</v>
      </c>
      <c r="F811" t="s">
        <v>317</v>
      </c>
      <c r="G811" t="s">
        <v>318</v>
      </c>
      <c r="H811" s="79" t="s">
        <v>597</v>
      </c>
      <c r="I811" t="s">
        <v>597</v>
      </c>
      <c r="J811" t="s">
        <v>523</v>
      </c>
      <c r="K811" t="s">
        <v>326</v>
      </c>
      <c r="L811">
        <v>213030</v>
      </c>
      <c r="M811">
        <v>215952350</v>
      </c>
      <c r="O811">
        <v>320072</v>
      </c>
      <c r="P811" t="s">
        <v>336</v>
      </c>
      <c r="Q811">
        <v>23</v>
      </c>
      <c r="R811">
        <v>71</v>
      </c>
      <c r="S811">
        <v>1</v>
      </c>
      <c r="T811">
        <v>2786</v>
      </c>
      <c r="U811" t="s">
        <v>328</v>
      </c>
      <c r="W811">
        <v>1158667035</v>
      </c>
      <c r="X811" s="76">
        <v>44512</v>
      </c>
      <c r="Y811" s="76">
        <v>44512</v>
      </c>
      <c r="Z811" s="76">
        <v>44450</v>
      </c>
      <c r="AA811" s="76">
        <v>44475</v>
      </c>
      <c r="AB811">
        <v>3720</v>
      </c>
      <c r="AD811" t="s">
        <v>383</v>
      </c>
      <c r="AE811" t="s">
        <v>324</v>
      </c>
      <c r="AF811" t="s">
        <v>538</v>
      </c>
      <c r="AH811" t="s">
        <v>329</v>
      </c>
      <c r="AI811" t="s">
        <v>318</v>
      </c>
      <c r="AK811">
        <v>95057</v>
      </c>
      <c r="AL811">
        <v>1</v>
      </c>
      <c r="AM811">
        <v>37770</v>
      </c>
      <c r="AN811" t="s">
        <v>599</v>
      </c>
      <c r="AO811">
        <v>215952350</v>
      </c>
    </row>
    <row r="812" spans="1:41">
      <c r="A812" t="s">
        <v>315</v>
      </c>
      <c r="D812" t="s">
        <v>316</v>
      </c>
      <c r="E812">
        <v>317114</v>
      </c>
      <c r="F812" t="s">
        <v>317</v>
      </c>
      <c r="G812" t="s">
        <v>318</v>
      </c>
      <c r="H812" s="79" t="s">
        <v>597</v>
      </c>
      <c r="I812" t="s">
        <v>597</v>
      </c>
      <c r="J812" t="s">
        <v>523</v>
      </c>
      <c r="K812" t="s">
        <v>326</v>
      </c>
      <c r="L812">
        <v>213030</v>
      </c>
      <c r="M812">
        <v>215952350</v>
      </c>
      <c r="O812">
        <v>320070</v>
      </c>
      <c r="P812" t="s">
        <v>327</v>
      </c>
      <c r="Q812">
        <v>23</v>
      </c>
      <c r="R812">
        <v>71</v>
      </c>
      <c r="S812">
        <v>1</v>
      </c>
      <c r="T812">
        <v>2786</v>
      </c>
      <c r="U812" t="s">
        <v>328</v>
      </c>
      <c r="W812">
        <v>1158667035</v>
      </c>
      <c r="X812" s="76">
        <v>44512</v>
      </c>
      <c r="Y812" s="76">
        <v>44512</v>
      </c>
      <c r="Z812" s="76">
        <v>44450</v>
      </c>
      <c r="AA812" s="76">
        <v>44475</v>
      </c>
      <c r="AB812">
        <v>388.59</v>
      </c>
      <c r="AD812" t="s">
        <v>383</v>
      </c>
      <c r="AE812" t="s">
        <v>324</v>
      </c>
      <c r="AF812" t="s">
        <v>538</v>
      </c>
      <c r="AH812" t="s">
        <v>329</v>
      </c>
      <c r="AI812" t="s">
        <v>318</v>
      </c>
      <c r="AK812">
        <v>95057</v>
      </c>
      <c r="AL812">
        <v>1</v>
      </c>
      <c r="AM812">
        <v>37770</v>
      </c>
      <c r="AN812" t="s">
        <v>599</v>
      </c>
      <c r="AO812">
        <v>215952350</v>
      </c>
    </row>
    <row r="813" spans="1:41">
      <c r="A813" t="s">
        <v>315</v>
      </c>
      <c r="D813" t="s">
        <v>316</v>
      </c>
      <c r="E813">
        <v>317114</v>
      </c>
      <c r="F813" t="s">
        <v>317</v>
      </c>
      <c r="G813" t="s">
        <v>318</v>
      </c>
      <c r="H813" s="79" t="s">
        <v>597</v>
      </c>
      <c r="I813" t="s">
        <v>597</v>
      </c>
      <c r="J813" t="s">
        <v>523</v>
      </c>
      <c r="K813" t="s">
        <v>326</v>
      </c>
      <c r="L813">
        <v>213030</v>
      </c>
      <c r="M813">
        <v>215952350</v>
      </c>
      <c r="O813">
        <v>320073</v>
      </c>
      <c r="P813" t="s">
        <v>320</v>
      </c>
      <c r="Q813">
        <v>23</v>
      </c>
      <c r="R813">
        <v>71</v>
      </c>
      <c r="S813">
        <v>1</v>
      </c>
      <c r="T813">
        <v>2786</v>
      </c>
      <c r="U813" t="s">
        <v>328</v>
      </c>
      <c r="W813">
        <v>1158667035</v>
      </c>
      <c r="X813" s="76">
        <v>44512</v>
      </c>
      <c r="Y813" s="76">
        <v>44512</v>
      </c>
      <c r="Z813" s="76">
        <v>44450</v>
      </c>
      <c r="AA813" s="76">
        <v>44475</v>
      </c>
      <c r="AB813">
        <v>163.30000000000001</v>
      </c>
      <c r="AD813" t="s">
        <v>383</v>
      </c>
      <c r="AE813" t="s">
        <v>324</v>
      </c>
      <c r="AF813" t="s">
        <v>538</v>
      </c>
      <c r="AH813" t="s">
        <v>329</v>
      </c>
      <c r="AI813" t="s">
        <v>318</v>
      </c>
      <c r="AK813">
        <v>95057</v>
      </c>
      <c r="AL813">
        <v>1</v>
      </c>
      <c r="AM813">
        <v>37770</v>
      </c>
      <c r="AN813" t="s">
        <v>599</v>
      </c>
      <c r="AO813">
        <v>215952350</v>
      </c>
    </row>
    <row r="814" spans="1:41">
      <c r="A814" t="s">
        <v>315</v>
      </c>
      <c r="D814" t="s">
        <v>316</v>
      </c>
      <c r="E814">
        <v>317114</v>
      </c>
      <c r="F814" t="s">
        <v>317</v>
      </c>
      <c r="G814" t="s">
        <v>318</v>
      </c>
      <c r="H814" s="79" t="s">
        <v>597</v>
      </c>
      <c r="I814" t="s">
        <v>597</v>
      </c>
      <c r="J814" t="s">
        <v>523</v>
      </c>
      <c r="K814" t="s">
        <v>326</v>
      </c>
      <c r="L814">
        <v>213030</v>
      </c>
      <c r="M814">
        <v>215952350</v>
      </c>
      <c r="O814">
        <v>320074</v>
      </c>
      <c r="P814" t="s">
        <v>337</v>
      </c>
      <c r="Q814">
        <v>23</v>
      </c>
      <c r="R814">
        <v>71</v>
      </c>
      <c r="S814">
        <v>1</v>
      </c>
      <c r="T814">
        <v>2786</v>
      </c>
      <c r="U814" t="s">
        <v>328</v>
      </c>
      <c r="W814">
        <v>1158667035</v>
      </c>
      <c r="X814" s="76">
        <v>44512</v>
      </c>
      <c r="Y814" s="76">
        <v>44512</v>
      </c>
      <c r="Z814" s="76">
        <v>44450</v>
      </c>
      <c r="AA814" s="76">
        <v>44475</v>
      </c>
      <c r="AB814">
        <v>1161.71</v>
      </c>
      <c r="AD814" t="s">
        <v>383</v>
      </c>
      <c r="AE814" t="s">
        <v>324</v>
      </c>
      <c r="AF814" t="s">
        <v>538</v>
      </c>
      <c r="AH814" t="s">
        <v>329</v>
      </c>
      <c r="AI814" t="s">
        <v>318</v>
      </c>
      <c r="AK814">
        <v>95057</v>
      </c>
      <c r="AL814">
        <v>1</v>
      </c>
      <c r="AM814">
        <v>37770</v>
      </c>
      <c r="AN814" t="s">
        <v>599</v>
      </c>
      <c r="AO814">
        <v>215952350</v>
      </c>
    </row>
    <row r="815" spans="1:41">
      <c r="A815" t="s">
        <v>315</v>
      </c>
      <c r="D815" t="s">
        <v>316</v>
      </c>
      <c r="E815">
        <v>317114</v>
      </c>
      <c r="F815" t="s">
        <v>317</v>
      </c>
      <c r="G815" t="s">
        <v>318</v>
      </c>
      <c r="H815" s="79" t="s">
        <v>597</v>
      </c>
      <c r="I815" t="s">
        <v>597</v>
      </c>
      <c r="J815" t="s">
        <v>523</v>
      </c>
      <c r="K815" t="s">
        <v>326</v>
      </c>
      <c r="L815">
        <v>236599</v>
      </c>
      <c r="M815">
        <v>4243413251</v>
      </c>
      <c r="O815">
        <v>320070</v>
      </c>
      <c r="P815" t="s">
        <v>327</v>
      </c>
      <c r="Q815">
        <v>200</v>
      </c>
      <c r="R815">
        <v>71</v>
      </c>
      <c r="S815">
        <v>1</v>
      </c>
      <c r="T815">
        <v>2786</v>
      </c>
      <c r="U815" t="s">
        <v>328</v>
      </c>
      <c r="W815">
        <v>1158667035</v>
      </c>
      <c r="X815" s="76">
        <v>44536</v>
      </c>
      <c r="Y815" s="76">
        <v>44537</v>
      </c>
      <c r="Z815" s="76">
        <v>44536</v>
      </c>
      <c r="AA815" s="76">
        <v>44598</v>
      </c>
      <c r="AB815">
        <v>10000</v>
      </c>
      <c r="AD815" t="s">
        <v>383</v>
      </c>
      <c r="AE815" t="s">
        <v>324</v>
      </c>
      <c r="AF815" t="s">
        <v>513</v>
      </c>
      <c r="AH815" t="s">
        <v>329</v>
      </c>
      <c r="AI815" t="s">
        <v>318</v>
      </c>
      <c r="AK815">
        <v>95057</v>
      </c>
      <c r="AL815">
        <v>1</v>
      </c>
      <c r="AM815">
        <v>37770</v>
      </c>
      <c r="AN815" t="s">
        <v>599</v>
      </c>
      <c r="AO815">
        <v>215952350</v>
      </c>
    </row>
    <row r="816" spans="1:41">
      <c r="A816" t="s">
        <v>315</v>
      </c>
      <c r="D816" t="s">
        <v>316</v>
      </c>
      <c r="E816">
        <v>317114</v>
      </c>
      <c r="F816" t="s">
        <v>317</v>
      </c>
      <c r="G816" t="s">
        <v>318</v>
      </c>
      <c r="H816" s="79" t="s">
        <v>597</v>
      </c>
      <c r="I816" t="s">
        <v>597</v>
      </c>
      <c r="J816" t="s">
        <v>523</v>
      </c>
      <c r="K816" t="s">
        <v>326</v>
      </c>
      <c r="L816">
        <v>236600</v>
      </c>
      <c r="M816">
        <v>4272725245</v>
      </c>
      <c r="O816">
        <v>320070</v>
      </c>
      <c r="P816" t="s">
        <v>327</v>
      </c>
      <c r="Q816">
        <v>200</v>
      </c>
      <c r="R816">
        <v>71</v>
      </c>
      <c r="S816">
        <v>1</v>
      </c>
      <c r="T816">
        <v>2786</v>
      </c>
      <c r="U816" t="s">
        <v>328</v>
      </c>
      <c r="W816">
        <v>1158667035</v>
      </c>
      <c r="X816" s="76">
        <v>44536</v>
      </c>
      <c r="Y816" s="76">
        <v>44537</v>
      </c>
      <c r="Z816" s="76">
        <v>44536</v>
      </c>
      <c r="AA816" s="76">
        <v>44598</v>
      </c>
      <c r="AB816">
        <v>10000</v>
      </c>
      <c r="AD816" t="s">
        <v>383</v>
      </c>
      <c r="AE816" t="s">
        <v>324</v>
      </c>
      <c r="AF816" t="s">
        <v>513</v>
      </c>
      <c r="AH816" t="s">
        <v>329</v>
      </c>
      <c r="AI816" t="s">
        <v>318</v>
      </c>
      <c r="AK816">
        <v>95057</v>
      </c>
      <c r="AL816">
        <v>1</v>
      </c>
      <c r="AM816">
        <v>37770</v>
      </c>
      <c r="AN816" t="s">
        <v>599</v>
      </c>
      <c r="AO816">
        <v>215952350</v>
      </c>
    </row>
    <row r="817" spans="1:41">
      <c r="H817" s="79"/>
      <c r="X817" s="76"/>
      <c r="Y817" s="76"/>
      <c r="Z817" s="76"/>
      <c r="AA817" s="76"/>
      <c r="AB817">
        <f>SUM(AB768:AB816)</f>
        <v>433378.44000000006</v>
      </c>
    </row>
    <row r="818" spans="1:41">
      <c r="A818" t="s">
        <v>315</v>
      </c>
      <c r="D818" t="s">
        <v>316</v>
      </c>
      <c r="E818">
        <v>317114</v>
      </c>
      <c r="F818" t="s">
        <v>317</v>
      </c>
      <c r="G818" t="s">
        <v>318</v>
      </c>
      <c r="H818" s="79" t="s">
        <v>597</v>
      </c>
      <c r="I818" t="s">
        <v>597</v>
      </c>
      <c r="J818" t="s">
        <v>523</v>
      </c>
      <c r="K818" t="s">
        <v>326</v>
      </c>
      <c r="L818">
        <v>244146</v>
      </c>
      <c r="M818">
        <v>215952350</v>
      </c>
      <c r="O818">
        <v>320072</v>
      </c>
      <c r="P818" t="s">
        <v>336</v>
      </c>
      <c r="Q818">
        <v>270</v>
      </c>
      <c r="R818">
        <v>71</v>
      </c>
      <c r="S818">
        <v>1</v>
      </c>
      <c r="T818">
        <v>2786</v>
      </c>
      <c r="U818" t="s">
        <v>328</v>
      </c>
      <c r="W818">
        <v>1158667035</v>
      </c>
      <c r="X818" s="76">
        <v>44544</v>
      </c>
      <c r="Y818" s="76">
        <v>44544</v>
      </c>
      <c r="Z818" s="76">
        <v>44477</v>
      </c>
      <c r="AA818" s="76">
        <v>44512</v>
      </c>
      <c r="AB818">
        <v>2362.64</v>
      </c>
      <c r="AD818" t="s">
        <v>383</v>
      </c>
      <c r="AE818" t="s">
        <v>324</v>
      </c>
      <c r="AF818" t="s">
        <v>539</v>
      </c>
      <c r="AH818" t="s">
        <v>329</v>
      </c>
      <c r="AI818" t="s">
        <v>318</v>
      </c>
      <c r="AK818">
        <v>95057</v>
      </c>
      <c r="AL818">
        <v>1</v>
      </c>
      <c r="AM818">
        <v>37770</v>
      </c>
      <c r="AN818" t="s">
        <v>599</v>
      </c>
      <c r="AO818">
        <v>215952350</v>
      </c>
    </row>
    <row r="819" spans="1:41">
      <c r="A819" t="s">
        <v>315</v>
      </c>
      <c r="D819" t="s">
        <v>316</v>
      </c>
      <c r="E819">
        <v>317114</v>
      </c>
      <c r="F819" t="s">
        <v>317</v>
      </c>
      <c r="G819" t="s">
        <v>318</v>
      </c>
      <c r="H819" s="79" t="s">
        <v>597</v>
      </c>
      <c r="I819" t="s">
        <v>597</v>
      </c>
      <c r="J819" t="s">
        <v>523</v>
      </c>
      <c r="K819" t="s">
        <v>326</v>
      </c>
      <c r="L819">
        <v>244146</v>
      </c>
      <c r="M819">
        <v>215952350</v>
      </c>
      <c r="O819">
        <v>320070</v>
      </c>
      <c r="P819" t="s">
        <v>327</v>
      </c>
      <c r="Q819">
        <v>270</v>
      </c>
      <c r="R819">
        <v>71</v>
      </c>
      <c r="S819">
        <v>1</v>
      </c>
      <c r="T819">
        <v>2786</v>
      </c>
      <c r="U819" t="s">
        <v>328</v>
      </c>
      <c r="W819">
        <v>1158667035</v>
      </c>
      <c r="X819" s="76">
        <v>44544</v>
      </c>
      <c r="Y819" s="76">
        <v>44544</v>
      </c>
      <c r="Z819" s="76">
        <v>44477</v>
      </c>
      <c r="AA819" s="76">
        <v>44512</v>
      </c>
      <c r="AB819">
        <v>388.58</v>
      </c>
      <c r="AD819" t="s">
        <v>383</v>
      </c>
      <c r="AE819" t="s">
        <v>324</v>
      </c>
      <c r="AF819" t="s">
        <v>539</v>
      </c>
      <c r="AH819" t="s">
        <v>329</v>
      </c>
      <c r="AI819" t="s">
        <v>318</v>
      </c>
      <c r="AK819">
        <v>95057</v>
      </c>
      <c r="AL819">
        <v>1</v>
      </c>
      <c r="AM819">
        <v>37770</v>
      </c>
      <c r="AN819" t="s">
        <v>599</v>
      </c>
      <c r="AO819">
        <v>215952350</v>
      </c>
    </row>
    <row r="820" spans="1:41">
      <c r="A820" t="s">
        <v>315</v>
      </c>
      <c r="D820" t="s">
        <v>316</v>
      </c>
      <c r="E820">
        <v>317114</v>
      </c>
      <c r="F820" t="s">
        <v>317</v>
      </c>
      <c r="G820" t="s">
        <v>318</v>
      </c>
      <c r="H820" s="79" t="s">
        <v>597</v>
      </c>
      <c r="I820" t="s">
        <v>597</v>
      </c>
      <c r="J820" t="s">
        <v>523</v>
      </c>
      <c r="K820" t="s">
        <v>326</v>
      </c>
      <c r="L820">
        <v>244146</v>
      </c>
      <c r="M820">
        <v>215952350</v>
      </c>
      <c r="O820">
        <v>320074</v>
      </c>
      <c r="P820" t="s">
        <v>337</v>
      </c>
      <c r="Q820">
        <v>270</v>
      </c>
      <c r="R820">
        <v>71</v>
      </c>
      <c r="S820">
        <v>1</v>
      </c>
      <c r="T820">
        <v>2786</v>
      </c>
      <c r="U820" t="s">
        <v>328</v>
      </c>
      <c r="W820">
        <v>1158667035</v>
      </c>
      <c r="X820" s="76">
        <v>44544</v>
      </c>
      <c r="Y820" s="76">
        <v>44544</v>
      </c>
      <c r="Z820" s="76">
        <v>44477</v>
      </c>
      <c r="AA820" s="76">
        <v>44512</v>
      </c>
      <c r="AB820">
        <v>1200.3800000000001</v>
      </c>
      <c r="AD820" t="s">
        <v>383</v>
      </c>
      <c r="AE820" t="s">
        <v>324</v>
      </c>
      <c r="AF820" t="s">
        <v>539</v>
      </c>
      <c r="AH820" t="s">
        <v>329</v>
      </c>
      <c r="AI820" t="s">
        <v>318</v>
      </c>
      <c r="AK820">
        <v>95057</v>
      </c>
      <c r="AL820">
        <v>1</v>
      </c>
      <c r="AM820">
        <v>37770</v>
      </c>
      <c r="AN820" t="s">
        <v>599</v>
      </c>
      <c r="AO820">
        <v>215952350</v>
      </c>
    </row>
    <row r="821" spans="1:41">
      <c r="A821" t="s">
        <v>315</v>
      </c>
      <c r="D821" t="s">
        <v>316</v>
      </c>
      <c r="E821">
        <v>317114</v>
      </c>
      <c r="F821" t="s">
        <v>317</v>
      </c>
      <c r="G821" t="s">
        <v>318</v>
      </c>
      <c r="H821" s="79" t="s">
        <v>597</v>
      </c>
      <c r="I821" t="s">
        <v>597</v>
      </c>
      <c r="J821" t="s">
        <v>523</v>
      </c>
      <c r="K821" t="s">
        <v>326</v>
      </c>
      <c r="L821">
        <v>244146</v>
      </c>
      <c r="M821">
        <v>215952350</v>
      </c>
      <c r="O821">
        <v>320073</v>
      </c>
      <c r="P821" t="s">
        <v>320</v>
      </c>
      <c r="Q821">
        <v>270</v>
      </c>
      <c r="R821">
        <v>71</v>
      </c>
      <c r="S821">
        <v>1</v>
      </c>
      <c r="T821">
        <v>2786</v>
      </c>
      <c r="U821" t="s">
        <v>328</v>
      </c>
      <c r="W821">
        <v>1158667035</v>
      </c>
      <c r="X821" s="76">
        <v>44544</v>
      </c>
      <c r="Y821" s="76">
        <v>44544</v>
      </c>
      <c r="Z821" s="76">
        <v>44477</v>
      </c>
      <c r="AA821" s="76">
        <v>44512</v>
      </c>
      <c r="AB821">
        <v>163.30000000000001</v>
      </c>
      <c r="AD821" t="s">
        <v>383</v>
      </c>
      <c r="AE821" t="s">
        <v>324</v>
      </c>
      <c r="AF821" t="s">
        <v>539</v>
      </c>
      <c r="AH821" t="s">
        <v>329</v>
      </c>
      <c r="AI821" t="s">
        <v>318</v>
      </c>
      <c r="AK821">
        <v>95057</v>
      </c>
      <c r="AL821">
        <v>1</v>
      </c>
      <c r="AM821">
        <v>37770</v>
      </c>
      <c r="AN821" t="s">
        <v>599</v>
      </c>
      <c r="AO821">
        <v>215952350</v>
      </c>
    </row>
    <row r="822" spans="1:41">
      <c r="A822" t="s">
        <v>315</v>
      </c>
      <c r="D822" t="s">
        <v>316</v>
      </c>
      <c r="E822">
        <v>317114</v>
      </c>
      <c r="F822" t="s">
        <v>317</v>
      </c>
      <c r="G822" t="s">
        <v>318</v>
      </c>
      <c r="H822" s="79" t="s">
        <v>597</v>
      </c>
      <c r="I822" t="s">
        <v>597</v>
      </c>
      <c r="J822" t="s">
        <v>523</v>
      </c>
      <c r="K822" t="s">
        <v>326</v>
      </c>
      <c r="L822">
        <v>266358</v>
      </c>
      <c r="M822">
        <v>215952350</v>
      </c>
      <c r="O822">
        <v>320070</v>
      </c>
      <c r="P822" t="s">
        <v>327</v>
      </c>
      <c r="Q822">
        <v>411</v>
      </c>
      <c r="R822">
        <v>71</v>
      </c>
      <c r="S822">
        <v>1</v>
      </c>
      <c r="T822">
        <v>2786</v>
      </c>
      <c r="U822" t="s">
        <v>328</v>
      </c>
      <c r="W822">
        <v>1158667035</v>
      </c>
      <c r="X822" s="76">
        <v>44581</v>
      </c>
      <c r="Y822" s="76">
        <v>44581</v>
      </c>
      <c r="Z822" s="76">
        <v>44502</v>
      </c>
      <c r="AA822" s="76">
        <v>44558</v>
      </c>
      <c r="AB822">
        <v>388.59</v>
      </c>
      <c r="AD822" t="s">
        <v>383</v>
      </c>
      <c r="AE822" t="s">
        <v>324</v>
      </c>
      <c r="AF822" t="s">
        <v>605</v>
      </c>
      <c r="AH822" t="s">
        <v>329</v>
      </c>
      <c r="AI822" t="s">
        <v>318</v>
      </c>
      <c r="AK822">
        <v>95057</v>
      </c>
      <c r="AL822">
        <v>1</v>
      </c>
      <c r="AM822">
        <v>37770</v>
      </c>
      <c r="AN822" t="s">
        <v>599</v>
      </c>
      <c r="AO822">
        <v>215952350</v>
      </c>
    </row>
    <row r="823" spans="1:41">
      <c r="A823" t="s">
        <v>315</v>
      </c>
      <c r="D823" t="s">
        <v>316</v>
      </c>
      <c r="E823">
        <v>317114</v>
      </c>
      <c r="F823" t="s">
        <v>317</v>
      </c>
      <c r="G823" t="s">
        <v>318</v>
      </c>
      <c r="H823" s="79" t="s">
        <v>597</v>
      </c>
      <c r="I823" t="s">
        <v>597</v>
      </c>
      <c r="J823" t="s">
        <v>523</v>
      </c>
      <c r="K823" t="s">
        <v>326</v>
      </c>
      <c r="L823">
        <v>266358</v>
      </c>
      <c r="M823">
        <v>215952350</v>
      </c>
      <c r="O823">
        <v>320072</v>
      </c>
      <c r="P823" t="s">
        <v>336</v>
      </c>
      <c r="Q823">
        <v>411</v>
      </c>
      <c r="R823">
        <v>71</v>
      </c>
      <c r="S823">
        <v>1</v>
      </c>
      <c r="T823">
        <v>2786</v>
      </c>
      <c r="U823" t="s">
        <v>328</v>
      </c>
      <c r="W823">
        <v>1158667035</v>
      </c>
      <c r="X823" s="76">
        <v>44581</v>
      </c>
      <c r="Y823" s="76">
        <v>44581</v>
      </c>
      <c r="Z823" s="76">
        <v>44502</v>
      </c>
      <c r="AA823" s="76">
        <v>44558</v>
      </c>
      <c r="AB823">
        <v>3028.68</v>
      </c>
      <c r="AD823" t="s">
        <v>383</v>
      </c>
      <c r="AE823" t="s">
        <v>324</v>
      </c>
      <c r="AF823" t="s">
        <v>605</v>
      </c>
      <c r="AH823" t="s">
        <v>329</v>
      </c>
      <c r="AI823" t="s">
        <v>318</v>
      </c>
      <c r="AK823">
        <v>95057</v>
      </c>
      <c r="AL823">
        <v>1</v>
      </c>
      <c r="AM823">
        <v>37770</v>
      </c>
      <c r="AN823" t="s">
        <v>599</v>
      </c>
      <c r="AO823">
        <v>215952350</v>
      </c>
    </row>
    <row r="824" spans="1:41">
      <c r="A824" t="s">
        <v>315</v>
      </c>
      <c r="D824" t="s">
        <v>316</v>
      </c>
      <c r="E824">
        <v>317114</v>
      </c>
      <c r="F824" t="s">
        <v>317</v>
      </c>
      <c r="G824" t="s">
        <v>318</v>
      </c>
      <c r="H824" s="79" t="s">
        <v>597</v>
      </c>
      <c r="I824" t="s">
        <v>597</v>
      </c>
      <c r="J824" t="s">
        <v>523</v>
      </c>
      <c r="K824" t="s">
        <v>326</v>
      </c>
      <c r="L824">
        <v>266358</v>
      </c>
      <c r="M824">
        <v>215952350</v>
      </c>
      <c r="O824">
        <v>320074</v>
      </c>
      <c r="P824" t="s">
        <v>337</v>
      </c>
      <c r="Q824">
        <v>411</v>
      </c>
      <c r="R824">
        <v>71</v>
      </c>
      <c r="S824">
        <v>1</v>
      </c>
      <c r="T824">
        <v>2786</v>
      </c>
      <c r="U824" t="s">
        <v>328</v>
      </c>
      <c r="W824">
        <v>1158667035</v>
      </c>
      <c r="X824" s="76">
        <v>44581</v>
      </c>
      <c r="Y824" s="76">
        <v>44581</v>
      </c>
      <c r="Z824" s="76">
        <v>44502</v>
      </c>
      <c r="AA824" s="76">
        <v>44558</v>
      </c>
      <c r="AB824">
        <v>1161.71</v>
      </c>
      <c r="AD824" t="s">
        <v>383</v>
      </c>
      <c r="AE824" t="s">
        <v>324</v>
      </c>
      <c r="AF824" t="s">
        <v>605</v>
      </c>
      <c r="AH824" t="s">
        <v>329</v>
      </c>
      <c r="AI824" t="s">
        <v>318</v>
      </c>
      <c r="AK824">
        <v>95057</v>
      </c>
      <c r="AL824">
        <v>1</v>
      </c>
      <c r="AM824">
        <v>37770</v>
      </c>
      <c r="AN824" t="s">
        <v>599</v>
      </c>
      <c r="AO824">
        <v>215952350</v>
      </c>
    </row>
    <row r="825" spans="1:41">
      <c r="A825" t="s">
        <v>315</v>
      </c>
      <c r="D825" t="s">
        <v>316</v>
      </c>
      <c r="E825">
        <v>317114</v>
      </c>
      <c r="F825" t="s">
        <v>317</v>
      </c>
      <c r="G825" t="s">
        <v>318</v>
      </c>
      <c r="H825" s="79" t="s">
        <v>597</v>
      </c>
      <c r="I825" t="s">
        <v>597</v>
      </c>
      <c r="J825" t="s">
        <v>523</v>
      </c>
      <c r="K825" t="s">
        <v>326</v>
      </c>
      <c r="L825">
        <v>266358</v>
      </c>
      <c r="M825">
        <v>215952350</v>
      </c>
      <c r="O825">
        <v>320073</v>
      </c>
      <c r="P825" t="s">
        <v>320</v>
      </c>
      <c r="Q825">
        <v>411</v>
      </c>
      <c r="R825">
        <v>71</v>
      </c>
      <c r="S825">
        <v>1</v>
      </c>
      <c r="T825">
        <v>2786</v>
      </c>
      <c r="U825" t="s">
        <v>328</v>
      </c>
      <c r="W825">
        <v>1158667035</v>
      </c>
      <c r="X825" s="76">
        <v>44581</v>
      </c>
      <c r="Y825" s="76">
        <v>44581</v>
      </c>
      <c r="Z825" s="76">
        <v>44502</v>
      </c>
      <c r="AA825" s="76">
        <v>44558</v>
      </c>
      <c r="AB825">
        <v>163.30000000000001</v>
      </c>
      <c r="AD825" t="s">
        <v>383</v>
      </c>
      <c r="AE825" t="s">
        <v>324</v>
      </c>
      <c r="AF825" t="s">
        <v>605</v>
      </c>
      <c r="AH825" t="s">
        <v>329</v>
      </c>
      <c r="AI825" t="s">
        <v>318</v>
      </c>
      <c r="AK825">
        <v>95057</v>
      </c>
      <c r="AL825">
        <v>1</v>
      </c>
      <c r="AM825">
        <v>37770</v>
      </c>
      <c r="AN825" t="s">
        <v>599</v>
      </c>
      <c r="AO825">
        <v>215952350</v>
      </c>
    </row>
    <row r="826" spans="1:41">
      <c r="A826" t="s">
        <v>315</v>
      </c>
      <c r="D826" t="s">
        <v>316</v>
      </c>
      <c r="E826">
        <v>317114</v>
      </c>
      <c r="F826" t="s">
        <v>317</v>
      </c>
      <c r="G826" t="s">
        <v>318</v>
      </c>
      <c r="H826" s="79" t="s">
        <v>597</v>
      </c>
      <c r="I826" t="s">
        <v>597</v>
      </c>
      <c r="J826" t="s">
        <v>523</v>
      </c>
      <c r="K826" t="s">
        <v>326</v>
      </c>
      <c r="L826">
        <v>275212</v>
      </c>
      <c r="M826">
        <v>215952350</v>
      </c>
      <c r="O826">
        <v>320072</v>
      </c>
      <c r="P826" t="s">
        <v>336</v>
      </c>
      <c r="Q826">
        <v>517</v>
      </c>
      <c r="R826">
        <v>71</v>
      </c>
      <c r="S826">
        <v>1</v>
      </c>
      <c r="T826">
        <v>2786</v>
      </c>
      <c r="U826" t="s">
        <v>328</v>
      </c>
      <c r="W826">
        <v>1158667035</v>
      </c>
      <c r="X826" s="76">
        <v>44592</v>
      </c>
      <c r="Y826" s="76">
        <v>44592</v>
      </c>
      <c r="Z826" s="76">
        <v>44539</v>
      </c>
      <c r="AA826" s="76">
        <v>44575</v>
      </c>
      <c r="AB826">
        <v>7503.79</v>
      </c>
      <c r="AD826" t="s">
        <v>383</v>
      </c>
      <c r="AE826" t="s">
        <v>324</v>
      </c>
      <c r="AF826" t="s">
        <v>606</v>
      </c>
      <c r="AH826" t="s">
        <v>329</v>
      </c>
      <c r="AI826" t="s">
        <v>318</v>
      </c>
      <c r="AK826">
        <v>95057</v>
      </c>
      <c r="AL826">
        <v>1</v>
      </c>
      <c r="AM826">
        <v>37770</v>
      </c>
      <c r="AN826" t="s">
        <v>599</v>
      </c>
      <c r="AO826">
        <v>215952350</v>
      </c>
    </row>
    <row r="827" spans="1:41">
      <c r="A827" t="s">
        <v>315</v>
      </c>
      <c r="D827" t="s">
        <v>316</v>
      </c>
      <c r="E827">
        <v>317114</v>
      </c>
      <c r="F827" t="s">
        <v>317</v>
      </c>
      <c r="G827" t="s">
        <v>318</v>
      </c>
      <c r="H827" s="79" t="s">
        <v>597</v>
      </c>
      <c r="I827" t="s">
        <v>597</v>
      </c>
      <c r="J827" t="s">
        <v>523</v>
      </c>
      <c r="K827" t="s">
        <v>326</v>
      </c>
      <c r="L827">
        <v>275212</v>
      </c>
      <c r="M827">
        <v>215952350</v>
      </c>
      <c r="O827">
        <v>320073</v>
      </c>
      <c r="P827" t="s">
        <v>320</v>
      </c>
      <c r="Q827">
        <v>517</v>
      </c>
      <c r="R827">
        <v>71</v>
      </c>
      <c r="S827">
        <v>1</v>
      </c>
      <c r="T827">
        <v>2786</v>
      </c>
      <c r="U827" t="s">
        <v>328</v>
      </c>
      <c r="W827">
        <v>1158667035</v>
      </c>
      <c r="X827" s="76">
        <v>44592</v>
      </c>
      <c r="Y827" s="76">
        <v>44592</v>
      </c>
      <c r="Z827" s="76">
        <v>44539</v>
      </c>
      <c r="AA827" s="76">
        <v>44575</v>
      </c>
      <c r="AB827">
        <v>163.30000000000001</v>
      </c>
      <c r="AD827" t="s">
        <v>383</v>
      </c>
      <c r="AE827" t="s">
        <v>324</v>
      </c>
      <c r="AF827" t="s">
        <v>606</v>
      </c>
      <c r="AH827" t="s">
        <v>329</v>
      </c>
      <c r="AI827" t="s">
        <v>318</v>
      </c>
      <c r="AK827">
        <v>95057</v>
      </c>
      <c r="AL827">
        <v>1</v>
      </c>
      <c r="AM827">
        <v>37770</v>
      </c>
      <c r="AN827" t="s">
        <v>599</v>
      </c>
      <c r="AO827">
        <v>215952350</v>
      </c>
    </row>
    <row r="828" spans="1:41">
      <c r="A828" t="s">
        <v>315</v>
      </c>
      <c r="D828" t="s">
        <v>316</v>
      </c>
      <c r="E828">
        <v>317114</v>
      </c>
      <c r="F828" t="s">
        <v>317</v>
      </c>
      <c r="G828" t="s">
        <v>318</v>
      </c>
      <c r="H828" s="79" t="s">
        <v>597</v>
      </c>
      <c r="I828" t="s">
        <v>597</v>
      </c>
      <c r="J828" t="s">
        <v>523</v>
      </c>
      <c r="K828" t="s">
        <v>326</v>
      </c>
      <c r="L828">
        <v>275212</v>
      </c>
      <c r="M828">
        <v>215952350</v>
      </c>
      <c r="O828">
        <v>320070</v>
      </c>
      <c r="P828" t="s">
        <v>327</v>
      </c>
      <c r="Q828">
        <v>517</v>
      </c>
      <c r="R828">
        <v>71</v>
      </c>
      <c r="S828">
        <v>1</v>
      </c>
      <c r="T828">
        <v>2786</v>
      </c>
      <c r="U828" t="s">
        <v>328</v>
      </c>
      <c r="W828">
        <v>1158667035</v>
      </c>
      <c r="X828" s="76">
        <v>44592</v>
      </c>
      <c r="Y828" s="76">
        <v>44592</v>
      </c>
      <c r="Z828" s="76">
        <v>44539</v>
      </c>
      <c r="AA828" s="76">
        <v>44575</v>
      </c>
      <c r="AB828">
        <v>388.59</v>
      </c>
      <c r="AD828" t="s">
        <v>383</v>
      </c>
      <c r="AE828" t="s">
        <v>324</v>
      </c>
      <c r="AF828" t="s">
        <v>606</v>
      </c>
      <c r="AH828" t="s">
        <v>329</v>
      </c>
      <c r="AI828" t="s">
        <v>318</v>
      </c>
      <c r="AK828">
        <v>95057</v>
      </c>
      <c r="AL828">
        <v>1</v>
      </c>
      <c r="AM828">
        <v>37770</v>
      </c>
      <c r="AN828" t="s">
        <v>599</v>
      </c>
      <c r="AO828">
        <v>215952350</v>
      </c>
    </row>
    <row r="829" spans="1:41">
      <c r="A829" t="s">
        <v>315</v>
      </c>
      <c r="D829" t="s">
        <v>316</v>
      </c>
      <c r="E829">
        <v>317114</v>
      </c>
      <c r="F829" t="s">
        <v>317</v>
      </c>
      <c r="G829" t="s">
        <v>318</v>
      </c>
      <c r="H829" s="79" t="s">
        <v>597</v>
      </c>
      <c r="I829" t="s">
        <v>597</v>
      </c>
      <c r="J829" t="s">
        <v>523</v>
      </c>
      <c r="K829" t="s">
        <v>326</v>
      </c>
      <c r="L829">
        <v>275212</v>
      </c>
      <c r="M829">
        <v>215952350</v>
      </c>
      <c r="O829">
        <v>320074</v>
      </c>
      <c r="P829" t="s">
        <v>337</v>
      </c>
      <c r="Q829">
        <v>517</v>
      </c>
      <c r="R829">
        <v>71</v>
      </c>
      <c r="S829">
        <v>1</v>
      </c>
      <c r="T829">
        <v>2786</v>
      </c>
      <c r="U829" t="s">
        <v>328</v>
      </c>
      <c r="W829">
        <v>1158667035</v>
      </c>
      <c r="X829" s="76">
        <v>44592</v>
      </c>
      <c r="Y829" s="76">
        <v>44592</v>
      </c>
      <c r="Z829" s="76">
        <v>44539</v>
      </c>
      <c r="AA829" s="76">
        <v>44575</v>
      </c>
      <c r="AB829">
        <v>1277.8599999999999</v>
      </c>
      <c r="AD829" t="s">
        <v>383</v>
      </c>
      <c r="AE829" t="s">
        <v>324</v>
      </c>
      <c r="AF829" t="s">
        <v>606</v>
      </c>
      <c r="AH829" t="s">
        <v>329</v>
      </c>
      <c r="AI829" t="s">
        <v>318</v>
      </c>
      <c r="AK829">
        <v>95057</v>
      </c>
      <c r="AL829">
        <v>1</v>
      </c>
      <c r="AM829">
        <v>37770</v>
      </c>
      <c r="AN829" t="s">
        <v>599</v>
      </c>
      <c r="AO829">
        <v>215952350</v>
      </c>
    </row>
    <row r="830" spans="1:41">
      <c r="A830" t="s">
        <v>315</v>
      </c>
      <c r="D830" t="s">
        <v>316</v>
      </c>
      <c r="E830">
        <v>317114</v>
      </c>
      <c r="F830" t="s">
        <v>317</v>
      </c>
      <c r="G830" t="s">
        <v>318</v>
      </c>
      <c r="H830" s="79" t="s">
        <v>597</v>
      </c>
      <c r="I830" t="s">
        <v>597</v>
      </c>
      <c r="J830" t="s">
        <v>523</v>
      </c>
      <c r="K830" t="s">
        <v>326</v>
      </c>
      <c r="L830">
        <v>311057</v>
      </c>
      <c r="M830">
        <v>4272725245</v>
      </c>
      <c r="O830">
        <v>320070</v>
      </c>
      <c r="P830" t="s">
        <v>327</v>
      </c>
      <c r="Q830">
        <v>874</v>
      </c>
      <c r="R830">
        <v>71</v>
      </c>
      <c r="S830">
        <v>1</v>
      </c>
      <c r="T830">
        <v>2786</v>
      </c>
      <c r="U830" t="s">
        <v>328</v>
      </c>
      <c r="W830">
        <v>1158667035</v>
      </c>
      <c r="X830" s="76">
        <v>44635</v>
      </c>
      <c r="Y830" s="76">
        <v>44636</v>
      </c>
      <c r="Z830" s="76">
        <v>44635</v>
      </c>
      <c r="AA830" s="76">
        <v>44696</v>
      </c>
      <c r="AB830">
        <v>10000</v>
      </c>
      <c r="AD830" t="s">
        <v>436</v>
      </c>
      <c r="AE830" t="s">
        <v>324</v>
      </c>
      <c r="AF830" t="s">
        <v>541</v>
      </c>
      <c r="AH830" t="s">
        <v>329</v>
      </c>
      <c r="AI830" t="s">
        <v>318</v>
      </c>
      <c r="AK830">
        <v>95057</v>
      </c>
      <c r="AL830">
        <v>1</v>
      </c>
      <c r="AM830">
        <v>37770</v>
      </c>
      <c r="AN830" t="s">
        <v>599</v>
      </c>
      <c r="AO830">
        <v>215952350</v>
      </c>
    </row>
    <row r="831" spans="1:41">
      <c r="A831" t="s">
        <v>315</v>
      </c>
      <c r="D831" t="s">
        <v>316</v>
      </c>
      <c r="E831">
        <v>317114</v>
      </c>
      <c r="F831" t="s">
        <v>317</v>
      </c>
      <c r="G831" t="s">
        <v>318</v>
      </c>
      <c r="H831" s="79" t="s">
        <v>597</v>
      </c>
      <c r="I831" t="s">
        <v>597</v>
      </c>
      <c r="J831" t="s">
        <v>523</v>
      </c>
      <c r="K831" t="s">
        <v>326</v>
      </c>
      <c r="L831">
        <v>311056</v>
      </c>
      <c r="M831">
        <v>4243413251</v>
      </c>
      <c r="O831">
        <v>320070</v>
      </c>
      <c r="P831" t="s">
        <v>327</v>
      </c>
      <c r="Q831">
        <v>874</v>
      </c>
      <c r="R831">
        <v>71</v>
      </c>
      <c r="S831">
        <v>1</v>
      </c>
      <c r="T831">
        <v>2786</v>
      </c>
      <c r="U831" t="s">
        <v>328</v>
      </c>
      <c r="W831">
        <v>1158667035</v>
      </c>
      <c r="X831" s="76">
        <v>44635</v>
      </c>
      <c r="Y831" s="76">
        <v>44636</v>
      </c>
      <c r="Z831" s="76">
        <v>44635</v>
      </c>
      <c r="AA831" s="76">
        <v>44696</v>
      </c>
      <c r="AB831">
        <v>10000</v>
      </c>
      <c r="AD831" t="s">
        <v>436</v>
      </c>
      <c r="AE831" t="s">
        <v>324</v>
      </c>
      <c r="AF831" t="s">
        <v>541</v>
      </c>
      <c r="AH831" t="s">
        <v>329</v>
      </c>
      <c r="AI831" t="s">
        <v>318</v>
      </c>
      <c r="AK831">
        <v>95057</v>
      </c>
      <c r="AL831">
        <v>1</v>
      </c>
      <c r="AM831">
        <v>37770</v>
      </c>
      <c r="AN831" t="s">
        <v>599</v>
      </c>
      <c r="AO831">
        <v>215952350</v>
      </c>
    </row>
    <row r="832" spans="1:41">
      <c r="A832" t="s">
        <v>315</v>
      </c>
      <c r="D832" t="s">
        <v>316</v>
      </c>
      <c r="E832">
        <v>317114</v>
      </c>
      <c r="F832" t="s">
        <v>317</v>
      </c>
      <c r="G832" t="s">
        <v>318</v>
      </c>
      <c r="H832" s="79" t="s">
        <v>597</v>
      </c>
      <c r="I832" t="s">
        <v>597</v>
      </c>
      <c r="J832" t="s">
        <v>523</v>
      </c>
      <c r="K832" t="s">
        <v>326</v>
      </c>
      <c r="L832">
        <v>326528</v>
      </c>
      <c r="M832">
        <v>215952350</v>
      </c>
      <c r="O832">
        <v>320072</v>
      </c>
      <c r="P832" t="s">
        <v>336</v>
      </c>
      <c r="Q832">
        <v>1010</v>
      </c>
      <c r="R832">
        <v>71</v>
      </c>
      <c r="S832">
        <v>1</v>
      </c>
      <c r="T832">
        <v>2786</v>
      </c>
      <c r="U832" t="s">
        <v>328</v>
      </c>
      <c r="W832">
        <v>1158667035</v>
      </c>
      <c r="X832" s="76">
        <v>44658</v>
      </c>
      <c r="Y832" s="76">
        <v>44658</v>
      </c>
      <c r="Z832" s="76">
        <v>44601</v>
      </c>
      <c r="AA832" s="76">
        <v>44634</v>
      </c>
      <c r="AB832">
        <v>2978.17</v>
      </c>
      <c r="AD832" t="s">
        <v>346</v>
      </c>
      <c r="AE832" t="s">
        <v>324</v>
      </c>
      <c r="AF832" t="s">
        <v>607</v>
      </c>
      <c r="AH832" t="s">
        <v>329</v>
      </c>
      <c r="AI832" t="s">
        <v>318</v>
      </c>
      <c r="AK832">
        <v>95057</v>
      </c>
      <c r="AL832">
        <v>1</v>
      </c>
      <c r="AM832">
        <v>37770</v>
      </c>
      <c r="AN832" t="s">
        <v>599</v>
      </c>
      <c r="AO832">
        <v>215952350</v>
      </c>
    </row>
    <row r="833" spans="1:41">
      <c r="A833" t="s">
        <v>315</v>
      </c>
      <c r="D833" t="s">
        <v>316</v>
      </c>
      <c r="E833">
        <v>317114</v>
      </c>
      <c r="F833" t="s">
        <v>317</v>
      </c>
      <c r="G833" t="s">
        <v>318</v>
      </c>
      <c r="H833" s="79" t="s">
        <v>597</v>
      </c>
      <c r="I833" t="s">
        <v>597</v>
      </c>
      <c r="J833" t="s">
        <v>523</v>
      </c>
      <c r="K833" t="s">
        <v>326</v>
      </c>
      <c r="L833">
        <v>326528</v>
      </c>
      <c r="M833">
        <v>215952350</v>
      </c>
      <c r="O833">
        <v>320070</v>
      </c>
      <c r="P833" t="s">
        <v>327</v>
      </c>
      <c r="Q833">
        <v>1010</v>
      </c>
      <c r="R833">
        <v>71</v>
      </c>
      <c r="S833">
        <v>1</v>
      </c>
      <c r="T833">
        <v>2786</v>
      </c>
      <c r="U833" t="s">
        <v>328</v>
      </c>
      <c r="W833">
        <v>1158667035</v>
      </c>
      <c r="X833" s="76">
        <v>44658</v>
      </c>
      <c r="Y833" s="76">
        <v>44658</v>
      </c>
      <c r="Z833" s="76">
        <v>44601</v>
      </c>
      <c r="AA833" s="76">
        <v>44634</v>
      </c>
      <c r="AB833">
        <v>388.58</v>
      </c>
      <c r="AD833" t="s">
        <v>346</v>
      </c>
      <c r="AE833" t="s">
        <v>324</v>
      </c>
      <c r="AF833" t="s">
        <v>607</v>
      </c>
      <c r="AH833" t="s">
        <v>329</v>
      </c>
      <c r="AI833" t="s">
        <v>318</v>
      </c>
      <c r="AK833">
        <v>95057</v>
      </c>
      <c r="AL833">
        <v>1</v>
      </c>
      <c r="AM833">
        <v>37770</v>
      </c>
      <c r="AN833" t="s">
        <v>599</v>
      </c>
      <c r="AO833">
        <v>215952350</v>
      </c>
    </row>
    <row r="834" spans="1:41">
      <c r="A834" t="s">
        <v>315</v>
      </c>
      <c r="D834" t="s">
        <v>316</v>
      </c>
      <c r="E834">
        <v>317114</v>
      </c>
      <c r="F834" t="s">
        <v>317</v>
      </c>
      <c r="G834" t="s">
        <v>318</v>
      </c>
      <c r="H834" s="79" t="s">
        <v>597</v>
      </c>
      <c r="I834" t="s">
        <v>597</v>
      </c>
      <c r="J834" t="s">
        <v>523</v>
      </c>
      <c r="K834" t="s">
        <v>326</v>
      </c>
      <c r="L834">
        <v>326528</v>
      </c>
      <c r="M834">
        <v>215952350</v>
      </c>
      <c r="O834">
        <v>320074</v>
      </c>
      <c r="P834" t="s">
        <v>337</v>
      </c>
      <c r="Q834">
        <v>1010</v>
      </c>
      <c r="R834">
        <v>71</v>
      </c>
      <c r="S834">
        <v>1</v>
      </c>
      <c r="T834">
        <v>2786</v>
      </c>
      <c r="U834" t="s">
        <v>328</v>
      </c>
      <c r="W834">
        <v>1158667035</v>
      </c>
      <c r="X834" s="76">
        <v>44658</v>
      </c>
      <c r="Y834" s="76">
        <v>44658</v>
      </c>
      <c r="Z834" s="76">
        <v>44601</v>
      </c>
      <c r="AA834" s="76">
        <v>44634</v>
      </c>
      <c r="AB834">
        <v>1084.23</v>
      </c>
      <c r="AD834" t="s">
        <v>346</v>
      </c>
      <c r="AE834" t="s">
        <v>324</v>
      </c>
      <c r="AF834" t="s">
        <v>607</v>
      </c>
      <c r="AH834" t="s">
        <v>329</v>
      </c>
      <c r="AI834" t="s">
        <v>318</v>
      </c>
      <c r="AK834">
        <v>95057</v>
      </c>
      <c r="AL834">
        <v>1</v>
      </c>
      <c r="AM834">
        <v>37770</v>
      </c>
      <c r="AN834" t="s">
        <v>599</v>
      </c>
      <c r="AO834">
        <v>215952350</v>
      </c>
    </row>
    <row r="835" spans="1:41">
      <c r="A835" t="s">
        <v>315</v>
      </c>
      <c r="D835" t="s">
        <v>316</v>
      </c>
      <c r="E835">
        <v>317114</v>
      </c>
      <c r="F835" t="s">
        <v>317</v>
      </c>
      <c r="G835" t="s">
        <v>318</v>
      </c>
      <c r="H835" s="79" t="s">
        <v>597</v>
      </c>
      <c r="I835" t="s">
        <v>597</v>
      </c>
      <c r="J835" t="s">
        <v>523</v>
      </c>
      <c r="K835" t="s">
        <v>326</v>
      </c>
      <c r="L835">
        <v>326528</v>
      </c>
      <c r="M835">
        <v>215952350</v>
      </c>
      <c r="O835">
        <v>320073</v>
      </c>
      <c r="P835" t="s">
        <v>320</v>
      </c>
      <c r="Q835">
        <v>1010</v>
      </c>
      <c r="R835">
        <v>71</v>
      </c>
      <c r="S835">
        <v>1</v>
      </c>
      <c r="T835">
        <v>2786</v>
      </c>
      <c r="U835" t="s">
        <v>328</v>
      </c>
      <c r="W835">
        <v>1158667035</v>
      </c>
      <c r="X835" s="76">
        <v>44658</v>
      </c>
      <c r="Y835" s="76">
        <v>44658</v>
      </c>
      <c r="Z835" s="76">
        <v>44601</v>
      </c>
      <c r="AA835" s="76">
        <v>44634</v>
      </c>
      <c r="AB835">
        <v>163.30000000000001</v>
      </c>
      <c r="AD835" t="s">
        <v>346</v>
      </c>
      <c r="AE835" t="s">
        <v>324</v>
      </c>
      <c r="AF835" t="s">
        <v>607</v>
      </c>
      <c r="AH835" t="s">
        <v>329</v>
      </c>
      <c r="AI835" t="s">
        <v>318</v>
      </c>
      <c r="AK835">
        <v>95057</v>
      </c>
      <c r="AL835">
        <v>1</v>
      </c>
      <c r="AM835">
        <v>37770</v>
      </c>
      <c r="AN835" t="s">
        <v>599</v>
      </c>
      <c r="AO835">
        <v>215952350</v>
      </c>
    </row>
    <row r="836" spans="1:41">
      <c r="A836" t="s">
        <v>315</v>
      </c>
      <c r="D836" t="s">
        <v>316</v>
      </c>
      <c r="E836">
        <v>317114</v>
      </c>
      <c r="F836" t="s">
        <v>317</v>
      </c>
      <c r="G836" t="s">
        <v>318</v>
      </c>
      <c r="H836" s="79" t="s">
        <v>597</v>
      </c>
      <c r="I836" t="s">
        <v>597</v>
      </c>
      <c r="J836" t="s">
        <v>523</v>
      </c>
      <c r="K836" t="s">
        <v>326</v>
      </c>
      <c r="L836">
        <v>343538</v>
      </c>
      <c r="M836">
        <v>215952350</v>
      </c>
      <c r="O836">
        <v>320073</v>
      </c>
      <c r="P836" t="s">
        <v>320</v>
      </c>
      <c r="Q836">
        <v>1166</v>
      </c>
      <c r="R836">
        <v>71</v>
      </c>
      <c r="S836">
        <v>1</v>
      </c>
      <c r="T836">
        <v>2786</v>
      </c>
      <c r="U836" t="s">
        <v>328</v>
      </c>
      <c r="W836">
        <v>1158667035</v>
      </c>
      <c r="X836" s="76">
        <v>44685</v>
      </c>
      <c r="Y836" s="76">
        <v>44685</v>
      </c>
      <c r="Z836" s="76">
        <v>44628</v>
      </c>
      <c r="AA836" s="76">
        <v>44669</v>
      </c>
      <c r="AB836">
        <v>163.30000000000001</v>
      </c>
      <c r="AD836" t="s">
        <v>436</v>
      </c>
      <c r="AE836" t="s">
        <v>324</v>
      </c>
      <c r="AF836" t="s">
        <v>608</v>
      </c>
      <c r="AH836" t="s">
        <v>329</v>
      </c>
      <c r="AI836" t="s">
        <v>318</v>
      </c>
      <c r="AK836">
        <v>95057</v>
      </c>
      <c r="AL836">
        <v>1</v>
      </c>
      <c r="AM836">
        <v>37770</v>
      </c>
      <c r="AN836" t="s">
        <v>599</v>
      </c>
      <c r="AO836">
        <v>215952350</v>
      </c>
    </row>
    <row r="837" spans="1:41">
      <c r="A837" t="s">
        <v>315</v>
      </c>
      <c r="D837" t="s">
        <v>316</v>
      </c>
      <c r="E837">
        <v>317114</v>
      </c>
      <c r="F837" t="s">
        <v>317</v>
      </c>
      <c r="G837" t="s">
        <v>318</v>
      </c>
      <c r="H837" s="79" t="s">
        <v>597</v>
      </c>
      <c r="I837" t="s">
        <v>597</v>
      </c>
      <c r="J837" t="s">
        <v>523</v>
      </c>
      <c r="K837" t="s">
        <v>326</v>
      </c>
      <c r="L837">
        <v>343538</v>
      </c>
      <c r="M837">
        <v>215952350</v>
      </c>
      <c r="O837">
        <v>320074</v>
      </c>
      <c r="P837" t="s">
        <v>337</v>
      </c>
      <c r="Q837">
        <v>1166</v>
      </c>
      <c r="R837">
        <v>71</v>
      </c>
      <c r="S837">
        <v>1</v>
      </c>
      <c r="T837">
        <v>2786</v>
      </c>
      <c r="U837" t="s">
        <v>328</v>
      </c>
      <c r="W837">
        <v>1158667035</v>
      </c>
      <c r="X837" s="76">
        <v>44685</v>
      </c>
      <c r="Y837" s="76">
        <v>44685</v>
      </c>
      <c r="Z837" s="76">
        <v>44628</v>
      </c>
      <c r="AA837" s="76">
        <v>44669</v>
      </c>
      <c r="AB837">
        <v>725.08</v>
      </c>
      <c r="AD837" t="s">
        <v>436</v>
      </c>
      <c r="AE837" t="s">
        <v>324</v>
      </c>
      <c r="AF837" t="s">
        <v>608</v>
      </c>
      <c r="AH837" t="s">
        <v>329</v>
      </c>
      <c r="AI837" t="s">
        <v>318</v>
      </c>
      <c r="AK837">
        <v>95057</v>
      </c>
      <c r="AL837">
        <v>1</v>
      </c>
      <c r="AM837">
        <v>37770</v>
      </c>
      <c r="AN837" t="s">
        <v>599</v>
      </c>
      <c r="AO837">
        <v>215952350</v>
      </c>
    </row>
    <row r="838" spans="1:41">
      <c r="A838" t="s">
        <v>315</v>
      </c>
      <c r="D838" t="s">
        <v>316</v>
      </c>
      <c r="E838">
        <v>317114</v>
      </c>
      <c r="F838" t="s">
        <v>317</v>
      </c>
      <c r="G838" t="s">
        <v>318</v>
      </c>
      <c r="H838" s="79" t="s">
        <v>597</v>
      </c>
      <c r="I838" t="s">
        <v>597</v>
      </c>
      <c r="J838" t="s">
        <v>523</v>
      </c>
      <c r="K838" t="s">
        <v>326</v>
      </c>
      <c r="L838">
        <v>343538</v>
      </c>
      <c r="M838">
        <v>215952350</v>
      </c>
      <c r="O838">
        <v>320070</v>
      </c>
      <c r="P838" t="s">
        <v>327</v>
      </c>
      <c r="Q838">
        <v>1166</v>
      </c>
      <c r="R838">
        <v>71</v>
      </c>
      <c r="S838">
        <v>1</v>
      </c>
      <c r="T838">
        <v>2786</v>
      </c>
      <c r="U838" t="s">
        <v>328</v>
      </c>
      <c r="W838">
        <v>1158667035</v>
      </c>
      <c r="X838" s="76">
        <v>44685</v>
      </c>
      <c r="Y838" s="76">
        <v>44685</v>
      </c>
      <c r="Z838" s="76">
        <v>44628</v>
      </c>
      <c r="AA838" s="76">
        <v>44669</v>
      </c>
      <c r="AB838">
        <v>388.58</v>
      </c>
      <c r="AD838" t="s">
        <v>436</v>
      </c>
      <c r="AE838" t="s">
        <v>324</v>
      </c>
      <c r="AF838" t="s">
        <v>608</v>
      </c>
      <c r="AH838" t="s">
        <v>329</v>
      </c>
      <c r="AI838" t="s">
        <v>318</v>
      </c>
      <c r="AK838">
        <v>95057</v>
      </c>
      <c r="AL838">
        <v>1</v>
      </c>
      <c r="AM838">
        <v>37770</v>
      </c>
      <c r="AN838" t="s">
        <v>599</v>
      </c>
      <c r="AO838">
        <v>215952350</v>
      </c>
    </row>
    <row r="839" spans="1:41">
      <c r="A839" t="s">
        <v>315</v>
      </c>
      <c r="D839" t="s">
        <v>316</v>
      </c>
      <c r="E839">
        <v>317114</v>
      </c>
      <c r="F839" t="s">
        <v>317</v>
      </c>
      <c r="G839" t="s">
        <v>318</v>
      </c>
      <c r="H839" s="79" t="s">
        <v>597</v>
      </c>
      <c r="I839" t="s">
        <v>597</v>
      </c>
      <c r="J839" t="s">
        <v>523</v>
      </c>
      <c r="K839" t="s">
        <v>326</v>
      </c>
      <c r="L839">
        <v>343538</v>
      </c>
      <c r="M839">
        <v>215952350</v>
      </c>
      <c r="O839">
        <v>320072</v>
      </c>
      <c r="P839" t="s">
        <v>336</v>
      </c>
      <c r="Q839">
        <v>1166</v>
      </c>
      <c r="R839">
        <v>71</v>
      </c>
      <c r="S839">
        <v>1</v>
      </c>
      <c r="T839">
        <v>2786</v>
      </c>
      <c r="U839" t="s">
        <v>328</v>
      </c>
      <c r="W839">
        <v>1158667035</v>
      </c>
      <c r="X839" s="76">
        <v>44685</v>
      </c>
      <c r="Y839" s="76">
        <v>44685</v>
      </c>
      <c r="Z839" s="76">
        <v>44628</v>
      </c>
      <c r="AA839" s="76">
        <v>44669</v>
      </c>
      <c r="AB839">
        <v>1357.08</v>
      </c>
      <c r="AD839" t="s">
        <v>436</v>
      </c>
      <c r="AE839" t="s">
        <v>324</v>
      </c>
      <c r="AF839" t="s">
        <v>608</v>
      </c>
      <c r="AH839" t="s">
        <v>329</v>
      </c>
      <c r="AI839" t="s">
        <v>318</v>
      </c>
      <c r="AK839">
        <v>95057</v>
      </c>
      <c r="AL839">
        <v>1</v>
      </c>
      <c r="AM839">
        <v>37770</v>
      </c>
      <c r="AN839" t="s">
        <v>599</v>
      </c>
      <c r="AO839">
        <v>215952350</v>
      </c>
    </row>
    <row r="840" spans="1:41">
      <c r="A840" t="s">
        <v>315</v>
      </c>
      <c r="D840" t="s">
        <v>316</v>
      </c>
      <c r="E840">
        <v>317114</v>
      </c>
      <c r="F840" t="s">
        <v>317</v>
      </c>
      <c r="G840" t="s">
        <v>318</v>
      </c>
      <c r="H840" s="79" t="s">
        <v>597</v>
      </c>
      <c r="I840" t="s">
        <v>597</v>
      </c>
      <c r="J840" t="s">
        <v>523</v>
      </c>
      <c r="K840" t="s">
        <v>326</v>
      </c>
      <c r="L840">
        <v>347447</v>
      </c>
      <c r="M840">
        <v>4243413251</v>
      </c>
      <c r="O840">
        <v>320070</v>
      </c>
      <c r="P840" t="s">
        <v>327</v>
      </c>
      <c r="Q840">
        <v>1183</v>
      </c>
      <c r="R840">
        <v>71</v>
      </c>
      <c r="S840">
        <v>1</v>
      </c>
      <c r="T840">
        <v>2786</v>
      </c>
      <c r="U840" t="s">
        <v>328</v>
      </c>
      <c r="W840">
        <v>1158667035</v>
      </c>
      <c r="X840" s="76">
        <v>44693</v>
      </c>
      <c r="Y840" s="76">
        <v>44697</v>
      </c>
      <c r="Z840" s="76">
        <v>44686</v>
      </c>
      <c r="AA840" s="76">
        <v>44778</v>
      </c>
      <c r="AB840">
        <v>25000</v>
      </c>
      <c r="AD840" t="s">
        <v>519</v>
      </c>
      <c r="AE840" t="s">
        <v>324</v>
      </c>
      <c r="AF840" t="s">
        <v>521</v>
      </c>
      <c r="AH840" t="s">
        <v>329</v>
      </c>
      <c r="AI840" t="s">
        <v>318</v>
      </c>
      <c r="AK840">
        <v>95057</v>
      </c>
      <c r="AL840">
        <v>1</v>
      </c>
      <c r="AM840">
        <v>37770</v>
      </c>
      <c r="AN840" t="s">
        <v>599</v>
      </c>
      <c r="AO840">
        <v>215952350</v>
      </c>
    </row>
    <row r="841" spans="1:41">
      <c r="A841" t="s">
        <v>315</v>
      </c>
      <c r="D841" t="s">
        <v>316</v>
      </c>
      <c r="E841">
        <v>317114</v>
      </c>
      <c r="F841" t="s">
        <v>317</v>
      </c>
      <c r="G841" t="s">
        <v>318</v>
      </c>
      <c r="H841" s="79" t="s">
        <v>597</v>
      </c>
      <c r="I841" t="s">
        <v>597</v>
      </c>
      <c r="J841" t="s">
        <v>523</v>
      </c>
      <c r="K841" t="s">
        <v>326</v>
      </c>
      <c r="L841">
        <v>347448</v>
      </c>
      <c r="M841">
        <v>4272725245</v>
      </c>
      <c r="O841">
        <v>320070</v>
      </c>
      <c r="P841" t="s">
        <v>327</v>
      </c>
      <c r="Q841">
        <v>1183</v>
      </c>
      <c r="R841">
        <v>71</v>
      </c>
      <c r="S841">
        <v>1</v>
      </c>
      <c r="T841">
        <v>2786</v>
      </c>
      <c r="U841" t="s">
        <v>328</v>
      </c>
      <c r="W841">
        <v>1158667035</v>
      </c>
      <c r="X841" s="76">
        <v>44693</v>
      </c>
      <c r="Y841" s="76">
        <v>44697</v>
      </c>
      <c r="Z841" s="76">
        <v>44686</v>
      </c>
      <c r="AA841" s="76">
        <v>44778</v>
      </c>
      <c r="AB841">
        <v>25000</v>
      </c>
      <c r="AD841" t="s">
        <v>519</v>
      </c>
      <c r="AE841" t="s">
        <v>324</v>
      </c>
      <c r="AF841" t="s">
        <v>521</v>
      </c>
      <c r="AH841" t="s">
        <v>329</v>
      </c>
      <c r="AI841" t="s">
        <v>318</v>
      </c>
      <c r="AK841">
        <v>95057</v>
      </c>
      <c r="AL841">
        <v>1</v>
      </c>
      <c r="AM841">
        <v>37770</v>
      </c>
      <c r="AN841" t="s">
        <v>599</v>
      </c>
      <c r="AO841">
        <v>215952350</v>
      </c>
    </row>
    <row r="842" spans="1:41">
      <c r="A842" t="s">
        <v>315</v>
      </c>
      <c r="D842" t="s">
        <v>316</v>
      </c>
      <c r="E842">
        <v>317114</v>
      </c>
      <c r="F842" t="s">
        <v>317</v>
      </c>
      <c r="G842" t="s">
        <v>318</v>
      </c>
      <c r="H842" s="79" t="s">
        <v>597</v>
      </c>
      <c r="I842" t="s">
        <v>597</v>
      </c>
      <c r="J842" t="s">
        <v>523</v>
      </c>
      <c r="K842" t="s">
        <v>326</v>
      </c>
      <c r="L842">
        <v>370380</v>
      </c>
      <c r="M842">
        <v>215952350</v>
      </c>
      <c r="O842">
        <v>320074</v>
      </c>
      <c r="P842" t="s">
        <v>337</v>
      </c>
      <c r="Q842">
        <v>1558</v>
      </c>
      <c r="R842">
        <v>71</v>
      </c>
      <c r="S842">
        <v>1</v>
      </c>
      <c r="T842">
        <v>2786</v>
      </c>
      <c r="U842" t="s">
        <v>328</v>
      </c>
      <c r="W842">
        <v>1158667035</v>
      </c>
      <c r="X842" s="76">
        <v>44735</v>
      </c>
      <c r="Y842" s="76">
        <v>44735</v>
      </c>
      <c r="Z842" s="76">
        <v>44581</v>
      </c>
      <c r="AA842" s="76">
        <v>44713</v>
      </c>
      <c r="AB842">
        <v>112.26</v>
      </c>
      <c r="AD842" t="s">
        <v>323</v>
      </c>
      <c r="AE842" t="s">
        <v>324</v>
      </c>
      <c r="AF842" t="s">
        <v>552</v>
      </c>
      <c r="AH842" t="s">
        <v>329</v>
      </c>
      <c r="AI842" t="s">
        <v>318</v>
      </c>
      <c r="AK842">
        <v>95057</v>
      </c>
      <c r="AL842">
        <v>1</v>
      </c>
      <c r="AM842">
        <v>37770</v>
      </c>
      <c r="AN842" t="s">
        <v>599</v>
      </c>
      <c r="AO842">
        <v>215952350</v>
      </c>
    </row>
    <row r="843" spans="1:41">
      <c r="A843" t="s">
        <v>315</v>
      </c>
      <c r="D843" t="s">
        <v>316</v>
      </c>
      <c r="E843">
        <v>317114</v>
      </c>
      <c r="F843" t="s">
        <v>317</v>
      </c>
      <c r="G843" t="s">
        <v>318</v>
      </c>
      <c r="H843" s="79" t="s">
        <v>597</v>
      </c>
      <c r="I843" t="s">
        <v>597</v>
      </c>
      <c r="J843" t="s">
        <v>523</v>
      </c>
      <c r="K843" t="s">
        <v>326</v>
      </c>
      <c r="L843">
        <v>370380</v>
      </c>
      <c r="M843">
        <v>215952350</v>
      </c>
      <c r="O843">
        <v>320072</v>
      </c>
      <c r="P843" t="s">
        <v>336</v>
      </c>
      <c r="Q843">
        <v>1558</v>
      </c>
      <c r="R843">
        <v>71</v>
      </c>
      <c r="S843">
        <v>1</v>
      </c>
      <c r="T843">
        <v>2786</v>
      </c>
      <c r="U843" t="s">
        <v>328</v>
      </c>
      <c r="W843">
        <v>1158667035</v>
      </c>
      <c r="X843" s="76">
        <v>44735</v>
      </c>
      <c r="Y843" s="76">
        <v>44735</v>
      </c>
      <c r="Z843" s="76">
        <v>44581</v>
      </c>
      <c r="AA843" s="76">
        <v>44713</v>
      </c>
      <c r="AB843">
        <v>379.33</v>
      </c>
      <c r="AD843" t="s">
        <v>323</v>
      </c>
      <c r="AE843" t="s">
        <v>324</v>
      </c>
      <c r="AF843" t="s">
        <v>552</v>
      </c>
      <c r="AH843" t="s">
        <v>329</v>
      </c>
      <c r="AI843" t="s">
        <v>318</v>
      </c>
      <c r="AK843">
        <v>95057</v>
      </c>
      <c r="AL843">
        <v>1</v>
      </c>
      <c r="AM843">
        <v>37770</v>
      </c>
      <c r="AN843" t="s">
        <v>599</v>
      </c>
      <c r="AO843">
        <v>215952350</v>
      </c>
    </row>
    <row r="844" spans="1:41">
      <c r="A844" t="s">
        <v>315</v>
      </c>
      <c r="D844" t="s">
        <v>316</v>
      </c>
      <c r="E844">
        <v>317114</v>
      </c>
      <c r="F844" t="s">
        <v>317</v>
      </c>
      <c r="G844" t="s">
        <v>318</v>
      </c>
      <c r="H844" s="79" t="s">
        <v>597</v>
      </c>
      <c r="I844" t="s">
        <v>597</v>
      </c>
      <c r="J844" t="s">
        <v>523</v>
      </c>
      <c r="K844" t="s">
        <v>326</v>
      </c>
      <c r="L844">
        <v>370380</v>
      </c>
      <c r="M844">
        <v>215952350</v>
      </c>
      <c r="O844">
        <v>320073</v>
      </c>
      <c r="P844" t="s">
        <v>320</v>
      </c>
      <c r="Q844">
        <v>1558</v>
      </c>
      <c r="R844">
        <v>71</v>
      </c>
      <c r="S844">
        <v>1</v>
      </c>
      <c r="T844">
        <v>2786</v>
      </c>
      <c r="U844" t="s">
        <v>328</v>
      </c>
      <c r="W844">
        <v>1158667035</v>
      </c>
      <c r="X844" s="76">
        <v>44735</v>
      </c>
      <c r="Y844" s="76">
        <v>44735</v>
      </c>
      <c r="Z844" s="76">
        <v>44581</v>
      </c>
      <c r="AA844" s="76">
        <v>44713</v>
      </c>
      <c r="AB844">
        <v>163.30000000000001</v>
      </c>
      <c r="AD844" t="s">
        <v>323</v>
      </c>
      <c r="AE844" t="s">
        <v>324</v>
      </c>
      <c r="AF844" t="s">
        <v>552</v>
      </c>
      <c r="AH844" t="s">
        <v>329</v>
      </c>
      <c r="AI844" t="s">
        <v>318</v>
      </c>
      <c r="AK844">
        <v>95057</v>
      </c>
      <c r="AL844">
        <v>1</v>
      </c>
      <c r="AM844">
        <v>37770</v>
      </c>
      <c r="AN844" t="s">
        <v>599</v>
      </c>
      <c r="AO844">
        <v>215952350</v>
      </c>
    </row>
    <row r="845" spans="1:41">
      <c r="A845" t="s">
        <v>315</v>
      </c>
      <c r="D845" t="s">
        <v>316</v>
      </c>
      <c r="E845">
        <v>317114</v>
      </c>
      <c r="F845" t="s">
        <v>317</v>
      </c>
      <c r="G845" t="s">
        <v>318</v>
      </c>
      <c r="H845" s="79" t="s">
        <v>597</v>
      </c>
      <c r="I845" t="s">
        <v>597</v>
      </c>
      <c r="J845" t="s">
        <v>523</v>
      </c>
      <c r="K845" t="s">
        <v>326</v>
      </c>
      <c r="L845">
        <v>370380</v>
      </c>
      <c r="M845">
        <v>215952350</v>
      </c>
      <c r="O845">
        <v>320070</v>
      </c>
      <c r="P845" t="s">
        <v>327</v>
      </c>
      <c r="Q845">
        <v>1558</v>
      </c>
      <c r="R845">
        <v>71</v>
      </c>
      <c r="S845">
        <v>1</v>
      </c>
      <c r="T845">
        <v>2786</v>
      </c>
      <c r="U845" t="s">
        <v>328</v>
      </c>
      <c r="W845">
        <v>1158667035</v>
      </c>
      <c r="X845" s="76">
        <v>44735</v>
      </c>
      <c r="Y845" s="76">
        <v>44735</v>
      </c>
      <c r="Z845" s="76">
        <v>44581</v>
      </c>
      <c r="AA845" s="76">
        <v>44713</v>
      </c>
      <c r="AB845">
        <v>388.58</v>
      </c>
      <c r="AD845" t="s">
        <v>323</v>
      </c>
      <c r="AE845" t="s">
        <v>324</v>
      </c>
      <c r="AF845" t="s">
        <v>552</v>
      </c>
      <c r="AH845" t="s">
        <v>329</v>
      </c>
      <c r="AI845" t="s">
        <v>318</v>
      </c>
      <c r="AK845">
        <v>95057</v>
      </c>
      <c r="AL845">
        <v>1</v>
      </c>
      <c r="AM845">
        <v>37770</v>
      </c>
      <c r="AN845" t="s">
        <v>599</v>
      </c>
      <c r="AO845">
        <v>215952350</v>
      </c>
    </row>
    <row r="846" spans="1:41">
      <c r="A846" t="s">
        <v>315</v>
      </c>
      <c r="D846" t="s">
        <v>316</v>
      </c>
      <c r="E846">
        <v>317114</v>
      </c>
      <c r="F846" t="s">
        <v>317</v>
      </c>
      <c r="G846" t="s">
        <v>318</v>
      </c>
      <c r="H846" s="79" t="s">
        <v>597</v>
      </c>
      <c r="I846" t="s">
        <v>597</v>
      </c>
      <c r="J846" t="s">
        <v>523</v>
      </c>
      <c r="K846" t="s">
        <v>326</v>
      </c>
      <c r="L846">
        <v>380346</v>
      </c>
      <c r="M846">
        <v>4243413251</v>
      </c>
      <c r="O846">
        <v>320070</v>
      </c>
      <c r="P846" t="s">
        <v>327</v>
      </c>
      <c r="Q846">
        <v>1717</v>
      </c>
      <c r="R846">
        <v>71</v>
      </c>
      <c r="S846">
        <v>1</v>
      </c>
      <c r="T846">
        <v>2786</v>
      </c>
      <c r="U846" t="s">
        <v>328</v>
      </c>
      <c r="W846">
        <v>1158667035</v>
      </c>
      <c r="X846" s="76">
        <v>44755</v>
      </c>
      <c r="Y846" s="76">
        <v>44755</v>
      </c>
      <c r="Z846" s="76">
        <v>44750</v>
      </c>
      <c r="AA846" s="76">
        <v>44812</v>
      </c>
      <c r="AB846">
        <v>25000</v>
      </c>
      <c r="AD846" t="s">
        <v>553</v>
      </c>
      <c r="AE846" t="s">
        <v>324</v>
      </c>
      <c r="AF846" t="s">
        <v>554</v>
      </c>
      <c r="AH846" t="s">
        <v>329</v>
      </c>
      <c r="AI846" t="s">
        <v>318</v>
      </c>
      <c r="AK846">
        <v>95057</v>
      </c>
      <c r="AL846">
        <v>1</v>
      </c>
      <c r="AM846">
        <v>37770</v>
      </c>
      <c r="AN846" t="s">
        <v>599</v>
      </c>
      <c r="AO846">
        <v>215952350</v>
      </c>
    </row>
    <row r="847" spans="1:41">
      <c r="A847" t="s">
        <v>315</v>
      </c>
      <c r="D847" t="s">
        <v>316</v>
      </c>
      <c r="E847">
        <v>317114</v>
      </c>
      <c r="F847" t="s">
        <v>317</v>
      </c>
      <c r="G847" t="s">
        <v>318</v>
      </c>
      <c r="H847" s="79" t="s">
        <v>597</v>
      </c>
      <c r="I847" t="s">
        <v>597</v>
      </c>
      <c r="J847" t="s">
        <v>523</v>
      </c>
      <c r="K847" t="s">
        <v>326</v>
      </c>
      <c r="L847">
        <v>380347</v>
      </c>
      <c r="M847">
        <v>4272725245</v>
      </c>
      <c r="O847">
        <v>320070</v>
      </c>
      <c r="P847" t="s">
        <v>327</v>
      </c>
      <c r="Q847">
        <v>1717</v>
      </c>
      <c r="R847">
        <v>71</v>
      </c>
      <c r="S847">
        <v>1</v>
      </c>
      <c r="T847">
        <v>2786</v>
      </c>
      <c r="U847" t="s">
        <v>328</v>
      </c>
      <c r="W847">
        <v>1158667035</v>
      </c>
      <c r="X847" s="76">
        <v>44755</v>
      </c>
      <c r="Y847" s="76">
        <v>44755</v>
      </c>
      <c r="Z847" s="76">
        <v>44750</v>
      </c>
      <c r="AA847" s="76">
        <v>44812</v>
      </c>
      <c r="AB847">
        <v>25000</v>
      </c>
      <c r="AD847" t="s">
        <v>553</v>
      </c>
      <c r="AE847" t="s">
        <v>324</v>
      </c>
      <c r="AF847" t="s">
        <v>554</v>
      </c>
      <c r="AH847" t="s">
        <v>329</v>
      </c>
      <c r="AI847" t="s">
        <v>318</v>
      </c>
      <c r="AK847">
        <v>95057</v>
      </c>
      <c r="AL847">
        <v>1</v>
      </c>
      <c r="AM847">
        <v>37770</v>
      </c>
      <c r="AN847" t="s">
        <v>599</v>
      </c>
      <c r="AO847">
        <v>215952350</v>
      </c>
    </row>
    <row r="848" spans="1:41">
      <c r="A848" t="s">
        <v>315</v>
      </c>
      <c r="D848" t="s">
        <v>316</v>
      </c>
      <c r="E848">
        <v>317114</v>
      </c>
      <c r="F848" t="s">
        <v>317</v>
      </c>
      <c r="G848" t="s">
        <v>318</v>
      </c>
      <c r="H848" s="79" t="s">
        <v>597</v>
      </c>
      <c r="I848" t="s">
        <v>597</v>
      </c>
      <c r="J848" t="s">
        <v>523</v>
      </c>
      <c r="K848" t="s">
        <v>326</v>
      </c>
      <c r="L848">
        <v>419946</v>
      </c>
      <c r="M848">
        <v>215952350</v>
      </c>
      <c r="O848">
        <v>320073</v>
      </c>
      <c r="P848" t="s">
        <v>320</v>
      </c>
      <c r="Q848">
        <v>1989</v>
      </c>
      <c r="R848">
        <v>71</v>
      </c>
      <c r="S848">
        <v>1</v>
      </c>
      <c r="T848">
        <v>2786</v>
      </c>
      <c r="U848" t="s">
        <v>328</v>
      </c>
      <c r="W848">
        <v>1158667035</v>
      </c>
      <c r="X848" s="76">
        <v>44797</v>
      </c>
      <c r="Y848" s="76">
        <v>44797</v>
      </c>
      <c r="Z848" s="76">
        <v>44544</v>
      </c>
      <c r="AA848" s="76">
        <v>44767</v>
      </c>
      <c r="AB848">
        <v>171.5</v>
      </c>
      <c r="AD848" t="s">
        <v>323</v>
      </c>
      <c r="AE848" t="s">
        <v>324</v>
      </c>
      <c r="AF848" t="s">
        <v>558</v>
      </c>
      <c r="AH848" t="s">
        <v>329</v>
      </c>
      <c r="AI848" t="s">
        <v>318</v>
      </c>
      <c r="AK848">
        <v>95057</v>
      </c>
      <c r="AL848">
        <v>1</v>
      </c>
      <c r="AM848">
        <v>37770</v>
      </c>
      <c r="AN848" t="s">
        <v>599</v>
      </c>
      <c r="AO848">
        <v>215952350</v>
      </c>
    </row>
    <row r="849" spans="1:41">
      <c r="A849" t="s">
        <v>315</v>
      </c>
      <c r="D849" t="s">
        <v>316</v>
      </c>
      <c r="E849">
        <v>317114</v>
      </c>
      <c r="F849" t="s">
        <v>317</v>
      </c>
      <c r="G849" t="s">
        <v>318</v>
      </c>
      <c r="H849" s="79" t="s">
        <v>597</v>
      </c>
      <c r="I849" t="s">
        <v>597</v>
      </c>
      <c r="J849" t="s">
        <v>523</v>
      </c>
      <c r="K849" t="s">
        <v>326</v>
      </c>
      <c r="L849">
        <v>419946</v>
      </c>
      <c r="M849">
        <v>215952350</v>
      </c>
      <c r="O849">
        <v>320072</v>
      </c>
      <c r="P849" t="s">
        <v>336</v>
      </c>
      <c r="Q849">
        <v>1989</v>
      </c>
      <c r="R849">
        <v>71</v>
      </c>
      <c r="S849">
        <v>1</v>
      </c>
      <c r="T849">
        <v>2786</v>
      </c>
      <c r="U849" t="s">
        <v>328</v>
      </c>
      <c r="W849">
        <v>1158667035</v>
      </c>
      <c r="X849" s="76">
        <v>44797</v>
      </c>
      <c r="Y849" s="76">
        <v>44797</v>
      </c>
      <c r="Z849" s="76">
        <v>44544</v>
      </c>
      <c r="AA849" s="76">
        <v>44767</v>
      </c>
      <c r="AB849">
        <v>423.51</v>
      </c>
      <c r="AD849" t="s">
        <v>323</v>
      </c>
      <c r="AE849" t="s">
        <v>324</v>
      </c>
      <c r="AF849" t="s">
        <v>558</v>
      </c>
      <c r="AH849" t="s">
        <v>329</v>
      </c>
      <c r="AI849" t="s">
        <v>318</v>
      </c>
      <c r="AK849">
        <v>95057</v>
      </c>
      <c r="AL849">
        <v>1</v>
      </c>
      <c r="AM849">
        <v>37770</v>
      </c>
      <c r="AN849" t="s">
        <v>599</v>
      </c>
      <c r="AO849">
        <v>215952350</v>
      </c>
    </row>
    <row r="850" spans="1:41">
      <c r="A850" t="s">
        <v>315</v>
      </c>
      <c r="D850" t="s">
        <v>316</v>
      </c>
      <c r="E850">
        <v>317114</v>
      </c>
      <c r="F850" t="s">
        <v>317</v>
      </c>
      <c r="G850" t="s">
        <v>318</v>
      </c>
      <c r="H850" s="79" t="s">
        <v>597</v>
      </c>
      <c r="I850" t="s">
        <v>597</v>
      </c>
      <c r="J850" t="s">
        <v>523</v>
      </c>
      <c r="K850" t="s">
        <v>326</v>
      </c>
      <c r="L850">
        <v>419946</v>
      </c>
      <c r="M850">
        <v>215952350</v>
      </c>
      <c r="O850">
        <v>320074</v>
      </c>
      <c r="P850" t="s">
        <v>337</v>
      </c>
      <c r="Q850">
        <v>1989</v>
      </c>
      <c r="R850">
        <v>71</v>
      </c>
      <c r="S850">
        <v>1</v>
      </c>
      <c r="T850">
        <v>2786</v>
      </c>
      <c r="U850" t="s">
        <v>328</v>
      </c>
      <c r="W850">
        <v>1158667035</v>
      </c>
      <c r="X850" s="76">
        <v>44797</v>
      </c>
      <c r="Y850" s="76">
        <v>44797</v>
      </c>
      <c r="Z850" s="76">
        <v>44544</v>
      </c>
      <c r="AA850" s="76">
        <v>44767</v>
      </c>
      <c r="AB850">
        <v>131.57</v>
      </c>
      <c r="AD850" t="s">
        <v>323</v>
      </c>
      <c r="AE850" t="s">
        <v>324</v>
      </c>
      <c r="AF850" t="s">
        <v>558</v>
      </c>
      <c r="AH850" t="s">
        <v>329</v>
      </c>
      <c r="AI850" t="s">
        <v>318</v>
      </c>
      <c r="AK850">
        <v>95057</v>
      </c>
      <c r="AL850">
        <v>1</v>
      </c>
      <c r="AM850">
        <v>37770</v>
      </c>
      <c r="AN850" t="s">
        <v>599</v>
      </c>
      <c r="AO850">
        <v>215952350</v>
      </c>
    </row>
    <row r="851" spans="1:41">
      <c r="A851" t="s">
        <v>315</v>
      </c>
      <c r="D851" t="s">
        <v>316</v>
      </c>
      <c r="E851">
        <v>317114</v>
      </c>
      <c r="F851" t="s">
        <v>317</v>
      </c>
      <c r="G851" t="s">
        <v>318</v>
      </c>
      <c r="H851" s="79" t="s">
        <v>597</v>
      </c>
      <c r="I851" t="s">
        <v>597</v>
      </c>
      <c r="J851" t="s">
        <v>523</v>
      </c>
      <c r="K851" t="s">
        <v>326</v>
      </c>
      <c r="L851">
        <v>419946</v>
      </c>
      <c r="M851">
        <v>215952350</v>
      </c>
      <c r="O851">
        <v>320070</v>
      </c>
      <c r="P851" t="s">
        <v>327</v>
      </c>
      <c r="Q851">
        <v>1989</v>
      </c>
      <c r="R851">
        <v>71</v>
      </c>
      <c r="S851">
        <v>1</v>
      </c>
      <c r="T851">
        <v>2786</v>
      </c>
      <c r="U851" t="s">
        <v>328</v>
      </c>
      <c r="W851">
        <v>1158667035</v>
      </c>
      <c r="X851" s="76">
        <v>44797</v>
      </c>
      <c r="Y851" s="76">
        <v>44797</v>
      </c>
      <c r="Z851" s="76">
        <v>44544</v>
      </c>
      <c r="AA851" s="76">
        <v>44767</v>
      </c>
      <c r="AB851">
        <v>425.5</v>
      </c>
      <c r="AD851" t="s">
        <v>323</v>
      </c>
      <c r="AE851" t="s">
        <v>324</v>
      </c>
      <c r="AF851" t="s">
        <v>558</v>
      </c>
      <c r="AH851" t="s">
        <v>329</v>
      </c>
      <c r="AI851" t="s">
        <v>318</v>
      </c>
      <c r="AK851">
        <v>95057</v>
      </c>
      <c r="AL851">
        <v>1</v>
      </c>
      <c r="AM851">
        <v>37770</v>
      </c>
      <c r="AN851" t="s">
        <v>599</v>
      </c>
      <c r="AO851">
        <v>215952350</v>
      </c>
    </row>
    <row r="852" spans="1:41">
      <c r="A852" t="s">
        <v>315</v>
      </c>
      <c r="D852" t="s">
        <v>316</v>
      </c>
      <c r="E852">
        <v>317114</v>
      </c>
      <c r="F852" t="s">
        <v>317</v>
      </c>
      <c r="G852" t="s">
        <v>318</v>
      </c>
      <c r="H852" s="79" t="s">
        <v>597</v>
      </c>
      <c r="I852" t="s">
        <v>597</v>
      </c>
      <c r="J852" t="s">
        <v>523</v>
      </c>
      <c r="K852" t="s">
        <v>326</v>
      </c>
      <c r="L852">
        <v>462022</v>
      </c>
      <c r="M852">
        <v>215952350</v>
      </c>
      <c r="O852">
        <v>320074</v>
      </c>
      <c r="P852" t="s">
        <v>337</v>
      </c>
      <c r="Q852">
        <v>2142</v>
      </c>
      <c r="R852">
        <v>71</v>
      </c>
      <c r="S852">
        <v>1</v>
      </c>
      <c r="T852">
        <v>2786</v>
      </c>
      <c r="U852" t="s">
        <v>328</v>
      </c>
      <c r="W852">
        <v>1158667035</v>
      </c>
      <c r="X852" s="76">
        <v>44817</v>
      </c>
      <c r="Y852" s="76">
        <v>44817</v>
      </c>
      <c r="Z852" s="76">
        <v>44744</v>
      </c>
      <c r="AA852" s="76">
        <v>44798</v>
      </c>
      <c r="AB852">
        <v>120.41</v>
      </c>
      <c r="AD852" t="s">
        <v>519</v>
      </c>
      <c r="AE852" t="s">
        <v>324</v>
      </c>
      <c r="AF852" t="s">
        <v>576</v>
      </c>
      <c r="AH852" t="s">
        <v>329</v>
      </c>
      <c r="AI852" t="s">
        <v>318</v>
      </c>
      <c r="AK852">
        <v>95057</v>
      </c>
      <c r="AL852">
        <v>1</v>
      </c>
      <c r="AM852">
        <v>37770</v>
      </c>
      <c r="AN852" t="s">
        <v>599</v>
      </c>
      <c r="AO852">
        <v>215952350</v>
      </c>
    </row>
    <row r="853" spans="1:41">
      <c r="A853" t="s">
        <v>315</v>
      </c>
      <c r="D853" t="s">
        <v>316</v>
      </c>
      <c r="E853">
        <v>317114</v>
      </c>
      <c r="F853" t="s">
        <v>317</v>
      </c>
      <c r="G853" t="s">
        <v>318</v>
      </c>
      <c r="H853" s="79" t="s">
        <v>597</v>
      </c>
      <c r="I853" t="s">
        <v>597</v>
      </c>
      <c r="J853" t="s">
        <v>523</v>
      </c>
      <c r="K853" t="s">
        <v>326</v>
      </c>
      <c r="L853">
        <v>462022</v>
      </c>
      <c r="M853">
        <v>215952350</v>
      </c>
      <c r="O853">
        <v>320070</v>
      </c>
      <c r="P853" t="s">
        <v>327</v>
      </c>
      <c r="Q853">
        <v>2142</v>
      </c>
      <c r="R853">
        <v>71</v>
      </c>
      <c r="S853">
        <v>1</v>
      </c>
      <c r="T853">
        <v>2786</v>
      </c>
      <c r="U853" t="s">
        <v>328</v>
      </c>
      <c r="W853">
        <v>1158667035</v>
      </c>
      <c r="X853" s="76">
        <v>44817</v>
      </c>
      <c r="Y853" s="76">
        <v>44817</v>
      </c>
      <c r="Z853" s="76">
        <v>44744</v>
      </c>
      <c r="AA853" s="76">
        <v>44798</v>
      </c>
      <c r="AB853">
        <v>425.5</v>
      </c>
      <c r="AD853" t="s">
        <v>519</v>
      </c>
      <c r="AE853" t="s">
        <v>324</v>
      </c>
      <c r="AF853" t="s">
        <v>576</v>
      </c>
      <c r="AH853" t="s">
        <v>329</v>
      </c>
      <c r="AI853" t="s">
        <v>318</v>
      </c>
      <c r="AK853">
        <v>95057</v>
      </c>
      <c r="AL853">
        <v>1</v>
      </c>
      <c r="AM853">
        <v>37770</v>
      </c>
      <c r="AN853" t="s">
        <v>599</v>
      </c>
      <c r="AO853">
        <v>215952350</v>
      </c>
    </row>
    <row r="854" spans="1:41">
      <c r="A854" t="s">
        <v>315</v>
      </c>
      <c r="D854" t="s">
        <v>316</v>
      </c>
      <c r="E854">
        <v>317114</v>
      </c>
      <c r="F854" t="s">
        <v>317</v>
      </c>
      <c r="G854" t="s">
        <v>318</v>
      </c>
      <c r="H854" s="79" t="s">
        <v>597</v>
      </c>
      <c r="I854" t="s">
        <v>597</v>
      </c>
      <c r="J854" t="s">
        <v>523</v>
      </c>
      <c r="K854" t="s">
        <v>326</v>
      </c>
      <c r="L854">
        <v>462022</v>
      </c>
      <c r="M854">
        <v>215952350</v>
      </c>
      <c r="O854">
        <v>320073</v>
      </c>
      <c r="P854" t="s">
        <v>320</v>
      </c>
      <c r="Q854">
        <v>2142</v>
      </c>
      <c r="R854">
        <v>71</v>
      </c>
      <c r="S854">
        <v>1</v>
      </c>
      <c r="T854">
        <v>2786</v>
      </c>
      <c r="U854" t="s">
        <v>328</v>
      </c>
      <c r="W854">
        <v>1158667035</v>
      </c>
      <c r="X854" s="76">
        <v>44817</v>
      </c>
      <c r="Y854" s="76">
        <v>44817</v>
      </c>
      <c r="Z854" s="76">
        <v>44744</v>
      </c>
      <c r="AA854" s="76">
        <v>44798</v>
      </c>
      <c r="AB854">
        <v>171.5</v>
      </c>
      <c r="AD854" t="s">
        <v>519</v>
      </c>
      <c r="AE854" t="s">
        <v>324</v>
      </c>
      <c r="AF854" t="s">
        <v>576</v>
      </c>
      <c r="AH854" t="s">
        <v>329</v>
      </c>
      <c r="AI854" t="s">
        <v>318</v>
      </c>
      <c r="AK854">
        <v>95057</v>
      </c>
      <c r="AL854">
        <v>1</v>
      </c>
      <c r="AM854">
        <v>37770</v>
      </c>
      <c r="AN854" t="s">
        <v>599</v>
      </c>
      <c r="AO854">
        <v>215952350</v>
      </c>
    </row>
    <row r="855" spans="1:41">
      <c r="A855" t="s">
        <v>315</v>
      </c>
      <c r="D855" t="s">
        <v>316</v>
      </c>
      <c r="E855">
        <v>317114</v>
      </c>
      <c r="F855" t="s">
        <v>317</v>
      </c>
      <c r="G855" t="s">
        <v>318</v>
      </c>
      <c r="H855" s="79" t="s">
        <v>597</v>
      </c>
      <c r="I855" t="s">
        <v>597</v>
      </c>
      <c r="J855" t="s">
        <v>523</v>
      </c>
      <c r="K855" t="s">
        <v>326</v>
      </c>
      <c r="L855">
        <v>462022</v>
      </c>
      <c r="M855">
        <v>215952350</v>
      </c>
      <c r="O855">
        <v>320072</v>
      </c>
      <c r="P855" t="s">
        <v>336</v>
      </c>
      <c r="Q855">
        <v>2142</v>
      </c>
      <c r="R855">
        <v>71</v>
      </c>
      <c r="S855">
        <v>1</v>
      </c>
      <c r="T855">
        <v>2786</v>
      </c>
      <c r="U855" t="s">
        <v>328</v>
      </c>
      <c r="W855">
        <v>1158667035</v>
      </c>
      <c r="X855" s="76">
        <v>44817</v>
      </c>
      <c r="Y855" s="76">
        <v>44817</v>
      </c>
      <c r="Z855" s="76">
        <v>44744</v>
      </c>
      <c r="AA855" s="76">
        <v>44798</v>
      </c>
      <c r="AB855">
        <v>405.42</v>
      </c>
      <c r="AD855" t="s">
        <v>519</v>
      </c>
      <c r="AE855" t="s">
        <v>324</v>
      </c>
      <c r="AF855" t="s">
        <v>576</v>
      </c>
      <c r="AH855" t="s">
        <v>329</v>
      </c>
      <c r="AI855" t="s">
        <v>318</v>
      </c>
      <c r="AK855">
        <v>95057</v>
      </c>
      <c r="AL855">
        <v>1</v>
      </c>
      <c r="AM855">
        <v>37770</v>
      </c>
      <c r="AN855" t="s">
        <v>599</v>
      </c>
      <c r="AO855">
        <v>215952350</v>
      </c>
    </row>
    <row r="857" spans="1:41">
      <c r="A857" t="s">
        <v>315</v>
      </c>
      <c r="D857" t="s">
        <v>316</v>
      </c>
      <c r="E857">
        <v>317230</v>
      </c>
      <c r="F857" t="s">
        <v>317</v>
      </c>
      <c r="G857" t="s">
        <v>318</v>
      </c>
      <c r="H857" s="79" t="s">
        <v>609</v>
      </c>
      <c r="I857" t="s">
        <v>609</v>
      </c>
      <c r="J857" t="s">
        <v>523</v>
      </c>
      <c r="K857" t="s">
        <v>326</v>
      </c>
      <c r="L857">
        <v>686805</v>
      </c>
      <c r="M857">
        <v>4149763445</v>
      </c>
      <c r="O857">
        <v>320070</v>
      </c>
      <c r="P857" t="s">
        <v>327</v>
      </c>
      <c r="Q857">
        <v>6626</v>
      </c>
      <c r="R857">
        <v>83</v>
      </c>
      <c r="S857">
        <v>1</v>
      </c>
      <c r="T857">
        <v>2786</v>
      </c>
      <c r="U857" t="s">
        <v>328</v>
      </c>
      <c r="W857">
        <v>1158667035</v>
      </c>
      <c r="X857" s="76">
        <v>44000</v>
      </c>
      <c r="Y857" s="76">
        <v>44000</v>
      </c>
      <c r="Z857" s="76">
        <v>44006</v>
      </c>
      <c r="AA857" s="76">
        <v>44098</v>
      </c>
      <c r="AB857">
        <v>25000</v>
      </c>
      <c r="AD857" t="s">
        <v>344</v>
      </c>
      <c r="AE857" t="s">
        <v>324</v>
      </c>
      <c r="AF857" t="s">
        <v>524</v>
      </c>
      <c r="AH857" t="s">
        <v>329</v>
      </c>
      <c r="AI857" t="s">
        <v>318</v>
      </c>
      <c r="AK857">
        <v>95057</v>
      </c>
      <c r="AL857">
        <v>1</v>
      </c>
      <c r="AM857">
        <v>37775</v>
      </c>
      <c r="AN857" t="s">
        <v>610</v>
      </c>
      <c r="AO857">
        <v>216773186</v>
      </c>
    </row>
    <row r="858" spans="1:41">
      <c r="A858" t="s">
        <v>315</v>
      </c>
      <c r="D858" t="s">
        <v>316</v>
      </c>
      <c r="E858">
        <v>317230</v>
      </c>
      <c r="F858" t="s">
        <v>317</v>
      </c>
      <c r="G858" t="s">
        <v>318</v>
      </c>
      <c r="H858" s="79" t="s">
        <v>609</v>
      </c>
      <c r="I858" t="s">
        <v>609</v>
      </c>
      <c r="J858" t="s">
        <v>523</v>
      </c>
      <c r="K858" t="s">
        <v>326</v>
      </c>
      <c r="L858">
        <v>728244</v>
      </c>
      <c r="M858">
        <v>4149763445</v>
      </c>
      <c r="O858">
        <v>320070</v>
      </c>
      <c r="P858" t="s">
        <v>327</v>
      </c>
      <c r="Q858">
        <v>7060</v>
      </c>
      <c r="R858">
        <v>83</v>
      </c>
      <c r="S858">
        <v>1</v>
      </c>
      <c r="T858">
        <v>2786</v>
      </c>
      <c r="U858" t="s">
        <v>328</v>
      </c>
      <c r="W858">
        <v>1158667035</v>
      </c>
      <c r="X858" s="76">
        <v>44068</v>
      </c>
      <c r="Y858" s="76">
        <v>44069</v>
      </c>
      <c r="Z858" s="76">
        <v>44068</v>
      </c>
      <c r="AA858" s="76">
        <v>44160</v>
      </c>
      <c r="AB858">
        <v>25000</v>
      </c>
      <c r="AD858" t="s">
        <v>346</v>
      </c>
      <c r="AE858" t="s">
        <v>324</v>
      </c>
      <c r="AF858" t="s">
        <v>489</v>
      </c>
      <c r="AH858" t="s">
        <v>329</v>
      </c>
      <c r="AI858" t="s">
        <v>318</v>
      </c>
      <c r="AK858">
        <v>95057</v>
      </c>
      <c r="AL858">
        <v>1</v>
      </c>
      <c r="AM858">
        <v>37775</v>
      </c>
      <c r="AN858" t="s">
        <v>610</v>
      </c>
      <c r="AO858">
        <v>216773186</v>
      </c>
    </row>
    <row r="859" spans="1:41">
      <c r="A859" t="s">
        <v>315</v>
      </c>
      <c r="D859" t="s">
        <v>316</v>
      </c>
      <c r="E859">
        <v>317230</v>
      </c>
      <c r="F859" t="s">
        <v>317</v>
      </c>
      <c r="G859" t="s">
        <v>318</v>
      </c>
      <c r="H859" s="79" t="s">
        <v>609</v>
      </c>
      <c r="I859" t="s">
        <v>609</v>
      </c>
      <c r="J859" t="s">
        <v>523</v>
      </c>
      <c r="K859" t="s">
        <v>326</v>
      </c>
      <c r="L859">
        <v>772501</v>
      </c>
      <c r="M859">
        <v>216773186</v>
      </c>
      <c r="O859">
        <v>320070</v>
      </c>
      <c r="P859" t="s">
        <v>327</v>
      </c>
      <c r="Q859">
        <v>7245</v>
      </c>
      <c r="R859">
        <v>83</v>
      </c>
      <c r="S859">
        <v>1</v>
      </c>
      <c r="T859">
        <v>2786</v>
      </c>
      <c r="U859" t="s">
        <v>328</v>
      </c>
      <c r="W859">
        <v>1158667035</v>
      </c>
      <c r="X859" s="76">
        <v>44097</v>
      </c>
      <c r="Y859" s="76">
        <v>44099</v>
      </c>
      <c r="Z859" s="76">
        <v>43871</v>
      </c>
      <c r="AA859" s="76">
        <v>43901</v>
      </c>
      <c r="AB859">
        <v>163.32</v>
      </c>
      <c r="AD859" t="s">
        <v>344</v>
      </c>
      <c r="AE859" t="s">
        <v>324</v>
      </c>
      <c r="AF859" t="s">
        <v>526</v>
      </c>
      <c r="AH859" t="s">
        <v>329</v>
      </c>
      <c r="AI859" t="s">
        <v>318</v>
      </c>
      <c r="AK859">
        <v>95057</v>
      </c>
      <c r="AL859">
        <v>1</v>
      </c>
      <c r="AM859">
        <v>37775</v>
      </c>
      <c r="AN859" t="s">
        <v>610</v>
      </c>
      <c r="AO859">
        <v>216773186</v>
      </c>
    </row>
    <row r="860" spans="1:41">
      <c r="A860" t="s">
        <v>315</v>
      </c>
      <c r="D860" t="s">
        <v>316</v>
      </c>
      <c r="E860">
        <v>317230</v>
      </c>
      <c r="F860" t="s">
        <v>317</v>
      </c>
      <c r="G860" t="s">
        <v>318</v>
      </c>
      <c r="H860" s="79" t="s">
        <v>609</v>
      </c>
      <c r="I860" t="s">
        <v>609</v>
      </c>
      <c r="J860" t="s">
        <v>523</v>
      </c>
      <c r="K860" t="s">
        <v>326</v>
      </c>
      <c r="L860">
        <v>772501</v>
      </c>
      <c r="M860">
        <v>216773186</v>
      </c>
      <c r="O860">
        <v>320072</v>
      </c>
      <c r="P860" t="s">
        <v>336</v>
      </c>
      <c r="Q860">
        <v>7245</v>
      </c>
      <c r="R860">
        <v>83</v>
      </c>
      <c r="S860">
        <v>1</v>
      </c>
      <c r="T860">
        <v>2786</v>
      </c>
      <c r="U860" t="s">
        <v>328</v>
      </c>
      <c r="W860">
        <v>1158667035</v>
      </c>
      <c r="X860" s="76">
        <v>44097</v>
      </c>
      <c r="Y860" s="76">
        <v>44099</v>
      </c>
      <c r="Z860" s="76">
        <v>43871</v>
      </c>
      <c r="AA860" s="76">
        <v>43901</v>
      </c>
      <c r="AB860">
        <v>2248.7600000000002</v>
      </c>
      <c r="AD860" t="s">
        <v>344</v>
      </c>
      <c r="AE860" t="s">
        <v>324</v>
      </c>
      <c r="AF860" t="s">
        <v>526</v>
      </c>
      <c r="AH860" t="s">
        <v>329</v>
      </c>
      <c r="AI860" t="s">
        <v>318</v>
      </c>
      <c r="AK860">
        <v>95057</v>
      </c>
      <c r="AL860">
        <v>1</v>
      </c>
      <c r="AM860">
        <v>37775</v>
      </c>
      <c r="AN860" t="s">
        <v>610</v>
      </c>
      <c r="AO860">
        <v>216773186</v>
      </c>
    </row>
    <row r="861" spans="1:41">
      <c r="A861" t="s">
        <v>315</v>
      </c>
      <c r="D861" t="s">
        <v>316</v>
      </c>
      <c r="E861">
        <v>317230</v>
      </c>
      <c r="F861" t="s">
        <v>317</v>
      </c>
      <c r="G861" t="s">
        <v>318</v>
      </c>
      <c r="H861" s="79" t="s">
        <v>609</v>
      </c>
      <c r="I861" t="s">
        <v>609</v>
      </c>
      <c r="J861" t="s">
        <v>523</v>
      </c>
      <c r="K861" t="s">
        <v>326</v>
      </c>
      <c r="L861">
        <v>772501</v>
      </c>
      <c r="M861">
        <v>216773186</v>
      </c>
      <c r="O861">
        <v>320074</v>
      </c>
      <c r="P861" t="s">
        <v>337</v>
      </c>
      <c r="Q861">
        <v>7245</v>
      </c>
      <c r="R861">
        <v>83</v>
      </c>
      <c r="S861">
        <v>1</v>
      </c>
      <c r="T861">
        <v>2786</v>
      </c>
      <c r="U861" t="s">
        <v>328</v>
      </c>
      <c r="W861">
        <v>1158667035</v>
      </c>
      <c r="X861" s="76">
        <v>44097</v>
      </c>
      <c r="Y861" s="76">
        <v>44099</v>
      </c>
      <c r="Z861" s="76">
        <v>43871</v>
      </c>
      <c r="AA861" s="76">
        <v>43901</v>
      </c>
      <c r="AB861">
        <v>1097.03</v>
      </c>
      <c r="AD861" t="s">
        <v>344</v>
      </c>
      <c r="AE861" t="s">
        <v>324</v>
      </c>
      <c r="AF861" t="s">
        <v>526</v>
      </c>
      <c r="AH861" t="s">
        <v>329</v>
      </c>
      <c r="AI861" t="s">
        <v>318</v>
      </c>
      <c r="AK861">
        <v>95057</v>
      </c>
      <c r="AL861">
        <v>1</v>
      </c>
      <c r="AM861">
        <v>37775</v>
      </c>
      <c r="AN861" t="s">
        <v>610</v>
      </c>
      <c r="AO861">
        <v>216773186</v>
      </c>
    </row>
    <row r="862" spans="1:41">
      <c r="A862" t="s">
        <v>315</v>
      </c>
      <c r="D862" t="s">
        <v>316</v>
      </c>
      <c r="E862">
        <v>317230</v>
      </c>
      <c r="F862" t="s">
        <v>317</v>
      </c>
      <c r="G862" t="s">
        <v>318</v>
      </c>
      <c r="H862" s="79" t="s">
        <v>609</v>
      </c>
      <c r="I862" t="s">
        <v>609</v>
      </c>
      <c r="J862" t="s">
        <v>523</v>
      </c>
      <c r="K862" t="s">
        <v>326</v>
      </c>
      <c r="L862">
        <v>772501</v>
      </c>
      <c r="M862">
        <v>216773186</v>
      </c>
      <c r="O862">
        <v>320073</v>
      </c>
      <c r="P862" t="s">
        <v>320</v>
      </c>
      <c r="Q862">
        <v>7245</v>
      </c>
      <c r="R862">
        <v>83</v>
      </c>
      <c r="S862">
        <v>1</v>
      </c>
      <c r="T862">
        <v>2786</v>
      </c>
      <c r="U862" t="s">
        <v>328</v>
      </c>
      <c r="W862">
        <v>1158667035</v>
      </c>
      <c r="X862" s="76">
        <v>44097</v>
      </c>
      <c r="Y862" s="76">
        <v>44099</v>
      </c>
      <c r="Z862" s="76">
        <v>43871</v>
      </c>
      <c r="AA862" s="76">
        <v>43901</v>
      </c>
      <c r="AB862">
        <v>305</v>
      </c>
      <c r="AD862" t="s">
        <v>344</v>
      </c>
      <c r="AE862" t="s">
        <v>324</v>
      </c>
      <c r="AF862" t="s">
        <v>526</v>
      </c>
      <c r="AH862" t="s">
        <v>329</v>
      </c>
      <c r="AI862" t="s">
        <v>318</v>
      </c>
      <c r="AK862">
        <v>95057</v>
      </c>
      <c r="AL862">
        <v>1</v>
      </c>
      <c r="AM862">
        <v>37775</v>
      </c>
      <c r="AN862" t="s">
        <v>610</v>
      </c>
      <c r="AO862">
        <v>216773186</v>
      </c>
    </row>
    <row r="863" spans="1:41">
      <c r="A863" t="s">
        <v>315</v>
      </c>
      <c r="D863" t="s">
        <v>316</v>
      </c>
      <c r="E863">
        <v>317230</v>
      </c>
      <c r="F863" t="s">
        <v>317</v>
      </c>
      <c r="G863" t="s">
        <v>318</v>
      </c>
      <c r="H863" s="79" t="s">
        <v>609</v>
      </c>
      <c r="I863" t="s">
        <v>609</v>
      </c>
      <c r="J863" t="s">
        <v>523</v>
      </c>
      <c r="K863" t="s">
        <v>326</v>
      </c>
      <c r="L863">
        <v>795029</v>
      </c>
      <c r="M863">
        <v>216773186</v>
      </c>
      <c r="O863">
        <v>320070</v>
      </c>
      <c r="P863" t="s">
        <v>327</v>
      </c>
      <c r="Q863">
        <v>7289</v>
      </c>
      <c r="R863">
        <v>83</v>
      </c>
      <c r="S863">
        <v>1</v>
      </c>
      <c r="T863">
        <v>2786</v>
      </c>
      <c r="U863" t="s">
        <v>328</v>
      </c>
      <c r="W863">
        <v>1158667035</v>
      </c>
      <c r="X863" s="76">
        <v>44109</v>
      </c>
      <c r="Y863" s="76">
        <v>44109</v>
      </c>
      <c r="Z863" s="76">
        <v>43937</v>
      </c>
      <c r="AA863" s="76">
        <v>44011</v>
      </c>
      <c r="AB863">
        <v>163.32</v>
      </c>
      <c r="AD863" t="s">
        <v>345</v>
      </c>
      <c r="AE863" t="s">
        <v>324</v>
      </c>
      <c r="AF863" t="s">
        <v>600</v>
      </c>
      <c r="AH863" t="s">
        <v>329</v>
      </c>
      <c r="AI863" t="s">
        <v>318</v>
      </c>
      <c r="AK863">
        <v>95057</v>
      </c>
      <c r="AL863">
        <v>1</v>
      </c>
      <c r="AM863">
        <v>37775</v>
      </c>
      <c r="AN863" t="s">
        <v>610</v>
      </c>
      <c r="AO863">
        <v>216773186</v>
      </c>
    </row>
    <row r="864" spans="1:41">
      <c r="A864" t="s">
        <v>315</v>
      </c>
      <c r="D864" t="s">
        <v>316</v>
      </c>
      <c r="E864">
        <v>317230</v>
      </c>
      <c r="F864" t="s">
        <v>317</v>
      </c>
      <c r="G864" t="s">
        <v>318</v>
      </c>
      <c r="H864" s="79" t="s">
        <v>609</v>
      </c>
      <c r="I864" t="s">
        <v>609</v>
      </c>
      <c r="J864" t="s">
        <v>523</v>
      </c>
      <c r="K864" t="s">
        <v>326</v>
      </c>
      <c r="L864">
        <v>795029</v>
      </c>
      <c r="M864">
        <v>216773186</v>
      </c>
      <c r="O864">
        <v>320072</v>
      </c>
      <c r="P864" t="s">
        <v>336</v>
      </c>
      <c r="Q864">
        <v>7289</v>
      </c>
      <c r="R864">
        <v>83</v>
      </c>
      <c r="S864">
        <v>1</v>
      </c>
      <c r="T864">
        <v>2786</v>
      </c>
      <c r="U864" t="s">
        <v>328</v>
      </c>
      <c r="W864">
        <v>1158667035</v>
      </c>
      <c r="X864" s="76">
        <v>44109</v>
      </c>
      <c r="Y864" s="76">
        <v>44109</v>
      </c>
      <c r="Z864" s="76">
        <v>43937</v>
      </c>
      <c r="AA864" s="76">
        <v>44011</v>
      </c>
      <c r="AB864">
        <v>5509.08</v>
      </c>
      <c r="AD864" t="s">
        <v>345</v>
      </c>
      <c r="AE864" t="s">
        <v>324</v>
      </c>
      <c r="AF864" t="s">
        <v>600</v>
      </c>
      <c r="AH864" t="s">
        <v>329</v>
      </c>
      <c r="AI864" t="s">
        <v>318</v>
      </c>
      <c r="AK864">
        <v>95057</v>
      </c>
      <c r="AL864">
        <v>1</v>
      </c>
      <c r="AM864">
        <v>37775</v>
      </c>
      <c r="AN864" t="s">
        <v>610</v>
      </c>
      <c r="AO864">
        <v>216773186</v>
      </c>
    </row>
    <row r="865" spans="1:41">
      <c r="A865" t="s">
        <v>315</v>
      </c>
      <c r="D865" t="s">
        <v>316</v>
      </c>
      <c r="E865">
        <v>317230</v>
      </c>
      <c r="F865" t="s">
        <v>317</v>
      </c>
      <c r="G865" t="s">
        <v>318</v>
      </c>
      <c r="H865" s="79" t="s">
        <v>609</v>
      </c>
      <c r="I865" t="s">
        <v>609</v>
      </c>
      <c r="J865" t="s">
        <v>523</v>
      </c>
      <c r="K865" t="s">
        <v>326</v>
      </c>
      <c r="L865">
        <v>795029</v>
      </c>
      <c r="M865">
        <v>216773186</v>
      </c>
      <c r="O865">
        <v>320073</v>
      </c>
      <c r="P865" t="s">
        <v>320</v>
      </c>
      <c r="Q865">
        <v>7289</v>
      </c>
      <c r="R865">
        <v>83</v>
      </c>
      <c r="S865">
        <v>1</v>
      </c>
      <c r="T865">
        <v>2786</v>
      </c>
      <c r="U865" t="s">
        <v>328</v>
      </c>
      <c r="W865">
        <v>1158667035</v>
      </c>
      <c r="X865" s="76">
        <v>44109</v>
      </c>
      <c r="Y865" s="76">
        <v>44109</v>
      </c>
      <c r="Z865" s="76">
        <v>43937</v>
      </c>
      <c r="AA865" s="76">
        <v>44011</v>
      </c>
      <c r="AB865">
        <v>305</v>
      </c>
      <c r="AD865" t="s">
        <v>345</v>
      </c>
      <c r="AE865" t="s">
        <v>324</v>
      </c>
      <c r="AF865" t="s">
        <v>600</v>
      </c>
      <c r="AH865" t="s">
        <v>329</v>
      </c>
      <c r="AI865" t="s">
        <v>318</v>
      </c>
      <c r="AK865">
        <v>95057</v>
      </c>
      <c r="AL865">
        <v>1</v>
      </c>
      <c r="AM865">
        <v>37775</v>
      </c>
      <c r="AN865" t="s">
        <v>610</v>
      </c>
      <c r="AO865">
        <v>216773186</v>
      </c>
    </row>
    <row r="866" spans="1:41">
      <c r="A866" t="s">
        <v>315</v>
      </c>
      <c r="D866" t="s">
        <v>316</v>
      </c>
      <c r="E866">
        <v>317230</v>
      </c>
      <c r="F866" t="s">
        <v>317</v>
      </c>
      <c r="G866" t="s">
        <v>318</v>
      </c>
      <c r="H866" s="79" t="s">
        <v>609</v>
      </c>
      <c r="I866" t="s">
        <v>609</v>
      </c>
      <c r="J866" t="s">
        <v>523</v>
      </c>
      <c r="K866" t="s">
        <v>326</v>
      </c>
      <c r="L866">
        <v>795029</v>
      </c>
      <c r="M866">
        <v>216773186</v>
      </c>
      <c r="O866">
        <v>320074</v>
      </c>
      <c r="P866" t="s">
        <v>337</v>
      </c>
      <c r="Q866">
        <v>7289</v>
      </c>
      <c r="R866">
        <v>83</v>
      </c>
      <c r="S866">
        <v>1</v>
      </c>
      <c r="T866">
        <v>2786</v>
      </c>
      <c r="U866" t="s">
        <v>328</v>
      </c>
      <c r="W866">
        <v>1158667035</v>
      </c>
      <c r="X866" s="76">
        <v>44109</v>
      </c>
      <c r="Y866" s="76">
        <v>44109</v>
      </c>
      <c r="Z866" s="76">
        <v>43937</v>
      </c>
      <c r="AA866" s="76">
        <v>44011</v>
      </c>
      <c r="AB866">
        <v>3175.89</v>
      </c>
      <c r="AD866" t="s">
        <v>345</v>
      </c>
      <c r="AE866" t="s">
        <v>324</v>
      </c>
      <c r="AF866" t="s">
        <v>600</v>
      </c>
      <c r="AH866" t="s">
        <v>329</v>
      </c>
      <c r="AI866" t="s">
        <v>318</v>
      </c>
      <c r="AK866">
        <v>95057</v>
      </c>
      <c r="AL866">
        <v>1</v>
      </c>
      <c r="AM866">
        <v>37775</v>
      </c>
      <c r="AN866" t="s">
        <v>610</v>
      </c>
      <c r="AO866">
        <v>216773186</v>
      </c>
    </row>
    <row r="867" spans="1:41">
      <c r="A867" t="s">
        <v>315</v>
      </c>
      <c r="D867" t="s">
        <v>316</v>
      </c>
      <c r="E867">
        <v>317230</v>
      </c>
      <c r="F867" t="s">
        <v>317</v>
      </c>
      <c r="G867" t="s">
        <v>318</v>
      </c>
      <c r="H867" s="79" t="s">
        <v>609</v>
      </c>
      <c r="I867" t="s">
        <v>609</v>
      </c>
      <c r="J867" t="s">
        <v>523</v>
      </c>
      <c r="K867" t="s">
        <v>326</v>
      </c>
      <c r="L867">
        <v>804218</v>
      </c>
      <c r="M867">
        <v>216773186</v>
      </c>
      <c r="O867">
        <v>320074</v>
      </c>
      <c r="P867" t="s">
        <v>337</v>
      </c>
      <c r="Q867">
        <v>7328</v>
      </c>
      <c r="R867">
        <v>83</v>
      </c>
      <c r="S867">
        <v>1</v>
      </c>
      <c r="T867">
        <v>2786</v>
      </c>
      <c r="U867" t="s">
        <v>328</v>
      </c>
      <c r="W867">
        <v>1158667035</v>
      </c>
      <c r="X867" s="76">
        <v>44116</v>
      </c>
      <c r="Y867" s="76">
        <v>44116</v>
      </c>
      <c r="Z867" s="76">
        <v>43985</v>
      </c>
      <c r="AA867" s="76">
        <v>44014</v>
      </c>
      <c r="AB867">
        <v>808.28</v>
      </c>
      <c r="AD867" t="s">
        <v>345</v>
      </c>
      <c r="AE867" t="s">
        <v>324</v>
      </c>
      <c r="AF867" t="s">
        <v>601</v>
      </c>
      <c r="AH867" t="s">
        <v>329</v>
      </c>
      <c r="AI867" t="s">
        <v>318</v>
      </c>
      <c r="AK867">
        <v>95057</v>
      </c>
      <c r="AL867">
        <v>1</v>
      </c>
      <c r="AM867">
        <v>37775</v>
      </c>
      <c r="AN867" t="s">
        <v>610</v>
      </c>
      <c r="AO867">
        <v>216773186</v>
      </c>
    </row>
    <row r="868" spans="1:41">
      <c r="A868" t="s">
        <v>315</v>
      </c>
      <c r="D868" t="s">
        <v>316</v>
      </c>
      <c r="E868">
        <v>317230</v>
      </c>
      <c r="F868" t="s">
        <v>317</v>
      </c>
      <c r="G868" t="s">
        <v>318</v>
      </c>
      <c r="H868" s="79" t="s">
        <v>609</v>
      </c>
      <c r="I868" t="s">
        <v>609</v>
      </c>
      <c r="J868" t="s">
        <v>523</v>
      </c>
      <c r="K868" t="s">
        <v>326</v>
      </c>
      <c r="L868">
        <v>804218</v>
      </c>
      <c r="M868">
        <v>216773186</v>
      </c>
      <c r="O868">
        <v>320073</v>
      </c>
      <c r="P868" t="s">
        <v>320</v>
      </c>
      <c r="Q868">
        <v>7328</v>
      </c>
      <c r="R868">
        <v>83</v>
      </c>
      <c r="S868">
        <v>1</v>
      </c>
      <c r="T868">
        <v>2786</v>
      </c>
      <c r="U868" t="s">
        <v>328</v>
      </c>
      <c r="W868">
        <v>1158667035</v>
      </c>
      <c r="X868" s="76">
        <v>44116</v>
      </c>
      <c r="Y868" s="76">
        <v>44116</v>
      </c>
      <c r="Z868" s="76">
        <v>43985</v>
      </c>
      <c r="AA868" s="76">
        <v>44014</v>
      </c>
      <c r="AB868">
        <v>315.61</v>
      </c>
      <c r="AD868" t="s">
        <v>345</v>
      </c>
      <c r="AE868" t="s">
        <v>324</v>
      </c>
      <c r="AF868" t="s">
        <v>601</v>
      </c>
      <c r="AH868" t="s">
        <v>329</v>
      </c>
      <c r="AI868" t="s">
        <v>318</v>
      </c>
      <c r="AK868">
        <v>95057</v>
      </c>
      <c r="AL868">
        <v>1</v>
      </c>
      <c r="AM868">
        <v>37775</v>
      </c>
      <c r="AN868" t="s">
        <v>610</v>
      </c>
      <c r="AO868">
        <v>216773186</v>
      </c>
    </row>
    <row r="869" spans="1:41">
      <c r="A869" t="s">
        <v>315</v>
      </c>
      <c r="D869" t="s">
        <v>316</v>
      </c>
      <c r="E869">
        <v>317230</v>
      </c>
      <c r="F869" t="s">
        <v>317</v>
      </c>
      <c r="G869" t="s">
        <v>318</v>
      </c>
      <c r="H869" s="79" t="s">
        <v>609</v>
      </c>
      <c r="I869" t="s">
        <v>609</v>
      </c>
      <c r="J869" t="s">
        <v>523</v>
      </c>
      <c r="K869" t="s">
        <v>326</v>
      </c>
      <c r="L869">
        <v>804218</v>
      </c>
      <c r="M869">
        <v>216773186</v>
      </c>
      <c r="O869">
        <v>320072</v>
      </c>
      <c r="P869" t="s">
        <v>336</v>
      </c>
      <c r="Q869">
        <v>7328</v>
      </c>
      <c r="R869">
        <v>83</v>
      </c>
      <c r="S869">
        <v>1</v>
      </c>
      <c r="T869">
        <v>2786</v>
      </c>
      <c r="U869" t="s">
        <v>328</v>
      </c>
      <c r="W869">
        <v>1158667035</v>
      </c>
      <c r="X869" s="76">
        <v>44116</v>
      </c>
      <c r="Y869" s="76">
        <v>44116</v>
      </c>
      <c r="Z869" s="76">
        <v>43985</v>
      </c>
      <c r="AA869" s="76">
        <v>44014</v>
      </c>
      <c r="AB869">
        <v>1428.88</v>
      </c>
      <c r="AD869" t="s">
        <v>345</v>
      </c>
      <c r="AE869" t="s">
        <v>324</v>
      </c>
      <c r="AF869" t="s">
        <v>601</v>
      </c>
      <c r="AH869" t="s">
        <v>329</v>
      </c>
      <c r="AI869" t="s">
        <v>318</v>
      </c>
      <c r="AK869">
        <v>95057</v>
      </c>
      <c r="AL869">
        <v>1</v>
      </c>
      <c r="AM869">
        <v>37775</v>
      </c>
      <c r="AN869" t="s">
        <v>610</v>
      </c>
      <c r="AO869">
        <v>216773186</v>
      </c>
    </row>
    <row r="870" spans="1:41">
      <c r="A870" t="s">
        <v>315</v>
      </c>
      <c r="D870" t="s">
        <v>316</v>
      </c>
      <c r="E870">
        <v>317230</v>
      </c>
      <c r="F870" t="s">
        <v>317</v>
      </c>
      <c r="G870" t="s">
        <v>318</v>
      </c>
      <c r="H870" s="79" t="s">
        <v>609</v>
      </c>
      <c r="I870" t="s">
        <v>609</v>
      </c>
      <c r="J870" t="s">
        <v>523</v>
      </c>
      <c r="K870" t="s">
        <v>326</v>
      </c>
      <c r="L870">
        <v>804218</v>
      </c>
      <c r="M870">
        <v>216773186</v>
      </c>
      <c r="O870">
        <v>320070</v>
      </c>
      <c r="P870" t="s">
        <v>327</v>
      </c>
      <c r="Q870">
        <v>7328</v>
      </c>
      <c r="R870">
        <v>83</v>
      </c>
      <c r="S870">
        <v>1</v>
      </c>
      <c r="T870">
        <v>2786</v>
      </c>
      <c r="U870" t="s">
        <v>328</v>
      </c>
      <c r="W870">
        <v>1158667035</v>
      </c>
      <c r="X870" s="76">
        <v>44116</v>
      </c>
      <c r="Y870" s="76">
        <v>44116</v>
      </c>
      <c r="Z870" s="76">
        <v>43985</v>
      </c>
      <c r="AA870" s="76">
        <v>44014</v>
      </c>
      <c r="AB870">
        <v>171.21</v>
      </c>
      <c r="AD870" t="s">
        <v>345</v>
      </c>
      <c r="AE870" t="s">
        <v>324</v>
      </c>
      <c r="AF870" t="s">
        <v>601</v>
      </c>
      <c r="AH870" t="s">
        <v>329</v>
      </c>
      <c r="AI870" t="s">
        <v>318</v>
      </c>
      <c r="AK870">
        <v>95057</v>
      </c>
      <c r="AL870">
        <v>1</v>
      </c>
      <c r="AM870">
        <v>37775</v>
      </c>
      <c r="AN870" t="s">
        <v>610</v>
      </c>
      <c r="AO870">
        <v>216773186</v>
      </c>
    </row>
    <row r="871" spans="1:41">
      <c r="A871" t="s">
        <v>315</v>
      </c>
      <c r="D871" t="s">
        <v>316</v>
      </c>
      <c r="E871">
        <v>317230</v>
      </c>
      <c r="F871" t="s">
        <v>317</v>
      </c>
      <c r="G871" t="s">
        <v>318</v>
      </c>
      <c r="H871" s="79" t="s">
        <v>609</v>
      </c>
      <c r="I871" t="s">
        <v>609</v>
      </c>
      <c r="J871" t="s">
        <v>523</v>
      </c>
      <c r="K871" t="s">
        <v>326</v>
      </c>
      <c r="L871">
        <v>808960</v>
      </c>
      <c r="M871">
        <v>216773186</v>
      </c>
      <c r="O871">
        <v>320074</v>
      </c>
      <c r="P871" t="s">
        <v>337</v>
      </c>
      <c r="Q871">
        <v>7345</v>
      </c>
      <c r="R871">
        <v>83</v>
      </c>
      <c r="S871">
        <v>1</v>
      </c>
      <c r="T871">
        <v>2786</v>
      </c>
      <c r="U871" t="s">
        <v>328</v>
      </c>
      <c r="W871">
        <v>1158667035</v>
      </c>
      <c r="X871" s="76">
        <v>44117</v>
      </c>
      <c r="Y871" s="76">
        <v>44118</v>
      </c>
      <c r="Z871" s="76">
        <v>43889</v>
      </c>
      <c r="AA871" s="76">
        <v>43951</v>
      </c>
      <c r="AB871">
        <v>216.27</v>
      </c>
      <c r="AD871" t="s">
        <v>345</v>
      </c>
      <c r="AE871" t="s">
        <v>324</v>
      </c>
      <c r="AF871" t="s">
        <v>544</v>
      </c>
      <c r="AH871" t="s">
        <v>329</v>
      </c>
      <c r="AI871" t="s">
        <v>318</v>
      </c>
      <c r="AK871">
        <v>95057</v>
      </c>
      <c r="AL871">
        <v>1</v>
      </c>
      <c r="AM871">
        <v>37775</v>
      </c>
      <c r="AN871" t="s">
        <v>610</v>
      </c>
      <c r="AO871">
        <v>216773186</v>
      </c>
    </row>
    <row r="872" spans="1:41">
      <c r="A872" t="s">
        <v>315</v>
      </c>
      <c r="D872" t="s">
        <v>316</v>
      </c>
      <c r="E872">
        <v>317230</v>
      </c>
      <c r="F872" t="s">
        <v>317</v>
      </c>
      <c r="G872" t="s">
        <v>318</v>
      </c>
      <c r="H872" s="79" t="s">
        <v>609</v>
      </c>
      <c r="I872" t="s">
        <v>609</v>
      </c>
      <c r="J872" t="s">
        <v>523</v>
      </c>
      <c r="K872" t="s">
        <v>326</v>
      </c>
      <c r="L872">
        <v>808960</v>
      </c>
      <c r="M872">
        <v>216773186</v>
      </c>
      <c r="O872">
        <v>320073</v>
      </c>
      <c r="P872" t="s">
        <v>320</v>
      </c>
      <c r="Q872">
        <v>7345</v>
      </c>
      <c r="R872">
        <v>83</v>
      </c>
      <c r="S872">
        <v>1</v>
      </c>
      <c r="T872">
        <v>2786</v>
      </c>
      <c r="U872" t="s">
        <v>328</v>
      </c>
      <c r="W872">
        <v>1158667035</v>
      </c>
      <c r="X872" s="76">
        <v>44117</v>
      </c>
      <c r="Y872" s="76">
        <v>44118</v>
      </c>
      <c r="Z872" s="76">
        <v>43889</v>
      </c>
      <c r="AA872" s="76">
        <v>43951</v>
      </c>
      <c r="AB872">
        <v>305</v>
      </c>
      <c r="AD872" t="s">
        <v>345</v>
      </c>
      <c r="AE872" t="s">
        <v>324</v>
      </c>
      <c r="AF872" t="s">
        <v>544</v>
      </c>
      <c r="AH872" t="s">
        <v>329</v>
      </c>
      <c r="AI872" t="s">
        <v>318</v>
      </c>
      <c r="AK872">
        <v>95057</v>
      </c>
      <c r="AL872">
        <v>1</v>
      </c>
      <c r="AM872">
        <v>37775</v>
      </c>
      <c r="AN872" t="s">
        <v>610</v>
      </c>
      <c r="AO872">
        <v>216773186</v>
      </c>
    </row>
    <row r="873" spans="1:41">
      <c r="A873" t="s">
        <v>315</v>
      </c>
      <c r="D873" t="s">
        <v>316</v>
      </c>
      <c r="E873">
        <v>317230</v>
      </c>
      <c r="F873" t="s">
        <v>317</v>
      </c>
      <c r="G873" t="s">
        <v>318</v>
      </c>
      <c r="H873" s="79" t="s">
        <v>609</v>
      </c>
      <c r="I873" t="s">
        <v>609</v>
      </c>
      <c r="J873" t="s">
        <v>523</v>
      </c>
      <c r="K873" t="s">
        <v>326</v>
      </c>
      <c r="L873">
        <v>808960</v>
      </c>
      <c r="M873">
        <v>216773186</v>
      </c>
      <c r="O873">
        <v>320070</v>
      </c>
      <c r="P873" t="s">
        <v>327</v>
      </c>
      <c r="Q873">
        <v>7345</v>
      </c>
      <c r="R873">
        <v>83</v>
      </c>
      <c r="S873">
        <v>1</v>
      </c>
      <c r="T873">
        <v>2786</v>
      </c>
      <c r="U873" t="s">
        <v>328</v>
      </c>
      <c r="W873">
        <v>1158667035</v>
      </c>
      <c r="X873" s="76">
        <v>44117</v>
      </c>
      <c r="Y873" s="76">
        <v>44118</v>
      </c>
      <c r="Z873" s="76">
        <v>43889</v>
      </c>
      <c r="AA873" s="76">
        <v>43951</v>
      </c>
      <c r="AB873">
        <v>163.32</v>
      </c>
      <c r="AD873" t="s">
        <v>345</v>
      </c>
      <c r="AE873" t="s">
        <v>324</v>
      </c>
      <c r="AF873" t="s">
        <v>544</v>
      </c>
      <c r="AH873" t="s">
        <v>329</v>
      </c>
      <c r="AI873" t="s">
        <v>318</v>
      </c>
      <c r="AK873">
        <v>95057</v>
      </c>
      <c r="AL873">
        <v>1</v>
      </c>
      <c r="AM873">
        <v>37775</v>
      </c>
      <c r="AN873" t="s">
        <v>610</v>
      </c>
      <c r="AO873">
        <v>216773186</v>
      </c>
    </row>
    <row r="874" spans="1:41">
      <c r="A874" t="s">
        <v>315</v>
      </c>
      <c r="D874" t="s">
        <v>316</v>
      </c>
      <c r="E874">
        <v>317230</v>
      </c>
      <c r="F874" t="s">
        <v>317</v>
      </c>
      <c r="G874" t="s">
        <v>318</v>
      </c>
      <c r="H874" s="79" t="s">
        <v>609</v>
      </c>
      <c r="I874" t="s">
        <v>609</v>
      </c>
      <c r="J874" t="s">
        <v>523</v>
      </c>
      <c r="K874" t="s">
        <v>326</v>
      </c>
      <c r="L874">
        <v>808960</v>
      </c>
      <c r="M874">
        <v>216773186</v>
      </c>
      <c r="O874">
        <v>320072</v>
      </c>
      <c r="P874" t="s">
        <v>336</v>
      </c>
      <c r="Q874">
        <v>7345</v>
      </c>
      <c r="R874">
        <v>83</v>
      </c>
      <c r="S874">
        <v>1</v>
      </c>
      <c r="T874">
        <v>2786</v>
      </c>
      <c r="U874" t="s">
        <v>328</v>
      </c>
      <c r="W874">
        <v>1158667035</v>
      </c>
      <c r="X874" s="76">
        <v>44117</v>
      </c>
      <c r="Y874" s="76">
        <v>44118</v>
      </c>
      <c r="Z874" s="76">
        <v>43889</v>
      </c>
      <c r="AA874" s="76">
        <v>43951</v>
      </c>
      <c r="AB874">
        <v>461.84</v>
      </c>
      <c r="AD874" t="s">
        <v>345</v>
      </c>
      <c r="AE874" t="s">
        <v>324</v>
      </c>
      <c r="AF874" t="s">
        <v>544</v>
      </c>
      <c r="AH874" t="s">
        <v>329</v>
      </c>
      <c r="AI874" t="s">
        <v>318</v>
      </c>
      <c r="AK874">
        <v>95057</v>
      </c>
      <c r="AL874">
        <v>1</v>
      </c>
      <c r="AM874">
        <v>37775</v>
      </c>
      <c r="AN874" t="s">
        <v>610</v>
      </c>
      <c r="AO874">
        <v>216773186</v>
      </c>
    </row>
    <row r="875" spans="1:41">
      <c r="A875" t="s">
        <v>315</v>
      </c>
      <c r="D875" t="s">
        <v>316</v>
      </c>
      <c r="E875">
        <v>317230</v>
      </c>
      <c r="F875" t="s">
        <v>317</v>
      </c>
      <c r="G875" t="s">
        <v>318</v>
      </c>
      <c r="H875" s="79" t="s">
        <v>609</v>
      </c>
      <c r="I875" t="s">
        <v>609</v>
      </c>
      <c r="J875" t="s">
        <v>523</v>
      </c>
      <c r="K875" t="s">
        <v>326</v>
      </c>
      <c r="L875">
        <v>821371</v>
      </c>
      <c r="M875">
        <v>216773186</v>
      </c>
      <c r="O875">
        <v>320072</v>
      </c>
      <c r="P875" t="s">
        <v>336</v>
      </c>
      <c r="Q875">
        <v>7355</v>
      </c>
      <c r="R875">
        <v>83</v>
      </c>
      <c r="S875">
        <v>1</v>
      </c>
      <c r="T875">
        <v>2786</v>
      </c>
      <c r="U875" t="s">
        <v>328</v>
      </c>
      <c r="W875">
        <v>1158667035</v>
      </c>
      <c r="X875" s="76">
        <v>44123</v>
      </c>
      <c r="Y875" s="76">
        <v>44124</v>
      </c>
      <c r="Z875" s="76">
        <v>43914</v>
      </c>
      <c r="AA875" s="76">
        <v>43979</v>
      </c>
      <c r="AB875">
        <v>292.63</v>
      </c>
      <c r="AD875" t="s">
        <v>345</v>
      </c>
      <c r="AE875" t="s">
        <v>324</v>
      </c>
      <c r="AF875" t="s">
        <v>545</v>
      </c>
      <c r="AH875" t="s">
        <v>329</v>
      </c>
      <c r="AI875" t="s">
        <v>318</v>
      </c>
      <c r="AK875">
        <v>95057</v>
      </c>
      <c r="AL875">
        <v>1</v>
      </c>
      <c r="AM875">
        <v>37775</v>
      </c>
      <c r="AN875" t="s">
        <v>610</v>
      </c>
      <c r="AO875">
        <v>216773186</v>
      </c>
    </row>
    <row r="876" spans="1:41">
      <c r="A876" t="s">
        <v>315</v>
      </c>
      <c r="D876" t="s">
        <v>316</v>
      </c>
      <c r="E876">
        <v>317230</v>
      </c>
      <c r="F876" t="s">
        <v>317</v>
      </c>
      <c r="G876" t="s">
        <v>318</v>
      </c>
      <c r="H876" s="79" t="s">
        <v>609</v>
      </c>
      <c r="I876" t="s">
        <v>609</v>
      </c>
      <c r="J876" t="s">
        <v>523</v>
      </c>
      <c r="K876" t="s">
        <v>326</v>
      </c>
      <c r="L876">
        <v>821371</v>
      </c>
      <c r="M876">
        <v>216773186</v>
      </c>
      <c r="O876">
        <v>320070</v>
      </c>
      <c r="P876" t="s">
        <v>327</v>
      </c>
      <c r="Q876">
        <v>7355</v>
      </c>
      <c r="R876">
        <v>83</v>
      </c>
      <c r="S876">
        <v>1</v>
      </c>
      <c r="T876">
        <v>2786</v>
      </c>
      <c r="U876" t="s">
        <v>328</v>
      </c>
      <c r="W876">
        <v>1158667035</v>
      </c>
      <c r="X876" s="76">
        <v>44123</v>
      </c>
      <c r="Y876" s="76">
        <v>44124</v>
      </c>
      <c r="Z876" s="76">
        <v>43914</v>
      </c>
      <c r="AA876" s="76">
        <v>43979</v>
      </c>
      <c r="AB876">
        <v>163.32</v>
      </c>
      <c r="AD876" t="s">
        <v>345</v>
      </c>
      <c r="AE876" t="s">
        <v>324</v>
      </c>
      <c r="AF876" t="s">
        <v>545</v>
      </c>
      <c r="AH876" t="s">
        <v>329</v>
      </c>
      <c r="AI876" t="s">
        <v>318</v>
      </c>
      <c r="AK876">
        <v>95057</v>
      </c>
      <c r="AL876">
        <v>1</v>
      </c>
      <c r="AM876">
        <v>37775</v>
      </c>
      <c r="AN876" t="s">
        <v>610</v>
      </c>
      <c r="AO876">
        <v>216773186</v>
      </c>
    </row>
    <row r="877" spans="1:41">
      <c r="A877" t="s">
        <v>315</v>
      </c>
      <c r="D877" t="s">
        <v>316</v>
      </c>
      <c r="E877">
        <v>317230</v>
      </c>
      <c r="F877" t="s">
        <v>317</v>
      </c>
      <c r="G877" t="s">
        <v>318</v>
      </c>
      <c r="H877" s="79" t="s">
        <v>609</v>
      </c>
      <c r="I877" t="s">
        <v>609</v>
      </c>
      <c r="J877" t="s">
        <v>523</v>
      </c>
      <c r="K877" t="s">
        <v>326</v>
      </c>
      <c r="L877">
        <v>821371</v>
      </c>
      <c r="M877">
        <v>216773186</v>
      </c>
      <c r="O877">
        <v>320073</v>
      </c>
      <c r="P877" t="s">
        <v>320</v>
      </c>
      <c r="Q877">
        <v>7355</v>
      </c>
      <c r="R877">
        <v>83</v>
      </c>
      <c r="S877">
        <v>1</v>
      </c>
      <c r="T877">
        <v>2786</v>
      </c>
      <c r="U877" t="s">
        <v>328</v>
      </c>
      <c r="W877">
        <v>1158667035</v>
      </c>
      <c r="X877" s="76">
        <v>44123</v>
      </c>
      <c r="Y877" s="76">
        <v>44124</v>
      </c>
      <c r="Z877" s="76">
        <v>43914</v>
      </c>
      <c r="AA877" s="76">
        <v>43979</v>
      </c>
      <c r="AB877">
        <v>305</v>
      </c>
      <c r="AD877" t="s">
        <v>345</v>
      </c>
      <c r="AE877" t="s">
        <v>324</v>
      </c>
      <c r="AF877" t="s">
        <v>545</v>
      </c>
      <c r="AH877" t="s">
        <v>329</v>
      </c>
      <c r="AI877" t="s">
        <v>318</v>
      </c>
      <c r="AK877">
        <v>95057</v>
      </c>
      <c r="AL877">
        <v>1</v>
      </c>
      <c r="AM877">
        <v>37775</v>
      </c>
      <c r="AN877" t="s">
        <v>610</v>
      </c>
      <c r="AO877">
        <v>216773186</v>
      </c>
    </row>
    <row r="878" spans="1:41">
      <c r="A878" t="s">
        <v>315</v>
      </c>
      <c r="D878" t="s">
        <v>316</v>
      </c>
      <c r="E878">
        <v>317230</v>
      </c>
      <c r="F878" t="s">
        <v>317</v>
      </c>
      <c r="G878" t="s">
        <v>318</v>
      </c>
      <c r="H878" s="79" t="s">
        <v>609</v>
      </c>
      <c r="I878" t="s">
        <v>609</v>
      </c>
      <c r="J878" t="s">
        <v>523</v>
      </c>
      <c r="K878" t="s">
        <v>326</v>
      </c>
      <c r="L878">
        <v>821371</v>
      </c>
      <c r="M878">
        <v>216773186</v>
      </c>
      <c r="O878">
        <v>320074</v>
      </c>
      <c r="P878" t="s">
        <v>337</v>
      </c>
      <c r="Q878">
        <v>7355</v>
      </c>
      <c r="R878">
        <v>83</v>
      </c>
      <c r="S878">
        <v>1</v>
      </c>
      <c r="T878">
        <v>2786</v>
      </c>
      <c r="U878" t="s">
        <v>328</v>
      </c>
      <c r="W878">
        <v>1158667035</v>
      </c>
      <c r="X878" s="76">
        <v>44123</v>
      </c>
      <c r="Y878" s="76">
        <v>44124</v>
      </c>
      <c r="Z878" s="76">
        <v>43914</v>
      </c>
      <c r="AA878" s="76">
        <v>43979</v>
      </c>
      <c r="AB878">
        <v>109.26</v>
      </c>
      <c r="AD878" t="s">
        <v>345</v>
      </c>
      <c r="AE878" t="s">
        <v>324</v>
      </c>
      <c r="AF878" t="s">
        <v>545</v>
      </c>
      <c r="AH878" t="s">
        <v>329</v>
      </c>
      <c r="AI878" t="s">
        <v>318</v>
      </c>
      <c r="AK878">
        <v>95057</v>
      </c>
      <c r="AL878">
        <v>1</v>
      </c>
      <c r="AM878">
        <v>37775</v>
      </c>
      <c r="AN878" t="s">
        <v>610</v>
      </c>
      <c r="AO878">
        <v>216773186</v>
      </c>
    </row>
    <row r="879" spans="1:41">
      <c r="A879" t="s">
        <v>315</v>
      </c>
      <c r="D879" t="s">
        <v>316</v>
      </c>
      <c r="E879">
        <v>317230</v>
      </c>
      <c r="F879" t="s">
        <v>317</v>
      </c>
      <c r="G879" t="s">
        <v>318</v>
      </c>
      <c r="H879" s="79" t="s">
        <v>609</v>
      </c>
      <c r="I879" t="s">
        <v>609</v>
      </c>
      <c r="J879" t="s">
        <v>523</v>
      </c>
      <c r="K879" t="s">
        <v>326</v>
      </c>
      <c r="L879">
        <v>853535</v>
      </c>
      <c r="M879">
        <v>216773186</v>
      </c>
      <c r="O879">
        <v>320072</v>
      </c>
      <c r="P879" t="s">
        <v>336</v>
      </c>
      <c r="Q879">
        <v>7504</v>
      </c>
      <c r="R879">
        <v>83</v>
      </c>
      <c r="S879">
        <v>1</v>
      </c>
      <c r="T879">
        <v>2786</v>
      </c>
      <c r="U879" t="s">
        <v>328</v>
      </c>
      <c r="W879">
        <v>1158667035</v>
      </c>
      <c r="X879" s="76">
        <v>44140</v>
      </c>
      <c r="Y879" s="76">
        <v>44140</v>
      </c>
      <c r="Z879" s="76">
        <v>44019</v>
      </c>
      <c r="AA879" s="76">
        <v>44060</v>
      </c>
      <c r="AB879">
        <v>1881.58</v>
      </c>
      <c r="AD879" t="s">
        <v>344</v>
      </c>
      <c r="AE879" t="s">
        <v>324</v>
      </c>
      <c r="AF879" t="s">
        <v>528</v>
      </c>
      <c r="AH879" t="s">
        <v>329</v>
      </c>
      <c r="AI879" t="s">
        <v>318</v>
      </c>
      <c r="AK879">
        <v>95057</v>
      </c>
      <c r="AL879">
        <v>1</v>
      </c>
      <c r="AM879">
        <v>37775</v>
      </c>
      <c r="AN879" t="s">
        <v>610</v>
      </c>
      <c r="AO879">
        <v>216773186</v>
      </c>
    </row>
    <row r="880" spans="1:41">
      <c r="A880" t="s">
        <v>315</v>
      </c>
      <c r="D880" t="s">
        <v>316</v>
      </c>
      <c r="E880">
        <v>317230</v>
      </c>
      <c r="F880" t="s">
        <v>317</v>
      </c>
      <c r="G880" t="s">
        <v>318</v>
      </c>
      <c r="H880" s="79" t="s">
        <v>609</v>
      </c>
      <c r="I880" t="s">
        <v>609</v>
      </c>
      <c r="J880" t="s">
        <v>523</v>
      </c>
      <c r="K880" t="s">
        <v>326</v>
      </c>
      <c r="L880">
        <v>853535</v>
      </c>
      <c r="M880">
        <v>216773186</v>
      </c>
      <c r="O880">
        <v>320073</v>
      </c>
      <c r="P880" t="s">
        <v>320</v>
      </c>
      <c r="Q880">
        <v>7504</v>
      </c>
      <c r="R880">
        <v>83</v>
      </c>
      <c r="S880">
        <v>1</v>
      </c>
      <c r="T880">
        <v>2786</v>
      </c>
      <c r="U880" t="s">
        <v>328</v>
      </c>
      <c r="W880">
        <v>1158667035</v>
      </c>
      <c r="X880" s="76">
        <v>44140</v>
      </c>
      <c r="Y880" s="76">
        <v>44140</v>
      </c>
      <c r="Z880" s="76">
        <v>44019</v>
      </c>
      <c r="AA880" s="76">
        <v>44060</v>
      </c>
      <c r="AB880">
        <v>315.61</v>
      </c>
      <c r="AD880" t="s">
        <v>344</v>
      </c>
      <c r="AE880" t="s">
        <v>324</v>
      </c>
      <c r="AF880" t="s">
        <v>528</v>
      </c>
      <c r="AH880" t="s">
        <v>329</v>
      </c>
      <c r="AI880" t="s">
        <v>318</v>
      </c>
      <c r="AK880">
        <v>95057</v>
      </c>
      <c r="AL880">
        <v>1</v>
      </c>
      <c r="AM880">
        <v>37775</v>
      </c>
      <c r="AN880" t="s">
        <v>610</v>
      </c>
      <c r="AO880">
        <v>216773186</v>
      </c>
    </row>
    <row r="881" spans="1:41">
      <c r="A881" t="s">
        <v>315</v>
      </c>
      <c r="D881" t="s">
        <v>316</v>
      </c>
      <c r="E881">
        <v>317230</v>
      </c>
      <c r="F881" t="s">
        <v>317</v>
      </c>
      <c r="G881" t="s">
        <v>318</v>
      </c>
      <c r="H881" s="79" t="s">
        <v>609</v>
      </c>
      <c r="I881" t="s">
        <v>609</v>
      </c>
      <c r="J881" t="s">
        <v>523</v>
      </c>
      <c r="K881" t="s">
        <v>326</v>
      </c>
      <c r="L881">
        <v>853535</v>
      </c>
      <c r="M881">
        <v>216773186</v>
      </c>
      <c r="O881">
        <v>320070</v>
      </c>
      <c r="P881" t="s">
        <v>327</v>
      </c>
      <c r="Q881">
        <v>7504</v>
      </c>
      <c r="R881">
        <v>83</v>
      </c>
      <c r="S881">
        <v>1</v>
      </c>
      <c r="T881">
        <v>2786</v>
      </c>
      <c r="U881" t="s">
        <v>328</v>
      </c>
      <c r="W881">
        <v>1158667035</v>
      </c>
      <c r="X881" s="76">
        <v>44140</v>
      </c>
      <c r="Y881" s="76">
        <v>44140</v>
      </c>
      <c r="Z881" s="76">
        <v>44019</v>
      </c>
      <c r="AA881" s="76">
        <v>44060</v>
      </c>
      <c r="AB881">
        <v>171.21</v>
      </c>
      <c r="AD881" t="s">
        <v>344</v>
      </c>
      <c r="AE881" t="s">
        <v>324</v>
      </c>
      <c r="AF881" t="s">
        <v>528</v>
      </c>
      <c r="AH881" t="s">
        <v>329</v>
      </c>
      <c r="AI881" t="s">
        <v>318</v>
      </c>
      <c r="AK881">
        <v>95057</v>
      </c>
      <c r="AL881">
        <v>1</v>
      </c>
      <c r="AM881">
        <v>37775</v>
      </c>
      <c r="AN881" t="s">
        <v>610</v>
      </c>
      <c r="AO881">
        <v>216773186</v>
      </c>
    </row>
    <row r="882" spans="1:41">
      <c r="A882" t="s">
        <v>315</v>
      </c>
      <c r="D882" t="s">
        <v>316</v>
      </c>
      <c r="E882">
        <v>317230</v>
      </c>
      <c r="F882" t="s">
        <v>317</v>
      </c>
      <c r="G882" t="s">
        <v>318</v>
      </c>
      <c r="H882" s="79" t="s">
        <v>609</v>
      </c>
      <c r="I882" t="s">
        <v>609</v>
      </c>
      <c r="J882" t="s">
        <v>523</v>
      </c>
      <c r="K882" t="s">
        <v>326</v>
      </c>
      <c r="L882">
        <v>853535</v>
      </c>
      <c r="M882">
        <v>216773186</v>
      </c>
      <c r="O882">
        <v>320074</v>
      </c>
      <c r="P882" t="s">
        <v>337</v>
      </c>
      <c r="Q882">
        <v>7504</v>
      </c>
      <c r="R882">
        <v>83</v>
      </c>
      <c r="S882">
        <v>1</v>
      </c>
      <c r="T882">
        <v>2786</v>
      </c>
      <c r="U882" t="s">
        <v>328</v>
      </c>
      <c r="W882">
        <v>1158667035</v>
      </c>
      <c r="X882" s="76">
        <v>44140</v>
      </c>
      <c r="Y882" s="76">
        <v>44140</v>
      </c>
      <c r="Z882" s="76">
        <v>44019</v>
      </c>
      <c r="AA882" s="76">
        <v>44060</v>
      </c>
      <c r="AB882">
        <v>1068.74</v>
      </c>
      <c r="AD882" t="s">
        <v>344</v>
      </c>
      <c r="AE882" t="s">
        <v>324</v>
      </c>
      <c r="AF882" t="s">
        <v>528</v>
      </c>
      <c r="AH882" t="s">
        <v>329</v>
      </c>
      <c r="AI882" t="s">
        <v>318</v>
      </c>
      <c r="AK882">
        <v>95057</v>
      </c>
      <c r="AL882">
        <v>1</v>
      </c>
      <c r="AM882">
        <v>37775</v>
      </c>
      <c r="AN882" t="s">
        <v>610</v>
      </c>
      <c r="AO882">
        <v>216773186</v>
      </c>
    </row>
    <row r="883" spans="1:41">
      <c r="A883" t="s">
        <v>315</v>
      </c>
      <c r="D883" t="s">
        <v>316</v>
      </c>
      <c r="E883">
        <v>317230</v>
      </c>
      <c r="F883" t="s">
        <v>317</v>
      </c>
      <c r="G883" t="s">
        <v>318</v>
      </c>
      <c r="H883" s="79" t="s">
        <v>609</v>
      </c>
      <c r="I883" t="s">
        <v>609</v>
      </c>
      <c r="J883" t="s">
        <v>523</v>
      </c>
      <c r="K883" t="s">
        <v>326</v>
      </c>
      <c r="L883">
        <v>884660</v>
      </c>
      <c r="M883">
        <v>4149763445</v>
      </c>
      <c r="O883">
        <v>320070</v>
      </c>
      <c r="P883" t="s">
        <v>327</v>
      </c>
      <c r="Q883">
        <v>7678</v>
      </c>
      <c r="R883">
        <v>83</v>
      </c>
      <c r="S883">
        <v>1</v>
      </c>
      <c r="T883">
        <v>2786</v>
      </c>
      <c r="U883" t="s">
        <v>328</v>
      </c>
      <c r="W883">
        <v>1158667035</v>
      </c>
      <c r="X883" s="76">
        <v>44162</v>
      </c>
      <c r="Y883" s="76">
        <v>44165</v>
      </c>
      <c r="Z883" s="76">
        <v>44162</v>
      </c>
      <c r="AA883" s="76">
        <v>44254</v>
      </c>
      <c r="AB883">
        <v>25000</v>
      </c>
      <c r="AD883" t="s">
        <v>344</v>
      </c>
      <c r="AE883" t="s">
        <v>324</v>
      </c>
      <c r="AF883" t="s">
        <v>496</v>
      </c>
      <c r="AH883" t="s">
        <v>329</v>
      </c>
      <c r="AI883" t="s">
        <v>318</v>
      </c>
      <c r="AK883">
        <v>95057</v>
      </c>
      <c r="AL883">
        <v>1</v>
      </c>
      <c r="AM883">
        <v>37775</v>
      </c>
      <c r="AN883" t="s">
        <v>610</v>
      </c>
      <c r="AO883">
        <v>216773186</v>
      </c>
    </row>
    <row r="884" spans="1:41">
      <c r="A884" t="s">
        <v>315</v>
      </c>
      <c r="D884" t="s">
        <v>316</v>
      </c>
      <c r="E884">
        <v>317230</v>
      </c>
      <c r="F884" t="s">
        <v>317</v>
      </c>
      <c r="G884" t="s">
        <v>318</v>
      </c>
      <c r="H884" s="79" t="s">
        <v>609</v>
      </c>
      <c r="I884" t="s">
        <v>609</v>
      </c>
      <c r="J884" t="s">
        <v>523</v>
      </c>
      <c r="K884" t="s">
        <v>326</v>
      </c>
      <c r="L884">
        <v>899189</v>
      </c>
      <c r="M884">
        <v>216773186</v>
      </c>
      <c r="O884">
        <v>320072</v>
      </c>
      <c r="P884" t="s">
        <v>336</v>
      </c>
      <c r="Q884">
        <v>7768</v>
      </c>
      <c r="R884">
        <v>83</v>
      </c>
      <c r="S884">
        <v>1</v>
      </c>
      <c r="T884">
        <v>2786</v>
      </c>
      <c r="U884" t="s">
        <v>328</v>
      </c>
      <c r="W884">
        <v>1158667035</v>
      </c>
      <c r="X884" s="76">
        <v>44174</v>
      </c>
      <c r="Y884" s="76">
        <v>44174</v>
      </c>
      <c r="Z884" s="76">
        <v>44042</v>
      </c>
      <c r="AA884" s="76">
        <v>44083</v>
      </c>
      <c r="AB884">
        <v>1918.1</v>
      </c>
      <c r="AD884" t="s">
        <v>344</v>
      </c>
      <c r="AE884" t="s">
        <v>324</v>
      </c>
      <c r="AF884" t="s">
        <v>611</v>
      </c>
      <c r="AH884" t="s">
        <v>329</v>
      </c>
      <c r="AI884" t="s">
        <v>318</v>
      </c>
      <c r="AK884">
        <v>95057</v>
      </c>
      <c r="AL884">
        <v>1</v>
      </c>
      <c r="AM884">
        <v>37775</v>
      </c>
      <c r="AN884" t="s">
        <v>610</v>
      </c>
      <c r="AO884">
        <v>216773186</v>
      </c>
    </row>
    <row r="885" spans="1:41">
      <c r="A885" t="s">
        <v>315</v>
      </c>
      <c r="D885" t="s">
        <v>316</v>
      </c>
      <c r="E885">
        <v>317230</v>
      </c>
      <c r="F885" t="s">
        <v>317</v>
      </c>
      <c r="G885" t="s">
        <v>318</v>
      </c>
      <c r="H885" s="79" t="s">
        <v>609</v>
      </c>
      <c r="I885" t="s">
        <v>609</v>
      </c>
      <c r="J885" t="s">
        <v>523</v>
      </c>
      <c r="K885" t="s">
        <v>326</v>
      </c>
      <c r="L885">
        <v>899189</v>
      </c>
      <c r="M885">
        <v>216773186</v>
      </c>
      <c r="O885">
        <v>320073</v>
      </c>
      <c r="P885" t="s">
        <v>320</v>
      </c>
      <c r="Q885">
        <v>7768</v>
      </c>
      <c r="R885">
        <v>83</v>
      </c>
      <c r="S885">
        <v>1</v>
      </c>
      <c r="T885">
        <v>2786</v>
      </c>
      <c r="U885" t="s">
        <v>328</v>
      </c>
      <c r="W885">
        <v>1158667035</v>
      </c>
      <c r="X885" s="76">
        <v>44174</v>
      </c>
      <c r="Y885" s="76">
        <v>44174</v>
      </c>
      <c r="Z885" s="76">
        <v>44042</v>
      </c>
      <c r="AA885" s="76">
        <v>44083</v>
      </c>
      <c r="AB885">
        <v>315.61</v>
      </c>
      <c r="AD885" t="s">
        <v>344</v>
      </c>
      <c r="AE885" t="s">
        <v>324</v>
      </c>
      <c r="AF885" t="s">
        <v>611</v>
      </c>
      <c r="AH885" t="s">
        <v>329</v>
      </c>
      <c r="AI885" t="s">
        <v>318</v>
      </c>
      <c r="AK885">
        <v>95057</v>
      </c>
      <c r="AL885">
        <v>1</v>
      </c>
      <c r="AM885">
        <v>37775</v>
      </c>
      <c r="AN885" t="s">
        <v>610</v>
      </c>
      <c r="AO885">
        <v>216773186</v>
      </c>
    </row>
    <row r="886" spans="1:41">
      <c r="A886" t="s">
        <v>315</v>
      </c>
      <c r="D886" t="s">
        <v>316</v>
      </c>
      <c r="E886">
        <v>317230</v>
      </c>
      <c r="F886" t="s">
        <v>317</v>
      </c>
      <c r="G886" t="s">
        <v>318</v>
      </c>
      <c r="H886" s="79" t="s">
        <v>609</v>
      </c>
      <c r="I886" t="s">
        <v>609</v>
      </c>
      <c r="J886" t="s">
        <v>523</v>
      </c>
      <c r="K886" t="s">
        <v>326</v>
      </c>
      <c r="L886">
        <v>899189</v>
      </c>
      <c r="M886">
        <v>216773186</v>
      </c>
      <c r="O886">
        <v>320070</v>
      </c>
      <c r="P886" t="s">
        <v>327</v>
      </c>
      <c r="Q886">
        <v>7768</v>
      </c>
      <c r="R886">
        <v>83</v>
      </c>
      <c r="S886">
        <v>1</v>
      </c>
      <c r="T886">
        <v>2786</v>
      </c>
      <c r="U886" t="s">
        <v>328</v>
      </c>
      <c r="W886">
        <v>1158667035</v>
      </c>
      <c r="X886" s="76">
        <v>44174</v>
      </c>
      <c r="Y886" s="76">
        <v>44174</v>
      </c>
      <c r="Z886" s="76">
        <v>44042</v>
      </c>
      <c r="AA886" s="76">
        <v>44083</v>
      </c>
      <c r="AB886">
        <v>171.21</v>
      </c>
      <c r="AD886" t="s">
        <v>344</v>
      </c>
      <c r="AE886" t="s">
        <v>324</v>
      </c>
      <c r="AF886" t="s">
        <v>611</v>
      </c>
      <c r="AH886" t="s">
        <v>329</v>
      </c>
      <c r="AI886" t="s">
        <v>318</v>
      </c>
      <c r="AK886">
        <v>95057</v>
      </c>
      <c r="AL886">
        <v>1</v>
      </c>
      <c r="AM886">
        <v>37775</v>
      </c>
      <c r="AN886" t="s">
        <v>610</v>
      </c>
      <c r="AO886">
        <v>216773186</v>
      </c>
    </row>
    <row r="887" spans="1:41">
      <c r="A887" t="s">
        <v>315</v>
      </c>
      <c r="D887" t="s">
        <v>316</v>
      </c>
      <c r="E887">
        <v>317230</v>
      </c>
      <c r="F887" t="s">
        <v>317</v>
      </c>
      <c r="G887" t="s">
        <v>318</v>
      </c>
      <c r="H887" s="79" t="s">
        <v>609</v>
      </c>
      <c r="I887" t="s">
        <v>609</v>
      </c>
      <c r="J887" t="s">
        <v>523</v>
      </c>
      <c r="K887" t="s">
        <v>326</v>
      </c>
      <c r="L887">
        <v>899189</v>
      </c>
      <c r="M887">
        <v>216773186</v>
      </c>
      <c r="O887">
        <v>320074</v>
      </c>
      <c r="P887" t="s">
        <v>337</v>
      </c>
      <c r="Q887">
        <v>7768</v>
      </c>
      <c r="R887">
        <v>83</v>
      </c>
      <c r="S887">
        <v>1</v>
      </c>
      <c r="T887">
        <v>2786</v>
      </c>
      <c r="U887" t="s">
        <v>328</v>
      </c>
      <c r="W887">
        <v>1158667035</v>
      </c>
      <c r="X887" s="76">
        <v>44174</v>
      </c>
      <c r="Y887" s="76">
        <v>44174</v>
      </c>
      <c r="Z887" s="76">
        <v>44042</v>
      </c>
      <c r="AA887" s="76">
        <v>44083</v>
      </c>
      <c r="AB887">
        <v>1068.05</v>
      </c>
      <c r="AD887" t="s">
        <v>344</v>
      </c>
      <c r="AE887" t="s">
        <v>324</v>
      </c>
      <c r="AF887" t="s">
        <v>611</v>
      </c>
      <c r="AH887" t="s">
        <v>329</v>
      </c>
      <c r="AI887" t="s">
        <v>318</v>
      </c>
      <c r="AK887">
        <v>95057</v>
      </c>
      <c r="AL887">
        <v>1</v>
      </c>
      <c r="AM887">
        <v>37775</v>
      </c>
      <c r="AN887" t="s">
        <v>610</v>
      </c>
      <c r="AO887">
        <v>216773186</v>
      </c>
    </row>
    <row r="888" spans="1:41">
      <c r="A888" t="s">
        <v>315</v>
      </c>
      <c r="D888" t="s">
        <v>316</v>
      </c>
      <c r="E888">
        <v>317230</v>
      </c>
      <c r="F888" t="s">
        <v>317</v>
      </c>
      <c r="G888" t="s">
        <v>318</v>
      </c>
      <c r="H888" s="79" t="s">
        <v>609</v>
      </c>
      <c r="I888" t="s">
        <v>609</v>
      </c>
      <c r="J888" t="s">
        <v>523</v>
      </c>
      <c r="K888" t="s">
        <v>326</v>
      </c>
      <c r="L888">
        <v>900618</v>
      </c>
      <c r="M888">
        <v>216773186</v>
      </c>
      <c r="O888">
        <v>320073</v>
      </c>
      <c r="P888" t="s">
        <v>320</v>
      </c>
      <c r="Q888">
        <v>7772</v>
      </c>
      <c r="R888">
        <v>83</v>
      </c>
      <c r="S888">
        <v>1</v>
      </c>
      <c r="T888">
        <v>2786</v>
      </c>
      <c r="U888" t="s">
        <v>328</v>
      </c>
      <c r="W888">
        <v>1158667035</v>
      </c>
      <c r="X888" s="76">
        <v>44175</v>
      </c>
      <c r="Y888" s="76">
        <v>44175</v>
      </c>
      <c r="Z888" s="76">
        <v>44084</v>
      </c>
      <c r="AA888" s="76">
        <v>44113</v>
      </c>
      <c r="AB888">
        <v>315.61</v>
      </c>
      <c r="AD888" t="s">
        <v>344</v>
      </c>
      <c r="AE888" t="s">
        <v>324</v>
      </c>
      <c r="AF888" t="s">
        <v>530</v>
      </c>
      <c r="AH888" t="s">
        <v>329</v>
      </c>
      <c r="AI888" t="s">
        <v>318</v>
      </c>
      <c r="AK888">
        <v>95057</v>
      </c>
      <c r="AL888">
        <v>1</v>
      </c>
      <c r="AM888">
        <v>37775</v>
      </c>
      <c r="AN888" t="s">
        <v>610</v>
      </c>
      <c r="AO888">
        <v>216773186</v>
      </c>
    </row>
    <row r="889" spans="1:41">
      <c r="A889" t="s">
        <v>315</v>
      </c>
      <c r="D889" t="s">
        <v>316</v>
      </c>
      <c r="E889">
        <v>317230</v>
      </c>
      <c r="F889" t="s">
        <v>317</v>
      </c>
      <c r="G889" t="s">
        <v>318</v>
      </c>
      <c r="H889" s="79" t="s">
        <v>609</v>
      </c>
      <c r="I889" t="s">
        <v>609</v>
      </c>
      <c r="J889" t="s">
        <v>523</v>
      </c>
      <c r="K889" t="s">
        <v>326</v>
      </c>
      <c r="L889">
        <v>900618</v>
      </c>
      <c r="M889">
        <v>216773186</v>
      </c>
      <c r="O889">
        <v>320074</v>
      </c>
      <c r="P889" t="s">
        <v>337</v>
      </c>
      <c r="Q889">
        <v>7772</v>
      </c>
      <c r="R889">
        <v>83</v>
      </c>
      <c r="S889">
        <v>1</v>
      </c>
      <c r="T889">
        <v>2786</v>
      </c>
      <c r="U889" t="s">
        <v>328</v>
      </c>
      <c r="W889">
        <v>1158667035</v>
      </c>
      <c r="X889" s="76">
        <v>44175</v>
      </c>
      <c r="Y889" s="76">
        <v>44175</v>
      </c>
      <c r="Z889" s="76">
        <v>44084</v>
      </c>
      <c r="AA889" s="76">
        <v>44113</v>
      </c>
      <c r="AB889">
        <v>950.23</v>
      </c>
      <c r="AD889" t="s">
        <v>344</v>
      </c>
      <c r="AE889" t="s">
        <v>324</v>
      </c>
      <c r="AF889" t="s">
        <v>530</v>
      </c>
      <c r="AH889" t="s">
        <v>329</v>
      </c>
      <c r="AI889" t="s">
        <v>318</v>
      </c>
      <c r="AK889">
        <v>95057</v>
      </c>
      <c r="AL889">
        <v>1</v>
      </c>
      <c r="AM889">
        <v>37775</v>
      </c>
      <c r="AN889" t="s">
        <v>610</v>
      </c>
      <c r="AO889">
        <v>216773186</v>
      </c>
    </row>
    <row r="890" spans="1:41">
      <c r="A890" t="s">
        <v>315</v>
      </c>
      <c r="D890" t="s">
        <v>316</v>
      </c>
      <c r="E890">
        <v>317230</v>
      </c>
      <c r="F890" t="s">
        <v>317</v>
      </c>
      <c r="G890" t="s">
        <v>318</v>
      </c>
      <c r="H890" s="79" t="s">
        <v>609</v>
      </c>
      <c r="I890" t="s">
        <v>609</v>
      </c>
      <c r="J890" t="s">
        <v>523</v>
      </c>
      <c r="K890" t="s">
        <v>326</v>
      </c>
      <c r="L890">
        <v>900618</v>
      </c>
      <c r="M890">
        <v>216773186</v>
      </c>
      <c r="O890">
        <v>320072</v>
      </c>
      <c r="P890" t="s">
        <v>336</v>
      </c>
      <c r="Q890">
        <v>7772</v>
      </c>
      <c r="R890">
        <v>83</v>
      </c>
      <c r="S890">
        <v>1</v>
      </c>
      <c r="T890">
        <v>2786</v>
      </c>
      <c r="U890" t="s">
        <v>328</v>
      </c>
      <c r="W890">
        <v>1158667035</v>
      </c>
      <c r="X890" s="76">
        <v>44175</v>
      </c>
      <c r="Y890" s="76">
        <v>44175</v>
      </c>
      <c r="Z890" s="76">
        <v>44084</v>
      </c>
      <c r="AA890" s="76">
        <v>44113</v>
      </c>
      <c r="AB890">
        <v>1673.74</v>
      </c>
      <c r="AD890" t="s">
        <v>344</v>
      </c>
      <c r="AE890" t="s">
        <v>324</v>
      </c>
      <c r="AF890" t="s">
        <v>530</v>
      </c>
      <c r="AH890" t="s">
        <v>329</v>
      </c>
      <c r="AI890" t="s">
        <v>318</v>
      </c>
      <c r="AK890">
        <v>95057</v>
      </c>
      <c r="AL890">
        <v>1</v>
      </c>
      <c r="AM890">
        <v>37775</v>
      </c>
      <c r="AN890" t="s">
        <v>610</v>
      </c>
      <c r="AO890">
        <v>216773186</v>
      </c>
    </row>
    <row r="891" spans="1:41">
      <c r="A891" t="s">
        <v>315</v>
      </c>
      <c r="D891" t="s">
        <v>316</v>
      </c>
      <c r="E891">
        <v>317230</v>
      </c>
      <c r="F891" t="s">
        <v>317</v>
      </c>
      <c r="G891" t="s">
        <v>318</v>
      </c>
      <c r="H891" s="79" t="s">
        <v>609</v>
      </c>
      <c r="I891" t="s">
        <v>609</v>
      </c>
      <c r="J891" t="s">
        <v>523</v>
      </c>
      <c r="K891" t="s">
        <v>326</v>
      </c>
      <c r="L891">
        <v>900618</v>
      </c>
      <c r="M891">
        <v>216773186</v>
      </c>
      <c r="O891">
        <v>320070</v>
      </c>
      <c r="P891" t="s">
        <v>327</v>
      </c>
      <c r="Q891">
        <v>7772</v>
      </c>
      <c r="R891">
        <v>83</v>
      </c>
      <c r="S891">
        <v>1</v>
      </c>
      <c r="T891">
        <v>2786</v>
      </c>
      <c r="U891" t="s">
        <v>328</v>
      </c>
      <c r="W891">
        <v>1158667035</v>
      </c>
      <c r="X891" s="76">
        <v>44175</v>
      </c>
      <c r="Y891" s="76">
        <v>44175</v>
      </c>
      <c r="Z891" s="76">
        <v>44084</v>
      </c>
      <c r="AA891" s="76">
        <v>44113</v>
      </c>
      <c r="AB891">
        <v>171.21</v>
      </c>
      <c r="AD891" t="s">
        <v>344</v>
      </c>
      <c r="AE891" t="s">
        <v>324</v>
      </c>
      <c r="AF891" t="s">
        <v>530</v>
      </c>
      <c r="AH891" t="s">
        <v>329</v>
      </c>
      <c r="AI891" t="s">
        <v>318</v>
      </c>
      <c r="AK891">
        <v>95057</v>
      </c>
      <c r="AL891">
        <v>1</v>
      </c>
      <c r="AM891">
        <v>37775</v>
      </c>
      <c r="AN891" t="s">
        <v>610</v>
      </c>
      <c r="AO891">
        <v>216773186</v>
      </c>
    </row>
    <row r="892" spans="1:41">
      <c r="A892" t="s">
        <v>315</v>
      </c>
      <c r="D892" t="s">
        <v>316</v>
      </c>
      <c r="E892">
        <v>317230</v>
      </c>
      <c r="F892" t="s">
        <v>317</v>
      </c>
      <c r="G892" t="s">
        <v>318</v>
      </c>
      <c r="H892" s="79" t="s">
        <v>609</v>
      </c>
      <c r="I892" t="s">
        <v>609</v>
      </c>
      <c r="J892" t="s">
        <v>523</v>
      </c>
      <c r="K892" t="s">
        <v>326</v>
      </c>
      <c r="L892">
        <v>907652</v>
      </c>
      <c r="M892">
        <v>216773186</v>
      </c>
      <c r="O892">
        <v>320070</v>
      </c>
      <c r="P892" t="s">
        <v>327</v>
      </c>
      <c r="Q892">
        <v>7890</v>
      </c>
      <c r="R892">
        <v>83</v>
      </c>
      <c r="S892">
        <v>1</v>
      </c>
      <c r="T892">
        <v>2786</v>
      </c>
      <c r="U892" t="s">
        <v>328</v>
      </c>
      <c r="W892">
        <v>1158667035</v>
      </c>
      <c r="X892" s="76">
        <v>44180</v>
      </c>
      <c r="Y892" s="76">
        <v>44182</v>
      </c>
      <c r="Z892" s="76">
        <v>44115</v>
      </c>
      <c r="AA892" s="76">
        <v>44147</v>
      </c>
      <c r="AB892">
        <v>171.21</v>
      </c>
      <c r="AD892" t="s">
        <v>345</v>
      </c>
      <c r="AE892" t="s">
        <v>324</v>
      </c>
      <c r="AF892" t="s">
        <v>603</v>
      </c>
      <c r="AH892" t="s">
        <v>329</v>
      </c>
      <c r="AI892" t="s">
        <v>318</v>
      </c>
      <c r="AK892">
        <v>95057</v>
      </c>
      <c r="AL892">
        <v>1</v>
      </c>
      <c r="AM892">
        <v>37775</v>
      </c>
      <c r="AN892" t="s">
        <v>610</v>
      </c>
      <c r="AO892">
        <v>216773186</v>
      </c>
    </row>
    <row r="893" spans="1:41">
      <c r="A893" t="s">
        <v>315</v>
      </c>
      <c r="D893" t="s">
        <v>316</v>
      </c>
      <c r="E893">
        <v>317230</v>
      </c>
      <c r="F893" t="s">
        <v>317</v>
      </c>
      <c r="G893" t="s">
        <v>318</v>
      </c>
      <c r="H893" s="79" t="s">
        <v>609</v>
      </c>
      <c r="I893" t="s">
        <v>609</v>
      </c>
      <c r="J893" t="s">
        <v>523</v>
      </c>
      <c r="K893" t="s">
        <v>326</v>
      </c>
      <c r="L893">
        <v>907652</v>
      </c>
      <c r="M893">
        <v>216773186</v>
      </c>
      <c r="O893">
        <v>320074</v>
      </c>
      <c r="P893" t="s">
        <v>337</v>
      </c>
      <c r="Q893">
        <v>7890</v>
      </c>
      <c r="R893">
        <v>83</v>
      </c>
      <c r="S893">
        <v>1</v>
      </c>
      <c r="T893">
        <v>2786</v>
      </c>
      <c r="U893" t="s">
        <v>328</v>
      </c>
      <c r="W893">
        <v>1158667035</v>
      </c>
      <c r="X893" s="76">
        <v>44180</v>
      </c>
      <c r="Y893" s="76">
        <v>44182</v>
      </c>
      <c r="Z893" s="76">
        <v>44115</v>
      </c>
      <c r="AA893" s="76">
        <v>44147</v>
      </c>
      <c r="AB893">
        <v>965.48</v>
      </c>
      <c r="AD893" t="s">
        <v>345</v>
      </c>
      <c r="AE893" t="s">
        <v>324</v>
      </c>
      <c r="AF893" t="s">
        <v>603</v>
      </c>
      <c r="AH893" t="s">
        <v>329</v>
      </c>
      <c r="AI893" t="s">
        <v>318</v>
      </c>
      <c r="AK893">
        <v>95057</v>
      </c>
      <c r="AL893">
        <v>1</v>
      </c>
      <c r="AM893">
        <v>37775</v>
      </c>
      <c r="AN893" t="s">
        <v>610</v>
      </c>
      <c r="AO893">
        <v>216773186</v>
      </c>
    </row>
    <row r="894" spans="1:41">
      <c r="A894" t="s">
        <v>315</v>
      </c>
      <c r="D894" t="s">
        <v>316</v>
      </c>
      <c r="E894">
        <v>317230</v>
      </c>
      <c r="F894" t="s">
        <v>317</v>
      </c>
      <c r="G894" t="s">
        <v>318</v>
      </c>
      <c r="H894" s="79" t="s">
        <v>609</v>
      </c>
      <c r="I894" t="s">
        <v>609</v>
      </c>
      <c r="J894" t="s">
        <v>523</v>
      </c>
      <c r="K894" t="s">
        <v>326</v>
      </c>
      <c r="L894">
        <v>907652</v>
      </c>
      <c r="M894">
        <v>216773186</v>
      </c>
      <c r="O894">
        <v>320072</v>
      </c>
      <c r="P894" t="s">
        <v>336</v>
      </c>
      <c r="Q894">
        <v>7890</v>
      </c>
      <c r="R894">
        <v>83</v>
      </c>
      <c r="S894">
        <v>1</v>
      </c>
      <c r="T894">
        <v>2786</v>
      </c>
      <c r="U894" t="s">
        <v>328</v>
      </c>
      <c r="W894">
        <v>1158667035</v>
      </c>
      <c r="X894" s="76">
        <v>44180</v>
      </c>
      <c r="Y894" s="76">
        <v>44182</v>
      </c>
      <c r="Z894" s="76">
        <v>44115</v>
      </c>
      <c r="AA894" s="76">
        <v>44147</v>
      </c>
      <c r="AB894">
        <v>1706</v>
      </c>
      <c r="AD894" t="s">
        <v>345</v>
      </c>
      <c r="AE894" t="s">
        <v>324</v>
      </c>
      <c r="AF894" t="s">
        <v>603</v>
      </c>
      <c r="AH894" t="s">
        <v>329</v>
      </c>
      <c r="AI894" t="s">
        <v>318</v>
      </c>
      <c r="AK894">
        <v>95057</v>
      </c>
      <c r="AL894">
        <v>1</v>
      </c>
      <c r="AM894">
        <v>37775</v>
      </c>
      <c r="AN894" t="s">
        <v>610</v>
      </c>
      <c r="AO894">
        <v>216773186</v>
      </c>
    </row>
    <row r="895" spans="1:41">
      <c r="A895" t="s">
        <v>315</v>
      </c>
      <c r="D895" t="s">
        <v>316</v>
      </c>
      <c r="E895">
        <v>317230</v>
      </c>
      <c r="F895" t="s">
        <v>317</v>
      </c>
      <c r="G895" t="s">
        <v>318</v>
      </c>
      <c r="H895" s="79" t="s">
        <v>609</v>
      </c>
      <c r="I895" t="s">
        <v>609</v>
      </c>
      <c r="J895" t="s">
        <v>523</v>
      </c>
      <c r="K895" t="s">
        <v>326</v>
      </c>
      <c r="L895">
        <v>907652</v>
      </c>
      <c r="M895">
        <v>216773186</v>
      </c>
      <c r="O895">
        <v>320073</v>
      </c>
      <c r="P895" t="s">
        <v>320</v>
      </c>
      <c r="Q895">
        <v>7890</v>
      </c>
      <c r="R895">
        <v>83</v>
      </c>
      <c r="S895">
        <v>1</v>
      </c>
      <c r="T895">
        <v>2786</v>
      </c>
      <c r="U895" t="s">
        <v>328</v>
      </c>
      <c r="W895">
        <v>1158667035</v>
      </c>
      <c r="X895" s="76">
        <v>44180</v>
      </c>
      <c r="Y895" s="76">
        <v>44182</v>
      </c>
      <c r="Z895" s="76">
        <v>44115</v>
      </c>
      <c r="AA895" s="76">
        <v>44147</v>
      </c>
      <c r="AB895">
        <v>315.61</v>
      </c>
      <c r="AD895" t="s">
        <v>345</v>
      </c>
      <c r="AE895" t="s">
        <v>324</v>
      </c>
      <c r="AF895" t="s">
        <v>603</v>
      </c>
      <c r="AH895" t="s">
        <v>329</v>
      </c>
      <c r="AI895" t="s">
        <v>318</v>
      </c>
      <c r="AK895">
        <v>95057</v>
      </c>
      <c r="AL895">
        <v>1</v>
      </c>
      <c r="AM895">
        <v>37775</v>
      </c>
      <c r="AN895" t="s">
        <v>610</v>
      </c>
      <c r="AO895">
        <v>216773186</v>
      </c>
    </row>
    <row r="896" spans="1:41">
      <c r="A896" t="s">
        <v>315</v>
      </c>
      <c r="D896" t="s">
        <v>316</v>
      </c>
      <c r="E896">
        <v>317230</v>
      </c>
      <c r="F896" t="s">
        <v>317</v>
      </c>
      <c r="G896" t="s">
        <v>318</v>
      </c>
      <c r="H896" s="79" t="s">
        <v>609</v>
      </c>
      <c r="I896" t="s">
        <v>609</v>
      </c>
      <c r="J896" t="s">
        <v>523</v>
      </c>
      <c r="K896" t="s">
        <v>326</v>
      </c>
      <c r="L896">
        <v>925869</v>
      </c>
      <c r="M896">
        <v>216773186</v>
      </c>
      <c r="O896">
        <v>320074</v>
      </c>
      <c r="P896" t="s">
        <v>337</v>
      </c>
      <c r="Q896">
        <v>7990</v>
      </c>
      <c r="R896">
        <v>83</v>
      </c>
      <c r="S896">
        <v>1</v>
      </c>
      <c r="T896">
        <v>2786</v>
      </c>
      <c r="U896" t="s">
        <v>328</v>
      </c>
      <c r="W896">
        <v>1158667035</v>
      </c>
      <c r="X896" s="76">
        <v>44221</v>
      </c>
      <c r="Y896" s="76">
        <v>44221</v>
      </c>
      <c r="Z896" s="76">
        <v>44138</v>
      </c>
      <c r="AA896" s="76">
        <v>44195</v>
      </c>
      <c r="AB896">
        <v>739.83</v>
      </c>
      <c r="AD896" t="s">
        <v>345</v>
      </c>
      <c r="AE896" t="s">
        <v>324</v>
      </c>
      <c r="AF896" t="s">
        <v>604</v>
      </c>
      <c r="AH896" t="s">
        <v>329</v>
      </c>
      <c r="AI896" t="s">
        <v>318</v>
      </c>
      <c r="AK896">
        <v>95057</v>
      </c>
      <c r="AL896">
        <v>1</v>
      </c>
      <c r="AM896">
        <v>37775</v>
      </c>
      <c r="AN896" t="s">
        <v>610</v>
      </c>
      <c r="AO896">
        <v>216773186</v>
      </c>
    </row>
    <row r="897" spans="1:41">
      <c r="A897" t="s">
        <v>315</v>
      </c>
      <c r="D897" t="s">
        <v>316</v>
      </c>
      <c r="E897">
        <v>317230</v>
      </c>
      <c r="F897" t="s">
        <v>317</v>
      </c>
      <c r="G897" t="s">
        <v>318</v>
      </c>
      <c r="H897" s="79" t="s">
        <v>609</v>
      </c>
      <c r="I897" t="s">
        <v>609</v>
      </c>
      <c r="J897" t="s">
        <v>523</v>
      </c>
      <c r="K897" t="s">
        <v>326</v>
      </c>
      <c r="L897">
        <v>925869</v>
      </c>
      <c r="M897">
        <v>216773186</v>
      </c>
      <c r="O897">
        <v>320070</v>
      </c>
      <c r="P897" t="s">
        <v>327</v>
      </c>
      <c r="Q897">
        <v>7990</v>
      </c>
      <c r="R897">
        <v>83</v>
      </c>
      <c r="S897">
        <v>1</v>
      </c>
      <c r="T897">
        <v>2786</v>
      </c>
      <c r="U897" t="s">
        <v>328</v>
      </c>
      <c r="W897">
        <v>1158667035</v>
      </c>
      <c r="X897" s="76">
        <v>44221</v>
      </c>
      <c r="Y897" s="76">
        <v>44221</v>
      </c>
      <c r="Z897" s="76">
        <v>44138</v>
      </c>
      <c r="AA897" s="76">
        <v>44195</v>
      </c>
      <c r="AB897">
        <v>171.21</v>
      </c>
      <c r="AD897" t="s">
        <v>345</v>
      </c>
      <c r="AE897" t="s">
        <v>324</v>
      </c>
      <c r="AF897" t="s">
        <v>604</v>
      </c>
      <c r="AH897" t="s">
        <v>329</v>
      </c>
      <c r="AI897" t="s">
        <v>318</v>
      </c>
      <c r="AK897">
        <v>95057</v>
      </c>
      <c r="AL897">
        <v>1</v>
      </c>
      <c r="AM897">
        <v>37775</v>
      </c>
      <c r="AN897" t="s">
        <v>610</v>
      </c>
      <c r="AO897">
        <v>216773186</v>
      </c>
    </row>
    <row r="898" spans="1:41">
      <c r="A898" t="s">
        <v>315</v>
      </c>
      <c r="D898" t="s">
        <v>316</v>
      </c>
      <c r="E898">
        <v>317230</v>
      </c>
      <c r="F898" t="s">
        <v>317</v>
      </c>
      <c r="G898" t="s">
        <v>318</v>
      </c>
      <c r="H898" s="79" t="s">
        <v>609</v>
      </c>
      <c r="I898" t="s">
        <v>609</v>
      </c>
      <c r="J898" t="s">
        <v>523</v>
      </c>
      <c r="K898" t="s">
        <v>326</v>
      </c>
      <c r="L898">
        <v>925869</v>
      </c>
      <c r="M898">
        <v>216773186</v>
      </c>
      <c r="O898">
        <v>320073</v>
      </c>
      <c r="P898" t="s">
        <v>320</v>
      </c>
      <c r="Q898">
        <v>7990</v>
      </c>
      <c r="R898">
        <v>83</v>
      </c>
      <c r="S898">
        <v>1</v>
      </c>
      <c r="T898">
        <v>2786</v>
      </c>
      <c r="U898" t="s">
        <v>328</v>
      </c>
      <c r="W898">
        <v>1158667035</v>
      </c>
      <c r="X898" s="76">
        <v>44221</v>
      </c>
      <c r="Y898" s="76">
        <v>44221</v>
      </c>
      <c r="Z898" s="76">
        <v>44138</v>
      </c>
      <c r="AA898" s="76">
        <v>44195</v>
      </c>
      <c r="AB898">
        <v>315.61</v>
      </c>
      <c r="AD898" t="s">
        <v>345</v>
      </c>
      <c r="AE898" t="s">
        <v>324</v>
      </c>
      <c r="AF898" t="s">
        <v>604</v>
      </c>
      <c r="AH898" t="s">
        <v>329</v>
      </c>
      <c r="AI898" t="s">
        <v>318</v>
      </c>
      <c r="AK898">
        <v>95057</v>
      </c>
      <c r="AL898">
        <v>1</v>
      </c>
      <c r="AM898">
        <v>37775</v>
      </c>
      <c r="AN898" t="s">
        <v>610</v>
      </c>
      <c r="AO898">
        <v>216773186</v>
      </c>
    </row>
    <row r="899" spans="1:41">
      <c r="A899" t="s">
        <v>315</v>
      </c>
      <c r="D899" t="s">
        <v>316</v>
      </c>
      <c r="E899">
        <v>317230</v>
      </c>
      <c r="F899" t="s">
        <v>317</v>
      </c>
      <c r="G899" t="s">
        <v>318</v>
      </c>
      <c r="H899" s="79" t="s">
        <v>609</v>
      </c>
      <c r="I899" t="s">
        <v>609</v>
      </c>
      <c r="J899" t="s">
        <v>523</v>
      </c>
      <c r="K899" t="s">
        <v>326</v>
      </c>
      <c r="L899">
        <v>925869</v>
      </c>
      <c r="M899">
        <v>216773186</v>
      </c>
      <c r="O899">
        <v>320072</v>
      </c>
      <c r="P899" t="s">
        <v>336</v>
      </c>
      <c r="Q899">
        <v>7990</v>
      </c>
      <c r="R899">
        <v>83</v>
      </c>
      <c r="S899">
        <v>1</v>
      </c>
      <c r="T899">
        <v>2786</v>
      </c>
      <c r="U899" t="s">
        <v>328</v>
      </c>
      <c r="W899">
        <v>1158667035</v>
      </c>
      <c r="X899" s="76">
        <v>44221</v>
      </c>
      <c r="Y899" s="76">
        <v>44221</v>
      </c>
      <c r="Z899" s="76">
        <v>44138</v>
      </c>
      <c r="AA899" s="76">
        <v>44195</v>
      </c>
      <c r="AB899">
        <v>1332.46</v>
      </c>
      <c r="AD899" t="s">
        <v>345</v>
      </c>
      <c r="AE899" t="s">
        <v>324</v>
      </c>
      <c r="AF899" t="s">
        <v>604</v>
      </c>
      <c r="AH899" t="s">
        <v>329</v>
      </c>
      <c r="AI899" t="s">
        <v>318</v>
      </c>
      <c r="AK899">
        <v>95057</v>
      </c>
      <c r="AL899">
        <v>1</v>
      </c>
      <c r="AM899">
        <v>37775</v>
      </c>
      <c r="AN899" t="s">
        <v>610</v>
      </c>
      <c r="AO899">
        <v>216773186</v>
      </c>
    </row>
    <row r="900" spans="1:41">
      <c r="A900" t="s">
        <v>315</v>
      </c>
      <c r="D900" t="s">
        <v>316</v>
      </c>
      <c r="E900">
        <v>317230</v>
      </c>
      <c r="F900" t="s">
        <v>317</v>
      </c>
      <c r="G900" t="s">
        <v>318</v>
      </c>
      <c r="H900" s="79" t="s">
        <v>609</v>
      </c>
      <c r="I900" t="s">
        <v>609</v>
      </c>
      <c r="J900" t="s">
        <v>523</v>
      </c>
      <c r="K900" t="s">
        <v>326</v>
      </c>
      <c r="L900">
        <v>937171</v>
      </c>
      <c r="M900">
        <v>4149763445</v>
      </c>
      <c r="O900">
        <v>320070</v>
      </c>
      <c r="P900" t="s">
        <v>327</v>
      </c>
      <c r="Q900">
        <v>8104</v>
      </c>
      <c r="R900">
        <v>83</v>
      </c>
      <c r="S900">
        <v>1</v>
      </c>
      <c r="T900">
        <v>2786</v>
      </c>
      <c r="U900" t="s">
        <v>328</v>
      </c>
      <c r="W900">
        <v>1158667035</v>
      </c>
      <c r="X900" s="76">
        <v>44235</v>
      </c>
      <c r="Y900" s="76">
        <v>44235</v>
      </c>
      <c r="Z900" s="76">
        <v>44231</v>
      </c>
      <c r="AA900" s="76">
        <v>44320</v>
      </c>
      <c r="AB900">
        <v>25000</v>
      </c>
      <c r="AD900" t="s">
        <v>345</v>
      </c>
      <c r="AE900" t="s">
        <v>324</v>
      </c>
      <c r="AF900" t="s">
        <v>612</v>
      </c>
      <c r="AH900" t="s">
        <v>329</v>
      </c>
      <c r="AI900" t="s">
        <v>318</v>
      </c>
      <c r="AK900">
        <v>95057</v>
      </c>
      <c r="AL900">
        <v>1</v>
      </c>
      <c r="AM900">
        <v>37775</v>
      </c>
      <c r="AN900" t="s">
        <v>610</v>
      </c>
      <c r="AO900">
        <v>216773186</v>
      </c>
    </row>
    <row r="901" spans="1:41">
      <c r="H901" s="79"/>
      <c r="X901" s="76"/>
      <c r="Y901" s="76"/>
      <c r="Z901" s="76"/>
      <c r="AA901" s="76"/>
      <c r="AB901">
        <f>SUM(AB857:AB900)</f>
        <v>133446.33000000007</v>
      </c>
    </row>
    <row r="902" spans="1:41">
      <c r="A902" t="s">
        <v>315</v>
      </c>
      <c r="D902" t="s">
        <v>316</v>
      </c>
      <c r="E902">
        <v>317230</v>
      </c>
      <c r="F902" t="s">
        <v>317</v>
      </c>
      <c r="G902" t="s">
        <v>318</v>
      </c>
      <c r="H902" s="79" t="s">
        <v>609</v>
      </c>
      <c r="I902" t="s">
        <v>609</v>
      </c>
      <c r="J902" t="s">
        <v>523</v>
      </c>
      <c r="K902" t="s">
        <v>326</v>
      </c>
      <c r="L902">
        <v>48066</v>
      </c>
      <c r="M902">
        <v>4149763445</v>
      </c>
      <c r="O902">
        <v>320070</v>
      </c>
      <c r="P902" t="s">
        <v>327</v>
      </c>
      <c r="Q902">
        <v>9127</v>
      </c>
      <c r="R902">
        <v>83</v>
      </c>
      <c r="S902">
        <v>1</v>
      </c>
      <c r="T902">
        <v>2786</v>
      </c>
      <c r="U902" t="s">
        <v>328</v>
      </c>
      <c r="W902">
        <v>1158667035</v>
      </c>
      <c r="X902" s="76">
        <v>44383</v>
      </c>
      <c r="Y902" s="76">
        <v>44383</v>
      </c>
      <c r="Z902" s="76">
        <v>44369</v>
      </c>
      <c r="AA902" s="76">
        <v>44399</v>
      </c>
      <c r="AB902">
        <v>4000</v>
      </c>
      <c r="AD902" t="s">
        <v>383</v>
      </c>
      <c r="AE902" t="s">
        <v>324</v>
      </c>
      <c r="AF902" t="s">
        <v>613</v>
      </c>
      <c r="AH902" t="s">
        <v>329</v>
      </c>
      <c r="AI902" t="s">
        <v>318</v>
      </c>
      <c r="AK902">
        <v>95057</v>
      </c>
      <c r="AL902">
        <v>1</v>
      </c>
      <c r="AM902">
        <v>37775</v>
      </c>
      <c r="AN902" t="s">
        <v>610</v>
      </c>
      <c r="AO902">
        <v>216773186</v>
      </c>
    </row>
    <row r="903" spans="1:41">
      <c r="A903" t="s">
        <v>315</v>
      </c>
      <c r="D903" t="s">
        <v>316</v>
      </c>
      <c r="E903">
        <v>317230</v>
      </c>
      <c r="F903" t="s">
        <v>317</v>
      </c>
      <c r="G903" t="s">
        <v>318</v>
      </c>
      <c r="H903" s="79" t="s">
        <v>609</v>
      </c>
      <c r="I903" t="s">
        <v>609</v>
      </c>
      <c r="J903" t="s">
        <v>523</v>
      </c>
      <c r="K903" t="s">
        <v>326</v>
      </c>
      <c r="L903">
        <v>48099</v>
      </c>
      <c r="M903">
        <v>216773186</v>
      </c>
      <c r="O903">
        <v>320073</v>
      </c>
      <c r="P903" t="s">
        <v>320</v>
      </c>
      <c r="Q903">
        <v>9130</v>
      </c>
      <c r="R903">
        <v>83</v>
      </c>
      <c r="S903">
        <v>1</v>
      </c>
      <c r="T903">
        <v>2786</v>
      </c>
      <c r="U903" t="s">
        <v>328</v>
      </c>
      <c r="W903">
        <v>1158667035</v>
      </c>
      <c r="X903" s="76">
        <v>44383</v>
      </c>
      <c r="Y903" s="76">
        <v>44383</v>
      </c>
      <c r="Z903" s="76">
        <v>44264</v>
      </c>
      <c r="AA903" s="76">
        <v>44364</v>
      </c>
      <c r="AB903">
        <v>315.61</v>
      </c>
      <c r="AD903" t="s">
        <v>383</v>
      </c>
      <c r="AE903" t="s">
        <v>324</v>
      </c>
      <c r="AF903" t="s">
        <v>614</v>
      </c>
      <c r="AH903" t="s">
        <v>329</v>
      </c>
      <c r="AI903" t="s">
        <v>318</v>
      </c>
      <c r="AK903">
        <v>95057</v>
      </c>
      <c r="AL903">
        <v>1</v>
      </c>
      <c r="AM903">
        <v>37775</v>
      </c>
      <c r="AN903" t="s">
        <v>610</v>
      </c>
      <c r="AO903">
        <v>216773186</v>
      </c>
    </row>
    <row r="904" spans="1:41">
      <c r="A904" t="s">
        <v>315</v>
      </c>
      <c r="D904" t="s">
        <v>316</v>
      </c>
      <c r="E904">
        <v>317230</v>
      </c>
      <c r="F904" t="s">
        <v>317</v>
      </c>
      <c r="G904" t="s">
        <v>318</v>
      </c>
      <c r="H904" s="79" t="s">
        <v>609</v>
      </c>
      <c r="I904" t="s">
        <v>609</v>
      </c>
      <c r="J904" t="s">
        <v>523</v>
      </c>
      <c r="K904" t="s">
        <v>326</v>
      </c>
      <c r="L904">
        <v>48099</v>
      </c>
      <c r="M904">
        <v>216773186</v>
      </c>
      <c r="O904">
        <v>320074</v>
      </c>
      <c r="P904" t="s">
        <v>337</v>
      </c>
      <c r="Q904">
        <v>9130</v>
      </c>
      <c r="R904">
        <v>83</v>
      </c>
      <c r="S904">
        <v>1</v>
      </c>
      <c r="T904">
        <v>2786</v>
      </c>
      <c r="U904" t="s">
        <v>328</v>
      </c>
      <c r="W904">
        <v>1158667035</v>
      </c>
      <c r="X904" s="76">
        <v>44383</v>
      </c>
      <c r="Y904" s="76">
        <v>44383</v>
      </c>
      <c r="Z904" s="76">
        <v>44264</v>
      </c>
      <c r="AA904" s="76">
        <v>44364</v>
      </c>
      <c r="AB904">
        <v>1069.4000000000001</v>
      </c>
      <c r="AD904" t="s">
        <v>383</v>
      </c>
      <c r="AE904" t="s">
        <v>324</v>
      </c>
      <c r="AF904" t="s">
        <v>614</v>
      </c>
      <c r="AH904" t="s">
        <v>329</v>
      </c>
      <c r="AI904" t="s">
        <v>318</v>
      </c>
      <c r="AK904">
        <v>95057</v>
      </c>
      <c r="AL904">
        <v>1</v>
      </c>
      <c r="AM904">
        <v>37775</v>
      </c>
      <c r="AN904" t="s">
        <v>610</v>
      </c>
      <c r="AO904">
        <v>216773186</v>
      </c>
    </row>
    <row r="905" spans="1:41">
      <c r="A905" t="s">
        <v>315</v>
      </c>
      <c r="D905" t="s">
        <v>316</v>
      </c>
      <c r="E905">
        <v>317230</v>
      </c>
      <c r="F905" t="s">
        <v>317</v>
      </c>
      <c r="G905" t="s">
        <v>318</v>
      </c>
      <c r="H905" s="79" t="s">
        <v>609</v>
      </c>
      <c r="I905" t="s">
        <v>609</v>
      </c>
      <c r="J905" t="s">
        <v>523</v>
      </c>
      <c r="K905" t="s">
        <v>326</v>
      </c>
      <c r="L905">
        <v>48099</v>
      </c>
      <c r="M905">
        <v>216773186</v>
      </c>
      <c r="O905">
        <v>320070</v>
      </c>
      <c r="P905" t="s">
        <v>327</v>
      </c>
      <c r="Q905">
        <v>9130</v>
      </c>
      <c r="R905">
        <v>83</v>
      </c>
      <c r="S905">
        <v>1</v>
      </c>
      <c r="T905">
        <v>2786</v>
      </c>
      <c r="U905" t="s">
        <v>328</v>
      </c>
      <c r="W905">
        <v>1158667035</v>
      </c>
      <c r="X905" s="76">
        <v>44383</v>
      </c>
      <c r="Y905" s="76">
        <v>44383</v>
      </c>
      <c r="Z905" s="76">
        <v>44264</v>
      </c>
      <c r="AA905" s="76">
        <v>44364</v>
      </c>
      <c r="AB905">
        <v>171.21</v>
      </c>
      <c r="AD905" t="s">
        <v>383</v>
      </c>
      <c r="AE905" t="s">
        <v>324</v>
      </c>
      <c r="AF905" t="s">
        <v>614</v>
      </c>
      <c r="AH905" t="s">
        <v>329</v>
      </c>
      <c r="AI905" t="s">
        <v>318</v>
      </c>
      <c r="AK905">
        <v>95057</v>
      </c>
      <c r="AL905">
        <v>1</v>
      </c>
      <c r="AM905">
        <v>37775</v>
      </c>
      <c r="AN905" t="s">
        <v>610</v>
      </c>
      <c r="AO905">
        <v>216773186</v>
      </c>
    </row>
    <row r="906" spans="1:41">
      <c r="A906" t="s">
        <v>315</v>
      </c>
      <c r="D906" t="s">
        <v>316</v>
      </c>
      <c r="E906">
        <v>317230</v>
      </c>
      <c r="F906" t="s">
        <v>317</v>
      </c>
      <c r="G906" t="s">
        <v>318</v>
      </c>
      <c r="H906" s="79" t="s">
        <v>609</v>
      </c>
      <c r="I906" t="s">
        <v>609</v>
      </c>
      <c r="J906" t="s">
        <v>523</v>
      </c>
      <c r="K906" t="s">
        <v>326</v>
      </c>
      <c r="L906">
        <v>48099</v>
      </c>
      <c r="M906">
        <v>216773186</v>
      </c>
      <c r="O906">
        <v>320072</v>
      </c>
      <c r="P906" t="s">
        <v>336</v>
      </c>
      <c r="Q906">
        <v>9130</v>
      </c>
      <c r="R906">
        <v>83</v>
      </c>
      <c r="S906">
        <v>1</v>
      </c>
      <c r="T906">
        <v>2786</v>
      </c>
      <c r="U906" t="s">
        <v>328</v>
      </c>
      <c r="W906">
        <v>1158667035</v>
      </c>
      <c r="X906" s="76">
        <v>44383</v>
      </c>
      <c r="Y906" s="76">
        <v>44383</v>
      </c>
      <c r="Z906" s="76">
        <v>44264</v>
      </c>
      <c r="AA906" s="76">
        <v>44364</v>
      </c>
      <c r="AB906">
        <v>2194.36</v>
      </c>
      <c r="AD906" t="s">
        <v>383</v>
      </c>
      <c r="AE906" t="s">
        <v>324</v>
      </c>
      <c r="AF906" t="s">
        <v>614</v>
      </c>
      <c r="AH906" t="s">
        <v>329</v>
      </c>
      <c r="AI906" t="s">
        <v>318</v>
      </c>
      <c r="AK906">
        <v>95057</v>
      </c>
      <c r="AL906">
        <v>1</v>
      </c>
      <c r="AM906">
        <v>37775</v>
      </c>
      <c r="AN906" t="s">
        <v>610</v>
      </c>
      <c r="AO906">
        <v>216773186</v>
      </c>
    </row>
    <row r="907" spans="1:41">
      <c r="A907" t="s">
        <v>315</v>
      </c>
      <c r="D907" t="s">
        <v>316</v>
      </c>
      <c r="E907">
        <v>317230</v>
      </c>
      <c r="F907" t="s">
        <v>317</v>
      </c>
      <c r="G907" t="s">
        <v>318</v>
      </c>
      <c r="H907" s="79" t="s">
        <v>609</v>
      </c>
      <c r="I907" t="s">
        <v>609</v>
      </c>
      <c r="J907" t="s">
        <v>523</v>
      </c>
      <c r="K907" t="s">
        <v>326</v>
      </c>
      <c r="L907">
        <v>73815</v>
      </c>
      <c r="M907">
        <v>216773186</v>
      </c>
      <c r="O907">
        <v>320074</v>
      </c>
      <c r="P907" t="s">
        <v>337</v>
      </c>
      <c r="Q907">
        <v>9390</v>
      </c>
      <c r="R907">
        <v>83</v>
      </c>
      <c r="S907">
        <v>1</v>
      </c>
      <c r="T907">
        <v>2786</v>
      </c>
      <c r="U907" t="s">
        <v>328</v>
      </c>
      <c r="W907">
        <v>1158667035</v>
      </c>
      <c r="X907" s="76">
        <v>44419</v>
      </c>
      <c r="Y907" s="76">
        <v>44420</v>
      </c>
      <c r="Z907" s="76">
        <v>44320</v>
      </c>
      <c r="AA907" s="76">
        <v>44399</v>
      </c>
      <c r="AB907">
        <v>1159.76</v>
      </c>
      <c r="AD907" t="s">
        <v>382</v>
      </c>
      <c r="AE907" t="s">
        <v>324</v>
      </c>
      <c r="AF907" t="s">
        <v>615</v>
      </c>
      <c r="AH907" t="s">
        <v>329</v>
      </c>
      <c r="AI907" t="s">
        <v>318</v>
      </c>
      <c r="AK907">
        <v>95057</v>
      </c>
      <c r="AL907">
        <v>1</v>
      </c>
      <c r="AM907">
        <v>37775</v>
      </c>
      <c r="AN907" t="s">
        <v>610</v>
      </c>
      <c r="AO907">
        <v>216773186</v>
      </c>
    </row>
    <row r="908" spans="1:41">
      <c r="A908" t="s">
        <v>315</v>
      </c>
      <c r="D908" t="s">
        <v>316</v>
      </c>
      <c r="E908">
        <v>317230</v>
      </c>
      <c r="F908" t="s">
        <v>317</v>
      </c>
      <c r="G908" t="s">
        <v>318</v>
      </c>
      <c r="H908" s="79" t="s">
        <v>609</v>
      </c>
      <c r="I908" t="s">
        <v>609</v>
      </c>
      <c r="J908" t="s">
        <v>523</v>
      </c>
      <c r="K908" t="s">
        <v>326</v>
      </c>
      <c r="L908">
        <v>73815</v>
      </c>
      <c r="M908">
        <v>216773186</v>
      </c>
      <c r="O908">
        <v>320070</v>
      </c>
      <c r="P908" t="s">
        <v>327</v>
      </c>
      <c r="Q908">
        <v>9390</v>
      </c>
      <c r="R908">
        <v>83</v>
      </c>
      <c r="S908">
        <v>1</v>
      </c>
      <c r="T908">
        <v>2786</v>
      </c>
      <c r="U908" t="s">
        <v>328</v>
      </c>
      <c r="W908">
        <v>1158667035</v>
      </c>
      <c r="X908" s="76">
        <v>44419</v>
      </c>
      <c r="Y908" s="76">
        <v>44420</v>
      </c>
      <c r="Z908" s="76">
        <v>44320</v>
      </c>
      <c r="AA908" s="76">
        <v>44399</v>
      </c>
      <c r="AB908">
        <v>171.21</v>
      </c>
      <c r="AD908" t="s">
        <v>382</v>
      </c>
      <c r="AE908" t="s">
        <v>324</v>
      </c>
      <c r="AF908" t="s">
        <v>615</v>
      </c>
      <c r="AH908" t="s">
        <v>329</v>
      </c>
      <c r="AI908" t="s">
        <v>318</v>
      </c>
      <c r="AK908">
        <v>95057</v>
      </c>
      <c r="AL908">
        <v>1</v>
      </c>
      <c r="AM908">
        <v>37775</v>
      </c>
      <c r="AN908" t="s">
        <v>610</v>
      </c>
      <c r="AO908">
        <v>216773186</v>
      </c>
    </row>
    <row r="909" spans="1:41">
      <c r="A909" t="s">
        <v>315</v>
      </c>
      <c r="D909" t="s">
        <v>316</v>
      </c>
      <c r="E909">
        <v>317230</v>
      </c>
      <c r="F909" t="s">
        <v>317</v>
      </c>
      <c r="G909" t="s">
        <v>318</v>
      </c>
      <c r="H909" s="79" t="s">
        <v>609</v>
      </c>
      <c r="I909" t="s">
        <v>609</v>
      </c>
      <c r="J909" t="s">
        <v>523</v>
      </c>
      <c r="K909" t="s">
        <v>326</v>
      </c>
      <c r="L909">
        <v>73815</v>
      </c>
      <c r="M909">
        <v>216773186</v>
      </c>
      <c r="O909">
        <v>320073</v>
      </c>
      <c r="P909" t="s">
        <v>320</v>
      </c>
      <c r="Q909">
        <v>9390</v>
      </c>
      <c r="R909">
        <v>83</v>
      </c>
      <c r="S909">
        <v>1</v>
      </c>
      <c r="T909">
        <v>2786</v>
      </c>
      <c r="U909" t="s">
        <v>328</v>
      </c>
      <c r="W909">
        <v>1158667035</v>
      </c>
      <c r="X909" s="76">
        <v>44419</v>
      </c>
      <c r="Y909" s="76">
        <v>44420</v>
      </c>
      <c r="Z909" s="76">
        <v>44320</v>
      </c>
      <c r="AA909" s="76">
        <v>44399</v>
      </c>
      <c r="AB909">
        <v>326.60000000000002</v>
      </c>
      <c r="AD909" t="s">
        <v>382</v>
      </c>
      <c r="AE909" t="s">
        <v>324</v>
      </c>
      <c r="AF909" t="s">
        <v>615</v>
      </c>
      <c r="AH909" t="s">
        <v>329</v>
      </c>
      <c r="AI909" t="s">
        <v>318</v>
      </c>
      <c r="AK909">
        <v>95057</v>
      </c>
      <c r="AL909">
        <v>1</v>
      </c>
      <c r="AM909">
        <v>37775</v>
      </c>
      <c r="AN909" t="s">
        <v>610</v>
      </c>
      <c r="AO909">
        <v>216773186</v>
      </c>
    </row>
    <row r="910" spans="1:41">
      <c r="A910" t="s">
        <v>315</v>
      </c>
      <c r="D910" t="s">
        <v>316</v>
      </c>
      <c r="E910">
        <v>317230</v>
      </c>
      <c r="F910" t="s">
        <v>317</v>
      </c>
      <c r="G910" t="s">
        <v>318</v>
      </c>
      <c r="H910" s="79" t="s">
        <v>609</v>
      </c>
      <c r="I910" t="s">
        <v>609</v>
      </c>
      <c r="J910" t="s">
        <v>523</v>
      </c>
      <c r="K910" t="s">
        <v>326</v>
      </c>
      <c r="L910">
        <v>73815</v>
      </c>
      <c r="M910">
        <v>216773186</v>
      </c>
      <c r="O910">
        <v>320072</v>
      </c>
      <c r="P910" t="s">
        <v>336</v>
      </c>
      <c r="Q910">
        <v>9390</v>
      </c>
      <c r="R910">
        <v>83</v>
      </c>
      <c r="S910">
        <v>1</v>
      </c>
      <c r="T910">
        <v>2786</v>
      </c>
      <c r="U910" t="s">
        <v>328</v>
      </c>
      <c r="W910">
        <v>1158667035</v>
      </c>
      <c r="X910" s="76">
        <v>44419</v>
      </c>
      <c r="Y910" s="76">
        <v>44420</v>
      </c>
      <c r="Z910" s="76">
        <v>44320</v>
      </c>
      <c r="AA910" s="76">
        <v>44399</v>
      </c>
      <c r="AB910">
        <v>3190.11</v>
      </c>
      <c r="AD910" t="s">
        <v>382</v>
      </c>
      <c r="AE910" t="s">
        <v>324</v>
      </c>
      <c r="AF910" t="s">
        <v>615</v>
      </c>
      <c r="AH910" t="s">
        <v>329</v>
      </c>
      <c r="AI910" t="s">
        <v>318</v>
      </c>
      <c r="AK910">
        <v>95057</v>
      </c>
      <c r="AL910">
        <v>1</v>
      </c>
      <c r="AM910">
        <v>37775</v>
      </c>
      <c r="AN910" t="s">
        <v>610</v>
      </c>
      <c r="AO910">
        <v>216773186</v>
      </c>
    </row>
    <row r="911" spans="1:41">
      <c r="A911" t="s">
        <v>315</v>
      </c>
      <c r="D911" t="s">
        <v>316</v>
      </c>
      <c r="E911">
        <v>317230</v>
      </c>
      <c r="F911" t="s">
        <v>317</v>
      </c>
      <c r="G911" t="s">
        <v>318</v>
      </c>
      <c r="H911" s="79" t="s">
        <v>609</v>
      </c>
      <c r="I911" t="s">
        <v>609</v>
      </c>
      <c r="J911" t="s">
        <v>523</v>
      </c>
      <c r="K911" t="s">
        <v>326</v>
      </c>
      <c r="L911">
        <v>105695</v>
      </c>
      <c r="M911">
        <v>4149763445</v>
      </c>
      <c r="O911">
        <v>320070</v>
      </c>
      <c r="P911" t="s">
        <v>327</v>
      </c>
      <c r="Q911">
        <v>9508</v>
      </c>
      <c r="R911">
        <v>83</v>
      </c>
      <c r="S911">
        <v>1</v>
      </c>
      <c r="T911">
        <v>2786</v>
      </c>
      <c r="U911" t="s">
        <v>328</v>
      </c>
      <c r="W911">
        <v>1158667035</v>
      </c>
      <c r="X911" s="76">
        <v>44441</v>
      </c>
      <c r="Y911" s="76">
        <v>44441</v>
      </c>
      <c r="Z911" s="76">
        <v>44435</v>
      </c>
      <c r="AA911" s="76">
        <v>44465</v>
      </c>
      <c r="AB911">
        <v>1638.68</v>
      </c>
      <c r="AD911" t="s">
        <v>383</v>
      </c>
      <c r="AE911" t="s">
        <v>324</v>
      </c>
      <c r="AF911" t="s">
        <v>509</v>
      </c>
      <c r="AH911" t="s">
        <v>329</v>
      </c>
      <c r="AI911" t="s">
        <v>318</v>
      </c>
      <c r="AK911">
        <v>95057</v>
      </c>
      <c r="AL911">
        <v>1</v>
      </c>
      <c r="AM911">
        <v>37775</v>
      </c>
      <c r="AN911" t="s">
        <v>610</v>
      </c>
      <c r="AO911">
        <v>216773186</v>
      </c>
    </row>
    <row r="912" spans="1:41">
      <c r="A912" t="s">
        <v>315</v>
      </c>
      <c r="D912" t="s">
        <v>316</v>
      </c>
      <c r="E912">
        <v>317230</v>
      </c>
      <c r="F912" t="s">
        <v>317</v>
      </c>
      <c r="G912" t="s">
        <v>318</v>
      </c>
      <c r="H912" s="79" t="s">
        <v>609</v>
      </c>
      <c r="I912" t="s">
        <v>609</v>
      </c>
      <c r="J912" t="s">
        <v>523</v>
      </c>
      <c r="K912" t="s">
        <v>326</v>
      </c>
      <c r="L912">
        <v>125625</v>
      </c>
      <c r="M912">
        <v>216773186</v>
      </c>
      <c r="O912">
        <v>320074</v>
      </c>
      <c r="P912" t="s">
        <v>337</v>
      </c>
      <c r="Q912">
        <v>9596</v>
      </c>
      <c r="R912">
        <v>83</v>
      </c>
      <c r="S912">
        <v>1</v>
      </c>
      <c r="T912">
        <v>2786</v>
      </c>
      <c r="U912" t="s">
        <v>328</v>
      </c>
      <c r="W912">
        <v>1158667035</v>
      </c>
      <c r="X912" s="76">
        <v>44452</v>
      </c>
      <c r="Y912" s="76">
        <v>44452</v>
      </c>
      <c r="Z912" s="76">
        <v>44387</v>
      </c>
      <c r="AA912" s="76">
        <v>44421</v>
      </c>
      <c r="AB912">
        <v>1239.1300000000001</v>
      </c>
      <c r="AD912" t="s">
        <v>382</v>
      </c>
      <c r="AE912" t="s">
        <v>324</v>
      </c>
      <c r="AF912" t="s">
        <v>536</v>
      </c>
      <c r="AH912" t="s">
        <v>329</v>
      </c>
      <c r="AI912" t="s">
        <v>318</v>
      </c>
      <c r="AK912">
        <v>95057</v>
      </c>
      <c r="AL912">
        <v>1</v>
      </c>
      <c r="AM912">
        <v>37775</v>
      </c>
      <c r="AN912" t="s">
        <v>610</v>
      </c>
      <c r="AO912">
        <v>216773186</v>
      </c>
    </row>
    <row r="913" spans="1:41">
      <c r="A913" t="s">
        <v>315</v>
      </c>
      <c r="D913" t="s">
        <v>316</v>
      </c>
      <c r="E913">
        <v>317230</v>
      </c>
      <c r="F913" t="s">
        <v>317</v>
      </c>
      <c r="G913" t="s">
        <v>318</v>
      </c>
      <c r="H913" s="79" t="s">
        <v>609</v>
      </c>
      <c r="I913" t="s">
        <v>609</v>
      </c>
      <c r="J913" t="s">
        <v>523</v>
      </c>
      <c r="K913" t="s">
        <v>326</v>
      </c>
      <c r="L913">
        <v>125625</v>
      </c>
      <c r="M913">
        <v>216773186</v>
      </c>
      <c r="O913">
        <v>320070</v>
      </c>
      <c r="P913" t="s">
        <v>327</v>
      </c>
      <c r="Q913">
        <v>9596</v>
      </c>
      <c r="R913">
        <v>83</v>
      </c>
      <c r="S913">
        <v>1</v>
      </c>
      <c r="T913">
        <v>2786</v>
      </c>
      <c r="U913" t="s">
        <v>328</v>
      </c>
      <c r="W913">
        <v>1158667035</v>
      </c>
      <c r="X913" s="76">
        <v>44452</v>
      </c>
      <c r="Y913" s="76">
        <v>44452</v>
      </c>
      <c r="Z913" s="76">
        <v>44387</v>
      </c>
      <c r="AA913" s="76">
        <v>44421</v>
      </c>
      <c r="AB913">
        <v>217.37</v>
      </c>
      <c r="AD913" t="s">
        <v>382</v>
      </c>
      <c r="AE913" t="s">
        <v>324</v>
      </c>
      <c r="AF913" t="s">
        <v>536</v>
      </c>
      <c r="AH913" t="s">
        <v>329</v>
      </c>
      <c r="AI913" t="s">
        <v>318</v>
      </c>
      <c r="AK913">
        <v>95057</v>
      </c>
      <c r="AL913">
        <v>1</v>
      </c>
      <c r="AM913">
        <v>37775</v>
      </c>
      <c r="AN913" t="s">
        <v>610</v>
      </c>
      <c r="AO913">
        <v>216773186</v>
      </c>
    </row>
    <row r="914" spans="1:41">
      <c r="A914" t="s">
        <v>315</v>
      </c>
      <c r="D914" t="s">
        <v>316</v>
      </c>
      <c r="E914">
        <v>317230</v>
      </c>
      <c r="F914" t="s">
        <v>317</v>
      </c>
      <c r="G914" t="s">
        <v>318</v>
      </c>
      <c r="H914" s="79" t="s">
        <v>609</v>
      </c>
      <c r="I914" t="s">
        <v>609</v>
      </c>
      <c r="J914" t="s">
        <v>523</v>
      </c>
      <c r="K914" t="s">
        <v>326</v>
      </c>
      <c r="L914">
        <v>125625</v>
      </c>
      <c r="M914">
        <v>216773186</v>
      </c>
      <c r="O914">
        <v>320073</v>
      </c>
      <c r="P914" t="s">
        <v>320</v>
      </c>
      <c r="Q914">
        <v>9596</v>
      </c>
      <c r="R914">
        <v>83</v>
      </c>
      <c r="S914">
        <v>1</v>
      </c>
      <c r="T914">
        <v>2786</v>
      </c>
      <c r="U914" t="s">
        <v>328</v>
      </c>
      <c r="W914">
        <v>1158667035</v>
      </c>
      <c r="X914" s="76">
        <v>44452</v>
      </c>
      <c r="Y914" s="76">
        <v>44452</v>
      </c>
      <c r="Z914" s="76">
        <v>44387</v>
      </c>
      <c r="AA914" s="76">
        <v>44421</v>
      </c>
      <c r="AB914">
        <v>326.60000000000002</v>
      </c>
      <c r="AD914" t="s">
        <v>382</v>
      </c>
      <c r="AE914" t="s">
        <v>324</v>
      </c>
      <c r="AF914" t="s">
        <v>536</v>
      </c>
      <c r="AH914" t="s">
        <v>329</v>
      </c>
      <c r="AI914" t="s">
        <v>318</v>
      </c>
      <c r="AK914">
        <v>95057</v>
      </c>
      <c r="AL914">
        <v>1</v>
      </c>
      <c r="AM914">
        <v>37775</v>
      </c>
      <c r="AN914" t="s">
        <v>610</v>
      </c>
      <c r="AO914">
        <v>216773186</v>
      </c>
    </row>
    <row r="915" spans="1:41">
      <c r="A915" t="s">
        <v>315</v>
      </c>
      <c r="D915" t="s">
        <v>316</v>
      </c>
      <c r="E915">
        <v>317230</v>
      </c>
      <c r="F915" t="s">
        <v>317</v>
      </c>
      <c r="G915" t="s">
        <v>318</v>
      </c>
      <c r="H915" s="79" t="s">
        <v>609</v>
      </c>
      <c r="I915" t="s">
        <v>609</v>
      </c>
      <c r="J915" t="s">
        <v>523</v>
      </c>
      <c r="K915" t="s">
        <v>326</v>
      </c>
      <c r="L915">
        <v>125625</v>
      </c>
      <c r="M915">
        <v>216773186</v>
      </c>
      <c r="O915">
        <v>320072</v>
      </c>
      <c r="P915" t="s">
        <v>336</v>
      </c>
      <c r="Q915">
        <v>9596</v>
      </c>
      <c r="R915">
        <v>83</v>
      </c>
      <c r="S915">
        <v>1</v>
      </c>
      <c r="T915">
        <v>2786</v>
      </c>
      <c r="U915" t="s">
        <v>328</v>
      </c>
      <c r="W915">
        <v>1158667035</v>
      </c>
      <c r="X915" s="76">
        <v>44452</v>
      </c>
      <c r="Y915" s="76">
        <v>44452</v>
      </c>
      <c r="Z915" s="76">
        <v>44387</v>
      </c>
      <c r="AA915" s="76">
        <v>44421</v>
      </c>
      <c r="AB915">
        <v>5459.63</v>
      </c>
      <c r="AD915" t="s">
        <v>382</v>
      </c>
      <c r="AE915" t="s">
        <v>324</v>
      </c>
      <c r="AF915" t="s">
        <v>536</v>
      </c>
      <c r="AH915" t="s">
        <v>329</v>
      </c>
      <c r="AI915" t="s">
        <v>318</v>
      </c>
      <c r="AK915">
        <v>95057</v>
      </c>
      <c r="AL915">
        <v>1</v>
      </c>
      <c r="AM915">
        <v>37775</v>
      </c>
      <c r="AN915" t="s">
        <v>610</v>
      </c>
      <c r="AO915">
        <v>216773186</v>
      </c>
    </row>
    <row r="916" spans="1:41">
      <c r="A916" t="s">
        <v>315</v>
      </c>
      <c r="D916" t="s">
        <v>316</v>
      </c>
      <c r="E916">
        <v>317230</v>
      </c>
      <c r="F916" t="s">
        <v>317</v>
      </c>
      <c r="G916" t="s">
        <v>318</v>
      </c>
      <c r="H916" s="79" t="s">
        <v>609</v>
      </c>
      <c r="I916" t="s">
        <v>609</v>
      </c>
      <c r="J916" t="s">
        <v>523</v>
      </c>
      <c r="K916" t="s">
        <v>326</v>
      </c>
      <c r="L916">
        <v>175718</v>
      </c>
      <c r="M916">
        <v>4149763445</v>
      </c>
      <c r="O916">
        <v>320070</v>
      </c>
      <c r="P916" t="s">
        <v>327</v>
      </c>
      <c r="Q916">
        <v>9814</v>
      </c>
      <c r="R916">
        <v>83</v>
      </c>
      <c r="S916">
        <v>1</v>
      </c>
      <c r="T916">
        <v>2786</v>
      </c>
      <c r="U916" t="s">
        <v>328</v>
      </c>
      <c r="W916">
        <v>1158667035</v>
      </c>
      <c r="X916" s="76">
        <v>44484</v>
      </c>
      <c r="Y916" s="76">
        <v>44484</v>
      </c>
      <c r="Z916" s="76">
        <v>44484</v>
      </c>
      <c r="AA916" s="76">
        <v>44576</v>
      </c>
      <c r="AB916">
        <v>25000</v>
      </c>
      <c r="AD916" t="s">
        <v>382</v>
      </c>
      <c r="AE916" t="s">
        <v>324</v>
      </c>
      <c r="AF916" t="s">
        <v>512</v>
      </c>
      <c r="AH916" t="s">
        <v>329</v>
      </c>
      <c r="AI916" t="s">
        <v>318</v>
      </c>
      <c r="AK916">
        <v>95057</v>
      </c>
      <c r="AL916">
        <v>1</v>
      </c>
      <c r="AM916">
        <v>37775</v>
      </c>
      <c r="AN916" t="s">
        <v>610</v>
      </c>
      <c r="AO916">
        <v>216773186</v>
      </c>
    </row>
    <row r="917" spans="1:41">
      <c r="A917" t="s">
        <v>315</v>
      </c>
      <c r="D917" t="s">
        <v>316</v>
      </c>
      <c r="E917">
        <v>317230</v>
      </c>
      <c r="F917" t="s">
        <v>317</v>
      </c>
      <c r="G917" t="s">
        <v>318</v>
      </c>
      <c r="H917" s="79" t="s">
        <v>609</v>
      </c>
      <c r="I917" t="s">
        <v>609</v>
      </c>
      <c r="J917" t="s">
        <v>523</v>
      </c>
      <c r="K917" t="s">
        <v>326</v>
      </c>
      <c r="L917">
        <v>176661</v>
      </c>
      <c r="M917">
        <v>216773186</v>
      </c>
      <c r="O917">
        <v>320073</v>
      </c>
      <c r="P917" t="s">
        <v>320</v>
      </c>
      <c r="Q917">
        <v>9838</v>
      </c>
      <c r="R917">
        <v>83</v>
      </c>
      <c r="S917">
        <v>1</v>
      </c>
      <c r="T917">
        <v>2786</v>
      </c>
      <c r="U917" t="s">
        <v>328</v>
      </c>
      <c r="W917">
        <v>1158667035</v>
      </c>
      <c r="X917" s="76">
        <v>44487</v>
      </c>
      <c r="Y917" s="76">
        <v>44487</v>
      </c>
      <c r="Z917" s="76">
        <v>44419</v>
      </c>
      <c r="AA917" s="76">
        <v>44453</v>
      </c>
      <c r="AB917">
        <v>326.60000000000002</v>
      </c>
      <c r="AD917" t="s">
        <v>382</v>
      </c>
      <c r="AE917" t="s">
        <v>324</v>
      </c>
      <c r="AF917" t="s">
        <v>537</v>
      </c>
      <c r="AH917" t="s">
        <v>329</v>
      </c>
      <c r="AI917" t="s">
        <v>318</v>
      </c>
      <c r="AK917">
        <v>95057</v>
      </c>
      <c r="AL917">
        <v>1</v>
      </c>
      <c r="AM917">
        <v>37775</v>
      </c>
      <c r="AN917" t="s">
        <v>610</v>
      </c>
      <c r="AO917">
        <v>216773186</v>
      </c>
    </row>
    <row r="918" spans="1:41">
      <c r="A918" t="s">
        <v>315</v>
      </c>
      <c r="D918" t="s">
        <v>316</v>
      </c>
      <c r="E918">
        <v>317230</v>
      </c>
      <c r="F918" t="s">
        <v>317</v>
      </c>
      <c r="G918" t="s">
        <v>318</v>
      </c>
      <c r="H918" s="79" t="s">
        <v>609</v>
      </c>
      <c r="I918" t="s">
        <v>609</v>
      </c>
      <c r="J918" t="s">
        <v>523</v>
      </c>
      <c r="K918" t="s">
        <v>326</v>
      </c>
      <c r="L918">
        <v>176661</v>
      </c>
      <c r="M918">
        <v>216773186</v>
      </c>
      <c r="O918">
        <v>320072</v>
      </c>
      <c r="P918" t="s">
        <v>336</v>
      </c>
      <c r="Q918">
        <v>9838</v>
      </c>
      <c r="R918">
        <v>83</v>
      </c>
      <c r="S918">
        <v>1</v>
      </c>
      <c r="T918">
        <v>2786</v>
      </c>
      <c r="U918" t="s">
        <v>328</v>
      </c>
      <c r="W918">
        <v>1158667035</v>
      </c>
      <c r="X918" s="76">
        <v>44487</v>
      </c>
      <c r="Y918" s="76">
        <v>44487</v>
      </c>
      <c r="Z918" s="76">
        <v>44419</v>
      </c>
      <c r="AA918" s="76">
        <v>44453</v>
      </c>
      <c r="AB918">
        <v>5195.29</v>
      </c>
      <c r="AD918" t="s">
        <v>382</v>
      </c>
      <c r="AE918" t="s">
        <v>324</v>
      </c>
      <c r="AF918" t="s">
        <v>537</v>
      </c>
      <c r="AH918" t="s">
        <v>329</v>
      </c>
      <c r="AI918" t="s">
        <v>318</v>
      </c>
      <c r="AK918">
        <v>95057</v>
      </c>
      <c r="AL918">
        <v>1</v>
      </c>
      <c r="AM918">
        <v>37775</v>
      </c>
      <c r="AN918" t="s">
        <v>610</v>
      </c>
      <c r="AO918">
        <v>216773186</v>
      </c>
    </row>
    <row r="919" spans="1:41">
      <c r="A919" t="s">
        <v>315</v>
      </c>
      <c r="D919" t="s">
        <v>316</v>
      </c>
      <c r="E919">
        <v>317230</v>
      </c>
      <c r="F919" t="s">
        <v>317</v>
      </c>
      <c r="G919" t="s">
        <v>318</v>
      </c>
      <c r="H919" s="79" t="s">
        <v>609</v>
      </c>
      <c r="I919" t="s">
        <v>609</v>
      </c>
      <c r="J919" t="s">
        <v>523</v>
      </c>
      <c r="K919" t="s">
        <v>326</v>
      </c>
      <c r="L919">
        <v>176661</v>
      </c>
      <c r="M919">
        <v>216773186</v>
      </c>
      <c r="O919">
        <v>320074</v>
      </c>
      <c r="P919" t="s">
        <v>337</v>
      </c>
      <c r="Q919">
        <v>9838</v>
      </c>
      <c r="R919">
        <v>83</v>
      </c>
      <c r="S919">
        <v>1</v>
      </c>
      <c r="T919">
        <v>2786</v>
      </c>
      <c r="U919" t="s">
        <v>328</v>
      </c>
      <c r="W919">
        <v>1158667035</v>
      </c>
      <c r="X919" s="76">
        <v>44487</v>
      </c>
      <c r="Y919" s="76">
        <v>44487</v>
      </c>
      <c r="Z919" s="76">
        <v>44419</v>
      </c>
      <c r="AA919" s="76">
        <v>44453</v>
      </c>
      <c r="AB919">
        <v>1122.98</v>
      </c>
      <c r="AD919" t="s">
        <v>382</v>
      </c>
      <c r="AE919" t="s">
        <v>324</v>
      </c>
      <c r="AF919" t="s">
        <v>537</v>
      </c>
      <c r="AH919" t="s">
        <v>329</v>
      </c>
      <c r="AI919" t="s">
        <v>318</v>
      </c>
      <c r="AK919">
        <v>95057</v>
      </c>
      <c r="AL919">
        <v>1</v>
      </c>
      <c r="AM919">
        <v>37775</v>
      </c>
      <c r="AN919" t="s">
        <v>610</v>
      </c>
      <c r="AO919">
        <v>216773186</v>
      </c>
    </row>
    <row r="920" spans="1:41">
      <c r="A920" t="s">
        <v>315</v>
      </c>
      <c r="D920" t="s">
        <v>316</v>
      </c>
      <c r="E920">
        <v>317230</v>
      </c>
      <c r="F920" t="s">
        <v>317</v>
      </c>
      <c r="G920" t="s">
        <v>318</v>
      </c>
      <c r="H920" s="79" t="s">
        <v>609</v>
      </c>
      <c r="I920" t="s">
        <v>609</v>
      </c>
      <c r="J920" t="s">
        <v>523</v>
      </c>
      <c r="K920" t="s">
        <v>326</v>
      </c>
      <c r="L920">
        <v>176661</v>
      </c>
      <c r="M920">
        <v>216773186</v>
      </c>
      <c r="O920">
        <v>320070</v>
      </c>
      <c r="P920" t="s">
        <v>327</v>
      </c>
      <c r="Q920">
        <v>9838</v>
      </c>
      <c r="R920">
        <v>83</v>
      </c>
      <c r="S920">
        <v>1</v>
      </c>
      <c r="T920">
        <v>2786</v>
      </c>
      <c r="U920" t="s">
        <v>328</v>
      </c>
      <c r="W920">
        <v>1158667035</v>
      </c>
      <c r="X920" s="76">
        <v>44487</v>
      </c>
      <c r="Y920" s="76">
        <v>44487</v>
      </c>
      <c r="Z920" s="76">
        <v>44419</v>
      </c>
      <c r="AA920" s="76">
        <v>44453</v>
      </c>
      <c r="AB920">
        <v>194.29</v>
      </c>
      <c r="AD920" t="s">
        <v>382</v>
      </c>
      <c r="AE920" t="s">
        <v>324</v>
      </c>
      <c r="AF920" t="s">
        <v>537</v>
      </c>
      <c r="AH920" t="s">
        <v>329</v>
      </c>
      <c r="AI920" t="s">
        <v>318</v>
      </c>
      <c r="AK920">
        <v>95057</v>
      </c>
      <c r="AL920">
        <v>1</v>
      </c>
      <c r="AM920">
        <v>37775</v>
      </c>
      <c r="AN920" t="s">
        <v>610</v>
      </c>
      <c r="AO920">
        <v>216773186</v>
      </c>
    </row>
    <row r="921" spans="1:41">
      <c r="A921" t="s">
        <v>315</v>
      </c>
      <c r="D921" t="s">
        <v>316</v>
      </c>
      <c r="E921">
        <v>317230</v>
      </c>
      <c r="F921" t="s">
        <v>317</v>
      </c>
      <c r="G921" t="s">
        <v>318</v>
      </c>
      <c r="H921" s="79" t="s">
        <v>609</v>
      </c>
      <c r="I921" t="s">
        <v>609</v>
      </c>
      <c r="J921" t="s">
        <v>523</v>
      </c>
      <c r="K921" t="s">
        <v>326</v>
      </c>
      <c r="L921">
        <v>213029</v>
      </c>
      <c r="M921">
        <v>216773186</v>
      </c>
      <c r="O921">
        <v>320073</v>
      </c>
      <c r="P921" t="s">
        <v>320</v>
      </c>
      <c r="Q921">
        <v>23</v>
      </c>
      <c r="R921">
        <v>71</v>
      </c>
      <c r="S921">
        <v>1</v>
      </c>
      <c r="T921">
        <v>2786</v>
      </c>
      <c r="U921" t="s">
        <v>328</v>
      </c>
      <c r="W921">
        <v>1158667035</v>
      </c>
      <c r="X921" s="76">
        <v>44512</v>
      </c>
      <c r="Y921" s="76">
        <v>44512</v>
      </c>
      <c r="Z921" s="76">
        <v>44450</v>
      </c>
      <c r="AA921" s="76">
        <v>44475</v>
      </c>
      <c r="AB921">
        <v>326.60000000000002</v>
      </c>
      <c r="AD921" t="s">
        <v>383</v>
      </c>
      <c r="AE921" t="s">
        <v>324</v>
      </c>
      <c r="AF921" t="s">
        <v>538</v>
      </c>
      <c r="AH921" t="s">
        <v>329</v>
      </c>
      <c r="AI921" t="s">
        <v>318</v>
      </c>
      <c r="AK921">
        <v>95057</v>
      </c>
      <c r="AL921">
        <v>1</v>
      </c>
      <c r="AM921">
        <v>37775</v>
      </c>
      <c r="AN921" t="s">
        <v>610</v>
      </c>
      <c r="AO921">
        <v>216773186</v>
      </c>
    </row>
    <row r="922" spans="1:41">
      <c r="A922" t="s">
        <v>315</v>
      </c>
      <c r="D922" t="s">
        <v>316</v>
      </c>
      <c r="E922">
        <v>317230</v>
      </c>
      <c r="F922" t="s">
        <v>317</v>
      </c>
      <c r="G922" t="s">
        <v>318</v>
      </c>
      <c r="H922" s="79" t="s">
        <v>609</v>
      </c>
      <c r="I922" t="s">
        <v>609</v>
      </c>
      <c r="J922" t="s">
        <v>523</v>
      </c>
      <c r="K922" t="s">
        <v>326</v>
      </c>
      <c r="L922">
        <v>213029</v>
      </c>
      <c r="M922">
        <v>216773186</v>
      </c>
      <c r="O922">
        <v>320074</v>
      </c>
      <c r="P922" t="s">
        <v>337</v>
      </c>
      <c r="Q922">
        <v>23</v>
      </c>
      <c r="R922">
        <v>71</v>
      </c>
      <c r="S922">
        <v>1</v>
      </c>
      <c r="T922">
        <v>2786</v>
      </c>
      <c r="U922" t="s">
        <v>328</v>
      </c>
      <c r="W922">
        <v>1158667035</v>
      </c>
      <c r="X922" s="76">
        <v>44512</v>
      </c>
      <c r="Y922" s="76">
        <v>44512</v>
      </c>
      <c r="Z922" s="76">
        <v>44450</v>
      </c>
      <c r="AA922" s="76">
        <v>44475</v>
      </c>
      <c r="AB922">
        <v>1161.71</v>
      </c>
      <c r="AD922" t="s">
        <v>383</v>
      </c>
      <c r="AE922" t="s">
        <v>324</v>
      </c>
      <c r="AF922" t="s">
        <v>538</v>
      </c>
      <c r="AH922" t="s">
        <v>329</v>
      </c>
      <c r="AI922" t="s">
        <v>318</v>
      </c>
      <c r="AK922">
        <v>95057</v>
      </c>
      <c r="AL922">
        <v>1</v>
      </c>
      <c r="AM922">
        <v>37775</v>
      </c>
      <c r="AN922" t="s">
        <v>610</v>
      </c>
      <c r="AO922">
        <v>216773186</v>
      </c>
    </row>
    <row r="923" spans="1:41">
      <c r="A923" t="s">
        <v>315</v>
      </c>
      <c r="D923" t="s">
        <v>316</v>
      </c>
      <c r="E923">
        <v>317230</v>
      </c>
      <c r="F923" t="s">
        <v>317</v>
      </c>
      <c r="G923" t="s">
        <v>318</v>
      </c>
      <c r="H923" s="79" t="s">
        <v>609</v>
      </c>
      <c r="I923" t="s">
        <v>609</v>
      </c>
      <c r="J923" t="s">
        <v>523</v>
      </c>
      <c r="K923" t="s">
        <v>326</v>
      </c>
      <c r="L923">
        <v>213029</v>
      </c>
      <c r="M923">
        <v>216773186</v>
      </c>
      <c r="O923">
        <v>320072</v>
      </c>
      <c r="P923" t="s">
        <v>336</v>
      </c>
      <c r="Q923">
        <v>23</v>
      </c>
      <c r="R923">
        <v>71</v>
      </c>
      <c r="S923">
        <v>1</v>
      </c>
      <c r="T923">
        <v>2786</v>
      </c>
      <c r="U923" t="s">
        <v>328</v>
      </c>
      <c r="W923">
        <v>1158667035</v>
      </c>
      <c r="X923" s="76">
        <v>44512</v>
      </c>
      <c r="Y923" s="76">
        <v>44512</v>
      </c>
      <c r="Z923" s="76">
        <v>44450</v>
      </c>
      <c r="AA923" s="76">
        <v>44475</v>
      </c>
      <c r="AB923">
        <v>5220.54</v>
      </c>
      <c r="AD923" t="s">
        <v>383</v>
      </c>
      <c r="AE923" t="s">
        <v>324</v>
      </c>
      <c r="AF923" t="s">
        <v>538</v>
      </c>
      <c r="AH923" t="s">
        <v>329</v>
      </c>
      <c r="AI923" t="s">
        <v>318</v>
      </c>
      <c r="AK923">
        <v>95057</v>
      </c>
      <c r="AL923">
        <v>1</v>
      </c>
      <c r="AM923">
        <v>37775</v>
      </c>
      <c r="AN923" t="s">
        <v>610</v>
      </c>
      <c r="AO923">
        <v>216773186</v>
      </c>
    </row>
    <row r="924" spans="1:41">
      <c r="A924" t="s">
        <v>315</v>
      </c>
      <c r="D924" t="s">
        <v>316</v>
      </c>
      <c r="E924">
        <v>317230</v>
      </c>
      <c r="F924" t="s">
        <v>317</v>
      </c>
      <c r="G924" t="s">
        <v>318</v>
      </c>
      <c r="H924" s="79" t="s">
        <v>609</v>
      </c>
      <c r="I924" t="s">
        <v>609</v>
      </c>
      <c r="J924" t="s">
        <v>523</v>
      </c>
      <c r="K924" t="s">
        <v>326</v>
      </c>
      <c r="L924">
        <v>213029</v>
      </c>
      <c r="M924">
        <v>216773186</v>
      </c>
      <c r="O924">
        <v>320070</v>
      </c>
      <c r="P924" t="s">
        <v>327</v>
      </c>
      <c r="Q924">
        <v>23</v>
      </c>
      <c r="R924">
        <v>71</v>
      </c>
      <c r="S924">
        <v>1</v>
      </c>
      <c r="T924">
        <v>2786</v>
      </c>
      <c r="U924" t="s">
        <v>328</v>
      </c>
      <c r="W924">
        <v>1158667035</v>
      </c>
      <c r="X924" s="76">
        <v>44512</v>
      </c>
      <c r="Y924" s="76">
        <v>44512</v>
      </c>
      <c r="Z924" s="76">
        <v>44450</v>
      </c>
      <c r="AA924" s="76">
        <v>44475</v>
      </c>
      <c r="AB924">
        <v>194.29</v>
      </c>
      <c r="AD924" t="s">
        <v>383</v>
      </c>
      <c r="AE924" t="s">
        <v>324</v>
      </c>
      <c r="AF924" t="s">
        <v>538</v>
      </c>
      <c r="AH924" t="s">
        <v>329</v>
      </c>
      <c r="AI924" t="s">
        <v>318</v>
      </c>
      <c r="AK924">
        <v>95057</v>
      </c>
      <c r="AL924">
        <v>1</v>
      </c>
      <c r="AM924">
        <v>37775</v>
      </c>
      <c r="AN924" t="s">
        <v>610</v>
      </c>
      <c r="AO924">
        <v>216773186</v>
      </c>
    </row>
    <row r="925" spans="1:41">
      <c r="A925" t="s">
        <v>315</v>
      </c>
      <c r="D925" t="s">
        <v>316</v>
      </c>
      <c r="E925">
        <v>317230</v>
      </c>
      <c r="F925" t="s">
        <v>317</v>
      </c>
      <c r="G925" t="s">
        <v>318</v>
      </c>
      <c r="H925" s="79" t="s">
        <v>609</v>
      </c>
      <c r="I925" t="s">
        <v>609</v>
      </c>
      <c r="J925" t="s">
        <v>523</v>
      </c>
      <c r="K925" t="s">
        <v>326</v>
      </c>
      <c r="L925">
        <v>236601</v>
      </c>
      <c r="M925">
        <v>4149763445</v>
      </c>
      <c r="O925">
        <v>320070</v>
      </c>
      <c r="P925" t="s">
        <v>327</v>
      </c>
      <c r="Q925">
        <v>200</v>
      </c>
      <c r="R925">
        <v>71</v>
      </c>
      <c r="S925">
        <v>1</v>
      </c>
      <c r="T925">
        <v>2786</v>
      </c>
      <c r="U925" t="s">
        <v>328</v>
      </c>
      <c r="W925">
        <v>1158667035</v>
      </c>
      <c r="X925" s="76">
        <v>44536</v>
      </c>
      <c r="Y925" s="76">
        <v>44537</v>
      </c>
      <c r="Z925" s="76">
        <v>44536</v>
      </c>
      <c r="AA925" s="76">
        <v>44598</v>
      </c>
      <c r="AB925">
        <v>10000</v>
      </c>
      <c r="AD925" t="s">
        <v>383</v>
      </c>
      <c r="AE925" t="s">
        <v>324</v>
      </c>
      <c r="AF925" t="s">
        <v>513</v>
      </c>
      <c r="AH925" t="s">
        <v>329</v>
      </c>
      <c r="AI925" t="s">
        <v>318</v>
      </c>
      <c r="AK925">
        <v>95057</v>
      </c>
      <c r="AL925">
        <v>1</v>
      </c>
      <c r="AM925">
        <v>37775</v>
      </c>
      <c r="AN925" t="s">
        <v>610</v>
      </c>
      <c r="AO925">
        <v>216773186</v>
      </c>
    </row>
    <row r="926" spans="1:41">
      <c r="A926" t="s">
        <v>315</v>
      </c>
      <c r="D926" t="s">
        <v>316</v>
      </c>
      <c r="E926">
        <v>317230</v>
      </c>
      <c r="F926" t="s">
        <v>317</v>
      </c>
      <c r="G926" t="s">
        <v>318</v>
      </c>
      <c r="H926" s="79" t="s">
        <v>609</v>
      </c>
      <c r="I926" t="s">
        <v>609</v>
      </c>
      <c r="J926" t="s">
        <v>523</v>
      </c>
      <c r="K926" t="s">
        <v>326</v>
      </c>
      <c r="L926">
        <v>244145</v>
      </c>
      <c r="M926">
        <v>216773186</v>
      </c>
      <c r="O926">
        <v>320074</v>
      </c>
      <c r="P926" t="s">
        <v>337</v>
      </c>
      <c r="Q926">
        <v>270</v>
      </c>
      <c r="R926">
        <v>71</v>
      </c>
      <c r="S926">
        <v>1</v>
      </c>
      <c r="T926">
        <v>2786</v>
      </c>
      <c r="U926" t="s">
        <v>328</v>
      </c>
      <c r="W926">
        <v>1158667035</v>
      </c>
      <c r="X926" s="76">
        <v>44544</v>
      </c>
      <c r="Y926" s="76">
        <v>44544</v>
      </c>
      <c r="Z926" s="76">
        <v>44477</v>
      </c>
      <c r="AA926" s="76">
        <v>44512</v>
      </c>
      <c r="AB926">
        <v>1200.3800000000001</v>
      </c>
      <c r="AD926" t="s">
        <v>383</v>
      </c>
      <c r="AE926" t="s">
        <v>324</v>
      </c>
      <c r="AF926" t="s">
        <v>539</v>
      </c>
      <c r="AH926" t="s">
        <v>329</v>
      </c>
      <c r="AI926" t="s">
        <v>318</v>
      </c>
      <c r="AK926">
        <v>95057</v>
      </c>
      <c r="AL926">
        <v>1</v>
      </c>
      <c r="AM926">
        <v>37775</v>
      </c>
      <c r="AN926" t="s">
        <v>610</v>
      </c>
      <c r="AO926">
        <v>216773186</v>
      </c>
    </row>
    <row r="927" spans="1:41">
      <c r="A927" t="s">
        <v>315</v>
      </c>
      <c r="D927" t="s">
        <v>316</v>
      </c>
      <c r="E927">
        <v>317230</v>
      </c>
      <c r="F927" t="s">
        <v>317</v>
      </c>
      <c r="G927" t="s">
        <v>318</v>
      </c>
      <c r="H927" s="79" t="s">
        <v>609</v>
      </c>
      <c r="I927" t="s">
        <v>609</v>
      </c>
      <c r="J927" t="s">
        <v>523</v>
      </c>
      <c r="K927" t="s">
        <v>326</v>
      </c>
      <c r="L927">
        <v>244145</v>
      </c>
      <c r="M927">
        <v>216773186</v>
      </c>
      <c r="O927">
        <v>320072</v>
      </c>
      <c r="P927" t="s">
        <v>336</v>
      </c>
      <c r="Q927">
        <v>270</v>
      </c>
      <c r="R927">
        <v>71</v>
      </c>
      <c r="S927">
        <v>1</v>
      </c>
      <c r="T927">
        <v>2786</v>
      </c>
      <c r="U927" t="s">
        <v>328</v>
      </c>
      <c r="W927">
        <v>1158667035</v>
      </c>
      <c r="X927" s="76">
        <v>44544</v>
      </c>
      <c r="Y927" s="76">
        <v>44544</v>
      </c>
      <c r="Z927" s="76">
        <v>44477</v>
      </c>
      <c r="AA927" s="76">
        <v>44512</v>
      </c>
      <c r="AB927">
        <v>5120.12</v>
      </c>
      <c r="AD927" t="s">
        <v>383</v>
      </c>
      <c r="AE927" t="s">
        <v>324</v>
      </c>
      <c r="AF927" t="s">
        <v>539</v>
      </c>
      <c r="AH927" t="s">
        <v>329</v>
      </c>
      <c r="AI927" t="s">
        <v>318</v>
      </c>
      <c r="AK927">
        <v>95057</v>
      </c>
      <c r="AL927">
        <v>1</v>
      </c>
      <c r="AM927">
        <v>37775</v>
      </c>
      <c r="AN927" t="s">
        <v>610</v>
      </c>
      <c r="AO927">
        <v>216773186</v>
      </c>
    </row>
    <row r="928" spans="1:41">
      <c r="A928" t="s">
        <v>315</v>
      </c>
      <c r="D928" t="s">
        <v>316</v>
      </c>
      <c r="E928">
        <v>317230</v>
      </c>
      <c r="F928" t="s">
        <v>317</v>
      </c>
      <c r="G928" t="s">
        <v>318</v>
      </c>
      <c r="H928" s="79" t="s">
        <v>609</v>
      </c>
      <c r="I928" t="s">
        <v>609</v>
      </c>
      <c r="J928" t="s">
        <v>523</v>
      </c>
      <c r="K928" t="s">
        <v>326</v>
      </c>
      <c r="L928">
        <v>244145</v>
      </c>
      <c r="M928">
        <v>216773186</v>
      </c>
      <c r="O928">
        <v>320073</v>
      </c>
      <c r="P928" t="s">
        <v>320</v>
      </c>
      <c r="Q928">
        <v>270</v>
      </c>
      <c r="R928">
        <v>71</v>
      </c>
      <c r="S928">
        <v>1</v>
      </c>
      <c r="T928">
        <v>2786</v>
      </c>
      <c r="U928" t="s">
        <v>328</v>
      </c>
      <c r="W928">
        <v>1158667035</v>
      </c>
      <c r="X928" s="76">
        <v>44544</v>
      </c>
      <c r="Y928" s="76">
        <v>44544</v>
      </c>
      <c r="Z928" s="76">
        <v>44477</v>
      </c>
      <c r="AA928" s="76">
        <v>44512</v>
      </c>
      <c r="AB928">
        <v>326.60000000000002</v>
      </c>
      <c r="AD928" t="s">
        <v>383</v>
      </c>
      <c r="AE928" t="s">
        <v>324</v>
      </c>
      <c r="AF928" t="s">
        <v>539</v>
      </c>
      <c r="AH928" t="s">
        <v>329</v>
      </c>
      <c r="AI928" t="s">
        <v>318</v>
      </c>
      <c r="AK928">
        <v>95057</v>
      </c>
      <c r="AL928">
        <v>1</v>
      </c>
      <c r="AM928">
        <v>37775</v>
      </c>
      <c r="AN928" t="s">
        <v>610</v>
      </c>
      <c r="AO928">
        <v>216773186</v>
      </c>
    </row>
    <row r="929" spans="1:41">
      <c r="A929" t="s">
        <v>315</v>
      </c>
      <c r="D929" t="s">
        <v>316</v>
      </c>
      <c r="E929">
        <v>317230</v>
      </c>
      <c r="F929" t="s">
        <v>317</v>
      </c>
      <c r="G929" t="s">
        <v>318</v>
      </c>
      <c r="H929" s="79" t="s">
        <v>609</v>
      </c>
      <c r="I929" t="s">
        <v>609</v>
      </c>
      <c r="J929" t="s">
        <v>523</v>
      </c>
      <c r="K929" t="s">
        <v>326</v>
      </c>
      <c r="L929">
        <v>244145</v>
      </c>
      <c r="M929">
        <v>216773186</v>
      </c>
      <c r="O929">
        <v>320070</v>
      </c>
      <c r="P929" t="s">
        <v>327</v>
      </c>
      <c r="Q929">
        <v>270</v>
      </c>
      <c r="R929">
        <v>71</v>
      </c>
      <c r="S929">
        <v>1</v>
      </c>
      <c r="T929">
        <v>2786</v>
      </c>
      <c r="U929" t="s">
        <v>328</v>
      </c>
      <c r="W929">
        <v>1158667035</v>
      </c>
      <c r="X929" s="76">
        <v>44544</v>
      </c>
      <c r="Y929" s="76">
        <v>44544</v>
      </c>
      <c r="Z929" s="76">
        <v>44477</v>
      </c>
      <c r="AA929" s="76">
        <v>44512</v>
      </c>
      <c r="AB929">
        <v>194.29</v>
      </c>
      <c r="AD929" t="s">
        <v>383</v>
      </c>
      <c r="AE929" t="s">
        <v>324</v>
      </c>
      <c r="AF929" t="s">
        <v>539</v>
      </c>
      <c r="AH929" t="s">
        <v>329</v>
      </c>
      <c r="AI929" t="s">
        <v>318</v>
      </c>
      <c r="AK929">
        <v>95057</v>
      </c>
      <c r="AL929">
        <v>1</v>
      </c>
      <c r="AM929">
        <v>37775</v>
      </c>
      <c r="AN929" t="s">
        <v>610</v>
      </c>
      <c r="AO929">
        <v>216773186</v>
      </c>
    </row>
    <row r="930" spans="1:41">
      <c r="A930" t="s">
        <v>315</v>
      </c>
      <c r="D930" t="s">
        <v>316</v>
      </c>
      <c r="E930">
        <v>317230</v>
      </c>
      <c r="F930" t="s">
        <v>317</v>
      </c>
      <c r="G930" t="s">
        <v>318</v>
      </c>
      <c r="H930" s="79" t="s">
        <v>609</v>
      </c>
      <c r="I930" t="s">
        <v>609</v>
      </c>
      <c r="J930" t="s">
        <v>523</v>
      </c>
      <c r="K930" t="s">
        <v>326</v>
      </c>
      <c r="L930">
        <v>266357</v>
      </c>
      <c r="M930">
        <v>216773186</v>
      </c>
      <c r="O930">
        <v>320073</v>
      </c>
      <c r="P930" t="s">
        <v>320</v>
      </c>
      <c r="Q930">
        <v>411</v>
      </c>
      <c r="R930">
        <v>71</v>
      </c>
      <c r="S930">
        <v>1</v>
      </c>
      <c r="T930">
        <v>2786</v>
      </c>
      <c r="U930" t="s">
        <v>328</v>
      </c>
      <c r="W930">
        <v>1158667035</v>
      </c>
      <c r="X930" s="76">
        <v>44581</v>
      </c>
      <c r="Y930" s="76">
        <v>44581</v>
      </c>
      <c r="Z930" s="76">
        <v>44502</v>
      </c>
      <c r="AA930" s="76">
        <v>44558</v>
      </c>
      <c r="AB930">
        <v>326.60000000000002</v>
      </c>
      <c r="AD930" t="s">
        <v>383</v>
      </c>
      <c r="AE930" t="s">
        <v>324</v>
      </c>
      <c r="AF930" t="s">
        <v>605</v>
      </c>
      <c r="AH930" t="s">
        <v>329</v>
      </c>
      <c r="AI930" t="s">
        <v>318</v>
      </c>
      <c r="AK930">
        <v>95057</v>
      </c>
      <c r="AL930">
        <v>1</v>
      </c>
      <c r="AM930">
        <v>37775</v>
      </c>
      <c r="AN930" t="s">
        <v>610</v>
      </c>
      <c r="AO930">
        <v>216773186</v>
      </c>
    </row>
    <row r="931" spans="1:41">
      <c r="A931" t="s">
        <v>315</v>
      </c>
      <c r="D931" t="s">
        <v>316</v>
      </c>
      <c r="E931">
        <v>317230</v>
      </c>
      <c r="F931" t="s">
        <v>317</v>
      </c>
      <c r="G931" t="s">
        <v>318</v>
      </c>
      <c r="H931" s="79" t="s">
        <v>609</v>
      </c>
      <c r="I931" t="s">
        <v>609</v>
      </c>
      <c r="J931" t="s">
        <v>523</v>
      </c>
      <c r="K931" t="s">
        <v>326</v>
      </c>
      <c r="L931">
        <v>266357</v>
      </c>
      <c r="M931">
        <v>216773186</v>
      </c>
      <c r="O931">
        <v>320074</v>
      </c>
      <c r="P931" t="s">
        <v>337</v>
      </c>
      <c r="Q931">
        <v>411</v>
      </c>
      <c r="R931">
        <v>71</v>
      </c>
      <c r="S931">
        <v>1</v>
      </c>
      <c r="T931">
        <v>2786</v>
      </c>
      <c r="U931" t="s">
        <v>328</v>
      </c>
      <c r="W931">
        <v>1158667035</v>
      </c>
      <c r="X931" s="76">
        <v>44581</v>
      </c>
      <c r="Y931" s="76">
        <v>44581</v>
      </c>
      <c r="Z931" s="76">
        <v>44502</v>
      </c>
      <c r="AA931" s="76">
        <v>44558</v>
      </c>
      <c r="AB931">
        <v>1161.71</v>
      </c>
      <c r="AD931" t="s">
        <v>383</v>
      </c>
      <c r="AE931" t="s">
        <v>324</v>
      </c>
      <c r="AF931" t="s">
        <v>605</v>
      </c>
      <c r="AH931" t="s">
        <v>329</v>
      </c>
      <c r="AI931" t="s">
        <v>318</v>
      </c>
      <c r="AK931">
        <v>95057</v>
      </c>
      <c r="AL931">
        <v>1</v>
      </c>
      <c r="AM931">
        <v>37775</v>
      </c>
      <c r="AN931" t="s">
        <v>610</v>
      </c>
      <c r="AO931">
        <v>216773186</v>
      </c>
    </row>
    <row r="932" spans="1:41">
      <c r="A932" t="s">
        <v>315</v>
      </c>
      <c r="D932" t="s">
        <v>316</v>
      </c>
      <c r="E932">
        <v>317230</v>
      </c>
      <c r="F932" t="s">
        <v>317</v>
      </c>
      <c r="G932" t="s">
        <v>318</v>
      </c>
      <c r="H932" s="79" t="s">
        <v>609</v>
      </c>
      <c r="I932" t="s">
        <v>609</v>
      </c>
      <c r="J932" t="s">
        <v>523</v>
      </c>
      <c r="K932" t="s">
        <v>326</v>
      </c>
      <c r="L932">
        <v>266357</v>
      </c>
      <c r="M932">
        <v>216773186</v>
      </c>
      <c r="O932">
        <v>320070</v>
      </c>
      <c r="P932" t="s">
        <v>327</v>
      </c>
      <c r="Q932">
        <v>411</v>
      </c>
      <c r="R932">
        <v>71</v>
      </c>
      <c r="S932">
        <v>1</v>
      </c>
      <c r="T932">
        <v>2786</v>
      </c>
      <c r="U932" t="s">
        <v>328</v>
      </c>
      <c r="W932">
        <v>1158667035</v>
      </c>
      <c r="X932" s="76">
        <v>44581</v>
      </c>
      <c r="Y932" s="76">
        <v>44581</v>
      </c>
      <c r="Z932" s="76">
        <v>44502</v>
      </c>
      <c r="AA932" s="76">
        <v>44558</v>
      </c>
      <c r="AB932">
        <v>194.29</v>
      </c>
      <c r="AD932" t="s">
        <v>383</v>
      </c>
      <c r="AE932" t="s">
        <v>324</v>
      </c>
      <c r="AF932" t="s">
        <v>605</v>
      </c>
      <c r="AH932" t="s">
        <v>329</v>
      </c>
      <c r="AI932" t="s">
        <v>318</v>
      </c>
      <c r="AK932">
        <v>95057</v>
      </c>
      <c r="AL932">
        <v>1</v>
      </c>
      <c r="AM932">
        <v>37775</v>
      </c>
      <c r="AN932" t="s">
        <v>610</v>
      </c>
      <c r="AO932">
        <v>216773186</v>
      </c>
    </row>
    <row r="933" spans="1:41">
      <c r="A933" t="s">
        <v>315</v>
      </c>
      <c r="D933" t="s">
        <v>316</v>
      </c>
      <c r="E933">
        <v>317230</v>
      </c>
      <c r="F933" t="s">
        <v>317</v>
      </c>
      <c r="G933" t="s">
        <v>318</v>
      </c>
      <c r="H933" s="79" t="s">
        <v>609</v>
      </c>
      <c r="I933" t="s">
        <v>609</v>
      </c>
      <c r="J933" t="s">
        <v>523</v>
      </c>
      <c r="K933" t="s">
        <v>326</v>
      </c>
      <c r="L933">
        <v>266357</v>
      </c>
      <c r="M933">
        <v>216773186</v>
      </c>
      <c r="O933">
        <v>320072</v>
      </c>
      <c r="P933" t="s">
        <v>336</v>
      </c>
      <c r="Q933">
        <v>411</v>
      </c>
      <c r="R933">
        <v>71</v>
      </c>
      <c r="S933">
        <v>1</v>
      </c>
      <c r="T933">
        <v>2786</v>
      </c>
      <c r="U933" t="s">
        <v>328</v>
      </c>
      <c r="W933">
        <v>1158667035</v>
      </c>
      <c r="X933" s="76">
        <v>44581</v>
      </c>
      <c r="Y933" s="76">
        <v>44581</v>
      </c>
      <c r="Z933" s="76">
        <v>44502</v>
      </c>
      <c r="AA933" s="76">
        <v>44558</v>
      </c>
      <c r="AB933">
        <v>9179.93</v>
      </c>
      <c r="AD933" t="s">
        <v>383</v>
      </c>
      <c r="AE933" t="s">
        <v>324</v>
      </c>
      <c r="AF933" t="s">
        <v>605</v>
      </c>
      <c r="AH933" t="s">
        <v>329</v>
      </c>
      <c r="AI933" t="s">
        <v>318</v>
      </c>
      <c r="AK933">
        <v>95057</v>
      </c>
      <c r="AL933">
        <v>1</v>
      </c>
      <c r="AM933">
        <v>37775</v>
      </c>
      <c r="AN933" t="s">
        <v>610</v>
      </c>
      <c r="AO933">
        <v>216773186</v>
      </c>
    </row>
    <row r="934" spans="1:41">
      <c r="A934" t="s">
        <v>315</v>
      </c>
      <c r="D934" t="s">
        <v>316</v>
      </c>
      <c r="E934">
        <v>317230</v>
      </c>
      <c r="F934" t="s">
        <v>317</v>
      </c>
      <c r="G934" t="s">
        <v>318</v>
      </c>
      <c r="H934" s="79" t="s">
        <v>609</v>
      </c>
      <c r="I934" t="s">
        <v>609</v>
      </c>
      <c r="J934" t="s">
        <v>523</v>
      </c>
      <c r="K934" t="s">
        <v>326</v>
      </c>
      <c r="L934">
        <v>275211</v>
      </c>
      <c r="M934">
        <v>216773186</v>
      </c>
      <c r="O934">
        <v>320070</v>
      </c>
      <c r="P934" t="s">
        <v>327</v>
      </c>
      <c r="Q934">
        <v>517</v>
      </c>
      <c r="R934">
        <v>71</v>
      </c>
      <c r="S934">
        <v>1</v>
      </c>
      <c r="T934">
        <v>2786</v>
      </c>
      <c r="U934" t="s">
        <v>328</v>
      </c>
      <c r="W934">
        <v>1158667035</v>
      </c>
      <c r="X934" s="76">
        <v>44592</v>
      </c>
      <c r="Y934" s="76">
        <v>44592</v>
      </c>
      <c r="Z934" s="76">
        <v>44539</v>
      </c>
      <c r="AA934" s="76">
        <v>44575</v>
      </c>
      <c r="AB934">
        <v>194.29</v>
      </c>
      <c r="AD934" t="s">
        <v>383</v>
      </c>
      <c r="AE934" t="s">
        <v>324</v>
      </c>
      <c r="AF934" t="s">
        <v>606</v>
      </c>
      <c r="AH934" t="s">
        <v>329</v>
      </c>
      <c r="AI934" t="s">
        <v>318</v>
      </c>
      <c r="AK934">
        <v>95057</v>
      </c>
      <c r="AL934">
        <v>1</v>
      </c>
      <c r="AM934">
        <v>37775</v>
      </c>
      <c r="AN934" t="s">
        <v>610</v>
      </c>
      <c r="AO934">
        <v>216773186</v>
      </c>
    </row>
    <row r="935" spans="1:41">
      <c r="A935" t="s">
        <v>315</v>
      </c>
      <c r="D935" t="s">
        <v>316</v>
      </c>
      <c r="E935">
        <v>317230</v>
      </c>
      <c r="F935" t="s">
        <v>317</v>
      </c>
      <c r="G935" t="s">
        <v>318</v>
      </c>
      <c r="H935" s="79" t="s">
        <v>609</v>
      </c>
      <c r="I935" t="s">
        <v>609</v>
      </c>
      <c r="J935" t="s">
        <v>523</v>
      </c>
      <c r="K935" t="s">
        <v>326</v>
      </c>
      <c r="L935">
        <v>275211</v>
      </c>
      <c r="M935">
        <v>216773186</v>
      </c>
      <c r="O935">
        <v>320074</v>
      </c>
      <c r="P935" t="s">
        <v>337</v>
      </c>
      <c r="Q935">
        <v>517</v>
      </c>
      <c r="R935">
        <v>71</v>
      </c>
      <c r="S935">
        <v>1</v>
      </c>
      <c r="T935">
        <v>2786</v>
      </c>
      <c r="U935" t="s">
        <v>328</v>
      </c>
      <c r="W935">
        <v>1158667035</v>
      </c>
      <c r="X935" s="76">
        <v>44592</v>
      </c>
      <c r="Y935" s="76">
        <v>44592</v>
      </c>
      <c r="Z935" s="76">
        <v>44539</v>
      </c>
      <c r="AA935" s="76">
        <v>44575</v>
      </c>
      <c r="AB935">
        <v>1277.8599999999999</v>
      </c>
      <c r="AD935" t="s">
        <v>383</v>
      </c>
      <c r="AE935" t="s">
        <v>324</v>
      </c>
      <c r="AF935" t="s">
        <v>606</v>
      </c>
      <c r="AH935" t="s">
        <v>329</v>
      </c>
      <c r="AI935" t="s">
        <v>318</v>
      </c>
      <c r="AK935">
        <v>95057</v>
      </c>
      <c r="AL935">
        <v>1</v>
      </c>
      <c r="AM935">
        <v>37775</v>
      </c>
      <c r="AN935" t="s">
        <v>610</v>
      </c>
      <c r="AO935">
        <v>216773186</v>
      </c>
    </row>
    <row r="936" spans="1:41">
      <c r="A936" t="s">
        <v>315</v>
      </c>
      <c r="D936" t="s">
        <v>316</v>
      </c>
      <c r="E936">
        <v>317230</v>
      </c>
      <c r="F936" t="s">
        <v>317</v>
      </c>
      <c r="G936" t="s">
        <v>318</v>
      </c>
      <c r="H936" s="79" t="s">
        <v>609</v>
      </c>
      <c r="I936" t="s">
        <v>609</v>
      </c>
      <c r="J936" t="s">
        <v>523</v>
      </c>
      <c r="K936" t="s">
        <v>326</v>
      </c>
      <c r="L936">
        <v>275211</v>
      </c>
      <c r="M936">
        <v>216773186</v>
      </c>
      <c r="O936">
        <v>320073</v>
      </c>
      <c r="P936" t="s">
        <v>320</v>
      </c>
      <c r="Q936">
        <v>517</v>
      </c>
      <c r="R936">
        <v>71</v>
      </c>
      <c r="S936">
        <v>1</v>
      </c>
      <c r="T936">
        <v>2786</v>
      </c>
      <c r="U936" t="s">
        <v>328</v>
      </c>
      <c r="W936">
        <v>1158667035</v>
      </c>
      <c r="X936" s="76">
        <v>44592</v>
      </c>
      <c r="Y936" s="76">
        <v>44592</v>
      </c>
      <c r="Z936" s="76">
        <v>44539</v>
      </c>
      <c r="AA936" s="76">
        <v>44575</v>
      </c>
      <c r="AB936">
        <v>326.60000000000002</v>
      </c>
      <c r="AD936" t="s">
        <v>383</v>
      </c>
      <c r="AE936" t="s">
        <v>324</v>
      </c>
      <c r="AF936" t="s">
        <v>606</v>
      </c>
      <c r="AH936" t="s">
        <v>329</v>
      </c>
      <c r="AI936" t="s">
        <v>318</v>
      </c>
      <c r="AK936">
        <v>95057</v>
      </c>
      <c r="AL936">
        <v>1</v>
      </c>
      <c r="AM936">
        <v>37775</v>
      </c>
      <c r="AN936" t="s">
        <v>610</v>
      </c>
      <c r="AO936">
        <v>216773186</v>
      </c>
    </row>
    <row r="937" spans="1:41">
      <c r="A937" t="s">
        <v>315</v>
      </c>
      <c r="D937" t="s">
        <v>316</v>
      </c>
      <c r="E937">
        <v>317230</v>
      </c>
      <c r="F937" t="s">
        <v>317</v>
      </c>
      <c r="G937" t="s">
        <v>318</v>
      </c>
      <c r="H937" s="79" t="s">
        <v>609</v>
      </c>
      <c r="I937" t="s">
        <v>609</v>
      </c>
      <c r="J937" t="s">
        <v>523</v>
      </c>
      <c r="K937" t="s">
        <v>326</v>
      </c>
      <c r="L937">
        <v>275211</v>
      </c>
      <c r="M937">
        <v>216773186</v>
      </c>
      <c r="O937">
        <v>320072</v>
      </c>
      <c r="P937" t="s">
        <v>336</v>
      </c>
      <c r="Q937">
        <v>517</v>
      </c>
      <c r="R937">
        <v>71</v>
      </c>
      <c r="S937">
        <v>1</v>
      </c>
      <c r="T937">
        <v>2786</v>
      </c>
      <c r="U937" t="s">
        <v>328</v>
      </c>
      <c r="W937">
        <v>1158667035</v>
      </c>
      <c r="X937" s="76">
        <v>44592</v>
      </c>
      <c r="Y937" s="76">
        <v>44592</v>
      </c>
      <c r="Z937" s="76">
        <v>44539</v>
      </c>
      <c r="AA937" s="76">
        <v>44575</v>
      </c>
      <c r="AB937">
        <v>16420.330000000002</v>
      </c>
      <c r="AD937" t="s">
        <v>383</v>
      </c>
      <c r="AE937" t="s">
        <v>324</v>
      </c>
      <c r="AF937" t="s">
        <v>606</v>
      </c>
      <c r="AH937" t="s">
        <v>329</v>
      </c>
      <c r="AI937" t="s">
        <v>318</v>
      </c>
      <c r="AK937">
        <v>95057</v>
      </c>
      <c r="AL937">
        <v>1</v>
      </c>
      <c r="AM937">
        <v>37775</v>
      </c>
      <c r="AN937" t="s">
        <v>610</v>
      </c>
      <c r="AO937">
        <v>216773186</v>
      </c>
    </row>
    <row r="938" spans="1:41">
      <c r="A938" t="s">
        <v>315</v>
      </c>
      <c r="D938" t="s">
        <v>316</v>
      </c>
      <c r="E938">
        <v>317230</v>
      </c>
      <c r="F938" t="s">
        <v>317</v>
      </c>
      <c r="G938" t="s">
        <v>318</v>
      </c>
      <c r="H938" s="79" t="s">
        <v>609</v>
      </c>
      <c r="I938" t="s">
        <v>609</v>
      </c>
      <c r="J938" t="s">
        <v>523</v>
      </c>
      <c r="K938" t="s">
        <v>326</v>
      </c>
      <c r="L938">
        <v>311058</v>
      </c>
      <c r="M938">
        <v>4149763445</v>
      </c>
      <c r="O938">
        <v>320070</v>
      </c>
      <c r="P938" t="s">
        <v>327</v>
      </c>
      <c r="Q938">
        <v>874</v>
      </c>
      <c r="R938">
        <v>71</v>
      </c>
      <c r="S938">
        <v>1</v>
      </c>
      <c r="T938">
        <v>2786</v>
      </c>
      <c r="U938" t="s">
        <v>328</v>
      </c>
      <c r="W938">
        <v>1158667035</v>
      </c>
      <c r="X938" s="76">
        <v>44635</v>
      </c>
      <c r="Y938" s="76">
        <v>44636</v>
      </c>
      <c r="Z938" s="76">
        <v>44635</v>
      </c>
      <c r="AA938" s="76">
        <v>44696</v>
      </c>
      <c r="AB938">
        <v>10000</v>
      </c>
      <c r="AD938" t="s">
        <v>436</v>
      </c>
      <c r="AE938" t="s">
        <v>324</v>
      </c>
      <c r="AF938" t="s">
        <v>541</v>
      </c>
      <c r="AH938" t="s">
        <v>329</v>
      </c>
      <c r="AI938" t="s">
        <v>318</v>
      </c>
      <c r="AK938">
        <v>95057</v>
      </c>
      <c r="AL938">
        <v>1</v>
      </c>
      <c r="AM938">
        <v>37775</v>
      </c>
      <c r="AN938" t="s">
        <v>610</v>
      </c>
      <c r="AO938">
        <v>216773186</v>
      </c>
    </row>
    <row r="939" spans="1:41">
      <c r="A939" t="s">
        <v>315</v>
      </c>
      <c r="D939" t="s">
        <v>316</v>
      </c>
      <c r="E939">
        <v>317230</v>
      </c>
      <c r="F939" t="s">
        <v>317</v>
      </c>
      <c r="G939" t="s">
        <v>318</v>
      </c>
      <c r="H939" s="79" t="s">
        <v>609</v>
      </c>
      <c r="I939" t="s">
        <v>609</v>
      </c>
      <c r="J939" t="s">
        <v>523</v>
      </c>
      <c r="K939" t="s">
        <v>326</v>
      </c>
      <c r="L939">
        <v>316294</v>
      </c>
      <c r="M939">
        <v>216773186</v>
      </c>
      <c r="O939">
        <v>320073</v>
      </c>
      <c r="P939" t="s">
        <v>320</v>
      </c>
      <c r="Q939">
        <v>916</v>
      </c>
      <c r="R939">
        <v>71</v>
      </c>
      <c r="S939">
        <v>1</v>
      </c>
      <c r="T939">
        <v>2786</v>
      </c>
      <c r="U939" t="s">
        <v>328</v>
      </c>
      <c r="W939">
        <v>1158667035</v>
      </c>
      <c r="X939" s="76">
        <v>44643</v>
      </c>
      <c r="Y939" s="76">
        <v>44643</v>
      </c>
      <c r="Z939" s="76">
        <v>44570</v>
      </c>
      <c r="AA939" s="76">
        <v>44606</v>
      </c>
      <c r="AB939">
        <v>326.60000000000002</v>
      </c>
      <c r="AD939" t="s">
        <v>346</v>
      </c>
      <c r="AE939" t="s">
        <v>324</v>
      </c>
      <c r="AF939" t="s">
        <v>550</v>
      </c>
      <c r="AH939" t="s">
        <v>329</v>
      </c>
      <c r="AI939" t="s">
        <v>318</v>
      </c>
      <c r="AK939">
        <v>95057</v>
      </c>
      <c r="AL939">
        <v>1</v>
      </c>
      <c r="AM939">
        <v>37775</v>
      </c>
      <c r="AN939" t="s">
        <v>610</v>
      </c>
      <c r="AO939">
        <v>216773186</v>
      </c>
    </row>
    <row r="940" spans="1:41">
      <c r="A940" t="s">
        <v>315</v>
      </c>
      <c r="D940" t="s">
        <v>316</v>
      </c>
      <c r="E940">
        <v>317230</v>
      </c>
      <c r="F940" t="s">
        <v>317</v>
      </c>
      <c r="G940" t="s">
        <v>318</v>
      </c>
      <c r="H940" s="79" t="s">
        <v>609</v>
      </c>
      <c r="I940" t="s">
        <v>609</v>
      </c>
      <c r="J940" t="s">
        <v>523</v>
      </c>
      <c r="K940" t="s">
        <v>326</v>
      </c>
      <c r="L940">
        <v>316294</v>
      </c>
      <c r="M940">
        <v>216773186</v>
      </c>
      <c r="O940">
        <v>320072</v>
      </c>
      <c r="P940" t="s">
        <v>336</v>
      </c>
      <c r="Q940">
        <v>916</v>
      </c>
      <c r="R940">
        <v>71</v>
      </c>
      <c r="S940">
        <v>1</v>
      </c>
      <c r="T940">
        <v>2786</v>
      </c>
      <c r="U940" t="s">
        <v>328</v>
      </c>
      <c r="W940">
        <v>1158667035</v>
      </c>
      <c r="X940" s="76">
        <v>44643</v>
      </c>
      <c r="Y940" s="76">
        <v>44643</v>
      </c>
      <c r="Z940" s="76">
        <v>44570</v>
      </c>
      <c r="AA940" s="76">
        <v>44606</v>
      </c>
      <c r="AB940">
        <v>13679.7</v>
      </c>
      <c r="AD940" t="s">
        <v>346</v>
      </c>
      <c r="AE940" t="s">
        <v>324</v>
      </c>
      <c r="AF940" t="s">
        <v>550</v>
      </c>
      <c r="AH940" t="s">
        <v>329</v>
      </c>
      <c r="AI940" t="s">
        <v>318</v>
      </c>
      <c r="AK940">
        <v>95057</v>
      </c>
      <c r="AL940">
        <v>1</v>
      </c>
      <c r="AM940">
        <v>37775</v>
      </c>
      <c r="AN940" t="s">
        <v>610</v>
      </c>
      <c r="AO940">
        <v>216773186</v>
      </c>
    </row>
    <row r="941" spans="1:41">
      <c r="A941" t="s">
        <v>315</v>
      </c>
      <c r="D941" t="s">
        <v>316</v>
      </c>
      <c r="E941">
        <v>317230</v>
      </c>
      <c r="F941" t="s">
        <v>317</v>
      </c>
      <c r="G941" t="s">
        <v>318</v>
      </c>
      <c r="H941" s="79" t="s">
        <v>609</v>
      </c>
      <c r="I941" t="s">
        <v>609</v>
      </c>
      <c r="J941" t="s">
        <v>523</v>
      </c>
      <c r="K941" t="s">
        <v>326</v>
      </c>
      <c r="L941">
        <v>316294</v>
      </c>
      <c r="M941">
        <v>216773186</v>
      </c>
      <c r="O941">
        <v>320074</v>
      </c>
      <c r="P941" t="s">
        <v>337</v>
      </c>
      <c r="Q941">
        <v>916</v>
      </c>
      <c r="R941">
        <v>71</v>
      </c>
      <c r="S941">
        <v>1</v>
      </c>
      <c r="T941">
        <v>2786</v>
      </c>
      <c r="U941" t="s">
        <v>328</v>
      </c>
      <c r="W941">
        <v>1158667035</v>
      </c>
      <c r="X941" s="76">
        <v>44643</v>
      </c>
      <c r="Y941" s="76">
        <v>44643</v>
      </c>
      <c r="Z941" s="76">
        <v>44570</v>
      </c>
      <c r="AA941" s="76">
        <v>44606</v>
      </c>
      <c r="AB941">
        <v>1122.98</v>
      </c>
      <c r="AD941" t="s">
        <v>346</v>
      </c>
      <c r="AE941" t="s">
        <v>324</v>
      </c>
      <c r="AF941" t="s">
        <v>550</v>
      </c>
      <c r="AH941" t="s">
        <v>329</v>
      </c>
      <c r="AI941" t="s">
        <v>318</v>
      </c>
      <c r="AK941">
        <v>95057</v>
      </c>
      <c r="AL941">
        <v>1</v>
      </c>
      <c r="AM941">
        <v>37775</v>
      </c>
      <c r="AN941" t="s">
        <v>610</v>
      </c>
      <c r="AO941">
        <v>216773186</v>
      </c>
    </row>
    <row r="942" spans="1:41">
      <c r="A942" t="s">
        <v>315</v>
      </c>
      <c r="D942" t="s">
        <v>316</v>
      </c>
      <c r="E942">
        <v>317230</v>
      </c>
      <c r="F942" t="s">
        <v>317</v>
      </c>
      <c r="G942" t="s">
        <v>318</v>
      </c>
      <c r="H942" s="79" t="s">
        <v>609</v>
      </c>
      <c r="I942" t="s">
        <v>609</v>
      </c>
      <c r="J942" t="s">
        <v>523</v>
      </c>
      <c r="K942" t="s">
        <v>326</v>
      </c>
      <c r="L942">
        <v>316294</v>
      </c>
      <c r="M942">
        <v>216773186</v>
      </c>
      <c r="O942">
        <v>320070</v>
      </c>
      <c r="P942" t="s">
        <v>327</v>
      </c>
      <c r="Q942">
        <v>916</v>
      </c>
      <c r="R942">
        <v>71</v>
      </c>
      <c r="S942">
        <v>1</v>
      </c>
      <c r="T942">
        <v>2786</v>
      </c>
      <c r="U942" t="s">
        <v>328</v>
      </c>
      <c r="W942">
        <v>1158667035</v>
      </c>
      <c r="X942" s="76">
        <v>44643</v>
      </c>
      <c r="Y942" s="76">
        <v>44643</v>
      </c>
      <c r="Z942" s="76">
        <v>44570</v>
      </c>
      <c r="AA942" s="76">
        <v>44606</v>
      </c>
      <c r="AB942">
        <v>194.29</v>
      </c>
      <c r="AD942" t="s">
        <v>346</v>
      </c>
      <c r="AE942" t="s">
        <v>324</v>
      </c>
      <c r="AF942" t="s">
        <v>550</v>
      </c>
      <c r="AH942" t="s">
        <v>329</v>
      </c>
      <c r="AI942" t="s">
        <v>318</v>
      </c>
      <c r="AK942">
        <v>95057</v>
      </c>
      <c r="AL942">
        <v>1</v>
      </c>
      <c r="AM942">
        <v>37775</v>
      </c>
      <c r="AN942" t="s">
        <v>610</v>
      </c>
      <c r="AO942">
        <v>216773186</v>
      </c>
    </row>
    <row r="943" spans="1:41">
      <c r="A943" t="s">
        <v>315</v>
      </c>
      <c r="D943" t="s">
        <v>316</v>
      </c>
      <c r="E943">
        <v>317230</v>
      </c>
      <c r="F943" t="s">
        <v>317</v>
      </c>
      <c r="G943" t="s">
        <v>318</v>
      </c>
      <c r="H943" s="79" t="s">
        <v>609</v>
      </c>
      <c r="I943" t="s">
        <v>609</v>
      </c>
      <c r="J943" t="s">
        <v>523</v>
      </c>
      <c r="K943" t="s">
        <v>326</v>
      </c>
      <c r="L943">
        <v>326527</v>
      </c>
      <c r="M943">
        <v>216773186</v>
      </c>
      <c r="O943">
        <v>320074</v>
      </c>
      <c r="P943" t="s">
        <v>337</v>
      </c>
      <c r="Q943">
        <v>1010</v>
      </c>
      <c r="R943">
        <v>71</v>
      </c>
      <c r="S943">
        <v>1</v>
      </c>
      <c r="T943">
        <v>2786</v>
      </c>
      <c r="U943" t="s">
        <v>328</v>
      </c>
      <c r="W943">
        <v>1158667035</v>
      </c>
      <c r="X943" s="76">
        <v>44658</v>
      </c>
      <c r="Y943" s="76">
        <v>44658</v>
      </c>
      <c r="Z943" s="76">
        <v>44601</v>
      </c>
      <c r="AA943" s="76">
        <v>44634</v>
      </c>
      <c r="AB943">
        <v>1084.23</v>
      </c>
      <c r="AD943" t="s">
        <v>346</v>
      </c>
      <c r="AE943" t="s">
        <v>324</v>
      </c>
      <c r="AF943" t="s">
        <v>607</v>
      </c>
      <c r="AH943" t="s">
        <v>329</v>
      </c>
      <c r="AI943" t="s">
        <v>318</v>
      </c>
      <c r="AK943">
        <v>95057</v>
      </c>
      <c r="AL943">
        <v>1</v>
      </c>
      <c r="AM943">
        <v>37775</v>
      </c>
      <c r="AN943" t="s">
        <v>610</v>
      </c>
      <c r="AO943">
        <v>216773186</v>
      </c>
    </row>
    <row r="944" spans="1:41">
      <c r="A944" t="s">
        <v>315</v>
      </c>
      <c r="D944" t="s">
        <v>316</v>
      </c>
      <c r="E944">
        <v>317230</v>
      </c>
      <c r="F944" t="s">
        <v>317</v>
      </c>
      <c r="G944" t="s">
        <v>318</v>
      </c>
      <c r="H944" s="79" t="s">
        <v>609</v>
      </c>
      <c r="I944" t="s">
        <v>609</v>
      </c>
      <c r="J944" t="s">
        <v>523</v>
      </c>
      <c r="K944" t="s">
        <v>326</v>
      </c>
      <c r="L944">
        <v>326527</v>
      </c>
      <c r="M944">
        <v>216773186</v>
      </c>
      <c r="O944">
        <v>320070</v>
      </c>
      <c r="P944" t="s">
        <v>327</v>
      </c>
      <c r="Q944">
        <v>1010</v>
      </c>
      <c r="R944">
        <v>71</v>
      </c>
      <c r="S944">
        <v>1</v>
      </c>
      <c r="T944">
        <v>2786</v>
      </c>
      <c r="U944" t="s">
        <v>328</v>
      </c>
      <c r="W944">
        <v>1158667035</v>
      </c>
      <c r="X944" s="76">
        <v>44658</v>
      </c>
      <c r="Y944" s="76">
        <v>44658</v>
      </c>
      <c r="Z944" s="76">
        <v>44601</v>
      </c>
      <c r="AA944" s="76">
        <v>44634</v>
      </c>
      <c r="AB944">
        <v>194.29</v>
      </c>
      <c r="AD944" t="s">
        <v>346</v>
      </c>
      <c r="AE944" t="s">
        <v>324</v>
      </c>
      <c r="AF944" t="s">
        <v>607</v>
      </c>
      <c r="AH944" t="s">
        <v>329</v>
      </c>
      <c r="AI944" t="s">
        <v>318</v>
      </c>
      <c r="AK944">
        <v>95057</v>
      </c>
      <c r="AL944">
        <v>1</v>
      </c>
      <c r="AM944">
        <v>37775</v>
      </c>
      <c r="AN944" t="s">
        <v>610</v>
      </c>
      <c r="AO944">
        <v>216773186</v>
      </c>
    </row>
    <row r="945" spans="1:41">
      <c r="A945" t="s">
        <v>315</v>
      </c>
      <c r="D945" t="s">
        <v>316</v>
      </c>
      <c r="E945">
        <v>317230</v>
      </c>
      <c r="F945" t="s">
        <v>317</v>
      </c>
      <c r="G945" t="s">
        <v>318</v>
      </c>
      <c r="H945" s="79" t="s">
        <v>609</v>
      </c>
      <c r="I945" t="s">
        <v>609</v>
      </c>
      <c r="J945" t="s">
        <v>523</v>
      </c>
      <c r="K945" t="s">
        <v>326</v>
      </c>
      <c r="L945">
        <v>326527</v>
      </c>
      <c r="M945">
        <v>216773186</v>
      </c>
      <c r="O945">
        <v>320073</v>
      </c>
      <c r="P945" t="s">
        <v>320</v>
      </c>
      <c r="Q945">
        <v>1010</v>
      </c>
      <c r="R945">
        <v>71</v>
      </c>
      <c r="S945">
        <v>1</v>
      </c>
      <c r="T945">
        <v>2786</v>
      </c>
      <c r="U945" t="s">
        <v>328</v>
      </c>
      <c r="W945">
        <v>1158667035</v>
      </c>
      <c r="X945" s="76">
        <v>44658</v>
      </c>
      <c r="Y945" s="76">
        <v>44658</v>
      </c>
      <c r="Z945" s="76">
        <v>44601</v>
      </c>
      <c r="AA945" s="76">
        <v>44634</v>
      </c>
      <c r="AB945">
        <v>326.60000000000002</v>
      </c>
      <c r="AD945" t="s">
        <v>346</v>
      </c>
      <c r="AE945" t="s">
        <v>324</v>
      </c>
      <c r="AF945" t="s">
        <v>607</v>
      </c>
      <c r="AH945" t="s">
        <v>329</v>
      </c>
      <c r="AI945" t="s">
        <v>318</v>
      </c>
      <c r="AK945">
        <v>95057</v>
      </c>
      <c r="AL945">
        <v>1</v>
      </c>
      <c r="AM945">
        <v>37775</v>
      </c>
      <c r="AN945" t="s">
        <v>610</v>
      </c>
      <c r="AO945">
        <v>216773186</v>
      </c>
    </row>
    <row r="946" spans="1:41">
      <c r="A946" t="s">
        <v>315</v>
      </c>
      <c r="D946" t="s">
        <v>316</v>
      </c>
      <c r="E946">
        <v>317230</v>
      </c>
      <c r="F946" t="s">
        <v>317</v>
      </c>
      <c r="G946" t="s">
        <v>318</v>
      </c>
      <c r="H946" s="79" t="s">
        <v>609</v>
      </c>
      <c r="I946" t="s">
        <v>609</v>
      </c>
      <c r="J946" t="s">
        <v>523</v>
      </c>
      <c r="K946" t="s">
        <v>326</v>
      </c>
      <c r="L946">
        <v>326527</v>
      </c>
      <c r="M946">
        <v>216773186</v>
      </c>
      <c r="O946">
        <v>320072</v>
      </c>
      <c r="P946" t="s">
        <v>336</v>
      </c>
      <c r="Q946">
        <v>1010</v>
      </c>
      <c r="R946">
        <v>71</v>
      </c>
      <c r="S946">
        <v>1</v>
      </c>
      <c r="T946">
        <v>2786</v>
      </c>
      <c r="U946" t="s">
        <v>328</v>
      </c>
      <c r="W946">
        <v>1158667035</v>
      </c>
      <c r="X946" s="76">
        <v>44658</v>
      </c>
      <c r="Y946" s="76">
        <v>44658</v>
      </c>
      <c r="Z946" s="76">
        <v>44601</v>
      </c>
      <c r="AA946" s="76">
        <v>44634</v>
      </c>
      <c r="AB946">
        <v>11957.55</v>
      </c>
      <c r="AD946" t="s">
        <v>346</v>
      </c>
      <c r="AE946" t="s">
        <v>324</v>
      </c>
      <c r="AF946" t="s">
        <v>607</v>
      </c>
      <c r="AH946" t="s">
        <v>329</v>
      </c>
      <c r="AI946" t="s">
        <v>318</v>
      </c>
      <c r="AK946">
        <v>95057</v>
      </c>
      <c r="AL946">
        <v>1</v>
      </c>
      <c r="AM946">
        <v>37775</v>
      </c>
      <c r="AN946" t="s">
        <v>610</v>
      </c>
      <c r="AO946">
        <v>216773186</v>
      </c>
    </row>
    <row r="947" spans="1:41">
      <c r="H947" s="79"/>
      <c r="X947" s="76"/>
      <c r="Y947" s="76"/>
      <c r="Z947" s="76"/>
      <c r="AA947" s="76"/>
      <c r="AB947">
        <f>SUM(AB902:AB946)</f>
        <v>145031.21000000005</v>
      </c>
    </row>
    <row r="948" spans="1:41">
      <c r="A948" t="s">
        <v>315</v>
      </c>
      <c r="D948" t="s">
        <v>316</v>
      </c>
      <c r="E948">
        <v>317230</v>
      </c>
      <c r="F948" t="s">
        <v>317</v>
      </c>
      <c r="G948" t="s">
        <v>318</v>
      </c>
      <c r="H948" s="79" t="s">
        <v>609</v>
      </c>
      <c r="I948" t="s">
        <v>609</v>
      </c>
      <c r="J948" t="s">
        <v>523</v>
      </c>
      <c r="K948" t="s">
        <v>326</v>
      </c>
      <c r="L948">
        <v>343537</v>
      </c>
      <c r="M948">
        <v>216773186</v>
      </c>
      <c r="O948">
        <v>320072</v>
      </c>
      <c r="P948" t="s">
        <v>336</v>
      </c>
      <c r="Q948">
        <v>1166</v>
      </c>
      <c r="R948">
        <v>71</v>
      </c>
      <c r="S948">
        <v>1</v>
      </c>
      <c r="T948">
        <v>2786</v>
      </c>
      <c r="U948" t="s">
        <v>328</v>
      </c>
      <c r="W948">
        <v>1158667035</v>
      </c>
      <c r="X948" s="76">
        <v>44685</v>
      </c>
      <c r="Y948" s="76">
        <v>44685</v>
      </c>
      <c r="Z948" s="76">
        <v>44628</v>
      </c>
      <c r="AA948" s="76">
        <v>44669</v>
      </c>
      <c r="AB948">
        <v>8073.95</v>
      </c>
      <c r="AD948" t="s">
        <v>436</v>
      </c>
      <c r="AE948" t="s">
        <v>324</v>
      </c>
      <c r="AF948" t="s">
        <v>608</v>
      </c>
      <c r="AH948" t="s">
        <v>329</v>
      </c>
      <c r="AI948" t="s">
        <v>318</v>
      </c>
      <c r="AK948">
        <v>95057</v>
      </c>
      <c r="AL948">
        <v>1</v>
      </c>
      <c r="AM948">
        <v>37775</v>
      </c>
      <c r="AN948" t="s">
        <v>610</v>
      </c>
      <c r="AO948">
        <v>216773186</v>
      </c>
    </row>
    <row r="949" spans="1:41">
      <c r="A949" t="s">
        <v>315</v>
      </c>
      <c r="D949" t="s">
        <v>316</v>
      </c>
      <c r="E949">
        <v>317230</v>
      </c>
      <c r="F949" t="s">
        <v>317</v>
      </c>
      <c r="G949" t="s">
        <v>318</v>
      </c>
      <c r="H949" s="79" t="s">
        <v>609</v>
      </c>
      <c r="I949" t="s">
        <v>609</v>
      </c>
      <c r="J949" t="s">
        <v>523</v>
      </c>
      <c r="K949" t="s">
        <v>326</v>
      </c>
      <c r="L949">
        <v>343537</v>
      </c>
      <c r="M949">
        <v>216773186</v>
      </c>
      <c r="O949">
        <v>320070</v>
      </c>
      <c r="P949" t="s">
        <v>327</v>
      </c>
      <c r="Q949">
        <v>1166</v>
      </c>
      <c r="R949">
        <v>71</v>
      </c>
      <c r="S949">
        <v>1</v>
      </c>
      <c r="T949">
        <v>2786</v>
      </c>
      <c r="U949" t="s">
        <v>328</v>
      </c>
      <c r="W949">
        <v>1158667035</v>
      </c>
      <c r="X949" s="76">
        <v>44685</v>
      </c>
      <c r="Y949" s="76">
        <v>44685</v>
      </c>
      <c r="Z949" s="76">
        <v>44628</v>
      </c>
      <c r="AA949" s="76">
        <v>44669</v>
      </c>
      <c r="AB949">
        <v>194.29</v>
      </c>
      <c r="AD949" t="s">
        <v>436</v>
      </c>
      <c r="AE949" t="s">
        <v>324</v>
      </c>
      <c r="AF949" t="s">
        <v>608</v>
      </c>
      <c r="AH949" t="s">
        <v>329</v>
      </c>
      <c r="AI949" t="s">
        <v>318</v>
      </c>
      <c r="AK949">
        <v>95057</v>
      </c>
      <c r="AL949">
        <v>1</v>
      </c>
      <c r="AM949">
        <v>37775</v>
      </c>
      <c r="AN949" t="s">
        <v>610</v>
      </c>
      <c r="AO949">
        <v>216773186</v>
      </c>
    </row>
    <row r="950" spans="1:41">
      <c r="A950" t="s">
        <v>315</v>
      </c>
      <c r="D950" t="s">
        <v>316</v>
      </c>
      <c r="E950">
        <v>317230</v>
      </c>
      <c r="F950" t="s">
        <v>317</v>
      </c>
      <c r="G950" t="s">
        <v>318</v>
      </c>
      <c r="H950" s="79" t="s">
        <v>609</v>
      </c>
      <c r="I950" t="s">
        <v>609</v>
      </c>
      <c r="J950" t="s">
        <v>523</v>
      </c>
      <c r="K950" t="s">
        <v>326</v>
      </c>
      <c r="L950">
        <v>343537</v>
      </c>
      <c r="M950">
        <v>216773186</v>
      </c>
      <c r="O950">
        <v>320073</v>
      </c>
      <c r="P950" t="s">
        <v>320</v>
      </c>
      <c r="Q950">
        <v>1166</v>
      </c>
      <c r="R950">
        <v>71</v>
      </c>
      <c r="S950">
        <v>1</v>
      </c>
      <c r="T950">
        <v>2786</v>
      </c>
      <c r="U950" t="s">
        <v>328</v>
      </c>
      <c r="W950">
        <v>1158667035</v>
      </c>
      <c r="X950" s="76">
        <v>44685</v>
      </c>
      <c r="Y950" s="76">
        <v>44685</v>
      </c>
      <c r="Z950" s="76">
        <v>44628</v>
      </c>
      <c r="AA950" s="76">
        <v>44669</v>
      </c>
      <c r="AB950">
        <v>326.60000000000002</v>
      </c>
      <c r="AD950" t="s">
        <v>436</v>
      </c>
      <c r="AE950" t="s">
        <v>324</v>
      </c>
      <c r="AF950" t="s">
        <v>608</v>
      </c>
      <c r="AH950" t="s">
        <v>329</v>
      </c>
      <c r="AI950" t="s">
        <v>318</v>
      </c>
      <c r="AK950">
        <v>95057</v>
      </c>
      <c r="AL950">
        <v>1</v>
      </c>
      <c r="AM950">
        <v>37775</v>
      </c>
      <c r="AN950" t="s">
        <v>610</v>
      </c>
      <c r="AO950">
        <v>216773186</v>
      </c>
    </row>
    <row r="951" spans="1:41">
      <c r="A951" t="s">
        <v>315</v>
      </c>
      <c r="D951" t="s">
        <v>316</v>
      </c>
      <c r="E951">
        <v>317230</v>
      </c>
      <c r="F951" t="s">
        <v>317</v>
      </c>
      <c r="G951" t="s">
        <v>318</v>
      </c>
      <c r="H951" s="79" t="s">
        <v>609</v>
      </c>
      <c r="I951" t="s">
        <v>609</v>
      </c>
      <c r="J951" t="s">
        <v>523</v>
      </c>
      <c r="K951" t="s">
        <v>326</v>
      </c>
      <c r="L951">
        <v>343537</v>
      </c>
      <c r="M951">
        <v>216773186</v>
      </c>
      <c r="O951">
        <v>320074</v>
      </c>
      <c r="P951" t="s">
        <v>337</v>
      </c>
      <c r="Q951">
        <v>1166</v>
      </c>
      <c r="R951">
        <v>71</v>
      </c>
      <c r="S951">
        <v>1</v>
      </c>
      <c r="T951">
        <v>2786</v>
      </c>
      <c r="U951" t="s">
        <v>328</v>
      </c>
      <c r="W951">
        <v>1158667035</v>
      </c>
      <c r="X951" s="76">
        <v>44685</v>
      </c>
      <c r="Y951" s="76">
        <v>44685</v>
      </c>
      <c r="Z951" s="76">
        <v>44628</v>
      </c>
      <c r="AA951" s="76">
        <v>44669</v>
      </c>
      <c r="AB951">
        <v>1200.3800000000001</v>
      </c>
      <c r="AD951" t="s">
        <v>436</v>
      </c>
      <c r="AE951" t="s">
        <v>324</v>
      </c>
      <c r="AF951" t="s">
        <v>608</v>
      </c>
      <c r="AH951" t="s">
        <v>329</v>
      </c>
      <c r="AI951" t="s">
        <v>318</v>
      </c>
      <c r="AK951">
        <v>95057</v>
      </c>
      <c r="AL951">
        <v>1</v>
      </c>
      <c r="AM951">
        <v>37775</v>
      </c>
      <c r="AN951" t="s">
        <v>610</v>
      </c>
      <c r="AO951">
        <v>216773186</v>
      </c>
    </row>
    <row r="952" spans="1:41">
      <c r="A952" t="s">
        <v>315</v>
      </c>
      <c r="D952" t="s">
        <v>316</v>
      </c>
      <c r="E952">
        <v>317230</v>
      </c>
      <c r="F952" t="s">
        <v>317</v>
      </c>
      <c r="G952" t="s">
        <v>318</v>
      </c>
      <c r="H952" s="79" t="s">
        <v>609</v>
      </c>
      <c r="I952" t="s">
        <v>609</v>
      </c>
      <c r="J952" t="s">
        <v>523</v>
      </c>
      <c r="K952" t="s">
        <v>326</v>
      </c>
      <c r="L952">
        <v>347449</v>
      </c>
      <c r="M952">
        <v>4149763445</v>
      </c>
      <c r="O952">
        <v>320070</v>
      </c>
      <c r="P952" t="s">
        <v>327</v>
      </c>
      <c r="Q952">
        <v>1183</v>
      </c>
      <c r="R952">
        <v>71</v>
      </c>
      <c r="S952">
        <v>1</v>
      </c>
      <c r="T952">
        <v>2786</v>
      </c>
      <c r="U952" t="s">
        <v>328</v>
      </c>
      <c r="W952">
        <v>1158667035</v>
      </c>
      <c r="X952" s="76">
        <v>44693</v>
      </c>
      <c r="Y952" s="76">
        <v>44697</v>
      </c>
      <c r="Z952" s="76">
        <v>44686</v>
      </c>
      <c r="AA952" s="76">
        <v>44778</v>
      </c>
      <c r="AB952">
        <v>25000</v>
      </c>
      <c r="AD952" t="s">
        <v>519</v>
      </c>
      <c r="AE952" t="s">
        <v>324</v>
      </c>
      <c r="AF952" t="s">
        <v>521</v>
      </c>
      <c r="AH952" t="s">
        <v>329</v>
      </c>
      <c r="AI952" t="s">
        <v>318</v>
      </c>
      <c r="AK952">
        <v>95057</v>
      </c>
      <c r="AL952">
        <v>1</v>
      </c>
      <c r="AM952">
        <v>37775</v>
      </c>
      <c r="AN952" t="s">
        <v>610</v>
      </c>
      <c r="AO952">
        <v>216773186</v>
      </c>
    </row>
    <row r="953" spans="1:41">
      <c r="A953" t="s">
        <v>315</v>
      </c>
      <c r="D953" t="s">
        <v>316</v>
      </c>
      <c r="E953">
        <v>317230</v>
      </c>
      <c r="F953" t="s">
        <v>317</v>
      </c>
      <c r="G953" t="s">
        <v>318</v>
      </c>
      <c r="H953" s="79" t="s">
        <v>609</v>
      </c>
      <c r="I953" t="s">
        <v>609</v>
      </c>
      <c r="J953" t="s">
        <v>523</v>
      </c>
      <c r="K953" t="s">
        <v>326</v>
      </c>
      <c r="L953">
        <v>370379</v>
      </c>
      <c r="M953">
        <v>216773186</v>
      </c>
      <c r="O953">
        <v>320073</v>
      </c>
      <c r="P953" t="s">
        <v>320</v>
      </c>
      <c r="Q953">
        <v>1558</v>
      </c>
      <c r="R953">
        <v>71</v>
      </c>
      <c r="S953">
        <v>1</v>
      </c>
      <c r="T953">
        <v>2786</v>
      </c>
      <c r="U953" t="s">
        <v>328</v>
      </c>
      <c r="W953">
        <v>1158667035</v>
      </c>
      <c r="X953" s="76">
        <v>44735</v>
      </c>
      <c r="Y953" s="76">
        <v>44735</v>
      </c>
      <c r="Z953" s="76">
        <v>44581</v>
      </c>
      <c r="AA953" s="76">
        <v>44713</v>
      </c>
      <c r="AB953">
        <v>326.60000000000002</v>
      </c>
      <c r="AD953" t="s">
        <v>323</v>
      </c>
      <c r="AE953" t="s">
        <v>324</v>
      </c>
      <c r="AF953" t="s">
        <v>552</v>
      </c>
      <c r="AH953" t="s">
        <v>329</v>
      </c>
      <c r="AI953" t="s">
        <v>318</v>
      </c>
      <c r="AK953">
        <v>95057</v>
      </c>
      <c r="AL953">
        <v>1</v>
      </c>
      <c r="AM953">
        <v>37775</v>
      </c>
      <c r="AN953" t="s">
        <v>610</v>
      </c>
      <c r="AO953">
        <v>216773186</v>
      </c>
    </row>
    <row r="954" spans="1:41">
      <c r="A954" t="s">
        <v>315</v>
      </c>
      <c r="D954" t="s">
        <v>316</v>
      </c>
      <c r="E954">
        <v>317230</v>
      </c>
      <c r="F954" t="s">
        <v>317</v>
      </c>
      <c r="G954" t="s">
        <v>318</v>
      </c>
      <c r="H954" s="79" t="s">
        <v>609</v>
      </c>
      <c r="I954" t="s">
        <v>609</v>
      </c>
      <c r="J954" t="s">
        <v>523</v>
      </c>
      <c r="K954" t="s">
        <v>326</v>
      </c>
      <c r="L954">
        <v>370379</v>
      </c>
      <c r="M954">
        <v>216773186</v>
      </c>
      <c r="O954">
        <v>320072</v>
      </c>
      <c r="P954" t="s">
        <v>336</v>
      </c>
      <c r="Q954">
        <v>1558</v>
      </c>
      <c r="R954">
        <v>71</v>
      </c>
      <c r="S954">
        <v>1</v>
      </c>
      <c r="T954">
        <v>2786</v>
      </c>
      <c r="U954" t="s">
        <v>328</v>
      </c>
      <c r="W954">
        <v>1158667035</v>
      </c>
      <c r="X954" s="76">
        <v>44735</v>
      </c>
      <c r="Y954" s="76">
        <v>44735</v>
      </c>
      <c r="Z954" s="76">
        <v>44581</v>
      </c>
      <c r="AA954" s="76">
        <v>44713</v>
      </c>
      <c r="AB954">
        <v>8916.24</v>
      </c>
      <c r="AD954" t="s">
        <v>323</v>
      </c>
      <c r="AE954" t="s">
        <v>324</v>
      </c>
      <c r="AF954" t="s">
        <v>552</v>
      </c>
      <c r="AH954" t="s">
        <v>329</v>
      </c>
      <c r="AI954" t="s">
        <v>318</v>
      </c>
      <c r="AK954">
        <v>95057</v>
      </c>
      <c r="AL954">
        <v>1</v>
      </c>
      <c r="AM954">
        <v>37775</v>
      </c>
      <c r="AN954" t="s">
        <v>610</v>
      </c>
      <c r="AO954">
        <v>216773186</v>
      </c>
    </row>
    <row r="955" spans="1:41">
      <c r="A955" t="s">
        <v>315</v>
      </c>
      <c r="D955" t="s">
        <v>316</v>
      </c>
      <c r="E955">
        <v>317230</v>
      </c>
      <c r="F955" t="s">
        <v>317</v>
      </c>
      <c r="G955" t="s">
        <v>318</v>
      </c>
      <c r="H955" s="79" t="s">
        <v>609</v>
      </c>
      <c r="I955" t="s">
        <v>609</v>
      </c>
      <c r="J955" t="s">
        <v>523</v>
      </c>
      <c r="K955" t="s">
        <v>326</v>
      </c>
      <c r="L955">
        <v>370379</v>
      </c>
      <c r="M955">
        <v>216773186</v>
      </c>
      <c r="O955">
        <v>320074</v>
      </c>
      <c r="P955" t="s">
        <v>337</v>
      </c>
      <c r="Q955">
        <v>1558</v>
      </c>
      <c r="R955">
        <v>71</v>
      </c>
      <c r="S955">
        <v>1</v>
      </c>
      <c r="T955">
        <v>2786</v>
      </c>
      <c r="U955" t="s">
        <v>328</v>
      </c>
      <c r="W955">
        <v>1158667035</v>
      </c>
      <c r="X955" s="76">
        <v>44735</v>
      </c>
      <c r="Y955" s="76">
        <v>44735</v>
      </c>
      <c r="Z955" s="76">
        <v>44581</v>
      </c>
      <c r="AA955" s="76">
        <v>44713</v>
      </c>
      <c r="AB955">
        <v>1239.1300000000001</v>
      </c>
      <c r="AD955" t="s">
        <v>323</v>
      </c>
      <c r="AE955" t="s">
        <v>324</v>
      </c>
      <c r="AF955" t="s">
        <v>552</v>
      </c>
      <c r="AH955" t="s">
        <v>329</v>
      </c>
      <c r="AI955" t="s">
        <v>318</v>
      </c>
      <c r="AK955">
        <v>95057</v>
      </c>
      <c r="AL955">
        <v>1</v>
      </c>
      <c r="AM955">
        <v>37775</v>
      </c>
      <c r="AN955" t="s">
        <v>610</v>
      </c>
      <c r="AO955">
        <v>216773186</v>
      </c>
    </row>
    <row r="956" spans="1:41">
      <c r="A956" t="s">
        <v>315</v>
      </c>
      <c r="D956" t="s">
        <v>316</v>
      </c>
      <c r="E956">
        <v>317230</v>
      </c>
      <c r="F956" t="s">
        <v>317</v>
      </c>
      <c r="G956" t="s">
        <v>318</v>
      </c>
      <c r="H956" s="79" t="s">
        <v>609</v>
      </c>
      <c r="I956" t="s">
        <v>609</v>
      </c>
      <c r="J956" t="s">
        <v>523</v>
      </c>
      <c r="K956" t="s">
        <v>326</v>
      </c>
      <c r="L956">
        <v>370379</v>
      </c>
      <c r="M956">
        <v>216773186</v>
      </c>
      <c r="O956">
        <v>320070</v>
      </c>
      <c r="P956" t="s">
        <v>327</v>
      </c>
      <c r="Q956">
        <v>1558</v>
      </c>
      <c r="R956">
        <v>71</v>
      </c>
      <c r="S956">
        <v>1</v>
      </c>
      <c r="T956">
        <v>2786</v>
      </c>
      <c r="U956" t="s">
        <v>328</v>
      </c>
      <c r="W956">
        <v>1158667035</v>
      </c>
      <c r="X956" s="76">
        <v>44735</v>
      </c>
      <c r="Y956" s="76">
        <v>44735</v>
      </c>
      <c r="Z956" s="76">
        <v>44581</v>
      </c>
      <c r="AA956" s="76">
        <v>44713</v>
      </c>
      <c r="AB956">
        <v>194.29</v>
      </c>
      <c r="AD956" t="s">
        <v>323</v>
      </c>
      <c r="AE956" t="s">
        <v>324</v>
      </c>
      <c r="AF956" t="s">
        <v>552</v>
      </c>
      <c r="AH956" t="s">
        <v>329</v>
      </c>
      <c r="AI956" t="s">
        <v>318</v>
      </c>
      <c r="AK956">
        <v>95057</v>
      </c>
      <c r="AL956">
        <v>1</v>
      </c>
      <c r="AM956">
        <v>37775</v>
      </c>
      <c r="AN956" t="s">
        <v>610</v>
      </c>
      <c r="AO956">
        <v>216773186</v>
      </c>
    </row>
    <row r="957" spans="1:41">
      <c r="A957" t="s">
        <v>315</v>
      </c>
      <c r="D957" t="s">
        <v>316</v>
      </c>
      <c r="E957">
        <v>317230</v>
      </c>
      <c r="F957" t="s">
        <v>317</v>
      </c>
      <c r="G957" t="s">
        <v>318</v>
      </c>
      <c r="H957" s="79" t="s">
        <v>609</v>
      </c>
      <c r="I957" t="s">
        <v>609</v>
      </c>
      <c r="J957" t="s">
        <v>523</v>
      </c>
      <c r="K957" t="s">
        <v>326</v>
      </c>
      <c r="L957">
        <v>380348</v>
      </c>
      <c r="M957">
        <v>4149763445</v>
      </c>
      <c r="O957">
        <v>320070</v>
      </c>
      <c r="P957" t="s">
        <v>327</v>
      </c>
      <c r="Q957">
        <v>1717</v>
      </c>
      <c r="R957">
        <v>71</v>
      </c>
      <c r="S957">
        <v>1</v>
      </c>
      <c r="T957">
        <v>2786</v>
      </c>
      <c r="U957" t="s">
        <v>328</v>
      </c>
      <c r="W957">
        <v>1158667035</v>
      </c>
      <c r="X957" s="76">
        <v>44755</v>
      </c>
      <c r="Y957" s="76">
        <v>44755</v>
      </c>
      <c r="Z957" s="76">
        <v>44750</v>
      </c>
      <c r="AA957" s="76">
        <v>44812</v>
      </c>
      <c r="AB957">
        <v>25000</v>
      </c>
      <c r="AD957" t="s">
        <v>553</v>
      </c>
      <c r="AE957" t="s">
        <v>324</v>
      </c>
      <c r="AF957" t="s">
        <v>554</v>
      </c>
      <c r="AH957" t="s">
        <v>329</v>
      </c>
      <c r="AI957" t="s">
        <v>318</v>
      </c>
      <c r="AK957">
        <v>95057</v>
      </c>
      <c r="AL957">
        <v>1</v>
      </c>
      <c r="AM957">
        <v>37775</v>
      </c>
      <c r="AN957" t="s">
        <v>610</v>
      </c>
      <c r="AO957">
        <v>216773186</v>
      </c>
    </row>
    <row r="958" spans="1:41">
      <c r="A958" t="s">
        <v>315</v>
      </c>
      <c r="D958" t="s">
        <v>316</v>
      </c>
      <c r="E958">
        <v>317230</v>
      </c>
      <c r="F958" t="s">
        <v>317</v>
      </c>
      <c r="G958" t="s">
        <v>318</v>
      </c>
      <c r="H958" s="79" t="s">
        <v>609</v>
      </c>
      <c r="I958" t="s">
        <v>609</v>
      </c>
      <c r="J958" t="s">
        <v>523</v>
      </c>
      <c r="K958" t="s">
        <v>326</v>
      </c>
      <c r="L958">
        <v>419945</v>
      </c>
      <c r="M958">
        <v>216773186</v>
      </c>
      <c r="O958">
        <v>320074</v>
      </c>
      <c r="P958" t="s">
        <v>337</v>
      </c>
      <c r="Q958">
        <v>1989</v>
      </c>
      <c r="R958">
        <v>71</v>
      </c>
      <c r="S958">
        <v>1</v>
      </c>
      <c r="T958">
        <v>2786</v>
      </c>
      <c r="U958" t="s">
        <v>328</v>
      </c>
      <c r="W958">
        <v>1158667035</v>
      </c>
      <c r="X958" s="76">
        <v>44797</v>
      </c>
      <c r="Y958" s="76">
        <v>44797</v>
      </c>
      <c r="Z958" s="76">
        <v>44544</v>
      </c>
      <c r="AA958" s="76">
        <v>44767</v>
      </c>
      <c r="AB958">
        <v>1122.98</v>
      </c>
      <c r="AD958" t="s">
        <v>323</v>
      </c>
      <c r="AE958" t="s">
        <v>324</v>
      </c>
      <c r="AF958" t="s">
        <v>558</v>
      </c>
      <c r="AH958" t="s">
        <v>329</v>
      </c>
      <c r="AI958" t="s">
        <v>318</v>
      </c>
      <c r="AK958">
        <v>95057</v>
      </c>
      <c r="AL958">
        <v>1</v>
      </c>
      <c r="AM958">
        <v>37775</v>
      </c>
      <c r="AN958" t="s">
        <v>610</v>
      </c>
      <c r="AO958">
        <v>216773186</v>
      </c>
    </row>
    <row r="959" spans="1:41">
      <c r="A959" t="s">
        <v>315</v>
      </c>
      <c r="D959" t="s">
        <v>316</v>
      </c>
      <c r="E959">
        <v>317230</v>
      </c>
      <c r="F959" t="s">
        <v>317</v>
      </c>
      <c r="G959" t="s">
        <v>318</v>
      </c>
      <c r="H959" s="79" t="s">
        <v>609</v>
      </c>
      <c r="I959" t="s">
        <v>609</v>
      </c>
      <c r="J959" t="s">
        <v>523</v>
      </c>
      <c r="K959" t="s">
        <v>326</v>
      </c>
      <c r="L959">
        <v>419945</v>
      </c>
      <c r="M959">
        <v>216773186</v>
      </c>
      <c r="O959">
        <v>320070</v>
      </c>
      <c r="P959" t="s">
        <v>327</v>
      </c>
      <c r="Q959">
        <v>1989</v>
      </c>
      <c r="R959">
        <v>71</v>
      </c>
      <c r="S959">
        <v>1</v>
      </c>
      <c r="T959">
        <v>2786</v>
      </c>
      <c r="U959" t="s">
        <v>328</v>
      </c>
      <c r="W959">
        <v>1158667035</v>
      </c>
      <c r="X959" s="76">
        <v>44797</v>
      </c>
      <c r="Y959" s="76">
        <v>44797</v>
      </c>
      <c r="Z959" s="76">
        <v>44544</v>
      </c>
      <c r="AA959" s="76">
        <v>44767</v>
      </c>
      <c r="AB959">
        <v>194.29</v>
      </c>
      <c r="AD959" t="s">
        <v>323</v>
      </c>
      <c r="AE959" t="s">
        <v>324</v>
      </c>
      <c r="AF959" t="s">
        <v>558</v>
      </c>
      <c r="AH959" t="s">
        <v>329</v>
      </c>
      <c r="AI959" t="s">
        <v>318</v>
      </c>
      <c r="AK959">
        <v>95057</v>
      </c>
      <c r="AL959">
        <v>1</v>
      </c>
      <c r="AM959">
        <v>37775</v>
      </c>
      <c r="AN959" t="s">
        <v>610</v>
      </c>
      <c r="AO959">
        <v>216773186</v>
      </c>
    </row>
    <row r="960" spans="1:41">
      <c r="A960" t="s">
        <v>315</v>
      </c>
      <c r="D960" t="s">
        <v>316</v>
      </c>
      <c r="E960">
        <v>317230</v>
      </c>
      <c r="F960" t="s">
        <v>317</v>
      </c>
      <c r="G960" t="s">
        <v>318</v>
      </c>
      <c r="H960" s="79" t="s">
        <v>609</v>
      </c>
      <c r="I960" t="s">
        <v>609</v>
      </c>
      <c r="J960" t="s">
        <v>523</v>
      </c>
      <c r="K960" t="s">
        <v>326</v>
      </c>
      <c r="L960">
        <v>419945</v>
      </c>
      <c r="M960">
        <v>216773186</v>
      </c>
      <c r="O960">
        <v>320073</v>
      </c>
      <c r="P960" t="s">
        <v>320</v>
      </c>
      <c r="Q960">
        <v>1989</v>
      </c>
      <c r="R960">
        <v>71</v>
      </c>
      <c r="S960">
        <v>1</v>
      </c>
      <c r="T960">
        <v>2786</v>
      </c>
      <c r="U960" t="s">
        <v>328</v>
      </c>
      <c r="W960">
        <v>1158667035</v>
      </c>
      <c r="X960" s="76">
        <v>44797</v>
      </c>
      <c r="Y960" s="76">
        <v>44797</v>
      </c>
      <c r="Z960" s="76">
        <v>44544</v>
      </c>
      <c r="AA960" s="76">
        <v>44767</v>
      </c>
      <c r="AB960">
        <v>326.60000000000002</v>
      </c>
      <c r="AD960" t="s">
        <v>323</v>
      </c>
      <c r="AE960" t="s">
        <v>324</v>
      </c>
      <c r="AF960" t="s">
        <v>558</v>
      </c>
      <c r="AH960" t="s">
        <v>329</v>
      </c>
      <c r="AI960" t="s">
        <v>318</v>
      </c>
      <c r="AK960">
        <v>95057</v>
      </c>
      <c r="AL960">
        <v>1</v>
      </c>
      <c r="AM960">
        <v>37775</v>
      </c>
      <c r="AN960" t="s">
        <v>610</v>
      </c>
      <c r="AO960">
        <v>216773186</v>
      </c>
    </row>
    <row r="961" spans="1:41">
      <c r="A961" t="s">
        <v>315</v>
      </c>
      <c r="D961" t="s">
        <v>316</v>
      </c>
      <c r="E961">
        <v>317230</v>
      </c>
      <c r="F961" t="s">
        <v>317</v>
      </c>
      <c r="G961" t="s">
        <v>318</v>
      </c>
      <c r="H961" s="79" t="s">
        <v>609</v>
      </c>
      <c r="I961" t="s">
        <v>609</v>
      </c>
      <c r="J961" t="s">
        <v>523</v>
      </c>
      <c r="K961" t="s">
        <v>326</v>
      </c>
      <c r="L961">
        <v>419945</v>
      </c>
      <c r="M961">
        <v>216773186</v>
      </c>
      <c r="O961">
        <v>320072</v>
      </c>
      <c r="P961" t="s">
        <v>336</v>
      </c>
      <c r="Q961">
        <v>1989</v>
      </c>
      <c r="R961">
        <v>71</v>
      </c>
      <c r="S961">
        <v>1</v>
      </c>
      <c r="T961">
        <v>2786</v>
      </c>
      <c r="U961" t="s">
        <v>328</v>
      </c>
      <c r="W961">
        <v>1158667035</v>
      </c>
      <c r="X961" s="76">
        <v>44797</v>
      </c>
      <c r="Y961" s="76">
        <v>44797</v>
      </c>
      <c r="Z961" s="76">
        <v>44544</v>
      </c>
      <c r="AA961" s="76">
        <v>44767</v>
      </c>
      <c r="AB961">
        <v>7772.03</v>
      </c>
      <c r="AD961" t="s">
        <v>323</v>
      </c>
      <c r="AE961" t="s">
        <v>324</v>
      </c>
      <c r="AF961" t="s">
        <v>558</v>
      </c>
      <c r="AH961" t="s">
        <v>329</v>
      </c>
      <c r="AI961" t="s">
        <v>318</v>
      </c>
      <c r="AK961">
        <v>95057</v>
      </c>
      <c r="AL961">
        <v>1</v>
      </c>
      <c r="AM961">
        <v>37775</v>
      </c>
      <c r="AN961" t="s">
        <v>610</v>
      </c>
      <c r="AO961">
        <v>216773186</v>
      </c>
    </row>
    <row r="962" spans="1:41">
      <c r="A962" t="s">
        <v>315</v>
      </c>
      <c r="D962" t="s">
        <v>316</v>
      </c>
      <c r="E962">
        <v>317230</v>
      </c>
      <c r="F962" t="s">
        <v>317</v>
      </c>
      <c r="G962" t="s">
        <v>318</v>
      </c>
      <c r="H962" s="79" t="s">
        <v>609</v>
      </c>
      <c r="I962" t="s">
        <v>609</v>
      </c>
      <c r="J962" t="s">
        <v>523</v>
      </c>
      <c r="K962" t="s">
        <v>326</v>
      </c>
      <c r="L962">
        <v>462021</v>
      </c>
      <c r="M962">
        <v>216773186</v>
      </c>
      <c r="O962">
        <v>320073</v>
      </c>
      <c r="P962" t="s">
        <v>320</v>
      </c>
      <c r="Q962">
        <v>2142</v>
      </c>
      <c r="R962">
        <v>71</v>
      </c>
      <c r="S962">
        <v>1</v>
      </c>
      <c r="T962">
        <v>2786</v>
      </c>
      <c r="U962" t="s">
        <v>328</v>
      </c>
      <c r="W962">
        <v>1158667035</v>
      </c>
      <c r="X962" s="76">
        <v>44817</v>
      </c>
      <c r="Y962" s="76">
        <v>44817</v>
      </c>
      <c r="Z962" s="76">
        <v>44744</v>
      </c>
      <c r="AA962" s="76">
        <v>44798</v>
      </c>
      <c r="AB962">
        <v>343</v>
      </c>
      <c r="AD962" t="s">
        <v>519</v>
      </c>
      <c r="AE962" t="s">
        <v>324</v>
      </c>
      <c r="AF962" t="s">
        <v>576</v>
      </c>
      <c r="AH962" t="s">
        <v>329</v>
      </c>
      <c r="AI962" t="s">
        <v>318</v>
      </c>
      <c r="AK962">
        <v>95057</v>
      </c>
      <c r="AL962">
        <v>1</v>
      </c>
      <c r="AM962">
        <v>37775</v>
      </c>
      <c r="AN962" t="s">
        <v>610</v>
      </c>
      <c r="AO962">
        <v>216773186</v>
      </c>
    </row>
    <row r="963" spans="1:41">
      <c r="A963" t="s">
        <v>315</v>
      </c>
      <c r="D963" t="s">
        <v>316</v>
      </c>
      <c r="E963">
        <v>317230</v>
      </c>
      <c r="F963" t="s">
        <v>317</v>
      </c>
      <c r="G963" t="s">
        <v>318</v>
      </c>
      <c r="H963" s="79" t="s">
        <v>609</v>
      </c>
      <c r="I963" t="s">
        <v>609</v>
      </c>
      <c r="J963" t="s">
        <v>523</v>
      </c>
      <c r="K963" t="s">
        <v>326</v>
      </c>
      <c r="L963">
        <v>462021</v>
      </c>
      <c r="M963">
        <v>216773186</v>
      </c>
      <c r="O963">
        <v>320072</v>
      </c>
      <c r="P963" t="s">
        <v>336</v>
      </c>
      <c r="Q963">
        <v>2142</v>
      </c>
      <c r="R963">
        <v>71</v>
      </c>
      <c r="S963">
        <v>1</v>
      </c>
      <c r="T963">
        <v>2786</v>
      </c>
      <c r="U963" t="s">
        <v>328</v>
      </c>
      <c r="W963">
        <v>1158667035</v>
      </c>
      <c r="X963" s="76">
        <v>44817</v>
      </c>
      <c r="Y963" s="76">
        <v>44817</v>
      </c>
      <c r="Z963" s="76">
        <v>44744</v>
      </c>
      <c r="AA963" s="76">
        <v>44798</v>
      </c>
      <c r="AB963">
        <v>7795.48</v>
      </c>
      <c r="AD963" t="s">
        <v>519</v>
      </c>
      <c r="AE963" t="s">
        <v>324</v>
      </c>
      <c r="AF963" t="s">
        <v>576</v>
      </c>
      <c r="AH963" t="s">
        <v>329</v>
      </c>
      <c r="AI963" t="s">
        <v>318</v>
      </c>
      <c r="AK963">
        <v>95057</v>
      </c>
      <c r="AL963">
        <v>1</v>
      </c>
      <c r="AM963">
        <v>37775</v>
      </c>
      <c r="AN963" t="s">
        <v>610</v>
      </c>
      <c r="AO963">
        <v>216773186</v>
      </c>
    </row>
    <row r="964" spans="1:41">
      <c r="A964" t="s">
        <v>315</v>
      </c>
      <c r="D964" t="s">
        <v>316</v>
      </c>
      <c r="E964">
        <v>317230</v>
      </c>
      <c r="F964" t="s">
        <v>317</v>
      </c>
      <c r="G964" t="s">
        <v>318</v>
      </c>
      <c r="H964" s="79" t="s">
        <v>609</v>
      </c>
      <c r="I964" t="s">
        <v>609</v>
      </c>
      <c r="J964" t="s">
        <v>523</v>
      </c>
      <c r="K964" t="s">
        <v>326</v>
      </c>
      <c r="L964">
        <v>462021</v>
      </c>
      <c r="M964">
        <v>216773186</v>
      </c>
      <c r="O964">
        <v>320074</v>
      </c>
      <c r="P964" t="s">
        <v>337</v>
      </c>
      <c r="Q964">
        <v>2142</v>
      </c>
      <c r="R964">
        <v>71</v>
      </c>
      <c r="S964">
        <v>1</v>
      </c>
      <c r="T964">
        <v>2786</v>
      </c>
      <c r="U964" t="s">
        <v>328</v>
      </c>
      <c r="W964">
        <v>1158667035</v>
      </c>
      <c r="X964" s="76">
        <v>44817</v>
      </c>
      <c r="Y964" s="76">
        <v>44817</v>
      </c>
      <c r="Z964" s="76">
        <v>44744</v>
      </c>
      <c r="AA964" s="76">
        <v>44798</v>
      </c>
      <c r="AB964">
        <v>1278.4100000000001</v>
      </c>
      <c r="AD964" t="s">
        <v>519</v>
      </c>
      <c r="AE964" t="s">
        <v>324</v>
      </c>
      <c r="AF964" t="s">
        <v>576</v>
      </c>
      <c r="AH964" t="s">
        <v>329</v>
      </c>
      <c r="AI964" t="s">
        <v>318</v>
      </c>
      <c r="AK964">
        <v>95057</v>
      </c>
      <c r="AL964">
        <v>1</v>
      </c>
      <c r="AM964">
        <v>37775</v>
      </c>
      <c r="AN964" t="s">
        <v>610</v>
      </c>
      <c r="AO964">
        <v>216773186</v>
      </c>
    </row>
    <row r="965" spans="1:41">
      <c r="A965" t="s">
        <v>315</v>
      </c>
      <c r="D965" t="s">
        <v>316</v>
      </c>
      <c r="E965">
        <v>317230</v>
      </c>
      <c r="F965" t="s">
        <v>317</v>
      </c>
      <c r="G965" t="s">
        <v>318</v>
      </c>
      <c r="H965" s="79" t="s">
        <v>609</v>
      </c>
      <c r="I965" t="s">
        <v>609</v>
      </c>
      <c r="J965" t="s">
        <v>523</v>
      </c>
      <c r="K965" t="s">
        <v>326</v>
      </c>
      <c r="L965">
        <v>462021</v>
      </c>
      <c r="M965">
        <v>216773186</v>
      </c>
      <c r="O965">
        <v>320070</v>
      </c>
      <c r="P965" t="s">
        <v>327</v>
      </c>
      <c r="Q965">
        <v>2142</v>
      </c>
      <c r="R965">
        <v>71</v>
      </c>
      <c r="S965">
        <v>1</v>
      </c>
      <c r="T965">
        <v>2786</v>
      </c>
      <c r="U965" t="s">
        <v>328</v>
      </c>
      <c r="W965">
        <v>1158667035</v>
      </c>
      <c r="X965" s="76">
        <v>44817</v>
      </c>
      <c r="Y965" s="76">
        <v>44817</v>
      </c>
      <c r="Z965" s="76">
        <v>44744</v>
      </c>
      <c r="AA965" s="76">
        <v>44798</v>
      </c>
      <c r="AB965">
        <v>212.75</v>
      </c>
      <c r="AD965" t="s">
        <v>519</v>
      </c>
      <c r="AE965" t="s">
        <v>324</v>
      </c>
      <c r="AF965" t="s">
        <v>576</v>
      </c>
      <c r="AH965" t="s">
        <v>329</v>
      </c>
      <c r="AI965" t="s">
        <v>318</v>
      </c>
      <c r="AK965">
        <v>95057</v>
      </c>
      <c r="AL965">
        <v>1</v>
      </c>
      <c r="AM965">
        <v>37775</v>
      </c>
      <c r="AN965" t="s">
        <v>610</v>
      </c>
      <c r="AO965">
        <v>216773186</v>
      </c>
    </row>
    <row r="968" spans="1:41">
      <c r="A968" t="s">
        <v>315</v>
      </c>
      <c r="D968" t="s">
        <v>316</v>
      </c>
      <c r="E968">
        <v>317233</v>
      </c>
      <c r="F968" t="s">
        <v>317</v>
      </c>
      <c r="G968" t="s">
        <v>318</v>
      </c>
      <c r="H968" s="79" t="s">
        <v>616</v>
      </c>
      <c r="I968" t="s">
        <v>616</v>
      </c>
      <c r="J968" t="s">
        <v>523</v>
      </c>
      <c r="K968" t="s">
        <v>326</v>
      </c>
      <c r="L968">
        <v>686807</v>
      </c>
      <c r="M968">
        <v>4910498189</v>
      </c>
      <c r="O968">
        <v>320070</v>
      </c>
      <c r="P968" t="s">
        <v>327</v>
      </c>
      <c r="Q968">
        <v>6626</v>
      </c>
      <c r="R968">
        <v>83</v>
      </c>
      <c r="S968">
        <v>1</v>
      </c>
      <c r="T968">
        <v>2786</v>
      </c>
      <c r="U968" t="s">
        <v>328</v>
      </c>
      <c r="W968">
        <v>1158667035</v>
      </c>
      <c r="X968" s="76">
        <v>44000</v>
      </c>
      <c r="Y968" s="76">
        <v>44000</v>
      </c>
      <c r="Z968" s="76">
        <v>44006</v>
      </c>
      <c r="AA968" s="76">
        <v>44098</v>
      </c>
      <c r="AB968">
        <v>25000</v>
      </c>
      <c r="AD968" t="s">
        <v>344</v>
      </c>
      <c r="AE968" t="s">
        <v>324</v>
      </c>
      <c r="AF968" t="s">
        <v>524</v>
      </c>
      <c r="AH968" t="s">
        <v>329</v>
      </c>
      <c r="AI968" t="s">
        <v>318</v>
      </c>
      <c r="AK968">
        <v>95057</v>
      </c>
      <c r="AL968">
        <v>1</v>
      </c>
      <c r="AM968">
        <v>37806</v>
      </c>
      <c r="AN968" t="s">
        <v>617</v>
      </c>
      <c r="AO968">
        <v>217234908</v>
      </c>
    </row>
    <row r="969" spans="1:41">
      <c r="A969" t="s">
        <v>315</v>
      </c>
      <c r="D969" t="s">
        <v>316</v>
      </c>
      <c r="E969">
        <v>317233</v>
      </c>
      <c r="F969" t="s">
        <v>317</v>
      </c>
      <c r="G969" t="s">
        <v>318</v>
      </c>
      <c r="H969" s="79" t="s">
        <v>616</v>
      </c>
      <c r="I969" t="s">
        <v>616</v>
      </c>
      <c r="J969" t="s">
        <v>523</v>
      </c>
      <c r="K969" t="s">
        <v>326</v>
      </c>
      <c r="L969">
        <v>728246</v>
      </c>
      <c r="M969">
        <v>4910498189</v>
      </c>
      <c r="O969">
        <v>320070</v>
      </c>
      <c r="P969" t="s">
        <v>327</v>
      </c>
      <c r="Q969">
        <v>7060</v>
      </c>
      <c r="R969">
        <v>83</v>
      </c>
      <c r="S969">
        <v>1</v>
      </c>
      <c r="T969">
        <v>2786</v>
      </c>
      <c r="U969" t="s">
        <v>328</v>
      </c>
      <c r="W969">
        <v>1158667035</v>
      </c>
      <c r="X969" s="76">
        <v>44068</v>
      </c>
      <c r="Y969" s="76">
        <v>44069</v>
      </c>
      <c r="Z969" s="76">
        <v>44068</v>
      </c>
      <c r="AA969" s="76">
        <v>44160</v>
      </c>
      <c r="AB969">
        <v>25000</v>
      </c>
      <c r="AD969" t="s">
        <v>346</v>
      </c>
      <c r="AE969" t="s">
        <v>324</v>
      </c>
      <c r="AF969" t="s">
        <v>489</v>
      </c>
      <c r="AH969" t="s">
        <v>329</v>
      </c>
      <c r="AI969" t="s">
        <v>318</v>
      </c>
      <c r="AK969">
        <v>95057</v>
      </c>
      <c r="AL969">
        <v>1</v>
      </c>
      <c r="AM969">
        <v>37806</v>
      </c>
      <c r="AN969" t="s">
        <v>617</v>
      </c>
      <c r="AO969">
        <v>217234908</v>
      </c>
    </row>
    <row r="970" spans="1:41">
      <c r="A970" t="s">
        <v>315</v>
      </c>
      <c r="D970" t="s">
        <v>316</v>
      </c>
      <c r="E970">
        <v>317233</v>
      </c>
      <c r="F970" t="s">
        <v>317</v>
      </c>
      <c r="G970" t="s">
        <v>318</v>
      </c>
      <c r="H970" s="79" t="s">
        <v>616</v>
      </c>
      <c r="I970" t="s">
        <v>616</v>
      </c>
      <c r="J970" t="s">
        <v>523</v>
      </c>
      <c r="K970" t="s">
        <v>326</v>
      </c>
      <c r="L970">
        <v>772504</v>
      </c>
      <c r="M970">
        <v>217234908</v>
      </c>
      <c r="O970">
        <v>320072</v>
      </c>
      <c r="P970" t="s">
        <v>336</v>
      </c>
      <c r="Q970">
        <v>7245</v>
      </c>
      <c r="R970">
        <v>83</v>
      </c>
      <c r="S970">
        <v>1</v>
      </c>
      <c r="T970">
        <v>2786</v>
      </c>
      <c r="U970" t="s">
        <v>328</v>
      </c>
      <c r="W970">
        <v>1158667035</v>
      </c>
      <c r="X970" s="76">
        <v>44097</v>
      </c>
      <c r="Y970" s="76">
        <v>44099</v>
      </c>
      <c r="Z970" s="76">
        <v>43871</v>
      </c>
      <c r="AA970" s="76">
        <v>43901</v>
      </c>
      <c r="AB970">
        <v>279.37</v>
      </c>
      <c r="AD970" t="s">
        <v>344</v>
      </c>
      <c r="AE970" t="s">
        <v>324</v>
      </c>
      <c r="AF970" t="s">
        <v>526</v>
      </c>
      <c r="AH970" t="s">
        <v>329</v>
      </c>
      <c r="AI970" t="s">
        <v>318</v>
      </c>
      <c r="AK970">
        <v>95057</v>
      </c>
      <c r="AL970">
        <v>1</v>
      </c>
      <c r="AM970">
        <v>37806</v>
      </c>
      <c r="AN970" t="s">
        <v>617</v>
      </c>
      <c r="AO970">
        <v>217234908</v>
      </c>
    </row>
    <row r="971" spans="1:41">
      <c r="A971" t="s">
        <v>315</v>
      </c>
      <c r="D971" t="s">
        <v>316</v>
      </c>
      <c r="E971">
        <v>317233</v>
      </c>
      <c r="F971" t="s">
        <v>317</v>
      </c>
      <c r="G971" t="s">
        <v>318</v>
      </c>
      <c r="H971" s="79" t="s">
        <v>616</v>
      </c>
      <c r="I971" t="s">
        <v>616</v>
      </c>
      <c r="J971" t="s">
        <v>523</v>
      </c>
      <c r="K971" t="s">
        <v>326</v>
      </c>
      <c r="L971">
        <v>772504</v>
      </c>
      <c r="M971">
        <v>217234908</v>
      </c>
      <c r="O971">
        <v>320070</v>
      </c>
      <c r="P971" t="s">
        <v>327</v>
      </c>
      <c r="Q971">
        <v>7245</v>
      </c>
      <c r="R971">
        <v>83</v>
      </c>
      <c r="S971">
        <v>1</v>
      </c>
      <c r="T971">
        <v>2786</v>
      </c>
      <c r="U971" t="s">
        <v>328</v>
      </c>
      <c r="W971">
        <v>1158667035</v>
      </c>
      <c r="X971" s="76">
        <v>44097</v>
      </c>
      <c r="Y971" s="76">
        <v>44099</v>
      </c>
      <c r="Z971" s="76">
        <v>43871</v>
      </c>
      <c r="AA971" s="76">
        <v>43901</v>
      </c>
      <c r="AB971">
        <v>163.32</v>
      </c>
      <c r="AD971" t="s">
        <v>344</v>
      </c>
      <c r="AE971" t="s">
        <v>324</v>
      </c>
      <c r="AF971" t="s">
        <v>526</v>
      </c>
      <c r="AH971" t="s">
        <v>329</v>
      </c>
      <c r="AI971" t="s">
        <v>318</v>
      </c>
      <c r="AK971">
        <v>95057</v>
      </c>
      <c r="AL971">
        <v>1</v>
      </c>
      <c r="AM971">
        <v>37806</v>
      </c>
      <c r="AN971" t="s">
        <v>617</v>
      </c>
      <c r="AO971">
        <v>217234908</v>
      </c>
    </row>
    <row r="972" spans="1:41">
      <c r="A972" t="s">
        <v>315</v>
      </c>
      <c r="D972" t="s">
        <v>316</v>
      </c>
      <c r="E972">
        <v>317233</v>
      </c>
      <c r="F972" t="s">
        <v>317</v>
      </c>
      <c r="G972" t="s">
        <v>318</v>
      </c>
      <c r="H972" s="79" t="s">
        <v>616</v>
      </c>
      <c r="I972" t="s">
        <v>616</v>
      </c>
      <c r="J972" t="s">
        <v>523</v>
      </c>
      <c r="K972" t="s">
        <v>326</v>
      </c>
      <c r="L972">
        <v>772504</v>
      </c>
      <c r="M972">
        <v>217234908</v>
      </c>
      <c r="O972">
        <v>320074</v>
      </c>
      <c r="P972" t="s">
        <v>337</v>
      </c>
      <c r="Q972">
        <v>7245</v>
      </c>
      <c r="R972">
        <v>83</v>
      </c>
      <c r="S972">
        <v>1</v>
      </c>
      <c r="T972">
        <v>2786</v>
      </c>
      <c r="U972" t="s">
        <v>328</v>
      </c>
      <c r="W972">
        <v>1158667035</v>
      </c>
      <c r="X972" s="76">
        <v>44097</v>
      </c>
      <c r="Y972" s="76">
        <v>44099</v>
      </c>
      <c r="Z972" s="76">
        <v>43871</v>
      </c>
      <c r="AA972" s="76">
        <v>43901</v>
      </c>
      <c r="AB972">
        <v>101.11</v>
      </c>
      <c r="AD972" t="s">
        <v>344</v>
      </c>
      <c r="AE972" t="s">
        <v>324</v>
      </c>
      <c r="AF972" t="s">
        <v>526</v>
      </c>
      <c r="AH972" t="s">
        <v>329</v>
      </c>
      <c r="AI972" t="s">
        <v>318</v>
      </c>
      <c r="AK972">
        <v>95057</v>
      </c>
      <c r="AL972">
        <v>1</v>
      </c>
      <c r="AM972">
        <v>37806</v>
      </c>
      <c r="AN972" t="s">
        <v>617</v>
      </c>
      <c r="AO972">
        <v>217234908</v>
      </c>
    </row>
    <row r="973" spans="1:41">
      <c r="A973" t="s">
        <v>315</v>
      </c>
      <c r="D973" t="s">
        <v>316</v>
      </c>
      <c r="E973">
        <v>317233</v>
      </c>
      <c r="F973" t="s">
        <v>317</v>
      </c>
      <c r="G973" t="s">
        <v>318</v>
      </c>
      <c r="H973" s="79" t="s">
        <v>616</v>
      </c>
      <c r="I973" t="s">
        <v>616</v>
      </c>
      <c r="J973" t="s">
        <v>523</v>
      </c>
      <c r="K973" t="s">
        <v>326</v>
      </c>
      <c r="L973">
        <v>772504</v>
      </c>
      <c r="M973">
        <v>217234908</v>
      </c>
      <c r="O973">
        <v>320073</v>
      </c>
      <c r="P973" t="s">
        <v>320</v>
      </c>
      <c r="Q973">
        <v>7245</v>
      </c>
      <c r="R973">
        <v>83</v>
      </c>
      <c r="S973">
        <v>1</v>
      </c>
      <c r="T973">
        <v>2786</v>
      </c>
      <c r="U973" t="s">
        <v>328</v>
      </c>
      <c r="W973">
        <v>1158667035</v>
      </c>
      <c r="X973" s="76">
        <v>44097</v>
      </c>
      <c r="Y973" s="76">
        <v>44099</v>
      </c>
      <c r="Z973" s="76">
        <v>43871</v>
      </c>
      <c r="AA973" s="76">
        <v>43901</v>
      </c>
      <c r="AB973">
        <v>152.5</v>
      </c>
      <c r="AD973" t="s">
        <v>344</v>
      </c>
      <c r="AE973" t="s">
        <v>324</v>
      </c>
      <c r="AF973" t="s">
        <v>526</v>
      </c>
      <c r="AH973" t="s">
        <v>329</v>
      </c>
      <c r="AI973" t="s">
        <v>318</v>
      </c>
      <c r="AK973">
        <v>95057</v>
      </c>
      <c r="AL973">
        <v>1</v>
      </c>
      <c r="AM973">
        <v>37806</v>
      </c>
      <c r="AN973" t="s">
        <v>617</v>
      </c>
      <c r="AO973">
        <v>217234908</v>
      </c>
    </row>
    <row r="974" spans="1:41">
      <c r="A974" t="s">
        <v>315</v>
      </c>
      <c r="D974" t="s">
        <v>316</v>
      </c>
      <c r="E974">
        <v>317233</v>
      </c>
      <c r="F974" t="s">
        <v>317</v>
      </c>
      <c r="G974" t="s">
        <v>318</v>
      </c>
      <c r="H974" s="79" t="s">
        <v>616</v>
      </c>
      <c r="I974" t="s">
        <v>616</v>
      </c>
      <c r="J974" t="s">
        <v>523</v>
      </c>
      <c r="K974" t="s">
        <v>326</v>
      </c>
      <c r="L974">
        <v>795033</v>
      </c>
      <c r="M974">
        <v>217234908</v>
      </c>
      <c r="O974">
        <v>320073</v>
      </c>
      <c r="P974" t="s">
        <v>320</v>
      </c>
      <c r="Q974">
        <v>7289</v>
      </c>
      <c r="R974">
        <v>83</v>
      </c>
      <c r="S974">
        <v>1</v>
      </c>
      <c r="T974">
        <v>2786</v>
      </c>
      <c r="U974" t="s">
        <v>328</v>
      </c>
      <c r="W974">
        <v>1158667035</v>
      </c>
      <c r="X974" s="76">
        <v>44109</v>
      </c>
      <c r="Y974" s="76">
        <v>44109</v>
      </c>
      <c r="Z974" s="76">
        <v>43937</v>
      </c>
      <c r="AA974" s="76">
        <v>44011</v>
      </c>
      <c r="AB974">
        <v>152.5</v>
      </c>
      <c r="AD974" t="s">
        <v>345</v>
      </c>
      <c r="AE974" t="s">
        <v>324</v>
      </c>
      <c r="AF974" t="s">
        <v>600</v>
      </c>
      <c r="AH974" t="s">
        <v>329</v>
      </c>
      <c r="AI974" t="s">
        <v>318</v>
      </c>
      <c r="AK974">
        <v>95057</v>
      </c>
      <c r="AL974">
        <v>1</v>
      </c>
      <c r="AM974">
        <v>37806</v>
      </c>
      <c r="AN974" t="s">
        <v>617</v>
      </c>
      <c r="AO974">
        <v>217234908</v>
      </c>
    </row>
    <row r="975" spans="1:41">
      <c r="A975" t="s">
        <v>315</v>
      </c>
      <c r="D975" t="s">
        <v>316</v>
      </c>
      <c r="E975">
        <v>317233</v>
      </c>
      <c r="F975" t="s">
        <v>317</v>
      </c>
      <c r="G975" t="s">
        <v>318</v>
      </c>
      <c r="H975" s="79" t="s">
        <v>616</v>
      </c>
      <c r="I975" t="s">
        <v>616</v>
      </c>
      <c r="J975" t="s">
        <v>523</v>
      </c>
      <c r="K975" t="s">
        <v>326</v>
      </c>
      <c r="L975">
        <v>795033</v>
      </c>
      <c r="M975">
        <v>217234908</v>
      </c>
      <c r="O975">
        <v>320072</v>
      </c>
      <c r="P975" t="s">
        <v>336</v>
      </c>
      <c r="Q975">
        <v>7289</v>
      </c>
      <c r="R975">
        <v>83</v>
      </c>
      <c r="S975">
        <v>1</v>
      </c>
      <c r="T975">
        <v>2786</v>
      </c>
      <c r="U975" t="s">
        <v>328</v>
      </c>
      <c r="W975">
        <v>1158667035</v>
      </c>
      <c r="X975" s="76">
        <v>44109</v>
      </c>
      <c r="Y975" s="76">
        <v>44109</v>
      </c>
      <c r="Z975" s="76">
        <v>43937</v>
      </c>
      <c r="AA975" s="76">
        <v>44011</v>
      </c>
      <c r="AB975">
        <v>264.91000000000003</v>
      </c>
      <c r="AD975" t="s">
        <v>345</v>
      </c>
      <c r="AE975" t="s">
        <v>324</v>
      </c>
      <c r="AF975" t="s">
        <v>600</v>
      </c>
      <c r="AH975" t="s">
        <v>329</v>
      </c>
      <c r="AI975" t="s">
        <v>318</v>
      </c>
      <c r="AK975">
        <v>95057</v>
      </c>
      <c r="AL975">
        <v>1</v>
      </c>
      <c r="AM975">
        <v>37806</v>
      </c>
      <c r="AN975" t="s">
        <v>617</v>
      </c>
      <c r="AO975">
        <v>217234908</v>
      </c>
    </row>
    <row r="976" spans="1:41">
      <c r="A976" t="s">
        <v>315</v>
      </c>
      <c r="D976" t="s">
        <v>316</v>
      </c>
      <c r="E976">
        <v>317233</v>
      </c>
      <c r="F976" t="s">
        <v>317</v>
      </c>
      <c r="G976" t="s">
        <v>318</v>
      </c>
      <c r="H976" s="79" t="s">
        <v>616</v>
      </c>
      <c r="I976" t="s">
        <v>616</v>
      </c>
      <c r="J976" t="s">
        <v>523</v>
      </c>
      <c r="K976" t="s">
        <v>326</v>
      </c>
      <c r="L976">
        <v>795033</v>
      </c>
      <c r="M976">
        <v>217234908</v>
      </c>
      <c r="O976">
        <v>320070</v>
      </c>
      <c r="P976" t="s">
        <v>327</v>
      </c>
      <c r="Q976">
        <v>7289</v>
      </c>
      <c r="R976">
        <v>83</v>
      </c>
      <c r="S976">
        <v>1</v>
      </c>
      <c r="T976">
        <v>2786</v>
      </c>
      <c r="U976" t="s">
        <v>328</v>
      </c>
      <c r="W976">
        <v>1158667035</v>
      </c>
      <c r="X976" s="76">
        <v>44109</v>
      </c>
      <c r="Y976" s="76">
        <v>44109</v>
      </c>
      <c r="Z976" s="76">
        <v>43937</v>
      </c>
      <c r="AA976" s="76">
        <v>44011</v>
      </c>
      <c r="AB976">
        <v>163.32</v>
      </c>
      <c r="AD976" t="s">
        <v>345</v>
      </c>
      <c r="AE976" t="s">
        <v>324</v>
      </c>
      <c r="AF976" t="s">
        <v>600</v>
      </c>
      <c r="AH976" t="s">
        <v>329</v>
      </c>
      <c r="AI976" t="s">
        <v>318</v>
      </c>
      <c r="AK976">
        <v>95057</v>
      </c>
      <c r="AL976">
        <v>1</v>
      </c>
      <c r="AM976">
        <v>37806</v>
      </c>
      <c r="AN976" t="s">
        <v>617</v>
      </c>
      <c r="AO976">
        <v>217234908</v>
      </c>
    </row>
    <row r="977" spans="1:41">
      <c r="A977" t="s">
        <v>315</v>
      </c>
      <c r="D977" t="s">
        <v>316</v>
      </c>
      <c r="E977">
        <v>317233</v>
      </c>
      <c r="F977" t="s">
        <v>317</v>
      </c>
      <c r="G977" t="s">
        <v>318</v>
      </c>
      <c r="H977" s="79" t="s">
        <v>616</v>
      </c>
      <c r="I977" t="s">
        <v>616</v>
      </c>
      <c r="J977" t="s">
        <v>523</v>
      </c>
      <c r="K977" t="s">
        <v>326</v>
      </c>
      <c r="L977">
        <v>795033</v>
      </c>
      <c r="M977">
        <v>217234908</v>
      </c>
      <c r="O977">
        <v>320074</v>
      </c>
      <c r="P977" t="s">
        <v>337</v>
      </c>
      <c r="Q977">
        <v>7289</v>
      </c>
      <c r="R977">
        <v>83</v>
      </c>
      <c r="S977">
        <v>1</v>
      </c>
      <c r="T977">
        <v>2786</v>
      </c>
      <c r="U977" t="s">
        <v>328</v>
      </c>
      <c r="W977">
        <v>1158667035</v>
      </c>
      <c r="X977" s="76">
        <v>44109</v>
      </c>
      <c r="Y977" s="76">
        <v>44109</v>
      </c>
      <c r="Z977" s="76">
        <v>43937</v>
      </c>
      <c r="AA977" s="76">
        <v>44011</v>
      </c>
      <c r="AB977">
        <v>92.2</v>
      </c>
      <c r="AD977" t="s">
        <v>345</v>
      </c>
      <c r="AE977" t="s">
        <v>324</v>
      </c>
      <c r="AF977" t="s">
        <v>600</v>
      </c>
      <c r="AH977" t="s">
        <v>329</v>
      </c>
      <c r="AI977" t="s">
        <v>318</v>
      </c>
      <c r="AK977">
        <v>95057</v>
      </c>
      <c r="AL977">
        <v>1</v>
      </c>
      <c r="AM977">
        <v>37806</v>
      </c>
      <c r="AN977" t="s">
        <v>617</v>
      </c>
      <c r="AO977">
        <v>217234908</v>
      </c>
    </row>
    <row r="978" spans="1:41">
      <c r="A978" t="s">
        <v>315</v>
      </c>
      <c r="D978" t="s">
        <v>316</v>
      </c>
      <c r="E978">
        <v>317233</v>
      </c>
      <c r="F978" t="s">
        <v>317</v>
      </c>
      <c r="G978" t="s">
        <v>318</v>
      </c>
      <c r="H978" s="79" t="s">
        <v>616</v>
      </c>
      <c r="I978" t="s">
        <v>616</v>
      </c>
      <c r="J978" t="s">
        <v>523</v>
      </c>
      <c r="K978" t="s">
        <v>326</v>
      </c>
      <c r="L978">
        <v>804222</v>
      </c>
      <c r="M978">
        <v>217234908</v>
      </c>
      <c r="O978">
        <v>320074</v>
      </c>
      <c r="P978" t="s">
        <v>337</v>
      </c>
      <c r="Q978">
        <v>7328</v>
      </c>
      <c r="R978">
        <v>83</v>
      </c>
      <c r="S978">
        <v>1</v>
      </c>
      <c r="T978">
        <v>2786</v>
      </c>
      <c r="U978" t="s">
        <v>328</v>
      </c>
      <c r="W978">
        <v>1158667035</v>
      </c>
      <c r="X978" s="76">
        <v>44116</v>
      </c>
      <c r="Y978" s="76">
        <v>44116</v>
      </c>
      <c r="Z978" s="76">
        <v>43985</v>
      </c>
      <c r="AA978" s="76">
        <v>44014</v>
      </c>
      <c r="AB978">
        <v>32.03</v>
      </c>
      <c r="AD978" t="s">
        <v>345</v>
      </c>
      <c r="AE978" t="s">
        <v>324</v>
      </c>
      <c r="AF978" t="s">
        <v>601</v>
      </c>
      <c r="AH978" t="s">
        <v>329</v>
      </c>
      <c r="AI978" t="s">
        <v>318</v>
      </c>
      <c r="AK978">
        <v>95057</v>
      </c>
      <c r="AL978">
        <v>1</v>
      </c>
      <c r="AM978">
        <v>37806</v>
      </c>
      <c r="AN978" t="s">
        <v>617</v>
      </c>
      <c r="AO978">
        <v>217234908</v>
      </c>
    </row>
    <row r="979" spans="1:41">
      <c r="A979" t="s">
        <v>315</v>
      </c>
      <c r="D979" t="s">
        <v>316</v>
      </c>
      <c r="E979">
        <v>317233</v>
      </c>
      <c r="F979" t="s">
        <v>317</v>
      </c>
      <c r="G979" t="s">
        <v>318</v>
      </c>
      <c r="H979" s="79" t="s">
        <v>616</v>
      </c>
      <c r="I979" t="s">
        <v>616</v>
      </c>
      <c r="J979" t="s">
        <v>523</v>
      </c>
      <c r="K979" t="s">
        <v>326</v>
      </c>
      <c r="L979">
        <v>804222</v>
      </c>
      <c r="M979">
        <v>217234908</v>
      </c>
      <c r="O979">
        <v>320073</v>
      </c>
      <c r="P979" t="s">
        <v>320</v>
      </c>
      <c r="Q979">
        <v>7328</v>
      </c>
      <c r="R979">
        <v>83</v>
      </c>
      <c r="S979">
        <v>1</v>
      </c>
      <c r="T979">
        <v>2786</v>
      </c>
      <c r="U979" t="s">
        <v>328</v>
      </c>
      <c r="W979">
        <v>1158667035</v>
      </c>
      <c r="X979" s="76">
        <v>44116</v>
      </c>
      <c r="Y979" s="76">
        <v>44116</v>
      </c>
      <c r="Z979" s="76">
        <v>43985</v>
      </c>
      <c r="AA979" s="76">
        <v>44014</v>
      </c>
      <c r="AB979">
        <v>157.80000000000001</v>
      </c>
      <c r="AD979" t="s">
        <v>345</v>
      </c>
      <c r="AE979" t="s">
        <v>324</v>
      </c>
      <c r="AF979" t="s">
        <v>601</v>
      </c>
      <c r="AH979" t="s">
        <v>329</v>
      </c>
      <c r="AI979" t="s">
        <v>318</v>
      </c>
      <c r="AK979">
        <v>95057</v>
      </c>
      <c r="AL979">
        <v>1</v>
      </c>
      <c r="AM979">
        <v>37806</v>
      </c>
      <c r="AN979" t="s">
        <v>617</v>
      </c>
      <c r="AO979">
        <v>217234908</v>
      </c>
    </row>
    <row r="980" spans="1:41">
      <c r="A980" t="s">
        <v>315</v>
      </c>
      <c r="D980" t="s">
        <v>316</v>
      </c>
      <c r="E980">
        <v>317233</v>
      </c>
      <c r="F980" t="s">
        <v>317</v>
      </c>
      <c r="G980" t="s">
        <v>318</v>
      </c>
      <c r="H980" s="79" t="s">
        <v>616</v>
      </c>
      <c r="I980" t="s">
        <v>616</v>
      </c>
      <c r="J980" t="s">
        <v>523</v>
      </c>
      <c r="K980" t="s">
        <v>326</v>
      </c>
      <c r="L980">
        <v>804222</v>
      </c>
      <c r="M980">
        <v>217234908</v>
      </c>
      <c r="O980">
        <v>320070</v>
      </c>
      <c r="P980" t="s">
        <v>327</v>
      </c>
      <c r="Q980">
        <v>7328</v>
      </c>
      <c r="R980">
        <v>83</v>
      </c>
      <c r="S980">
        <v>1</v>
      </c>
      <c r="T980">
        <v>2786</v>
      </c>
      <c r="U980" t="s">
        <v>328</v>
      </c>
      <c r="W980">
        <v>1158667035</v>
      </c>
      <c r="X980" s="76">
        <v>44116</v>
      </c>
      <c r="Y980" s="76">
        <v>44116</v>
      </c>
      <c r="Z980" s="76">
        <v>43985</v>
      </c>
      <c r="AA980" s="76">
        <v>44014</v>
      </c>
      <c r="AB980">
        <v>171.21</v>
      </c>
      <c r="AD980" t="s">
        <v>345</v>
      </c>
      <c r="AE980" t="s">
        <v>324</v>
      </c>
      <c r="AF980" t="s">
        <v>601</v>
      </c>
      <c r="AH980" t="s">
        <v>329</v>
      </c>
      <c r="AI980" t="s">
        <v>318</v>
      </c>
      <c r="AK980">
        <v>95057</v>
      </c>
      <c r="AL980">
        <v>1</v>
      </c>
      <c r="AM980">
        <v>37806</v>
      </c>
      <c r="AN980" t="s">
        <v>617</v>
      </c>
      <c r="AO980">
        <v>217234908</v>
      </c>
    </row>
    <row r="981" spans="1:41">
      <c r="A981" t="s">
        <v>315</v>
      </c>
      <c r="D981" t="s">
        <v>316</v>
      </c>
      <c r="E981">
        <v>317233</v>
      </c>
      <c r="F981" t="s">
        <v>317</v>
      </c>
      <c r="G981" t="s">
        <v>318</v>
      </c>
      <c r="H981" s="79" t="s">
        <v>616</v>
      </c>
      <c r="I981" t="s">
        <v>616</v>
      </c>
      <c r="J981" t="s">
        <v>523</v>
      </c>
      <c r="K981" t="s">
        <v>326</v>
      </c>
      <c r="L981">
        <v>804222</v>
      </c>
      <c r="M981">
        <v>217234908</v>
      </c>
      <c r="O981">
        <v>320072</v>
      </c>
      <c r="P981" t="s">
        <v>336</v>
      </c>
      <c r="Q981">
        <v>7328</v>
      </c>
      <c r="R981">
        <v>83</v>
      </c>
      <c r="S981">
        <v>1</v>
      </c>
      <c r="T981">
        <v>2786</v>
      </c>
      <c r="U981" t="s">
        <v>328</v>
      </c>
      <c r="W981">
        <v>1158667035</v>
      </c>
      <c r="X981" s="76">
        <v>44116</v>
      </c>
      <c r="Y981" s="76">
        <v>44116</v>
      </c>
      <c r="Z981" s="76">
        <v>43985</v>
      </c>
      <c r="AA981" s="76">
        <v>44014</v>
      </c>
      <c r="AB981">
        <v>172.25</v>
      </c>
      <c r="AD981" t="s">
        <v>345</v>
      </c>
      <c r="AE981" t="s">
        <v>324</v>
      </c>
      <c r="AF981" t="s">
        <v>601</v>
      </c>
      <c r="AH981" t="s">
        <v>329</v>
      </c>
      <c r="AI981" t="s">
        <v>318</v>
      </c>
      <c r="AK981">
        <v>95057</v>
      </c>
      <c r="AL981">
        <v>1</v>
      </c>
      <c r="AM981">
        <v>37806</v>
      </c>
      <c r="AN981" t="s">
        <v>617</v>
      </c>
      <c r="AO981">
        <v>217234908</v>
      </c>
    </row>
    <row r="982" spans="1:41">
      <c r="A982" t="s">
        <v>315</v>
      </c>
      <c r="D982" t="s">
        <v>316</v>
      </c>
      <c r="E982">
        <v>317233</v>
      </c>
      <c r="F982" t="s">
        <v>317</v>
      </c>
      <c r="G982" t="s">
        <v>318</v>
      </c>
      <c r="H982" s="79" t="s">
        <v>616</v>
      </c>
      <c r="I982" t="s">
        <v>616</v>
      </c>
      <c r="J982" t="s">
        <v>523</v>
      </c>
      <c r="K982" t="s">
        <v>326</v>
      </c>
      <c r="L982">
        <v>853538</v>
      </c>
      <c r="M982">
        <v>217234908</v>
      </c>
      <c r="O982">
        <v>320073</v>
      </c>
      <c r="P982" t="s">
        <v>320</v>
      </c>
      <c r="Q982">
        <v>7504</v>
      </c>
      <c r="R982">
        <v>83</v>
      </c>
      <c r="S982">
        <v>1</v>
      </c>
      <c r="T982">
        <v>2786</v>
      </c>
      <c r="U982" t="s">
        <v>328</v>
      </c>
      <c r="W982">
        <v>1158667035</v>
      </c>
      <c r="X982" s="76">
        <v>44140</v>
      </c>
      <c r="Y982" s="76">
        <v>44140</v>
      </c>
      <c r="Z982" s="76">
        <v>44019</v>
      </c>
      <c r="AA982" s="76">
        <v>44060</v>
      </c>
      <c r="AB982">
        <v>157.80000000000001</v>
      </c>
      <c r="AD982" t="s">
        <v>344</v>
      </c>
      <c r="AE982" t="s">
        <v>324</v>
      </c>
      <c r="AF982" t="s">
        <v>528</v>
      </c>
      <c r="AH982" t="s">
        <v>329</v>
      </c>
      <c r="AI982" t="s">
        <v>318</v>
      </c>
      <c r="AK982">
        <v>95057</v>
      </c>
      <c r="AL982">
        <v>1</v>
      </c>
      <c r="AM982">
        <v>37806</v>
      </c>
      <c r="AN982" t="s">
        <v>617</v>
      </c>
      <c r="AO982">
        <v>217234908</v>
      </c>
    </row>
    <row r="983" spans="1:41">
      <c r="A983" t="s">
        <v>315</v>
      </c>
      <c r="D983" t="s">
        <v>316</v>
      </c>
      <c r="E983">
        <v>317233</v>
      </c>
      <c r="F983" t="s">
        <v>317</v>
      </c>
      <c r="G983" t="s">
        <v>318</v>
      </c>
      <c r="H983" s="79" t="s">
        <v>616</v>
      </c>
      <c r="I983" t="s">
        <v>616</v>
      </c>
      <c r="J983" t="s">
        <v>523</v>
      </c>
      <c r="K983" t="s">
        <v>326</v>
      </c>
      <c r="L983">
        <v>853538</v>
      </c>
      <c r="M983">
        <v>217234908</v>
      </c>
      <c r="O983">
        <v>320072</v>
      </c>
      <c r="P983" t="s">
        <v>336</v>
      </c>
      <c r="Q983">
        <v>7504</v>
      </c>
      <c r="R983">
        <v>83</v>
      </c>
      <c r="S983">
        <v>1</v>
      </c>
      <c r="T983">
        <v>2786</v>
      </c>
      <c r="U983" t="s">
        <v>328</v>
      </c>
      <c r="W983">
        <v>1158667035</v>
      </c>
      <c r="X983" s="76">
        <v>44140</v>
      </c>
      <c r="Y983" s="76">
        <v>44140</v>
      </c>
      <c r="Z983" s="76">
        <v>44019</v>
      </c>
      <c r="AA983" s="76">
        <v>44060</v>
      </c>
      <c r="AB983">
        <v>298.82</v>
      </c>
      <c r="AD983" t="s">
        <v>344</v>
      </c>
      <c r="AE983" t="s">
        <v>324</v>
      </c>
      <c r="AF983" t="s">
        <v>528</v>
      </c>
      <c r="AH983" t="s">
        <v>329</v>
      </c>
      <c r="AI983" t="s">
        <v>318</v>
      </c>
      <c r="AK983">
        <v>95057</v>
      </c>
      <c r="AL983">
        <v>1</v>
      </c>
      <c r="AM983">
        <v>37806</v>
      </c>
      <c r="AN983" t="s">
        <v>617</v>
      </c>
      <c r="AO983">
        <v>217234908</v>
      </c>
    </row>
    <row r="984" spans="1:41">
      <c r="A984" t="s">
        <v>315</v>
      </c>
      <c r="D984" t="s">
        <v>316</v>
      </c>
      <c r="E984">
        <v>317233</v>
      </c>
      <c r="F984" t="s">
        <v>317</v>
      </c>
      <c r="G984" t="s">
        <v>318</v>
      </c>
      <c r="H984" s="79" t="s">
        <v>616</v>
      </c>
      <c r="I984" t="s">
        <v>616</v>
      </c>
      <c r="J984" t="s">
        <v>523</v>
      </c>
      <c r="K984" t="s">
        <v>326</v>
      </c>
      <c r="L984">
        <v>853538</v>
      </c>
      <c r="M984">
        <v>217234908</v>
      </c>
      <c r="O984">
        <v>320074</v>
      </c>
      <c r="P984" t="s">
        <v>337</v>
      </c>
      <c r="Q984">
        <v>7504</v>
      </c>
      <c r="R984">
        <v>83</v>
      </c>
      <c r="S984">
        <v>1</v>
      </c>
      <c r="T984">
        <v>2786</v>
      </c>
      <c r="U984" t="s">
        <v>328</v>
      </c>
      <c r="W984">
        <v>1158667035</v>
      </c>
      <c r="X984" s="76">
        <v>44140</v>
      </c>
      <c r="Y984" s="76">
        <v>44140</v>
      </c>
      <c r="Z984" s="76">
        <v>44019</v>
      </c>
      <c r="AA984" s="76">
        <v>44060</v>
      </c>
      <c r="AB984">
        <v>109.87</v>
      </c>
      <c r="AD984" t="s">
        <v>344</v>
      </c>
      <c r="AE984" t="s">
        <v>324</v>
      </c>
      <c r="AF984" t="s">
        <v>528</v>
      </c>
      <c r="AH984" t="s">
        <v>329</v>
      </c>
      <c r="AI984" t="s">
        <v>318</v>
      </c>
      <c r="AK984">
        <v>95057</v>
      </c>
      <c r="AL984">
        <v>1</v>
      </c>
      <c r="AM984">
        <v>37806</v>
      </c>
      <c r="AN984" t="s">
        <v>617</v>
      </c>
      <c r="AO984">
        <v>217234908</v>
      </c>
    </row>
    <row r="985" spans="1:41">
      <c r="A985" t="s">
        <v>315</v>
      </c>
      <c r="D985" t="s">
        <v>316</v>
      </c>
      <c r="E985">
        <v>317233</v>
      </c>
      <c r="F985" t="s">
        <v>317</v>
      </c>
      <c r="G985" t="s">
        <v>318</v>
      </c>
      <c r="H985" s="79" t="s">
        <v>616</v>
      </c>
      <c r="I985" t="s">
        <v>616</v>
      </c>
      <c r="J985" t="s">
        <v>523</v>
      </c>
      <c r="K985" t="s">
        <v>326</v>
      </c>
      <c r="L985">
        <v>853538</v>
      </c>
      <c r="M985">
        <v>217234908</v>
      </c>
      <c r="O985">
        <v>320070</v>
      </c>
      <c r="P985" t="s">
        <v>327</v>
      </c>
      <c r="Q985">
        <v>7504</v>
      </c>
      <c r="R985">
        <v>83</v>
      </c>
      <c r="S985">
        <v>1</v>
      </c>
      <c r="T985">
        <v>2786</v>
      </c>
      <c r="U985" t="s">
        <v>328</v>
      </c>
      <c r="W985">
        <v>1158667035</v>
      </c>
      <c r="X985" s="76">
        <v>44140</v>
      </c>
      <c r="Y985" s="76">
        <v>44140</v>
      </c>
      <c r="Z985" s="76">
        <v>44019</v>
      </c>
      <c r="AA985" s="76">
        <v>44060</v>
      </c>
      <c r="AB985">
        <v>171.21</v>
      </c>
      <c r="AD985" t="s">
        <v>344</v>
      </c>
      <c r="AE985" t="s">
        <v>324</v>
      </c>
      <c r="AF985" t="s">
        <v>528</v>
      </c>
      <c r="AH985" t="s">
        <v>329</v>
      </c>
      <c r="AI985" t="s">
        <v>318</v>
      </c>
      <c r="AK985">
        <v>95057</v>
      </c>
      <c r="AL985">
        <v>1</v>
      </c>
      <c r="AM985">
        <v>37806</v>
      </c>
      <c r="AN985" t="s">
        <v>617</v>
      </c>
      <c r="AO985">
        <v>217234908</v>
      </c>
    </row>
    <row r="986" spans="1:41">
      <c r="A986" t="s">
        <v>315</v>
      </c>
      <c r="D986" t="s">
        <v>316</v>
      </c>
      <c r="E986">
        <v>317233</v>
      </c>
      <c r="F986" t="s">
        <v>317</v>
      </c>
      <c r="G986" t="s">
        <v>318</v>
      </c>
      <c r="H986" s="79" t="s">
        <v>616</v>
      </c>
      <c r="I986" t="s">
        <v>616</v>
      </c>
      <c r="J986" t="s">
        <v>523</v>
      </c>
      <c r="K986" t="s">
        <v>326</v>
      </c>
      <c r="L986">
        <v>884662</v>
      </c>
      <c r="M986">
        <v>4910498189</v>
      </c>
      <c r="O986">
        <v>320070</v>
      </c>
      <c r="P986" t="s">
        <v>327</v>
      </c>
      <c r="Q986">
        <v>7678</v>
      </c>
      <c r="R986">
        <v>83</v>
      </c>
      <c r="S986">
        <v>1</v>
      </c>
      <c r="T986">
        <v>2786</v>
      </c>
      <c r="U986" t="s">
        <v>328</v>
      </c>
      <c r="W986">
        <v>1158667035</v>
      </c>
      <c r="X986" s="76">
        <v>44162</v>
      </c>
      <c r="Y986" s="76">
        <v>44165</v>
      </c>
      <c r="Z986" s="76">
        <v>44162</v>
      </c>
      <c r="AA986" s="76">
        <v>44254</v>
      </c>
      <c r="AB986">
        <v>25000</v>
      </c>
      <c r="AD986" t="s">
        <v>344</v>
      </c>
      <c r="AE986" t="s">
        <v>324</v>
      </c>
      <c r="AF986" t="s">
        <v>496</v>
      </c>
      <c r="AH986" t="s">
        <v>329</v>
      </c>
      <c r="AI986" t="s">
        <v>318</v>
      </c>
      <c r="AK986">
        <v>95057</v>
      </c>
      <c r="AL986">
        <v>1</v>
      </c>
      <c r="AM986">
        <v>37806</v>
      </c>
      <c r="AN986" t="s">
        <v>617</v>
      </c>
      <c r="AO986">
        <v>217234908</v>
      </c>
    </row>
    <row r="987" spans="1:41">
      <c r="H987" s="79"/>
      <c r="X987" s="76"/>
      <c r="Y987" s="76"/>
      <c r="Z987" s="76"/>
      <c r="AA987" s="76"/>
      <c r="AB987">
        <f>SUM(AB968:AB986)</f>
        <v>77640.22</v>
      </c>
    </row>
    <row r="988" spans="1:41">
      <c r="A988" t="s">
        <v>315</v>
      </c>
      <c r="D988" t="s">
        <v>316</v>
      </c>
      <c r="E988">
        <v>317233</v>
      </c>
      <c r="F988" t="s">
        <v>317</v>
      </c>
      <c r="G988" t="s">
        <v>318</v>
      </c>
      <c r="H988" s="79" t="s">
        <v>616</v>
      </c>
      <c r="I988" t="s">
        <v>616</v>
      </c>
      <c r="J988" t="s">
        <v>523</v>
      </c>
      <c r="K988" t="s">
        <v>326</v>
      </c>
      <c r="L988">
        <v>981342</v>
      </c>
      <c r="M988">
        <v>4910498189</v>
      </c>
      <c r="O988">
        <v>320070</v>
      </c>
      <c r="P988" t="s">
        <v>327</v>
      </c>
      <c r="Q988">
        <v>8385</v>
      </c>
      <c r="R988">
        <v>83</v>
      </c>
      <c r="S988">
        <v>1</v>
      </c>
      <c r="T988">
        <v>2786</v>
      </c>
      <c r="U988" t="s">
        <v>328</v>
      </c>
      <c r="W988">
        <v>1158667035</v>
      </c>
      <c r="X988" s="76">
        <v>44270</v>
      </c>
      <c r="Y988" s="76">
        <v>44270</v>
      </c>
      <c r="Z988" s="76">
        <v>44270</v>
      </c>
      <c r="AA988" s="76">
        <v>44362</v>
      </c>
      <c r="AB988">
        <v>25000</v>
      </c>
      <c r="AD988" t="s">
        <v>345</v>
      </c>
      <c r="AE988" t="s">
        <v>324</v>
      </c>
      <c r="AF988" t="s">
        <v>503</v>
      </c>
      <c r="AH988" t="s">
        <v>329</v>
      </c>
      <c r="AI988" t="s">
        <v>318</v>
      </c>
      <c r="AK988">
        <v>95057</v>
      </c>
      <c r="AL988">
        <v>1</v>
      </c>
      <c r="AM988">
        <v>37806</v>
      </c>
      <c r="AN988" t="s">
        <v>617</v>
      </c>
      <c r="AO988">
        <v>217234908</v>
      </c>
    </row>
    <row r="989" spans="1:41">
      <c r="A989" t="s">
        <v>315</v>
      </c>
      <c r="D989" t="s">
        <v>316</v>
      </c>
      <c r="E989">
        <v>317233</v>
      </c>
      <c r="F989" t="s">
        <v>317</v>
      </c>
      <c r="G989" t="s">
        <v>318</v>
      </c>
      <c r="H989" s="79" t="s">
        <v>616</v>
      </c>
      <c r="I989" t="s">
        <v>616</v>
      </c>
      <c r="J989" t="s">
        <v>523</v>
      </c>
      <c r="K989" t="s">
        <v>326</v>
      </c>
      <c r="L989">
        <v>105697</v>
      </c>
      <c r="M989">
        <v>4910498189</v>
      </c>
      <c r="O989">
        <v>320070</v>
      </c>
      <c r="P989" t="s">
        <v>327</v>
      </c>
      <c r="Q989">
        <v>9508</v>
      </c>
      <c r="R989">
        <v>83</v>
      </c>
      <c r="S989">
        <v>1</v>
      </c>
      <c r="T989">
        <v>2786</v>
      </c>
      <c r="U989" t="s">
        <v>328</v>
      </c>
      <c r="W989">
        <v>1158667035</v>
      </c>
      <c r="X989" s="76">
        <v>44441</v>
      </c>
      <c r="Y989" s="76">
        <v>44441</v>
      </c>
      <c r="Z989" s="76">
        <v>44435</v>
      </c>
      <c r="AA989" s="76">
        <v>44465</v>
      </c>
      <c r="AB989">
        <v>5000</v>
      </c>
      <c r="AD989" t="s">
        <v>383</v>
      </c>
      <c r="AE989" t="s">
        <v>324</v>
      </c>
      <c r="AF989" t="s">
        <v>509</v>
      </c>
      <c r="AH989" t="s">
        <v>329</v>
      </c>
      <c r="AI989" t="s">
        <v>318</v>
      </c>
      <c r="AK989">
        <v>95057</v>
      </c>
      <c r="AL989">
        <v>1</v>
      </c>
      <c r="AM989">
        <v>37806</v>
      </c>
      <c r="AN989" t="s">
        <v>617</v>
      </c>
      <c r="AO989">
        <v>217234908</v>
      </c>
    </row>
    <row r="990" spans="1:41">
      <c r="A990" t="s">
        <v>315</v>
      </c>
      <c r="D990" t="s">
        <v>316</v>
      </c>
      <c r="E990">
        <v>317233</v>
      </c>
      <c r="F990" t="s">
        <v>317</v>
      </c>
      <c r="G990" t="s">
        <v>318</v>
      </c>
      <c r="H990" s="79" t="s">
        <v>616</v>
      </c>
      <c r="I990" t="s">
        <v>616</v>
      </c>
      <c r="J990" t="s">
        <v>523</v>
      </c>
      <c r="K990" t="s">
        <v>326</v>
      </c>
      <c r="L990">
        <v>175720</v>
      </c>
      <c r="M990">
        <v>4910498189</v>
      </c>
      <c r="O990">
        <v>320070</v>
      </c>
      <c r="P990" t="s">
        <v>327</v>
      </c>
      <c r="Q990">
        <v>9814</v>
      </c>
      <c r="R990">
        <v>83</v>
      </c>
      <c r="S990">
        <v>1</v>
      </c>
      <c r="T990">
        <v>2786</v>
      </c>
      <c r="U990" t="s">
        <v>328</v>
      </c>
      <c r="W990">
        <v>1158667035</v>
      </c>
      <c r="X990" s="76">
        <v>44484</v>
      </c>
      <c r="Y990" s="76">
        <v>44484</v>
      </c>
      <c r="Z990" s="76">
        <v>44484</v>
      </c>
      <c r="AA990" s="76">
        <v>44576</v>
      </c>
      <c r="AB990">
        <v>25000</v>
      </c>
      <c r="AD990" t="s">
        <v>382</v>
      </c>
      <c r="AE990" t="s">
        <v>324</v>
      </c>
      <c r="AF990" t="s">
        <v>512</v>
      </c>
      <c r="AH990" t="s">
        <v>329</v>
      </c>
      <c r="AI990" t="s">
        <v>318</v>
      </c>
      <c r="AK990">
        <v>95057</v>
      </c>
      <c r="AL990">
        <v>1</v>
      </c>
      <c r="AM990">
        <v>37806</v>
      </c>
      <c r="AN990" t="s">
        <v>617</v>
      </c>
      <c r="AO990">
        <v>217234908</v>
      </c>
    </row>
    <row r="991" spans="1:41">
      <c r="A991" t="s">
        <v>315</v>
      </c>
      <c r="D991" t="s">
        <v>316</v>
      </c>
      <c r="E991">
        <v>317233</v>
      </c>
      <c r="F991" t="s">
        <v>317</v>
      </c>
      <c r="G991" t="s">
        <v>318</v>
      </c>
      <c r="H991" s="79" t="s">
        <v>616</v>
      </c>
      <c r="I991" t="s">
        <v>616</v>
      </c>
      <c r="J991" t="s">
        <v>523</v>
      </c>
      <c r="K991" t="s">
        <v>326</v>
      </c>
      <c r="L991">
        <v>236603</v>
      </c>
      <c r="M991">
        <v>4910498189</v>
      </c>
      <c r="O991">
        <v>320070</v>
      </c>
      <c r="P991" t="s">
        <v>327</v>
      </c>
      <c r="Q991">
        <v>200</v>
      </c>
      <c r="R991">
        <v>71</v>
      </c>
      <c r="S991">
        <v>1</v>
      </c>
      <c r="T991">
        <v>2786</v>
      </c>
      <c r="U991" t="s">
        <v>328</v>
      </c>
      <c r="W991">
        <v>1158667035</v>
      </c>
      <c r="X991" s="76">
        <v>44536</v>
      </c>
      <c r="Y991" s="76">
        <v>44537</v>
      </c>
      <c r="Z991" s="76">
        <v>44536</v>
      </c>
      <c r="AA991" s="76">
        <v>44598</v>
      </c>
      <c r="AB991">
        <v>10000</v>
      </c>
      <c r="AD991" t="s">
        <v>383</v>
      </c>
      <c r="AE991" t="s">
        <v>324</v>
      </c>
      <c r="AF991" t="s">
        <v>513</v>
      </c>
      <c r="AH991" t="s">
        <v>329</v>
      </c>
      <c r="AI991" t="s">
        <v>318</v>
      </c>
      <c r="AK991">
        <v>95057</v>
      </c>
      <c r="AL991">
        <v>1</v>
      </c>
      <c r="AM991">
        <v>37806</v>
      </c>
      <c r="AN991" t="s">
        <v>617</v>
      </c>
      <c r="AO991">
        <v>217234908</v>
      </c>
    </row>
    <row r="992" spans="1:41">
      <c r="H992" s="79"/>
      <c r="X992" s="76"/>
      <c r="Y992" s="76"/>
      <c r="Z992" s="76"/>
      <c r="AA992" s="76"/>
      <c r="AB992">
        <f>SUM(AB988:AB991)</f>
        <v>65000</v>
      </c>
    </row>
    <row r="993" spans="1:41">
      <c r="A993" t="s">
        <v>315</v>
      </c>
      <c r="D993" t="s">
        <v>316</v>
      </c>
      <c r="E993">
        <v>317233</v>
      </c>
      <c r="F993" t="s">
        <v>317</v>
      </c>
      <c r="G993" t="s">
        <v>318</v>
      </c>
      <c r="H993" s="79" t="s">
        <v>616</v>
      </c>
      <c r="I993" t="s">
        <v>616</v>
      </c>
      <c r="J993" t="s">
        <v>523</v>
      </c>
      <c r="K993" t="s">
        <v>326</v>
      </c>
      <c r="L993">
        <v>311060</v>
      </c>
      <c r="M993">
        <v>4910498189</v>
      </c>
      <c r="O993">
        <v>320070</v>
      </c>
      <c r="P993" t="s">
        <v>327</v>
      </c>
      <c r="Q993">
        <v>874</v>
      </c>
      <c r="R993">
        <v>71</v>
      </c>
      <c r="S993">
        <v>1</v>
      </c>
      <c r="T993">
        <v>2786</v>
      </c>
      <c r="U993" t="s">
        <v>328</v>
      </c>
      <c r="W993">
        <v>1158667035</v>
      </c>
      <c r="X993" s="76">
        <v>44635</v>
      </c>
      <c r="Y993" s="76">
        <v>44636</v>
      </c>
      <c r="Z993" s="76">
        <v>44635</v>
      </c>
      <c r="AA993" s="76">
        <v>44696</v>
      </c>
      <c r="AB993">
        <v>10000</v>
      </c>
      <c r="AD993" t="s">
        <v>436</v>
      </c>
      <c r="AE993" t="s">
        <v>324</v>
      </c>
      <c r="AF993" t="s">
        <v>541</v>
      </c>
      <c r="AH993" t="s">
        <v>329</v>
      </c>
      <c r="AI993" t="s">
        <v>318</v>
      </c>
      <c r="AK993">
        <v>95057</v>
      </c>
      <c r="AL993">
        <v>1</v>
      </c>
      <c r="AM993">
        <v>37806</v>
      </c>
      <c r="AN993" t="s">
        <v>617</v>
      </c>
      <c r="AO993">
        <v>217234908</v>
      </c>
    </row>
    <row r="994" spans="1:41">
      <c r="A994" t="s">
        <v>315</v>
      </c>
      <c r="D994" t="s">
        <v>316</v>
      </c>
      <c r="E994">
        <v>317233</v>
      </c>
      <c r="F994" t="s">
        <v>317</v>
      </c>
      <c r="G994" t="s">
        <v>318</v>
      </c>
      <c r="H994" s="79" t="s">
        <v>616</v>
      </c>
      <c r="I994" t="s">
        <v>616</v>
      </c>
      <c r="J994" t="s">
        <v>523</v>
      </c>
      <c r="K994" t="s">
        <v>326</v>
      </c>
      <c r="L994">
        <v>347451</v>
      </c>
      <c r="M994">
        <v>4910498189</v>
      </c>
      <c r="O994">
        <v>320070</v>
      </c>
      <c r="P994" t="s">
        <v>327</v>
      </c>
      <c r="Q994">
        <v>1183</v>
      </c>
      <c r="R994">
        <v>71</v>
      </c>
      <c r="S994">
        <v>1</v>
      </c>
      <c r="T994">
        <v>2786</v>
      </c>
      <c r="U994" t="s">
        <v>328</v>
      </c>
      <c r="W994">
        <v>1158667035</v>
      </c>
      <c r="X994" s="76">
        <v>44693</v>
      </c>
      <c r="Y994" s="76">
        <v>44697</v>
      </c>
      <c r="Z994" s="76">
        <v>44686</v>
      </c>
      <c r="AA994" s="76">
        <v>44778</v>
      </c>
      <c r="AB994">
        <v>25000</v>
      </c>
      <c r="AD994" t="s">
        <v>519</v>
      </c>
      <c r="AE994" t="s">
        <v>324</v>
      </c>
      <c r="AF994" t="s">
        <v>521</v>
      </c>
      <c r="AH994" t="s">
        <v>329</v>
      </c>
      <c r="AI994" t="s">
        <v>318</v>
      </c>
      <c r="AK994">
        <v>95057</v>
      </c>
      <c r="AL994">
        <v>1</v>
      </c>
      <c r="AM994">
        <v>37806</v>
      </c>
      <c r="AN994" t="s">
        <v>617</v>
      </c>
      <c r="AO994">
        <v>217234908</v>
      </c>
    </row>
    <row r="995" spans="1:41">
      <c r="A995" t="s">
        <v>315</v>
      </c>
      <c r="D995" t="s">
        <v>316</v>
      </c>
      <c r="E995">
        <v>317233</v>
      </c>
      <c r="F995" t="s">
        <v>317</v>
      </c>
      <c r="G995" t="s">
        <v>318</v>
      </c>
      <c r="H995" s="79" t="s">
        <v>616</v>
      </c>
      <c r="I995" t="s">
        <v>616</v>
      </c>
      <c r="J995" t="s">
        <v>523</v>
      </c>
      <c r="K995" t="s">
        <v>326</v>
      </c>
      <c r="L995">
        <v>351987</v>
      </c>
      <c r="M995">
        <v>217234908</v>
      </c>
      <c r="O995">
        <v>320074</v>
      </c>
      <c r="P995" t="s">
        <v>337</v>
      </c>
      <c r="Q995">
        <v>1245</v>
      </c>
      <c r="R995">
        <v>71</v>
      </c>
      <c r="S995">
        <v>1</v>
      </c>
      <c r="T995">
        <v>2786</v>
      </c>
      <c r="U995" t="s">
        <v>328</v>
      </c>
      <c r="W995">
        <v>1158667035</v>
      </c>
      <c r="X995" s="76">
        <v>44698</v>
      </c>
      <c r="Y995" s="76">
        <v>44698</v>
      </c>
      <c r="Z995" s="76">
        <v>44624</v>
      </c>
      <c r="AA995" s="76">
        <v>44676</v>
      </c>
      <c r="AB995">
        <v>793.18</v>
      </c>
      <c r="AD995" t="s">
        <v>519</v>
      </c>
      <c r="AE995" t="s">
        <v>324</v>
      </c>
      <c r="AF995" t="s">
        <v>575</v>
      </c>
      <c r="AH995" t="s">
        <v>329</v>
      </c>
      <c r="AI995" t="s">
        <v>318</v>
      </c>
      <c r="AK995">
        <v>95057</v>
      </c>
      <c r="AL995">
        <v>1</v>
      </c>
      <c r="AM995">
        <v>37806</v>
      </c>
      <c r="AN995" t="s">
        <v>617</v>
      </c>
      <c r="AO995">
        <v>217234908</v>
      </c>
    </row>
    <row r="996" spans="1:41">
      <c r="A996" t="s">
        <v>315</v>
      </c>
      <c r="D996" t="s">
        <v>316</v>
      </c>
      <c r="E996">
        <v>317233</v>
      </c>
      <c r="F996" t="s">
        <v>317</v>
      </c>
      <c r="G996" t="s">
        <v>318</v>
      </c>
      <c r="H996" s="79" t="s">
        <v>616</v>
      </c>
      <c r="I996" t="s">
        <v>616</v>
      </c>
      <c r="J996" t="s">
        <v>523</v>
      </c>
      <c r="K996" t="s">
        <v>326</v>
      </c>
      <c r="L996">
        <v>351987</v>
      </c>
      <c r="M996">
        <v>217234908</v>
      </c>
      <c r="O996">
        <v>320073</v>
      </c>
      <c r="P996" t="s">
        <v>320</v>
      </c>
      <c r="Q996">
        <v>1245</v>
      </c>
      <c r="R996">
        <v>71</v>
      </c>
      <c r="S996">
        <v>1</v>
      </c>
      <c r="T996">
        <v>2786</v>
      </c>
      <c r="U996" t="s">
        <v>328</v>
      </c>
      <c r="W996">
        <v>1158667035</v>
      </c>
      <c r="X996" s="76">
        <v>44698</v>
      </c>
      <c r="Y996" s="76">
        <v>44698</v>
      </c>
      <c r="Z996" s="76">
        <v>44624</v>
      </c>
      <c r="AA996" s="76">
        <v>44676</v>
      </c>
      <c r="AB996">
        <v>163.30000000000001</v>
      </c>
      <c r="AD996" t="s">
        <v>519</v>
      </c>
      <c r="AE996" t="s">
        <v>324</v>
      </c>
      <c r="AF996" t="s">
        <v>575</v>
      </c>
      <c r="AH996" t="s">
        <v>329</v>
      </c>
      <c r="AI996" t="s">
        <v>318</v>
      </c>
      <c r="AK996">
        <v>95057</v>
      </c>
      <c r="AL996">
        <v>1</v>
      </c>
      <c r="AM996">
        <v>37806</v>
      </c>
      <c r="AN996" t="s">
        <v>617</v>
      </c>
      <c r="AO996">
        <v>217234908</v>
      </c>
    </row>
    <row r="997" spans="1:41">
      <c r="A997" t="s">
        <v>315</v>
      </c>
      <c r="D997" t="s">
        <v>316</v>
      </c>
      <c r="E997">
        <v>317233</v>
      </c>
      <c r="F997" t="s">
        <v>317</v>
      </c>
      <c r="G997" t="s">
        <v>318</v>
      </c>
      <c r="H997" s="79" t="s">
        <v>616</v>
      </c>
      <c r="I997" t="s">
        <v>616</v>
      </c>
      <c r="J997" t="s">
        <v>523</v>
      </c>
      <c r="K997" t="s">
        <v>326</v>
      </c>
      <c r="L997">
        <v>351987</v>
      </c>
      <c r="M997">
        <v>217234908</v>
      </c>
      <c r="O997">
        <v>320070</v>
      </c>
      <c r="P997" t="s">
        <v>327</v>
      </c>
      <c r="Q997">
        <v>1245</v>
      </c>
      <c r="R997">
        <v>71</v>
      </c>
      <c r="S997">
        <v>1</v>
      </c>
      <c r="T997">
        <v>2786</v>
      </c>
      <c r="U997" t="s">
        <v>328</v>
      </c>
      <c r="W997">
        <v>1158667035</v>
      </c>
      <c r="X997" s="76">
        <v>44698</v>
      </c>
      <c r="Y997" s="76">
        <v>44698</v>
      </c>
      <c r="Z997" s="76">
        <v>44624</v>
      </c>
      <c r="AA997" s="76">
        <v>44676</v>
      </c>
      <c r="AB997">
        <v>194.29</v>
      </c>
      <c r="AD997" t="s">
        <v>519</v>
      </c>
      <c r="AE997" t="s">
        <v>324</v>
      </c>
      <c r="AF997" t="s">
        <v>575</v>
      </c>
      <c r="AH997" t="s">
        <v>329</v>
      </c>
      <c r="AI997" t="s">
        <v>318</v>
      </c>
      <c r="AK997">
        <v>95057</v>
      </c>
      <c r="AL997">
        <v>1</v>
      </c>
      <c r="AM997">
        <v>37806</v>
      </c>
      <c r="AN997" t="s">
        <v>617</v>
      </c>
      <c r="AO997">
        <v>217234908</v>
      </c>
    </row>
    <row r="998" spans="1:41">
      <c r="A998" t="s">
        <v>315</v>
      </c>
      <c r="D998" t="s">
        <v>316</v>
      </c>
      <c r="E998">
        <v>317233</v>
      </c>
      <c r="F998" t="s">
        <v>317</v>
      </c>
      <c r="G998" t="s">
        <v>318</v>
      </c>
      <c r="H998" s="79" t="s">
        <v>616</v>
      </c>
      <c r="I998" t="s">
        <v>616</v>
      </c>
      <c r="J998" t="s">
        <v>523</v>
      </c>
      <c r="K998" t="s">
        <v>326</v>
      </c>
      <c r="L998">
        <v>351987</v>
      </c>
      <c r="M998">
        <v>217234908</v>
      </c>
      <c r="O998">
        <v>320072</v>
      </c>
      <c r="P998" t="s">
        <v>336</v>
      </c>
      <c r="Q998">
        <v>1245</v>
      </c>
      <c r="R998">
        <v>71</v>
      </c>
      <c r="S998">
        <v>1</v>
      </c>
      <c r="T998">
        <v>2786</v>
      </c>
      <c r="U998" t="s">
        <v>328</v>
      </c>
      <c r="W998">
        <v>1158667035</v>
      </c>
      <c r="X998" s="76">
        <v>44698</v>
      </c>
      <c r="Y998" s="76">
        <v>44698</v>
      </c>
      <c r="Z998" s="76">
        <v>44624</v>
      </c>
      <c r="AA998" s="76">
        <v>44676</v>
      </c>
      <c r="AB998">
        <v>1412.12</v>
      </c>
      <c r="AD998" t="s">
        <v>519</v>
      </c>
      <c r="AE998" t="s">
        <v>324</v>
      </c>
      <c r="AF998" t="s">
        <v>575</v>
      </c>
      <c r="AH998" t="s">
        <v>329</v>
      </c>
      <c r="AI998" t="s">
        <v>318</v>
      </c>
      <c r="AK998">
        <v>95057</v>
      </c>
      <c r="AL998">
        <v>1</v>
      </c>
      <c r="AM998">
        <v>37806</v>
      </c>
      <c r="AN998" t="s">
        <v>617</v>
      </c>
      <c r="AO998">
        <v>217234908</v>
      </c>
    </row>
    <row r="999" spans="1:41">
      <c r="A999" t="s">
        <v>315</v>
      </c>
      <c r="D999" t="s">
        <v>316</v>
      </c>
      <c r="E999">
        <v>317233</v>
      </c>
      <c r="F999" t="s">
        <v>317</v>
      </c>
      <c r="G999" t="s">
        <v>318</v>
      </c>
      <c r="H999" s="79" t="s">
        <v>616</v>
      </c>
      <c r="I999" t="s">
        <v>616</v>
      </c>
      <c r="J999" t="s">
        <v>523</v>
      </c>
      <c r="K999" t="s">
        <v>326</v>
      </c>
      <c r="L999">
        <v>370387</v>
      </c>
      <c r="M999">
        <v>217234908</v>
      </c>
      <c r="O999">
        <v>320070</v>
      </c>
      <c r="P999" t="s">
        <v>327</v>
      </c>
      <c r="Q999">
        <v>1558</v>
      </c>
      <c r="R999">
        <v>71</v>
      </c>
      <c r="S999">
        <v>1</v>
      </c>
      <c r="T999">
        <v>2786</v>
      </c>
      <c r="U999" t="s">
        <v>328</v>
      </c>
      <c r="W999">
        <v>1158667035</v>
      </c>
      <c r="X999" s="76">
        <v>44735</v>
      </c>
      <c r="Y999" s="76">
        <v>44735</v>
      </c>
      <c r="Z999" s="76">
        <v>44581</v>
      </c>
      <c r="AA999" s="76">
        <v>44713</v>
      </c>
      <c r="AB999">
        <v>194.29</v>
      </c>
      <c r="AD999" t="s">
        <v>323</v>
      </c>
      <c r="AE999" t="s">
        <v>324</v>
      </c>
      <c r="AF999" t="s">
        <v>552</v>
      </c>
      <c r="AH999" t="s">
        <v>329</v>
      </c>
      <c r="AI999" t="s">
        <v>318</v>
      </c>
      <c r="AK999">
        <v>95057</v>
      </c>
      <c r="AL999">
        <v>1</v>
      </c>
      <c r="AM999">
        <v>37806</v>
      </c>
      <c r="AN999" t="s">
        <v>617</v>
      </c>
      <c r="AO999">
        <v>217234908</v>
      </c>
    </row>
    <row r="1000" spans="1:41">
      <c r="A1000" t="s">
        <v>315</v>
      </c>
      <c r="D1000" t="s">
        <v>316</v>
      </c>
      <c r="E1000">
        <v>317233</v>
      </c>
      <c r="F1000" t="s">
        <v>317</v>
      </c>
      <c r="G1000" t="s">
        <v>318</v>
      </c>
      <c r="H1000" s="79" t="s">
        <v>616</v>
      </c>
      <c r="I1000" t="s">
        <v>616</v>
      </c>
      <c r="J1000" t="s">
        <v>523</v>
      </c>
      <c r="K1000" t="s">
        <v>326</v>
      </c>
      <c r="L1000">
        <v>370387</v>
      </c>
      <c r="M1000">
        <v>217234908</v>
      </c>
      <c r="O1000">
        <v>320074</v>
      </c>
      <c r="P1000" t="s">
        <v>337</v>
      </c>
      <c r="Q1000">
        <v>1558</v>
      </c>
      <c r="R1000">
        <v>71</v>
      </c>
      <c r="S1000">
        <v>1</v>
      </c>
      <c r="T1000">
        <v>2786</v>
      </c>
      <c r="U1000" t="s">
        <v>328</v>
      </c>
      <c r="W1000">
        <v>1158667035</v>
      </c>
      <c r="X1000" s="76">
        <v>44735</v>
      </c>
      <c r="Y1000" s="76">
        <v>44735</v>
      </c>
      <c r="Z1000" s="76">
        <v>44581</v>
      </c>
      <c r="AA1000" s="76">
        <v>44713</v>
      </c>
      <c r="AB1000">
        <v>1239.1300000000001</v>
      </c>
      <c r="AD1000" t="s">
        <v>323</v>
      </c>
      <c r="AE1000" t="s">
        <v>324</v>
      </c>
      <c r="AF1000" t="s">
        <v>552</v>
      </c>
      <c r="AH1000" t="s">
        <v>329</v>
      </c>
      <c r="AI1000" t="s">
        <v>318</v>
      </c>
      <c r="AK1000">
        <v>95057</v>
      </c>
      <c r="AL1000">
        <v>1</v>
      </c>
      <c r="AM1000">
        <v>37806</v>
      </c>
      <c r="AN1000" t="s">
        <v>617</v>
      </c>
      <c r="AO1000">
        <v>217234908</v>
      </c>
    </row>
    <row r="1001" spans="1:41">
      <c r="A1001" t="s">
        <v>315</v>
      </c>
      <c r="D1001" t="s">
        <v>316</v>
      </c>
      <c r="E1001">
        <v>317233</v>
      </c>
      <c r="F1001" t="s">
        <v>317</v>
      </c>
      <c r="G1001" t="s">
        <v>318</v>
      </c>
      <c r="H1001" s="79" t="s">
        <v>616</v>
      </c>
      <c r="I1001" t="s">
        <v>616</v>
      </c>
      <c r="J1001" t="s">
        <v>523</v>
      </c>
      <c r="K1001" t="s">
        <v>326</v>
      </c>
      <c r="L1001">
        <v>370387</v>
      </c>
      <c r="M1001">
        <v>217234908</v>
      </c>
      <c r="O1001">
        <v>320072</v>
      </c>
      <c r="P1001" t="s">
        <v>336</v>
      </c>
      <c r="Q1001">
        <v>1558</v>
      </c>
      <c r="R1001">
        <v>71</v>
      </c>
      <c r="S1001">
        <v>1</v>
      </c>
      <c r="T1001">
        <v>2786</v>
      </c>
      <c r="U1001" t="s">
        <v>328</v>
      </c>
      <c r="W1001">
        <v>1158667035</v>
      </c>
      <c r="X1001" s="76">
        <v>44735</v>
      </c>
      <c r="Y1001" s="76">
        <v>44735</v>
      </c>
      <c r="Z1001" s="76">
        <v>44581</v>
      </c>
      <c r="AA1001" s="76">
        <v>44713</v>
      </c>
      <c r="AB1001">
        <v>10613.12</v>
      </c>
      <c r="AD1001" t="s">
        <v>323</v>
      </c>
      <c r="AE1001" t="s">
        <v>324</v>
      </c>
      <c r="AF1001" t="s">
        <v>552</v>
      </c>
      <c r="AH1001" t="s">
        <v>329</v>
      </c>
      <c r="AI1001" t="s">
        <v>318</v>
      </c>
      <c r="AK1001">
        <v>95057</v>
      </c>
      <c r="AL1001">
        <v>1</v>
      </c>
      <c r="AM1001">
        <v>37806</v>
      </c>
      <c r="AN1001" t="s">
        <v>617</v>
      </c>
      <c r="AO1001">
        <v>217234908</v>
      </c>
    </row>
    <row r="1002" spans="1:41">
      <c r="A1002" t="s">
        <v>315</v>
      </c>
      <c r="D1002" t="s">
        <v>316</v>
      </c>
      <c r="E1002">
        <v>317233</v>
      </c>
      <c r="F1002" t="s">
        <v>317</v>
      </c>
      <c r="G1002" t="s">
        <v>318</v>
      </c>
      <c r="H1002" s="79" t="s">
        <v>616</v>
      </c>
      <c r="I1002" t="s">
        <v>616</v>
      </c>
      <c r="J1002" t="s">
        <v>523</v>
      </c>
      <c r="K1002" t="s">
        <v>326</v>
      </c>
      <c r="L1002">
        <v>370387</v>
      </c>
      <c r="M1002">
        <v>217234908</v>
      </c>
      <c r="O1002">
        <v>320073</v>
      </c>
      <c r="P1002" t="s">
        <v>320</v>
      </c>
      <c r="Q1002">
        <v>1558</v>
      </c>
      <c r="R1002">
        <v>71</v>
      </c>
      <c r="S1002">
        <v>1</v>
      </c>
      <c r="T1002">
        <v>2786</v>
      </c>
      <c r="U1002" t="s">
        <v>328</v>
      </c>
      <c r="W1002">
        <v>1158667035</v>
      </c>
      <c r="X1002" s="76">
        <v>44735</v>
      </c>
      <c r="Y1002" s="76">
        <v>44735</v>
      </c>
      <c r="Z1002" s="76">
        <v>44581</v>
      </c>
      <c r="AA1002" s="76">
        <v>44713</v>
      </c>
      <c r="AB1002">
        <v>163.30000000000001</v>
      </c>
      <c r="AD1002" t="s">
        <v>323</v>
      </c>
      <c r="AE1002" t="s">
        <v>324</v>
      </c>
      <c r="AF1002" t="s">
        <v>552</v>
      </c>
      <c r="AH1002" t="s">
        <v>329</v>
      </c>
      <c r="AI1002" t="s">
        <v>318</v>
      </c>
      <c r="AK1002">
        <v>95057</v>
      </c>
      <c r="AL1002">
        <v>1</v>
      </c>
      <c r="AM1002">
        <v>37806</v>
      </c>
      <c r="AN1002" t="s">
        <v>617</v>
      </c>
      <c r="AO1002">
        <v>217234908</v>
      </c>
    </row>
    <row r="1003" spans="1:41">
      <c r="A1003" t="s">
        <v>315</v>
      </c>
      <c r="D1003" t="s">
        <v>316</v>
      </c>
      <c r="E1003">
        <v>317233</v>
      </c>
      <c r="F1003" t="s">
        <v>317</v>
      </c>
      <c r="G1003" t="s">
        <v>318</v>
      </c>
      <c r="H1003" s="79" t="s">
        <v>616</v>
      </c>
      <c r="I1003" t="s">
        <v>616</v>
      </c>
      <c r="J1003" t="s">
        <v>523</v>
      </c>
      <c r="K1003" t="s">
        <v>326</v>
      </c>
      <c r="L1003">
        <v>380350</v>
      </c>
      <c r="M1003">
        <v>4910498189</v>
      </c>
      <c r="O1003">
        <v>320070</v>
      </c>
      <c r="P1003" t="s">
        <v>327</v>
      </c>
      <c r="Q1003">
        <v>1717</v>
      </c>
      <c r="R1003">
        <v>71</v>
      </c>
      <c r="S1003">
        <v>1</v>
      </c>
      <c r="T1003">
        <v>2786</v>
      </c>
      <c r="U1003" t="s">
        <v>328</v>
      </c>
      <c r="W1003">
        <v>1158667035</v>
      </c>
      <c r="X1003" s="76">
        <v>44755</v>
      </c>
      <c r="Y1003" s="76">
        <v>44755</v>
      </c>
      <c r="Z1003" s="76">
        <v>44750</v>
      </c>
      <c r="AA1003" s="76">
        <v>44812</v>
      </c>
      <c r="AB1003">
        <v>25000</v>
      </c>
      <c r="AD1003" t="s">
        <v>553</v>
      </c>
      <c r="AE1003" t="s">
        <v>324</v>
      </c>
      <c r="AF1003" t="s">
        <v>554</v>
      </c>
      <c r="AH1003" t="s">
        <v>329</v>
      </c>
      <c r="AI1003" t="s">
        <v>318</v>
      </c>
      <c r="AK1003">
        <v>95057</v>
      </c>
      <c r="AL1003">
        <v>1</v>
      </c>
      <c r="AM1003">
        <v>37806</v>
      </c>
      <c r="AN1003" t="s">
        <v>617</v>
      </c>
      <c r="AO1003">
        <v>217234908</v>
      </c>
    </row>
    <row r="1004" spans="1:41">
      <c r="A1004" t="s">
        <v>315</v>
      </c>
      <c r="D1004" t="s">
        <v>316</v>
      </c>
      <c r="E1004">
        <v>317233</v>
      </c>
      <c r="F1004" t="s">
        <v>317</v>
      </c>
      <c r="G1004" t="s">
        <v>318</v>
      </c>
      <c r="H1004" s="79" t="s">
        <v>616</v>
      </c>
      <c r="I1004" t="s">
        <v>616</v>
      </c>
      <c r="J1004" t="s">
        <v>523</v>
      </c>
      <c r="K1004" t="s">
        <v>326</v>
      </c>
      <c r="L1004">
        <v>381956</v>
      </c>
      <c r="M1004">
        <v>217234908</v>
      </c>
      <c r="O1004">
        <v>320072</v>
      </c>
      <c r="P1004" t="s">
        <v>336</v>
      </c>
      <c r="Q1004">
        <v>1734</v>
      </c>
      <c r="R1004">
        <v>71</v>
      </c>
      <c r="S1004">
        <v>1</v>
      </c>
      <c r="T1004">
        <v>2786</v>
      </c>
      <c r="U1004" t="s">
        <v>328</v>
      </c>
      <c r="W1004">
        <v>1158667035</v>
      </c>
      <c r="X1004" s="76">
        <v>44757</v>
      </c>
      <c r="Y1004" s="76">
        <v>44757</v>
      </c>
      <c r="Z1004" s="76">
        <v>44675</v>
      </c>
      <c r="AA1004" s="76">
        <v>44729</v>
      </c>
      <c r="AB1004">
        <v>2618.54</v>
      </c>
      <c r="AD1004" t="s">
        <v>323</v>
      </c>
      <c r="AE1004" t="s">
        <v>324</v>
      </c>
      <c r="AF1004" t="s">
        <v>555</v>
      </c>
      <c r="AH1004" t="s">
        <v>329</v>
      </c>
      <c r="AI1004" t="s">
        <v>318</v>
      </c>
      <c r="AK1004">
        <v>95057</v>
      </c>
      <c r="AL1004">
        <v>1</v>
      </c>
      <c r="AM1004">
        <v>37806</v>
      </c>
      <c r="AN1004" t="s">
        <v>617</v>
      </c>
      <c r="AO1004">
        <v>217234908</v>
      </c>
    </row>
    <row r="1005" spans="1:41">
      <c r="A1005" t="s">
        <v>315</v>
      </c>
      <c r="D1005" t="s">
        <v>316</v>
      </c>
      <c r="E1005">
        <v>317233</v>
      </c>
      <c r="F1005" t="s">
        <v>317</v>
      </c>
      <c r="G1005" t="s">
        <v>318</v>
      </c>
      <c r="H1005" s="79" t="s">
        <v>616</v>
      </c>
      <c r="I1005" t="s">
        <v>616</v>
      </c>
      <c r="J1005" t="s">
        <v>523</v>
      </c>
      <c r="K1005" t="s">
        <v>326</v>
      </c>
      <c r="L1005">
        <v>381956</v>
      </c>
      <c r="M1005">
        <v>217234908</v>
      </c>
      <c r="O1005">
        <v>320070</v>
      </c>
      <c r="P1005" t="s">
        <v>327</v>
      </c>
      <c r="Q1005">
        <v>1734</v>
      </c>
      <c r="R1005">
        <v>71</v>
      </c>
      <c r="S1005">
        <v>1</v>
      </c>
      <c r="T1005">
        <v>2786</v>
      </c>
      <c r="U1005" t="s">
        <v>328</v>
      </c>
      <c r="W1005">
        <v>1158667035</v>
      </c>
      <c r="X1005" s="76">
        <v>44757</v>
      </c>
      <c r="Y1005" s="76">
        <v>44757</v>
      </c>
      <c r="Z1005" s="76">
        <v>44675</v>
      </c>
      <c r="AA1005" s="76">
        <v>44729</v>
      </c>
      <c r="AB1005">
        <v>194.29</v>
      </c>
      <c r="AD1005" t="s">
        <v>323</v>
      </c>
      <c r="AE1005" t="s">
        <v>324</v>
      </c>
      <c r="AF1005" t="s">
        <v>555</v>
      </c>
      <c r="AH1005" t="s">
        <v>329</v>
      </c>
      <c r="AI1005" t="s">
        <v>318</v>
      </c>
      <c r="AK1005">
        <v>95057</v>
      </c>
      <c r="AL1005">
        <v>1</v>
      </c>
      <c r="AM1005">
        <v>37806</v>
      </c>
      <c r="AN1005" t="s">
        <v>617</v>
      </c>
      <c r="AO1005">
        <v>217234908</v>
      </c>
    </row>
    <row r="1006" spans="1:41">
      <c r="A1006" t="s">
        <v>315</v>
      </c>
      <c r="D1006" t="s">
        <v>316</v>
      </c>
      <c r="E1006">
        <v>317233</v>
      </c>
      <c r="F1006" t="s">
        <v>317</v>
      </c>
      <c r="G1006" t="s">
        <v>318</v>
      </c>
      <c r="H1006" s="79" t="s">
        <v>616</v>
      </c>
      <c r="I1006" t="s">
        <v>616</v>
      </c>
      <c r="J1006" t="s">
        <v>523</v>
      </c>
      <c r="K1006" t="s">
        <v>326</v>
      </c>
      <c r="L1006">
        <v>381956</v>
      </c>
      <c r="M1006">
        <v>217234908</v>
      </c>
      <c r="O1006">
        <v>320074</v>
      </c>
      <c r="P1006" t="s">
        <v>337</v>
      </c>
      <c r="Q1006">
        <v>1734</v>
      </c>
      <c r="R1006">
        <v>71</v>
      </c>
      <c r="S1006">
        <v>1</v>
      </c>
      <c r="T1006">
        <v>2786</v>
      </c>
      <c r="U1006" t="s">
        <v>328</v>
      </c>
      <c r="W1006">
        <v>1158667035</v>
      </c>
      <c r="X1006" s="76">
        <v>44757</v>
      </c>
      <c r="Y1006" s="76">
        <v>44757</v>
      </c>
      <c r="Z1006" s="76">
        <v>44675</v>
      </c>
      <c r="AA1006" s="76">
        <v>44729</v>
      </c>
      <c r="AB1006">
        <v>1122.98</v>
      </c>
      <c r="AD1006" t="s">
        <v>323</v>
      </c>
      <c r="AE1006" t="s">
        <v>324</v>
      </c>
      <c r="AF1006" t="s">
        <v>555</v>
      </c>
      <c r="AH1006" t="s">
        <v>329</v>
      </c>
      <c r="AI1006" t="s">
        <v>318</v>
      </c>
      <c r="AK1006">
        <v>95057</v>
      </c>
      <c r="AL1006">
        <v>1</v>
      </c>
      <c r="AM1006">
        <v>37806</v>
      </c>
      <c r="AN1006" t="s">
        <v>617</v>
      </c>
      <c r="AO1006">
        <v>217234908</v>
      </c>
    </row>
    <row r="1007" spans="1:41">
      <c r="A1007" t="s">
        <v>315</v>
      </c>
      <c r="D1007" t="s">
        <v>316</v>
      </c>
      <c r="E1007">
        <v>317233</v>
      </c>
      <c r="F1007" t="s">
        <v>317</v>
      </c>
      <c r="G1007" t="s">
        <v>318</v>
      </c>
      <c r="H1007" s="79" t="s">
        <v>616</v>
      </c>
      <c r="I1007" t="s">
        <v>616</v>
      </c>
      <c r="J1007" t="s">
        <v>523</v>
      </c>
      <c r="K1007" t="s">
        <v>326</v>
      </c>
      <c r="L1007">
        <v>381956</v>
      </c>
      <c r="M1007">
        <v>217234908</v>
      </c>
      <c r="O1007">
        <v>320073</v>
      </c>
      <c r="P1007" t="s">
        <v>320</v>
      </c>
      <c r="Q1007">
        <v>1734</v>
      </c>
      <c r="R1007">
        <v>71</v>
      </c>
      <c r="S1007">
        <v>1</v>
      </c>
      <c r="T1007">
        <v>2786</v>
      </c>
      <c r="U1007" t="s">
        <v>328</v>
      </c>
      <c r="W1007">
        <v>1158667035</v>
      </c>
      <c r="X1007" s="76">
        <v>44757</v>
      </c>
      <c r="Y1007" s="76">
        <v>44757</v>
      </c>
      <c r="Z1007" s="76">
        <v>44675</v>
      </c>
      <c r="AA1007" s="76">
        <v>44729</v>
      </c>
      <c r="AB1007">
        <v>163.30000000000001</v>
      </c>
      <c r="AD1007" t="s">
        <v>323</v>
      </c>
      <c r="AE1007" t="s">
        <v>324</v>
      </c>
      <c r="AF1007" t="s">
        <v>555</v>
      </c>
      <c r="AH1007" t="s">
        <v>329</v>
      </c>
      <c r="AI1007" t="s">
        <v>318</v>
      </c>
      <c r="AK1007">
        <v>95057</v>
      </c>
      <c r="AL1007">
        <v>1</v>
      </c>
      <c r="AM1007">
        <v>37806</v>
      </c>
      <c r="AN1007" t="s">
        <v>617</v>
      </c>
      <c r="AO1007">
        <v>217234908</v>
      </c>
    </row>
    <row r="1008" spans="1:41">
      <c r="A1008" t="s">
        <v>315</v>
      </c>
      <c r="D1008" t="s">
        <v>316</v>
      </c>
      <c r="E1008">
        <v>317233</v>
      </c>
      <c r="F1008" t="s">
        <v>317</v>
      </c>
      <c r="G1008" t="s">
        <v>318</v>
      </c>
      <c r="H1008" s="79" t="s">
        <v>616</v>
      </c>
      <c r="I1008" t="s">
        <v>616</v>
      </c>
      <c r="J1008" t="s">
        <v>523</v>
      </c>
      <c r="K1008" t="s">
        <v>326</v>
      </c>
      <c r="L1008">
        <v>419952</v>
      </c>
      <c r="M1008">
        <v>217234908</v>
      </c>
      <c r="O1008">
        <v>320073</v>
      </c>
      <c r="P1008" t="s">
        <v>320</v>
      </c>
      <c r="Q1008">
        <v>1989</v>
      </c>
      <c r="R1008">
        <v>71</v>
      </c>
      <c r="S1008">
        <v>1</v>
      </c>
      <c r="T1008">
        <v>2786</v>
      </c>
      <c r="U1008" t="s">
        <v>328</v>
      </c>
      <c r="W1008">
        <v>1158667035</v>
      </c>
      <c r="X1008" s="76">
        <v>44797</v>
      </c>
      <c r="Y1008" s="76">
        <v>44797</v>
      </c>
      <c r="Z1008" s="76">
        <v>44544</v>
      </c>
      <c r="AA1008" s="76">
        <v>44767</v>
      </c>
      <c r="AB1008">
        <v>171.5</v>
      </c>
      <c r="AD1008" t="s">
        <v>323</v>
      </c>
      <c r="AE1008" t="s">
        <v>324</v>
      </c>
      <c r="AF1008" t="s">
        <v>558</v>
      </c>
      <c r="AH1008" t="s">
        <v>329</v>
      </c>
      <c r="AI1008" t="s">
        <v>318</v>
      </c>
      <c r="AK1008">
        <v>95057</v>
      </c>
      <c r="AL1008">
        <v>1</v>
      </c>
      <c r="AM1008">
        <v>37806</v>
      </c>
      <c r="AN1008" t="s">
        <v>617</v>
      </c>
      <c r="AO1008">
        <v>217234908</v>
      </c>
    </row>
    <row r="1009" spans="1:41">
      <c r="A1009" t="s">
        <v>315</v>
      </c>
      <c r="D1009" t="s">
        <v>316</v>
      </c>
      <c r="E1009">
        <v>317233</v>
      </c>
      <c r="F1009" t="s">
        <v>317</v>
      </c>
      <c r="G1009" t="s">
        <v>318</v>
      </c>
      <c r="H1009" s="79" t="s">
        <v>616</v>
      </c>
      <c r="I1009" t="s">
        <v>616</v>
      </c>
      <c r="J1009" t="s">
        <v>523</v>
      </c>
      <c r="K1009" t="s">
        <v>326</v>
      </c>
      <c r="L1009">
        <v>419952</v>
      </c>
      <c r="M1009">
        <v>217234908</v>
      </c>
      <c r="O1009">
        <v>320072</v>
      </c>
      <c r="P1009" t="s">
        <v>336</v>
      </c>
      <c r="Q1009">
        <v>1989</v>
      </c>
      <c r="R1009">
        <v>71</v>
      </c>
      <c r="S1009">
        <v>1</v>
      </c>
      <c r="T1009">
        <v>2786</v>
      </c>
      <c r="U1009" t="s">
        <v>328</v>
      </c>
      <c r="W1009">
        <v>1158667035</v>
      </c>
      <c r="X1009" s="76">
        <v>44797</v>
      </c>
      <c r="Y1009" s="76">
        <v>44797</v>
      </c>
      <c r="Z1009" s="76">
        <v>44544</v>
      </c>
      <c r="AA1009" s="76">
        <v>44767</v>
      </c>
      <c r="AB1009">
        <v>1480.89</v>
      </c>
      <c r="AD1009" t="s">
        <v>323</v>
      </c>
      <c r="AE1009" t="s">
        <v>324</v>
      </c>
      <c r="AF1009" t="s">
        <v>558</v>
      </c>
      <c r="AH1009" t="s">
        <v>329</v>
      </c>
      <c r="AI1009" t="s">
        <v>318</v>
      </c>
      <c r="AK1009">
        <v>95057</v>
      </c>
      <c r="AL1009">
        <v>1</v>
      </c>
      <c r="AM1009">
        <v>37806</v>
      </c>
      <c r="AN1009" t="s">
        <v>617</v>
      </c>
      <c r="AO1009">
        <v>217234908</v>
      </c>
    </row>
    <row r="1010" spans="1:41">
      <c r="A1010" t="s">
        <v>315</v>
      </c>
      <c r="D1010" t="s">
        <v>316</v>
      </c>
      <c r="E1010">
        <v>317233</v>
      </c>
      <c r="F1010" t="s">
        <v>317</v>
      </c>
      <c r="G1010" t="s">
        <v>318</v>
      </c>
      <c r="H1010" s="79" t="s">
        <v>616</v>
      </c>
      <c r="I1010" t="s">
        <v>616</v>
      </c>
      <c r="J1010" t="s">
        <v>523</v>
      </c>
      <c r="K1010" t="s">
        <v>326</v>
      </c>
      <c r="L1010">
        <v>419952</v>
      </c>
      <c r="M1010">
        <v>217234908</v>
      </c>
      <c r="O1010">
        <v>320074</v>
      </c>
      <c r="P1010" t="s">
        <v>337</v>
      </c>
      <c r="Q1010">
        <v>1989</v>
      </c>
      <c r="R1010">
        <v>71</v>
      </c>
      <c r="S1010">
        <v>1</v>
      </c>
      <c r="T1010">
        <v>2786</v>
      </c>
      <c r="U1010" t="s">
        <v>328</v>
      </c>
      <c r="W1010">
        <v>1158667035</v>
      </c>
      <c r="X1010" s="76">
        <v>44797</v>
      </c>
      <c r="Y1010" s="76">
        <v>44797</v>
      </c>
      <c r="Z1010" s="76">
        <v>44544</v>
      </c>
      <c r="AA1010" s="76">
        <v>44767</v>
      </c>
      <c r="AB1010">
        <v>824.47</v>
      </c>
      <c r="AD1010" t="s">
        <v>323</v>
      </c>
      <c r="AE1010" t="s">
        <v>324</v>
      </c>
      <c r="AF1010" t="s">
        <v>558</v>
      </c>
      <c r="AH1010" t="s">
        <v>329</v>
      </c>
      <c r="AI1010" t="s">
        <v>318</v>
      </c>
      <c r="AK1010">
        <v>95057</v>
      </c>
      <c r="AL1010">
        <v>1</v>
      </c>
      <c r="AM1010">
        <v>37806</v>
      </c>
      <c r="AN1010" t="s">
        <v>617</v>
      </c>
      <c r="AO1010">
        <v>217234908</v>
      </c>
    </row>
    <row r="1011" spans="1:41">
      <c r="A1011" t="s">
        <v>315</v>
      </c>
      <c r="D1011" t="s">
        <v>316</v>
      </c>
      <c r="E1011">
        <v>317233</v>
      </c>
      <c r="F1011" t="s">
        <v>317</v>
      </c>
      <c r="G1011" t="s">
        <v>318</v>
      </c>
      <c r="H1011" s="79" t="s">
        <v>616</v>
      </c>
      <c r="I1011" t="s">
        <v>616</v>
      </c>
      <c r="J1011" t="s">
        <v>523</v>
      </c>
      <c r="K1011" t="s">
        <v>326</v>
      </c>
      <c r="L1011">
        <v>462029</v>
      </c>
      <c r="M1011">
        <v>217234908</v>
      </c>
      <c r="O1011">
        <v>320070</v>
      </c>
      <c r="P1011" t="s">
        <v>327</v>
      </c>
      <c r="Q1011">
        <v>2142</v>
      </c>
      <c r="R1011">
        <v>71</v>
      </c>
      <c r="S1011">
        <v>1</v>
      </c>
      <c r="T1011">
        <v>2786</v>
      </c>
      <c r="U1011" t="s">
        <v>328</v>
      </c>
      <c r="W1011">
        <v>1158667035</v>
      </c>
      <c r="X1011" s="76">
        <v>44817</v>
      </c>
      <c r="Y1011" s="76">
        <v>44817</v>
      </c>
      <c r="Z1011" s="76">
        <v>44744</v>
      </c>
      <c r="AA1011" s="76">
        <v>44798</v>
      </c>
      <c r="AB1011">
        <v>212.75</v>
      </c>
      <c r="AD1011" t="s">
        <v>519</v>
      </c>
      <c r="AE1011" t="s">
        <v>324</v>
      </c>
      <c r="AF1011" t="s">
        <v>576</v>
      </c>
      <c r="AH1011" t="s">
        <v>329</v>
      </c>
      <c r="AI1011" t="s">
        <v>318</v>
      </c>
      <c r="AK1011">
        <v>95057</v>
      </c>
      <c r="AL1011">
        <v>1</v>
      </c>
      <c r="AM1011">
        <v>37806</v>
      </c>
      <c r="AN1011" t="s">
        <v>617</v>
      </c>
      <c r="AO1011">
        <v>217234908</v>
      </c>
    </row>
    <row r="1012" spans="1:41">
      <c r="A1012" t="s">
        <v>315</v>
      </c>
      <c r="D1012" t="s">
        <v>316</v>
      </c>
      <c r="E1012">
        <v>317233</v>
      </c>
      <c r="F1012" t="s">
        <v>317</v>
      </c>
      <c r="G1012" t="s">
        <v>318</v>
      </c>
      <c r="H1012" s="79" t="s">
        <v>616</v>
      </c>
      <c r="I1012" t="s">
        <v>616</v>
      </c>
      <c r="J1012" t="s">
        <v>523</v>
      </c>
      <c r="K1012" t="s">
        <v>326</v>
      </c>
      <c r="L1012">
        <v>462029</v>
      </c>
      <c r="M1012">
        <v>217234908</v>
      </c>
      <c r="O1012">
        <v>320074</v>
      </c>
      <c r="P1012" t="s">
        <v>337</v>
      </c>
      <c r="Q1012">
        <v>2142</v>
      </c>
      <c r="R1012">
        <v>71</v>
      </c>
      <c r="S1012">
        <v>1</v>
      </c>
      <c r="T1012">
        <v>2786</v>
      </c>
      <c r="U1012" t="s">
        <v>328</v>
      </c>
      <c r="W1012">
        <v>1158667035</v>
      </c>
      <c r="X1012" s="76">
        <v>44817</v>
      </c>
      <c r="Y1012" s="76">
        <v>44817</v>
      </c>
      <c r="Z1012" s="76">
        <v>44744</v>
      </c>
      <c r="AA1012" s="76">
        <v>44798</v>
      </c>
      <c r="AB1012">
        <v>844.73</v>
      </c>
      <c r="AD1012" t="s">
        <v>519</v>
      </c>
      <c r="AE1012" t="s">
        <v>324</v>
      </c>
      <c r="AF1012" t="s">
        <v>576</v>
      </c>
      <c r="AH1012" t="s">
        <v>329</v>
      </c>
      <c r="AI1012" t="s">
        <v>318</v>
      </c>
      <c r="AK1012">
        <v>95057</v>
      </c>
      <c r="AL1012">
        <v>1</v>
      </c>
      <c r="AM1012">
        <v>37806</v>
      </c>
      <c r="AN1012" t="s">
        <v>617</v>
      </c>
      <c r="AO1012">
        <v>217234908</v>
      </c>
    </row>
    <row r="1013" spans="1:41">
      <c r="A1013" t="s">
        <v>315</v>
      </c>
      <c r="D1013" t="s">
        <v>316</v>
      </c>
      <c r="E1013">
        <v>317233</v>
      </c>
      <c r="F1013" t="s">
        <v>317</v>
      </c>
      <c r="G1013" t="s">
        <v>318</v>
      </c>
      <c r="H1013" s="79" t="s">
        <v>616</v>
      </c>
      <c r="I1013" t="s">
        <v>616</v>
      </c>
      <c r="J1013" t="s">
        <v>523</v>
      </c>
      <c r="K1013" t="s">
        <v>326</v>
      </c>
      <c r="L1013">
        <v>462029</v>
      </c>
      <c r="M1013">
        <v>217234908</v>
      </c>
      <c r="O1013">
        <v>320072</v>
      </c>
      <c r="P1013" t="s">
        <v>336</v>
      </c>
      <c r="Q1013">
        <v>2142</v>
      </c>
      <c r="R1013">
        <v>71</v>
      </c>
      <c r="S1013">
        <v>1</v>
      </c>
      <c r="T1013">
        <v>2786</v>
      </c>
      <c r="U1013" t="s">
        <v>328</v>
      </c>
      <c r="W1013">
        <v>1158667035</v>
      </c>
      <c r="X1013" s="76">
        <v>44817</v>
      </c>
      <c r="Y1013" s="76">
        <v>44817</v>
      </c>
      <c r="Z1013" s="76">
        <v>44744</v>
      </c>
      <c r="AA1013" s="76">
        <v>44798</v>
      </c>
      <c r="AB1013">
        <v>1504.06</v>
      </c>
      <c r="AD1013" t="s">
        <v>519</v>
      </c>
      <c r="AE1013" t="s">
        <v>324</v>
      </c>
      <c r="AF1013" t="s">
        <v>576</v>
      </c>
      <c r="AH1013" t="s">
        <v>329</v>
      </c>
      <c r="AI1013" t="s">
        <v>318</v>
      </c>
      <c r="AK1013">
        <v>95057</v>
      </c>
      <c r="AL1013">
        <v>1</v>
      </c>
      <c r="AM1013">
        <v>37806</v>
      </c>
      <c r="AN1013" t="s">
        <v>617</v>
      </c>
      <c r="AO1013">
        <v>217234908</v>
      </c>
    </row>
    <row r="1014" spans="1:41">
      <c r="A1014" t="s">
        <v>315</v>
      </c>
      <c r="D1014" t="s">
        <v>316</v>
      </c>
      <c r="E1014">
        <v>317233</v>
      </c>
      <c r="F1014" t="s">
        <v>317</v>
      </c>
      <c r="G1014" t="s">
        <v>318</v>
      </c>
      <c r="H1014" s="79" t="s">
        <v>616</v>
      </c>
      <c r="I1014" t="s">
        <v>616</v>
      </c>
      <c r="J1014" t="s">
        <v>523</v>
      </c>
      <c r="K1014" t="s">
        <v>326</v>
      </c>
      <c r="L1014">
        <v>462029</v>
      </c>
      <c r="M1014">
        <v>217234908</v>
      </c>
      <c r="O1014">
        <v>320073</v>
      </c>
      <c r="P1014" t="s">
        <v>320</v>
      </c>
      <c r="Q1014">
        <v>2142</v>
      </c>
      <c r="R1014">
        <v>71</v>
      </c>
      <c r="S1014">
        <v>1</v>
      </c>
      <c r="T1014">
        <v>2786</v>
      </c>
      <c r="U1014" t="s">
        <v>328</v>
      </c>
      <c r="W1014">
        <v>1158667035</v>
      </c>
      <c r="X1014" s="76">
        <v>44817</v>
      </c>
      <c r="Y1014" s="76">
        <v>44817</v>
      </c>
      <c r="Z1014" s="76">
        <v>44744</v>
      </c>
      <c r="AA1014" s="76">
        <v>44798</v>
      </c>
      <c r="AB1014">
        <v>171.5</v>
      </c>
      <c r="AD1014" t="s">
        <v>519</v>
      </c>
      <c r="AE1014" t="s">
        <v>324</v>
      </c>
      <c r="AF1014" t="s">
        <v>576</v>
      </c>
      <c r="AH1014" t="s">
        <v>329</v>
      </c>
      <c r="AI1014" t="s">
        <v>318</v>
      </c>
      <c r="AK1014">
        <v>95057</v>
      </c>
      <c r="AL1014">
        <v>1</v>
      </c>
      <c r="AM1014">
        <v>37806</v>
      </c>
      <c r="AN1014" t="s">
        <v>617</v>
      </c>
      <c r="AO1014">
        <v>217234908</v>
      </c>
    </row>
    <row r="1016" spans="1:41">
      <c r="A1016" t="s">
        <v>315</v>
      </c>
      <c r="D1016" t="s">
        <v>316</v>
      </c>
      <c r="E1016">
        <v>315011</v>
      </c>
      <c r="F1016" t="s">
        <v>317</v>
      </c>
      <c r="G1016" t="s">
        <v>318</v>
      </c>
      <c r="H1016" s="79" t="s">
        <v>618</v>
      </c>
      <c r="I1016" t="s">
        <v>618</v>
      </c>
      <c r="J1016" t="s">
        <v>619</v>
      </c>
      <c r="K1016" t="s">
        <v>315</v>
      </c>
      <c r="L1016">
        <v>683163</v>
      </c>
      <c r="M1016">
        <v>7118425532</v>
      </c>
      <c r="O1016">
        <v>320070</v>
      </c>
      <c r="P1016" t="s">
        <v>327</v>
      </c>
      <c r="Q1016">
        <v>6601</v>
      </c>
      <c r="R1016">
        <v>83</v>
      </c>
      <c r="S1016">
        <v>1</v>
      </c>
      <c r="T1016">
        <v>2786</v>
      </c>
      <c r="U1016" t="s">
        <v>328</v>
      </c>
      <c r="W1016">
        <v>1158667035</v>
      </c>
      <c r="X1016" s="76">
        <v>43991</v>
      </c>
      <c r="Y1016" s="76">
        <v>43992</v>
      </c>
      <c r="Z1016" s="76">
        <v>43997</v>
      </c>
      <c r="AA1016" s="76">
        <v>44089</v>
      </c>
      <c r="AB1016">
        <v>25000</v>
      </c>
      <c r="AD1016" t="s">
        <v>338</v>
      </c>
      <c r="AE1016" t="s">
        <v>324</v>
      </c>
      <c r="AF1016" t="s">
        <v>620</v>
      </c>
      <c r="AH1016" t="s">
        <v>329</v>
      </c>
      <c r="AI1016" t="s">
        <v>318</v>
      </c>
      <c r="AK1016">
        <v>95057</v>
      </c>
      <c r="AL1016">
        <v>1</v>
      </c>
      <c r="AM1016">
        <v>50367</v>
      </c>
      <c r="AN1016" t="s">
        <v>621</v>
      </c>
      <c r="AO1016">
        <v>211790988</v>
      </c>
    </row>
    <row r="1017" spans="1:41">
      <c r="A1017" t="s">
        <v>315</v>
      </c>
      <c r="D1017" t="s">
        <v>316</v>
      </c>
      <c r="E1017">
        <v>315011</v>
      </c>
      <c r="F1017" t="s">
        <v>317</v>
      </c>
      <c r="G1017" t="s">
        <v>318</v>
      </c>
      <c r="H1017" s="79" t="s">
        <v>618</v>
      </c>
      <c r="I1017" t="s">
        <v>618</v>
      </c>
      <c r="J1017" t="s">
        <v>619</v>
      </c>
      <c r="K1017" t="s">
        <v>315</v>
      </c>
      <c r="L1017">
        <v>713786</v>
      </c>
      <c r="M1017">
        <v>211790988</v>
      </c>
      <c r="O1017">
        <v>320073</v>
      </c>
      <c r="P1017" t="s">
        <v>320</v>
      </c>
      <c r="Q1017">
        <v>6912</v>
      </c>
      <c r="R1017">
        <v>83</v>
      </c>
      <c r="S1017">
        <v>1</v>
      </c>
      <c r="T1017">
        <v>2786</v>
      </c>
      <c r="U1017" t="s">
        <v>328</v>
      </c>
      <c r="W1017">
        <v>1158667035</v>
      </c>
      <c r="X1017" s="76">
        <v>44048</v>
      </c>
      <c r="Y1017" s="76">
        <v>44048</v>
      </c>
      <c r="Z1017" s="76">
        <v>43866</v>
      </c>
      <c r="AA1017" s="76">
        <v>43913</v>
      </c>
      <c r="AB1017">
        <v>305</v>
      </c>
      <c r="AD1017" t="s">
        <v>346</v>
      </c>
      <c r="AE1017" t="s">
        <v>324</v>
      </c>
      <c r="AF1017" t="s">
        <v>622</v>
      </c>
      <c r="AH1017" t="s">
        <v>329</v>
      </c>
      <c r="AI1017" t="s">
        <v>318</v>
      </c>
      <c r="AK1017">
        <v>95057</v>
      </c>
      <c r="AL1017">
        <v>1</v>
      </c>
      <c r="AM1017">
        <v>50367</v>
      </c>
      <c r="AN1017" t="s">
        <v>621</v>
      </c>
      <c r="AO1017">
        <v>211790988</v>
      </c>
    </row>
    <row r="1018" spans="1:41">
      <c r="A1018" t="s">
        <v>315</v>
      </c>
      <c r="D1018" t="s">
        <v>316</v>
      </c>
      <c r="E1018">
        <v>315011</v>
      </c>
      <c r="F1018" t="s">
        <v>317</v>
      </c>
      <c r="G1018" t="s">
        <v>318</v>
      </c>
      <c r="H1018" s="79" t="s">
        <v>618</v>
      </c>
      <c r="I1018" t="s">
        <v>618</v>
      </c>
      <c r="J1018" t="s">
        <v>619</v>
      </c>
      <c r="K1018" t="s">
        <v>315</v>
      </c>
      <c r="L1018">
        <v>713901</v>
      </c>
      <c r="M1018">
        <v>211790988</v>
      </c>
      <c r="O1018">
        <v>320070</v>
      </c>
      <c r="P1018" t="s">
        <v>327</v>
      </c>
      <c r="Q1018">
        <v>6913</v>
      </c>
      <c r="R1018">
        <v>83</v>
      </c>
      <c r="S1018">
        <v>1</v>
      </c>
      <c r="T1018">
        <v>2786</v>
      </c>
      <c r="U1018" t="s">
        <v>328</v>
      </c>
      <c r="W1018">
        <v>1158667035</v>
      </c>
      <c r="X1018" s="76">
        <v>44048</v>
      </c>
      <c r="Y1018" s="76">
        <v>44048</v>
      </c>
      <c r="Z1018" s="76">
        <v>43889</v>
      </c>
      <c r="AA1018" s="76">
        <v>44027</v>
      </c>
      <c r="AB1018">
        <v>171.21</v>
      </c>
      <c r="AD1018" t="s">
        <v>344</v>
      </c>
      <c r="AE1018" t="s">
        <v>324</v>
      </c>
      <c r="AF1018" t="s">
        <v>349</v>
      </c>
      <c r="AH1018" t="s">
        <v>329</v>
      </c>
      <c r="AI1018" t="s">
        <v>318</v>
      </c>
      <c r="AK1018">
        <v>95057</v>
      </c>
      <c r="AL1018">
        <v>1</v>
      </c>
      <c r="AM1018">
        <v>50367</v>
      </c>
      <c r="AN1018" t="s">
        <v>621</v>
      </c>
      <c r="AO1018">
        <v>211790988</v>
      </c>
    </row>
    <row r="1019" spans="1:41">
      <c r="A1019" t="s">
        <v>315</v>
      </c>
      <c r="D1019" t="s">
        <v>316</v>
      </c>
      <c r="E1019">
        <v>315011</v>
      </c>
      <c r="F1019" t="s">
        <v>317</v>
      </c>
      <c r="G1019" t="s">
        <v>318</v>
      </c>
      <c r="H1019" s="79" t="s">
        <v>618</v>
      </c>
      <c r="I1019" t="s">
        <v>618</v>
      </c>
      <c r="J1019" t="s">
        <v>619</v>
      </c>
      <c r="K1019" t="s">
        <v>315</v>
      </c>
      <c r="L1019">
        <v>713901</v>
      </c>
      <c r="M1019">
        <v>211790988</v>
      </c>
      <c r="O1019">
        <v>320074</v>
      </c>
      <c r="P1019" t="s">
        <v>337</v>
      </c>
      <c r="Q1019">
        <v>6913</v>
      </c>
      <c r="R1019">
        <v>83</v>
      </c>
      <c r="S1019">
        <v>1</v>
      </c>
      <c r="T1019">
        <v>2786</v>
      </c>
      <c r="U1019" t="s">
        <v>328</v>
      </c>
      <c r="W1019">
        <v>1158667035</v>
      </c>
      <c r="X1019" s="76">
        <v>44048</v>
      </c>
      <c r="Y1019" s="76">
        <v>44048</v>
      </c>
      <c r="Z1019" s="76">
        <v>43889</v>
      </c>
      <c r="AA1019" s="76">
        <v>44027</v>
      </c>
      <c r="AB1019">
        <v>32.229999999999997</v>
      </c>
      <c r="AD1019" t="s">
        <v>344</v>
      </c>
      <c r="AE1019" t="s">
        <v>324</v>
      </c>
      <c r="AF1019" t="s">
        <v>349</v>
      </c>
      <c r="AH1019" t="s">
        <v>329</v>
      </c>
      <c r="AI1019" t="s">
        <v>318</v>
      </c>
      <c r="AK1019">
        <v>95057</v>
      </c>
      <c r="AL1019">
        <v>1</v>
      </c>
      <c r="AM1019">
        <v>50367</v>
      </c>
      <c r="AN1019" t="s">
        <v>621</v>
      </c>
      <c r="AO1019">
        <v>211790988</v>
      </c>
    </row>
    <row r="1020" spans="1:41">
      <c r="A1020" t="s">
        <v>315</v>
      </c>
      <c r="D1020" t="s">
        <v>316</v>
      </c>
      <c r="E1020">
        <v>315011</v>
      </c>
      <c r="F1020" t="s">
        <v>317</v>
      </c>
      <c r="G1020" t="s">
        <v>318</v>
      </c>
      <c r="H1020" s="79" t="s">
        <v>618</v>
      </c>
      <c r="I1020" t="s">
        <v>618</v>
      </c>
      <c r="J1020" t="s">
        <v>619</v>
      </c>
      <c r="K1020" t="s">
        <v>315</v>
      </c>
      <c r="L1020">
        <v>713786</v>
      </c>
      <c r="M1020">
        <v>211790988</v>
      </c>
      <c r="O1020">
        <v>320072</v>
      </c>
      <c r="P1020" t="s">
        <v>336</v>
      </c>
      <c r="Q1020">
        <v>6912</v>
      </c>
      <c r="R1020">
        <v>83</v>
      </c>
      <c r="S1020">
        <v>1</v>
      </c>
      <c r="T1020">
        <v>2786</v>
      </c>
      <c r="U1020" t="s">
        <v>328</v>
      </c>
      <c r="W1020">
        <v>1158667035</v>
      </c>
      <c r="X1020" s="76">
        <v>44048</v>
      </c>
      <c r="Y1020" s="76">
        <v>44048</v>
      </c>
      <c r="Z1020" s="76">
        <v>43866</v>
      </c>
      <c r="AA1020" s="76">
        <v>43913</v>
      </c>
      <c r="AB1020">
        <v>357.59</v>
      </c>
      <c r="AD1020" t="s">
        <v>346</v>
      </c>
      <c r="AE1020" t="s">
        <v>324</v>
      </c>
      <c r="AF1020" t="s">
        <v>622</v>
      </c>
      <c r="AH1020" t="s">
        <v>329</v>
      </c>
      <c r="AI1020" t="s">
        <v>318</v>
      </c>
      <c r="AK1020">
        <v>95057</v>
      </c>
      <c r="AL1020">
        <v>1</v>
      </c>
      <c r="AM1020">
        <v>50367</v>
      </c>
      <c r="AN1020" t="s">
        <v>621</v>
      </c>
      <c r="AO1020">
        <v>211790988</v>
      </c>
    </row>
    <row r="1021" spans="1:41">
      <c r="A1021" t="s">
        <v>315</v>
      </c>
      <c r="D1021" t="s">
        <v>316</v>
      </c>
      <c r="E1021">
        <v>315011</v>
      </c>
      <c r="F1021" t="s">
        <v>317</v>
      </c>
      <c r="G1021" t="s">
        <v>318</v>
      </c>
      <c r="H1021" s="79" t="s">
        <v>618</v>
      </c>
      <c r="I1021" t="s">
        <v>618</v>
      </c>
      <c r="J1021" t="s">
        <v>619</v>
      </c>
      <c r="K1021" t="s">
        <v>315</v>
      </c>
      <c r="L1021">
        <v>713786</v>
      </c>
      <c r="M1021">
        <v>211790988</v>
      </c>
      <c r="O1021">
        <v>320074</v>
      </c>
      <c r="P1021" t="s">
        <v>337</v>
      </c>
      <c r="Q1021">
        <v>6912</v>
      </c>
      <c r="R1021">
        <v>83</v>
      </c>
      <c r="S1021">
        <v>1</v>
      </c>
      <c r="T1021">
        <v>2786</v>
      </c>
      <c r="U1021" t="s">
        <v>328</v>
      </c>
      <c r="W1021">
        <v>1158667035</v>
      </c>
      <c r="X1021" s="76">
        <v>44048</v>
      </c>
      <c r="Y1021" s="76">
        <v>44048</v>
      </c>
      <c r="Z1021" s="76">
        <v>43866</v>
      </c>
      <c r="AA1021" s="76">
        <v>43913</v>
      </c>
      <c r="AB1021">
        <v>109.61</v>
      </c>
      <c r="AD1021" t="s">
        <v>346</v>
      </c>
      <c r="AE1021" t="s">
        <v>324</v>
      </c>
      <c r="AF1021" t="s">
        <v>622</v>
      </c>
      <c r="AH1021" t="s">
        <v>329</v>
      </c>
      <c r="AI1021" t="s">
        <v>318</v>
      </c>
      <c r="AK1021">
        <v>95057</v>
      </c>
      <c r="AL1021">
        <v>1</v>
      </c>
      <c r="AM1021">
        <v>50367</v>
      </c>
      <c r="AN1021" t="s">
        <v>621</v>
      </c>
      <c r="AO1021">
        <v>211790988</v>
      </c>
    </row>
    <row r="1022" spans="1:41">
      <c r="A1022" t="s">
        <v>315</v>
      </c>
      <c r="D1022" t="s">
        <v>316</v>
      </c>
      <c r="E1022">
        <v>315011</v>
      </c>
      <c r="F1022" t="s">
        <v>317</v>
      </c>
      <c r="G1022" t="s">
        <v>318</v>
      </c>
      <c r="H1022" s="79" t="s">
        <v>618</v>
      </c>
      <c r="I1022" t="s">
        <v>618</v>
      </c>
      <c r="J1022" t="s">
        <v>619</v>
      </c>
      <c r="K1022" t="s">
        <v>315</v>
      </c>
      <c r="L1022">
        <v>713901</v>
      </c>
      <c r="M1022">
        <v>211790988</v>
      </c>
      <c r="O1022">
        <v>320073</v>
      </c>
      <c r="P1022" t="s">
        <v>320</v>
      </c>
      <c r="Q1022">
        <v>6913</v>
      </c>
      <c r="R1022">
        <v>83</v>
      </c>
      <c r="S1022">
        <v>1</v>
      </c>
      <c r="T1022">
        <v>2786</v>
      </c>
      <c r="U1022" t="s">
        <v>328</v>
      </c>
      <c r="W1022">
        <v>1158667035</v>
      </c>
      <c r="X1022" s="76">
        <v>44048</v>
      </c>
      <c r="Y1022" s="76">
        <v>44048</v>
      </c>
      <c r="Z1022" s="76">
        <v>43889</v>
      </c>
      <c r="AA1022" s="76">
        <v>44027</v>
      </c>
      <c r="AB1022">
        <v>315.61</v>
      </c>
      <c r="AD1022" t="s">
        <v>344</v>
      </c>
      <c r="AE1022" t="s">
        <v>324</v>
      </c>
      <c r="AF1022" t="s">
        <v>349</v>
      </c>
      <c r="AH1022" t="s">
        <v>329</v>
      </c>
      <c r="AI1022" t="s">
        <v>318</v>
      </c>
      <c r="AK1022">
        <v>95057</v>
      </c>
      <c r="AL1022">
        <v>1</v>
      </c>
      <c r="AM1022">
        <v>50367</v>
      </c>
      <c r="AN1022" t="s">
        <v>621</v>
      </c>
      <c r="AO1022">
        <v>211790988</v>
      </c>
    </row>
    <row r="1023" spans="1:41">
      <c r="A1023" t="s">
        <v>315</v>
      </c>
      <c r="D1023" t="s">
        <v>316</v>
      </c>
      <c r="E1023">
        <v>315011</v>
      </c>
      <c r="F1023" t="s">
        <v>317</v>
      </c>
      <c r="G1023" t="s">
        <v>318</v>
      </c>
      <c r="H1023" s="79" t="s">
        <v>618</v>
      </c>
      <c r="I1023" t="s">
        <v>618</v>
      </c>
      <c r="J1023" t="s">
        <v>619</v>
      </c>
      <c r="K1023" t="s">
        <v>315</v>
      </c>
      <c r="L1023">
        <v>713901</v>
      </c>
      <c r="M1023">
        <v>211790988</v>
      </c>
      <c r="O1023">
        <v>320072</v>
      </c>
      <c r="P1023" t="s">
        <v>336</v>
      </c>
      <c r="Q1023">
        <v>6913</v>
      </c>
      <c r="R1023">
        <v>83</v>
      </c>
      <c r="S1023">
        <v>1</v>
      </c>
      <c r="T1023">
        <v>2786</v>
      </c>
      <c r="U1023" t="s">
        <v>328</v>
      </c>
      <c r="W1023">
        <v>1158667035</v>
      </c>
      <c r="X1023" s="76">
        <v>44048</v>
      </c>
      <c r="Y1023" s="76">
        <v>44048</v>
      </c>
      <c r="Z1023" s="76">
        <v>43889</v>
      </c>
      <c r="AA1023" s="76">
        <v>44027</v>
      </c>
      <c r="AB1023">
        <v>239.88</v>
      </c>
      <c r="AD1023" t="s">
        <v>344</v>
      </c>
      <c r="AE1023" t="s">
        <v>324</v>
      </c>
      <c r="AF1023" t="s">
        <v>349</v>
      </c>
      <c r="AH1023" t="s">
        <v>329</v>
      </c>
      <c r="AI1023" t="s">
        <v>318</v>
      </c>
      <c r="AK1023">
        <v>95057</v>
      </c>
      <c r="AL1023">
        <v>1</v>
      </c>
      <c r="AM1023">
        <v>50367</v>
      </c>
      <c r="AN1023" t="s">
        <v>621</v>
      </c>
      <c r="AO1023">
        <v>211790988</v>
      </c>
    </row>
    <row r="1024" spans="1:41">
      <c r="A1024" t="s">
        <v>315</v>
      </c>
      <c r="D1024" t="s">
        <v>316</v>
      </c>
      <c r="E1024">
        <v>315011</v>
      </c>
      <c r="F1024" t="s">
        <v>317</v>
      </c>
      <c r="G1024" t="s">
        <v>318</v>
      </c>
      <c r="H1024" s="79" t="s">
        <v>618</v>
      </c>
      <c r="I1024" t="s">
        <v>618</v>
      </c>
      <c r="J1024" t="s">
        <v>619</v>
      </c>
      <c r="K1024" t="s">
        <v>315</v>
      </c>
      <c r="L1024">
        <v>713786</v>
      </c>
      <c r="M1024">
        <v>211790988</v>
      </c>
      <c r="O1024">
        <v>320070</v>
      </c>
      <c r="P1024" t="s">
        <v>327</v>
      </c>
      <c r="Q1024">
        <v>6912</v>
      </c>
      <c r="R1024">
        <v>83</v>
      </c>
      <c r="S1024">
        <v>1</v>
      </c>
      <c r="T1024">
        <v>2786</v>
      </c>
      <c r="U1024" t="s">
        <v>328</v>
      </c>
      <c r="W1024">
        <v>1158667035</v>
      </c>
      <c r="X1024" s="76">
        <v>44048</v>
      </c>
      <c r="Y1024" s="76">
        <v>44048</v>
      </c>
      <c r="Z1024" s="76">
        <v>43866</v>
      </c>
      <c r="AA1024" s="76">
        <v>43913</v>
      </c>
      <c r="AB1024">
        <v>163.32</v>
      </c>
      <c r="AD1024" t="s">
        <v>346</v>
      </c>
      <c r="AE1024" t="s">
        <v>324</v>
      </c>
      <c r="AF1024" t="s">
        <v>622</v>
      </c>
      <c r="AH1024" t="s">
        <v>329</v>
      </c>
      <c r="AI1024" t="s">
        <v>318</v>
      </c>
      <c r="AK1024">
        <v>95057</v>
      </c>
      <c r="AL1024">
        <v>1</v>
      </c>
      <c r="AM1024">
        <v>50367</v>
      </c>
      <c r="AN1024" t="s">
        <v>621</v>
      </c>
      <c r="AO1024">
        <v>211790988</v>
      </c>
    </row>
    <row r="1025" spans="1:41">
      <c r="A1025" t="s">
        <v>315</v>
      </c>
      <c r="D1025" t="s">
        <v>316</v>
      </c>
      <c r="E1025">
        <v>315011</v>
      </c>
      <c r="F1025" t="s">
        <v>317</v>
      </c>
      <c r="G1025" t="s">
        <v>318</v>
      </c>
      <c r="H1025" s="79" t="s">
        <v>618</v>
      </c>
      <c r="I1025" t="s">
        <v>618</v>
      </c>
      <c r="J1025" t="s">
        <v>619</v>
      </c>
      <c r="K1025" t="s">
        <v>315</v>
      </c>
      <c r="L1025">
        <v>714039</v>
      </c>
      <c r="M1025">
        <v>211790988</v>
      </c>
      <c r="O1025">
        <v>320072</v>
      </c>
      <c r="P1025" t="s">
        <v>336</v>
      </c>
      <c r="Q1025">
        <v>6923</v>
      </c>
      <c r="R1025">
        <v>83</v>
      </c>
      <c r="S1025">
        <v>1</v>
      </c>
      <c r="T1025">
        <v>2786</v>
      </c>
      <c r="U1025" t="s">
        <v>328</v>
      </c>
      <c r="W1025">
        <v>1158667035</v>
      </c>
      <c r="X1025" s="76">
        <v>44048</v>
      </c>
      <c r="Y1025" s="76">
        <v>44049</v>
      </c>
      <c r="Z1025" s="76">
        <v>43904</v>
      </c>
      <c r="AA1025" s="76">
        <v>44006</v>
      </c>
      <c r="AB1025">
        <v>419.45</v>
      </c>
      <c r="AD1025" t="s">
        <v>344</v>
      </c>
      <c r="AE1025" t="s">
        <v>324</v>
      </c>
      <c r="AF1025" t="s">
        <v>623</v>
      </c>
      <c r="AH1025" t="s">
        <v>329</v>
      </c>
      <c r="AI1025" t="s">
        <v>318</v>
      </c>
      <c r="AK1025">
        <v>95057</v>
      </c>
      <c r="AL1025">
        <v>1</v>
      </c>
      <c r="AM1025">
        <v>50367</v>
      </c>
      <c r="AN1025" t="s">
        <v>621</v>
      </c>
      <c r="AO1025">
        <v>211790988</v>
      </c>
    </row>
    <row r="1026" spans="1:41">
      <c r="A1026" t="s">
        <v>315</v>
      </c>
      <c r="D1026" t="s">
        <v>316</v>
      </c>
      <c r="E1026">
        <v>315011</v>
      </c>
      <c r="F1026" t="s">
        <v>317</v>
      </c>
      <c r="G1026" t="s">
        <v>318</v>
      </c>
      <c r="H1026" s="79" t="s">
        <v>618</v>
      </c>
      <c r="I1026" t="s">
        <v>618</v>
      </c>
      <c r="J1026" t="s">
        <v>619</v>
      </c>
      <c r="K1026" t="s">
        <v>315</v>
      </c>
      <c r="L1026">
        <v>714039</v>
      </c>
      <c r="M1026">
        <v>211790988</v>
      </c>
      <c r="O1026">
        <v>320073</v>
      </c>
      <c r="P1026" t="s">
        <v>320</v>
      </c>
      <c r="Q1026">
        <v>6923</v>
      </c>
      <c r="R1026">
        <v>83</v>
      </c>
      <c r="S1026">
        <v>1</v>
      </c>
      <c r="T1026">
        <v>2786</v>
      </c>
      <c r="U1026" t="s">
        <v>328</v>
      </c>
      <c r="W1026">
        <v>1158667035</v>
      </c>
      <c r="X1026" s="76">
        <v>44048</v>
      </c>
      <c r="Y1026" s="76">
        <v>44049</v>
      </c>
      <c r="Z1026" s="76">
        <v>43904</v>
      </c>
      <c r="AA1026" s="76">
        <v>44006</v>
      </c>
      <c r="AB1026">
        <v>305</v>
      </c>
      <c r="AD1026" t="s">
        <v>344</v>
      </c>
      <c r="AE1026" t="s">
        <v>324</v>
      </c>
      <c r="AF1026" t="s">
        <v>623</v>
      </c>
      <c r="AH1026" t="s">
        <v>329</v>
      </c>
      <c r="AI1026" t="s">
        <v>318</v>
      </c>
      <c r="AK1026">
        <v>95057</v>
      </c>
      <c r="AL1026">
        <v>1</v>
      </c>
      <c r="AM1026">
        <v>50367</v>
      </c>
      <c r="AN1026" t="s">
        <v>621</v>
      </c>
      <c r="AO1026">
        <v>211790988</v>
      </c>
    </row>
    <row r="1027" spans="1:41">
      <c r="A1027" t="s">
        <v>315</v>
      </c>
      <c r="D1027" t="s">
        <v>316</v>
      </c>
      <c r="E1027">
        <v>315011</v>
      </c>
      <c r="F1027" t="s">
        <v>317</v>
      </c>
      <c r="G1027" t="s">
        <v>318</v>
      </c>
      <c r="H1027" s="79" t="s">
        <v>618</v>
      </c>
      <c r="I1027" t="s">
        <v>618</v>
      </c>
      <c r="J1027" t="s">
        <v>619</v>
      </c>
      <c r="K1027" t="s">
        <v>315</v>
      </c>
      <c r="L1027">
        <v>714039</v>
      </c>
      <c r="M1027">
        <v>211790988</v>
      </c>
      <c r="O1027">
        <v>320074</v>
      </c>
      <c r="P1027" t="s">
        <v>337</v>
      </c>
      <c r="Q1027">
        <v>6923</v>
      </c>
      <c r="R1027">
        <v>83</v>
      </c>
      <c r="S1027">
        <v>1</v>
      </c>
      <c r="T1027">
        <v>2786</v>
      </c>
      <c r="U1027" t="s">
        <v>328</v>
      </c>
      <c r="W1027">
        <v>1158667035</v>
      </c>
      <c r="X1027" s="76">
        <v>44048</v>
      </c>
      <c r="Y1027" s="76">
        <v>44049</v>
      </c>
      <c r="Z1027" s="76">
        <v>43904</v>
      </c>
      <c r="AA1027" s="76">
        <v>44006</v>
      </c>
      <c r="AB1027">
        <v>147.63999999999999</v>
      </c>
      <c r="AD1027" t="s">
        <v>344</v>
      </c>
      <c r="AE1027" t="s">
        <v>324</v>
      </c>
      <c r="AF1027" t="s">
        <v>623</v>
      </c>
      <c r="AH1027" t="s">
        <v>329</v>
      </c>
      <c r="AI1027" t="s">
        <v>318</v>
      </c>
      <c r="AK1027">
        <v>95057</v>
      </c>
      <c r="AL1027">
        <v>1</v>
      </c>
      <c r="AM1027">
        <v>50367</v>
      </c>
      <c r="AN1027" t="s">
        <v>621</v>
      </c>
      <c r="AO1027">
        <v>211790988</v>
      </c>
    </row>
    <row r="1028" spans="1:41">
      <c r="A1028" t="s">
        <v>315</v>
      </c>
      <c r="D1028" t="s">
        <v>316</v>
      </c>
      <c r="E1028">
        <v>315011</v>
      </c>
      <c r="F1028" t="s">
        <v>317</v>
      </c>
      <c r="G1028" t="s">
        <v>318</v>
      </c>
      <c r="H1028" s="79" t="s">
        <v>618</v>
      </c>
      <c r="I1028" t="s">
        <v>618</v>
      </c>
      <c r="J1028" t="s">
        <v>619</v>
      </c>
      <c r="K1028" t="s">
        <v>315</v>
      </c>
      <c r="L1028">
        <v>714039</v>
      </c>
      <c r="M1028">
        <v>211790988</v>
      </c>
      <c r="O1028">
        <v>320070</v>
      </c>
      <c r="P1028" t="s">
        <v>327</v>
      </c>
      <c r="Q1028">
        <v>6923</v>
      </c>
      <c r="R1028">
        <v>83</v>
      </c>
      <c r="S1028">
        <v>1</v>
      </c>
      <c r="T1028">
        <v>2786</v>
      </c>
      <c r="U1028" t="s">
        <v>328</v>
      </c>
      <c r="W1028">
        <v>1158667035</v>
      </c>
      <c r="X1028" s="76">
        <v>44048</v>
      </c>
      <c r="Y1028" s="76">
        <v>44049</v>
      </c>
      <c r="Z1028" s="76">
        <v>43904</v>
      </c>
      <c r="AA1028" s="76">
        <v>44006</v>
      </c>
      <c r="AB1028">
        <v>163.32</v>
      </c>
      <c r="AD1028" t="s">
        <v>344</v>
      </c>
      <c r="AE1028" t="s">
        <v>324</v>
      </c>
      <c r="AF1028" t="s">
        <v>623</v>
      </c>
      <c r="AH1028" t="s">
        <v>329</v>
      </c>
      <c r="AI1028" t="s">
        <v>318</v>
      </c>
      <c r="AK1028">
        <v>95057</v>
      </c>
      <c r="AL1028">
        <v>1</v>
      </c>
      <c r="AM1028">
        <v>50367</v>
      </c>
      <c r="AN1028" t="s">
        <v>621</v>
      </c>
      <c r="AO1028">
        <v>211790988</v>
      </c>
    </row>
    <row r="1029" spans="1:41">
      <c r="A1029" t="s">
        <v>315</v>
      </c>
      <c r="D1029" t="s">
        <v>316</v>
      </c>
      <c r="E1029">
        <v>315011</v>
      </c>
      <c r="F1029" t="s">
        <v>317</v>
      </c>
      <c r="G1029" t="s">
        <v>318</v>
      </c>
      <c r="H1029" s="79" t="s">
        <v>618</v>
      </c>
      <c r="I1029" t="s">
        <v>618</v>
      </c>
      <c r="J1029" t="s">
        <v>619</v>
      </c>
      <c r="K1029" t="s">
        <v>315</v>
      </c>
      <c r="L1029">
        <v>728234</v>
      </c>
      <c r="M1029">
        <v>7118425532</v>
      </c>
      <c r="O1029">
        <v>320070</v>
      </c>
      <c r="P1029" t="s">
        <v>327</v>
      </c>
      <c r="Q1029">
        <v>7059</v>
      </c>
      <c r="R1029">
        <v>83</v>
      </c>
      <c r="S1029">
        <v>1</v>
      </c>
      <c r="T1029">
        <v>2786</v>
      </c>
      <c r="U1029" t="s">
        <v>328</v>
      </c>
      <c r="W1029">
        <v>1158667035</v>
      </c>
      <c r="X1029" s="76">
        <v>44068</v>
      </c>
      <c r="Y1029" s="76">
        <v>44069</v>
      </c>
      <c r="Z1029" s="76">
        <v>44068</v>
      </c>
      <c r="AA1029" s="76">
        <v>44160</v>
      </c>
      <c r="AB1029">
        <v>25000</v>
      </c>
      <c r="AD1029" t="s">
        <v>346</v>
      </c>
      <c r="AE1029" t="s">
        <v>324</v>
      </c>
      <c r="AF1029" t="s">
        <v>624</v>
      </c>
      <c r="AH1029" t="s">
        <v>329</v>
      </c>
      <c r="AI1029" t="s">
        <v>318</v>
      </c>
      <c r="AK1029">
        <v>95057</v>
      </c>
      <c r="AL1029">
        <v>1</v>
      </c>
      <c r="AM1029">
        <v>50367</v>
      </c>
      <c r="AN1029" t="s">
        <v>621</v>
      </c>
      <c r="AO1029">
        <v>211790988</v>
      </c>
    </row>
    <row r="1030" spans="1:41">
      <c r="A1030" t="s">
        <v>315</v>
      </c>
      <c r="D1030" t="s">
        <v>316</v>
      </c>
      <c r="E1030">
        <v>315011</v>
      </c>
      <c r="F1030" t="s">
        <v>317</v>
      </c>
      <c r="G1030" t="s">
        <v>318</v>
      </c>
      <c r="H1030" s="79" t="s">
        <v>618</v>
      </c>
      <c r="I1030" t="s">
        <v>618</v>
      </c>
      <c r="J1030" t="s">
        <v>619</v>
      </c>
      <c r="K1030" t="s">
        <v>315</v>
      </c>
      <c r="L1030">
        <v>809003</v>
      </c>
      <c r="M1030">
        <v>211790988</v>
      </c>
      <c r="O1030">
        <v>320070</v>
      </c>
      <c r="P1030" t="s">
        <v>327</v>
      </c>
      <c r="Q1030">
        <v>7333</v>
      </c>
      <c r="R1030">
        <v>83</v>
      </c>
      <c r="S1030">
        <v>1</v>
      </c>
      <c r="T1030">
        <v>2786</v>
      </c>
      <c r="U1030" t="s">
        <v>328</v>
      </c>
      <c r="W1030">
        <v>1158667035</v>
      </c>
      <c r="X1030" s="76">
        <v>44117</v>
      </c>
      <c r="Y1030" s="76">
        <v>44118</v>
      </c>
      <c r="Z1030" s="76">
        <v>43894</v>
      </c>
      <c r="AA1030" s="76">
        <v>43944</v>
      </c>
      <c r="AB1030">
        <v>163.32</v>
      </c>
      <c r="AD1030" t="s">
        <v>345</v>
      </c>
      <c r="AE1030" t="s">
        <v>324</v>
      </c>
      <c r="AF1030" t="s">
        <v>625</v>
      </c>
      <c r="AH1030" t="s">
        <v>329</v>
      </c>
      <c r="AI1030" t="s">
        <v>318</v>
      </c>
      <c r="AK1030">
        <v>95057</v>
      </c>
      <c r="AL1030">
        <v>1</v>
      </c>
      <c r="AM1030">
        <v>50367</v>
      </c>
      <c r="AN1030" t="s">
        <v>621</v>
      </c>
      <c r="AO1030">
        <v>211790988</v>
      </c>
    </row>
    <row r="1031" spans="1:41">
      <c r="A1031" t="s">
        <v>315</v>
      </c>
      <c r="D1031" t="s">
        <v>316</v>
      </c>
      <c r="E1031">
        <v>315011</v>
      </c>
      <c r="F1031" t="s">
        <v>317</v>
      </c>
      <c r="G1031" t="s">
        <v>318</v>
      </c>
      <c r="H1031" s="79" t="s">
        <v>618</v>
      </c>
      <c r="I1031" t="s">
        <v>618</v>
      </c>
      <c r="J1031" t="s">
        <v>619</v>
      </c>
      <c r="K1031" t="s">
        <v>315</v>
      </c>
      <c r="L1031">
        <v>808985</v>
      </c>
      <c r="M1031">
        <v>211790988</v>
      </c>
      <c r="O1031">
        <v>320070</v>
      </c>
      <c r="P1031" t="s">
        <v>327</v>
      </c>
      <c r="Q1031">
        <v>7334</v>
      </c>
      <c r="R1031">
        <v>83</v>
      </c>
      <c r="S1031">
        <v>1</v>
      </c>
      <c r="T1031">
        <v>2786</v>
      </c>
      <c r="U1031" t="s">
        <v>328</v>
      </c>
      <c r="W1031">
        <v>1158667035</v>
      </c>
      <c r="X1031" s="76">
        <v>44117</v>
      </c>
      <c r="Y1031" s="76">
        <v>44118</v>
      </c>
      <c r="Z1031" s="76">
        <v>43907</v>
      </c>
      <c r="AA1031" s="76">
        <v>43970</v>
      </c>
      <c r="AB1031">
        <v>163.32</v>
      </c>
      <c r="AD1031" t="s">
        <v>345</v>
      </c>
      <c r="AE1031" t="s">
        <v>324</v>
      </c>
      <c r="AF1031" t="s">
        <v>626</v>
      </c>
      <c r="AH1031" t="s">
        <v>329</v>
      </c>
      <c r="AI1031" t="s">
        <v>318</v>
      </c>
      <c r="AK1031">
        <v>95057</v>
      </c>
      <c r="AL1031">
        <v>1</v>
      </c>
      <c r="AM1031">
        <v>50367</v>
      </c>
      <c r="AN1031" t="s">
        <v>621</v>
      </c>
      <c r="AO1031">
        <v>211790988</v>
      </c>
    </row>
    <row r="1032" spans="1:41">
      <c r="A1032" t="s">
        <v>315</v>
      </c>
      <c r="D1032" t="s">
        <v>316</v>
      </c>
      <c r="E1032">
        <v>315011</v>
      </c>
      <c r="F1032" t="s">
        <v>317</v>
      </c>
      <c r="G1032" t="s">
        <v>318</v>
      </c>
      <c r="H1032" s="79" t="s">
        <v>618</v>
      </c>
      <c r="I1032" t="s">
        <v>618</v>
      </c>
      <c r="J1032" t="s">
        <v>619</v>
      </c>
      <c r="K1032" t="s">
        <v>315</v>
      </c>
      <c r="L1032">
        <v>808985</v>
      </c>
      <c r="M1032">
        <v>211790988</v>
      </c>
      <c r="O1032">
        <v>320073</v>
      </c>
      <c r="P1032" t="s">
        <v>320</v>
      </c>
      <c r="Q1032">
        <v>7334</v>
      </c>
      <c r="R1032">
        <v>83</v>
      </c>
      <c r="S1032">
        <v>1</v>
      </c>
      <c r="T1032">
        <v>2786</v>
      </c>
      <c r="U1032" t="s">
        <v>328</v>
      </c>
      <c r="W1032">
        <v>1158667035</v>
      </c>
      <c r="X1032" s="76">
        <v>44117</v>
      </c>
      <c r="Y1032" s="76">
        <v>44118</v>
      </c>
      <c r="Z1032" s="76">
        <v>43907</v>
      </c>
      <c r="AA1032" s="76">
        <v>43970</v>
      </c>
      <c r="AB1032">
        <v>305</v>
      </c>
      <c r="AD1032" t="s">
        <v>345</v>
      </c>
      <c r="AE1032" t="s">
        <v>324</v>
      </c>
      <c r="AF1032" t="s">
        <v>626</v>
      </c>
      <c r="AH1032" t="s">
        <v>329</v>
      </c>
      <c r="AI1032" t="s">
        <v>318</v>
      </c>
      <c r="AK1032">
        <v>95057</v>
      </c>
      <c r="AL1032">
        <v>1</v>
      </c>
      <c r="AM1032">
        <v>50367</v>
      </c>
      <c r="AN1032" t="s">
        <v>621</v>
      </c>
      <c r="AO1032">
        <v>211790988</v>
      </c>
    </row>
    <row r="1033" spans="1:41">
      <c r="A1033" t="s">
        <v>315</v>
      </c>
      <c r="D1033" t="s">
        <v>316</v>
      </c>
      <c r="E1033">
        <v>315011</v>
      </c>
      <c r="F1033" t="s">
        <v>317</v>
      </c>
      <c r="G1033" t="s">
        <v>318</v>
      </c>
      <c r="H1033" s="79" t="s">
        <v>618</v>
      </c>
      <c r="I1033" t="s">
        <v>618</v>
      </c>
      <c r="J1033" t="s">
        <v>619</v>
      </c>
      <c r="K1033" t="s">
        <v>315</v>
      </c>
      <c r="L1033">
        <v>809003</v>
      </c>
      <c r="M1033">
        <v>211790988</v>
      </c>
      <c r="O1033">
        <v>320073</v>
      </c>
      <c r="P1033" t="s">
        <v>320</v>
      </c>
      <c r="Q1033">
        <v>7333</v>
      </c>
      <c r="R1033">
        <v>83</v>
      </c>
      <c r="S1033">
        <v>1</v>
      </c>
      <c r="T1033">
        <v>2786</v>
      </c>
      <c r="U1033" t="s">
        <v>328</v>
      </c>
      <c r="W1033">
        <v>1158667035</v>
      </c>
      <c r="X1033" s="76">
        <v>44117</v>
      </c>
      <c r="Y1033" s="76">
        <v>44118</v>
      </c>
      <c r="Z1033" s="76">
        <v>43894</v>
      </c>
      <c r="AA1033" s="76">
        <v>43944</v>
      </c>
      <c r="AB1033">
        <v>305</v>
      </c>
      <c r="AD1033" t="s">
        <v>345</v>
      </c>
      <c r="AE1033" t="s">
        <v>324</v>
      </c>
      <c r="AF1033" t="s">
        <v>625</v>
      </c>
      <c r="AH1033" t="s">
        <v>329</v>
      </c>
      <c r="AI1033" t="s">
        <v>318</v>
      </c>
      <c r="AK1033">
        <v>95057</v>
      </c>
      <c r="AL1033">
        <v>1</v>
      </c>
      <c r="AM1033">
        <v>50367</v>
      </c>
      <c r="AN1033" t="s">
        <v>621</v>
      </c>
      <c r="AO1033">
        <v>211790988</v>
      </c>
    </row>
    <row r="1034" spans="1:41">
      <c r="A1034" t="s">
        <v>315</v>
      </c>
      <c r="D1034" t="s">
        <v>316</v>
      </c>
      <c r="E1034">
        <v>315011</v>
      </c>
      <c r="F1034" t="s">
        <v>317</v>
      </c>
      <c r="G1034" t="s">
        <v>318</v>
      </c>
      <c r="H1034" s="79" t="s">
        <v>618</v>
      </c>
      <c r="I1034" t="s">
        <v>618</v>
      </c>
      <c r="J1034" t="s">
        <v>619</v>
      </c>
      <c r="K1034" t="s">
        <v>315</v>
      </c>
      <c r="L1034">
        <v>809003</v>
      </c>
      <c r="M1034">
        <v>211790988</v>
      </c>
      <c r="O1034">
        <v>320072</v>
      </c>
      <c r="P1034" t="s">
        <v>336</v>
      </c>
      <c r="Q1034">
        <v>7333</v>
      </c>
      <c r="R1034">
        <v>83</v>
      </c>
      <c r="S1034">
        <v>1</v>
      </c>
      <c r="T1034">
        <v>2786</v>
      </c>
      <c r="U1034" t="s">
        <v>328</v>
      </c>
      <c r="W1034">
        <v>1158667035</v>
      </c>
      <c r="X1034" s="76">
        <v>44117</v>
      </c>
      <c r="Y1034" s="76">
        <v>44118</v>
      </c>
      <c r="Z1034" s="76">
        <v>43894</v>
      </c>
      <c r="AA1034" s="76">
        <v>43944</v>
      </c>
      <c r="AB1034">
        <v>179.4</v>
      </c>
      <c r="AD1034" t="s">
        <v>345</v>
      </c>
      <c r="AE1034" t="s">
        <v>324</v>
      </c>
      <c r="AF1034" t="s">
        <v>625</v>
      </c>
      <c r="AH1034" t="s">
        <v>329</v>
      </c>
      <c r="AI1034" t="s">
        <v>318</v>
      </c>
      <c r="AK1034">
        <v>95057</v>
      </c>
      <c r="AL1034">
        <v>1</v>
      </c>
      <c r="AM1034">
        <v>50367</v>
      </c>
      <c r="AN1034" t="s">
        <v>621</v>
      </c>
      <c r="AO1034">
        <v>211790988</v>
      </c>
    </row>
    <row r="1035" spans="1:41">
      <c r="A1035" t="s">
        <v>315</v>
      </c>
      <c r="D1035" t="s">
        <v>316</v>
      </c>
      <c r="E1035">
        <v>315011</v>
      </c>
      <c r="F1035" t="s">
        <v>317</v>
      </c>
      <c r="G1035" t="s">
        <v>318</v>
      </c>
      <c r="H1035" s="79" t="s">
        <v>618</v>
      </c>
      <c r="I1035" t="s">
        <v>618</v>
      </c>
      <c r="J1035" t="s">
        <v>619</v>
      </c>
      <c r="K1035" t="s">
        <v>315</v>
      </c>
      <c r="L1035">
        <v>808985</v>
      </c>
      <c r="M1035">
        <v>211790988</v>
      </c>
      <c r="O1035">
        <v>320072</v>
      </c>
      <c r="P1035" t="s">
        <v>336</v>
      </c>
      <c r="Q1035">
        <v>7334</v>
      </c>
      <c r="R1035">
        <v>83</v>
      </c>
      <c r="S1035">
        <v>1</v>
      </c>
      <c r="T1035">
        <v>2786</v>
      </c>
      <c r="U1035" t="s">
        <v>328</v>
      </c>
      <c r="W1035">
        <v>1158667035</v>
      </c>
      <c r="X1035" s="76">
        <v>44117</v>
      </c>
      <c r="Y1035" s="76">
        <v>44118</v>
      </c>
      <c r="Z1035" s="76">
        <v>43907</v>
      </c>
      <c r="AA1035" s="76">
        <v>43970</v>
      </c>
      <c r="AB1035">
        <v>179.4</v>
      </c>
      <c r="AD1035" t="s">
        <v>345</v>
      </c>
      <c r="AE1035" t="s">
        <v>324</v>
      </c>
      <c r="AF1035" t="s">
        <v>626</v>
      </c>
      <c r="AH1035" t="s">
        <v>329</v>
      </c>
      <c r="AI1035" t="s">
        <v>318</v>
      </c>
      <c r="AK1035">
        <v>95057</v>
      </c>
      <c r="AL1035">
        <v>1</v>
      </c>
      <c r="AM1035">
        <v>50367</v>
      </c>
      <c r="AN1035" t="s">
        <v>621</v>
      </c>
      <c r="AO1035">
        <v>211790988</v>
      </c>
    </row>
    <row r="1036" spans="1:41">
      <c r="A1036" t="s">
        <v>315</v>
      </c>
      <c r="D1036" t="s">
        <v>316</v>
      </c>
      <c r="E1036">
        <v>315011</v>
      </c>
      <c r="F1036" t="s">
        <v>317</v>
      </c>
      <c r="G1036" t="s">
        <v>318</v>
      </c>
      <c r="H1036" s="79" t="s">
        <v>618</v>
      </c>
      <c r="I1036" t="s">
        <v>618</v>
      </c>
      <c r="J1036" t="s">
        <v>619</v>
      </c>
      <c r="K1036" t="s">
        <v>315</v>
      </c>
      <c r="L1036">
        <v>812582</v>
      </c>
      <c r="M1036">
        <v>211790988</v>
      </c>
      <c r="O1036">
        <v>320073</v>
      </c>
      <c r="P1036" t="s">
        <v>320</v>
      </c>
      <c r="Q1036">
        <v>7354</v>
      </c>
      <c r="R1036">
        <v>83</v>
      </c>
      <c r="S1036">
        <v>1</v>
      </c>
      <c r="T1036">
        <v>2786</v>
      </c>
      <c r="U1036" t="s">
        <v>328</v>
      </c>
      <c r="W1036">
        <v>1158667035</v>
      </c>
      <c r="X1036" s="76">
        <v>44119</v>
      </c>
      <c r="Y1036" s="76">
        <v>44119</v>
      </c>
      <c r="Z1036" s="76">
        <v>44041</v>
      </c>
      <c r="AA1036" s="76">
        <v>44089</v>
      </c>
      <c r="AB1036">
        <v>315.61</v>
      </c>
      <c r="AD1036" t="s">
        <v>344</v>
      </c>
      <c r="AE1036" t="s">
        <v>324</v>
      </c>
      <c r="AF1036" t="s">
        <v>627</v>
      </c>
      <c r="AH1036" t="s">
        <v>329</v>
      </c>
      <c r="AI1036" t="s">
        <v>318</v>
      </c>
      <c r="AK1036">
        <v>95057</v>
      </c>
      <c r="AL1036">
        <v>1</v>
      </c>
      <c r="AM1036">
        <v>50367</v>
      </c>
      <c r="AN1036" t="s">
        <v>621</v>
      </c>
      <c r="AO1036">
        <v>211790988</v>
      </c>
    </row>
    <row r="1037" spans="1:41">
      <c r="A1037" t="s">
        <v>315</v>
      </c>
      <c r="D1037" t="s">
        <v>316</v>
      </c>
      <c r="E1037">
        <v>315011</v>
      </c>
      <c r="F1037" t="s">
        <v>317</v>
      </c>
      <c r="G1037" t="s">
        <v>318</v>
      </c>
      <c r="H1037" s="79" t="s">
        <v>618</v>
      </c>
      <c r="I1037" t="s">
        <v>618</v>
      </c>
      <c r="J1037" t="s">
        <v>619</v>
      </c>
      <c r="K1037" t="s">
        <v>315</v>
      </c>
      <c r="L1037">
        <v>812582</v>
      </c>
      <c r="M1037">
        <v>211790988</v>
      </c>
      <c r="O1037">
        <v>320072</v>
      </c>
      <c r="P1037" t="s">
        <v>336</v>
      </c>
      <c r="Q1037">
        <v>7354</v>
      </c>
      <c r="R1037">
        <v>83</v>
      </c>
      <c r="S1037">
        <v>1</v>
      </c>
      <c r="T1037">
        <v>2786</v>
      </c>
      <c r="U1037" t="s">
        <v>328</v>
      </c>
      <c r="W1037">
        <v>1158667035</v>
      </c>
      <c r="X1037" s="76">
        <v>44119</v>
      </c>
      <c r="Y1037" s="76">
        <v>44119</v>
      </c>
      <c r="Z1037" s="76">
        <v>44041</v>
      </c>
      <c r="AA1037" s="76">
        <v>44089</v>
      </c>
      <c r="AB1037">
        <v>241.22</v>
      </c>
      <c r="AD1037" t="s">
        <v>344</v>
      </c>
      <c r="AE1037" t="s">
        <v>324</v>
      </c>
      <c r="AF1037" t="s">
        <v>627</v>
      </c>
      <c r="AH1037" t="s">
        <v>329</v>
      </c>
      <c r="AI1037" t="s">
        <v>318</v>
      </c>
      <c r="AK1037">
        <v>95057</v>
      </c>
      <c r="AL1037">
        <v>1</v>
      </c>
      <c r="AM1037">
        <v>50367</v>
      </c>
      <c r="AN1037" t="s">
        <v>621</v>
      </c>
      <c r="AO1037">
        <v>211790988</v>
      </c>
    </row>
    <row r="1038" spans="1:41">
      <c r="A1038" t="s">
        <v>315</v>
      </c>
      <c r="D1038" t="s">
        <v>316</v>
      </c>
      <c r="E1038">
        <v>315011</v>
      </c>
      <c r="F1038" t="s">
        <v>317</v>
      </c>
      <c r="G1038" t="s">
        <v>318</v>
      </c>
      <c r="H1038" s="79" t="s">
        <v>618</v>
      </c>
      <c r="I1038" t="s">
        <v>618</v>
      </c>
      <c r="J1038" t="s">
        <v>619</v>
      </c>
      <c r="K1038" t="s">
        <v>315</v>
      </c>
      <c r="L1038">
        <v>812582</v>
      </c>
      <c r="M1038">
        <v>211790988</v>
      </c>
      <c r="O1038">
        <v>320070</v>
      </c>
      <c r="P1038" t="s">
        <v>327</v>
      </c>
      <c r="Q1038">
        <v>7354</v>
      </c>
      <c r="R1038">
        <v>83</v>
      </c>
      <c r="S1038">
        <v>1</v>
      </c>
      <c r="T1038">
        <v>2786</v>
      </c>
      <c r="U1038" t="s">
        <v>328</v>
      </c>
      <c r="W1038">
        <v>1158667035</v>
      </c>
      <c r="X1038" s="76">
        <v>44119</v>
      </c>
      <c r="Y1038" s="76">
        <v>44119</v>
      </c>
      <c r="Z1038" s="76">
        <v>44041</v>
      </c>
      <c r="AA1038" s="76">
        <v>44089</v>
      </c>
      <c r="AB1038">
        <v>171.21</v>
      </c>
      <c r="AD1038" t="s">
        <v>344</v>
      </c>
      <c r="AE1038" t="s">
        <v>324</v>
      </c>
      <c r="AF1038" t="s">
        <v>627</v>
      </c>
      <c r="AH1038" t="s">
        <v>329</v>
      </c>
      <c r="AI1038" t="s">
        <v>318</v>
      </c>
      <c r="AK1038">
        <v>95057</v>
      </c>
      <c r="AL1038">
        <v>1</v>
      </c>
      <c r="AM1038">
        <v>50367</v>
      </c>
      <c r="AN1038" t="s">
        <v>621</v>
      </c>
      <c r="AO1038">
        <v>211790988</v>
      </c>
    </row>
    <row r="1039" spans="1:41">
      <c r="A1039" t="s">
        <v>315</v>
      </c>
      <c r="D1039" t="s">
        <v>316</v>
      </c>
      <c r="E1039">
        <v>315011</v>
      </c>
      <c r="F1039" t="s">
        <v>317</v>
      </c>
      <c r="G1039" t="s">
        <v>318</v>
      </c>
      <c r="H1039" s="79" t="s">
        <v>618</v>
      </c>
      <c r="I1039" t="s">
        <v>618</v>
      </c>
      <c r="J1039" t="s">
        <v>619</v>
      </c>
      <c r="K1039" t="s">
        <v>315</v>
      </c>
      <c r="L1039">
        <v>812582</v>
      </c>
      <c r="M1039">
        <v>211790988</v>
      </c>
      <c r="O1039">
        <v>320074</v>
      </c>
      <c r="P1039" t="s">
        <v>337</v>
      </c>
      <c r="Q1039">
        <v>7354</v>
      </c>
      <c r="R1039">
        <v>83</v>
      </c>
      <c r="S1039">
        <v>1</v>
      </c>
      <c r="T1039">
        <v>2786</v>
      </c>
      <c r="U1039" t="s">
        <v>328</v>
      </c>
      <c r="W1039">
        <v>1158667035</v>
      </c>
      <c r="X1039" s="76">
        <v>44119</v>
      </c>
      <c r="Y1039" s="76">
        <v>44119</v>
      </c>
      <c r="Z1039" s="76">
        <v>44041</v>
      </c>
      <c r="AA1039" s="76">
        <v>44089</v>
      </c>
      <c r="AB1039">
        <v>33.06</v>
      </c>
      <c r="AD1039" t="s">
        <v>344</v>
      </c>
      <c r="AE1039" t="s">
        <v>324</v>
      </c>
      <c r="AF1039" t="s">
        <v>627</v>
      </c>
      <c r="AH1039" t="s">
        <v>329</v>
      </c>
      <c r="AI1039" t="s">
        <v>318</v>
      </c>
      <c r="AK1039">
        <v>95057</v>
      </c>
      <c r="AL1039">
        <v>1</v>
      </c>
      <c r="AM1039">
        <v>50367</v>
      </c>
      <c r="AN1039" t="s">
        <v>621</v>
      </c>
      <c r="AO1039">
        <v>211790988</v>
      </c>
    </row>
    <row r="1040" spans="1:41">
      <c r="A1040" t="s">
        <v>315</v>
      </c>
      <c r="D1040" t="s">
        <v>316</v>
      </c>
      <c r="E1040">
        <v>315011</v>
      </c>
      <c r="F1040" t="s">
        <v>317</v>
      </c>
      <c r="G1040" t="s">
        <v>318</v>
      </c>
      <c r="H1040" s="79" t="s">
        <v>618</v>
      </c>
      <c r="I1040" t="s">
        <v>618</v>
      </c>
      <c r="J1040" t="s">
        <v>619</v>
      </c>
      <c r="K1040" t="s">
        <v>315</v>
      </c>
      <c r="L1040">
        <v>822369</v>
      </c>
      <c r="M1040">
        <v>211790988</v>
      </c>
      <c r="O1040">
        <v>320073</v>
      </c>
      <c r="P1040" t="s">
        <v>320</v>
      </c>
      <c r="Q1040">
        <v>7367</v>
      </c>
      <c r="R1040">
        <v>83</v>
      </c>
      <c r="S1040">
        <v>1</v>
      </c>
      <c r="T1040">
        <v>2786</v>
      </c>
      <c r="U1040" t="s">
        <v>328</v>
      </c>
      <c r="W1040">
        <v>1158667035</v>
      </c>
      <c r="X1040" s="76">
        <v>44124</v>
      </c>
      <c r="Y1040" s="76">
        <v>44124</v>
      </c>
      <c r="Z1040" s="76">
        <v>43893</v>
      </c>
      <c r="AA1040" s="76">
        <v>44068</v>
      </c>
      <c r="AB1040">
        <v>315.61</v>
      </c>
      <c r="AD1040" t="s">
        <v>345</v>
      </c>
      <c r="AE1040" t="s">
        <v>324</v>
      </c>
      <c r="AF1040" t="s">
        <v>628</v>
      </c>
      <c r="AH1040" t="s">
        <v>329</v>
      </c>
      <c r="AI1040" t="s">
        <v>318</v>
      </c>
      <c r="AK1040">
        <v>95057</v>
      </c>
      <c r="AL1040">
        <v>1</v>
      </c>
      <c r="AM1040">
        <v>50367</v>
      </c>
      <c r="AN1040" t="s">
        <v>621</v>
      </c>
      <c r="AO1040">
        <v>211790988</v>
      </c>
    </row>
    <row r="1041" spans="1:41">
      <c r="A1041" t="s">
        <v>315</v>
      </c>
      <c r="D1041" t="s">
        <v>316</v>
      </c>
      <c r="E1041">
        <v>315011</v>
      </c>
      <c r="F1041" t="s">
        <v>317</v>
      </c>
      <c r="G1041" t="s">
        <v>318</v>
      </c>
      <c r="H1041" s="79" t="s">
        <v>618</v>
      </c>
      <c r="I1041" t="s">
        <v>618</v>
      </c>
      <c r="J1041" t="s">
        <v>619</v>
      </c>
      <c r="K1041" t="s">
        <v>315</v>
      </c>
      <c r="L1041">
        <v>822369</v>
      </c>
      <c r="M1041">
        <v>211790988</v>
      </c>
      <c r="O1041">
        <v>320074</v>
      </c>
      <c r="P1041" t="s">
        <v>337</v>
      </c>
      <c r="Q1041">
        <v>7367</v>
      </c>
      <c r="R1041">
        <v>83</v>
      </c>
      <c r="S1041">
        <v>1</v>
      </c>
      <c r="T1041">
        <v>2786</v>
      </c>
      <c r="U1041" t="s">
        <v>328</v>
      </c>
      <c r="W1041">
        <v>1158667035</v>
      </c>
      <c r="X1041" s="76">
        <v>44124</v>
      </c>
      <c r="Y1041" s="76">
        <v>44124</v>
      </c>
      <c r="Z1041" s="76">
        <v>43893</v>
      </c>
      <c r="AA1041" s="76">
        <v>44068</v>
      </c>
      <c r="AB1041">
        <v>44.08</v>
      </c>
      <c r="AD1041" t="s">
        <v>345</v>
      </c>
      <c r="AE1041" t="s">
        <v>324</v>
      </c>
      <c r="AF1041" t="s">
        <v>628</v>
      </c>
      <c r="AH1041" t="s">
        <v>329</v>
      </c>
      <c r="AI1041" t="s">
        <v>318</v>
      </c>
      <c r="AK1041">
        <v>95057</v>
      </c>
      <c r="AL1041">
        <v>1</v>
      </c>
      <c r="AM1041">
        <v>50367</v>
      </c>
      <c r="AN1041" t="s">
        <v>621</v>
      </c>
      <c r="AO1041">
        <v>211790988</v>
      </c>
    </row>
    <row r="1042" spans="1:41">
      <c r="A1042" t="s">
        <v>315</v>
      </c>
      <c r="D1042" t="s">
        <v>316</v>
      </c>
      <c r="E1042">
        <v>315011</v>
      </c>
      <c r="F1042" t="s">
        <v>317</v>
      </c>
      <c r="G1042" t="s">
        <v>318</v>
      </c>
      <c r="H1042" s="79" t="s">
        <v>618</v>
      </c>
      <c r="I1042" t="s">
        <v>618</v>
      </c>
      <c r="J1042" t="s">
        <v>619</v>
      </c>
      <c r="K1042" t="s">
        <v>315</v>
      </c>
      <c r="L1042">
        <v>822369</v>
      </c>
      <c r="M1042">
        <v>211790988</v>
      </c>
      <c r="O1042">
        <v>320072</v>
      </c>
      <c r="P1042" t="s">
        <v>336</v>
      </c>
      <c r="Q1042">
        <v>7367</v>
      </c>
      <c r="R1042">
        <v>83</v>
      </c>
      <c r="S1042">
        <v>1</v>
      </c>
      <c r="T1042">
        <v>2786</v>
      </c>
      <c r="U1042" t="s">
        <v>328</v>
      </c>
      <c r="W1042">
        <v>1158667035</v>
      </c>
      <c r="X1042" s="76">
        <v>44124</v>
      </c>
      <c r="Y1042" s="76">
        <v>44124</v>
      </c>
      <c r="Z1042" s="76">
        <v>43893</v>
      </c>
      <c r="AA1042" s="76">
        <v>44068</v>
      </c>
      <c r="AB1042">
        <v>259.14</v>
      </c>
      <c r="AD1042" t="s">
        <v>345</v>
      </c>
      <c r="AE1042" t="s">
        <v>324</v>
      </c>
      <c r="AF1042" t="s">
        <v>628</v>
      </c>
      <c r="AH1042" t="s">
        <v>329</v>
      </c>
      <c r="AI1042" t="s">
        <v>318</v>
      </c>
      <c r="AK1042">
        <v>95057</v>
      </c>
      <c r="AL1042">
        <v>1</v>
      </c>
      <c r="AM1042">
        <v>50367</v>
      </c>
      <c r="AN1042" t="s">
        <v>621</v>
      </c>
      <c r="AO1042">
        <v>211790988</v>
      </c>
    </row>
    <row r="1043" spans="1:41">
      <c r="A1043" t="s">
        <v>315</v>
      </c>
      <c r="D1043" t="s">
        <v>316</v>
      </c>
      <c r="E1043">
        <v>315011</v>
      </c>
      <c r="F1043" t="s">
        <v>317</v>
      </c>
      <c r="G1043" t="s">
        <v>318</v>
      </c>
      <c r="H1043" s="79" t="s">
        <v>618</v>
      </c>
      <c r="I1043" t="s">
        <v>618</v>
      </c>
      <c r="J1043" t="s">
        <v>619</v>
      </c>
      <c r="K1043" t="s">
        <v>315</v>
      </c>
      <c r="L1043">
        <v>822369</v>
      </c>
      <c r="M1043">
        <v>211790988</v>
      </c>
      <c r="O1043">
        <v>320070</v>
      </c>
      <c r="P1043" t="s">
        <v>327</v>
      </c>
      <c r="Q1043">
        <v>7367</v>
      </c>
      <c r="R1043">
        <v>83</v>
      </c>
      <c r="S1043">
        <v>1</v>
      </c>
      <c r="T1043">
        <v>2786</v>
      </c>
      <c r="U1043" t="s">
        <v>328</v>
      </c>
      <c r="W1043">
        <v>1158667035</v>
      </c>
      <c r="X1043" s="76">
        <v>44124</v>
      </c>
      <c r="Y1043" s="76">
        <v>44124</v>
      </c>
      <c r="Z1043" s="76">
        <v>43893</v>
      </c>
      <c r="AA1043" s="76">
        <v>44068</v>
      </c>
      <c r="AB1043">
        <v>171.21</v>
      </c>
      <c r="AD1043" t="s">
        <v>345</v>
      </c>
      <c r="AE1043" t="s">
        <v>324</v>
      </c>
      <c r="AF1043" t="s">
        <v>628</v>
      </c>
      <c r="AH1043" t="s">
        <v>329</v>
      </c>
      <c r="AI1043" t="s">
        <v>318</v>
      </c>
      <c r="AK1043">
        <v>95057</v>
      </c>
      <c r="AL1043">
        <v>1</v>
      </c>
      <c r="AM1043">
        <v>50367</v>
      </c>
      <c r="AN1043" t="s">
        <v>621</v>
      </c>
      <c r="AO1043">
        <v>211790988</v>
      </c>
    </row>
    <row r="1044" spans="1:41">
      <c r="A1044" t="s">
        <v>315</v>
      </c>
      <c r="D1044" t="s">
        <v>316</v>
      </c>
      <c r="E1044">
        <v>315011</v>
      </c>
      <c r="F1044" t="s">
        <v>317</v>
      </c>
      <c r="G1044" t="s">
        <v>318</v>
      </c>
      <c r="H1044" s="79" t="s">
        <v>618</v>
      </c>
      <c r="I1044" t="s">
        <v>618</v>
      </c>
      <c r="J1044" t="s">
        <v>619</v>
      </c>
      <c r="K1044" t="s">
        <v>315</v>
      </c>
      <c r="L1044">
        <v>884645</v>
      </c>
      <c r="M1044">
        <v>7118425532</v>
      </c>
      <c r="O1044">
        <v>320070</v>
      </c>
      <c r="P1044" t="s">
        <v>327</v>
      </c>
      <c r="Q1044">
        <v>7679</v>
      </c>
      <c r="R1044">
        <v>83</v>
      </c>
      <c r="S1044">
        <v>1</v>
      </c>
      <c r="T1044">
        <v>2786</v>
      </c>
      <c r="U1044" t="s">
        <v>328</v>
      </c>
      <c r="W1044">
        <v>1158667035</v>
      </c>
      <c r="X1044" s="76">
        <v>44162</v>
      </c>
      <c r="Y1044" s="76">
        <v>44165</v>
      </c>
      <c r="Z1044" s="76">
        <v>44162</v>
      </c>
      <c r="AA1044" s="76">
        <v>44254</v>
      </c>
      <c r="AB1044">
        <v>25000</v>
      </c>
      <c r="AD1044" t="s">
        <v>344</v>
      </c>
      <c r="AE1044" t="s">
        <v>324</v>
      </c>
      <c r="AF1044" t="s">
        <v>629</v>
      </c>
      <c r="AH1044" t="s">
        <v>329</v>
      </c>
      <c r="AI1044" t="s">
        <v>318</v>
      </c>
      <c r="AK1044">
        <v>95057</v>
      </c>
      <c r="AL1044">
        <v>1</v>
      </c>
      <c r="AM1044">
        <v>50367</v>
      </c>
      <c r="AN1044" t="s">
        <v>621</v>
      </c>
      <c r="AO1044">
        <v>211790988</v>
      </c>
    </row>
    <row r="1045" spans="1:41">
      <c r="A1045" t="s">
        <v>315</v>
      </c>
      <c r="D1045" t="s">
        <v>316</v>
      </c>
      <c r="E1045">
        <v>315011</v>
      </c>
      <c r="F1045" t="s">
        <v>317</v>
      </c>
      <c r="G1045" t="s">
        <v>318</v>
      </c>
      <c r="H1045" s="79" t="s">
        <v>618</v>
      </c>
      <c r="I1045" t="s">
        <v>618</v>
      </c>
      <c r="J1045" t="s">
        <v>619</v>
      </c>
      <c r="K1045" t="s">
        <v>315</v>
      </c>
      <c r="L1045">
        <v>893512</v>
      </c>
      <c r="M1045">
        <v>211790988</v>
      </c>
      <c r="O1045">
        <v>320073</v>
      </c>
      <c r="P1045" t="s">
        <v>320</v>
      </c>
      <c r="Q1045">
        <v>7737</v>
      </c>
      <c r="R1045">
        <v>83</v>
      </c>
      <c r="S1045">
        <v>1</v>
      </c>
      <c r="T1045">
        <v>2786</v>
      </c>
      <c r="U1045" t="s">
        <v>328</v>
      </c>
      <c r="W1045">
        <v>1158667035</v>
      </c>
      <c r="X1045" s="76">
        <v>44169</v>
      </c>
      <c r="Y1045" s="76">
        <v>44169</v>
      </c>
      <c r="Z1045" s="76">
        <v>43895</v>
      </c>
      <c r="AA1045" s="76">
        <v>44126</v>
      </c>
      <c r="AB1045">
        <v>315.61</v>
      </c>
      <c r="AD1045" t="s">
        <v>344</v>
      </c>
      <c r="AE1045" t="s">
        <v>324</v>
      </c>
      <c r="AF1045" t="s">
        <v>363</v>
      </c>
      <c r="AH1045" t="s">
        <v>329</v>
      </c>
      <c r="AI1045" t="s">
        <v>318</v>
      </c>
      <c r="AK1045">
        <v>95057</v>
      </c>
      <c r="AL1045">
        <v>1</v>
      </c>
      <c r="AM1045">
        <v>50367</v>
      </c>
      <c r="AN1045" t="s">
        <v>621</v>
      </c>
      <c r="AO1045">
        <v>211790988</v>
      </c>
    </row>
    <row r="1046" spans="1:41">
      <c r="A1046" t="s">
        <v>315</v>
      </c>
      <c r="D1046" t="s">
        <v>316</v>
      </c>
      <c r="E1046">
        <v>315011</v>
      </c>
      <c r="F1046" t="s">
        <v>317</v>
      </c>
      <c r="G1046" t="s">
        <v>318</v>
      </c>
      <c r="H1046" s="79" t="s">
        <v>618</v>
      </c>
      <c r="I1046" t="s">
        <v>618</v>
      </c>
      <c r="J1046" t="s">
        <v>619</v>
      </c>
      <c r="K1046" t="s">
        <v>315</v>
      </c>
      <c r="L1046">
        <v>893512</v>
      </c>
      <c r="M1046">
        <v>211790988</v>
      </c>
      <c r="O1046">
        <v>320074</v>
      </c>
      <c r="P1046" t="s">
        <v>337</v>
      </c>
      <c r="Q1046">
        <v>7737</v>
      </c>
      <c r="R1046">
        <v>83</v>
      </c>
      <c r="S1046">
        <v>1</v>
      </c>
      <c r="T1046">
        <v>2786</v>
      </c>
      <c r="U1046" t="s">
        <v>328</v>
      </c>
      <c r="W1046">
        <v>1158667035</v>
      </c>
      <c r="X1046" s="76">
        <v>44169</v>
      </c>
      <c r="Y1046" s="76">
        <v>44169</v>
      </c>
      <c r="Z1046" s="76">
        <v>43895</v>
      </c>
      <c r="AA1046" s="76">
        <v>44126</v>
      </c>
      <c r="AB1046">
        <v>55.11</v>
      </c>
      <c r="AD1046" t="s">
        <v>344</v>
      </c>
      <c r="AE1046" t="s">
        <v>324</v>
      </c>
      <c r="AF1046" t="s">
        <v>363</v>
      </c>
      <c r="AH1046" t="s">
        <v>329</v>
      </c>
      <c r="AI1046" t="s">
        <v>318</v>
      </c>
      <c r="AK1046">
        <v>95057</v>
      </c>
      <c r="AL1046">
        <v>1</v>
      </c>
      <c r="AM1046">
        <v>50367</v>
      </c>
      <c r="AN1046" t="s">
        <v>621</v>
      </c>
      <c r="AO1046">
        <v>211790988</v>
      </c>
    </row>
    <row r="1047" spans="1:41">
      <c r="A1047" t="s">
        <v>315</v>
      </c>
      <c r="D1047" t="s">
        <v>316</v>
      </c>
      <c r="E1047">
        <v>315011</v>
      </c>
      <c r="F1047" t="s">
        <v>317</v>
      </c>
      <c r="G1047" t="s">
        <v>318</v>
      </c>
      <c r="H1047" s="79" t="s">
        <v>618</v>
      </c>
      <c r="I1047" t="s">
        <v>618</v>
      </c>
      <c r="J1047" t="s">
        <v>619</v>
      </c>
      <c r="K1047" t="s">
        <v>315</v>
      </c>
      <c r="L1047">
        <v>893512</v>
      </c>
      <c r="M1047">
        <v>211790988</v>
      </c>
      <c r="O1047">
        <v>320072</v>
      </c>
      <c r="P1047" t="s">
        <v>336</v>
      </c>
      <c r="Q1047">
        <v>7737</v>
      </c>
      <c r="R1047">
        <v>83</v>
      </c>
      <c r="S1047">
        <v>1</v>
      </c>
      <c r="T1047">
        <v>2786</v>
      </c>
      <c r="U1047" t="s">
        <v>328</v>
      </c>
      <c r="W1047">
        <v>1158667035</v>
      </c>
      <c r="X1047" s="76">
        <v>44169</v>
      </c>
      <c r="Y1047" s="76">
        <v>44169</v>
      </c>
      <c r="Z1047" s="76">
        <v>43895</v>
      </c>
      <c r="AA1047" s="76">
        <v>44126</v>
      </c>
      <c r="AB1047">
        <v>277.06</v>
      </c>
      <c r="AD1047" t="s">
        <v>344</v>
      </c>
      <c r="AE1047" t="s">
        <v>324</v>
      </c>
      <c r="AF1047" t="s">
        <v>363</v>
      </c>
      <c r="AH1047" t="s">
        <v>329</v>
      </c>
      <c r="AI1047" t="s">
        <v>318</v>
      </c>
      <c r="AK1047">
        <v>95057</v>
      </c>
      <c r="AL1047">
        <v>1</v>
      </c>
      <c r="AM1047">
        <v>50367</v>
      </c>
      <c r="AN1047" t="s">
        <v>621</v>
      </c>
      <c r="AO1047">
        <v>211790988</v>
      </c>
    </row>
    <row r="1048" spans="1:41">
      <c r="A1048" t="s">
        <v>315</v>
      </c>
      <c r="D1048" t="s">
        <v>316</v>
      </c>
      <c r="E1048">
        <v>315011</v>
      </c>
      <c r="F1048" t="s">
        <v>317</v>
      </c>
      <c r="G1048" t="s">
        <v>318</v>
      </c>
      <c r="H1048" s="79" t="s">
        <v>618</v>
      </c>
      <c r="I1048" t="s">
        <v>618</v>
      </c>
      <c r="J1048" t="s">
        <v>619</v>
      </c>
      <c r="K1048" t="s">
        <v>315</v>
      </c>
      <c r="L1048">
        <v>893512</v>
      </c>
      <c r="M1048">
        <v>211790988</v>
      </c>
      <c r="O1048">
        <v>320070</v>
      </c>
      <c r="P1048" t="s">
        <v>327</v>
      </c>
      <c r="Q1048">
        <v>7737</v>
      </c>
      <c r="R1048">
        <v>83</v>
      </c>
      <c r="S1048">
        <v>1</v>
      </c>
      <c r="T1048">
        <v>2786</v>
      </c>
      <c r="U1048" t="s">
        <v>328</v>
      </c>
      <c r="W1048">
        <v>1158667035</v>
      </c>
      <c r="X1048" s="76">
        <v>44169</v>
      </c>
      <c r="Y1048" s="76">
        <v>44169</v>
      </c>
      <c r="Z1048" s="76">
        <v>43895</v>
      </c>
      <c r="AA1048" s="76">
        <v>44126</v>
      </c>
      <c r="AB1048">
        <v>171.21</v>
      </c>
      <c r="AD1048" t="s">
        <v>344</v>
      </c>
      <c r="AE1048" t="s">
        <v>324</v>
      </c>
      <c r="AF1048" t="s">
        <v>363</v>
      </c>
      <c r="AH1048" t="s">
        <v>329</v>
      </c>
      <c r="AI1048" t="s">
        <v>318</v>
      </c>
      <c r="AK1048">
        <v>95057</v>
      </c>
      <c r="AL1048">
        <v>1</v>
      </c>
      <c r="AM1048">
        <v>50367</v>
      </c>
      <c r="AN1048" t="s">
        <v>621</v>
      </c>
      <c r="AO1048">
        <v>211790988</v>
      </c>
    </row>
    <row r="1049" spans="1:41">
      <c r="A1049" t="s">
        <v>315</v>
      </c>
      <c r="D1049" t="s">
        <v>316</v>
      </c>
      <c r="E1049">
        <v>315011</v>
      </c>
      <c r="F1049" t="s">
        <v>317</v>
      </c>
      <c r="G1049" t="s">
        <v>318</v>
      </c>
      <c r="H1049" s="79" t="s">
        <v>618</v>
      </c>
      <c r="I1049" t="s">
        <v>618</v>
      </c>
      <c r="J1049" t="s">
        <v>619</v>
      </c>
      <c r="K1049" t="s">
        <v>315</v>
      </c>
      <c r="L1049">
        <v>907795</v>
      </c>
      <c r="M1049">
        <v>211790988</v>
      </c>
      <c r="O1049">
        <v>320073</v>
      </c>
      <c r="P1049" t="s">
        <v>320</v>
      </c>
      <c r="Q1049">
        <v>7893</v>
      </c>
      <c r="R1049">
        <v>83</v>
      </c>
      <c r="S1049">
        <v>1</v>
      </c>
      <c r="T1049">
        <v>2786</v>
      </c>
      <c r="U1049" t="s">
        <v>328</v>
      </c>
      <c r="W1049">
        <v>1158667035</v>
      </c>
      <c r="X1049" s="76">
        <v>44180</v>
      </c>
      <c r="Y1049" s="76">
        <v>44182</v>
      </c>
      <c r="Z1049" s="76">
        <v>44072</v>
      </c>
      <c r="AA1049" s="76">
        <v>44159</v>
      </c>
      <c r="AB1049">
        <v>315.61</v>
      </c>
      <c r="AD1049" t="s">
        <v>346</v>
      </c>
      <c r="AE1049" t="s">
        <v>324</v>
      </c>
      <c r="AF1049" t="s">
        <v>630</v>
      </c>
      <c r="AH1049" t="s">
        <v>329</v>
      </c>
      <c r="AI1049" t="s">
        <v>318</v>
      </c>
      <c r="AK1049">
        <v>95057</v>
      </c>
      <c r="AL1049">
        <v>1</v>
      </c>
      <c r="AM1049">
        <v>50367</v>
      </c>
      <c r="AN1049" t="s">
        <v>621</v>
      </c>
      <c r="AO1049">
        <v>211790988</v>
      </c>
    </row>
    <row r="1050" spans="1:41">
      <c r="A1050" t="s">
        <v>315</v>
      </c>
      <c r="D1050" t="s">
        <v>316</v>
      </c>
      <c r="E1050">
        <v>315011</v>
      </c>
      <c r="F1050" t="s">
        <v>317</v>
      </c>
      <c r="G1050" t="s">
        <v>318</v>
      </c>
      <c r="H1050" s="79" t="s">
        <v>618</v>
      </c>
      <c r="I1050" t="s">
        <v>618</v>
      </c>
      <c r="J1050" t="s">
        <v>619</v>
      </c>
      <c r="K1050" t="s">
        <v>315</v>
      </c>
      <c r="L1050">
        <v>907795</v>
      </c>
      <c r="M1050">
        <v>211790988</v>
      </c>
      <c r="O1050">
        <v>320072</v>
      </c>
      <c r="P1050" t="s">
        <v>336</v>
      </c>
      <c r="Q1050">
        <v>7893</v>
      </c>
      <c r="R1050">
        <v>83</v>
      </c>
      <c r="S1050">
        <v>1</v>
      </c>
      <c r="T1050">
        <v>2786</v>
      </c>
      <c r="U1050" t="s">
        <v>328</v>
      </c>
      <c r="W1050">
        <v>1158667035</v>
      </c>
      <c r="X1050" s="76">
        <v>44180</v>
      </c>
      <c r="Y1050" s="76">
        <v>44182</v>
      </c>
      <c r="Z1050" s="76">
        <v>44072</v>
      </c>
      <c r="AA1050" s="76">
        <v>44159</v>
      </c>
      <c r="AB1050">
        <v>345.7</v>
      </c>
      <c r="AD1050" t="s">
        <v>346</v>
      </c>
      <c r="AE1050" t="s">
        <v>324</v>
      </c>
      <c r="AF1050" t="s">
        <v>630</v>
      </c>
      <c r="AH1050" t="s">
        <v>329</v>
      </c>
      <c r="AI1050" t="s">
        <v>318</v>
      </c>
      <c r="AK1050">
        <v>95057</v>
      </c>
      <c r="AL1050">
        <v>1</v>
      </c>
      <c r="AM1050">
        <v>50367</v>
      </c>
      <c r="AN1050" t="s">
        <v>621</v>
      </c>
      <c r="AO1050">
        <v>211790988</v>
      </c>
    </row>
    <row r="1051" spans="1:41">
      <c r="A1051" t="s">
        <v>315</v>
      </c>
      <c r="D1051" t="s">
        <v>316</v>
      </c>
      <c r="E1051">
        <v>315011</v>
      </c>
      <c r="F1051" t="s">
        <v>317</v>
      </c>
      <c r="G1051" t="s">
        <v>318</v>
      </c>
      <c r="H1051" s="79" t="s">
        <v>618</v>
      </c>
      <c r="I1051" t="s">
        <v>618</v>
      </c>
      <c r="J1051" t="s">
        <v>619</v>
      </c>
      <c r="K1051" t="s">
        <v>315</v>
      </c>
      <c r="L1051">
        <v>907795</v>
      </c>
      <c r="M1051">
        <v>211790988</v>
      </c>
      <c r="O1051">
        <v>320070</v>
      </c>
      <c r="P1051" t="s">
        <v>327</v>
      </c>
      <c r="Q1051">
        <v>7893</v>
      </c>
      <c r="R1051">
        <v>83</v>
      </c>
      <c r="S1051">
        <v>1</v>
      </c>
      <c r="T1051">
        <v>2786</v>
      </c>
      <c r="U1051" t="s">
        <v>328</v>
      </c>
      <c r="W1051">
        <v>1158667035</v>
      </c>
      <c r="X1051" s="76">
        <v>44180</v>
      </c>
      <c r="Y1051" s="76">
        <v>44182</v>
      </c>
      <c r="Z1051" s="76">
        <v>44072</v>
      </c>
      <c r="AA1051" s="76">
        <v>44159</v>
      </c>
      <c r="AB1051">
        <v>171.21</v>
      </c>
      <c r="AD1051" t="s">
        <v>346</v>
      </c>
      <c r="AE1051" t="s">
        <v>324</v>
      </c>
      <c r="AF1051" t="s">
        <v>630</v>
      </c>
      <c r="AH1051" t="s">
        <v>329</v>
      </c>
      <c r="AI1051" t="s">
        <v>318</v>
      </c>
      <c r="AK1051">
        <v>95057</v>
      </c>
      <c r="AL1051">
        <v>1</v>
      </c>
      <c r="AM1051">
        <v>50367</v>
      </c>
      <c r="AN1051" t="s">
        <v>621</v>
      </c>
      <c r="AO1051">
        <v>211790988</v>
      </c>
    </row>
    <row r="1052" spans="1:41">
      <c r="A1052" t="s">
        <v>315</v>
      </c>
      <c r="D1052" t="s">
        <v>316</v>
      </c>
      <c r="E1052">
        <v>315011</v>
      </c>
      <c r="F1052" t="s">
        <v>317</v>
      </c>
      <c r="G1052" t="s">
        <v>318</v>
      </c>
      <c r="H1052" s="79" t="s">
        <v>618</v>
      </c>
      <c r="I1052" t="s">
        <v>618</v>
      </c>
      <c r="J1052" t="s">
        <v>619</v>
      </c>
      <c r="K1052" t="s">
        <v>315</v>
      </c>
      <c r="L1052">
        <v>907795</v>
      </c>
      <c r="M1052">
        <v>211790988</v>
      </c>
      <c r="O1052">
        <v>320074</v>
      </c>
      <c r="P1052" t="s">
        <v>337</v>
      </c>
      <c r="Q1052">
        <v>7893</v>
      </c>
      <c r="R1052">
        <v>83</v>
      </c>
      <c r="S1052">
        <v>1</v>
      </c>
      <c r="T1052">
        <v>2786</v>
      </c>
      <c r="U1052" t="s">
        <v>328</v>
      </c>
      <c r="W1052">
        <v>1158667035</v>
      </c>
      <c r="X1052" s="76">
        <v>44180</v>
      </c>
      <c r="Y1052" s="76">
        <v>44182</v>
      </c>
      <c r="Z1052" s="76">
        <v>44072</v>
      </c>
      <c r="AA1052" s="76">
        <v>44159</v>
      </c>
      <c r="AB1052">
        <v>97.34</v>
      </c>
      <c r="AD1052" t="s">
        <v>346</v>
      </c>
      <c r="AE1052" t="s">
        <v>324</v>
      </c>
      <c r="AF1052" t="s">
        <v>630</v>
      </c>
      <c r="AH1052" t="s">
        <v>329</v>
      </c>
      <c r="AI1052" t="s">
        <v>318</v>
      </c>
      <c r="AK1052">
        <v>95057</v>
      </c>
      <c r="AL1052">
        <v>1</v>
      </c>
      <c r="AM1052">
        <v>50367</v>
      </c>
      <c r="AN1052" t="s">
        <v>621</v>
      </c>
      <c r="AO1052">
        <v>211790988</v>
      </c>
    </row>
    <row r="1053" spans="1:41">
      <c r="A1053" t="s">
        <v>315</v>
      </c>
      <c r="D1053" t="s">
        <v>316</v>
      </c>
      <c r="E1053">
        <v>315011</v>
      </c>
      <c r="F1053" t="s">
        <v>317</v>
      </c>
      <c r="G1053" t="s">
        <v>318</v>
      </c>
      <c r="H1053" s="79" t="s">
        <v>618</v>
      </c>
      <c r="I1053" t="s">
        <v>618</v>
      </c>
      <c r="J1053" t="s">
        <v>619</v>
      </c>
      <c r="K1053" t="s">
        <v>315</v>
      </c>
      <c r="L1053">
        <v>939134</v>
      </c>
      <c r="M1053">
        <v>211790988</v>
      </c>
      <c r="O1053">
        <v>320073</v>
      </c>
      <c r="P1053" t="s">
        <v>320</v>
      </c>
      <c r="Q1053">
        <v>8121</v>
      </c>
      <c r="R1053">
        <v>83</v>
      </c>
      <c r="S1053">
        <v>1</v>
      </c>
      <c r="T1053">
        <v>2786</v>
      </c>
      <c r="U1053" t="s">
        <v>328</v>
      </c>
      <c r="W1053">
        <v>1158667035</v>
      </c>
      <c r="X1053" s="76">
        <v>44237</v>
      </c>
      <c r="Y1053" s="76">
        <v>44237</v>
      </c>
      <c r="Z1053" s="76">
        <v>44133</v>
      </c>
      <c r="AA1053" s="76">
        <v>44188</v>
      </c>
      <c r="AB1053">
        <v>315.61</v>
      </c>
      <c r="AD1053" t="s">
        <v>344</v>
      </c>
      <c r="AE1053" t="s">
        <v>324</v>
      </c>
      <c r="AF1053" t="s">
        <v>368</v>
      </c>
      <c r="AH1053" t="s">
        <v>329</v>
      </c>
      <c r="AI1053" t="s">
        <v>318</v>
      </c>
      <c r="AK1053">
        <v>95057</v>
      </c>
      <c r="AL1053">
        <v>1</v>
      </c>
      <c r="AM1053">
        <v>50367</v>
      </c>
      <c r="AN1053" t="s">
        <v>621</v>
      </c>
      <c r="AO1053">
        <v>211790988</v>
      </c>
    </row>
    <row r="1054" spans="1:41">
      <c r="A1054" t="s">
        <v>315</v>
      </c>
      <c r="D1054" t="s">
        <v>316</v>
      </c>
      <c r="E1054">
        <v>315011</v>
      </c>
      <c r="F1054" t="s">
        <v>317</v>
      </c>
      <c r="G1054" t="s">
        <v>318</v>
      </c>
      <c r="H1054" s="79" t="s">
        <v>618</v>
      </c>
      <c r="I1054" t="s">
        <v>618</v>
      </c>
      <c r="J1054" t="s">
        <v>619</v>
      </c>
      <c r="K1054" t="s">
        <v>315</v>
      </c>
      <c r="L1054">
        <v>939134</v>
      </c>
      <c r="M1054">
        <v>211790988</v>
      </c>
      <c r="O1054">
        <v>320074</v>
      </c>
      <c r="P1054" t="s">
        <v>337</v>
      </c>
      <c r="Q1054">
        <v>8121</v>
      </c>
      <c r="R1054">
        <v>83</v>
      </c>
      <c r="S1054">
        <v>1</v>
      </c>
      <c r="T1054">
        <v>2786</v>
      </c>
      <c r="U1054" t="s">
        <v>328</v>
      </c>
      <c r="W1054">
        <v>1158667035</v>
      </c>
      <c r="X1054" s="76">
        <v>44237</v>
      </c>
      <c r="Y1054" s="76">
        <v>44237</v>
      </c>
      <c r="Z1054" s="76">
        <v>44133</v>
      </c>
      <c r="AA1054" s="76">
        <v>44188</v>
      </c>
      <c r="AB1054">
        <v>32.049999999999997</v>
      </c>
      <c r="AD1054" t="s">
        <v>344</v>
      </c>
      <c r="AE1054" t="s">
        <v>324</v>
      </c>
      <c r="AF1054" t="s">
        <v>368</v>
      </c>
      <c r="AH1054" t="s">
        <v>329</v>
      </c>
      <c r="AI1054" t="s">
        <v>318</v>
      </c>
      <c r="AK1054">
        <v>95057</v>
      </c>
      <c r="AL1054">
        <v>1</v>
      </c>
      <c r="AM1054">
        <v>50367</v>
      </c>
      <c r="AN1054" t="s">
        <v>621</v>
      </c>
      <c r="AO1054">
        <v>211790988</v>
      </c>
    </row>
    <row r="1055" spans="1:41">
      <c r="A1055" t="s">
        <v>315</v>
      </c>
      <c r="D1055" t="s">
        <v>316</v>
      </c>
      <c r="E1055">
        <v>315011</v>
      </c>
      <c r="F1055" t="s">
        <v>317</v>
      </c>
      <c r="G1055" t="s">
        <v>318</v>
      </c>
      <c r="H1055" s="79" t="s">
        <v>618</v>
      </c>
      <c r="I1055" t="s">
        <v>618</v>
      </c>
      <c r="J1055" t="s">
        <v>619</v>
      </c>
      <c r="K1055" t="s">
        <v>315</v>
      </c>
      <c r="L1055">
        <v>939134</v>
      </c>
      <c r="M1055">
        <v>211790988</v>
      </c>
      <c r="O1055">
        <v>320072</v>
      </c>
      <c r="P1055" t="s">
        <v>336</v>
      </c>
      <c r="Q1055">
        <v>8121</v>
      </c>
      <c r="R1055">
        <v>83</v>
      </c>
      <c r="S1055">
        <v>1</v>
      </c>
      <c r="T1055">
        <v>2786</v>
      </c>
      <c r="U1055" t="s">
        <v>328</v>
      </c>
      <c r="W1055">
        <v>1158667035</v>
      </c>
      <c r="X1055" s="76">
        <v>44237</v>
      </c>
      <c r="Y1055" s="76">
        <v>44237</v>
      </c>
      <c r="Z1055" s="76">
        <v>44133</v>
      </c>
      <c r="AA1055" s="76">
        <v>44188</v>
      </c>
      <c r="AB1055">
        <v>239.57</v>
      </c>
      <c r="AD1055" t="s">
        <v>344</v>
      </c>
      <c r="AE1055" t="s">
        <v>324</v>
      </c>
      <c r="AF1055" t="s">
        <v>368</v>
      </c>
      <c r="AH1055" t="s">
        <v>329</v>
      </c>
      <c r="AI1055" t="s">
        <v>318</v>
      </c>
      <c r="AK1055">
        <v>95057</v>
      </c>
      <c r="AL1055">
        <v>1</v>
      </c>
      <c r="AM1055">
        <v>50367</v>
      </c>
      <c r="AN1055" t="s">
        <v>621</v>
      </c>
      <c r="AO1055">
        <v>211790988</v>
      </c>
    </row>
    <row r="1056" spans="1:41">
      <c r="A1056" t="s">
        <v>315</v>
      </c>
      <c r="D1056" t="s">
        <v>316</v>
      </c>
      <c r="E1056">
        <v>315011</v>
      </c>
      <c r="F1056" t="s">
        <v>317</v>
      </c>
      <c r="G1056" t="s">
        <v>318</v>
      </c>
      <c r="H1056" s="79" t="s">
        <v>618</v>
      </c>
      <c r="I1056" t="s">
        <v>618</v>
      </c>
      <c r="J1056" t="s">
        <v>619</v>
      </c>
      <c r="K1056" t="s">
        <v>315</v>
      </c>
      <c r="L1056">
        <v>939134</v>
      </c>
      <c r="M1056">
        <v>211790988</v>
      </c>
      <c r="O1056">
        <v>320070</v>
      </c>
      <c r="P1056" t="s">
        <v>327</v>
      </c>
      <c r="Q1056">
        <v>8121</v>
      </c>
      <c r="R1056">
        <v>83</v>
      </c>
      <c r="S1056">
        <v>1</v>
      </c>
      <c r="T1056">
        <v>2786</v>
      </c>
      <c r="U1056" t="s">
        <v>328</v>
      </c>
      <c r="W1056">
        <v>1158667035</v>
      </c>
      <c r="X1056" s="76">
        <v>44237</v>
      </c>
      <c r="Y1056" s="76">
        <v>44237</v>
      </c>
      <c r="Z1056" s="76">
        <v>44133</v>
      </c>
      <c r="AA1056" s="76">
        <v>44188</v>
      </c>
      <c r="AB1056">
        <v>171.21</v>
      </c>
      <c r="AD1056" t="s">
        <v>344</v>
      </c>
      <c r="AE1056" t="s">
        <v>324</v>
      </c>
      <c r="AF1056" t="s">
        <v>368</v>
      </c>
      <c r="AH1056" t="s">
        <v>329</v>
      </c>
      <c r="AI1056" t="s">
        <v>318</v>
      </c>
      <c r="AK1056">
        <v>95057</v>
      </c>
      <c r="AL1056">
        <v>1</v>
      </c>
      <c r="AM1056">
        <v>50367</v>
      </c>
      <c r="AN1056" t="s">
        <v>621</v>
      </c>
      <c r="AO1056">
        <v>211790988</v>
      </c>
    </row>
    <row r="1057" spans="1:41">
      <c r="A1057" t="s">
        <v>315</v>
      </c>
      <c r="D1057" t="s">
        <v>316</v>
      </c>
      <c r="E1057">
        <v>315011</v>
      </c>
      <c r="F1057" t="s">
        <v>317</v>
      </c>
      <c r="G1057" t="s">
        <v>318</v>
      </c>
      <c r="H1057" s="79" t="s">
        <v>618</v>
      </c>
      <c r="I1057" t="s">
        <v>618</v>
      </c>
      <c r="J1057" t="s">
        <v>619</v>
      </c>
      <c r="K1057" t="s">
        <v>315</v>
      </c>
      <c r="L1057">
        <v>981002</v>
      </c>
      <c r="M1057">
        <v>7118425532</v>
      </c>
      <c r="O1057">
        <v>320070</v>
      </c>
      <c r="P1057" t="s">
        <v>327</v>
      </c>
      <c r="Q1057">
        <v>8359</v>
      </c>
      <c r="R1057">
        <v>83</v>
      </c>
      <c r="S1057">
        <v>1</v>
      </c>
      <c r="T1057">
        <v>2786</v>
      </c>
      <c r="U1057" t="s">
        <v>328</v>
      </c>
      <c r="W1057">
        <v>1158667035</v>
      </c>
      <c r="X1057" s="76">
        <v>44270</v>
      </c>
      <c r="Y1057" s="76">
        <v>44270</v>
      </c>
      <c r="Z1057" s="76">
        <v>44268</v>
      </c>
      <c r="AA1057" s="76">
        <v>44360</v>
      </c>
      <c r="AB1057">
        <v>25000</v>
      </c>
      <c r="AD1057" t="s">
        <v>346</v>
      </c>
      <c r="AE1057" t="s">
        <v>324</v>
      </c>
      <c r="AF1057" t="s">
        <v>631</v>
      </c>
      <c r="AH1057" t="s">
        <v>329</v>
      </c>
      <c r="AI1057" t="s">
        <v>318</v>
      </c>
      <c r="AK1057">
        <v>95057</v>
      </c>
      <c r="AL1057">
        <v>1</v>
      </c>
      <c r="AM1057">
        <v>50367</v>
      </c>
      <c r="AN1057" t="s">
        <v>621</v>
      </c>
      <c r="AO1057">
        <v>211790988</v>
      </c>
    </row>
    <row r="1058" spans="1:41">
      <c r="A1058" t="s">
        <v>315</v>
      </c>
      <c r="D1058" t="s">
        <v>316</v>
      </c>
      <c r="E1058">
        <v>315011</v>
      </c>
      <c r="F1058" t="s">
        <v>317</v>
      </c>
      <c r="G1058" t="s">
        <v>318</v>
      </c>
      <c r="H1058" s="79" t="s">
        <v>618</v>
      </c>
      <c r="I1058" t="s">
        <v>618</v>
      </c>
      <c r="J1058" t="s">
        <v>619</v>
      </c>
      <c r="K1058" t="s">
        <v>315</v>
      </c>
      <c r="L1058">
        <v>981096</v>
      </c>
      <c r="M1058">
        <v>211790988</v>
      </c>
      <c r="O1058">
        <v>320070</v>
      </c>
      <c r="P1058" t="s">
        <v>327</v>
      </c>
      <c r="Q1058">
        <v>8363</v>
      </c>
      <c r="R1058">
        <v>83</v>
      </c>
      <c r="S1058">
        <v>1</v>
      </c>
      <c r="T1058">
        <v>2786</v>
      </c>
      <c r="U1058" t="s">
        <v>328</v>
      </c>
      <c r="W1058">
        <v>1158667035</v>
      </c>
      <c r="X1058" s="76">
        <v>44270</v>
      </c>
      <c r="Y1058" s="76">
        <v>44270</v>
      </c>
      <c r="Z1058" s="76">
        <v>44169</v>
      </c>
      <c r="AA1058" s="76">
        <v>44221</v>
      </c>
      <c r="AB1058">
        <v>171.21</v>
      </c>
      <c r="AD1058" t="s">
        <v>346</v>
      </c>
      <c r="AE1058" t="s">
        <v>324</v>
      </c>
      <c r="AF1058" t="s">
        <v>632</v>
      </c>
      <c r="AH1058" t="s">
        <v>329</v>
      </c>
      <c r="AI1058" t="s">
        <v>318</v>
      </c>
      <c r="AK1058">
        <v>95057</v>
      </c>
      <c r="AL1058">
        <v>1</v>
      </c>
      <c r="AM1058">
        <v>50367</v>
      </c>
      <c r="AN1058" t="s">
        <v>621</v>
      </c>
      <c r="AO1058">
        <v>211790988</v>
      </c>
    </row>
    <row r="1059" spans="1:41">
      <c r="A1059" t="s">
        <v>315</v>
      </c>
      <c r="D1059" t="s">
        <v>316</v>
      </c>
      <c r="E1059">
        <v>315011</v>
      </c>
      <c r="F1059" t="s">
        <v>317</v>
      </c>
      <c r="G1059" t="s">
        <v>318</v>
      </c>
      <c r="H1059" s="79" t="s">
        <v>618</v>
      </c>
      <c r="I1059" t="s">
        <v>618</v>
      </c>
      <c r="J1059" t="s">
        <v>619</v>
      </c>
      <c r="K1059" t="s">
        <v>315</v>
      </c>
      <c r="L1059">
        <v>981096</v>
      </c>
      <c r="M1059">
        <v>211790988</v>
      </c>
      <c r="O1059">
        <v>320074</v>
      </c>
      <c r="P1059" t="s">
        <v>337</v>
      </c>
      <c r="Q1059">
        <v>8363</v>
      </c>
      <c r="R1059">
        <v>83</v>
      </c>
      <c r="S1059">
        <v>1</v>
      </c>
      <c r="T1059">
        <v>2786</v>
      </c>
      <c r="U1059" t="s">
        <v>328</v>
      </c>
      <c r="W1059">
        <v>1158667035</v>
      </c>
      <c r="X1059" s="76">
        <v>44270</v>
      </c>
      <c r="Y1059" s="76">
        <v>44270</v>
      </c>
      <c r="Z1059" s="76">
        <v>44169</v>
      </c>
      <c r="AA1059" s="76">
        <v>44221</v>
      </c>
      <c r="AB1059">
        <v>21.37</v>
      </c>
      <c r="AD1059" t="s">
        <v>346</v>
      </c>
      <c r="AE1059" t="s">
        <v>324</v>
      </c>
      <c r="AF1059" t="s">
        <v>632</v>
      </c>
      <c r="AH1059" t="s">
        <v>329</v>
      </c>
      <c r="AI1059" t="s">
        <v>318</v>
      </c>
      <c r="AK1059">
        <v>95057</v>
      </c>
      <c r="AL1059">
        <v>1</v>
      </c>
      <c r="AM1059">
        <v>50367</v>
      </c>
      <c r="AN1059" t="s">
        <v>621</v>
      </c>
      <c r="AO1059">
        <v>211790988</v>
      </c>
    </row>
    <row r="1060" spans="1:41">
      <c r="A1060" t="s">
        <v>315</v>
      </c>
      <c r="D1060" t="s">
        <v>316</v>
      </c>
      <c r="E1060">
        <v>315011</v>
      </c>
      <c r="F1060" t="s">
        <v>317</v>
      </c>
      <c r="G1060" t="s">
        <v>318</v>
      </c>
      <c r="H1060" s="79" t="s">
        <v>618</v>
      </c>
      <c r="I1060" t="s">
        <v>618</v>
      </c>
      <c r="J1060" t="s">
        <v>619</v>
      </c>
      <c r="K1060" t="s">
        <v>315</v>
      </c>
      <c r="L1060">
        <v>981096</v>
      </c>
      <c r="M1060">
        <v>211790988</v>
      </c>
      <c r="O1060">
        <v>320073</v>
      </c>
      <c r="P1060" t="s">
        <v>320</v>
      </c>
      <c r="Q1060">
        <v>8363</v>
      </c>
      <c r="R1060">
        <v>83</v>
      </c>
      <c r="S1060">
        <v>1</v>
      </c>
      <c r="T1060">
        <v>2786</v>
      </c>
      <c r="U1060" t="s">
        <v>328</v>
      </c>
      <c r="W1060">
        <v>1158667035</v>
      </c>
      <c r="X1060" s="76">
        <v>44270</v>
      </c>
      <c r="Y1060" s="76">
        <v>44270</v>
      </c>
      <c r="Z1060" s="76">
        <v>44169</v>
      </c>
      <c r="AA1060" s="76">
        <v>44221</v>
      </c>
      <c r="AB1060">
        <v>315.61</v>
      </c>
      <c r="AD1060" t="s">
        <v>346</v>
      </c>
      <c r="AE1060" t="s">
        <v>324</v>
      </c>
      <c r="AF1060" t="s">
        <v>632</v>
      </c>
      <c r="AH1060" t="s">
        <v>329</v>
      </c>
      <c r="AI1060" t="s">
        <v>318</v>
      </c>
      <c r="AK1060">
        <v>95057</v>
      </c>
      <c r="AL1060">
        <v>1</v>
      </c>
      <c r="AM1060">
        <v>50367</v>
      </c>
      <c r="AN1060" t="s">
        <v>621</v>
      </c>
      <c r="AO1060">
        <v>211790988</v>
      </c>
    </row>
    <row r="1061" spans="1:41">
      <c r="A1061" t="s">
        <v>315</v>
      </c>
      <c r="D1061" t="s">
        <v>316</v>
      </c>
      <c r="E1061">
        <v>315011</v>
      </c>
      <c r="F1061" t="s">
        <v>317</v>
      </c>
      <c r="G1061" t="s">
        <v>318</v>
      </c>
      <c r="H1061" s="79" t="s">
        <v>618</v>
      </c>
      <c r="I1061" t="s">
        <v>618</v>
      </c>
      <c r="J1061" t="s">
        <v>619</v>
      </c>
      <c r="K1061" t="s">
        <v>315</v>
      </c>
      <c r="L1061">
        <v>981096</v>
      </c>
      <c r="M1061">
        <v>211790988</v>
      </c>
      <c r="O1061">
        <v>320072</v>
      </c>
      <c r="P1061" t="s">
        <v>336</v>
      </c>
      <c r="Q1061">
        <v>8363</v>
      </c>
      <c r="R1061">
        <v>83</v>
      </c>
      <c r="S1061">
        <v>1</v>
      </c>
      <c r="T1061">
        <v>2786</v>
      </c>
      <c r="U1061" t="s">
        <v>328</v>
      </c>
      <c r="W1061">
        <v>1158667035</v>
      </c>
      <c r="X1061" s="76">
        <v>44270</v>
      </c>
      <c r="Y1061" s="76">
        <v>44270</v>
      </c>
      <c r="Z1061" s="76">
        <v>44169</v>
      </c>
      <c r="AA1061" s="76">
        <v>44221</v>
      </c>
      <c r="AB1061">
        <v>222.2</v>
      </c>
      <c r="AD1061" t="s">
        <v>346</v>
      </c>
      <c r="AE1061" t="s">
        <v>324</v>
      </c>
      <c r="AF1061" t="s">
        <v>632</v>
      </c>
      <c r="AH1061" t="s">
        <v>329</v>
      </c>
      <c r="AI1061" t="s">
        <v>318</v>
      </c>
      <c r="AK1061">
        <v>95057</v>
      </c>
      <c r="AL1061">
        <v>1</v>
      </c>
      <c r="AM1061">
        <v>50367</v>
      </c>
      <c r="AN1061" t="s">
        <v>621</v>
      </c>
      <c r="AO1061">
        <v>211790988</v>
      </c>
    </row>
    <row r="1062" spans="1:41">
      <c r="A1062" t="s">
        <v>315</v>
      </c>
      <c r="D1062" t="s">
        <v>316</v>
      </c>
      <c r="E1062">
        <v>315011</v>
      </c>
      <c r="F1062" t="s">
        <v>317</v>
      </c>
      <c r="G1062" t="s">
        <v>318</v>
      </c>
      <c r="H1062" s="79" t="s">
        <v>618</v>
      </c>
      <c r="I1062" t="s">
        <v>618</v>
      </c>
      <c r="J1062" t="s">
        <v>619</v>
      </c>
      <c r="K1062" t="s">
        <v>315</v>
      </c>
      <c r="L1062">
        <v>982056</v>
      </c>
      <c r="M1062">
        <v>211790988</v>
      </c>
      <c r="O1062">
        <v>320073</v>
      </c>
      <c r="P1062" t="s">
        <v>320</v>
      </c>
      <c r="Q1062">
        <v>8384</v>
      </c>
      <c r="R1062">
        <v>83</v>
      </c>
      <c r="S1062">
        <v>1</v>
      </c>
      <c r="T1062">
        <v>2786</v>
      </c>
      <c r="U1062" t="s">
        <v>328</v>
      </c>
      <c r="W1062">
        <v>1158667035</v>
      </c>
      <c r="X1062" s="76">
        <v>44271</v>
      </c>
      <c r="Y1062" s="76">
        <v>44271</v>
      </c>
      <c r="Z1062" s="76">
        <v>44183</v>
      </c>
      <c r="AA1062" s="76">
        <v>44249</v>
      </c>
      <c r="AB1062">
        <v>315.61</v>
      </c>
      <c r="AD1062" t="s">
        <v>345</v>
      </c>
      <c r="AE1062" t="s">
        <v>324</v>
      </c>
      <c r="AF1062" t="s">
        <v>371</v>
      </c>
      <c r="AH1062" t="s">
        <v>329</v>
      </c>
      <c r="AI1062" t="s">
        <v>318</v>
      </c>
      <c r="AK1062">
        <v>95057</v>
      </c>
      <c r="AL1062">
        <v>1</v>
      </c>
      <c r="AM1062">
        <v>50367</v>
      </c>
      <c r="AN1062" t="s">
        <v>621</v>
      </c>
      <c r="AO1062">
        <v>211790988</v>
      </c>
    </row>
    <row r="1063" spans="1:41">
      <c r="A1063" t="s">
        <v>315</v>
      </c>
      <c r="D1063" t="s">
        <v>316</v>
      </c>
      <c r="E1063">
        <v>315011</v>
      </c>
      <c r="F1063" t="s">
        <v>317</v>
      </c>
      <c r="G1063" t="s">
        <v>318</v>
      </c>
      <c r="H1063" s="79" t="s">
        <v>618</v>
      </c>
      <c r="I1063" t="s">
        <v>618</v>
      </c>
      <c r="J1063" t="s">
        <v>619</v>
      </c>
      <c r="K1063" t="s">
        <v>315</v>
      </c>
      <c r="L1063">
        <v>982056</v>
      </c>
      <c r="M1063">
        <v>211790988</v>
      </c>
      <c r="O1063">
        <v>320074</v>
      </c>
      <c r="P1063" t="s">
        <v>337</v>
      </c>
      <c r="Q1063">
        <v>8384</v>
      </c>
      <c r="R1063">
        <v>83</v>
      </c>
      <c r="S1063">
        <v>1</v>
      </c>
      <c r="T1063">
        <v>2786</v>
      </c>
      <c r="U1063" t="s">
        <v>328</v>
      </c>
      <c r="W1063">
        <v>1158667035</v>
      </c>
      <c r="X1063" s="76">
        <v>44271</v>
      </c>
      <c r="Y1063" s="76">
        <v>44271</v>
      </c>
      <c r="Z1063" s="76">
        <v>44183</v>
      </c>
      <c r="AA1063" s="76">
        <v>44249</v>
      </c>
      <c r="AB1063">
        <v>32.049999999999997</v>
      </c>
      <c r="AD1063" t="s">
        <v>345</v>
      </c>
      <c r="AE1063" t="s">
        <v>324</v>
      </c>
      <c r="AF1063" t="s">
        <v>371</v>
      </c>
      <c r="AH1063" t="s">
        <v>329</v>
      </c>
      <c r="AI1063" t="s">
        <v>318</v>
      </c>
      <c r="AK1063">
        <v>95057</v>
      </c>
      <c r="AL1063">
        <v>1</v>
      </c>
      <c r="AM1063">
        <v>50367</v>
      </c>
      <c r="AN1063" t="s">
        <v>621</v>
      </c>
      <c r="AO1063">
        <v>211790988</v>
      </c>
    </row>
    <row r="1064" spans="1:41">
      <c r="A1064" t="s">
        <v>315</v>
      </c>
      <c r="D1064" t="s">
        <v>316</v>
      </c>
      <c r="E1064">
        <v>315011</v>
      </c>
      <c r="F1064" t="s">
        <v>317</v>
      </c>
      <c r="G1064" t="s">
        <v>318</v>
      </c>
      <c r="H1064" s="79" t="s">
        <v>618</v>
      </c>
      <c r="I1064" t="s">
        <v>618</v>
      </c>
      <c r="J1064" t="s">
        <v>619</v>
      </c>
      <c r="K1064" t="s">
        <v>315</v>
      </c>
      <c r="L1064">
        <v>982056</v>
      </c>
      <c r="M1064">
        <v>211790988</v>
      </c>
      <c r="O1064">
        <v>320072</v>
      </c>
      <c r="P1064" t="s">
        <v>336</v>
      </c>
      <c r="Q1064">
        <v>8384</v>
      </c>
      <c r="R1064">
        <v>83</v>
      </c>
      <c r="S1064">
        <v>1</v>
      </c>
      <c r="T1064">
        <v>2786</v>
      </c>
      <c r="U1064" t="s">
        <v>328</v>
      </c>
      <c r="W1064">
        <v>1158667035</v>
      </c>
      <c r="X1064" s="76">
        <v>44271</v>
      </c>
      <c r="Y1064" s="76">
        <v>44271</v>
      </c>
      <c r="Z1064" s="76">
        <v>44183</v>
      </c>
      <c r="AA1064" s="76">
        <v>44249</v>
      </c>
      <c r="AB1064">
        <v>239.57</v>
      </c>
      <c r="AD1064" t="s">
        <v>345</v>
      </c>
      <c r="AE1064" t="s">
        <v>324</v>
      </c>
      <c r="AF1064" t="s">
        <v>371</v>
      </c>
      <c r="AH1064" t="s">
        <v>329</v>
      </c>
      <c r="AI1064" t="s">
        <v>318</v>
      </c>
      <c r="AK1064">
        <v>95057</v>
      </c>
      <c r="AL1064">
        <v>1</v>
      </c>
      <c r="AM1064">
        <v>50367</v>
      </c>
      <c r="AN1064" t="s">
        <v>621</v>
      </c>
      <c r="AO1064">
        <v>211790988</v>
      </c>
    </row>
    <row r="1065" spans="1:41">
      <c r="A1065" t="s">
        <v>315</v>
      </c>
      <c r="D1065" t="s">
        <v>316</v>
      </c>
      <c r="E1065">
        <v>315011</v>
      </c>
      <c r="F1065" t="s">
        <v>317</v>
      </c>
      <c r="G1065" t="s">
        <v>318</v>
      </c>
      <c r="H1065" s="79" t="s">
        <v>618</v>
      </c>
      <c r="I1065" t="s">
        <v>618</v>
      </c>
      <c r="J1065" t="s">
        <v>619</v>
      </c>
      <c r="K1065" t="s">
        <v>315</v>
      </c>
      <c r="L1065">
        <v>982056</v>
      </c>
      <c r="M1065">
        <v>211790988</v>
      </c>
      <c r="O1065">
        <v>320070</v>
      </c>
      <c r="P1065" t="s">
        <v>327</v>
      </c>
      <c r="Q1065">
        <v>8384</v>
      </c>
      <c r="R1065">
        <v>83</v>
      </c>
      <c r="S1065">
        <v>1</v>
      </c>
      <c r="T1065">
        <v>2786</v>
      </c>
      <c r="U1065" t="s">
        <v>328</v>
      </c>
      <c r="W1065">
        <v>1158667035</v>
      </c>
      <c r="X1065" s="76">
        <v>44271</v>
      </c>
      <c r="Y1065" s="76">
        <v>44271</v>
      </c>
      <c r="Z1065" s="76">
        <v>44183</v>
      </c>
      <c r="AA1065" s="76">
        <v>44249</v>
      </c>
      <c r="AB1065">
        <v>171.21</v>
      </c>
      <c r="AD1065" t="s">
        <v>345</v>
      </c>
      <c r="AE1065" t="s">
        <v>324</v>
      </c>
      <c r="AF1065" t="s">
        <v>371</v>
      </c>
      <c r="AH1065" t="s">
        <v>329</v>
      </c>
      <c r="AI1065" t="s">
        <v>318</v>
      </c>
      <c r="AK1065">
        <v>95057</v>
      </c>
      <c r="AL1065">
        <v>1</v>
      </c>
      <c r="AM1065">
        <v>50367</v>
      </c>
      <c r="AN1065" t="s">
        <v>621</v>
      </c>
      <c r="AO1065">
        <v>211790988</v>
      </c>
    </row>
    <row r="1066" spans="1:41">
      <c r="A1066" t="s">
        <v>315</v>
      </c>
      <c r="D1066" t="s">
        <v>316</v>
      </c>
      <c r="E1066">
        <v>315011</v>
      </c>
      <c r="F1066" t="s">
        <v>317</v>
      </c>
      <c r="G1066" t="s">
        <v>318</v>
      </c>
      <c r="H1066" s="79" t="s">
        <v>618</v>
      </c>
      <c r="I1066" t="s">
        <v>618</v>
      </c>
      <c r="J1066" t="s">
        <v>619</v>
      </c>
      <c r="K1066" t="s">
        <v>315</v>
      </c>
      <c r="L1066">
        <v>20240</v>
      </c>
      <c r="M1066">
        <v>211790988</v>
      </c>
      <c r="O1066">
        <v>320070</v>
      </c>
      <c r="P1066" t="s">
        <v>327</v>
      </c>
      <c r="Q1066">
        <v>8731</v>
      </c>
      <c r="R1066">
        <v>83</v>
      </c>
      <c r="S1066">
        <v>1</v>
      </c>
      <c r="T1066">
        <v>2786</v>
      </c>
      <c r="U1066" t="s">
        <v>328</v>
      </c>
      <c r="W1066">
        <v>1158667035</v>
      </c>
      <c r="X1066" s="76">
        <v>44333</v>
      </c>
      <c r="Y1066" s="76">
        <v>44333</v>
      </c>
      <c r="Z1066" s="76">
        <v>44231</v>
      </c>
      <c r="AA1066" s="76">
        <v>44278</v>
      </c>
      <c r="AB1066">
        <v>171.21</v>
      </c>
      <c r="AD1066" t="s">
        <v>383</v>
      </c>
      <c r="AE1066" t="s">
        <v>324</v>
      </c>
      <c r="AF1066" t="s">
        <v>384</v>
      </c>
      <c r="AH1066" t="s">
        <v>329</v>
      </c>
      <c r="AI1066" t="s">
        <v>318</v>
      </c>
      <c r="AK1066">
        <v>95057</v>
      </c>
      <c r="AL1066">
        <v>1</v>
      </c>
      <c r="AM1066">
        <v>50367</v>
      </c>
      <c r="AN1066" t="s">
        <v>621</v>
      </c>
      <c r="AO1066">
        <v>211790988</v>
      </c>
    </row>
    <row r="1067" spans="1:41">
      <c r="A1067" t="s">
        <v>315</v>
      </c>
      <c r="D1067" t="s">
        <v>316</v>
      </c>
      <c r="E1067">
        <v>315011</v>
      </c>
      <c r="F1067" t="s">
        <v>317</v>
      </c>
      <c r="G1067" t="s">
        <v>318</v>
      </c>
      <c r="H1067" s="79" t="s">
        <v>618</v>
      </c>
      <c r="I1067" t="s">
        <v>618</v>
      </c>
      <c r="J1067" t="s">
        <v>619</v>
      </c>
      <c r="K1067" t="s">
        <v>315</v>
      </c>
      <c r="L1067">
        <v>20240</v>
      </c>
      <c r="M1067">
        <v>211790988</v>
      </c>
      <c r="O1067">
        <v>320074</v>
      </c>
      <c r="P1067" t="s">
        <v>337</v>
      </c>
      <c r="Q1067">
        <v>8731</v>
      </c>
      <c r="R1067">
        <v>83</v>
      </c>
      <c r="S1067">
        <v>1</v>
      </c>
      <c r="T1067">
        <v>2786</v>
      </c>
      <c r="U1067" t="s">
        <v>328</v>
      </c>
      <c r="W1067">
        <v>1158667035</v>
      </c>
      <c r="X1067" s="76">
        <v>44333</v>
      </c>
      <c r="Y1067" s="76">
        <v>44333</v>
      </c>
      <c r="Z1067" s="76">
        <v>44231</v>
      </c>
      <c r="AA1067" s="76">
        <v>44278</v>
      </c>
      <c r="AB1067">
        <v>167.96</v>
      </c>
      <c r="AD1067" t="s">
        <v>383</v>
      </c>
      <c r="AE1067" t="s">
        <v>324</v>
      </c>
      <c r="AF1067" t="s">
        <v>384</v>
      </c>
      <c r="AH1067" t="s">
        <v>329</v>
      </c>
      <c r="AI1067" t="s">
        <v>318</v>
      </c>
      <c r="AK1067">
        <v>95057</v>
      </c>
      <c r="AL1067">
        <v>1</v>
      </c>
      <c r="AM1067">
        <v>50367</v>
      </c>
      <c r="AN1067" t="s">
        <v>621</v>
      </c>
      <c r="AO1067">
        <v>211790988</v>
      </c>
    </row>
    <row r="1068" spans="1:41">
      <c r="A1068" t="s">
        <v>315</v>
      </c>
      <c r="D1068" t="s">
        <v>316</v>
      </c>
      <c r="E1068">
        <v>315011</v>
      </c>
      <c r="F1068" t="s">
        <v>317</v>
      </c>
      <c r="G1068" t="s">
        <v>318</v>
      </c>
      <c r="H1068" s="79" t="s">
        <v>618</v>
      </c>
      <c r="I1068" t="s">
        <v>618</v>
      </c>
      <c r="J1068" t="s">
        <v>619</v>
      </c>
      <c r="K1068" t="s">
        <v>315</v>
      </c>
      <c r="L1068">
        <v>20240</v>
      </c>
      <c r="M1068">
        <v>211790988</v>
      </c>
      <c r="O1068">
        <v>320072</v>
      </c>
      <c r="P1068" t="s">
        <v>336</v>
      </c>
      <c r="Q1068">
        <v>8731</v>
      </c>
      <c r="R1068">
        <v>83</v>
      </c>
      <c r="S1068">
        <v>1</v>
      </c>
      <c r="T1068">
        <v>2786</v>
      </c>
      <c r="U1068" t="s">
        <v>328</v>
      </c>
      <c r="W1068">
        <v>1158667035</v>
      </c>
      <c r="X1068" s="76">
        <v>44333</v>
      </c>
      <c r="Y1068" s="76">
        <v>44333</v>
      </c>
      <c r="Z1068" s="76">
        <v>44231</v>
      </c>
      <c r="AA1068" s="76">
        <v>44278</v>
      </c>
      <c r="AB1068">
        <v>457.94</v>
      </c>
      <c r="AD1068" t="s">
        <v>383</v>
      </c>
      <c r="AE1068" t="s">
        <v>324</v>
      </c>
      <c r="AF1068" t="s">
        <v>384</v>
      </c>
      <c r="AH1068" t="s">
        <v>329</v>
      </c>
      <c r="AI1068" t="s">
        <v>318</v>
      </c>
      <c r="AK1068">
        <v>95057</v>
      </c>
      <c r="AL1068">
        <v>1</v>
      </c>
      <c r="AM1068">
        <v>50367</v>
      </c>
      <c r="AN1068" t="s">
        <v>621</v>
      </c>
      <c r="AO1068">
        <v>211790988</v>
      </c>
    </row>
    <row r="1069" spans="1:41">
      <c r="A1069" t="s">
        <v>315</v>
      </c>
      <c r="D1069" t="s">
        <v>316</v>
      </c>
      <c r="E1069">
        <v>315011</v>
      </c>
      <c r="F1069" t="s">
        <v>317</v>
      </c>
      <c r="G1069" t="s">
        <v>318</v>
      </c>
      <c r="H1069" s="79" t="s">
        <v>618</v>
      </c>
      <c r="I1069" t="s">
        <v>618</v>
      </c>
      <c r="J1069" t="s">
        <v>619</v>
      </c>
      <c r="K1069" t="s">
        <v>315</v>
      </c>
      <c r="L1069">
        <v>20240</v>
      </c>
      <c r="M1069">
        <v>211790988</v>
      </c>
      <c r="O1069">
        <v>320073</v>
      </c>
      <c r="P1069" t="s">
        <v>320</v>
      </c>
      <c r="Q1069">
        <v>8731</v>
      </c>
      <c r="R1069">
        <v>83</v>
      </c>
      <c r="S1069">
        <v>1</v>
      </c>
      <c r="T1069">
        <v>2786</v>
      </c>
      <c r="U1069" t="s">
        <v>328</v>
      </c>
      <c r="W1069">
        <v>1158667035</v>
      </c>
      <c r="X1069" s="76">
        <v>44333</v>
      </c>
      <c r="Y1069" s="76">
        <v>44333</v>
      </c>
      <c r="Z1069" s="76">
        <v>44231</v>
      </c>
      <c r="AA1069" s="76">
        <v>44278</v>
      </c>
      <c r="AB1069">
        <v>315.61</v>
      </c>
      <c r="AD1069" t="s">
        <v>383</v>
      </c>
      <c r="AE1069" t="s">
        <v>324</v>
      </c>
      <c r="AF1069" t="s">
        <v>384</v>
      </c>
      <c r="AH1069" t="s">
        <v>329</v>
      </c>
      <c r="AI1069" t="s">
        <v>318</v>
      </c>
      <c r="AK1069">
        <v>95057</v>
      </c>
      <c r="AL1069">
        <v>1</v>
      </c>
      <c r="AM1069">
        <v>50367</v>
      </c>
      <c r="AN1069" t="s">
        <v>621</v>
      </c>
      <c r="AO1069">
        <v>211790988</v>
      </c>
    </row>
    <row r="1070" spans="1:41">
      <c r="A1070" t="s">
        <v>315</v>
      </c>
      <c r="D1070" t="s">
        <v>316</v>
      </c>
      <c r="E1070">
        <v>315011</v>
      </c>
      <c r="F1070" t="s">
        <v>317</v>
      </c>
      <c r="G1070" t="s">
        <v>318</v>
      </c>
      <c r="H1070" s="79" t="s">
        <v>618</v>
      </c>
      <c r="I1070" t="s">
        <v>618</v>
      </c>
      <c r="J1070" t="s">
        <v>619</v>
      </c>
      <c r="K1070" t="s">
        <v>315</v>
      </c>
      <c r="L1070">
        <v>20281</v>
      </c>
      <c r="M1070">
        <v>211790988</v>
      </c>
      <c r="O1070">
        <v>320074</v>
      </c>
      <c r="P1070" t="s">
        <v>337</v>
      </c>
      <c r="Q1070">
        <v>8732</v>
      </c>
      <c r="R1070">
        <v>83</v>
      </c>
      <c r="S1070">
        <v>1</v>
      </c>
      <c r="T1070">
        <v>2786</v>
      </c>
      <c r="U1070" t="s">
        <v>328</v>
      </c>
      <c r="W1070">
        <v>1158667035</v>
      </c>
      <c r="X1070" s="76">
        <v>44333</v>
      </c>
      <c r="Y1070" s="76">
        <v>44336</v>
      </c>
      <c r="Z1070" s="76">
        <v>44260</v>
      </c>
      <c r="AA1070" s="76">
        <v>44306</v>
      </c>
      <c r="AB1070">
        <v>915.79</v>
      </c>
      <c r="AD1070" t="s">
        <v>383</v>
      </c>
      <c r="AE1070" t="s">
        <v>324</v>
      </c>
      <c r="AF1070" t="s">
        <v>386</v>
      </c>
      <c r="AH1070" t="s">
        <v>329</v>
      </c>
      <c r="AI1070" t="s">
        <v>318</v>
      </c>
      <c r="AK1070">
        <v>95057</v>
      </c>
      <c r="AL1070">
        <v>1</v>
      </c>
      <c r="AM1070">
        <v>50367</v>
      </c>
      <c r="AN1070" t="s">
        <v>621</v>
      </c>
      <c r="AO1070">
        <v>211790988</v>
      </c>
    </row>
    <row r="1071" spans="1:41">
      <c r="A1071" t="s">
        <v>315</v>
      </c>
      <c r="D1071" t="s">
        <v>316</v>
      </c>
      <c r="E1071">
        <v>315011</v>
      </c>
      <c r="F1071" t="s">
        <v>317</v>
      </c>
      <c r="G1071" t="s">
        <v>318</v>
      </c>
      <c r="H1071" s="79" t="s">
        <v>618</v>
      </c>
      <c r="I1071" t="s">
        <v>618</v>
      </c>
      <c r="J1071" t="s">
        <v>619</v>
      </c>
      <c r="K1071" t="s">
        <v>315</v>
      </c>
      <c r="L1071">
        <v>20281</v>
      </c>
      <c r="M1071">
        <v>211790988</v>
      </c>
      <c r="O1071">
        <v>320070</v>
      </c>
      <c r="P1071" t="s">
        <v>327</v>
      </c>
      <c r="Q1071">
        <v>8732</v>
      </c>
      <c r="R1071">
        <v>83</v>
      </c>
      <c r="S1071">
        <v>1</v>
      </c>
      <c r="T1071">
        <v>2786</v>
      </c>
      <c r="U1071" t="s">
        <v>328</v>
      </c>
      <c r="W1071">
        <v>1158667035</v>
      </c>
      <c r="X1071" s="76">
        <v>44333</v>
      </c>
      <c r="Y1071" s="76">
        <v>44336</v>
      </c>
      <c r="Z1071" s="76">
        <v>44260</v>
      </c>
      <c r="AA1071" s="76">
        <v>44306</v>
      </c>
      <c r="AB1071">
        <v>171.21</v>
      </c>
      <c r="AD1071" t="s">
        <v>383</v>
      </c>
      <c r="AE1071" t="s">
        <v>324</v>
      </c>
      <c r="AF1071" t="s">
        <v>386</v>
      </c>
      <c r="AH1071" t="s">
        <v>329</v>
      </c>
      <c r="AI1071" t="s">
        <v>318</v>
      </c>
      <c r="AK1071">
        <v>95057</v>
      </c>
      <c r="AL1071">
        <v>1</v>
      </c>
      <c r="AM1071">
        <v>50367</v>
      </c>
      <c r="AN1071" t="s">
        <v>621</v>
      </c>
      <c r="AO1071">
        <v>211790988</v>
      </c>
    </row>
    <row r="1072" spans="1:41">
      <c r="A1072" t="s">
        <v>315</v>
      </c>
      <c r="D1072" t="s">
        <v>316</v>
      </c>
      <c r="E1072">
        <v>315011</v>
      </c>
      <c r="F1072" t="s">
        <v>317</v>
      </c>
      <c r="G1072" t="s">
        <v>318</v>
      </c>
      <c r="H1072" s="79" t="s">
        <v>618</v>
      </c>
      <c r="I1072" t="s">
        <v>618</v>
      </c>
      <c r="J1072" t="s">
        <v>619</v>
      </c>
      <c r="K1072" t="s">
        <v>315</v>
      </c>
      <c r="L1072">
        <v>20281</v>
      </c>
      <c r="M1072">
        <v>211790988</v>
      </c>
      <c r="O1072">
        <v>320072</v>
      </c>
      <c r="P1072" t="s">
        <v>336</v>
      </c>
      <c r="Q1072">
        <v>8732</v>
      </c>
      <c r="R1072">
        <v>83</v>
      </c>
      <c r="S1072">
        <v>1</v>
      </c>
      <c r="T1072">
        <v>2786</v>
      </c>
      <c r="U1072" t="s">
        <v>328</v>
      </c>
      <c r="W1072">
        <v>1158667035</v>
      </c>
      <c r="X1072" s="76">
        <v>44333</v>
      </c>
      <c r="Y1072" s="76">
        <v>44336</v>
      </c>
      <c r="Z1072" s="76">
        <v>44260</v>
      </c>
      <c r="AA1072" s="76">
        <v>44306</v>
      </c>
      <c r="AB1072">
        <v>1664.4</v>
      </c>
      <c r="AD1072" t="s">
        <v>383</v>
      </c>
      <c r="AE1072" t="s">
        <v>324</v>
      </c>
      <c r="AF1072" t="s">
        <v>386</v>
      </c>
      <c r="AH1072" t="s">
        <v>329</v>
      </c>
      <c r="AI1072" t="s">
        <v>318</v>
      </c>
      <c r="AK1072">
        <v>95057</v>
      </c>
      <c r="AL1072">
        <v>1</v>
      </c>
      <c r="AM1072">
        <v>50367</v>
      </c>
      <c r="AN1072" t="s">
        <v>621</v>
      </c>
      <c r="AO1072">
        <v>211790988</v>
      </c>
    </row>
    <row r="1073" spans="1:41">
      <c r="A1073" t="s">
        <v>315</v>
      </c>
      <c r="D1073" t="s">
        <v>316</v>
      </c>
      <c r="E1073">
        <v>315011</v>
      </c>
      <c r="F1073" t="s">
        <v>317</v>
      </c>
      <c r="G1073" t="s">
        <v>318</v>
      </c>
      <c r="H1073" s="79" t="s">
        <v>618</v>
      </c>
      <c r="I1073" t="s">
        <v>618</v>
      </c>
      <c r="J1073" t="s">
        <v>619</v>
      </c>
      <c r="K1073" t="s">
        <v>315</v>
      </c>
      <c r="L1073">
        <v>20281</v>
      </c>
      <c r="M1073">
        <v>211790988</v>
      </c>
      <c r="O1073">
        <v>320073</v>
      </c>
      <c r="P1073" t="s">
        <v>320</v>
      </c>
      <c r="Q1073">
        <v>8732</v>
      </c>
      <c r="R1073">
        <v>83</v>
      </c>
      <c r="S1073">
        <v>1</v>
      </c>
      <c r="T1073">
        <v>2786</v>
      </c>
      <c r="U1073" t="s">
        <v>328</v>
      </c>
      <c r="W1073">
        <v>1158667035</v>
      </c>
      <c r="X1073" s="76">
        <v>44333</v>
      </c>
      <c r="Y1073" s="76">
        <v>44336</v>
      </c>
      <c r="Z1073" s="76">
        <v>44260</v>
      </c>
      <c r="AA1073" s="76">
        <v>44306</v>
      </c>
      <c r="AB1073">
        <v>315.61</v>
      </c>
      <c r="AD1073" t="s">
        <v>383</v>
      </c>
      <c r="AE1073" t="s">
        <v>324</v>
      </c>
      <c r="AF1073" t="s">
        <v>386</v>
      </c>
      <c r="AH1073" t="s">
        <v>329</v>
      </c>
      <c r="AI1073" t="s">
        <v>318</v>
      </c>
      <c r="AK1073">
        <v>95057</v>
      </c>
      <c r="AL1073">
        <v>1</v>
      </c>
      <c r="AM1073">
        <v>50367</v>
      </c>
      <c r="AN1073" t="s">
        <v>621</v>
      </c>
      <c r="AO1073">
        <v>211790988</v>
      </c>
    </row>
    <row r="1074" spans="1:41">
      <c r="A1074" t="s">
        <v>315</v>
      </c>
      <c r="D1074" t="s">
        <v>316</v>
      </c>
      <c r="E1074">
        <v>315011</v>
      </c>
      <c r="F1074" t="s">
        <v>317</v>
      </c>
      <c r="G1074" t="s">
        <v>318</v>
      </c>
      <c r="H1074" s="79" t="s">
        <v>618</v>
      </c>
      <c r="I1074" t="s">
        <v>618</v>
      </c>
      <c r="J1074" t="s">
        <v>619</v>
      </c>
      <c r="K1074" t="s">
        <v>315</v>
      </c>
      <c r="L1074">
        <v>33797</v>
      </c>
      <c r="M1074">
        <v>211790988</v>
      </c>
      <c r="O1074">
        <v>320070</v>
      </c>
      <c r="P1074" t="s">
        <v>327</v>
      </c>
      <c r="Q1074">
        <v>8937</v>
      </c>
      <c r="R1074">
        <v>83</v>
      </c>
      <c r="S1074">
        <v>1</v>
      </c>
      <c r="T1074">
        <v>2786</v>
      </c>
      <c r="U1074" t="s">
        <v>328</v>
      </c>
      <c r="W1074">
        <v>1158667035</v>
      </c>
      <c r="X1074" s="76">
        <v>44354</v>
      </c>
      <c r="Y1074" s="76">
        <v>44354</v>
      </c>
      <c r="Z1074" s="76">
        <v>44286</v>
      </c>
      <c r="AA1074" s="76">
        <v>44334</v>
      </c>
      <c r="AB1074">
        <v>171.21</v>
      </c>
      <c r="AD1074" t="s">
        <v>346</v>
      </c>
      <c r="AE1074" t="s">
        <v>324</v>
      </c>
      <c r="AF1074" t="s">
        <v>393</v>
      </c>
      <c r="AH1074" t="s">
        <v>329</v>
      </c>
      <c r="AI1074" t="s">
        <v>318</v>
      </c>
      <c r="AK1074">
        <v>95057</v>
      </c>
      <c r="AL1074">
        <v>1</v>
      </c>
      <c r="AM1074">
        <v>50367</v>
      </c>
      <c r="AN1074" t="s">
        <v>621</v>
      </c>
      <c r="AO1074">
        <v>211790988</v>
      </c>
    </row>
    <row r="1075" spans="1:41">
      <c r="A1075" t="s">
        <v>315</v>
      </c>
      <c r="D1075" t="s">
        <v>316</v>
      </c>
      <c r="E1075">
        <v>315011</v>
      </c>
      <c r="F1075" t="s">
        <v>317</v>
      </c>
      <c r="G1075" t="s">
        <v>318</v>
      </c>
      <c r="H1075" s="79" t="s">
        <v>618</v>
      </c>
      <c r="I1075" t="s">
        <v>618</v>
      </c>
      <c r="J1075" t="s">
        <v>619</v>
      </c>
      <c r="K1075" t="s">
        <v>315</v>
      </c>
      <c r="L1075">
        <v>33797</v>
      </c>
      <c r="M1075">
        <v>211790988</v>
      </c>
      <c r="O1075">
        <v>320072</v>
      </c>
      <c r="P1075" t="s">
        <v>336</v>
      </c>
      <c r="Q1075">
        <v>8937</v>
      </c>
      <c r="R1075">
        <v>83</v>
      </c>
      <c r="S1075">
        <v>1</v>
      </c>
      <c r="T1075">
        <v>2786</v>
      </c>
      <c r="U1075" t="s">
        <v>328</v>
      </c>
      <c r="W1075">
        <v>1158667035</v>
      </c>
      <c r="X1075" s="76">
        <v>44354</v>
      </c>
      <c r="Y1075" s="76">
        <v>44354</v>
      </c>
      <c r="Z1075" s="76">
        <v>44286</v>
      </c>
      <c r="AA1075" s="76">
        <v>44334</v>
      </c>
      <c r="AB1075">
        <v>377.59</v>
      </c>
      <c r="AD1075" t="s">
        <v>346</v>
      </c>
      <c r="AE1075" t="s">
        <v>324</v>
      </c>
      <c r="AF1075" t="s">
        <v>393</v>
      </c>
      <c r="AH1075" t="s">
        <v>329</v>
      </c>
      <c r="AI1075" t="s">
        <v>318</v>
      </c>
      <c r="AK1075">
        <v>95057</v>
      </c>
      <c r="AL1075">
        <v>1</v>
      </c>
      <c r="AM1075">
        <v>50367</v>
      </c>
      <c r="AN1075" t="s">
        <v>621</v>
      </c>
      <c r="AO1075">
        <v>211790988</v>
      </c>
    </row>
    <row r="1076" spans="1:41">
      <c r="A1076" t="s">
        <v>315</v>
      </c>
      <c r="D1076" t="s">
        <v>316</v>
      </c>
      <c r="E1076">
        <v>315011</v>
      </c>
      <c r="F1076" t="s">
        <v>317</v>
      </c>
      <c r="G1076" t="s">
        <v>318</v>
      </c>
      <c r="H1076" s="79" t="s">
        <v>618</v>
      </c>
      <c r="I1076" t="s">
        <v>618</v>
      </c>
      <c r="J1076" t="s">
        <v>619</v>
      </c>
      <c r="K1076" t="s">
        <v>315</v>
      </c>
      <c r="L1076">
        <v>33797</v>
      </c>
      <c r="M1076">
        <v>211790988</v>
      </c>
      <c r="O1076">
        <v>320073</v>
      </c>
      <c r="P1076" t="s">
        <v>320</v>
      </c>
      <c r="Q1076">
        <v>8937</v>
      </c>
      <c r="R1076">
        <v>83</v>
      </c>
      <c r="S1076">
        <v>1</v>
      </c>
      <c r="T1076">
        <v>2786</v>
      </c>
      <c r="U1076" t="s">
        <v>328</v>
      </c>
      <c r="W1076">
        <v>1158667035</v>
      </c>
      <c r="X1076" s="76">
        <v>44354</v>
      </c>
      <c r="Y1076" s="76">
        <v>44354</v>
      </c>
      <c r="Z1076" s="76">
        <v>44286</v>
      </c>
      <c r="AA1076" s="76">
        <v>44334</v>
      </c>
      <c r="AB1076">
        <v>315.61</v>
      </c>
      <c r="AD1076" t="s">
        <v>346</v>
      </c>
      <c r="AE1076" t="s">
        <v>324</v>
      </c>
      <c r="AF1076" t="s">
        <v>393</v>
      </c>
      <c r="AH1076" t="s">
        <v>329</v>
      </c>
      <c r="AI1076" t="s">
        <v>318</v>
      </c>
      <c r="AK1076">
        <v>95057</v>
      </c>
      <c r="AL1076">
        <v>1</v>
      </c>
      <c r="AM1076">
        <v>50367</v>
      </c>
      <c r="AN1076" t="s">
        <v>621</v>
      </c>
      <c r="AO1076">
        <v>211790988</v>
      </c>
    </row>
    <row r="1077" spans="1:41">
      <c r="A1077" t="s">
        <v>315</v>
      </c>
      <c r="D1077" t="s">
        <v>316</v>
      </c>
      <c r="E1077">
        <v>315011</v>
      </c>
      <c r="F1077" t="s">
        <v>317</v>
      </c>
      <c r="G1077" t="s">
        <v>318</v>
      </c>
      <c r="H1077" s="79" t="s">
        <v>618</v>
      </c>
      <c r="I1077" t="s">
        <v>618</v>
      </c>
      <c r="J1077" t="s">
        <v>619</v>
      </c>
      <c r="K1077" t="s">
        <v>315</v>
      </c>
      <c r="L1077">
        <v>33797</v>
      </c>
      <c r="M1077">
        <v>211790988</v>
      </c>
      <c r="O1077">
        <v>320074</v>
      </c>
      <c r="P1077" t="s">
        <v>337</v>
      </c>
      <c r="Q1077">
        <v>8937</v>
      </c>
      <c r="R1077">
        <v>83</v>
      </c>
      <c r="S1077">
        <v>1</v>
      </c>
      <c r="T1077">
        <v>2786</v>
      </c>
      <c r="U1077" t="s">
        <v>328</v>
      </c>
      <c r="W1077">
        <v>1158667035</v>
      </c>
      <c r="X1077" s="76">
        <v>44354</v>
      </c>
      <c r="Y1077" s="76">
        <v>44354</v>
      </c>
      <c r="Z1077" s="76">
        <v>44286</v>
      </c>
      <c r="AA1077" s="76">
        <v>44334</v>
      </c>
      <c r="AB1077">
        <v>117.46</v>
      </c>
      <c r="AD1077" t="s">
        <v>346</v>
      </c>
      <c r="AE1077" t="s">
        <v>324</v>
      </c>
      <c r="AF1077" t="s">
        <v>393</v>
      </c>
      <c r="AH1077" t="s">
        <v>329</v>
      </c>
      <c r="AI1077" t="s">
        <v>318</v>
      </c>
      <c r="AK1077">
        <v>95057</v>
      </c>
      <c r="AL1077">
        <v>1</v>
      </c>
      <c r="AM1077">
        <v>50367</v>
      </c>
      <c r="AN1077" t="s">
        <v>621</v>
      </c>
      <c r="AO1077">
        <v>211790988</v>
      </c>
    </row>
    <row r="1078" spans="1:41">
      <c r="H1078" s="79"/>
      <c r="X1078" s="76"/>
      <c r="Y1078" s="76"/>
      <c r="Z1078" s="76"/>
      <c r="AA1078" s="76"/>
      <c r="AB1078">
        <f>SUM(AB1016:AB1077)</f>
        <v>114734.16000000006</v>
      </c>
    </row>
    <row r="1079" spans="1:41">
      <c r="A1079" t="s">
        <v>315</v>
      </c>
      <c r="D1079" t="s">
        <v>316</v>
      </c>
      <c r="E1079">
        <v>315011</v>
      </c>
      <c r="F1079" t="s">
        <v>317</v>
      </c>
      <c r="G1079" t="s">
        <v>318</v>
      </c>
      <c r="H1079" s="79" t="s">
        <v>618</v>
      </c>
      <c r="I1079" t="s">
        <v>618</v>
      </c>
      <c r="J1079" t="s">
        <v>619</v>
      </c>
      <c r="K1079" t="s">
        <v>315</v>
      </c>
      <c r="L1079">
        <v>79315</v>
      </c>
      <c r="M1079">
        <v>211790988</v>
      </c>
      <c r="O1079">
        <v>320074</v>
      </c>
      <c r="P1079" t="s">
        <v>337</v>
      </c>
      <c r="Q1079">
        <v>9421</v>
      </c>
      <c r="R1079">
        <v>83</v>
      </c>
      <c r="S1079">
        <v>1</v>
      </c>
      <c r="T1079">
        <v>2786</v>
      </c>
      <c r="U1079" t="s">
        <v>328</v>
      </c>
      <c r="W1079">
        <v>1158667035</v>
      </c>
      <c r="X1079" s="76">
        <v>44426</v>
      </c>
      <c r="Y1079" s="76">
        <v>44427</v>
      </c>
      <c r="Z1079" s="76">
        <v>44344</v>
      </c>
      <c r="AA1079" s="76">
        <v>44392</v>
      </c>
      <c r="AB1079">
        <v>143.78</v>
      </c>
      <c r="AD1079" t="s">
        <v>382</v>
      </c>
      <c r="AE1079" t="s">
        <v>324</v>
      </c>
      <c r="AF1079" t="s">
        <v>633</v>
      </c>
      <c r="AH1079" t="s">
        <v>329</v>
      </c>
      <c r="AI1079" t="s">
        <v>318</v>
      </c>
      <c r="AK1079">
        <v>95057</v>
      </c>
      <c r="AL1079">
        <v>1</v>
      </c>
      <c r="AM1079">
        <v>50367</v>
      </c>
      <c r="AN1079" t="s">
        <v>621</v>
      </c>
      <c r="AO1079">
        <v>211790988</v>
      </c>
    </row>
    <row r="1080" spans="1:41">
      <c r="A1080" t="s">
        <v>315</v>
      </c>
      <c r="D1080" t="s">
        <v>316</v>
      </c>
      <c r="E1080">
        <v>315011</v>
      </c>
      <c r="F1080" t="s">
        <v>317</v>
      </c>
      <c r="G1080" t="s">
        <v>318</v>
      </c>
      <c r="H1080" s="79" t="s">
        <v>618</v>
      </c>
      <c r="I1080" t="s">
        <v>618</v>
      </c>
      <c r="J1080" t="s">
        <v>619</v>
      </c>
      <c r="K1080" t="s">
        <v>315</v>
      </c>
      <c r="L1080">
        <v>79315</v>
      </c>
      <c r="M1080">
        <v>211790988</v>
      </c>
      <c r="O1080">
        <v>320070</v>
      </c>
      <c r="P1080" t="s">
        <v>327</v>
      </c>
      <c r="Q1080">
        <v>9421</v>
      </c>
      <c r="R1080">
        <v>83</v>
      </c>
      <c r="S1080">
        <v>1</v>
      </c>
      <c r="T1080">
        <v>2786</v>
      </c>
      <c r="U1080" t="s">
        <v>328</v>
      </c>
      <c r="W1080">
        <v>1158667035</v>
      </c>
      <c r="X1080" s="76">
        <v>44426</v>
      </c>
      <c r="Y1080" s="76">
        <v>44427</v>
      </c>
      <c r="Z1080" s="76">
        <v>44344</v>
      </c>
      <c r="AA1080" s="76">
        <v>44392</v>
      </c>
      <c r="AB1080">
        <v>171.21</v>
      </c>
      <c r="AD1080" t="s">
        <v>382</v>
      </c>
      <c r="AE1080" t="s">
        <v>324</v>
      </c>
      <c r="AF1080" t="s">
        <v>633</v>
      </c>
      <c r="AH1080" t="s">
        <v>329</v>
      </c>
      <c r="AI1080" t="s">
        <v>318</v>
      </c>
      <c r="AK1080">
        <v>95057</v>
      </c>
      <c r="AL1080">
        <v>1</v>
      </c>
      <c r="AM1080">
        <v>50367</v>
      </c>
      <c r="AN1080" t="s">
        <v>621</v>
      </c>
      <c r="AO1080">
        <v>211790988</v>
      </c>
    </row>
    <row r="1081" spans="1:41">
      <c r="A1081" t="s">
        <v>315</v>
      </c>
      <c r="D1081" t="s">
        <v>316</v>
      </c>
      <c r="E1081">
        <v>315011</v>
      </c>
      <c r="F1081" t="s">
        <v>317</v>
      </c>
      <c r="G1081" t="s">
        <v>318</v>
      </c>
      <c r="H1081" s="79" t="s">
        <v>618</v>
      </c>
      <c r="I1081" t="s">
        <v>618</v>
      </c>
      <c r="J1081" t="s">
        <v>619</v>
      </c>
      <c r="K1081" t="s">
        <v>315</v>
      </c>
      <c r="L1081">
        <v>79315</v>
      </c>
      <c r="M1081">
        <v>211790988</v>
      </c>
      <c r="O1081">
        <v>320072</v>
      </c>
      <c r="P1081" t="s">
        <v>336</v>
      </c>
      <c r="Q1081">
        <v>9421</v>
      </c>
      <c r="R1081">
        <v>83</v>
      </c>
      <c r="S1081">
        <v>1</v>
      </c>
      <c r="T1081">
        <v>2786</v>
      </c>
      <c r="U1081" t="s">
        <v>328</v>
      </c>
      <c r="W1081">
        <v>1158667035</v>
      </c>
      <c r="X1081" s="76">
        <v>44426</v>
      </c>
      <c r="Y1081" s="76">
        <v>44427</v>
      </c>
      <c r="Z1081" s="76">
        <v>44344</v>
      </c>
      <c r="AA1081" s="76">
        <v>44392</v>
      </c>
      <c r="AB1081">
        <v>429.85</v>
      </c>
      <c r="AD1081" t="s">
        <v>382</v>
      </c>
      <c r="AE1081" t="s">
        <v>324</v>
      </c>
      <c r="AF1081" t="s">
        <v>633</v>
      </c>
      <c r="AH1081" t="s">
        <v>329</v>
      </c>
      <c r="AI1081" t="s">
        <v>318</v>
      </c>
      <c r="AK1081">
        <v>95057</v>
      </c>
      <c r="AL1081">
        <v>1</v>
      </c>
      <c r="AM1081">
        <v>50367</v>
      </c>
      <c r="AN1081" t="s">
        <v>621</v>
      </c>
      <c r="AO1081">
        <v>211790988</v>
      </c>
    </row>
    <row r="1082" spans="1:41">
      <c r="A1082" t="s">
        <v>315</v>
      </c>
      <c r="D1082" t="s">
        <v>316</v>
      </c>
      <c r="E1082">
        <v>315011</v>
      </c>
      <c r="F1082" t="s">
        <v>317</v>
      </c>
      <c r="G1082" t="s">
        <v>318</v>
      </c>
      <c r="H1082" s="79" t="s">
        <v>618</v>
      </c>
      <c r="I1082" t="s">
        <v>618</v>
      </c>
      <c r="J1082" t="s">
        <v>619</v>
      </c>
      <c r="K1082" t="s">
        <v>315</v>
      </c>
      <c r="L1082">
        <v>79315</v>
      </c>
      <c r="M1082">
        <v>211790988</v>
      </c>
      <c r="O1082">
        <v>320073</v>
      </c>
      <c r="P1082" t="s">
        <v>320</v>
      </c>
      <c r="Q1082">
        <v>9421</v>
      </c>
      <c r="R1082">
        <v>83</v>
      </c>
      <c r="S1082">
        <v>1</v>
      </c>
      <c r="T1082">
        <v>2786</v>
      </c>
      <c r="U1082" t="s">
        <v>328</v>
      </c>
      <c r="W1082">
        <v>1158667035</v>
      </c>
      <c r="X1082" s="76">
        <v>44426</v>
      </c>
      <c r="Y1082" s="76">
        <v>44427</v>
      </c>
      <c r="Z1082" s="76">
        <v>44344</v>
      </c>
      <c r="AA1082" s="76">
        <v>44392</v>
      </c>
      <c r="AB1082">
        <v>326.60000000000002</v>
      </c>
      <c r="AD1082" t="s">
        <v>382</v>
      </c>
      <c r="AE1082" t="s">
        <v>324</v>
      </c>
      <c r="AF1082" t="s">
        <v>633</v>
      </c>
      <c r="AH1082" t="s">
        <v>329</v>
      </c>
      <c r="AI1082" t="s">
        <v>318</v>
      </c>
      <c r="AK1082">
        <v>95057</v>
      </c>
      <c r="AL1082">
        <v>1</v>
      </c>
      <c r="AM1082">
        <v>50367</v>
      </c>
      <c r="AN1082" t="s">
        <v>621</v>
      </c>
      <c r="AO1082">
        <v>211790988</v>
      </c>
    </row>
    <row r="1083" spans="1:41">
      <c r="A1083" t="s">
        <v>315</v>
      </c>
      <c r="D1083" t="s">
        <v>316</v>
      </c>
      <c r="E1083">
        <v>315011</v>
      </c>
      <c r="F1083" t="s">
        <v>317</v>
      </c>
      <c r="G1083" t="s">
        <v>318</v>
      </c>
      <c r="H1083" s="79" t="s">
        <v>618</v>
      </c>
      <c r="I1083" t="s">
        <v>618</v>
      </c>
      <c r="J1083" t="s">
        <v>619</v>
      </c>
      <c r="K1083" t="s">
        <v>315</v>
      </c>
      <c r="L1083">
        <v>110863</v>
      </c>
      <c r="M1083">
        <v>7118425532</v>
      </c>
      <c r="O1083">
        <v>320070</v>
      </c>
      <c r="P1083" t="s">
        <v>327</v>
      </c>
      <c r="Q1083">
        <v>9521</v>
      </c>
      <c r="R1083">
        <v>83</v>
      </c>
      <c r="S1083">
        <v>1</v>
      </c>
      <c r="T1083">
        <v>2786</v>
      </c>
      <c r="U1083" t="s">
        <v>328</v>
      </c>
      <c r="W1083">
        <v>1158667035</v>
      </c>
      <c r="X1083" s="76">
        <v>44445</v>
      </c>
      <c r="Y1083" s="76">
        <v>44445</v>
      </c>
      <c r="Z1083" s="76">
        <v>44445</v>
      </c>
      <c r="AA1083" s="76">
        <v>44475</v>
      </c>
      <c r="AB1083">
        <v>4398.9399999999996</v>
      </c>
      <c r="AD1083" t="s">
        <v>382</v>
      </c>
      <c r="AE1083" t="s">
        <v>324</v>
      </c>
      <c r="AF1083" t="s">
        <v>634</v>
      </c>
      <c r="AH1083" t="s">
        <v>329</v>
      </c>
      <c r="AI1083" t="s">
        <v>318</v>
      </c>
      <c r="AK1083">
        <v>95057</v>
      </c>
      <c r="AL1083">
        <v>1</v>
      </c>
      <c r="AM1083">
        <v>50367</v>
      </c>
      <c r="AN1083" t="s">
        <v>621</v>
      </c>
      <c r="AO1083">
        <v>211790988</v>
      </c>
    </row>
    <row r="1084" spans="1:41">
      <c r="A1084" t="s">
        <v>315</v>
      </c>
      <c r="D1084" t="s">
        <v>316</v>
      </c>
      <c r="E1084">
        <v>315011</v>
      </c>
      <c r="F1084" t="s">
        <v>317</v>
      </c>
      <c r="G1084" t="s">
        <v>318</v>
      </c>
      <c r="H1084" s="79" t="s">
        <v>618</v>
      </c>
      <c r="I1084" t="s">
        <v>618</v>
      </c>
      <c r="J1084" t="s">
        <v>619</v>
      </c>
      <c r="K1084" t="s">
        <v>315</v>
      </c>
      <c r="L1084">
        <v>139133</v>
      </c>
      <c r="M1084">
        <v>211790988</v>
      </c>
      <c r="O1084">
        <v>320073</v>
      </c>
      <c r="P1084" t="s">
        <v>320</v>
      </c>
      <c r="Q1084">
        <v>9655</v>
      </c>
      <c r="R1084">
        <v>83</v>
      </c>
      <c r="S1084">
        <v>1</v>
      </c>
      <c r="T1084">
        <v>2786</v>
      </c>
      <c r="U1084" t="s">
        <v>328</v>
      </c>
      <c r="W1084">
        <v>1158667035</v>
      </c>
      <c r="X1084" s="76">
        <v>44459</v>
      </c>
      <c r="Y1084" s="76">
        <v>44460</v>
      </c>
      <c r="Z1084" s="76">
        <v>44387</v>
      </c>
      <c r="AA1084" s="76">
        <v>44425</v>
      </c>
      <c r="AB1084">
        <v>326.60000000000002</v>
      </c>
      <c r="AD1084" t="s">
        <v>382</v>
      </c>
      <c r="AE1084" t="s">
        <v>324</v>
      </c>
      <c r="AF1084" t="s">
        <v>635</v>
      </c>
      <c r="AH1084" t="s">
        <v>329</v>
      </c>
      <c r="AI1084" t="s">
        <v>318</v>
      </c>
      <c r="AK1084">
        <v>95057</v>
      </c>
      <c r="AL1084">
        <v>1</v>
      </c>
      <c r="AM1084">
        <v>50367</v>
      </c>
      <c r="AN1084" t="s">
        <v>621</v>
      </c>
      <c r="AO1084">
        <v>211790988</v>
      </c>
    </row>
    <row r="1085" spans="1:41">
      <c r="A1085" t="s">
        <v>315</v>
      </c>
      <c r="D1085" t="s">
        <v>316</v>
      </c>
      <c r="E1085">
        <v>315011</v>
      </c>
      <c r="F1085" t="s">
        <v>317</v>
      </c>
      <c r="G1085" t="s">
        <v>318</v>
      </c>
      <c r="H1085" s="79" t="s">
        <v>618</v>
      </c>
      <c r="I1085" t="s">
        <v>618</v>
      </c>
      <c r="J1085" t="s">
        <v>619</v>
      </c>
      <c r="K1085" t="s">
        <v>315</v>
      </c>
      <c r="L1085">
        <v>139133</v>
      </c>
      <c r="M1085">
        <v>211790988</v>
      </c>
      <c r="O1085">
        <v>320074</v>
      </c>
      <c r="P1085" t="s">
        <v>337</v>
      </c>
      <c r="Q1085">
        <v>9655</v>
      </c>
      <c r="R1085">
        <v>83</v>
      </c>
      <c r="S1085">
        <v>1</v>
      </c>
      <c r="T1085">
        <v>2786</v>
      </c>
      <c r="U1085" t="s">
        <v>328</v>
      </c>
      <c r="W1085">
        <v>1158667035</v>
      </c>
      <c r="X1085" s="76">
        <v>44459</v>
      </c>
      <c r="Y1085" s="76">
        <v>44460</v>
      </c>
      <c r="Z1085" s="76">
        <v>44387</v>
      </c>
      <c r="AA1085" s="76">
        <v>44425</v>
      </c>
      <c r="AB1085">
        <v>248.07</v>
      </c>
      <c r="AD1085" t="s">
        <v>382</v>
      </c>
      <c r="AE1085" t="s">
        <v>324</v>
      </c>
      <c r="AF1085" t="s">
        <v>635</v>
      </c>
      <c r="AH1085" t="s">
        <v>329</v>
      </c>
      <c r="AI1085" t="s">
        <v>318</v>
      </c>
      <c r="AK1085">
        <v>95057</v>
      </c>
      <c r="AL1085">
        <v>1</v>
      </c>
      <c r="AM1085">
        <v>50367</v>
      </c>
      <c r="AN1085" t="s">
        <v>621</v>
      </c>
      <c r="AO1085">
        <v>211790988</v>
      </c>
    </row>
    <row r="1086" spans="1:41">
      <c r="A1086" t="s">
        <v>315</v>
      </c>
      <c r="D1086" t="s">
        <v>316</v>
      </c>
      <c r="E1086">
        <v>315011</v>
      </c>
      <c r="F1086" t="s">
        <v>317</v>
      </c>
      <c r="G1086" t="s">
        <v>318</v>
      </c>
      <c r="H1086" s="79" t="s">
        <v>618</v>
      </c>
      <c r="I1086" t="s">
        <v>618</v>
      </c>
      <c r="J1086" t="s">
        <v>619</v>
      </c>
      <c r="K1086" t="s">
        <v>315</v>
      </c>
      <c r="L1086">
        <v>139133</v>
      </c>
      <c r="M1086">
        <v>211790988</v>
      </c>
      <c r="O1086">
        <v>320072</v>
      </c>
      <c r="P1086" t="s">
        <v>336</v>
      </c>
      <c r="Q1086">
        <v>9655</v>
      </c>
      <c r="R1086">
        <v>83</v>
      </c>
      <c r="S1086">
        <v>1</v>
      </c>
      <c r="T1086">
        <v>2786</v>
      </c>
      <c r="U1086" t="s">
        <v>328</v>
      </c>
      <c r="W1086">
        <v>1158667035</v>
      </c>
      <c r="X1086" s="76">
        <v>44459</v>
      </c>
      <c r="Y1086" s="76">
        <v>44460</v>
      </c>
      <c r="Z1086" s="76">
        <v>44387</v>
      </c>
      <c r="AA1086" s="76">
        <v>44425</v>
      </c>
      <c r="AB1086">
        <v>594.83000000000004</v>
      </c>
      <c r="AD1086" t="s">
        <v>382</v>
      </c>
      <c r="AE1086" t="s">
        <v>324</v>
      </c>
      <c r="AF1086" t="s">
        <v>635</v>
      </c>
      <c r="AH1086" t="s">
        <v>329</v>
      </c>
      <c r="AI1086" t="s">
        <v>318</v>
      </c>
      <c r="AK1086">
        <v>95057</v>
      </c>
      <c r="AL1086">
        <v>1</v>
      </c>
      <c r="AM1086">
        <v>50367</v>
      </c>
      <c r="AN1086" t="s">
        <v>621</v>
      </c>
      <c r="AO1086">
        <v>211790988</v>
      </c>
    </row>
    <row r="1087" spans="1:41">
      <c r="A1087" t="s">
        <v>315</v>
      </c>
      <c r="D1087" t="s">
        <v>316</v>
      </c>
      <c r="E1087">
        <v>315011</v>
      </c>
      <c r="F1087" t="s">
        <v>317</v>
      </c>
      <c r="G1087" t="s">
        <v>318</v>
      </c>
      <c r="H1087" s="79" t="s">
        <v>618</v>
      </c>
      <c r="I1087" t="s">
        <v>618</v>
      </c>
      <c r="J1087" t="s">
        <v>619</v>
      </c>
      <c r="K1087" t="s">
        <v>315</v>
      </c>
      <c r="L1087">
        <v>139133</v>
      </c>
      <c r="M1087">
        <v>211790988</v>
      </c>
      <c r="O1087">
        <v>320070</v>
      </c>
      <c r="P1087" t="s">
        <v>327</v>
      </c>
      <c r="Q1087">
        <v>9655</v>
      </c>
      <c r="R1087">
        <v>83</v>
      </c>
      <c r="S1087">
        <v>1</v>
      </c>
      <c r="T1087">
        <v>2786</v>
      </c>
      <c r="U1087" t="s">
        <v>328</v>
      </c>
      <c r="W1087">
        <v>1158667035</v>
      </c>
      <c r="X1087" s="76">
        <v>44459</v>
      </c>
      <c r="Y1087" s="76">
        <v>44460</v>
      </c>
      <c r="Z1087" s="76">
        <v>44387</v>
      </c>
      <c r="AA1087" s="76">
        <v>44425</v>
      </c>
      <c r="AB1087">
        <v>217.37</v>
      </c>
      <c r="AD1087" t="s">
        <v>382</v>
      </c>
      <c r="AE1087" t="s">
        <v>324</v>
      </c>
      <c r="AF1087" t="s">
        <v>635</v>
      </c>
      <c r="AH1087" t="s">
        <v>329</v>
      </c>
      <c r="AI1087" t="s">
        <v>318</v>
      </c>
      <c r="AK1087">
        <v>95057</v>
      </c>
      <c r="AL1087">
        <v>1</v>
      </c>
      <c r="AM1087">
        <v>50367</v>
      </c>
      <c r="AN1087" t="s">
        <v>621</v>
      </c>
      <c r="AO1087">
        <v>211790988</v>
      </c>
    </row>
    <row r="1088" spans="1:41">
      <c r="A1088" t="s">
        <v>315</v>
      </c>
      <c r="D1088" t="s">
        <v>316</v>
      </c>
      <c r="E1088">
        <v>315011</v>
      </c>
      <c r="F1088" t="s">
        <v>317</v>
      </c>
      <c r="G1088" t="s">
        <v>318</v>
      </c>
      <c r="H1088" s="79" t="s">
        <v>618</v>
      </c>
      <c r="I1088" t="s">
        <v>618</v>
      </c>
      <c r="J1088" t="s">
        <v>619</v>
      </c>
      <c r="K1088" t="s">
        <v>315</v>
      </c>
      <c r="L1088">
        <v>175694</v>
      </c>
      <c r="M1088">
        <v>7118425532</v>
      </c>
      <c r="O1088">
        <v>320070</v>
      </c>
      <c r="P1088" t="s">
        <v>327</v>
      </c>
      <c r="Q1088">
        <v>9813</v>
      </c>
      <c r="R1088">
        <v>83</v>
      </c>
      <c r="S1088">
        <v>1</v>
      </c>
      <c r="T1088">
        <v>2786</v>
      </c>
      <c r="U1088" t="s">
        <v>328</v>
      </c>
      <c r="W1088">
        <v>1158667035</v>
      </c>
      <c r="X1088" s="76">
        <v>44484</v>
      </c>
      <c r="Y1088" s="76">
        <v>44484</v>
      </c>
      <c r="Z1088" s="76">
        <v>44484</v>
      </c>
      <c r="AA1088" s="76">
        <v>44576</v>
      </c>
      <c r="AB1088">
        <v>25000</v>
      </c>
      <c r="AD1088" t="s">
        <v>382</v>
      </c>
      <c r="AE1088" t="s">
        <v>324</v>
      </c>
      <c r="AF1088" t="s">
        <v>636</v>
      </c>
      <c r="AH1088" t="s">
        <v>329</v>
      </c>
      <c r="AI1088" t="s">
        <v>318</v>
      </c>
      <c r="AK1088">
        <v>95057</v>
      </c>
      <c r="AL1088">
        <v>1</v>
      </c>
      <c r="AM1088">
        <v>50367</v>
      </c>
      <c r="AN1088" t="s">
        <v>621</v>
      </c>
      <c r="AO1088">
        <v>211790988</v>
      </c>
    </row>
    <row r="1089" spans="1:41">
      <c r="A1089" t="s">
        <v>315</v>
      </c>
      <c r="D1089" t="s">
        <v>316</v>
      </c>
      <c r="E1089">
        <v>315011</v>
      </c>
      <c r="F1089" t="s">
        <v>317</v>
      </c>
      <c r="G1089" t="s">
        <v>318</v>
      </c>
      <c r="H1089" s="79" t="s">
        <v>618</v>
      </c>
      <c r="I1089" t="s">
        <v>618</v>
      </c>
      <c r="J1089" t="s">
        <v>619</v>
      </c>
      <c r="K1089" t="s">
        <v>315</v>
      </c>
      <c r="L1089">
        <v>236591</v>
      </c>
      <c r="M1089">
        <v>7118425532</v>
      </c>
      <c r="O1089">
        <v>320070</v>
      </c>
      <c r="P1089" t="s">
        <v>327</v>
      </c>
      <c r="Q1089">
        <v>202</v>
      </c>
      <c r="R1089">
        <v>71</v>
      </c>
      <c r="S1089">
        <v>1</v>
      </c>
      <c r="T1089">
        <v>2786</v>
      </c>
      <c r="U1089" t="s">
        <v>328</v>
      </c>
      <c r="W1089">
        <v>1158667035</v>
      </c>
      <c r="X1089" s="76">
        <v>44536</v>
      </c>
      <c r="Y1089" s="76">
        <v>44537</v>
      </c>
      <c r="Z1089" s="76">
        <v>44536</v>
      </c>
      <c r="AA1089" s="76">
        <v>44598</v>
      </c>
      <c r="AB1089">
        <v>10000</v>
      </c>
      <c r="AD1089" t="s">
        <v>383</v>
      </c>
      <c r="AE1089" t="s">
        <v>324</v>
      </c>
      <c r="AF1089" t="s">
        <v>637</v>
      </c>
      <c r="AH1089" t="s">
        <v>329</v>
      </c>
      <c r="AI1089" t="s">
        <v>318</v>
      </c>
      <c r="AK1089">
        <v>95057</v>
      </c>
      <c r="AL1089">
        <v>1</v>
      </c>
      <c r="AM1089">
        <v>50367</v>
      </c>
      <c r="AN1089" t="s">
        <v>621</v>
      </c>
      <c r="AO1089">
        <v>211790988</v>
      </c>
    </row>
    <row r="1090" spans="1:41">
      <c r="A1090" t="s">
        <v>315</v>
      </c>
      <c r="D1090" t="s">
        <v>316</v>
      </c>
      <c r="E1090">
        <v>315011</v>
      </c>
      <c r="F1090" t="s">
        <v>317</v>
      </c>
      <c r="G1090" t="s">
        <v>318</v>
      </c>
      <c r="H1090" s="79" t="s">
        <v>618</v>
      </c>
      <c r="I1090" t="s">
        <v>618</v>
      </c>
      <c r="J1090" t="s">
        <v>619</v>
      </c>
      <c r="K1090" t="s">
        <v>315</v>
      </c>
      <c r="L1090">
        <v>277237</v>
      </c>
      <c r="M1090">
        <v>211790988</v>
      </c>
      <c r="O1090">
        <v>320070</v>
      </c>
      <c r="P1090" t="s">
        <v>327</v>
      </c>
      <c r="Q1090">
        <v>525</v>
      </c>
      <c r="R1090">
        <v>71</v>
      </c>
      <c r="S1090">
        <v>1</v>
      </c>
      <c r="T1090">
        <v>2786</v>
      </c>
      <c r="U1090" t="s">
        <v>328</v>
      </c>
      <c r="W1090">
        <v>1158667035</v>
      </c>
      <c r="X1090" s="76">
        <v>44593</v>
      </c>
      <c r="Y1090" s="76">
        <v>44593</v>
      </c>
      <c r="Z1090" s="76">
        <v>44504</v>
      </c>
      <c r="AA1090" s="76">
        <v>44567</v>
      </c>
      <c r="AB1090">
        <v>194.29</v>
      </c>
      <c r="AD1090" t="s">
        <v>383</v>
      </c>
      <c r="AE1090" t="s">
        <v>324</v>
      </c>
      <c r="AF1090" t="s">
        <v>434</v>
      </c>
      <c r="AH1090" t="s">
        <v>329</v>
      </c>
      <c r="AI1090" t="s">
        <v>318</v>
      </c>
      <c r="AK1090">
        <v>95057</v>
      </c>
      <c r="AL1090">
        <v>1</v>
      </c>
      <c r="AM1090">
        <v>50367</v>
      </c>
      <c r="AN1090" t="s">
        <v>621</v>
      </c>
      <c r="AO1090">
        <v>211790988</v>
      </c>
    </row>
    <row r="1091" spans="1:41">
      <c r="A1091" t="s">
        <v>315</v>
      </c>
      <c r="D1091" t="s">
        <v>316</v>
      </c>
      <c r="E1091">
        <v>315011</v>
      </c>
      <c r="F1091" t="s">
        <v>317</v>
      </c>
      <c r="G1091" t="s">
        <v>318</v>
      </c>
      <c r="H1091" s="79" t="s">
        <v>618</v>
      </c>
      <c r="I1091" t="s">
        <v>618</v>
      </c>
      <c r="J1091" t="s">
        <v>619</v>
      </c>
      <c r="K1091" t="s">
        <v>315</v>
      </c>
      <c r="L1091">
        <v>277237</v>
      </c>
      <c r="M1091">
        <v>211790988</v>
      </c>
      <c r="O1091">
        <v>320072</v>
      </c>
      <c r="P1091" t="s">
        <v>336</v>
      </c>
      <c r="Q1091">
        <v>525</v>
      </c>
      <c r="R1091">
        <v>71</v>
      </c>
      <c r="S1091">
        <v>1</v>
      </c>
      <c r="T1091">
        <v>2786</v>
      </c>
      <c r="U1091" t="s">
        <v>328</v>
      </c>
      <c r="W1091">
        <v>1158667035</v>
      </c>
      <c r="X1091" s="76">
        <v>44593</v>
      </c>
      <c r="Y1091" s="76">
        <v>44593</v>
      </c>
      <c r="Z1091" s="76">
        <v>44504</v>
      </c>
      <c r="AA1091" s="76">
        <v>44567</v>
      </c>
      <c r="AB1091">
        <v>288.04000000000002</v>
      </c>
      <c r="AD1091" t="s">
        <v>383</v>
      </c>
      <c r="AE1091" t="s">
        <v>324</v>
      </c>
      <c r="AF1091" t="s">
        <v>434</v>
      </c>
      <c r="AH1091" t="s">
        <v>329</v>
      </c>
      <c r="AI1091" t="s">
        <v>318</v>
      </c>
      <c r="AK1091">
        <v>95057</v>
      </c>
      <c r="AL1091">
        <v>1</v>
      </c>
      <c r="AM1091">
        <v>50367</v>
      </c>
      <c r="AN1091" t="s">
        <v>621</v>
      </c>
      <c r="AO1091">
        <v>211790988</v>
      </c>
    </row>
    <row r="1092" spans="1:41">
      <c r="A1092" t="s">
        <v>315</v>
      </c>
      <c r="D1092" t="s">
        <v>316</v>
      </c>
      <c r="E1092">
        <v>315011</v>
      </c>
      <c r="F1092" t="s">
        <v>317</v>
      </c>
      <c r="G1092" t="s">
        <v>318</v>
      </c>
      <c r="H1092" s="79" t="s">
        <v>618</v>
      </c>
      <c r="I1092" t="s">
        <v>618</v>
      </c>
      <c r="J1092" t="s">
        <v>619</v>
      </c>
      <c r="K1092" t="s">
        <v>315</v>
      </c>
      <c r="L1092">
        <v>277237</v>
      </c>
      <c r="M1092">
        <v>211790988</v>
      </c>
      <c r="O1092">
        <v>320073</v>
      </c>
      <c r="P1092" t="s">
        <v>320</v>
      </c>
      <c r="Q1092">
        <v>525</v>
      </c>
      <c r="R1092">
        <v>71</v>
      </c>
      <c r="S1092">
        <v>1</v>
      </c>
      <c r="T1092">
        <v>2786</v>
      </c>
      <c r="U1092" t="s">
        <v>328</v>
      </c>
      <c r="W1092">
        <v>1158667035</v>
      </c>
      <c r="X1092" s="76">
        <v>44593</v>
      </c>
      <c r="Y1092" s="76">
        <v>44593</v>
      </c>
      <c r="Z1092" s="76">
        <v>44504</v>
      </c>
      <c r="AA1092" s="76">
        <v>44567</v>
      </c>
      <c r="AB1092">
        <v>326.60000000000002</v>
      </c>
      <c r="AD1092" t="s">
        <v>383</v>
      </c>
      <c r="AE1092" t="s">
        <v>324</v>
      </c>
      <c r="AF1092" t="s">
        <v>434</v>
      </c>
      <c r="AH1092" t="s">
        <v>329</v>
      </c>
      <c r="AI1092" t="s">
        <v>318</v>
      </c>
      <c r="AK1092">
        <v>95057</v>
      </c>
      <c r="AL1092">
        <v>1</v>
      </c>
      <c r="AM1092">
        <v>50367</v>
      </c>
      <c r="AN1092" t="s">
        <v>621</v>
      </c>
      <c r="AO1092">
        <v>211790988</v>
      </c>
    </row>
    <row r="1093" spans="1:41">
      <c r="A1093" t="s">
        <v>315</v>
      </c>
      <c r="D1093" t="s">
        <v>316</v>
      </c>
      <c r="E1093">
        <v>315011</v>
      </c>
      <c r="F1093" t="s">
        <v>317</v>
      </c>
      <c r="G1093" t="s">
        <v>318</v>
      </c>
      <c r="H1093" s="79" t="s">
        <v>618</v>
      </c>
      <c r="I1093" t="s">
        <v>618</v>
      </c>
      <c r="J1093" t="s">
        <v>619</v>
      </c>
      <c r="K1093" t="s">
        <v>315</v>
      </c>
      <c r="L1093">
        <v>277237</v>
      </c>
      <c r="M1093">
        <v>211790988</v>
      </c>
      <c r="O1093">
        <v>320074</v>
      </c>
      <c r="P1093" t="s">
        <v>337</v>
      </c>
      <c r="Q1093">
        <v>525</v>
      </c>
      <c r="R1093">
        <v>71</v>
      </c>
      <c r="S1093">
        <v>1</v>
      </c>
      <c r="T1093">
        <v>2786</v>
      </c>
      <c r="U1093" t="s">
        <v>328</v>
      </c>
      <c r="W1093">
        <v>1158667035</v>
      </c>
      <c r="X1093" s="76">
        <v>44593</v>
      </c>
      <c r="Y1093" s="76">
        <v>44593</v>
      </c>
      <c r="Z1093" s="76">
        <v>44504</v>
      </c>
      <c r="AA1093" s="76">
        <v>44567</v>
      </c>
      <c r="AB1093">
        <v>56.11</v>
      </c>
      <c r="AD1093" t="s">
        <v>383</v>
      </c>
      <c r="AE1093" t="s">
        <v>324</v>
      </c>
      <c r="AF1093" t="s">
        <v>434</v>
      </c>
      <c r="AH1093" t="s">
        <v>329</v>
      </c>
      <c r="AI1093" t="s">
        <v>318</v>
      </c>
      <c r="AK1093">
        <v>95057</v>
      </c>
      <c r="AL1093">
        <v>1</v>
      </c>
      <c r="AM1093">
        <v>50367</v>
      </c>
      <c r="AN1093" t="s">
        <v>621</v>
      </c>
      <c r="AO1093">
        <v>211790988</v>
      </c>
    </row>
    <row r="1094" spans="1:41">
      <c r="A1094" t="s">
        <v>315</v>
      </c>
      <c r="D1094" t="s">
        <v>316</v>
      </c>
      <c r="E1094">
        <v>315011</v>
      </c>
      <c r="F1094" t="s">
        <v>317</v>
      </c>
      <c r="G1094" t="s">
        <v>318</v>
      </c>
      <c r="H1094" s="79" t="s">
        <v>618</v>
      </c>
      <c r="I1094" t="s">
        <v>618</v>
      </c>
      <c r="J1094" t="s">
        <v>619</v>
      </c>
      <c r="K1094" t="s">
        <v>315</v>
      </c>
      <c r="L1094">
        <v>281086</v>
      </c>
      <c r="M1094">
        <v>211790988</v>
      </c>
      <c r="O1094">
        <v>320070</v>
      </c>
      <c r="P1094" t="s">
        <v>327</v>
      </c>
      <c r="Q1094">
        <v>590</v>
      </c>
      <c r="R1094">
        <v>71</v>
      </c>
      <c r="S1094">
        <v>1</v>
      </c>
      <c r="T1094">
        <v>2786</v>
      </c>
      <c r="U1094" t="s">
        <v>328</v>
      </c>
      <c r="W1094">
        <v>1158667035</v>
      </c>
      <c r="X1094" s="76">
        <v>44596</v>
      </c>
      <c r="Y1094" s="76">
        <v>44596</v>
      </c>
      <c r="Z1094" s="76">
        <v>44504</v>
      </c>
      <c r="AA1094" s="76">
        <v>44579</v>
      </c>
      <c r="AB1094">
        <v>194.29</v>
      </c>
      <c r="AD1094" t="s">
        <v>346</v>
      </c>
      <c r="AE1094" t="s">
        <v>324</v>
      </c>
      <c r="AF1094" t="s">
        <v>638</v>
      </c>
      <c r="AH1094" t="s">
        <v>329</v>
      </c>
      <c r="AI1094" t="s">
        <v>318</v>
      </c>
      <c r="AK1094">
        <v>95057</v>
      </c>
      <c r="AL1094">
        <v>1</v>
      </c>
      <c r="AM1094">
        <v>50367</v>
      </c>
      <c r="AN1094" t="s">
        <v>621</v>
      </c>
      <c r="AO1094">
        <v>211790988</v>
      </c>
    </row>
    <row r="1095" spans="1:41">
      <c r="A1095" t="s">
        <v>315</v>
      </c>
      <c r="D1095" t="s">
        <v>316</v>
      </c>
      <c r="E1095">
        <v>315011</v>
      </c>
      <c r="F1095" t="s">
        <v>317</v>
      </c>
      <c r="G1095" t="s">
        <v>318</v>
      </c>
      <c r="H1095" s="79" t="s">
        <v>618</v>
      </c>
      <c r="I1095" t="s">
        <v>618</v>
      </c>
      <c r="J1095" t="s">
        <v>619</v>
      </c>
      <c r="K1095" t="s">
        <v>315</v>
      </c>
      <c r="L1095">
        <v>281086</v>
      </c>
      <c r="M1095">
        <v>211790988</v>
      </c>
      <c r="O1095">
        <v>320074</v>
      </c>
      <c r="P1095" t="s">
        <v>337</v>
      </c>
      <c r="Q1095">
        <v>590</v>
      </c>
      <c r="R1095">
        <v>71</v>
      </c>
      <c r="S1095">
        <v>1</v>
      </c>
      <c r="T1095">
        <v>2786</v>
      </c>
      <c r="U1095" t="s">
        <v>328</v>
      </c>
      <c r="W1095">
        <v>1158667035</v>
      </c>
      <c r="X1095" s="76">
        <v>44596</v>
      </c>
      <c r="Y1095" s="76">
        <v>44596</v>
      </c>
      <c r="Z1095" s="76">
        <v>44504</v>
      </c>
      <c r="AA1095" s="76">
        <v>44579</v>
      </c>
      <c r="AB1095">
        <v>33.659999999999997</v>
      </c>
      <c r="AD1095" t="s">
        <v>346</v>
      </c>
      <c r="AE1095" t="s">
        <v>324</v>
      </c>
      <c r="AF1095" t="s">
        <v>638</v>
      </c>
      <c r="AH1095" t="s">
        <v>329</v>
      </c>
      <c r="AI1095" t="s">
        <v>318</v>
      </c>
      <c r="AK1095">
        <v>95057</v>
      </c>
      <c r="AL1095">
        <v>1</v>
      </c>
      <c r="AM1095">
        <v>50367</v>
      </c>
      <c r="AN1095" t="s">
        <v>621</v>
      </c>
      <c r="AO1095">
        <v>211790988</v>
      </c>
    </row>
    <row r="1096" spans="1:41">
      <c r="A1096" t="s">
        <v>315</v>
      </c>
      <c r="D1096" t="s">
        <v>316</v>
      </c>
      <c r="E1096">
        <v>315011</v>
      </c>
      <c r="F1096" t="s">
        <v>317</v>
      </c>
      <c r="G1096" t="s">
        <v>318</v>
      </c>
      <c r="H1096" s="79" t="s">
        <v>618</v>
      </c>
      <c r="I1096" t="s">
        <v>618</v>
      </c>
      <c r="J1096" t="s">
        <v>619</v>
      </c>
      <c r="K1096" t="s">
        <v>315</v>
      </c>
      <c r="L1096">
        <v>281086</v>
      </c>
      <c r="M1096">
        <v>211790988</v>
      </c>
      <c r="O1096">
        <v>320072</v>
      </c>
      <c r="P1096" t="s">
        <v>336</v>
      </c>
      <c r="Q1096">
        <v>590</v>
      </c>
      <c r="R1096">
        <v>71</v>
      </c>
      <c r="S1096">
        <v>1</v>
      </c>
      <c r="T1096">
        <v>2786</v>
      </c>
      <c r="U1096" t="s">
        <v>328</v>
      </c>
      <c r="W1096">
        <v>1158667035</v>
      </c>
      <c r="X1096" s="76">
        <v>44596</v>
      </c>
      <c r="Y1096" s="76">
        <v>44596</v>
      </c>
      <c r="Z1096" s="76">
        <v>44504</v>
      </c>
      <c r="AA1096" s="76">
        <v>44579</v>
      </c>
      <c r="AB1096">
        <v>251.56</v>
      </c>
      <c r="AD1096" t="s">
        <v>346</v>
      </c>
      <c r="AE1096" t="s">
        <v>324</v>
      </c>
      <c r="AF1096" t="s">
        <v>638</v>
      </c>
      <c r="AH1096" t="s">
        <v>329</v>
      </c>
      <c r="AI1096" t="s">
        <v>318</v>
      </c>
      <c r="AK1096">
        <v>95057</v>
      </c>
      <c r="AL1096">
        <v>1</v>
      </c>
      <c r="AM1096">
        <v>50367</v>
      </c>
      <c r="AN1096" t="s">
        <v>621</v>
      </c>
      <c r="AO1096">
        <v>211790988</v>
      </c>
    </row>
    <row r="1097" spans="1:41">
      <c r="A1097" t="s">
        <v>315</v>
      </c>
      <c r="D1097" t="s">
        <v>316</v>
      </c>
      <c r="E1097">
        <v>315011</v>
      </c>
      <c r="F1097" t="s">
        <v>317</v>
      </c>
      <c r="G1097" t="s">
        <v>318</v>
      </c>
      <c r="H1097" s="79" t="s">
        <v>618</v>
      </c>
      <c r="I1097" t="s">
        <v>618</v>
      </c>
      <c r="J1097" t="s">
        <v>619</v>
      </c>
      <c r="K1097" t="s">
        <v>315</v>
      </c>
      <c r="L1097">
        <v>281086</v>
      </c>
      <c r="M1097">
        <v>211790988</v>
      </c>
      <c r="O1097">
        <v>320073</v>
      </c>
      <c r="P1097" t="s">
        <v>320</v>
      </c>
      <c r="Q1097">
        <v>590</v>
      </c>
      <c r="R1097">
        <v>71</v>
      </c>
      <c r="S1097">
        <v>1</v>
      </c>
      <c r="T1097">
        <v>2786</v>
      </c>
      <c r="U1097" t="s">
        <v>328</v>
      </c>
      <c r="W1097">
        <v>1158667035</v>
      </c>
      <c r="X1097" s="76">
        <v>44596</v>
      </c>
      <c r="Y1097" s="76">
        <v>44596</v>
      </c>
      <c r="Z1097" s="76">
        <v>44504</v>
      </c>
      <c r="AA1097" s="76">
        <v>44579</v>
      </c>
      <c r="AB1097">
        <v>326.60000000000002</v>
      </c>
      <c r="AD1097" t="s">
        <v>346</v>
      </c>
      <c r="AE1097" t="s">
        <v>324</v>
      </c>
      <c r="AF1097" t="s">
        <v>638</v>
      </c>
      <c r="AH1097" t="s">
        <v>329</v>
      </c>
      <c r="AI1097" t="s">
        <v>318</v>
      </c>
      <c r="AK1097">
        <v>95057</v>
      </c>
      <c r="AL1097">
        <v>1</v>
      </c>
      <c r="AM1097">
        <v>50367</v>
      </c>
      <c r="AN1097" t="s">
        <v>621</v>
      </c>
      <c r="AO1097">
        <v>211790988</v>
      </c>
    </row>
    <row r="1098" spans="1:41">
      <c r="A1098" t="s">
        <v>315</v>
      </c>
      <c r="D1098" t="s">
        <v>316</v>
      </c>
      <c r="E1098">
        <v>315011</v>
      </c>
      <c r="F1098" t="s">
        <v>317</v>
      </c>
      <c r="G1098" t="s">
        <v>318</v>
      </c>
      <c r="H1098" s="79" t="s">
        <v>618</v>
      </c>
      <c r="I1098" t="s">
        <v>618</v>
      </c>
      <c r="J1098" t="s">
        <v>619</v>
      </c>
      <c r="K1098" t="s">
        <v>315</v>
      </c>
      <c r="L1098">
        <v>311049</v>
      </c>
      <c r="M1098">
        <v>7118425532</v>
      </c>
      <c r="O1098">
        <v>320070</v>
      </c>
      <c r="P1098" t="s">
        <v>327</v>
      </c>
      <c r="Q1098">
        <v>872</v>
      </c>
      <c r="R1098">
        <v>71</v>
      </c>
      <c r="S1098">
        <v>1</v>
      </c>
      <c r="T1098">
        <v>2786</v>
      </c>
      <c r="U1098" t="s">
        <v>328</v>
      </c>
      <c r="W1098">
        <v>1158667035</v>
      </c>
      <c r="X1098" s="76">
        <v>44635</v>
      </c>
      <c r="Y1098" s="76">
        <v>44636</v>
      </c>
      <c r="Z1098" s="76">
        <v>44635</v>
      </c>
      <c r="AA1098" s="76">
        <v>44696</v>
      </c>
      <c r="AB1098">
        <v>10000</v>
      </c>
      <c r="AD1098" t="s">
        <v>436</v>
      </c>
      <c r="AE1098" t="s">
        <v>324</v>
      </c>
      <c r="AF1098" t="s">
        <v>639</v>
      </c>
      <c r="AH1098" t="s">
        <v>329</v>
      </c>
      <c r="AI1098" t="s">
        <v>318</v>
      </c>
      <c r="AK1098">
        <v>95057</v>
      </c>
      <c r="AL1098">
        <v>1</v>
      </c>
      <c r="AM1098">
        <v>50367</v>
      </c>
      <c r="AN1098" t="s">
        <v>621</v>
      </c>
      <c r="AO1098">
        <v>211790988</v>
      </c>
    </row>
    <row r="1099" spans="1:41">
      <c r="A1099" t="s">
        <v>315</v>
      </c>
      <c r="D1099" t="s">
        <v>316</v>
      </c>
      <c r="E1099">
        <v>315011</v>
      </c>
      <c r="F1099" t="s">
        <v>317</v>
      </c>
      <c r="G1099" t="s">
        <v>318</v>
      </c>
      <c r="H1099" s="79" t="s">
        <v>618</v>
      </c>
      <c r="I1099" t="s">
        <v>618</v>
      </c>
      <c r="J1099" t="s">
        <v>619</v>
      </c>
      <c r="K1099" t="s">
        <v>315</v>
      </c>
      <c r="L1099">
        <v>320257</v>
      </c>
      <c r="M1099">
        <v>211790988</v>
      </c>
      <c r="O1099">
        <v>320073</v>
      </c>
      <c r="P1099" t="s">
        <v>320</v>
      </c>
      <c r="Q1099">
        <v>952</v>
      </c>
      <c r="R1099">
        <v>71</v>
      </c>
      <c r="S1099">
        <v>1</v>
      </c>
      <c r="T1099">
        <v>2786</v>
      </c>
      <c r="U1099" t="s">
        <v>328</v>
      </c>
      <c r="W1099">
        <v>1158667035</v>
      </c>
      <c r="X1099" s="76">
        <v>44648</v>
      </c>
      <c r="Y1099" s="76">
        <v>44648</v>
      </c>
      <c r="Z1099" s="76">
        <v>44568</v>
      </c>
      <c r="AA1099" s="76">
        <v>44608</v>
      </c>
      <c r="AB1099">
        <v>326.60000000000002</v>
      </c>
      <c r="AD1099" t="s">
        <v>346</v>
      </c>
      <c r="AE1099" t="s">
        <v>324</v>
      </c>
      <c r="AF1099" t="s">
        <v>640</v>
      </c>
      <c r="AH1099" t="s">
        <v>329</v>
      </c>
      <c r="AI1099" t="s">
        <v>318</v>
      </c>
      <c r="AK1099">
        <v>95057</v>
      </c>
      <c r="AL1099">
        <v>1</v>
      </c>
      <c r="AM1099">
        <v>50367</v>
      </c>
      <c r="AN1099" t="s">
        <v>621</v>
      </c>
      <c r="AO1099">
        <v>211790988</v>
      </c>
    </row>
    <row r="1100" spans="1:41">
      <c r="A1100" t="s">
        <v>315</v>
      </c>
      <c r="D1100" t="s">
        <v>316</v>
      </c>
      <c r="E1100">
        <v>315011</v>
      </c>
      <c r="F1100" t="s">
        <v>317</v>
      </c>
      <c r="G1100" t="s">
        <v>318</v>
      </c>
      <c r="H1100" s="79" t="s">
        <v>618</v>
      </c>
      <c r="I1100" t="s">
        <v>618</v>
      </c>
      <c r="J1100" t="s">
        <v>619</v>
      </c>
      <c r="K1100" t="s">
        <v>315</v>
      </c>
      <c r="L1100">
        <v>320257</v>
      </c>
      <c r="M1100">
        <v>211790988</v>
      </c>
      <c r="O1100">
        <v>320072</v>
      </c>
      <c r="P1100" t="s">
        <v>336</v>
      </c>
      <c r="Q1100">
        <v>952</v>
      </c>
      <c r="R1100">
        <v>71</v>
      </c>
      <c r="S1100">
        <v>1</v>
      </c>
      <c r="T1100">
        <v>2786</v>
      </c>
      <c r="U1100" t="s">
        <v>328</v>
      </c>
      <c r="W1100">
        <v>1158667035</v>
      </c>
      <c r="X1100" s="76">
        <v>44648</v>
      </c>
      <c r="Y1100" s="76">
        <v>44648</v>
      </c>
      <c r="Z1100" s="76">
        <v>44568</v>
      </c>
      <c r="AA1100" s="76">
        <v>44608</v>
      </c>
      <c r="AB1100">
        <v>889.49</v>
      </c>
      <c r="AD1100" t="s">
        <v>346</v>
      </c>
      <c r="AE1100" t="s">
        <v>324</v>
      </c>
      <c r="AF1100" t="s">
        <v>640</v>
      </c>
      <c r="AH1100" t="s">
        <v>329</v>
      </c>
      <c r="AI1100" t="s">
        <v>318</v>
      </c>
      <c r="AK1100">
        <v>95057</v>
      </c>
      <c r="AL1100">
        <v>1</v>
      </c>
      <c r="AM1100">
        <v>50367</v>
      </c>
      <c r="AN1100" t="s">
        <v>621</v>
      </c>
      <c r="AO1100">
        <v>211790988</v>
      </c>
    </row>
    <row r="1101" spans="1:41">
      <c r="A1101" t="s">
        <v>315</v>
      </c>
      <c r="D1101" t="s">
        <v>316</v>
      </c>
      <c r="E1101">
        <v>315011</v>
      </c>
      <c r="F1101" t="s">
        <v>317</v>
      </c>
      <c r="G1101" t="s">
        <v>318</v>
      </c>
      <c r="H1101" s="79" t="s">
        <v>618</v>
      </c>
      <c r="I1101" t="s">
        <v>618</v>
      </c>
      <c r="J1101" t="s">
        <v>619</v>
      </c>
      <c r="K1101" t="s">
        <v>315</v>
      </c>
      <c r="L1101">
        <v>320257</v>
      </c>
      <c r="M1101">
        <v>211790988</v>
      </c>
      <c r="O1101">
        <v>320074</v>
      </c>
      <c r="P1101" t="s">
        <v>337</v>
      </c>
      <c r="Q1101">
        <v>952</v>
      </c>
      <c r="R1101">
        <v>71</v>
      </c>
      <c r="S1101">
        <v>1</v>
      </c>
      <c r="T1101">
        <v>2786</v>
      </c>
      <c r="U1101" t="s">
        <v>328</v>
      </c>
      <c r="W1101">
        <v>1158667035</v>
      </c>
      <c r="X1101" s="76">
        <v>44648</v>
      </c>
      <c r="Y1101" s="76">
        <v>44648</v>
      </c>
      <c r="Z1101" s="76">
        <v>44568</v>
      </c>
      <c r="AA1101" s="76">
        <v>44608</v>
      </c>
      <c r="AB1101">
        <v>436.13</v>
      </c>
      <c r="AD1101" t="s">
        <v>346</v>
      </c>
      <c r="AE1101" t="s">
        <v>324</v>
      </c>
      <c r="AF1101" t="s">
        <v>640</v>
      </c>
      <c r="AH1101" t="s">
        <v>329</v>
      </c>
      <c r="AI1101" t="s">
        <v>318</v>
      </c>
      <c r="AK1101">
        <v>95057</v>
      </c>
      <c r="AL1101">
        <v>1</v>
      </c>
      <c r="AM1101">
        <v>50367</v>
      </c>
      <c r="AN1101" t="s">
        <v>621</v>
      </c>
      <c r="AO1101">
        <v>211790988</v>
      </c>
    </row>
    <row r="1102" spans="1:41">
      <c r="A1102" t="s">
        <v>315</v>
      </c>
      <c r="D1102" t="s">
        <v>316</v>
      </c>
      <c r="E1102">
        <v>315011</v>
      </c>
      <c r="F1102" t="s">
        <v>317</v>
      </c>
      <c r="G1102" t="s">
        <v>318</v>
      </c>
      <c r="H1102" s="79" t="s">
        <v>618</v>
      </c>
      <c r="I1102" t="s">
        <v>618</v>
      </c>
      <c r="J1102" t="s">
        <v>619</v>
      </c>
      <c r="K1102" t="s">
        <v>315</v>
      </c>
      <c r="L1102">
        <v>320257</v>
      </c>
      <c r="M1102">
        <v>211790988</v>
      </c>
      <c r="O1102">
        <v>320070</v>
      </c>
      <c r="P1102" t="s">
        <v>327</v>
      </c>
      <c r="Q1102">
        <v>952</v>
      </c>
      <c r="R1102">
        <v>71</v>
      </c>
      <c r="S1102">
        <v>1</v>
      </c>
      <c r="T1102">
        <v>2786</v>
      </c>
      <c r="U1102" t="s">
        <v>328</v>
      </c>
      <c r="W1102">
        <v>1158667035</v>
      </c>
      <c r="X1102" s="76">
        <v>44648</v>
      </c>
      <c r="Y1102" s="76">
        <v>44648</v>
      </c>
      <c r="Z1102" s="76">
        <v>44568</v>
      </c>
      <c r="AA1102" s="76">
        <v>44608</v>
      </c>
      <c r="AB1102">
        <v>194.29</v>
      </c>
      <c r="AD1102" t="s">
        <v>346</v>
      </c>
      <c r="AE1102" t="s">
        <v>324</v>
      </c>
      <c r="AF1102" t="s">
        <v>640</v>
      </c>
      <c r="AH1102" t="s">
        <v>329</v>
      </c>
      <c r="AI1102" t="s">
        <v>318</v>
      </c>
      <c r="AK1102">
        <v>95057</v>
      </c>
      <c r="AL1102">
        <v>1</v>
      </c>
      <c r="AM1102">
        <v>50367</v>
      </c>
      <c r="AN1102" t="s">
        <v>621</v>
      </c>
      <c r="AO1102">
        <v>211790988</v>
      </c>
    </row>
    <row r="1103" spans="1:41">
      <c r="H1103" s="79"/>
      <c r="X1103" s="76"/>
      <c r="Y1103" s="76"/>
      <c r="Z1103" s="76"/>
      <c r="AA1103" s="76"/>
      <c r="AB1103">
        <f>SUM(AB1079:AB1102)</f>
        <v>55374.909999999996</v>
      </c>
    </row>
    <row r="1104" spans="1:41">
      <c r="A1104" t="s">
        <v>315</v>
      </c>
      <c r="D1104" t="s">
        <v>316</v>
      </c>
      <c r="E1104">
        <v>315011</v>
      </c>
      <c r="F1104" t="s">
        <v>317</v>
      </c>
      <c r="G1104" t="s">
        <v>318</v>
      </c>
      <c r="H1104" s="79" t="s">
        <v>618</v>
      </c>
      <c r="I1104" t="s">
        <v>618</v>
      </c>
      <c r="J1104" t="s">
        <v>619</v>
      </c>
      <c r="K1104" t="s">
        <v>315</v>
      </c>
      <c r="L1104">
        <v>347686</v>
      </c>
      <c r="M1104">
        <v>7118425532</v>
      </c>
      <c r="O1104">
        <v>320070</v>
      </c>
      <c r="P1104" t="s">
        <v>327</v>
      </c>
      <c r="Q1104">
        <v>1187</v>
      </c>
      <c r="R1104">
        <v>71</v>
      </c>
      <c r="S1104">
        <v>1</v>
      </c>
      <c r="T1104">
        <v>2786</v>
      </c>
      <c r="U1104" t="s">
        <v>328</v>
      </c>
      <c r="W1104">
        <v>1158667035</v>
      </c>
      <c r="X1104" s="76">
        <v>44693</v>
      </c>
      <c r="Y1104" s="76">
        <v>44697</v>
      </c>
      <c r="Z1104" s="76">
        <v>44690</v>
      </c>
      <c r="AA1104" s="76">
        <v>44782</v>
      </c>
      <c r="AB1104">
        <v>25000</v>
      </c>
      <c r="AD1104" t="s">
        <v>519</v>
      </c>
      <c r="AE1104" t="s">
        <v>324</v>
      </c>
      <c r="AF1104" t="s">
        <v>641</v>
      </c>
      <c r="AH1104" t="s">
        <v>329</v>
      </c>
      <c r="AI1104" t="s">
        <v>318</v>
      </c>
      <c r="AK1104">
        <v>95057</v>
      </c>
      <c r="AL1104">
        <v>1</v>
      </c>
      <c r="AM1104">
        <v>50367</v>
      </c>
      <c r="AN1104" t="s">
        <v>621</v>
      </c>
      <c r="AO1104">
        <v>211790988</v>
      </c>
    </row>
    <row r="1105" spans="1:41">
      <c r="A1105" t="s">
        <v>315</v>
      </c>
      <c r="D1105" t="s">
        <v>316</v>
      </c>
      <c r="E1105">
        <v>315011</v>
      </c>
      <c r="F1105" t="s">
        <v>317</v>
      </c>
      <c r="G1105" t="s">
        <v>318</v>
      </c>
      <c r="H1105" s="79" t="s">
        <v>618</v>
      </c>
      <c r="I1105" t="s">
        <v>618</v>
      </c>
      <c r="J1105" t="s">
        <v>619</v>
      </c>
      <c r="K1105" t="s">
        <v>315</v>
      </c>
      <c r="L1105">
        <v>368342</v>
      </c>
      <c r="M1105">
        <v>211790988</v>
      </c>
      <c r="O1105">
        <v>320074</v>
      </c>
      <c r="P1105" t="s">
        <v>337</v>
      </c>
      <c r="Q1105">
        <v>1463</v>
      </c>
      <c r="R1105">
        <v>71</v>
      </c>
      <c r="S1105">
        <v>1</v>
      </c>
      <c r="T1105">
        <v>2786</v>
      </c>
      <c r="U1105" t="s">
        <v>328</v>
      </c>
      <c r="W1105">
        <v>1158667035</v>
      </c>
      <c r="X1105" s="76">
        <v>44729</v>
      </c>
      <c r="Y1105" s="76">
        <v>44729</v>
      </c>
      <c r="Z1105" s="76">
        <v>44608</v>
      </c>
      <c r="AA1105" s="76">
        <v>44673</v>
      </c>
      <c r="AB1105">
        <v>56.11</v>
      </c>
      <c r="AD1105" t="s">
        <v>553</v>
      </c>
      <c r="AE1105" t="s">
        <v>324</v>
      </c>
      <c r="AF1105" t="s">
        <v>642</v>
      </c>
      <c r="AH1105" t="s">
        <v>329</v>
      </c>
      <c r="AI1105" t="s">
        <v>318</v>
      </c>
      <c r="AK1105">
        <v>95057</v>
      </c>
      <c r="AL1105">
        <v>1</v>
      </c>
      <c r="AM1105">
        <v>50367</v>
      </c>
      <c r="AN1105" t="s">
        <v>621</v>
      </c>
      <c r="AO1105">
        <v>211790988</v>
      </c>
    </row>
    <row r="1106" spans="1:41">
      <c r="A1106" t="s">
        <v>315</v>
      </c>
      <c r="D1106" t="s">
        <v>316</v>
      </c>
      <c r="E1106">
        <v>315011</v>
      </c>
      <c r="F1106" t="s">
        <v>317</v>
      </c>
      <c r="G1106" t="s">
        <v>318</v>
      </c>
      <c r="H1106" s="79" t="s">
        <v>618</v>
      </c>
      <c r="I1106" t="s">
        <v>618</v>
      </c>
      <c r="J1106" t="s">
        <v>619</v>
      </c>
      <c r="K1106" t="s">
        <v>315</v>
      </c>
      <c r="L1106">
        <v>368342</v>
      </c>
      <c r="M1106">
        <v>211790988</v>
      </c>
      <c r="O1106">
        <v>320073</v>
      </c>
      <c r="P1106" t="s">
        <v>320</v>
      </c>
      <c r="Q1106">
        <v>1463</v>
      </c>
      <c r="R1106">
        <v>71</v>
      </c>
      <c r="S1106">
        <v>1</v>
      </c>
      <c r="T1106">
        <v>2786</v>
      </c>
      <c r="U1106" t="s">
        <v>328</v>
      </c>
      <c r="W1106">
        <v>1158667035</v>
      </c>
      <c r="X1106" s="76">
        <v>44729</v>
      </c>
      <c r="Y1106" s="76">
        <v>44729</v>
      </c>
      <c r="Z1106" s="76">
        <v>44608</v>
      </c>
      <c r="AA1106" s="76">
        <v>44673</v>
      </c>
      <c r="AB1106">
        <v>326.60000000000002</v>
      </c>
      <c r="AD1106" t="s">
        <v>553</v>
      </c>
      <c r="AE1106" t="s">
        <v>324</v>
      </c>
      <c r="AF1106" t="s">
        <v>642</v>
      </c>
      <c r="AH1106" t="s">
        <v>329</v>
      </c>
      <c r="AI1106" t="s">
        <v>318</v>
      </c>
      <c r="AK1106">
        <v>95057</v>
      </c>
      <c r="AL1106">
        <v>1</v>
      </c>
      <c r="AM1106">
        <v>50367</v>
      </c>
      <c r="AN1106" t="s">
        <v>621</v>
      </c>
      <c r="AO1106">
        <v>211790988</v>
      </c>
    </row>
    <row r="1107" spans="1:41">
      <c r="A1107" t="s">
        <v>315</v>
      </c>
      <c r="D1107" t="s">
        <v>316</v>
      </c>
      <c r="E1107">
        <v>315011</v>
      </c>
      <c r="F1107" t="s">
        <v>317</v>
      </c>
      <c r="G1107" t="s">
        <v>318</v>
      </c>
      <c r="H1107" s="79" t="s">
        <v>618</v>
      </c>
      <c r="I1107" t="s">
        <v>618</v>
      </c>
      <c r="J1107" t="s">
        <v>619</v>
      </c>
      <c r="K1107" t="s">
        <v>315</v>
      </c>
      <c r="L1107">
        <v>368342</v>
      </c>
      <c r="M1107">
        <v>211790988</v>
      </c>
      <c r="O1107">
        <v>320070</v>
      </c>
      <c r="P1107" t="s">
        <v>327</v>
      </c>
      <c r="Q1107">
        <v>1463</v>
      </c>
      <c r="R1107">
        <v>71</v>
      </c>
      <c r="S1107">
        <v>1</v>
      </c>
      <c r="T1107">
        <v>2786</v>
      </c>
      <c r="U1107" t="s">
        <v>328</v>
      </c>
      <c r="W1107">
        <v>1158667035</v>
      </c>
      <c r="X1107" s="76">
        <v>44729</v>
      </c>
      <c r="Y1107" s="76">
        <v>44729</v>
      </c>
      <c r="Z1107" s="76">
        <v>44608</v>
      </c>
      <c r="AA1107" s="76">
        <v>44673</v>
      </c>
      <c r="AB1107">
        <v>194.29</v>
      </c>
      <c r="AD1107" t="s">
        <v>553</v>
      </c>
      <c r="AE1107" t="s">
        <v>324</v>
      </c>
      <c r="AF1107" t="s">
        <v>642</v>
      </c>
      <c r="AH1107" t="s">
        <v>329</v>
      </c>
      <c r="AI1107" t="s">
        <v>318</v>
      </c>
      <c r="AK1107">
        <v>95057</v>
      </c>
      <c r="AL1107">
        <v>1</v>
      </c>
      <c r="AM1107">
        <v>50367</v>
      </c>
      <c r="AN1107" t="s">
        <v>621</v>
      </c>
      <c r="AO1107">
        <v>211790988</v>
      </c>
    </row>
    <row r="1108" spans="1:41">
      <c r="A1108" t="s">
        <v>315</v>
      </c>
      <c r="D1108" t="s">
        <v>316</v>
      </c>
      <c r="E1108">
        <v>315011</v>
      </c>
      <c r="F1108" t="s">
        <v>317</v>
      </c>
      <c r="G1108" t="s">
        <v>318</v>
      </c>
      <c r="H1108" s="79" t="s">
        <v>618</v>
      </c>
      <c r="I1108" t="s">
        <v>618</v>
      </c>
      <c r="J1108" t="s">
        <v>619</v>
      </c>
      <c r="K1108" t="s">
        <v>315</v>
      </c>
      <c r="L1108">
        <v>368342</v>
      </c>
      <c r="M1108">
        <v>211790988</v>
      </c>
      <c r="O1108">
        <v>320072</v>
      </c>
      <c r="P1108" t="s">
        <v>336</v>
      </c>
      <c r="Q1108">
        <v>1463</v>
      </c>
      <c r="R1108">
        <v>71</v>
      </c>
      <c r="S1108">
        <v>1</v>
      </c>
      <c r="T1108">
        <v>2786</v>
      </c>
      <c r="U1108" t="s">
        <v>328</v>
      </c>
      <c r="W1108">
        <v>1158667035</v>
      </c>
      <c r="X1108" s="76">
        <v>44729</v>
      </c>
      <c r="Y1108" s="76">
        <v>44729</v>
      </c>
      <c r="Z1108" s="76">
        <v>44608</v>
      </c>
      <c r="AA1108" s="76">
        <v>44673</v>
      </c>
      <c r="AB1108">
        <v>288.04000000000002</v>
      </c>
      <c r="AD1108" t="s">
        <v>553</v>
      </c>
      <c r="AE1108" t="s">
        <v>324</v>
      </c>
      <c r="AF1108" t="s">
        <v>642</v>
      </c>
      <c r="AH1108" t="s">
        <v>329</v>
      </c>
      <c r="AI1108" t="s">
        <v>318</v>
      </c>
      <c r="AK1108">
        <v>95057</v>
      </c>
      <c r="AL1108">
        <v>1</v>
      </c>
      <c r="AM1108">
        <v>50367</v>
      </c>
      <c r="AN1108" t="s">
        <v>621</v>
      </c>
      <c r="AO1108">
        <v>211790988</v>
      </c>
    </row>
    <row r="1109" spans="1:41">
      <c r="A1109" t="s">
        <v>315</v>
      </c>
      <c r="D1109" t="s">
        <v>316</v>
      </c>
      <c r="E1109">
        <v>315011</v>
      </c>
      <c r="F1109" t="s">
        <v>317</v>
      </c>
      <c r="G1109" t="s">
        <v>318</v>
      </c>
      <c r="H1109" s="79" t="s">
        <v>618</v>
      </c>
      <c r="I1109" t="s">
        <v>618</v>
      </c>
      <c r="J1109" t="s">
        <v>619</v>
      </c>
      <c r="K1109" t="s">
        <v>315</v>
      </c>
      <c r="L1109">
        <v>368712</v>
      </c>
      <c r="M1109">
        <v>211790988</v>
      </c>
      <c r="O1109">
        <v>320070</v>
      </c>
      <c r="P1109" t="s">
        <v>327</v>
      </c>
      <c r="Q1109">
        <v>1514</v>
      </c>
      <c r="R1109">
        <v>71</v>
      </c>
      <c r="S1109">
        <v>1</v>
      </c>
      <c r="T1109">
        <v>2786</v>
      </c>
      <c r="U1109" t="s">
        <v>328</v>
      </c>
      <c r="W1109">
        <v>1158667035</v>
      </c>
      <c r="X1109" s="76">
        <v>44732</v>
      </c>
      <c r="Y1109" s="76">
        <v>44732</v>
      </c>
      <c r="Z1109" s="76">
        <v>44623</v>
      </c>
      <c r="AA1109" s="76">
        <v>44706</v>
      </c>
      <c r="AB1109">
        <v>194.29</v>
      </c>
      <c r="AD1109" t="s">
        <v>323</v>
      </c>
      <c r="AE1109" t="s">
        <v>324</v>
      </c>
      <c r="AF1109" t="s">
        <v>643</v>
      </c>
      <c r="AH1109" t="s">
        <v>329</v>
      </c>
      <c r="AI1109" t="s">
        <v>318</v>
      </c>
      <c r="AK1109">
        <v>95057</v>
      </c>
      <c r="AL1109">
        <v>1</v>
      </c>
      <c r="AM1109">
        <v>50367</v>
      </c>
      <c r="AN1109" t="s">
        <v>621</v>
      </c>
      <c r="AO1109">
        <v>211790988</v>
      </c>
    </row>
    <row r="1110" spans="1:41">
      <c r="A1110" t="s">
        <v>315</v>
      </c>
      <c r="D1110" t="s">
        <v>316</v>
      </c>
      <c r="E1110">
        <v>315011</v>
      </c>
      <c r="F1110" t="s">
        <v>317</v>
      </c>
      <c r="G1110" t="s">
        <v>318</v>
      </c>
      <c r="H1110" s="79" t="s">
        <v>618</v>
      </c>
      <c r="I1110" t="s">
        <v>618</v>
      </c>
      <c r="J1110" t="s">
        <v>619</v>
      </c>
      <c r="K1110" t="s">
        <v>315</v>
      </c>
      <c r="L1110">
        <v>368712</v>
      </c>
      <c r="M1110">
        <v>211790988</v>
      </c>
      <c r="O1110">
        <v>320072</v>
      </c>
      <c r="P1110" t="s">
        <v>336</v>
      </c>
      <c r="Q1110">
        <v>1514</v>
      </c>
      <c r="R1110">
        <v>71</v>
      </c>
      <c r="S1110">
        <v>1</v>
      </c>
      <c r="T1110">
        <v>2786</v>
      </c>
      <c r="U1110" t="s">
        <v>328</v>
      </c>
      <c r="W1110">
        <v>1158667035</v>
      </c>
      <c r="X1110" s="76">
        <v>44732</v>
      </c>
      <c r="Y1110" s="76">
        <v>44732</v>
      </c>
      <c r="Z1110" s="76">
        <v>44623</v>
      </c>
      <c r="AA1110" s="76">
        <v>44706</v>
      </c>
      <c r="AB1110">
        <v>306.27999999999997</v>
      </c>
      <c r="AD1110" t="s">
        <v>323</v>
      </c>
      <c r="AE1110" t="s">
        <v>324</v>
      </c>
      <c r="AF1110" t="s">
        <v>643</v>
      </c>
      <c r="AH1110" t="s">
        <v>329</v>
      </c>
      <c r="AI1110" t="s">
        <v>318</v>
      </c>
      <c r="AK1110">
        <v>95057</v>
      </c>
      <c r="AL1110">
        <v>1</v>
      </c>
      <c r="AM1110">
        <v>50367</v>
      </c>
      <c r="AN1110" t="s">
        <v>621</v>
      </c>
      <c r="AO1110">
        <v>211790988</v>
      </c>
    </row>
    <row r="1111" spans="1:41">
      <c r="A1111" t="s">
        <v>315</v>
      </c>
      <c r="D1111" t="s">
        <v>316</v>
      </c>
      <c r="E1111">
        <v>315011</v>
      </c>
      <c r="F1111" t="s">
        <v>317</v>
      </c>
      <c r="G1111" t="s">
        <v>318</v>
      </c>
      <c r="H1111" s="79" t="s">
        <v>618</v>
      </c>
      <c r="I1111" t="s">
        <v>618</v>
      </c>
      <c r="J1111" t="s">
        <v>619</v>
      </c>
      <c r="K1111" t="s">
        <v>315</v>
      </c>
      <c r="L1111">
        <v>368712</v>
      </c>
      <c r="M1111">
        <v>211790988</v>
      </c>
      <c r="O1111">
        <v>320074</v>
      </c>
      <c r="P1111" t="s">
        <v>337</v>
      </c>
      <c r="Q1111">
        <v>1514</v>
      </c>
      <c r="R1111">
        <v>71</v>
      </c>
      <c r="S1111">
        <v>1</v>
      </c>
      <c r="T1111">
        <v>2786</v>
      </c>
      <c r="U1111" t="s">
        <v>328</v>
      </c>
      <c r="W1111">
        <v>1158667035</v>
      </c>
      <c r="X1111" s="76">
        <v>44732</v>
      </c>
      <c r="Y1111" s="76">
        <v>44732</v>
      </c>
      <c r="Z1111" s="76">
        <v>44623</v>
      </c>
      <c r="AA1111" s="76">
        <v>44706</v>
      </c>
      <c r="AB1111">
        <v>67.33</v>
      </c>
      <c r="AD1111" t="s">
        <v>323</v>
      </c>
      <c r="AE1111" t="s">
        <v>324</v>
      </c>
      <c r="AF1111" t="s">
        <v>643</v>
      </c>
      <c r="AH1111" t="s">
        <v>329</v>
      </c>
      <c r="AI1111" t="s">
        <v>318</v>
      </c>
      <c r="AK1111">
        <v>95057</v>
      </c>
      <c r="AL1111">
        <v>1</v>
      </c>
      <c r="AM1111">
        <v>50367</v>
      </c>
      <c r="AN1111" t="s">
        <v>621</v>
      </c>
      <c r="AO1111">
        <v>211790988</v>
      </c>
    </row>
    <row r="1112" spans="1:41">
      <c r="A1112" t="s">
        <v>315</v>
      </c>
      <c r="D1112" t="s">
        <v>316</v>
      </c>
      <c r="E1112">
        <v>315011</v>
      </c>
      <c r="F1112" t="s">
        <v>317</v>
      </c>
      <c r="G1112" t="s">
        <v>318</v>
      </c>
      <c r="H1112" s="79" t="s">
        <v>618</v>
      </c>
      <c r="I1112" t="s">
        <v>618</v>
      </c>
      <c r="J1112" t="s">
        <v>619</v>
      </c>
      <c r="K1112" t="s">
        <v>315</v>
      </c>
      <c r="L1112">
        <v>368712</v>
      </c>
      <c r="M1112">
        <v>211790988</v>
      </c>
      <c r="O1112">
        <v>320073</v>
      </c>
      <c r="P1112" t="s">
        <v>320</v>
      </c>
      <c r="Q1112">
        <v>1514</v>
      </c>
      <c r="R1112">
        <v>71</v>
      </c>
      <c r="S1112">
        <v>1</v>
      </c>
      <c r="T1112">
        <v>2786</v>
      </c>
      <c r="U1112" t="s">
        <v>328</v>
      </c>
      <c r="W1112">
        <v>1158667035</v>
      </c>
      <c r="X1112" s="76">
        <v>44732</v>
      </c>
      <c r="Y1112" s="76">
        <v>44732</v>
      </c>
      <c r="Z1112" s="76">
        <v>44623</v>
      </c>
      <c r="AA1112" s="76">
        <v>44706</v>
      </c>
      <c r="AB1112">
        <v>326.60000000000002</v>
      </c>
      <c r="AD1112" t="s">
        <v>323</v>
      </c>
      <c r="AE1112" t="s">
        <v>324</v>
      </c>
      <c r="AF1112" t="s">
        <v>643</v>
      </c>
      <c r="AH1112" t="s">
        <v>329</v>
      </c>
      <c r="AI1112" t="s">
        <v>318</v>
      </c>
      <c r="AK1112">
        <v>95057</v>
      </c>
      <c r="AL1112">
        <v>1</v>
      </c>
      <c r="AM1112">
        <v>50367</v>
      </c>
      <c r="AN1112" t="s">
        <v>621</v>
      </c>
      <c r="AO1112">
        <v>211790988</v>
      </c>
    </row>
    <row r="1113" spans="1:41">
      <c r="A1113" t="s">
        <v>315</v>
      </c>
      <c r="D1113" t="s">
        <v>316</v>
      </c>
      <c r="E1113">
        <v>315011</v>
      </c>
      <c r="F1113" t="s">
        <v>317</v>
      </c>
      <c r="G1113" t="s">
        <v>318</v>
      </c>
      <c r="H1113" s="79" t="s">
        <v>618</v>
      </c>
      <c r="I1113" t="s">
        <v>618</v>
      </c>
      <c r="J1113" t="s">
        <v>619</v>
      </c>
      <c r="K1113" t="s">
        <v>315</v>
      </c>
      <c r="L1113">
        <v>380339</v>
      </c>
      <c r="M1113">
        <v>7118425532</v>
      </c>
      <c r="O1113">
        <v>320070</v>
      </c>
      <c r="P1113" t="s">
        <v>327</v>
      </c>
      <c r="Q1113">
        <v>1716</v>
      </c>
      <c r="R1113">
        <v>71</v>
      </c>
      <c r="S1113">
        <v>1</v>
      </c>
      <c r="T1113">
        <v>2786</v>
      </c>
      <c r="U1113" t="s">
        <v>328</v>
      </c>
      <c r="W1113">
        <v>1158667035</v>
      </c>
      <c r="X1113" s="76">
        <v>44755</v>
      </c>
      <c r="Y1113" s="76">
        <v>44755</v>
      </c>
      <c r="Z1113" s="76">
        <v>44750</v>
      </c>
      <c r="AA1113" s="76">
        <v>44812</v>
      </c>
      <c r="AB1113">
        <v>25000</v>
      </c>
      <c r="AD1113" t="s">
        <v>553</v>
      </c>
      <c r="AE1113" t="s">
        <v>324</v>
      </c>
      <c r="AF1113" t="s">
        <v>644</v>
      </c>
      <c r="AH1113" t="s">
        <v>329</v>
      </c>
      <c r="AI1113" t="s">
        <v>318</v>
      </c>
      <c r="AK1113">
        <v>95057</v>
      </c>
      <c r="AL1113">
        <v>1</v>
      </c>
      <c r="AM1113">
        <v>50367</v>
      </c>
      <c r="AN1113" t="s">
        <v>621</v>
      </c>
      <c r="AO1113">
        <v>211790988</v>
      </c>
    </row>
    <row r="1114" spans="1:41">
      <c r="A1114" t="s">
        <v>315</v>
      </c>
      <c r="D1114" t="s">
        <v>316</v>
      </c>
      <c r="E1114">
        <v>315011</v>
      </c>
      <c r="F1114" t="s">
        <v>317</v>
      </c>
      <c r="G1114" t="s">
        <v>318</v>
      </c>
      <c r="H1114" s="79" t="s">
        <v>618</v>
      </c>
      <c r="I1114" t="s">
        <v>618</v>
      </c>
      <c r="J1114" t="s">
        <v>619</v>
      </c>
      <c r="K1114" t="s">
        <v>315</v>
      </c>
      <c r="L1114">
        <v>381392</v>
      </c>
      <c r="M1114">
        <v>211790988</v>
      </c>
      <c r="O1114">
        <v>320074</v>
      </c>
      <c r="P1114" t="s">
        <v>337</v>
      </c>
      <c r="Q1114">
        <v>1733</v>
      </c>
      <c r="R1114">
        <v>71</v>
      </c>
      <c r="S1114">
        <v>1</v>
      </c>
      <c r="T1114">
        <v>2786</v>
      </c>
      <c r="U1114" t="s">
        <v>328</v>
      </c>
      <c r="W1114">
        <v>1158667035</v>
      </c>
      <c r="X1114" s="76">
        <v>44756</v>
      </c>
      <c r="Y1114" s="76">
        <v>44756</v>
      </c>
      <c r="Z1114" s="76">
        <v>44664</v>
      </c>
      <c r="AA1114" s="76">
        <v>44736</v>
      </c>
      <c r="AB1114">
        <v>33.659999999999997</v>
      </c>
      <c r="AD1114" t="s">
        <v>323</v>
      </c>
      <c r="AE1114" t="s">
        <v>324</v>
      </c>
      <c r="AF1114" t="s">
        <v>645</v>
      </c>
      <c r="AH1114" t="s">
        <v>329</v>
      </c>
      <c r="AI1114" t="s">
        <v>318</v>
      </c>
      <c r="AK1114">
        <v>95057</v>
      </c>
      <c r="AL1114">
        <v>1</v>
      </c>
      <c r="AM1114">
        <v>50367</v>
      </c>
      <c r="AN1114" t="s">
        <v>621</v>
      </c>
      <c r="AO1114">
        <v>211790988</v>
      </c>
    </row>
    <row r="1115" spans="1:41">
      <c r="A1115" t="s">
        <v>315</v>
      </c>
      <c r="D1115" t="s">
        <v>316</v>
      </c>
      <c r="E1115">
        <v>315011</v>
      </c>
      <c r="F1115" t="s">
        <v>317</v>
      </c>
      <c r="G1115" t="s">
        <v>318</v>
      </c>
      <c r="H1115" s="79" t="s">
        <v>618</v>
      </c>
      <c r="I1115" t="s">
        <v>618</v>
      </c>
      <c r="J1115" t="s">
        <v>619</v>
      </c>
      <c r="K1115" t="s">
        <v>315</v>
      </c>
      <c r="L1115">
        <v>381392</v>
      </c>
      <c r="M1115">
        <v>211790988</v>
      </c>
      <c r="O1115">
        <v>320073</v>
      </c>
      <c r="P1115" t="s">
        <v>320</v>
      </c>
      <c r="Q1115">
        <v>1733</v>
      </c>
      <c r="R1115">
        <v>71</v>
      </c>
      <c r="S1115">
        <v>1</v>
      </c>
      <c r="T1115">
        <v>2786</v>
      </c>
      <c r="U1115" t="s">
        <v>328</v>
      </c>
      <c r="W1115">
        <v>1158667035</v>
      </c>
      <c r="X1115" s="76">
        <v>44756</v>
      </c>
      <c r="Y1115" s="76">
        <v>44756</v>
      </c>
      <c r="Z1115" s="76">
        <v>44664</v>
      </c>
      <c r="AA1115" s="76">
        <v>44736</v>
      </c>
      <c r="AB1115">
        <v>326.60000000000002</v>
      </c>
      <c r="AD1115" t="s">
        <v>323</v>
      </c>
      <c r="AE1115" t="s">
        <v>324</v>
      </c>
      <c r="AF1115" t="s">
        <v>645</v>
      </c>
      <c r="AH1115" t="s">
        <v>329</v>
      </c>
      <c r="AI1115" t="s">
        <v>318</v>
      </c>
      <c r="AK1115">
        <v>95057</v>
      </c>
      <c r="AL1115">
        <v>1</v>
      </c>
      <c r="AM1115">
        <v>50367</v>
      </c>
      <c r="AN1115" t="s">
        <v>621</v>
      </c>
      <c r="AO1115">
        <v>211790988</v>
      </c>
    </row>
    <row r="1116" spans="1:41">
      <c r="A1116" t="s">
        <v>315</v>
      </c>
      <c r="D1116" t="s">
        <v>316</v>
      </c>
      <c r="E1116">
        <v>315011</v>
      </c>
      <c r="F1116" t="s">
        <v>317</v>
      </c>
      <c r="G1116" t="s">
        <v>318</v>
      </c>
      <c r="H1116" s="79" t="s">
        <v>618</v>
      </c>
      <c r="I1116" t="s">
        <v>618</v>
      </c>
      <c r="J1116" t="s">
        <v>619</v>
      </c>
      <c r="K1116" t="s">
        <v>315</v>
      </c>
      <c r="L1116">
        <v>381392</v>
      </c>
      <c r="M1116">
        <v>211790988</v>
      </c>
      <c r="O1116">
        <v>320070</v>
      </c>
      <c r="P1116" t="s">
        <v>327</v>
      </c>
      <c r="Q1116">
        <v>1733</v>
      </c>
      <c r="R1116">
        <v>71</v>
      </c>
      <c r="S1116">
        <v>1</v>
      </c>
      <c r="T1116">
        <v>2786</v>
      </c>
      <c r="U1116" t="s">
        <v>328</v>
      </c>
      <c r="W1116">
        <v>1158667035</v>
      </c>
      <c r="X1116" s="76">
        <v>44756</v>
      </c>
      <c r="Y1116" s="76">
        <v>44756</v>
      </c>
      <c r="Z1116" s="76">
        <v>44664</v>
      </c>
      <c r="AA1116" s="76">
        <v>44736</v>
      </c>
      <c r="AB1116">
        <v>194.29</v>
      </c>
      <c r="AD1116" t="s">
        <v>323</v>
      </c>
      <c r="AE1116" t="s">
        <v>324</v>
      </c>
      <c r="AF1116" t="s">
        <v>645</v>
      </c>
      <c r="AH1116" t="s">
        <v>329</v>
      </c>
      <c r="AI1116" t="s">
        <v>318</v>
      </c>
      <c r="AK1116">
        <v>95057</v>
      </c>
      <c r="AL1116">
        <v>1</v>
      </c>
      <c r="AM1116">
        <v>50367</v>
      </c>
      <c r="AN1116" t="s">
        <v>621</v>
      </c>
      <c r="AO1116">
        <v>211790988</v>
      </c>
    </row>
    <row r="1117" spans="1:41">
      <c r="A1117" t="s">
        <v>315</v>
      </c>
      <c r="D1117" t="s">
        <v>316</v>
      </c>
      <c r="E1117">
        <v>315011</v>
      </c>
      <c r="F1117" t="s">
        <v>317</v>
      </c>
      <c r="G1117" t="s">
        <v>318</v>
      </c>
      <c r="H1117" s="79" t="s">
        <v>618</v>
      </c>
      <c r="I1117" t="s">
        <v>618</v>
      </c>
      <c r="J1117" t="s">
        <v>619</v>
      </c>
      <c r="K1117" t="s">
        <v>315</v>
      </c>
      <c r="L1117">
        <v>381392</v>
      </c>
      <c r="M1117">
        <v>211790988</v>
      </c>
      <c r="O1117">
        <v>320072</v>
      </c>
      <c r="P1117" t="s">
        <v>336</v>
      </c>
      <c r="Q1117">
        <v>1733</v>
      </c>
      <c r="R1117">
        <v>71</v>
      </c>
      <c r="S1117">
        <v>1</v>
      </c>
      <c r="T1117">
        <v>2786</v>
      </c>
      <c r="U1117" t="s">
        <v>328</v>
      </c>
      <c r="W1117">
        <v>1158667035</v>
      </c>
      <c r="X1117" s="76">
        <v>44756</v>
      </c>
      <c r="Y1117" s="76">
        <v>44756</v>
      </c>
      <c r="Z1117" s="76">
        <v>44664</v>
      </c>
      <c r="AA1117" s="76">
        <v>44736</v>
      </c>
      <c r="AB1117">
        <v>251.56</v>
      </c>
      <c r="AD1117" t="s">
        <v>323</v>
      </c>
      <c r="AE1117" t="s">
        <v>324</v>
      </c>
      <c r="AF1117" t="s">
        <v>645</v>
      </c>
      <c r="AH1117" t="s">
        <v>329</v>
      </c>
      <c r="AI1117" t="s">
        <v>318</v>
      </c>
      <c r="AK1117">
        <v>95057</v>
      </c>
      <c r="AL1117">
        <v>1</v>
      </c>
      <c r="AM1117">
        <v>50367</v>
      </c>
      <c r="AN1117" t="s">
        <v>621</v>
      </c>
      <c r="AO1117">
        <v>211790988</v>
      </c>
    </row>
    <row r="1118" spans="1:41">
      <c r="A1118" t="s">
        <v>315</v>
      </c>
      <c r="D1118" t="s">
        <v>316</v>
      </c>
      <c r="E1118">
        <v>315011</v>
      </c>
      <c r="F1118" t="s">
        <v>317</v>
      </c>
      <c r="G1118" t="s">
        <v>318</v>
      </c>
      <c r="H1118" s="79" t="s">
        <v>618</v>
      </c>
      <c r="I1118" t="s">
        <v>618</v>
      </c>
      <c r="J1118" t="s">
        <v>619</v>
      </c>
      <c r="K1118" t="s">
        <v>315</v>
      </c>
      <c r="L1118">
        <v>402937</v>
      </c>
      <c r="M1118">
        <v>211790988</v>
      </c>
      <c r="O1118">
        <v>320072</v>
      </c>
      <c r="P1118" t="s">
        <v>336</v>
      </c>
      <c r="Q1118">
        <v>1932</v>
      </c>
      <c r="R1118">
        <v>71</v>
      </c>
      <c r="S1118">
        <v>1</v>
      </c>
      <c r="T1118">
        <v>2786</v>
      </c>
      <c r="U1118" t="s">
        <v>328</v>
      </c>
      <c r="W1118">
        <v>1158667035</v>
      </c>
      <c r="X1118" s="76">
        <v>44785</v>
      </c>
      <c r="Y1118" s="76">
        <v>44788</v>
      </c>
      <c r="Z1118" s="76">
        <v>44709</v>
      </c>
      <c r="AA1118" s="76">
        <v>44767</v>
      </c>
      <c r="AB1118">
        <v>247.02</v>
      </c>
      <c r="AD1118" t="s">
        <v>519</v>
      </c>
      <c r="AE1118" t="s">
        <v>324</v>
      </c>
      <c r="AF1118" t="s">
        <v>646</v>
      </c>
      <c r="AH1118" t="s">
        <v>329</v>
      </c>
      <c r="AI1118" t="s">
        <v>318</v>
      </c>
      <c r="AK1118">
        <v>95057</v>
      </c>
      <c r="AL1118">
        <v>1</v>
      </c>
      <c r="AM1118">
        <v>50367</v>
      </c>
      <c r="AN1118" t="s">
        <v>621</v>
      </c>
      <c r="AO1118">
        <v>211790988</v>
      </c>
    </row>
    <row r="1119" spans="1:41">
      <c r="A1119" t="s">
        <v>315</v>
      </c>
      <c r="D1119" t="s">
        <v>316</v>
      </c>
      <c r="E1119">
        <v>315011</v>
      </c>
      <c r="F1119" t="s">
        <v>317</v>
      </c>
      <c r="G1119" t="s">
        <v>318</v>
      </c>
      <c r="H1119" s="79" t="s">
        <v>618</v>
      </c>
      <c r="I1119" t="s">
        <v>618</v>
      </c>
      <c r="J1119" t="s">
        <v>619</v>
      </c>
      <c r="K1119" t="s">
        <v>315</v>
      </c>
      <c r="L1119">
        <v>402937</v>
      </c>
      <c r="M1119">
        <v>211790988</v>
      </c>
      <c r="O1119">
        <v>320073</v>
      </c>
      <c r="P1119" t="s">
        <v>320</v>
      </c>
      <c r="Q1119">
        <v>1932</v>
      </c>
      <c r="R1119">
        <v>71</v>
      </c>
      <c r="S1119">
        <v>1</v>
      </c>
      <c r="T1119">
        <v>2786</v>
      </c>
      <c r="U1119" t="s">
        <v>328</v>
      </c>
      <c r="W1119">
        <v>1158667035</v>
      </c>
      <c r="X1119" s="76">
        <v>44785</v>
      </c>
      <c r="Y1119" s="76">
        <v>44788</v>
      </c>
      <c r="Z1119" s="76">
        <v>44709</v>
      </c>
      <c r="AA1119" s="76">
        <v>44767</v>
      </c>
      <c r="AB1119">
        <v>343</v>
      </c>
      <c r="AD1119" t="s">
        <v>519</v>
      </c>
      <c r="AE1119" t="s">
        <v>324</v>
      </c>
      <c r="AF1119" t="s">
        <v>646</v>
      </c>
      <c r="AH1119" t="s">
        <v>329</v>
      </c>
      <c r="AI1119" t="s">
        <v>318</v>
      </c>
      <c r="AK1119">
        <v>95057</v>
      </c>
      <c r="AL1119">
        <v>1</v>
      </c>
      <c r="AM1119">
        <v>50367</v>
      </c>
      <c r="AN1119" t="s">
        <v>621</v>
      </c>
      <c r="AO1119">
        <v>211790988</v>
      </c>
    </row>
    <row r="1120" spans="1:41">
      <c r="A1120" t="s">
        <v>315</v>
      </c>
      <c r="D1120" t="s">
        <v>316</v>
      </c>
      <c r="E1120">
        <v>315011</v>
      </c>
      <c r="F1120" t="s">
        <v>317</v>
      </c>
      <c r="G1120" t="s">
        <v>318</v>
      </c>
      <c r="H1120" s="79" t="s">
        <v>618</v>
      </c>
      <c r="I1120" t="s">
        <v>618</v>
      </c>
      <c r="J1120" t="s">
        <v>619</v>
      </c>
      <c r="K1120" t="s">
        <v>315</v>
      </c>
      <c r="L1120">
        <v>402937</v>
      </c>
      <c r="M1120">
        <v>211790988</v>
      </c>
      <c r="O1120">
        <v>320074</v>
      </c>
      <c r="P1120" t="s">
        <v>337</v>
      </c>
      <c r="Q1120">
        <v>1932</v>
      </c>
      <c r="R1120">
        <v>71</v>
      </c>
      <c r="S1120">
        <v>1</v>
      </c>
      <c r="T1120">
        <v>2786</v>
      </c>
      <c r="U1120" t="s">
        <v>328</v>
      </c>
      <c r="W1120">
        <v>1158667035</v>
      </c>
      <c r="X1120" s="76">
        <v>44785</v>
      </c>
      <c r="Y1120" s="76">
        <v>44788</v>
      </c>
      <c r="Z1120" s="76">
        <v>44709</v>
      </c>
      <c r="AA1120" s="76">
        <v>44767</v>
      </c>
      <c r="AB1120">
        <v>22.99</v>
      </c>
      <c r="AD1120" t="s">
        <v>519</v>
      </c>
      <c r="AE1120" t="s">
        <v>324</v>
      </c>
      <c r="AF1120" t="s">
        <v>646</v>
      </c>
      <c r="AH1120" t="s">
        <v>329</v>
      </c>
      <c r="AI1120" t="s">
        <v>318</v>
      </c>
      <c r="AK1120">
        <v>95057</v>
      </c>
      <c r="AL1120">
        <v>1</v>
      </c>
      <c r="AM1120">
        <v>50367</v>
      </c>
      <c r="AN1120" t="s">
        <v>621</v>
      </c>
      <c r="AO1120">
        <v>211790988</v>
      </c>
    </row>
    <row r="1121" spans="1:41">
      <c r="A1121" t="s">
        <v>315</v>
      </c>
      <c r="D1121" t="s">
        <v>316</v>
      </c>
      <c r="E1121">
        <v>315011</v>
      </c>
      <c r="F1121" t="s">
        <v>317</v>
      </c>
      <c r="G1121" t="s">
        <v>318</v>
      </c>
      <c r="H1121" s="79" t="s">
        <v>618</v>
      </c>
      <c r="I1121" t="s">
        <v>618</v>
      </c>
      <c r="J1121" t="s">
        <v>619</v>
      </c>
      <c r="K1121" t="s">
        <v>315</v>
      </c>
      <c r="L1121">
        <v>402937</v>
      </c>
      <c r="M1121">
        <v>211790988</v>
      </c>
      <c r="O1121">
        <v>320070</v>
      </c>
      <c r="P1121" t="s">
        <v>327</v>
      </c>
      <c r="Q1121">
        <v>1932</v>
      </c>
      <c r="R1121">
        <v>71</v>
      </c>
      <c r="S1121">
        <v>1</v>
      </c>
      <c r="T1121">
        <v>2786</v>
      </c>
      <c r="U1121" t="s">
        <v>328</v>
      </c>
      <c r="W1121">
        <v>1158667035</v>
      </c>
      <c r="X1121" s="76">
        <v>44785</v>
      </c>
      <c r="Y1121" s="76">
        <v>44788</v>
      </c>
      <c r="Z1121" s="76">
        <v>44709</v>
      </c>
      <c r="AA1121" s="76">
        <v>44767</v>
      </c>
      <c r="AB1121">
        <v>212.75</v>
      </c>
      <c r="AD1121" t="s">
        <v>519</v>
      </c>
      <c r="AE1121" t="s">
        <v>324</v>
      </c>
      <c r="AF1121" t="s">
        <v>646</v>
      </c>
      <c r="AH1121" t="s">
        <v>329</v>
      </c>
      <c r="AI1121" t="s">
        <v>318</v>
      </c>
      <c r="AK1121">
        <v>95057</v>
      </c>
      <c r="AL1121">
        <v>1</v>
      </c>
      <c r="AM1121">
        <v>50367</v>
      </c>
      <c r="AN1121" t="s">
        <v>621</v>
      </c>
      <c r="AO1121">
        <v>211790988</v>
      </c>
    </row>
    <row r="1122" spans="1:41">
      <c r="A1122" t="s">
        <v>315</v>
      </c>
      <c r="D1122" t="s">
        <v>316</v>
      </c>
      <c r="E1122">
        <v>315011</v>
      </c>
      <c r="F1122" t="s">
        <v>317</v>
      </c>
      <c r="G1122" t="s">
        <v>318</v>
      </c>
      <c r="H1122" s="79" t="s">
        <v>618</v>
      </c>
      <c r="I1122" t="s">
        <v>618</v>
      </c>
      <c r="J1122" t="s">
        <v>619</v>
      </c>
      <c r="K1122" t="s">
        <v>315</v>
      </c>
      <c r="L1122">
        <v>458102</v>
      </c>
      <c r="M1122">
        <v>211790988</v>
      </c>
      <c r="O1122">
        <v>320072</v>
      </c>
      <c r="P1122" t="s">
        <v>336</v>
      </c>
      <c r="Q1122">
        <v>2116</v>
      </c>
      <c r="R1122">
        <v>71</v>
      </c>
      <c r="S1122">
        <v>1</v>
      </c>
      <c r="T1122">
        <v>2786</v>
      </c>
      <c r="U1122" t="s">
        <v>328</v>
      </c>
      <c r="W1122">
        <v>1158667035</v>
      </c>
      <c r="X1122" s="76">
        <v>44816</v>
      </c>
      <c r="Y1122" s="76">
        <v>44816</v>
      </c>
      <c r="Z1122" s="76">
        <v>44741</v>
      </c>
      <c r="AA1122" s="76">
        <v>44790</v>
      </c>
      <c r="AB1122">
        <v>267.92</v>
      </c>
      <c r="AD1122" t="s">
        <v>647</v>
      </c>
      <c r="AE1122" t="s">
        <v>324</v>
      </c>
      <c r="AF1122" t="s">
        <v>648</v>
      </c>
      <c r="AH1122" t="s">
        <v>329</v>
      </c>
      <c r="AI1122" t="s">
        <v>318</v>
      </c>
      <c r="AK1122">
        <v>95057</v>
      </c>
      <c r="AL1122">
        <v>1</v>
      </c>
      <c r="AM1122">
        <v>50367</v>
      </c>
      <c r="AN1122" t="s">
        <v>621</v>
      </c>
      <c r="AO1122">
        <v>211790988</v>
      </c>
    </row>
    <row r="1123" spans="1:41">
      <c r="A1123" t="s">
        <v>315</v>
      </c>
      <c r="D1123" t="s">
        <v>316</v>
      </c>
      <c r="E1123">
        <v>315011</v>
      </c>
      <c r="F1123" t="s">
        <v>317</v>
      </c>
      <c r="G1123" t="s">
        <v>318</v>
      </c>
      <c r="H1123" s="79" t="s">
        <v>618</v>
      </c>
      <c r="I1123" t="s">
        <v>618</v>
      </c>
      <c r="J1123" t="s">
        <v>619</v>
      </c>
      <c r="K1123" t="s">
        <v>315</v>
      </c>
      <c r="L1123">
        <v>458102</v>
      </c>
      <c r="M1123">
        <v>211790988</v>
      </c>
      <c r="O1123">
        <v>320073</v>
      </c>
      <c r="P1123" t="s">
        <v>320</v>
      </c>
      <c r="Q1123">
        <v>2116</v>
      </c>
      <c r="R1123">
        <v>71</v>
      </c>
      <c r="S1123">
        <v>1</v>
      </c>
      <c r="T1123">
        <v>2786</v>
      </c>
      <c r="U1123" t="s">
        <v>328</v>
      </c>
      <c r="W1123">
        <v>1158667035</v>
      </c>
      <c r="X1123" s="76">
        <v>44816</v>
      </c>
      <c r="Y1123" s="76">
        <v>44816</v>
      </c>
      <c r="Z1123" s="76">
        <v>44741</v>
      </c>
      <c r="AA1123" s="76">
        <v>44790</v>
      </c>
      <c r="AB1123">
        <v>343</v>
      </c>
      <c r="AD1123" t="s">
        <v>647</v>
      </c>
      <c r="AE1123" t="s">
        <v>324</v>
      </c>
      <c r="AF1123" t="s">
        <v>648</v>
      </c>
      <c r="AH1123" t="s">
        <v>329</v>
      </c>
      <c r="AI1123" t="s">
        <v>318</v>
      </c>
      <c r="AK1123">
        <v>95057</v>
      </c>
      <c r="AL1123">
        <v>1</v>
      </c>
      <c r="AM1123">
        <v>50367</v>
      </c>
      <c r="AN1123" t="s">
        <v>621</v>
      </c>
      <c r="AO1123">
        <v>211790988</v>
      </c>
    </row>
    <row r="1124" spans="1:41">
      <c r="A1124" t="s">
        <v>315</v>
      </c>
      <c r="D1124" t="s">
        <v>316</v>
      </c>
      <c r="E1124">
        <v>315011</v>
      </c>
      <c r="F1124" t="s">
        <v>317</v>
      </c>
      <c r="G1124" t="s">
        <v>318</v>
      </c>
      <c r="H1124" s="79" t="s">
        <v>618</v>
      </c>
      <c r="I1124" t="s">
        <v>618</v>
      </c>
      <c r="J1124" t="s">
        <v>619</v>
      </c>
      <c r="K1124" t="s">
        <v>315</v>
      </c>
      <c r="L1124">
        <v>458102</v>
      </c>
      <c r="M1124">
        <v>211790988</v>
      </c>
      <c r="O1124">
        <v>320070</v>
      </c>
      <c r="P1124" t="s">
        <v>327</v>
      </c>
      <c r="Q1124">
        <v>2116</v>
      </c>
      <c r="R1124">
        <v>71</v>
      </c>
      <c r="S1124">
        <v>1</v>
      </c>
      <c r="T1124">
        <v>2786</v>
      </c>
      <c r="U1124" t="s">
        <v>328</v>
      </c>
      <c r="W1124">
        <v>1158667035</v>
      </c>
      <c r="X1124" s="76">
        <v>44816</v>
      </c>
      <c r="Y1124" s="76">
        <v>44816</v>
      </c>
      <c r="Z1124" s="76">
        <v>44741</v>
      </c>
      <c r="AA1124" s="76">
        <v>44790</v>
      </c>
      <c r="AB1124">
        <v>212.75</v>
      </c>
      <c r="AD1124" t="s">
        <v>647</v>
      </c>
      <c r="AE1124" t="s">
        <v>324</v>
      </c>
      <c r="AF1124" t="s">
        <v>648</v>
      </c>
      <c r="AH1124" t="s">
        <v>329</v>
      </c>
      <c r="AI1124" t="s">
        <v>318</v>
      </c>
      <c r="AK1124">
        <v>95057</v>
      </c>
      <c r="AL1124">
        <v>1</v>
      </c>
      <c r="AM1124">
        <v>50367</v>
      </c>
      <c r="AN1124" t="s">
        <v>621</v>
      </c>
      <c r="AO1124">
        <v>211790988</v>
      </c>
    </row>
    <row r="1125" spans="1:41">
      <c r="A1125" t="s">
        <v>315</v>
      </c>
      <c r="D1125" t="s">
        <v>316</v>
      </c>
      <c r="E1125">
        <v>315011</v>
      </c>
      <c r="F1125" t="s">
        <v>317</v>
      </c>
      <c r="G1125" t="s">
        <v>318</v>
      </c>
      <c r="H1125" s="79" t="s">
        <v>618</v>
      </c>
      <c r="I1125" t="s">
        <v>618</v>
      </c>
      <c r="J1125" t="s">
        <v>619</v>
      </c>
      <c r="K1125" t="s">
        <v>315</v>
      </c>
      <c r="L1125">
        <v>458102</v>
      </c>
      <c r="M1125">
        <v>211790988</v>
      </c>
      <c r="O1125">
        <v>320074</v>
      </c>
      <c r="P1125" t="s">
        <v>337</v>
      </c>
      <c r="Q1125">
        <v>2116</v>
      </c>
      <c r="R1125">
        <v>71</v>
      </c>
      <c r="S1125">
        <v>1</v>
      </c>
      <c r="T1125">
        <v>2786</v>
      </c>
      <c r="U1125" t="s">
        <v>328</v>
      </c>
      <c r="W1125">
        <v>1158667035</v>
      </c>
      <c r="X1125" s="76">
        <v>44816</v>
      </c>
      <c r="Y1125" s="76">
        <v>44816</v>
      </c>
      <c r="Z1125" s="76">
        <v>44741</v>
      </c>
      <c r="AA1125" s="76">
        <v>44790</v>
      </c>
      <c r="AB1125">
        <v>35.83</v>
      </c>
      <c r="AD1125" t="s">
        <v>647</v>
      </c>
      <c r="AE1125" t="s">
        <v>324</v>
      </c>
      <c r="AF1125" t="s">
        <v>648</v>
      </c>
      <c r="AH1125" t="s">
        <v>329</v>
      </c>
      <c r="AI1125" t="s">
        <v>318</v>
      </c>
      <c r="AK1125">
        <v>95057</v>
      </c>
      <c r="AL1125">
        <v>1</v>
      </c>
      <c r="AM1125">
        <v>50367</v>
      </c>
      <c r="AN1125" t="s">
        <v>621</v>
      </c>
      <c r="AO1125">
        <v>211790988</v>
      </c>
    </row>
    <row r="1128" spans="1:41">
      <c r="A1128" t="s">
        <v>315</v>
      </c>
      <c r="D1128" t="s">
        <v>316</v>
      </c>
      <c r="E1128">
        <v>317010</v>
      </c>
      <c r="F1128" t="s">
        <v>317</v>
      </c>
      <c r="G1128" t="s">
        <v>318</v>
      </c>
      <c r="H1128" s="79" t="s">
        <v>649</v>
      </c>
      <c r="I1128" t="s">
        <v>649</v>
      </c>
      <c r="J1128" t="s">
        <v>650</v>
      </c>
      <c r="K1128" t="s">
        <v>315</v>
      </c>
      <c r="L1128">
        <v>713801</v>
      </c>
      <c r="M1128">
        <v>215240434</v>
      </c>
      <c r="O1128">
        <v>320070</v>
      </c>
      <c r="P1128" t="s">
        <v>327</v>
      </c>
      <c r="Q1128">
        <v>6912</v>
      </c>
      <c r="R1128">
        <v>83</v>
      </c>
      <c r="S1128">
        <v>1</v>
      </c>
      <c r="T1128">
        <v>2786</v>
      </c>
      <c r="U1128" t="s">
        <v>328</v>
      </c>
      <c r="W1128">
        <v>1158667035</v>
      </c>
      <c r="X1128" s="76">
        <v>44048</v>
      </c>
      <c r="Y1128" s="76">
        <v>44048</v>
      </c>
      <c r="Z1128" s="76">
        <v>43866</v>
      </c>
      <c r="AA1128" s="76">
        <v>43913</v>
      </c>
      <c r="AB1128">
        <v>760.6</v>
      </c>
      <c r="AD1128" t="s">
        <v>346</v>
      </c>
      <c r="AE1128" t="s">
        <v>324</v>
      </c>
      <c r="AF1128" t="s">
        <v>622</v>
      </c>
      <c r="AH1128" t="s">
        <v>329</v>
      </c>
      <c r="AI1128" t="s">
        <v>318</v>
      </c>
      <c r="AK1128">
        <v>95057</v>
      </c>
      <c r="AL1128">
        <v>1</v>
      </c>
      <c r="AM1128">
        <v>56463</v>
      </c>
      <c r="AN1128" t="s">
        <v>651</v>
      </c>
      <c r="AO1128">
        <v>215240434</v>
      </c>
    </row>
    <row r="1129" spans="1:41">
      <c r="A1129" t="s">
        <v>315</v>
      </c>
      <c r="D1129" t="s">
        <v>316</v>
      </c>
      <c r="E1129">
        <v>317010</v>
      </c>
      <c r="F1129" t="s">
        <v>317</v>
      </c>
      <c r="G1129" t="s">
        <v>318</v>
      </c>
      <c r="H1129" s="79" t="s">
        <v>649</v>
      </c>
      <c r="I1129" t="s">
        <v>649</v>
      </c>
      <c r="J1129" t="s">
        <v>650</v>
      </c>
      <c r="K1129" t="s">
        <v>315</v>
      </c>
      <c r="L1129">
        <v>713801</v>
      </c>
      <c r="M1129">
        <v>215240434</v>
      </c>
      <c r="O1129">
        <v>320074</v>
      </c>
      <c r="P1129" t="s">
        <v>337</v>
      </c>
      <c r="Q1129">
        <v>6912</v>
      </c>
      <c r="R1129">
        <v>83</v>
      </c>
      <c r="S1129">
        <v>1</v>
      </c>
      <c r="T1129">
        <v>2786</v>
      </c>
      <c r="U1129" t="s">
        <v>328</v>
      </c>
      <c r="W1129">
        <v>1158667035</v>
      </c>
      <c r="X1129" s="76">
        <v>44048</v>
      </c>
      <c r="Y1129" s="76">
        <v>44048</v>
      </c>
      <c r="Z1129" s="76">
        <v>43866</v>
      </c>
      <c r="AA1129" s="76">
        <v>43913</v>
      </c>
      <c r="AB1129">
        <v>435.62</v>
      </c>
      <c r="AD1129" t="s">
        <v>346</v>
      </c>
      <c r="AE1129" t="s">
        <v>324</v>
      </c>
      <c r="AF1129" t="s">
        <v>622</v>
      </c>
      <c r="AH1129" t="s">
        <v>329</v>
      </c>
      <c r="AI1129" t="s">
        <v>318</v>
      </c>
      <c r="AK1129">
        <v>95057</v>
      </c>
      <c r="AL1129">
        <v>1</v>
      </c>
      <c r="AM1129">
        <v>56463</v>
      </c>
      <c r="AN1129" t="s">
        <v>651</v>
      </c>
      <c r="AO1129">
        <v>215240434</v>
      </c>
    </row>
    <row r="1130" spans="1:41">
      <c r="A1130" t="s">
        <v>315</v>
      </c>
      <c r="D1130" t="s">
        <v>316</v>
      </c>
      <c r="E1130">
        <v>317010</v>
      </c>
      <c r="F1130" t="s">
        <v>317</v>
      </c>
      <c r="G1130" t="s">
        <v>318</v>
      </c>
      <c r="H1130" s="79" t="s">
        <v>649</v>
      </c>
      <c r="I1130" t="s">
        <v>649</v>
      </c>
      <c r="J1130" t="s">
        <v>650</v>
      </c>
      <c r="K1130" t="s">
        <v>315</v>
      </c>
      <c r="L1130">
        <v>713801</v>
      </c>
      <c r="M1130">
        <v>215240434</v>
      </c>
      <c r="O1130">
        <v>320073</v>
      </c>
      <c r="P1130" t="s">
        <v>320</v>
      </c>
      <c r="Q1130">
        <v>6912</v>
      </c>
      <c r="R1130">
        <v>83</v>
      </c>
      <c r="S1130">
        <v>1</v>
      </c>
      <c r="T1130">
        <v>2786</v>
      </c>
      <c r="U1130" t="s">
        <v>328</v>
      </c>
      <c r="W1130">
        <v>1158667035</v>
      </c>
      <c r="X1130" s="76">
        <v>44048</v>
      </c>
      <c r="Y1130" s="76">
        <v>44048</v>
      </c>
      <c r="Z1130" s="76">
        <v>43866</v>
      </c>
      <c r="AA1130" s="76">
        <v>43913</v>
      </c>
      <c r="AB1130">
        <v>152.5</v>
      </c>
      <c r="AD1130" t="s">
        <v>346</v>
      </c>
      <c r="AE1130" t="s">
        <v>324</v>
      </c>
      <c r="AF1130" t="s">
        <v>622</v>
      </c>
      <c r="AH1130" t="s">
        <v>329</v>
      </c>
      <c r="AI1130" t="s">
        <v>318</v>
      </c>
      <c r="AK1130">
        <v>95057</v>
      </c>
      <c r="AL1130">
        <v>1</v>
      </c>
      <c r="AM1130">
        <v>56463</v>
      </c>
      <c r="AN1130" t="s">
        <v>651</v>
      </c>
      <c r="AO1130">
        <v>215240434</v>
      </c>
    </row>
    <row r="1131" spans="1:41">
      <c r="A1131" t="s">
        <v>315</v>
      </c>
      <c r="D1131" t="s">
        <v>316</v>
      </c>
      <c r="E1131">
        <v>317010</v>
      </c>
      <c r="F1131" t="s">
        <v>317</v>
      </c>
      <c r="G1131" t="s">
        <v>318</v>
      </c>
      <c r="H1131" s="79" t="s">
        <v>649</v>
      </c>
      <c r="I1131" t="s">
        <v>649</v>
      </c>
      <c r="J1131" t="s">
        <v>650</v>
      </c>
      <c r="K1131" t="s">
        <v>315</v>
      </c>
      <c r="L1131">
        <v>713801</v>
      </c>
      <c r="M1131">
        <v>215240434</v>
      </c>
      <c r="O1131">
        <v>320072</v>
      </c>
      <c r="P1131" t="s">
        <v>336</v>
      </c>
      <c r="Q1131">
        <v>6912</v>
      </c>
      <c r="R1131">
        <v>83</v>
      </c>
      <c r="S1131">
        <v>1</v>
      </c>
      <c r="T1131">
        <v>2786</v>
      </c>
      <c r="U1131" t="s">
        <v>328</v>
      </c>
      <c r="W1131">
        <v>1158667035</v>
      </c>
      <c r="X1131" s="76">
        <v>44048</v>
      </c>
      <c r="Y1131" s="76">
        <v>44048</v>
      </c>
      <c r="Z1131" s="76">
        <v>43866</v>
      </c>
      <c r="AA1131" s="76">
        <v>43913</v>
      </c>
      <c r="AB1131">
        <v>862.13</v>
      </c>
      <c r="AD1131" t="s">
        <v>346</v>
      </c>
      <c r="AE1131" t="s">
        <v>324</v>
      </c>
      <c r="AF1131" t="s">
        <v>622</v>
      </c>
      <c r="AH1131" t="s">
        <v>329</v>
      </c>
      <c r="AI1131" t="s">
        <v>318</v>
      </c>
      <c r="AK1131">
        <v>95057</v>
      </c>
      <c r="AL1131">
        <v>1</v>
      </c>
      <c r="AM1131">
        <v>56463</v>
      </c>
      <c r="AN1131" t="s">
        <v>651</v>
      </c>
      <c r="AO1131">
        <v>215240434</v>
      </c>
    </row>
    <row r="1132" spans="1:41">
      <c r="A1132" t="s">
        <v>315</v>
      </c>
      <c r="D1132" t="s">
        <v>316</v>
      </c>
      <c r="E1132">
        <v>317010</v>
      </c>
      <c r="F1132" t="s">
        <v>317</v>
      </c>
      <c r="G1132" t="s">
        <v>318</v>
      </c>
      <c r="H1132" s="79" t="s">
        <v>649</v>
      </c>
      <c r="I1132" t="s">
        <v>649</v>
      </c>
      <c r="J1132" t="s">
        <v>650</v>
      </c>
      <c r="K1132" t="s">
        <v>315</v>
      </c>
      <c r="L1132">
        <v>714056</v>
      </c>
      <c r="M1132">
        <v>215240434</v>
      </c>
      <c r="O1132">
        <v>320070</v>
      </c>
      <c r="P1132" t="s">
        <v>327</v>
      </c>
      <c r="Q1132">
        <v>6923</v>
      </c>
      <c r="R1132">
        <v>83</v>
      </c>
      <c r="S1132">
        <v>1</v>
      </c>
      <c r="T1132">
        <v>2786</v>
      </c>
      <c r="U1132" t="s">
        <v>328</v>
      </c>
      <c r="W1132">
        <v>1158667035</v>
      </c>
      <c r="X1132" s="76">
        <v>44048</v>
      </c>
      <c r="Y1132" s="76">
        <v>44049</v>
      </c>
      <c r="Z1132" s="76">
        <v>43904</v>
      </c>
      <c r="AA1132" s="76">
        <v>44006</v>
      </c>
      <c r="AB1132">
        <v>1111.3800000000001</v>
      </c>
      <c r="AD1132" t="s">
        <v>344</v>
      </c>
      <c r="AE1132" t="s">
        <v>324</v>
      </c>
      <c r="AF1132" t="s">
        <v>623</v>
      </c>
      <c r="AH1132" t="s">
        <v>329</v>
      </c>
      <c r="AI1132" t="s">
        <v>318</v>
      </c>
      <c r="AK1132">
        <v>95057</v>
      </c>
      <c r="AL1132">
        <v>1</v>
      </c>
      <c r="AM1132">
        <v>56463</v>
      </c>
      <c r="AN1132" t="s">
        <v>651</v>
      </c>
      <c r="AO1132">
        <v>215240434</v>
      </c>
    </row>
    <row r="1133" spans="1:41">
      <c r="A1133" t="s">
        <v>315</v>
      </c>
      <c r="D1133" t="s">
        <v>316</v>
      </c>
      <c r="E1133">
        <v>317010</v>
      </c>
      <c r="F1133" t="s">
        <v>317</v>
      </c>
      <c r="G1133" t="s">
        <v>318</v>
      </c>
      <c r="H1133" s="79" t="s">
        <v>649</v>
      </c>
      <c r="I1133" t="s">
        <v>649</v>
      </c>
      <c r="J1133" t="s">
        <v>650</v>
      </c>
      <c r="K1133" t="s">
        <v>315</v>
      </c>
      <c r="L1133">
        <v>714056</v>
      </c>
      <c r="M1133">
        <v>215240434</v>
      </c>
      <c r="O1133">
        <v>320072</v>
      </c>
      <c r="P1133" t="s">
        <v>336</v>
      </c>
      <c r="Q1133">
        <v>6923</v>
      </c>
      <c r="R1133">
        <v>83</v>
      </c>
      <c r="S1133">
        <v>1</v>
      </c>
      <c r="T1133">
        <v>2786</v>
      </c>
      <c r="U1133" t="s">
        <v>328</v>
      </c>
      <c r="W1133">
        <v>1158667035</v>
      </c>
      <c r="X1133" s="76">
        <v>44048</v>
      </c>
      <c r="Y1133" s="76">
        <v>44049</v>
      </c>
      <c r="Z1133" s="76">
        <v>43904</v>
      </c>
      <c r="AA1133" s="76">
        <v>44006</v>
      </c>
      <c r="AB1133">
        <v>179.4</v>
      </c>
      <c r="AD1133" t="s">
        <v>344</v>
      </c>
      <c r="AE1133" t="s">
        <v>324</v>
      </c>
      <c r="AF1133" t="s">
        <v>623</v>
      </c>
      <c r="AH1133" t="s">
        <v>329</v>
      </c>
      <c r="AI1133" t="s">
        <v>318</v>
      </c>
      <c r="AK1133">
        <v>95057</v>
      </c>
      <c r="AL1133">
        <v>1</v>
      </c>
      <c r="AM1133">
        <v>56463</v>
      </c>
      <c r="AN1133" t="s">
        <v>651</v>
      </c>
      <c r="AO1133">
        <v>215240434</v>
      </c>
    </row>
    <row r="1134" spans="1:41">
      <c r="A1134" t="s">
        <v>315</v>
      </c>
      <c r="D1134" t="s">
        <v>316</v>
      </c>
      <c r="E1134">
        <v>317010</v>
      </c>
      <c r="F1134" t="s">
        <v>317</v>
      </c>
      <c r="G1134" t="s">
        <v>318</v>
      </c>
      <c r="H1134" s="79" t="s">
        <v>649</v>
      </c>
      <c r="I1134" t="s">
        <v>649</v>
      </c>
      <c r="J1134" t="s">
        <v>650</v>
      </c>
      <c r="K1134" t="s">
        <v>315</v>
      </c>
      <c r="L1134">
        <v>714056</v>
      </c>
      <c r="M1134">
        <v>215240434</v>
      </c>
      <c r="O1134">
        <v>320073</v>
      </c>
      <c r="P1134" t="s">
        <v>320</v>
      </c>
      <c r="Q1134">
        <v>6923</v>
      </c>
      <c r="R1134">
        <v>83</v>
      </c>
      <c r="S1134">
        <v>1</v>
      </c>
      <c r="T1134">
        <v>2786</v>
      </c>
      <c r="U1134" t="s">
        <v>328</v>
      </c>
      <c r="W1134">
        <v>1158667035</v>
      </c>
      <c r="X1134" s="76">
        <v>44048</v>
      </c>
      <c r="Y1134" s="76">
        <v>44049</v>
      </c>
      <c r="Z1134" s="76">
        <v>43904</v>
      </c>
      <c r="AA1134" s="76">
        <v>44006</v>
      </c>
      <c r="AB1134">
        <v>152.5</v>
      </c>
      <c r="AD1134" t="s">
        <v>344</v>
      </c>
      <c r="AE1134" t="s">
        <v>324</v>
      </c>
      <c r="AF1134" t="s">
        <v>623</v>
      </c>
      <c r="AH1134" t="s">
        <v>329</v>
      </c>
      <c r="AI1134" t="s">
        <v>318</v>
      </c>
      <c r="AK1134">
        <v>95057</v>
      </c>
      <c r="AL1134">
        <v>1</v>
      </c>
      <c r="AM1134">
        <v>56463</v>
      </c>
      <c r="AN1134" t="s">
        <v>651</v>
      </c>
      <c r="AO1134">
        <v>215240434</v>
      </c>
    </row>
    <row r="1135" spans="1:41">
      <c r="A1135" t="s">
        <v>315</v>
      </c>
      <c r="D1135" t="s">
        <v>316</v>
      </c>
      <c r="E1135">
        <v>317010</v>
      </c>
      <c r="F1135" t="s">
        <v>317</v>
      </c>
      <c r="G1135" t="s">
        <v>318</v>
      </c>
      <c r="H1135" s="79" t="s">
        <v>649</v>
      </c>
      <c r="I1135" t="s">
        <v>649</v>
      </c>
      <c r="J1135" t="s">
        <v>650</v>
      </c>
      <c r="K1135" t="s">
        <v>315</v>
      </c>
      <c r="L1135">
        <v>726288</v>
      </c>
      <c r="M1135">
        <v>215240434</v>
      </c>
      <c r="O1135">
        <v>320070</v>
      </c>
      <c r="P1135" t="s">
        <v>327</v>
      </c>
      <c r="Q1135">
        <v>7028</v>
      </c>
      <c r="R1135">
        <v>83</v>
      </c>
      <c r="S1135">
        <v>1</v>
      </c>
      <c r="T1135">
        <v>2786</v>
      </c>
      <c r="U1135" t="s">
        <v>328</v>
      </c>
      <c r="W1135">
        <v>1158667035</v>
      </c>
      <c r="X1135" s="76">
        <v>44064</v>
      </c>
      <c r="Y1135" s="76">
        <v>44067</v>
      </c>
      <c r="Z1135" s="76">
        <v>43895</v>
      </c>
      <c r="AA1135" s="76">
        <v>44032</v>
      </c>
      <c r="AB1135">
        <v>768.74</v>
      </c>
      <c r="AD1135" t="s">
        <v>346</v>
      </c>
      <c r="AE1135" t="s">
        <v>324</v>
      </c>
      <c r="AF1135" t="s">
        <v>652</v>
      </c>
      <c r="AH1135" t="s">
        <v>329</v>
      </c>
      <c r="AI1135" t="s">
        <v>318</v>
      </c>
      <c r="AK1135">
        <v>95057</v>
      </c>
      <c r="AL1135">
        <v>1</v>
      </c>
      <c r="AM1135">
        <v>56463</v>
      </c>
      <c r="AN1135" t="s">
        <v>651</v>
      </c>
      <c r="AO1135">
        <v>215240434</v>
      </c>
    </row>
    <row r="1136" spans="1:41">
      <c r="A1136" t="s">
        <v>315</v>
      </c>
      <c r="D1136" t="s">
        <v>316</v>
      </c>
      <c r="E1136">
        <v>317010</v>
      </c>
      <c r="F1136" t="s">
        <v>317</v>
      </c>
      <c r="G1136" t="s">
        <v>318</v>
      </c>
      <c r="H1136" s="79" t="s">
        <v>649</v>
      </c>
      <c r="I1136" t="s">
        <v>649</v>
      </c>
      <c r="J1136" t="s">
        <v>650</v>
      </c>
      <c r="K1136" t="s">
        <v>315</v>
      </c>
      <c r="L1136">
        <v>726288</v>
      </c>
      <c r="M1136">
        <v>215240434</v>
      </c>
      <c r="O1136">
        <v>320074</v>
      </c>
      <c r="P1136" t="s">
        <v>337</v>
      </c>
      <c r="Q1136">
        <v>7028</v>
      </c>
      <c r="R1136">
        <v>83</v>
      </c>
      <c r="S1136">
        <v>1</v>
      </c>
      <c r="T1136">
        <v>2786</v>
      </c>
      <c r="U1136" t="s">
        <v>328</v>
      </c>
      <c r="W1136">
        <v>1158667035</v>
      </c>
      <c r="X1136" s="76">
        <v>44064</v>
      </c>
      <c r="Y1136" s="76">
        <v>44067</v>
      </c>
      <c r="Z1136" s="76">
        <v>43895</v>
      </c>
      <c r="AA1136" s="76">
        <v>44032</v>
      </c>
      <c r="AB1136">
        <v>75.39</v>
      </c>
      <c r="AD1136" t="s">
        <v>346</v>
      </c>
      <c r="AE1136" t="s">
        <v>324</v>
      </c>
      <c r="AF1136" t="s">
        <v>652</v>
      </c>
      <c r="AH1136" t="s">
        <v>329</v>
      </c>
      <c r="AI1136" t="s">
        <v>318</v>
      </c>
      <c r="AK1136">
        <v>95057</v>
      </c>
      <c r="AL1136">
        <v>1</v>
      </c>
      <c r="AM1136">
        <v>56463</v>
      </c>
      <c r="AN1136" t="s">
        <v>651</v>
      </c>
      <c r="AO1136">
        <v>215240434</v>
      </c>
    </row>
    <row r="1137" spans="1:41">
      <c r="A1137" t="s">
        <v>315</v>
      </c>
      <c r="D1137" t="s">
        <v>316</v>
      </c>
      <c r="E1137">
        <v>317010</v>
      </c>
      <c r="F1137" t="s">
        <v>317</v>
      </c>
      <c r="G1137" t="s">
        <v>318</v>
      </c>
      <c r="H1137" s="79" t="s">
        <v>649</v>
      </c>
      <c r="I1137" t="s">
        <v>649</v>
      </c>
      <c r="J1137" t="s">
        <v>650</v>
      </c>
      <c r="K1137" t="s">
        <v>315</v>
      </c>
      <c r="L1137">
        <v>726288</v>
      </c>
      <c r="M1137">
        <v>215240434</v>
      </c>
      <c r="O1137">
        <v>320073</v>
      </c>
      <c r="P1137" t="s">
        <v>320</v>
      </c>
      <c r="Q1137">
        <v>7028</v>
      </c>
      <c r="R1137">
        <v>83</v>
      </c>
      <c r="S1137">
        <v>1</v>
      </c>
      <c r="T1137">
        <v>2786</v>
      </c>
      <c r="U1137" t="s">
        <v>328</v>
      </c>
      <c r="W1137">
        <v>1158667035</v>
      </c>
      <c r="X1137" s="76">
        <v>44064</v>
      </c>
      <c r="Y1137" s="76">
        <v>44067</v>
      </c>
      <c r="Z1137" s="76">
        <v>43895</v>
      </c>
      <c r="AA1137" s="76">
        <v>44032</v>
      </c>
      <c r="AB1137">
        <v>157.80000000000001</v>
      </c>
      <c r="AD1137" t="s">
        <v>346</v>
      </c>
      <c r="AE1137" t="s">
        <v>324</v>
      </c>
      <c r="AF1137" t="s">
        <v>652</v>
      </c>
      <c r="AH1137" t="s">
        <v>329</v>
      </c>
      <c r="AI1137" t="s">
        <v>318</v>
      </c>
      <c r="AK1137">
        <v>95057</v>
      </c>
      <c r="AL1137">
        <v>1</v>
      </c>
      <c r="AM1137">
        <v>56463</v>
      </c>
      <c r="AN1137" t="s">
        <v>651</v>
      </c>
      <c r="AO1137">
        <v>215240434</v>
      </c>
    </row>
    <row r="1138" spans="1:41">
      <c r="A1138" t="s">
        <v>315</v>
      </c>
      <c r="D1138" t="s">
        <v>316</v>
      </c>
      <c r="E1138">
        <v>317010</v>
      </c>
      <c r="F1138" t="s">
        <v>317</v>
      </c>
      <c r="G1138" t="s">
        <v>318</v>
      </c>
      <c r="H1138" s="79" t="s">
        <v>649</v>
      </c>
      <c r="I1138" t="s">
        <v>649</v>
      </c>
      <c r="J1138" t="s">
        <v>650</v>
      </c>
      <c r="K1138" t="s">
        <v>315</v>
      </c>
      <c r="L1138">
        <v>726288</v>
      </c>
      <c r="M1138">
        <v>215240434</v>
      </c>
      <c r="O1138">
        <v>320072</v>
      </c>
      <c r="P1138" t="s">
        <v>336</v>
      </c>
      <c r="Q1138">
        <v>7028</v>
      </c>
      <c r="R1138">
        <v>83</v>
      </c>
      <c r="S1138">
        <v>1</v>
      </c>
      <c r="T1138">
        <v>2786</v>
      </c>
      <c r="U1138" t="s">
        <v>328</v>
      </c>
      <c r="W1138">
        <v>1158667035</v>
      </c>
      <c r="X1138" s="76">
        <v>44064</v>
      </c>
      <c r="Y1138" s="76">
        <v>44067</v>
      </c>
      <c r="Z1138" s="76">
        <v>43895</v>
      </c>
      <c r="AA1138" s="76">
        <v>44032</v>
      </c>
      <c r="AB1138">
        <v>310.05</v>
      </c>
      <c r="AD1138" t="s">
        <v>346</v>
      </c>
      <c r="AE1138" t="s">
        <v>324</v>
      </c>
      <c r="AF1138" t="s">
        <v>652</v>
      </c>
      <c r="AH1138" t="s">
        <v>329</v>
      </c>
      <c r="AI1138" t="s">
        <v>318</v>
      </c>
      <c r="AK1138">
        <v>95057</v>
      </c>
      <c r="AL1138">
        <v>1</v>
      </c>
      <c r="AM1138">
        <v>56463</v>
      </c>
      <c r="AN1138" t="s">
        <v>651</v>
      </c>
      <c r="AO1138">
        <v>215240434</v>
      </c>
    </row>
    <row r="1139" spans="1:41">
      <c r="A1139" t="s">
        <v>315</v>
      </c>
      <c r="D1139" t="s">
        <v>316</v>
      </c>
      <c r="E1139">
        <v>317010</v>
      </c>
      <c r="F1139" t="s">
        <v>317</v>
      </c>
      <c r="G1139" t="s">
        <v>318</v>
      </c>
      <c r="H1139" s="79" t="s">
        <v>649</v>
      </c>
      <c r="I1139" t="s">
        <v>649</v>
      </c>
      <c r="J1139" t="s">
        <v>650</v>
      </c>
      <c r="K1139" t="s">
        <v>315</v>
      </c>
      <c r="L1139">
        <v>804315</v>
      </c>
      <c r="M1139">
        <v>215240434</v>
      </c>
      <c r="O1139">
        <v>320070</v>
      </c>
      <c r="P1139" t="s">
        <v>327</v>
      </c>
      <c r="Q1139">
        <v>7331</v>
      </c>
      <c r="R1139">
        <v>83</v>
      </c>
      <c r="S1139">
        <v>1</v>
      </c>
      <c r="T1139">
        <v>2786</v>
      </c>
      <c r="U1139" t="s">
        <v>328</v>
      </c>
      <c r="W1139">
        <v>1158667035</v>
      </c>
      <c r="X1139" s="76">
        <v>44116</v>
      </c>
      <c r="Y1139" s="76">
        <v>44116</v>
      </c>
      <c r="Z1139" s="76">
        <v>43893</v>
      </c>
      <c r="AA1139" s="76">
        <v>43950</v>
      </c>
      <c r="AB1139">
        <v>1693.19</v>
      </c>
      <c r="AD1139" t="s">
        <v>345</v>
      </c>
      <c r="AE1139" t="s">
        <v>324</v>
      </c>
      <c r="AF1139" t="s">
        <v>653</v>
      </c>
      <c r="AH1139" t="s">
        <v>329</v>
      </c>
      <c r="AI1139" t="s">
        <v>318</v>
      </c>
      <c r="AK1139">
        <v>95057</v>
      </c>
      <c r="AL1139">
        <v>1</v>
      </c>
      <c r="AM1139">
        <v>56463</v>
      </c>
      <c r="AN1139" t="s">
        <v>651</v>
      </c>
      <c r="AO1139">
        <v>215240434</v>
      </c>
    </row>
    <row r="1140" spans="1:41">
      <c r="A1140" t="s">
        <v>315</v>
      </c>
      <c r="D1140" t="s">
        <v>316</v>
      </c>
      <c r="E1140">
        <v>317010</v>
      </c>
      <c r="F1140" t="s">
        <v>317</v>
      </c>
      <c r="G1140" t="s">
        <v>318</v>
      </c>
      <c r="H1140" s="79" t="s">
        <v>649</v>
      </c>
      <c r="I1140" t="s">
        <v>649</v>
      </c>
      <c r="J1140" t="s">
        <v>650</v>
      </c>
      <c r="K1140" t="s">
        <v>315</v>
      </c>
      <c r="L1140">
        <v>804315</v>
      </c>
      <c r="M1140">
        <v>215240434</v>
      </c>
      <c r="O1140">
        <v>320074</v>
      </c>
      <c r="P1140" t="s">
        <v>337</v>
      </c>
      <c r="Q1140">
        <v>7331</v>
      </c>
      <c r="R1140">
        <v>83</v>
      </c>
      <c r="S1140">
        <v>1</v>
      </c>
      <c r="T1140">
        <v>2786</v>
      </c>
      <c r="U1140" t="s">
        <v>328</v>
      </c>
      <c r="W1140">
        <v>1158667035</v>
      </c>
      <c r="X1140" s="76">
        <v>44116</v>
      </c>
      <c r="Y1140" s="76">
        <v>44116</v>
      </c>
      <c r="Z1140" s="76">
        <v>43893</v>
      </c>
      <c r="AA1140" s="76">
        <v>43950</v>
      </c>
      <c r="AB1140">
        <v>439.13</v>
      </c>
      <c r="AD1140" t="s">
        <v>345</v>
      </c>
      <c r="AE1140" t="s">
        <v>324</v>
      </c>
      <c r="AF1140" t="s">
        <v>653</v>
      </c>
      <c r="AH1140" t="s">
        <v>329</v>
      </c>
      <c r="AI1140" t="s">
        <v>318</v>
      </c>
      <c r="AK1140">
        <v>95057</v>
      </c>
      <c r="AL1140">
        <v>1</v>
      </c>
      <c r="AM1140">
        <v>56463</v>
      </c>
      <c r="AN1140" t="s">
        <v>651</v>
      </c>
      <c r="AO1140">
        <v>215240434</v>
      </c>
    </row>
    <row r="1141" spans="1:41">
      <c r="A1141" t="s">
        <v>315</v>
      </c>
      <c r="D1141" t="s">
        <v>316</v>
      </c>
      <c r="E1141">
        <v>317010</v>
      </c>
      <c r="F1141" t="s">
        <v>317</v>
      </c>
      <c r="G1141" t="s">
        <v>318</v>
      </c>
      <c r="H1141" s="79" t="s">
        <v>649</v>
      </c>
      <c r="I1141" t="s">
        <v>649</v>
      </c>
      <c r="J1141" t="s">
        <v>650</v>
      </c>
      <c r="K1141" t="s">
        <v>315</v>
      </c>
      <c r="L1141">
        <v>804315</v>
      </c>
      <c r="M1141">
        <v>215240434</v>
      </c>
      <c r="O1141">
        <v>320073</v>
      </c>
      <c r="P1141" t="s">
        <v>320</v>
      </c>
      <c r="Q1141">
        <v>7331</v>
      </c>
      <c r="R1141">
        <v>83</v>
      </c>
      <c r="S1141">
        <v>1</v>
      </c>
      <c r="T1141">
        <v>2786</v>
      </c>
      <c r="U1141" t="s">
        <v>328</v>
      </c>
      <c r="W1141">
        <v>1158667035</v>
      </c>
      <c r="X1141" s="76">
        <v>44116</v>
      </c>
      <c r="Y1141" s="76">
        <v>44116</v>
      </c>
      <c r="Z1141" s="76">
        <v>43893</v>
      </c>
      <c r="AA1141" s="76">
        <v>43950</v>
      </c>
      <c r="AB1141">
        <v>152.5</v>
      </c>
      <c r="AD1141" t="s">
        <v>345</v>
      </c>
      <c r="AE1141" t="s">
        <v>324</v>
      </c>
      <c r="AF1141" t="s">
        <v>653</v>
      </c>
      <c r="AH1141" t="s">
        <v>329</v>
      </c>
      <c r="AI1141" t="s">
        <v>318</v>
      </c>
      <c r="AK1141">
        <v>95057</v>
      </c>
      <c r="AL1141">
        <v>1</v>
      </c>
      <c r="AM1141">
        <v>56463</v>
      </c>
      <c r="AN1141" t="s">
        <v>651</v>
      </c>
      <c r="AO1141">
        <v>215240434</v>
      </c>
    </row>
    <row r="1142" spans="1:41">
      <c r="A1142" t="s">
        <v>315</v>
      </c>
      <c r="D1142" t="s">
        <v>316</v>
      </c>
      <c r="E1142">
        <v>317010</v>
      </c>
      <c r="F1142" t="s">
        <v>317</v>
      </c>
      <c r="G1142" t="s">
        <v>318</v>
      </c>
      <c r="H1142" s="79" t="s">
        <v>649</v>
      </c>
      <c r="I1142" t="s">
        <v>649</v>
      </c>
      <c r="J1142" t="s">
        <v>650</v>
      </c>
      <c r="K1142" t="s">
        <v>315</v>
      </c>
      <c r="L1142">
        <v>804315</v>
      </c>
      <c r="M1142">
        <v>215240434</v>
      </c>
      <c r="O1142">
        <v>320072</v>
      </c>
      <c r="P1142" t="s">
        <v>336</v>
      </c>
      <c r="Q1142">
        <v>7331</v>
      </c>
      <c r="R1142">
        <v>83</v>
      </c>
      <c r="S1142">
        <v>1</v>
      </c>
      <c r="T1142">
        <v>2786</v>
      </c>
      <c r="U1142" t="s">
        <v>328</v>
      </c>
      <c r="W1142">
        <v>1158667035</v>
      </c>
      <c r="X1142" s="76">
        <v>44116</v>
      </c>
      <c r="Y1142" s="76">
        <v>44116</v>
      </c>
      <c r="Z1142" s="76">
        <v>43893</v>
      </c>
      <c r="AA1142" s="76">
        <v>43950</v>
      </c>
      <c r="AB1142">
        <v>868.96</v>
      </c>
      <c r="AD1142" t="s">
        <v>345</v>
      </c>
      <c r="AE1142" t="s">
        <v>324</v>
      </c>
      <c r="AF1142" t="s">
        <v>653</v>
      </c>
      <c r="AH1142" t="s">
        <v>329</v>
      </c>
      <c r="AI1142" t="s">
        <v>318</v>
      </c>
      <c r="AK1142">
        <v>95057</v>
      </c>
      <c r="AL1142">
        <v>1</v>
      </c>
      <c r="AM1142">
        <v>56463</v>
      </c>
      <c r="AN1142" t="s">
        <v>651</v>
      </c>
      <c r="AO1142">
        <v>215240434</v>
      </c>
    </row>
    <row r="1143" spans="1:41">
      <c r="A1143" t="s">
        <v>315</v>
      </c>
      <c r="D1143" t="s">
        <v>316</v>
      </c>
      <c r="E1143">
        <v>317010</v>
      </c>
      <c r="F1143" t="s">
        <v>317</v>
      </c>
      <c r="G1143" t="s">
        <v>318</v>
      </c>
      <c r="H1143" s="79" t="s">
        <v>649</v>
      </c>
      <c r="I1143" t="s">
        <v>649</v>
      </c>
      <c r="J1143" t="s">
        <v>650</v>
      </c>
      <c r="K1143" t="s">
        <v>315</v>
      </c>
      <c r="L1143">
        <v>804300</v>
      </c>
      <c r="M1143">
        <v>215240434</v>
      </c>
      <c r="O1143">
        <v>320070</v>
      </c>
      <c r="P1143" t="s">
        <v>327</v>
      </c>
      <c r="Q1143">
        <v>7332</v>
      </c>
      <c r="R1143">
        <v>83</v>
      </c>
      <c r="S1143">
        <v>1</v>
      </c>
      <c r="T1143">
        <v>2786</v>
      </c>
      <c r="U1143" t="s">
        <v>328</v>
      </c>
      <c r="W1143">
        <v>1158667035</v>
      </c>
      <c r="X1143" s="76">
        <v>44116</v>
      </c>
      <c r="Y1143" s="76">
        <v>44116</v>
      </c>
      <c r="Z1143" s="76">
        <v>43905</v>
      </c>
      <c r="AA1143" s="76">
        <v>43972</v>
      </c>
      <c r="AB1143">
        <v>899.05</v>
      </c>
      <c r="AD1143" t="s">
        <v>345</v>
      </c>
      <c r="AE1143" t="s">
        <v>324</v>
      </c>
      <c r="AF1143" t="s">
        <v>654</v>
      </c>
      <c r="AH1143" t="s">
        <v>329</v>
      </c>
      <c r="AI1143" t="s">
        <v>318</v>
      </c>
      <c r="AK1143">
        <v>95057</v>
      </c>
      <c r="AL1143">
        <v>1</v>
      </c>
      <c r="AM1143">
        <v>56463</v>
      </c>
      <c r="AN1143" t="s">
        <v>651</v>
      </c>
      <c r="AO1143">
        <v>215240434</v>
      </c>
    </row>
    <row r="1144" spans="1:41">
      <c r="A1144" t="s">
        <v>315</v>
      </c>
      <c r="D1144" t="s">
        <v>316</v>
      </c>
      <c r="E1144">
        <v>317010</v>
      </c>
      <c r="F1144" t="s">
        <v>317</v>
      </c>
      <c r="G1144" t="s">
        <v>318</v>
      </c>
      <c r="H1144" s="79" t="s">
        <v>649</v>
      </c>
      <c r="I1144" t="s">
        <v>649</v>
      </c>
      <c r="J1144" t="s">
        <v>650</v>
      </c>
      <c r="K1144" t="s">
        <v>315</v>
      </c>
      <c r="L1144">
        <v>822388</v>
      </c>
      <c r="M1144">
        <v>215240434</v>
      </c>
      <c r="O1144">
        <v>320074</v>
      </c>
      <c r="P1144" t="s">
        <v>337</v>
      </c>
      <c r="Q1144">
        <v>7367</v>
      </c>
      <c r="R1144">
        <v>83</v>
      </c>
      <c r="S1144">
        <v>1</v>
      </c>
      <c r="T1144">
        <v>2786</v>
      </c>
      <c r="U1144" t="s">
        <v>328</v>
      </c>
      <c r="W1144">
        <v>1158667035</v>
      </c>
      <c r="X1144" s="76">
        <v>44124</v>
      </c>
      <c r="Y1144" s="76">
        <v>44124</v>
      </c>
      <c r="Z1144" s="76">
        <v>43893</v>
      </c>
      <c r="AA1144" s="76">
        <v>44068</v>
      </c>
      <c r="AB1144">
        <v>561.29999999999995</v>
      </c>
      <c r="AD1144" t="s">
        <v>345</v>
      </c>
      <c r="AE1144" t="s">
        <v>324</v>
      </c>
      <c r="AF1144" t="s">
        <v>628</v>
      </c>
      <c r="AH1144" t="s">
        <v>329</v>
      </c>
      <c r="AI1144" t="s">
        <v>318</v>
      </c>
      <c r="AK1144">
        <v>95057</v>
      </c>
      <c r="AL1144">
        <v>1</v>
      </c>
      <c r="AM1144">
        <v>56463</v>
      </c>
      <c r="AN1144" t="s">
        <v>651</v>
      </c>
      <c r="AO1144">
        <v>215240434</v>
      </c>
    </row>
    <row r="1145" spans="1:41">
      <c r="A1145" t="s">
        <v>315</v>
      </c>
      <c r="D1145" t="s">
        <v>316</v>
      </c>
      <c r="E1145">
        <v>317010</v>
      </c>
      <c r="F1145" t="s">
        <v>317</v>
      </c>
      <c r="G1145" t="s">
        <v>318</v>
      </c>
      <c r="H1145" s="79" t="s">
        <v>649</v>
      </c>
      <c r="I1145" t="s">
        <v>649</v>
      </c>
      <c r="J1145" t="s">
        <v>650</v>
      </c>
      <c r="K1145" t="s">
        <v>315</v>
      </c>
      <c r="L1145">
        <v>822388</v>
      </c>
      <c r="M1145">
        <v>215240434</v>
      </c>
      <c r="O1145">
        <v>320073</v>
      </c>
      <c r="P1145" t="s">
        <v>320</v>
      </c>
      <c r="Q1145">
        <v>7367</v>
      </c>
      <c r="R1145">
        <v>83</v>
      </c>
      <c r="S1145">
        <v>1</v>
      </c>
      <c r="T1145">
        <v>2786</v>
      </c>
      <c r="U1145" t="s">
        <v>328</v>
      </c>
      <c r="W1145">
        <v>1158667035</v>
      </c>
      <c r="X1145" s="76">
        <v>44124</v>
      </c>
      <c r="Y1145" s="76">
        <v>44124</v>
      </c>
      <c r="Z1145" s="76">
        <v>43893</v>
      </c>
      <c r="AA1145" s="76">
        <v>44068</v>
      </c>
      <c r="AB1145">
        <v>157.80000000000001</v>
      </c>
      <c r="AD1145" t="s">
        <v>345</v>
      </c>
      <c r="AE1145" t="s">
        <v>324</v>
      </c>
      <c r="AF1145" t="s">
        <v>628</v>
      </c>
      <c r="AH1145" t="s">
        <v>329</v>
      </c>
      <c r="AI1145" t="s">
        <v>318</v>
      </c>
      <c r="AK1145">
        <v>95057</v>
      </c>
      <c r="AL1145">
        <v>1</v>
      </c>
      <c r="AM1145">
        <v>56463</v>
      </c>
      <c r="AN1145" t="s">
        <v>651</v>
      </c>
      <c r="AO1145">
        <v>215240434</v>
      </c>
    </row>
    <row r="1146" spans="1:41">
      <c r="A1146" t="s">
        <v>315</v>
      </c>
      <c r="D1146" t="s">
        <v>316</v>
      </c>
      <c r="E1146">
        <v>317010</v>
      </c>
      <c r="F1146" t="s">
        <v>317</v>
      </c>
      <c r="G1146" t="s">
        <v>318</v>
      </c>
      <c r="H1146" s="79" t="s">
        <v>649</v>
      </c>
      <c r="I1146" t="s">
        <v>649</v>
      </c>
      <c r="J1146" t="s">
        <v>650</v>
      </c>
      <c r="K1146" t="s">
        <v>315</v>
      </c>
      <c r="L1146">
        <v>822388</v>
      </c>
      <c r="M1146">
        <v>215240434</v>
      </c>
      <c r="O1146">
        <v>320070</v>
      </c>
      <c r="P1146" t="s">
        <v>327</v>
      </c>
      <c r="Q1146">
        <v>7367</v>
      </c>
      <c r="R1146">
        <v>83</v>
      </c>
      <c r="S1146">
        <v>1</v>
      </c>
      <c r="T1146">
        <v>2786</v>
      </c>
      <c r="U1146" t="s">
        <v>328</v>
      </c>
      <c r="W1146">
        <v>1158667035</v>
      </c>
      <c r="X1146" s="76">
        <v>44124</v>
      </c>
      <c r="Y1146" s="76">
        <v>44124</v>
      </c>
      <c r="Z1146" s="76">
        <v>43893</v>
      </c>
      <c r="AA1146" s="76">
        <v>44068</v>
      </c>
      <c r="AB1146">
        <v>1163.24</v>
      </c>
      <c r="AD1146" t="s">
        <v>345</v>
      </c>
      <c r="AE1146" t="s">
        <v>324</v>
      </c>
      <c r="AF1146" t="s">
        <v>628</v>
      </c>
      <c r="AH1146" t="s">
        <v>329</v>
      </c>
      <c r="AI1146" t="s">
        <v>318</v>
      </c>
      <c r="AK1146">
        <v>95057</v>
      </c>
      <c r="AL1146">
        <v>1</v>
      </c>
      <c r="AM1146">
        <v>56463</v>
      </c>
      <c r="AN1146" t="s">
        <v>651</v>
      </c>
      <c r="AO1146">
        <v>215240434</v>
      </c>
    </row>
    <row r="1147" spans="1:41">
      <c r="A1147" t="s">
        <v>315</v>
      </c>
      <c r="D1147" t="s">
        <v>316</v>
      </c>
      <c r="E1147">
        <v>317010</v>
      </c>
      <c r="F1147" t="s">
        <v>317</v>
      </c>
      <c r="G1147" t="s">
        <v>318</v>
      </c>
      <c r="H1147" s="79" t="s">
        <v>649</v>
      </c>
      <c r="I1147" t="s">
        <v>649</v>
      </c>
      <c r="J1147" t="s">
        <v>650</v>
      </c>
      <c r="K1147" t="s">
        <v>315</v>
      </c>
      <c r="L1147">
        <v>822388</v>
      </c>
      <c r="M1147">
        <v>215240434</v>
      </c>
      <c r="O1147">
        <v>320072</v>
      </c>
      <c r="P1147" t="s">
        <v>336</v>
      </c>
      <c r="Q1147">
        <v>7367</v>
      </c>
      <c r="R1147">
        <v>83</v>
      </c>
      <c r="S1147">
        <v>1</v>
      </c>
      <c r="T1147">
        <v>2786</v>
      </c>
      <c r="U1147" t="s">
        <v>328</v>
      </c>
      <c r="W1147">
        <v>1158667035</v>
      </c>
      <c r="X1147" s="76">
        <v>44124</v>
      </c>
      <c r="Y1147" s="76">
        <v>44124</v>
      </c>
      <c r="Z1147" s="76">
        <v>43893</v>
      </c>
      <c r="AA1147" s="76">
        <v>44068</v>
      </c>
      <c r="AB1147">
        <v>1069.8900000000001</v>
      </c>
      <c r="AD1147" t="s">
        <v>345</v>
      </c>
      <c r="AE1147" t="s">
        <v>324</v>
      </c>
      <c r="AF1147" t="s">
        <v>628</v>
      </c>
      <c r="AH1147" t="s">
        <v>329</v>
      </c>
      <c r="AI1147" t="s">
        <v>318</v>
      </c>
      <c r="AK1147">
        <v>95057</v>
      </c>
      <c r="AL1147">
        <v>1</v>
      </c>
      <c r="AM1147">
        <v>56463</v>
      </c>
      <c r="AN1147" t="s">
        <v>651</v>
      </c>
      <c r="AO1147">
        <v>215240434</v>
      </c>
    </row>
    <row r="1148" spans="1:41">
      <c r="A1148" t="s">
        <v>315</v>
      </c>
      <c r="D1148" t="s">
        <v>316</v>
      </c>
      <c r="E1148">
        <v>317010</v>
      </c>
      <c r="F1148" t="s">
        <v>317</v>
      </c>
      <c r="G1148" t="s">
        <v>318</v>
      </c>
      <c r="H1148" s="79" t="s">
        <v>649</v>
      </c>
      <c r="I1148" t="s">
        <v>649</v>
      </c>
      <c r="J1148" t="s">
        <v>650</v>
      </c>
      <c r="K1148" t="s">
        <v>315</v>
      </c>
      <c r="L1148">
        <v>893531</v>
      </c>
      <c r="M1148">
        <v>215240434</v>
      </c>
      <c r="O1148">
        <v>320073</v>
      </c>
      <c r="P1148" t="s">
        <v>320</v>
      </c>
      <c r="Q1148">
        <v>7737</v>
      </c>
      <c r="R1148">
        <v>83</v>
      </c>
      <c r="S1148">
        <v>1</v>
      </c>
      <c r="T1148">
        <v>2786</v>
      </c>
      <c r="U1148" t="s">
        <v>328</v>
      </c>
      <c r="W1148">
        <v>1158667035</v>
      </c>
      <c r="X1148" s="76">
        <v>44169</v>
      </c>
      <c r="Y1148" s="76">
        <v>44169</v>
      </c>
      <c r="Z1148" s="76">
        <v>43895</v>
      </c>
      <c r="AA1148" s="76">
        <v>44126</v>
      </c>
      <c r="AB1148">
        <v>157.80000000000001</v>
      </c>
      <c r="AD1148" t="s">
        <v>344</v>
      </c>
      <c r="AE1148" t="s">
        <v>324</v>
      </c>
      <c r="AF1148" t="s">
        <v>363</v>
      </c>
      <c r="AH1148" t="s">
        <v>329</v>
      </c>
      <c r="AI1148" t="s">
        <v>318</v>
      </c>
      <c r="AK1148">
        <v>95057</v>
      </c>
      <c r="AL1148">
        <v>1</v>
      </c>
      <c r="AM1148">
        <v>56463</v>
      </c>
      <c r="AN1148" t="s">
        <v>651</v>
      </c>
      <c r="AO1148">
        <v>215240434</v>
      </c>
    </row>
    <row r="1149" spans="1:41">
      <c r="A1149" t="s">
        <v>315</v>
      </c>
      <c r="D1149" t="s">
        <v>316</v>
      </c>
      <c r="E1149">
        <v>317010</v>
      </c>
      <c r="F1149" t="s">
        <v>317</v>
      </c>
      <c r="G1149" t="s">
        <v>318</v>
      </c>
      <c r="H1149" s="79" t="s">
        <v>649</v>
      </c>
      <c r="I1149" t="s">
        <v>649</v>
      </c>
      <c r="J1149" t="s">
        <v>650</v>
      </c>
      <c r="K1149" t="s">
        <v>315</v>
      </c>
      <c r="L1149">
        <v>893612</v>
      </c>
      <c r="M1149">
        <v>215240434</v>
      </c>
      <c r="O1149">
        <v>320073</v>
      </c>
      <c r="P1149" t="s">
        <v>320</v>
      </c>
      <c r="Q1149">
        <v>7735</v>
      </c>
      <c r="R1149">
        <v>83</v>
      </c>
      <c r="S1149">
        <v>1</v>
      </c>
      <c r="T1149">
        <v>2786</v>
      </c>
      <c r="U1149" t="s">
        <v>328</v>
      </c>
      <c r="W1149">
        <v>1158667035</v>
      </c>
      <c r="X1149" s="76">
        <v>44169</v>
      </c>
      <c r="Y1149" s="76">
        <v>44169</v>
      </c>
      <c r="Z1149" s="76">
        <v>44045</v>
      </c>
      <c r="AA1149" s="76">
        <v>44099</v>
      </c>
      <c r="AB1149">
        <v>157.80000000000001</v>
      </c>
      <c r="AD1149" t="s">
        <v>344</v>
      </c>
      <c r="AE1149" t="s">
        <v>324</v>
      </c>
      <c r="AF1149" t="s">
        <v>655</v>
      </c>
      <c r="AH1149" t="s">
        <v>329</v>
      </c>
      <c r="AI1149" t="s">
        <v>318</v>
      </c>
      <c r="AK1149">
        <v>95057</v>
      </c>
      <c r="AL1149">
        <v>1</v>
      </c>
      <c r="AM1149">
        <v>56463</v>
      </c>
      <c r="AN1149" t="s">
        <v>651</v>
      </c>
      <c r="AO1149">
        <v>215240434</v>
      </c>
    </row>
    <row r="1150" spans="1:41">
      <c r="A1150" t="s">
        <v>315</v>
      </c>
      <c r="D1150" t="s">
        <v>316</v>
      </c>
      <c r="E1150">
        <v>317010</v>
      </c>
      <c r="F1150" t="s">
        <v>317</v>
      </c>
      <c r="G1150" t="s">
        <v>318</v>
      </c>
      <c r="H1150" s="79" t="s">
        <v>649</v>
      </c>
      <c r="I1150" t="s">
        <v>649</v>
      </c>
      <c r="J1150" t="s">
        <v>650</v>
      </c>
      <c r="K1150" t="s">
        <v>315</v>
      </c>
      <c r="L1150">
        <v>893531</v>
      </c>
      <c r="M1150">
        <v>215240434</v>
      </c>
      <c r="O1150">
        <v>320074</v>
      </c>
      <c r="P1150" t="s">
        <v>337</v>
      </c>
      <c r="Q1150">
        <v>7737</v>
      </c>
      <c r="R1150">
        <v>83</v>
      </c>
      <c r="S1150">
        <v>1</v>
      </c>
      <c r="T1150">
        <v>2786</v>
      </c>
      <c r="U1150" t="s">
        <v>328</v>
      </c>
      <c r="W1150">
        <v>1158667035</v>
      </c>
      <c r="X1150" s="76">
        <v>44169</v>
      </c>
      <c r="Y1150" s="76">
        <v>44169</v>
      </c>
      <c r="Z1150" s="76">
        <v>43895</v>
      </c>
      <c r="AA1150" s="76">
        <v>44126</v>
      </c>
      <c r="AB1150">
        <v>22.05</v>
      </c>
      <c r="AD1150" t="s">
        <v>344</v>
      </c>
      <c r="AE1150" t="s">
        <v>324</v>
      </c>
      <c r="AF1150" t="s">
        <v>363</v>
      </c>
      <c r="AH1150" t="s">
        <v>329</v>
      </c>
      <c r="AI1150" t="s">
        <v>318</v>
      </c>
      <c r="AK1150">
        <v>95057</v>
      </c>
      <c r="AL1150">
        <v>1</v>
      </c>
      <c r="AM1150">
        <v>56463</v>
      </c>
      <c r="AN1150" t="s">
        <v>651</v>
      </c>
      <c r="AO1150">
        <v>215240434</v>
      </c>
    </row>
    <row r="1151" spans="1:41">
      <c r="A1151" t="s">
        <v>315</v>
      </c>
      <c r="D1151" t="s">
        <v>316</v>
      </c>
      <c r="E1151">
        <v>317010</v>
      </c>
      <c r="F1151" t="s">
        <v>317</v>
      </c>
      <c r="G1151" t="s">
        <v>318</v>
      </c>
      <c r="H1151" s="79" t="s">
        <v>649</v>
      </c>
      <c r="I1151" t="s">
        <v>649</v>
      </c>
      <c r="J1151" t="s">
        <v>650</v>
      </c>
      <c r="K1151" t="s">
        <v>315</v>
      </c>
      <c r="L1151">
        <v>893612</v>
      </c>
      <c r="M1151">
        <v>215240434</v>
      </c>
      <c r="O1151">
        <v>320074</v>
      </c>
      <c r="P1151" t="s">
        <v>337</v>
      </c>
      <c r="Q1151">
        <v>7735</v>
      </c>
      <c r="R1151">
        <v>83</v>
      </c>
      <c r="S1151">
        <v>1</v>
      </c>
      <c r="T1151">
        <v>2786</v>
      </c>
      <c r="U1151" t="s">
        <v>328</v>
      </c>
      <c r="W1151">
        <v>1158667035</v>
      </c>
      <c r="X1151" s="76">
        <v>44169</v>
      </c>
      <c r="Y1151" s="76">
        <v>44169</v>
      </c>
      <c r="Z1151" s="76">
        <v>44045</v>
      </c>
      <c r="AA1151" s="76">
        <v>44099</v>
      </c>
      <c r="AB1151">
        <v>22.05</v>
      </c>
      <c r="AD1151" t="s">
        <v>344</v>
      </c>
      <c r="AE1151" t="s">
        <v>324</v>
      </c>
      <c r="AF1151" t="s">
        <v>655</v>
      </c>
      <c r="AH1151" t="s">
        <v>329</v>
      </c>
      <c r="AI1151" t="s">
        <v>318</v>
      </c>
      <c r="AK1151">
        <v>95057</v>
      </c>
      <c r="AL1151">
        <v>1</v>
      </c>
      <c r="AM1151">
        <v>56463</v>
      </c>
      <c r="AN1151" t="s">
        <v>651</v>
      </c>
      <c r="AO1151">
        <v>215240434</v>
      </c>
    </row>
    <row r="1152" spans="1:41">
      <c r="A1152" t="s">
        <v>315</v>
      </c>
      <c r="D1152" t="s">
        <v>316</v>
      </c>
      <c r="E1152">
        <v>317010</v>
      </c>
      <c r="F1152" t="s">
        <v>317</v>
      </c>
      <c r="G1152" t="s">
        <v>318</v>
      </c>
      <c r="H1152" s="79" t="s">
        <v>649</v>
      </c>
      <c r="I1152" t="s">
        <v>649</v>
      </c>
      <c r="J1152" t="s">
        <v>650</v>
      </c>
      <c r="K1152" t="s">
        <v>315</v>
      </c>
      <c r="L1152">
        <v>893531</v>
      </c>
      <c r="M1152">
        <v>215240434</v>
      </c>
      <c r="O1152">
        <v>320072</v>
      </c>
      <c r="P1152" t="s">
        <v>336</v>
      </c>
      <c r="Q1152">
        <v>7737</v>
      </c>
      <c r="R1152">
        <v>83</v>
      </c>
      <c r="S1152">
        <v>1</v>
      </c>
      <c r="T1152">
        <v>2786</v>
      </c>
      <c r="U1152" t="s">
        <v>328</v>
      </c>
      <c r="W1152">
        <v>1158667035</v>
      </c>
      <c r="X1152" s="76">
        <v>44169</v>
      </c>
      <c r="Y1152" s="76">
        <v>44169</v>
      </c>
      <c r="Z1152" s="76">
        <v>43895</v>
      </c>
      <c r="AA1152" s="76">
        <v>44126</v>
      </c>
      <c r="AB1152">
        <v>223.31</v>
      </c>
      <c r="AD1152" t="s">
        <v>344</v>
      </c>
      <c r="AE1152" t="s">
        <v>324</v>
      </c>
      <c r="AF1152" t="s">
        <v>363</v>
      </c>
      <c r="AH1152" t="s">
        <v>329</v>
      </c>
      <c r="AI1152" t="s">
        <v>318</v>
      </c>
      <c r="AK1152">
        <v>95057</v>
      </c>
      <c r="AL1152">
        <v>1</v>
      </c>
      <c r="AM1152">
        <v>56463</v>
      </c>
      <c r="AN1152" t="s">
        <v>651</v>
      </c>
      <c r="AO1152">
        <v>215240434</v>
      </c>
    </row>
    <row r="1153" spans="1:41">
      <c r="A1153" t="s">
        <v>315</v>
      </c>
      <c r="D1153" t="s">
        <v>316</v>
      </c>
      <c r="E1153">
        <v>317010</v>
      </c>
      <c r="F1153" t="s">
        <v>317</v>
      </c>
      <c r="G1153" t="s">
        <v>318</v>
      </c>
      <c r="H1153" s="79" t="s">
        <v>649</v>
      </c>
      <c r="I1153" t="s">
        <v>649</v>
      </c>
      <c r="J1153" t="s">
        <v>650</v>
      </c>
      <c r="K1153" t="s">
        <v>315</v>
      </c>
      <c r="L1153">
        <v>893612</v>
      </c>
      <c r="M1153">
        <v>215240434</v>
      </c>
      <c r="O1153">
        <v>320072</v>
      </c>
      <c r="P1153" t="s">
        <v>336</v>
      </c>
      <c r="Q1153">
        <v>7735</v>
      </c>
      <c r="R1153">
        <v>83</v>
      </c>
      <c r="S1153">
        <v>1</v>
      </c>
      <c r="T1153">
        <v>2786</v>
      </c>
      <c r="U1153" t="s">
        <v>328</v>
      </c>
      <c r="W1153">
        <v>1158667035</v>
      </c>
      <c r="X1153" s="76">
        <v>44169</v>
      </c>
      <c r="Y1153" s="76">
        <v>44169</v>
      </c>
      <c r="Z1153" s="76">
        <v>44045</v>
      </c>
      <c r="AA1153" s="76">
        <v>44099</v>
      </c>
      <c r="AB1153">
        <v>223.31</v>
      </c>
      <c r="AD1153" t="s">
        <v>344</v>
      </c>
      <c r="AE1153" t="s">
        <v>324</v>
      </c>
      <c r="AF1153" t="s">
        <v>655</v>
      </c>
      <c r="AH1153" t="s">
        <v>329</v>
      </c>
      <c r="AI1153" t="s">
        <v>318</v>
      </c>
      <c r="AK1153">
        <v>95057</v>
      </c>
      <c r="AL1153">
        <v>1</v>
      </c>
      <c r="AM1153">
        <v>56463</v>
      </c>
      <c r="AN1153" t="s">
        <v>651</v>
      </c>
      <c r="AO1153">
        <v>215240434</v>
      </c>
    </row>
    <row r="1154" spans="1:41">
      <c r="A1154" t="s">
        <v>315</v>
      </c>
      <c r="D1154" t="s">
        <v>316</v>
      </c>
      <c r="E1154">
        <v>317010</v>
      </c>
      <c r="F1154" t="s">
        <v>317</v>
      </c>
      <c r="G1154" t="s">
        <v>318</v>
      </c>
      <c r="H1154" s="79" t="s">
        <v>649</v>
      </c>
      <c r="I1154" t="s">
        <v>649</v>
      </c>
      <c r="J1154" t="s">
        <v>650</v>
      </c>
      <c r="K1154" t="s">
        <v>315</v>
      </c>
      <c r="L1154">
        <v>893531</v>
      </c>
      <c r="M1154">
        <v>215240434</v>
      </c>
      <c r="O1154">
        <v>320070</v>
      </c>
      <c r="P1154" t="s">
        <v>327</v>
      </c>
      <c r="Q1154">
        <v>7737</v>
      </c>
      <c r="R1154">
        <v>83</v>
      </c>
      <c r="S1154">
        <v>1</v>
      </c>
      <c r="T1154">
        <v>2786</v>
      </c>
      <c r="U1154" t="s">
        <v>328</v>
      </c>
      <c r="W1154">
        <v>1158667035</v>
      </c>
      <c r="X1154" s="76">
        <v>44169</v>
      </c>
      <c r="Y1154" s="76">
        <v>44169</v>
      </c>
      <c r="Z1154" s="76">
        <v>43895</v>
      </c>
      <c r="AA1154" s="76">
        <v>44126</v>
      </c>
      <c r="AB1154">
        <v>869.23</v>
      </c>
      <c r="AD1154" t="s">
        <v>344</v>
      </c>
      <c r="AE1154" t="s">
        <v>324</v>
      </c>
      <c r="AF1154" t="s">
        <v>363</v>
      </c>
      <c r="AH1154" t="s">
        <v>329</v>
      </c>
      <c r="AI1154" t="s">
        <v>318</v>
      </c>
      <c r="AK1154">
        <v>95057</v>
      </c>
      <c r="AL1154">
        <v>1</v>
      </c>
      <c r="AM1154">
        <v>56463</v>
      </c>
      <c r="AN1154" t="s">
        <v>651</v>
      </c>
      <c r="AO1154">
        <v>215240434</v>
      </c>
    </row>
    <row r="1155" spans="1:41">
      <c r="A1155" t="s">
        <v>315</v>
      </c>
      <c r="D1155" t="s">
        <v>316</v>
      </c>
      <c r="E1155">
        <v>317010</v>
      </c>
      <c r="F1155" t="s">
        <v>317</v>
      </c>
      <c r="G1155" t="s">
        <v>318</v>
      </c>
      <c r="H1155" s="79" t="s">
        <v>649</v>
      </c>
      <c r="I1155" t="s">
        <v>649</v>
      </c>
      <c r="J1155" t="s">
        <v>650</v>
      </c>
      <c r="K1155" t="s">
        <v>315</v>
      </c>
      <c r="L1155">
        <v>893612</v>
      </c>
      <c r="M1155">
        <v>215240434</v>
      </c>
      <c r="O1155">
        <v>320070</v>
      </c>
      <c r="P1155" t="s">
        <v>327</v>
      </c>
      <c r="Q1155">
        <v>7735</v>
      </c>
      <c r="R1155">
        <v>83</v>
      </c>
      <c r="S1155">
        <v>1</v>
      </c>
      <c r="T1155">
        <v>2786</v>
      </c>
      <c r="U1155" t="s">
        <v>328</v>
      </c>
      <c r="W1155">
        <v>1158667035</v>
      </c>
      <c r="X1155" s="76">
        <v>44169</v>
      </c>
      <c r="Y1155" s="76">
        <v>44169</v>
      </c>
      <c r="Z1155" s="76">
        <v>44045</v>
      </c>
      <c r="AA1155" s="76">
        <v>44099</v>
      </c>
      <c r="AB1155">
        <v>1053.25</v>
      </c>
      <c r="AD1155" t="s">
        <v>344</v>
      </c>
      <c r="AE1155" t="s">
        <v>324</v>
      </c>
      <c r="AF1155" t="s">
        <v>655</v>
      </c>
      <c r="AH1155" t="s">
        <v>329</v>
      </c>
      <c r="AI1155" t="s">
        <v>318</v>
      </c>
      <c r="AK1155">
        <v>95057</v>
      </c>
      <c r="AL1155">
        <v>1</v>
      </c>
      <c r="AM1155">
        <v>56463</v>
      </c>
      <c r="AN1155" t="s">
        <v>651</v>
      </c>
      <c r="AO1155">
        <v>215240434</v>
      </c>
    </row>
    <row r="1156" spans="1:41">
      <c r="A1156" t="s">
        <v>315</v>
      </c>
      <c r="D1156" t="s">
        <v>316</v>
      </c>
      <c r="E1156">
        <v>317010</v>
      </c>
      <c r="F1156" t="s">
        <v>317</v>
      </c>
      <c r="G1156" t="s">
        <v>318</v>
      </c>
      <c r="H1156" s="79" t="s">
        <v>649</v>
      </c>
      <c r="I1156" t="s">
        <v>649</v>
      </c>
      <c r="J1156" t="s">
        <v>650</v>
      </c>
      <c r="K1156" t="s">
        <v>315</v>
      </c>
      <c r="L1156">
        <v>907814</v>
      </c>
      <c r="M1156">
        <v>215240434</v>
      </c>
      <c r="O1156">
        <v>320070</v>
      </c>
      <c r="P1156" t="s">
        <v>327</v>
      </c>
      <c r="Q1156">
        <v>7893</v>
      </c>
      <c r="R1156">
        <v>83</v>
      </c>
      <c r="S1156">
        <v>1</v>
      </c>
      <c r="T1156">
        <v>2786</v>
      </c>
      <c r="U1156" t="s">
        <v>328</v>
      </c>
      <c r="W1156">
        <v>1158667035</v>
      </c>
      <c r="X1156" s="76">
        <v>44180</v>
      </c>
      <c r="Y1156" s="76">
        <v>44182</v>
      </c>
      <c r="Z1156" s="76">
        <v>44072</v>
      </c>
      <c r="AA1156" s="76">
        <v>44159</v>
      </c>
      <c r="AB1156">
        <v>865</v>
      </c>
      <c r="AD1156" t="s">
        <v>346</v>
      </c>
      <c r="AE1156" t="s">
        <v>324</v>
      </c>
      <c r="AF1156" t="s">
        <v>630</v>
      </c>
      <c r="AH1156" t="s">
        <v>329</v>
      </c>
      <c r="AI1156" t="s">
        <v>318</v>
      </c>
      <c r="AK1156">
        <v>95057</v>
      </c>
      <c r="AL1156">
        <v>1</v>
      </c>
      <c r="AM1156">
        <v>56463</v>
      </c>
      <c r="AN1156" t="s">
        <v>651</v>
      </c>
      <c r="AO1156">
        <v>215240434</v>
      </c>
    </row>
    <row r="1157" spans="1:41">
      <c r="A1157" t="s">
        <v>315</v>
      </c>
      <c r="D1157" t="s">
        <v>316</v>
      </c>
      <c r="E1157">
        <v>317010</v>
      </c>
      <c r="F1157" t="s">
        <v>317</v>
      </c>
      <c r="G1157" t="s">
        <v>318</v>
      </c>
      <c r="H1157" s="79" t="s">
        <v>649</v>
      </c>
      <c r="I1157" t="s">
        <v>649</v>
      </c>
      <c r="J1157" t="s">
        <v>650</v>
      </c>
      <c r="K1157" t="s">
        <v>315</v>
      </c>
      <c r="L1157">
        <v>907814</v>
      </c>
      <c r="M1157">
        <v>215240434</v>
      </c>
      <c r="O1157">
        <v>320072</v>
      </c>
      <c r="P1157" t="s">
        <v>336</v>
      </c>
      <c r="Q1157">
        <v>7893</v>
      </c>
      <c r="R1157">
        <v>83</v>
      </c>
      <c r="S1157">
        <v>1</v>
      </c>
      <c r="T1157">
        <v>2786</v>
      </c>
      <c r="U1157" t="s">
        <v>328</v>
      </c>
      <c r="W1157">
        <v>1158667035</v>
      </c>
      <c r="X1157" s="76">
        <v>44180</v>
      </c>
      <c r="Y1157" s="76">
        <v>44182</v>
      </c>
      <c r="Z1157" s="76">
        <v>44072</v>
      </c>
      <c r="AA1157" s="76">
        <v>44159</v>
      </c>
      <c r="AB1157">
        <v>240.61</v>
      </c>
      <c r="AD1157" t="s">
        <v>346</v>
      </c>
      <c r="AE1157" t="s">
        <v>324</v>
      </c>
      <c r="AF1157" t="s">
        <v>630</v>
      </c>
      <c r="AH1157" t="s">
        <v>329</v>
      </c>
      <c r="AI1157" t="s">
        <v>318</v>
      </c>
      <c r="AK1157">
        <v>95057</v>
      </c>
      <c r="AL1157">
        <v>1</v>
      </c>
      <c r="AM1157">
        <v>56463</v>
      </c>
      <c r="AN1157" t="s">
        <v>651</v>
      </c>
      <c r="AO1157">
        <v>215240434</v>
      </c>
    </row>
    <row r="1158" spans="1:41">
      <c r="A1158" t="s">
        <v>315</v>
      </c>
      <c r="D1158" t="s">
        <v>316</v>
      </c>
      <c r="E1158">
        <v>317010</v>
      </c>
      <c r="F1158" t="s">
        <v>317</v>
      </c>
      <c r="G1158" t="s">
        <v>318</v>
      </c>
      <c r="H1158" s="79" t="s">
        <v>649</v>
      </c>
      <c r="I1158" t="s">
        <v>649</v>
      </c>
      <c r="J1158" t="s">
        <v>650</v>
      </c>
      <c r="K1158" t="s">
        <v>315</v>
      </c>
      <c r="L1158">
        <v>907814</v>
      </c>
      <c r="M1158">
        <v>215240434</v>
      </c>
      <c r="O1158">
        <v>320074</v>
      </c>
      <c r="P1158" t="s">
        <v>337</v>
      </c>
      <c r="Q1158">
        <v>7893</v>
      </c>
      <c r="R1158">
        <v>83</v>
      </c>
      <c r="S1158">
        <v>1</v>
      </c>
      <c r="T1158">
        <v>2786</v>
      </c>
      <c r="U1158" t="s">
        <v>328</v>
      </c>
      <c r="W1158">
        <v>1158667035</v>
      </c>
      <c r="X1158" s="76">
        <v>44180</v>
      </c>
      <c r="Y1158" s="76">
        <v>44182</v>
      </c>
      <c r="Z1158" s="76">
        <v>44072</v>
      </c>
      <c r="AA1158" s="76">
        <v>44159</v>
      </c>
      <c r="AB1158">
        <v>32.69</v>
      </c>
      <c r="AD1158" t="s">
        <v>346</v>
      </c>
      <c r="AE1158" t="s">
        <v>324</v>
      </c>
      <c r="AF1158" t="s">
        <v>630</v>
      </c>
      <c r="AH1158" t="s">
        <v>329</v>
      </c>
      <c r="AI1158" t="s">
        <v>318</v>
      </c>
      <c r="AK1158">
        <v>95057</v>
      </c>
      <c r="AL1158">
        <v>1</v>
      </c>
      <c r="AM1158">
        <v>56463</v>
      </c>
      <c r="AN1158" t="s">
        <v>651</v>
      </c>
      <c r="AO1158">
        <v>215240434</v>
      </c>
    </row>
    <row r="1159" spans="1:41">
      <c r="A1159" t="s">
        <v>315</v>
      </c>
      <c r="D1159" t="s">
        <v>316</v>
      </c>
      <c r="E1159">
        <v>317010</v>
      </c>
      <c r="F1159" t="s">
        <v>317</v>
      </c>
      <c r="G1159" t="s">
        <v>318</v>
      </c>
      <c r="H1159" s="79" t="s">
        <v>649</v>
      </c>
      <c r="I1159" t="s">
        <v>649</v>
      </c>
      <c r="J1159" t="s">
        <v>650</v>
      </c>
      <c r="K1159" t="s">
        <v>315</v>
      </c>
      <c r="L1159">
        <v>907814</v>
      </c>
      <c r="M1159">
        <v>215240434</v>
      </c>
      <c r="O1159">
        <v>320073</v>
      </c>
      <c r="P1159" t="s">
        <v>320</v>
      </c>
      <c r="Q1159">
        <v>7893</v>
      </c>
      <c r="R1159">
        <v>83</v>
      </c>
      <c r="S1159">
        <v>1</v>
      </c>
      <c r="T1159">
        <v>2786</v>
      </c>
      <c r="U1159" t="s">
        <v>328</v>
      </c>
      <c r="W1159">
        <v>1158667035</v>
      </c>
      <c r="X1159" s="76">
        <v>44180</v>
      </c>
      <c r="Y1159" s="76">
        <v>44182</v>
      </c>
      <c r="Z1159" s="76">
        <v>44072</v>
      </c>
      <c r="AA1159" s="76">
        <v>44159</v>
      </c>
      <c r="AB1159">
        <v>157.80000000000001</v>
      </c>
      <c r="AD1159" t="s">
        <v>346</v>
      </c>
      <c r="AE1159" t="s">
        <v>324</v>
      </c>
      <c r="AF1159" t="s">
        <v>630</v>
      </c>
      <c r="AH1159" t="s">
        <v>329</v>
      </c>
      <c r="AI1159" t="s">
        <v>318</v>
      </c>
      <c r="AK1159">
        <v>95057</v>
      </c>
      <c r="AL1159">
        <v>1</v>
      </c>
      <c r="AM1159">
        <v>56463</v>
      </c>
      <c r="AN1159" t="s">
        <v>651</v>
      </c>
      <c r="AO1159">
        <v>215240434</v>
      </c>
    </row>
    <row r="1160" spans="1:41">
      <c r="A1160" t="s">
        <v>315</v>
      </c>
      <c r="D1160" t="s">
        <v>316</v>
      </c>
      <c r="E1160">
        <v>317010</v>
      </c>
      <c r="F1160" t="s">
        <v>317</v>
      </c>
      <c r="G1160" t="s">
        <v>318</v>
      </c>
      <c r="H1160" s="79" t="s">
        <v>649</v>
      </c>
      <c r="I1160" t="s">
        <v>649</v>
      </c>
      <c r="J1160" t="s">
        <v>650</v>
      </c>
      <c r="K1160" t="s">
        <v>315</v>
      </c>
      <c r="L1160">
        <v>939153</v>
      </c>
      <c r="M1160">
        <v>215240434</v>
      </c>
      <c r="O1160">
        <v>320074</v>
      </c>
      <c r="P1160" t="s">
        <v>337</v>
      </c>
      <c r="Q1160">
        <v>8121</v>
      </c>
      <c r="R1160">
        <v>83</v>
      </c>
      <c r="S1160">
        <v>1</v>
      </c>
      <c r="T1160">
        <v>2786</v>
      </c>
      <c r="U1160" t="s">
        <v>328</v>
      </c>
      <c r="W1160">
        <v>1158667035</v>
      </c>
      <c r="X1160" s="76">
        <v>44237</v>
      </c>
      <c r="Y1160" s="76">
        <v>44237</v>
      </c>
      <c r="Z1160" s="76">
        <v>44133</v>
      </c>
      <c r="AA1160" s="76">
        <v>44188</v>
      </c>
      <c r="AB1160">
        <v>21.37</v>
      </c>
      <c r="AD1160" t="s">
        <v>344</v>
      </c>
      <c r="AE1160" t="s">
        <v>324</v>
      </c>
      <c r="AF1160" t="s">
        <v>368</v>
      </c>
      <c r="AH1160" t="s">
        <v>329</v>
      </c>
      <c r="AI1160" t="s">
        <v>318</v>
      </c>
      <c r="AK1160">
        <v>95057</v>
      </c>
      <c r="AL1160">
        <v>1</v>
      </c>
      <c r="AM1160">
        <v>56463</v>
      </c>
      <c r="AN1160" t="s">
        <v>651</v>
      </c>
      <c r="AO1160">
        <v>215240434</v>
      </c>
    </row>
    <row r="1161" spans="1:41">
      <c r="A1161" t="s">
        <v>315</v>
      </c>
      <c r="D1161" t="s">
        <v>316</v>
      </c>
      <c r="E1161">
        <v>317010</v>
      </c>
      <c r="F1161" t="s">
        <v>317</v>
      </c>
      <c r="G1161" t="s">
        <v>318</v>
      </c>
      <c r="H1161" s="79" t="s">
        <v>649</v>
      </c>
      <c r="I1161" t="s">
        <v>649</v>
      </c>
      <c r="J1161" t="s">
        <v>650</v>
      </c>
      <c r="K1161" t="s">
        <v>315</v>
      </c>
      <c r="L1161">
        <v>939153</v>
      </c>
      <c r="M1161">
        <v>215240434</v>
      </c>
      <c r="O1161">
        <v>320070</v>
      </c>
      <c r="P1161" t="s">
        <v>327</v>
      </c>
      <c r="Q1161">
        <v>8121</v>
      </c>
      <c r="R1161">
        <v>83</v>
      </c>
      <c r="S1161">
        <v>1</v>
      </c>
      <c r="T1161">
        <v>2786</v>
      </c>
      <c r="U1161" t="s">
        <v>328</v>
      </c>
      <c r="W1161">
        <v>1158667035</v>
      </c>
      <c r="X1161" s="76">
        <v>44237</v>
      </c>
      <c r="Y1161" s="76">
        <v>44237</v>
      </c>
      <c r="Z1161" s="76">
        <v>44133</v>
      </c>
      <c r="AA1161" s="76">
        <v>44188</v>
      </c>
      <c r="AB1161">
        <v>790.97</v>
      </c>
      <c r="AD1161" t="s">
        <v>344</v>
      </c>
      <c r="AE1161" t="s">
        <v>324</v>
      </c>
      <c r="AF1161" t="s">
        <v>368</v>
      </c>
      <c r="AH1161" t="s">
        <v>329</v>
      </c>
      <c r="AI1161" t="s">
        <v>318</v>
      </c>
      <c r="AK1161">
        <v>95057</v>
      </c>
      <c r="AL1161">
        <v>1</v>
      </c>
      <c r="AM1161">
        <v>56463</v>
      </c>
      <c r="AN1161" t="s">
        <v>651</v>
      </c>
      <c r="AO1161">
        <v>215240434</v>
      </c>
    </row>
    <row r="1162" spans="1:41">
      <c r="A1162" t="s">
        <v>315</v>
      </c>
      <c r="D1162" t="s">
        <v>316</v>
      </c>
      <c r="E1162">
        <v>317010</v>
      </c>
      <c r="F1162" t="s">
        <v>317</v>
      </c>
      <c r="G1162" t="s">
        <v>318</v>
      </c>
      <c r="H1162" s="79" t="s">
        <v>649</v>
      </c>
      <c r="I1162" t="s">
        <v>649</v>
      </c>
      <c r="J1162" t="s">
        <v>650</v>
      </c>
      <c r="K1162" t="s">
        <v>315</v>
      </c>
      <c r="L1162">
        <v>939153</v>
      </c>
      <c r="M1162">
        <v>215240434</v>
      </c>
      <c r="O1162">
        <v>320072</v>
      </c>
      <c r="P1162" t="s">
        <v>336</v>
      </c>
      <c r="Q1162">
        <v>8121</v>
      </c>
      <c r="R1162">
        <v>83</v>
      </c>
      <c r="S1162">
        <v>1</v>
      </c>
      <c r="T1162">
        <v>2786</v>
      </c>
      <c r="U1162" t="s">
        <v>328</v>
      </c>
      <c r="W1162">
        <v>1158667035</v>
      </c>
      <c r="X1162" s="76">
        <v>44237</v>
      </c>
      <c r="Y1162" s="76">
        <v>44237</v>
      </c>
      <c r="Z1162" s="76">
        <v>44133</v>
      </c>
      <c r="AA1162" s="76">
        <v>44188</v>
      </c>
      <c r="AB1162">
        <v>222.2</v>
      </c>
      <c r="AD1162" t="s">
        <v>344</v>
      </c>
      <c r="AE1162" t="s">
        <v>324</v>
      </c>
      <c r="AF1162" t="s">
        <v>368</v>
      </c>
      <c r="AH1162" t="s">
        <v>329</v>
      </c>
      <c r="AI1162" t="s">
        <v>318</v>
      </c>
      <c r="AK1162">
        <v>95057</v>
      </c>
      <c r="AL1162">
        <v>1</v>
      </c>
      <c r="AM1162">
        <v>56463</v>
      </c>
      <c r="AN1162" t="s">
        <v>651</v>
      </c>
      <c r="AO1162">
        <v>215240434</v>
      </c>
    </row>
    <row r="1163" spans="1:41">
      <c r="A1163" t="s">
        <v>315</v>
      </c>
      <c r="D1163" t="s">
        <v>316</v>
      </c>
      <c r="E1163">
        <v>317010</v>
      </c>
      <c r="F1163" t="s">
        <v>317</v>
      </c>
      <c r="G1163" t="s">
        <v>318</v>
      </c>
      <c r="H1163" s="79" t="s">
        <v>649</v>
      </c>
      <c r="I1163" t="s">
        <v>649</v>
      </c>
      <c r="J1163" t="s">
        <v>650</v>
      </c>
      <c r="K1163" t="s">
        <v>315</v>
      </c>
      <c r="L1163">
        <v>939153</v>
      </c>
      <c r="M1163">
        <v>215240434</v>
      </c>
      <c r="O1163">
        <v>320073</v>
      </c>
      <c r="P1163" t="s">
        <v>320</v>
      </c>
      <c r="Q1163">
        <v>8121</v>
      </c>
      <c r="R1163">
        <v>83</v>
      </c>
      <c r="S1163">
        <v>1</v>
      </c>
      <c r="T1163">
        <v>2786</v>
      </c>
      <c r="U1163" t="s">
        <v>328</v>
      </c>
      <c r="W1163">
        <v>1158667035</v>
      </c>
      <c r="X1163" s="76">
        <v>44237</v>
      </c>
      <c r="Y1163" s="76">
        <v>44237</v>
      </c>
      <c r="Z1163" s="76">
        <v>44133</v>
      </c>
      <c r="AA1163" s="76">
        <v>44188</v>
      </c>
      <c r="AB1163">
        <v>157.80000000000001</v>
      </c>
      <c r="AD1163" t="s">
        <v>344</v>
      </c>
      <c r="AE1163" t="s">
        <v>324</v>
      </c>
      <c r="AF1163" t="s">
        <v>368</v>
      </c>
      <c r="AH1163" t="s">
        <v>329</v>
      </c>
      <c r="AI1163" t="s">
        <v>318</v>
      </c>
      <c r="AK1163">
        <v>95057</v>
      </c>
      <c r="AL1163">
        <v>1</v>
      </c>
      <c r="AM1163">
        <v>56463</v>
      </c>
      <c r="AN1163" t="s">
        <v>651</v>
      </c>
      <c r="AO1163">
        <v>215240434</v>
      </c>
    </row>
    <row r="1164" spans="1:41">
      <c r="A1164" t="s">
        <v>315</v>
      </c>
      <c r="D1164" t="s">
        <v>316</v>
      </c>
      <c r="E1164">
        <v>317010</v>
      </c>
      <c r="F1164" t="s">
        <v>317</v>
      </c>
      <c r="G1164" t="s">
        <v>318</v>
      </c>
      <c r="H1164" s="79" t="s">
        <v>649</v>
      </c>
      <c r="I1164" t="s">
        <v>649</v>
      </c>
      <c r="J1164" t="s">
        <v>650</v>
      </c>
      <c r="K1164" t="s">
        <v>315</v>
      </c>
      <c r="L1164">
        <v>979196</v>
      </c>
      <c r="M1164">
        <v>215240434</v>
      </c>
      <c r="O1164">
        <v>320070</v>
      </c>
      <c r="P1164" t="s">
        <v>327</v>
      </c>
      <c r="Q1164">
        <v>8346</v>
      </c>
      <c r="R1164">
        <v>83</v>
      </c>
      <c r="S1164">
        <v>1</v>
      </c>
      <c r="T1164">
        <v>2786</v>
      </c>
      <c r="U1164" t="s">
        <v>328</v>
      </c>
      <c r="W1164">
        <v>1158667035</v>
      </c>
      <c r="X1164" s="76">
        <v>44266</v>
      </c>
      <c r="Y1164" s="76">
        <v>44266</v>
      </c>
      <c r="Z1164" s="76">
        <v>44166</v>
      </c>
      <c r="AA1164" s="76">
        <v>44228</v>
      </c>
      <c r="AB1164">
        <v>547.84</v>
      </c>
      <c r="AD1164" t="s">
        <v>344</v>
      </c>
      <c r="AE1164" t="s">
        <v>324</v>
      </c>
      <c r="AF1164" t="s">
        <v>656</v>
      </c>
      <c r="AH1164" t="s">
        <v>329</v>
      </c>
      <c r="AI1164" t="s">
        <v>318</v>
      </c>
      <c r="AK1164">
        <v>95057</v>
      </c>
      <c r="AL1164">
        <v>1</v>
      </c>
      <c r="AM1164">
        <v>56463</v>
      </c>
      <c r="AN1164" t="s">
        <v>651</v>
      </c>
      <c r="AO1164">
        <v>215240434</v>
      </c>
    </row>
    <row r="1165" spans="1:41">
      <c r="A1165" t="s">
        <v>315</v>
      </c>
      <c r="D1165" t="s">
        <v>316</v>
      </c>
      <c r="E1165">
        <v>317010</v>
      </c>
      <c r="F1165" t="s">
        <v>317</v>
      </c>
      <c r="G1165" t="s">
        <v>318</v>
      </c>
      <c r="H1165" s="79" t="s">
        <v>649</v>
      </c>
      <c r="I1165" t="s">
        <v>649</v>
      </c>
      <c r="J1165" t="s">
        <v>650</v>
      </c>
      <c r="K1165" t="s">
        <v>315</v>
      </c>
      <c r="L1165">
        <v>979196</v>
      </c>
      <c r="M1165">
        <v>215240434</v>
      </c>
      <c r="O1165">
        <v>320072</v>
      </c>
      <c r="P1165" t="s">
        <v>336</v>
      </c>
      <c r="Q1165">
        <v>8346</v>
      </c>
      <c r="R1165">
        <v>83</v>
      </c>
      <c r="S1165">
        <v>1</v>
      </c>
      <c r="T1165">
        <v>2786</v>
      </c>
      <c r="U1165" t="s">
        <v>328</v>
      </c>
      <c r="W1165">
        <v>1158667035</v>
      </c>
      <c r="X1165" s="76">
        <v>44266</v>
      </c>
      <c r="Y1165" s="76">
        <v>44266</v>
      </c>
      <c r="Z1165" s="76">
        <v>44166</v>
      </c>
      <c r="AA1165" s="76">
        <v>44228</v>
      </c>
      <c r="AB1165">
        <v>187.47</v>
      </c>
      <c r="AD1165" t="s">
        <v>344</v>
      </c>
      <c r="AE1165" t="s">
        <v>324</v>
      </c>
      <c r="AF1165" t="s">
        <v>656</v>
      </c>
      <c r="AH1165" t="s">
        <v>329</v>
      </c>
      <c r="AI1165" t="s">
        <v>318</v>
      </c>
      <c r="AK1165">
        <v>95057</v>
      </c>
      <c r="AL1165">
        <v>1</v>
      </c>
      <c r="AM1165">
        <v>56463</v>
      </c>
      <c r="AN1165" t="s">
        <v>651</v>
      </c>
      <c r="AO1165">
        <v>215240434</v>
      </c>
    </row>
    <row r="1166" spans="1:41">
      <c r="A1166" t="s">
        <v>315</v>
      </c>
      <c r="D1166" t="s">
        <v>316</v>
      </c>
      <c r="E1166">
        <v>317010</v>
      </c>
      <c r="F1166" t="s">
        <v>317</v>
      </c>
      <c r="G1166" t="s">
        <v>318</v>
      </c>
      <c r="H1166" s="79" t="s">
        <v>649</v>
      </c>
      <c r="I1166" t="s">
        <v>649</v>
      </c>
      <c r="J1166" t="s">
        <v>650</v>
      </c>
      <c r="K1166" t="s">
        <v>315</v>
      </c>
      <c r="L1166">
        <v>979196</v>
      </c>
      <c r="M1166">
        <v>215240434</v>
      </c>
      <c r="O1166">
        <v>320073</v>
      </c>
      <c r="P1166" t="s">
        <v>320</v>
      </c>
      <c r="Q1166">
        <v>8346</v>
      </c>
      <c r="R1166">
        <v>83</v>
      </c>
      <c r="S1166">
        <v>1</v>
      </c>
      <c r="T1166">
        <v>2786</v>
      </c>
      <c r="U1166" t="s">
        <v>328</v>
      </c>
      <c r="W1166">
        <v>1158667035</v>
      </c>
      <c r="X1166" s="76">
        <v>44266</v>
      </c>
      <c r="Y1166" s="76">
        <v>44266</v>
      </c>
      <c r="Z1166" s="76">
        <v>44166</v>
      </c>
      <c r="AA1166" s="76">
        <v>44228</v>
      </c>
      <c r="AB1166">
        <v>157.80000000000001</v>
      </c>
      <c r="AD1166" t="s">
        <v>344</v>
      </c>
      <c r="AE1166" t="s">
        <v>324</v>
      </c>
      <c r="AF1166" t="s">
        <v>656</v>
      </c>
      <c r="AH1166" t="s">
        <v>329</v>
      </c>
      <c r="AI1166" t="s">
        <v>318</v>
      </c>
      <c r="AK1166">
        <v>95057</v>
      </c>
      <c r="AL1166">
        <v>1</v>
      </c>
      <c r="AM1166">
        <v>56463</v>
      </c>
      <c r="AN1166" t="s">
        <v>651</v>
      </c>
      <c r="AO1166">
        <v>215240434</v>
      </c>
    </row>
    <row r="1167" spans="1:41">
      <c r="A1167" t="s">
        <v>315</v>
      </c>
      <c r="D1167" t="s">
        <v>316</v>
      </c>
      <c r="E1167">
        <v>317010</v>
      </c>
      <c r="F1167" t="s">
        <v>317</v>
      </c>
      <c r="G1167" t="s">
        <v>318</v>
      </c>
      <c r="H1167" s="79" t="s">
        <v>649</v>
      </c>
      <c r="I1167" t="s">
        <v>649</v>
      </c>
      <c r="J1167" t="s">
        <v>650</v>
      </c>
      <c r="K1167" t="s">
        <v>315</v>
      </c>
      <c r="L1167">
        <v>981034</v>
      </c>
      <c r="M1167">
        <v>215240434</v>
      </c>
      <c r="O1167">
        <v>320074</v>
      </c>
      <c r="P1167" t="s">
        <v>337</v>
      </c>
      <c r="Q1167">
        <v>8361</v>
      </c>
      <c r="R1167">
        <v>83</v>
      </c>
      <c r="S1167">
        <v>1</v>
      </c>
      <c r="T1167">
        <v>2786</v>
      </c>
      <c r="U1167" t="s">
        <v>328</v>
      </c>
      <c r="W1167">
        <v>1158667035</v>
      </c>
      <c r="X1167" s="76">
        <v>44270</v>
      </c>
      <c r="Y1167" s="76">
        <v>44270</v>
      </c>
      <c r="Z1167" s="76">
        <v>44167</v>
      </c>
      <c r="AA1167" s="76">
        <v>44256</v>
      </c>
      <c r="AB1167">
        <v>110.06</v>
      </c>
      <c r="AD1167" t="s">
        <v>346</v>
      </c>
      <c r="AE1167" t="s">
        <v>324</v>
      </c>
      <c r="AF1167" t="s">
        <v>657</v>
      </c>
      <c r="AH1167" t="s">
        <v>329</v>
      </c>
      <c r="AI1167" t="s">
        <v>318</v>
      </c>
      <c r="AK1167">
        <v>95057</v>
      </c>
      <c r="AL1167">
        <v>1</v>
      </c>
      <c r="AM1167">
        <v>56463</v>
      </c>
      <c r="AN1167" t="s">
        <v>651</v>
      </c>
      <c r="AO1167">
        <v>215240434</v>
      </c>
    </row>
    <row r="1168" spans="1:41">
      <c r="A1168" t="s">
        <v>315</v>
      </c>
      <c r="D1168" t="s">
        <v>316</v>
      </c>
      <c r="E1168">
        <v>317010</v>
      </c>
      <c r="F1168" t="s">
        <v>317</v>
      </c>
      <c r="G1168" t="s">
        <v>318</v>
      </c>
      <c r="H1168" s="79" t="s">
        <v>649</v>
      </c>
      <c r="I1168" t="s">
        <v>649</v>
      </c>
      <c r="J1168" t="s">
        <v>650</v>
      </c>
      <c r="K1168" t="s">
        <v>315</v>
      </c>
      <c r="L1168">
        <v>981034</v>
      </c>
      <c r="M1168">
        <v>215240434</v>
      </c>
      <c r="O1168">
        <v>320073</v>
      </c>
      <c r="P1168" t="s">
        <v>320</v>
      </c>
      <c r="Q1168">
        <v>8361</v>
      </c>
      <c r="R1168">
        <v>83</v>
      </c>
      <c r="S1168">
        <v>1</v>
      </c>
      <c r="T1168">
        <v>2786</v>
      </c>
      <c r="U1168" t="s">
        <v>328</v>
      </c>
      <c r="W1168">
        <v>1158667035</v>
      </c>
      <c r="X1168" s="76">
        <v>44270</v>
      </c>
      <c r="Y1168" s="76">
        <v>44270</v>
      </c>
      <c r="Z1168" s="76">
        <v>44167</v>
      </c>
      <c r="AA1168" s="76">
        <v>44256</v>
      </c>
      <c r="AB1168">
        <v>157.80000000000001</v>
      </c>
      <c r="AD1168" t="s">
        <v>346</v>
      </c>
      <c r="AE1168" t="s">
        <v>324</v>
      </c>
      <c r="AF1168" t="s">
        <v>657</v>
      </c>
      <c r="AH1168" t="s">
        <v>329</v>
      </c>
      <c r="AI1168" t="s">
        <v>318</v>
      </c>
      <c r="AK1168">
        <v>95057</v>
      </c>
      <c r="AL1168">
        <v>1</v>
      </c>
      <c r="AM1168">
        <v>56463</v>
      </c>
      <c r="AN1168" t="s">
        <v>651</v>
      </c>
      <c r="AO1168">
        <v>215240434</v>
      </c>
    </row>
    <row r="1169" spans="1:41">
      <c r="A1169" t="s">
        <v>315</v>
      </c>
      <c r="D1169" t="s">
        <v>316</v>
      </c>
      <c r="E1169">
        <v>317010</v>
      </c>
      <c r="F1169" t="s">
        <v>317</v>
      </c>
      <c r="G1169" t="s">
        <v>318</v>
      </c>
      <c r="H1169" s="79" t="s">
        <v>649</v>
      </c>
      <c r="I1169" t="s">
        <v>649</v>
      </c>
      <c r="J1169" t="s">
        <v>650</v>
      </c>
      <c r="K1169" t="s">
        <v>315</v>
      </c>
      <c r="L1169">
        <v>981034</v>
      </c>
      <c r="M1169">
        <v>215240434</v>
      </c>
      <c r="O1169">
        <v>320070</v>
      </c>
      <c r="P1169" t="s">
        <v>327</v>
      </c>
      <c r="Q1169">
        <v>8361</v>
      </c>
      <c r="R1169">
        <v>83</v>
      </c>
      <c r="S1169">
        <v>1</v>
      </c>
      <c r="T1169">
        <v>2786</v>
      </c>
      <c r="U1169" t="s">
        <v>328</v>
      </c>
      <c r="W1169">
        <v>1158667035</v>
      </c>
      <c r="X1169" s="76">
        <v>44270</v>
      </c>
      <c r="Y1169" s="76">
        <v>44270</v>
      </c>
      <c r="Z1169" s="76">
        <v>44167</v>
      </c>
      <c r="AA1169" s="76">
        <v>44256</v>
      </c>
      <c r="AB1169">
        <v>1777.83</v>
      </c>
      <c r="AD1169" t="s">
        <v>346</v>
      </c>
      <c r="AE1169" t="s">
        <v>324</v>
      </c>
      <c r="AF1169" t="s">
        <v>657</v>
      </c>
      <c r="AH1169" t="s">
        <v>329</v>
      </c>
      <c r="AI1169" t="s">
        <v>318</v>
      </c>
      <c r="AK1169">
        <v>95057</v>
      </c>
      <c r="AL1169">
        <v>1</v>
      </c>
      <c r="AM1169">
        <v>56463</v>
      </c>
      <c r="AN1169" t="s">
        <v>651</v>
      </c>
      <c r="AO1169">
        <v>215240434</v>
      </c>
    </row>
    <row r="1170" spans="1:41">
      <c r="A1170" t="s">
        <v>315</v>
      </c>
      <c r="D1170" t="s">
        <v>316</v>
      </c>
      <c r="E1170">
        <v>317010</v>
      </c>
      <c r="F1170" t="s">
        <v>317</v>
      </c>
      <c r="G1170" t="s">
        <v>318</v>
      </c>
      <c r="H1170" s="79" t="s">
        <v>649</v>
      </c>
      <c r="I1170" t="s">
        <v>649</v>
      </c>
      <c r="J1170" t="s">
        <v>650</v>
      </c>
      <c r="K1170" t="s">
        <v>315</v>
      </c>
      <c r="L1170">
        <v>981034</v>
      </c>
      <c r="M1170">
        <v>215240434</v>
      </c>
      <c r="O1170">
        <v>320072</v>
      </c>
      <c r="P1170" t="s">
        <v>336</v>
      </c>
      <c r="Q1170">
        <v>8361</v>
      </c>
      <c r="R1170">
        <v>83</v>
      </c>
      <c r="S1170">
        <v>1</v>
      </c>
      <c r="T1170">
        <v>2786</v>
      </c>
      <c r="U1170" t="s">
        <v>328</v>
      </c>
      <c r="W1170">
        <v>1158667035</v>
      </c>
      <c r="X1170" s="76">
        <v>44270</v>
      </c>
      <c r="Y1170" s="76">
        <v>44270</v>
      </c>
      <c r="Z1170" s="76">
        <v>44167</v>
      </c>
      <c r="AA1170" s="76">
        <v>44256</v>
      </c>
      <c r="AB1170">
        <v>366.36</v>
      </c>
      <c r="AD1170" t="s">
        <v>346</v>
      </c>
      <c r="AE1170" t="s">
        <v>324</v>
      </c>
      <c r="AF1170" t="s">
        <v>657</v>
      </c>
      <c r="AH1170" t="s">
        <v>329</v>
      </c>
      <c r="AI1170" t="s">
        <v>318</v>
      </c>
      <c r="AK1170">
        <v>95057</v>
      </c>
      <c r="AL1170">
        <v>1</v>
      </c>
      <c r="AM1170">
        <v>56463</v>
      </c>
      <c r="AN1170" t="s">
        <v>651</v>
      </c>
      <c r="AO1170">
        <v>215240434</v>
      </c>
    </row>
    <row r="1171" spans="1:41">
      <c r="A1171" t="s">
        <v>315</v>
      </c>
      <c r="D1171" t="s">
        <v>316</v>
      </c>
      <c r="E1171">
        <v>317010</v>
      </c>
      <c r="F1171" t="s">
        <v>317</v>
      </c>
      <c r="G1171" t="s">
        <v>318</v>
      </c>
      <c r="H1171" s="79" t="s">
        <v>649</v>
      </c>
      <c r="I1171" t="s">
        <v>649</v>
      </c>
      <c r="J1171" t="s">
        <v>650</v>
      </c>
      <c r="K1171" t="s">
        <v>315</v>
      </c>
      <c r="L1171">
        <v>20290</v>
      </c>
      <c r="M1171">
        <v>215240434</v>
      </c>
      <c r="O1171">
        <v>320074</v>
      </c>
      <c r="P1171" t="s">
        <v>337</v>
      </c>
      <c r="Q1171">
        <v>8732</v>
      </c>
      <c r="R1171">
        <v>83</v>
      </c>
      <c r="S1171">
        <v>1</v>
      </c>
      <c r="T1171">
        <v>2786</v>
      </c>
      <c r="U1171" t="s">
        <v>328</v>
      </c>
      <c r="W1171">
        <v>1158667035</v>
      </c>
      <c r="X1171" s="76">
        <v>44333</v>
      </c>
      <c r="Y1171" s="76">
        <v>44336</v>
      </c>
      <c r="Z1171" s="76">
        <v>44260</v>
      </c>
      <c r="AA1171" s="76">
        <v>44306</v>
      </c>
      <c r="AB1171">
        <v>21.37</v>
      </c>
      <c r="AD1171" t="s">
        <v>383</v>
      </c>
      <c r="AE1171" t="s">
        <v>324</v>
      </c>
      <c r="AF1171" t="s">
        <v>386</v>
      </c>
      <c r="AH1171" t="s">
        <v>329</v>
      </c>
      <c r="AI1171" t="s">
        <v>318</v>
      </c>
      <c r="AK1171">
        <v>95057</v>
      </c>
      <c r="AL1171">
        <v>1</v>
      </c>
      <c r="AM1171">
        <v>56463</v>
      </c>
      <c r="AN1171" t="s">
        <v>651</v>
      </c>
      <c r="AO1171">
        <v>215240434</v>
      </c>
    </row>
    <row r="1172" spans="1:41">
      <c r="A1172" t="s">
        <v>315</v>
      </c>
      <c r="D1172" t="s">
        <v>316</v>
      </c>
      <c r="E1172">
        <v>317010</v>
      </c>
      <c r="F1172" t="s">
        <v>317</v>
      </c>
      <c r="G1172" t="s">
        <v>318</v>
      </c>
      <c r="H1172" s="79" t="s">
        <v>649</v>
      </c>
      <c r="I1172" t="s">
        <v>649</v>
      </c>
      <c r="J1172" t="s">
        <v>650</v>
      </c>
      <c r="K1172" t="s">
        <v>315</v>
      </c>
      <c r="L1172">
        <v>20290</v>
      </c>
      <c r="M1172">
        <v>215240434</v>
      </c>
      <c r="O1172">
        <v>320070</v>
      </c>
      <c r="P1172" t="s">
        <v>327</v>
      </c>
      <c r="Q1172">
        <v>8732</v>
      </c>
      <c r="R1172">
        <v>83</v>
      </c>
      <c r="S1172">
        <v>1</v>
      </c>
      <c r="T1172">
        <v>2786</v>
      </c>
      <c r="U1172" t="s">
        <v>328</v>
      </c>
      <c r="W1172">
        <v>1158667035</v>
      </c>
      <c r="X1172" s="76">
        <v>44333</v>
      </c>
      <c r="Y1172" s="76">
        <v>44336</v>
      </c>
      <c r="Z1172" s="76">
        <v>44260</v>
      </c>
      <c r="AA1172" s="76">
        <v>44306</v>
      </c>
      <c r="AB1172">
        <v>1630.7</v>
      </c>
      <c r="AD1172" t="s">
        <v>383</v>
      </c>
      <c r="AE1172" t="s">
        <v>324</v>
      </c>
      <c r="AF1172" t="s">
        <v>386</v>
      </c>
      <c r="AH1172" t="s">
        <v>329</v>
      </c>
      <c r="AI1172" t="s">
        <v>318</v>
      </c>
      <c r="AK1172">
        <v>95057</v>
      </c>
      <c r="AL1172">
        <v>1</v>
      </c>
      <c r="AM1172">
        <v>56463</v>
      </c>
      <c r="AN1172" t="s">
        <v>651</v>
      </c>
      <c r="AO1172">
        <v>215240434</v>
      </c>
    </row>
    <row r="1173" spans="1:41">
      <c r="A1173" t="s">
        <v>315</v>
      </c>
      <c r="D1173" t="s">
        <v>316</v>
      </c>
      <c r="E1173">
        <v>317010</v>
      </c>
      <c r="F1173" t="s">
        <v>317</v>
      </c>
      <c r="G1173" t="s">
        <v>318</v>
      </c>
      <c r="H1173" s="79" t="s">
        <v>649</v>
      </c>
      <c r="I1173" t="s">
        <v>649</v>
      </c>
      <c r="J1173" t="s">
        <v>650</v>
      </c>
      <c r="K1173" t="s">
        <v>315</v>
      </c>
      <c r="L1173">
        <v>21038</v>
      </c>
      <c r="M1173">
        <v>215240434</v>
      </c>
      <c r="O1173">
        <v>320073</v>
      </c>
      <c r="P1173" t="s">
        <v>320</v>
      </c>
      <c r="Q1173">
        <v>8733</v>
      </c>
      <c r="R1173">
        <v>83</v>
      </c>
      <c r="S1173">
        <v>1</v>
      </c>
      <c r="T1173">
        <v>2786</v>
      </c>
      <c r="U1173" t="s">
        <v>328</v>
      </c>
      <c r="W1173">
        <v>1158667035</v>
      </c>
      <c r="X1173" s="76">
        <v>44334</v>
      </c>
      <c r="Y1173" s="76">
        <v>44336</v>
      </c>
      <c r="Z1173" s="76">
        <v>44229</v>
      </c>
      <c r="AA1173" s="76">
        <v>44280</v>
      </c>
      <c r="AB1173">
        <v>157.80000000000001</v>
      </c>
      <c r="AD1173" t="s">
        <v>382</v>
      </c>
      <c r="AE1173" t="s">
        <v>324</v>
      </c>
      <c r="AF1173" t="s">
        <v>658</v>
      </c>
      <c r="AH1173" t="s">
        <v>329</v>
      </c>
      <c r="AI1173" t="s">
        <v>318</v>
      </c>
      <c r="AK1173">
        <v>95057</v>
      </c>
      <c r="AL1173">
        <v>1</v>
      </c>
      <c r="AM1173">
        <v>56463</v>
      </c>
      <c r="AN1173" t="s">
        <v>651</v>
      </c>
      <c r="AO1173">
        <v>215240434</v>
      </c>
    </row>
    <row r="1174" spans="1:41">
      <c r="A1174" t="s">
        <v>315</v>
      </c>
      <c r="D1174" t="s">
        <v>316</v>
      </c>
      <c r="E1174">
        <v>317010</v>
      </c>
      <c r="F1174" t="s">
        <v>317</v>
      </c>
      <c r="G1174" t="s">
        <v>318</v>
      </c>
      <c r="H1174" s="79" t="s">
        <v>649</v>
      </c>
      <c r="I1174" t="s">
        <v>649</v>
      </c>
      <c r="J1174" t="s">
        <v>650</v>
      </c>
      <c r="K1174" t="s">
        <v>315</v>
      </c>
      <c r="L1174">
        <v>21038</v>
      </c>
      <c r="M1174">
        <v>215240434</v>
      </c>
      <c r="O1174">
        <v>320072</v>
      </c>
      <c r="P1174" t="s">
        <v>336</v>
      </c>
      <c r="Q1174">
        <v>8733</v>
      </c>
      <c r="R1174">
        <v>83</v>
      </c>
      <c r="S1174">
        <v>1</v>
      </c>
      <c r="T1174">
        <v>2786</v>
      </c>
      <c r="U1174" t="s">
        <v>328</v>
      </c>
      <c r="W1174">
        <v>1158667035</v>
      </c>
      <c r="X1174" s="76">
        <v>44334</v>
      </c>
      <c r="Y1174" s="76">
        <v>44336</v>
      </c>
      <c r="Z1174" s="76">
        <v>44229</v>
      </c>
      <c r="AA1174" s="76">
        <v>44280</v>
      </c>
      <c r="AB1174">
        <v>222.2</v>
      </c>
      <c r="AD1174" t="s">
        <v>382</v>
      </c>
      <c r="AE1174" t="s">
        <v>324</v>
      </c>
      <c r="AF1174" t="s">
        <v>658</v>
      </c>
      <c r="AH1174" t="s">
        <v>329</v>
      </c>
      <c r="AI1174" t="s">
        <v>318</v>
      </c>
      <c r="AK1174">
        <v>95057</v>
      </c>
      <c r="AL1174">
        <v>1</v>
      </c>
      <c r="AM1174">
        <v>56463</v>
      </c>
      <c r="AN1174" t="s">
        <v>651</v>
      </c>
      <c r="AO1174">
        <v>215240434</v>
      </c>
    </row>
    <row r="1175" spans="1:41">
      <c r="A1175" t="s">
        <v>315</v>
      </c>
      <c r="D1175" t="s">
        <v>316</v>
      </c>
      <c r="E1175">
        <v>317010</v>
      </c>
      <c r="F1175" t="s">
        <v>317</v>
      </c>
      <c r="G1175" t="s">
        <v>318</v>
      </c>
      <c r="H1175" s="79" t="s">
        <v>649</v>
      </c>
      <c r="I1175" t="s">
        <v>649</v>
      </c>
      <c r="J1175" t="s">
        <v>650</v>
      </c>
      <c r="K1175" t="s">
        <v>315</v>
      </c>
      <c r="L1175">
        <v>21038</v>
      </c>
      <c r="M1175">
        <v>215240434</v>
      </c>
      <c r="O1175">
        <v>320070</v>
      </c>
      <c r="P1175" t="s">
        <v>327</v>
      </c>
      <c r="Q1175">
        <v>8733</v>
      </c>
      <c r="R1175">
        <v>83</v>
      </c>
      <c r="S1175">
        <v>1</v>
      </c>
      <c r="T1175">
        <v>2786</v>
      </c>
      <c r="U1175" t="s">
        <v>328</v>
      </c>
      <c r="W1175">
        <v>1158667035</v>
      </c>
      <c r="X1175" s="76">
        <v>44334</v>
      </c>
      <c r="Y1175" s="76">
        <v>44336</v>
      </c>
      <c r="Z1175" s="76">
        <v>44229</v>
      </c>
      <c r="AA1175" s="76">
        <v>44280</v>
      </c>
      <c r="AB1175">
        <v>1281.68</v>
      </c>
      <c r="AD1175" t="s">
        <v>382</v>
      </c>
      <c r="AE1175" t="s">
        <v>324</v>
      </c>
      <c r="AF1175" t="s">
        <v>658</v>
      </c>
      <c r="AH1175" t="s">
        <v>329</v>
      </c>
      <c r="AI1175" t="s">
        <v>318</v>
      </c>
      <c r="AK1175">
        <v>95057</v>
      </c>
      <c r="AL1175">
        <v>1</v>
      </c>
      <c r="AM1175">
        <v>56463</v>
      </c>
      <c r="AN1175" t="s">
        <v>651</v>
      </c>
      <c r="AO1175">
        <v>215240434</v>
      </c>
    </row>
    <row r="1176" spans="1:41">
      <c r="H1176" s="79"/>
      <c r="X1176" s="76"/>
      <c r="Y1176" s="76"/>
      <c r="Z1176" s="76"/>
      <c r="AA1176" s="76"/>
      <c r="AB1176">
        <f>SUM(AB1128:AB1175)</f>
        <v>23807.32</v>
      </c>
    </row>
    <row r="1177" spans="1:41">
      <c r="A1177" t="s">
        <v>315</v>
      </c>
      <c r="D1177" t="s">
        <v>316</v>
      </c>
      <c r="E1177">
        <v>317010</v>
      </c>
      <c r="F1177" t="s">
        <v>317</v>
      </c>
      <c r="G1177" t="s">
        <v>318</v>
      </c>
      <c r="H1177" s="79" t="s">
        <v>649</v>
      </c>
      <c r="I1177" t="s">
        <v>649</v>
      </c>
      <c r="J1177" t="s">
        <v>650</v>
      </c>
      <c r="K1177" t="s">
        <v>315</v>
      </c>
      <c r="L1177">
        <v>20290</v>
      </c>
      <c r="M1177">
        <v>215240434</v>
      </c>
      <c r="O1177">
        <v>320073</v>
      </c>
      <c r="P1177" t="s">
        <v>320</v>
      </c>
      <c r="Q1177">
        <v>8732</v>
      </c>
      <c r="R1177">
        <v>83</v>
      </c>
      <c r="S1177">
        <v>1</v>
      </c>
      <c r="T1177">
        <v>2786</v>
      </c>
      <c r="U1177" t="s">
        <v>328</v>
      </c>
      <c r="W1177">
        <v>1158667035</v>
      </c>
      <c r="X1177" s="76">
        <v>44333</v>
      </c>
      <c r="Y1177" s="76">
        <v>44336</v>
      </c>
      <c r="Z1177" s="76">
        <v>44260</v>
      </c>
      <c r="AA1177" s="76">
        <v>44306</v>
      </c>
      <c r="AB1177">
        <v>157.80000000000001</v>
      </c>
      <c r="AD1177" t="s">
        <v>383</v>
      </c>
      <c r="AE1177" t="s">
        <v>324</v>
      </c>
      <c r="AF1177" t="s">
        <v>386</v>
      </c>
      <c r="AH1177" t="s">
        <v>329</v>
      </c>
      <c r="AI1177" t="s">
        <v>318</v>
      </c>
      <c r="AK1177">
        <v>95057</v>
      </c>
      <c r="AL1177">
        <v>1</v>
      </c>
      <c r="AM1177">
        <v>56463</v>
      </c>
      <c r="AN1177" t="s">
        <v>651</v>
      </c>
      <c r="AO1177">
        <v>215240434</v>
      </c>
    </row>
    <row r="1178" spans="1:41">
      <c r="A1178" t="s">
        <v>315</v>
      </c>
      <c r="D1178" t="s">
        <v>316</v>
      </c>
      <c r="E1178">
        <v>317010</v>
      </c>
      <c r="F1178" t="s">
        <v>317</v>
      </c>
      <c r="G1178" t="s">
        <v>318</v>
      </c>
      <c r="H1178" s="79" t="s">
        <v>649</v>
      </c>
      <c r="I1178" t="s">
        <v>649</v>
      </c>
      <c r="J1178" t="s">
        <v>650</v>
      </c>
      <c r="K1178" t="s">
        <v>315</v>
      </c>
      <c r="L1178">
        <v>20290</v>
      </c>
      <c r="M1178">
        <v>215240434</v>
      </c>
      <c r="O1178">
        <v>320072</v>
      </c>
      <c r="P1178" t="s">
        <v>336</v>
      </c>
      <c r="Q1178">
        <v>8732</v>
      </c>
      <c r="R1178">
        <v>83</v>
      </c>
      <c r="S1178">
        <v>1</v>
      </c>
      <c r="T1178">
        <v>2786</v>
      </c>
      <c r="U1178" t="s">
        <v>328</v>
      </c>
      <c r="W1178">
        <v>1158667035</v>
      </c>
      <c r="X1178" s="76">
        <v>44333</v>
      </c>
      <c r="Y1178" s="76">
        <v>44336</v>
      </c>
      <c r="Z1178" s="76">
        <v>44260</v>
      </c>
      <c r="AA1178" s="76">
        <v>44306</v>
      </c>
      <c r="AB1178">
        <v>222.2</v>
      </c>
      <c r="AD1178" t="s">
        <v>383</v>
      </c>
      <c r="AE1178" t="s">
        <v>324</v>
      </c>
      <c r="AF1178" t="s">
        <v>386</v>
      </c>
      <c r="AH1178" t="s">
        <v>329</v>
      </c>
      <c r="AI1178" t="s">
        <v>318</v>
      </c>
      <c r="AK1178">
        <v>95057</v>
      </c>
      <c r="AL1178">
        <v>1</v>
      </c>
      <c r="AM1178">
        <v>56463</v>
      </c>
      <c r="AN1178" t="s">
        <v>651</v>
      </c>
      <c r="AO1178">
        <v>215240434</v>
      </c>
    </row>
    <row r="1179" spans="1:41">
      <c r="A1179" t="s">
        <v>315</v>
      </c>
      <c r="D1179" t="s">
        <v>316</v>
      </c>
      <c r="E1179">
        <v>317010</v>
      </c>
      <c r="F1179" t="s">
        <v>317</v>
      </c>
      <c r="G1179" t="s">
        <v>318</v>
      </c>
      <c r="H1179" s="79" t="s">
        <v>649</v>
      </c>
      <c r="I1179" t="s">
        <v>649</v>
      </c>
      <c r="J1179" t="s">
        <v>650</v>
      </c>
      <c r="K1179" t="s">
        <v>315</v>
      </c>
      <c r="L1179">
        <v>21038</v>
      </c>
      <c r="M1179">
        <v>215240434</v>
      </c>
      <c r="O1179">
        <v>320074</v>
      </c>
      <c r="P1179" t="s">
        <v>337</v>
      </c>
      <c r="Q1179">
        <v>8733</v>
      </c>
      <c r="R1179">
        <v>83</v>
      </c>
      <c r="S1179">
        <v>1</v>
      </c>
      <c r="T1179">
        <v>2786</v>
      </c>
      <c r="U1179" t="s">
        <v>328</v>
      </c>
      <c r="W1179">
        <v>1158667035</v>
      </c>
      <c r="X1179" s="76">
        <v>44334</v>
      </c>
      <c r="Y1179" s="76">
        <v>44336</v>
      </c>
      <c r="Z1179" s="76">
        <v>44229</v>
      </c>
      <c r="AA1179" s="76">
        <v>44280</v>
      </c>
      <c r="AB1179">
        <v>21.37</v>
      </c>
      <c r="AD1179" t="s">
        <v>382</v>
      </c>
      <c r="AE1179" t="s">
        <v>324</v>
      </c>
      <c r="AF1179" t="s">
        <v>658</v>
      </c>
      <c r="AH1179" t="s">
        <v>329</v>
      </c>
      <c r="AI1179" t="s">
        <v>318</v>
      </c>
      <c r="AK1179">
        <v>95057</v>
      </c>
      <c r="AL1179">
        <v>1</v>
      </c>
      <c r="AM1179">
        <v>56463</v>
      </c>
      <c r="AN1179" t="s">
        <v>651</v>
      </c>
      <c r="AO1179">
        <v>215240434</v>
      </c>
    </row>
    <row r="1180" spans="1:41">
      <c r="A1180" t="s">
        <v>315</v>
      </c>
      <c r="D1180" t="s">
        <v>316</v>
      </c>
      <c r="E1180">
        <v>317010</v>
      </c>
      <c r="F1180" t="s">
        <v>317</v>
      </c>
      <c r="G1180" t="s">
        <v>318</v>
      </c>
      <c r="H1180" s="79" t="s">
        <v>649</v>
      </c>
      <c r="I1180" t="s">
        <v>649</v>
      </c>
      <c r="J1180" t="s">
        <v>650</v>
      </c>
      <c r="K1180" t="s">
        <v>315</v>
      </c>
      <c r="L1180">
        <v>33805</v>
      </c>
      <c r="M1180">
        <v>215240434</v>
      </c>
      <c r="O1180">
        <v>320073</v>
      </c>
      <c r="P1180" t="s">
        <v>320</v>
      </c>
      <c r="Q1180">
        <v>8937</v>
      </c>
      <c r="R1180">
        <v>83</v>
      </c>
      <c r="S1180">
        <v>1</v>
      </c>
      <c r="T1180">
        <v>2786</v>
      </c>
      <c r="U1180" t="s">
        <v>328</v>
      </c>
      <c r="W1180">
        <v>1158667035</v>
      </c>
      <c r="X1180" s="76">
        <v>44354</v>
      </c>
      <c r="Y1180" s="76">
        <v>44354</v>
      </c>
      <c r="Z1180" s="76">
        <v>44286</v>
      </c>
      <c r="AA1180" s="76">
        <v>44334</v>
      </c>
      <c r="AB1180">
        <v>157.80000000000001</v>
      </c>
      <c r="AD1180" t="s">
        <v>346</v>
      </c>
      <c r="AE1180" t="s">
        <v>324</v>
      </c>
      <c r="AF1180" t="s">
        <v>393</v>
      </c>
      <c r="AH1180" t="s">
        <v>329</v>
      </c>
      <c r="AI1180" t="s">
        <v>318</v>
      </c>
      <c r="AK1180">
        <v>95057</v>
      </c>
      <c r="AL1180">
        <v>1</v>
      </c>
      <c r="AM1180">
        <v>56463</v>
      </c>
      <c r="AN1180" t="s">
        <v>651</v>
      </c>
      <c r="AO1180">
        <v>215240434</v>
      </c>
    </row>
    <row r="1181" spans="1:41">
      <c r="A1181" t="s">
        <v>315</v>
      </c>
      <c r="D1181" t="s">
        <v>316</v>
      </c>
      <c r="E1181">
        <v>317010</v>
      </c>
      <c r="F1181" t="s">
        <v>317</v>
      </c>
      <c r="G1181" t="s">
        <v>318</v>
      </c>
      <c r="H1181" s="79" t="s">
        <v>649</v>
      </c>
      <c r="I1181" t="s">
        <v>649</v>
      </c>
      <c r="J1181" t="s">
        <v>650</v>
      </c>
      <c r="K1181" t="s">
        <v>315</v>
      </c>
      <c r="L1181">
        <v>33805</v>
      </c>
      <c r="M1181">
        <v>215240434</v>
      </c>
      <c r="O1181">
        <v>320072</v>
      </c>
      <c r="P1181" t="s">
        <v>336</v>
      </c>
      <c r="Q1181">
        <v>8937</v>
      </c>
      <c r="R1181">
        <v>83</v>
      </c>
      <c r="S1181">
        <v>1</v>
      </c>
      <c r="T1181">
        <v>2786</v>
      </c>
      <c r="U1181" t="s">
        <v>328</v>
      </c>
      <c r="W1181">
        <v>1158667035</v>
      </c>
      <c r="X1181" s="76">
        <v>44354</v>
      </c>
      <c r="Y1181" s="76">
        <v>44354</v>
      </c>
      <c r="Z1181" s="76">
        <v>44286</v>
      </c>
      <c r="AA1181" s="76">
        <v>44334</v>
      </c>
      <c r="AB1181">
        <v>222.2</v>
      </c>
      <c r="AD1181" t="s">
        <v>346</v>
      </c>
      <c r="AE1181" t="s">
        <v>324</v>
      </c>
      <c r="AF1181" t="s">
        <v>393</v>
      </c>
      <c r="AH1181" t="s">
        <v>329</v>
      </c>
      <c r="AI1181" t="s">
        <v>318</v>
      </c>
      <c r="AK1181">
        <v>95057</v>
      </c>
      <c r="AL1181">
        <v>1</v>
      </c>
      <c r="AM1181">
        <v>56463</v>
      </c>
      <c r="AN1181" t="s">
        <v>651</v>
      </c>
      <c r="AO1181">
        <v>215240434</v>
      </c>
    </row>
    <row r="1182" spans="1:41">
      <c r="A1182" t="s">
        <v>315</v>
      </c>
      <c r="D1182" t="s">
        <v>316</v>
      </c>
      <c r="E1182">
        <v>317010</v>
      </c>
      <c r="F1182" t="s">
        <v>317</v>
      </c>
      <c r="G1182" t="s">
        <v>318</v>
      </c>
      <c r="H1182" s="79" t="s">
        <v>649</v>
      </c>
      <c r="I1182" t="s">
        <v>649</v>
      </c>
      <c r="J1182" t="s">
        <v>650</v>
      </c>
      <c r="K1182" t="s">
        <v>315</v>
      </c>
      <c r="L1182">
        <v>33805</v>
      </c>
      <c r="M1182">
        <v>215240434</v>
      </c>
      <c r="O1182">
        <v>320074</v>
      </c>
      <c r="P1182" t="s">
        <v>337</v>
      </c>
      <c r="Q1182">
        <v>8937</v>
      </c>
      <c r="R1182">
        <v>83</v>
      </c>
      <c r="S1182">
        <v>1</v>
      </c>
      <c r="T1182">
        <v>2786</v>
      </c>
      <c r="U1182" t="s">
        <v>328</v>
      </c>
      <c r="W1182">
        <v>1158667035</v>
      </c>
      <c r="X1182" s="76">
        <v>44354</v>
      </c>
      <c r="Y1182" s="76">
        <v>44354</v>
      </c>
      <c r="Z1182" s="76">
        <v>44286</v>
      </c>
      <c r="AA1182" s="76">
        <v>44334</v>
      </c>
      <c r="AB1182">
        <v>21.37</v>
      </c>
      <c r="AD1182" t="s">
        <v>346</v>
      </c>
      <c r="AE1182" t="s">
        <v>324</v>
      </c>
      <c r="AF1182" t="s">
        <v>393</v>
      </c>
      <c r="AH1182" t="s">
        <v>329</v>
      </c>
      <c r="AI1182" t="s">
        <v>318</v>
      </c>
      <c r="AK1182">
        <v>95057</v>
      </c>
      <c r="AL1182">
        <v>1</v>
      </c>
      <c r="AM1182">
        <v>56463</v>
      </c>
      <c r="AN1182" t="s">
        <v>651</v>
      </c>
      <c r="AO1182">
        <v>215240434</v>
      </c>
    </row>
    <row r="1183" spans="1:41">
      <c r="A1183" t="s">
        <v>315</v>
      </c>
      <c r="D1183" t="s">
        <v>316</v>
      </c>
      <c r="E1183">
        <v>317010</v>
      </c>
      <c r="F1183" t="s">
        <v>317</v>
      </c>
      <c r="G1183" t="s">
        <v>318</v>
      </c>
      <c r="H1183" s="79" t="s">
        <v>649</v>
      </c>
      <c r="I1183" t="s">
        <v>649</v>
      </c>
      <c r="J1183" t="s">
        <v>650</v>
      </c>
      <c r="K1183" t="s">
        <v>315</v>
      </c>
      <c r="L1183">
        <v>33805</v>
      </c>
      <c r="M1183">
        <v>215240434</v>
      </c>
      <c r="O1183">
        <v>320070</v>
      </c>
      <c r="P1183" t="s">
        <v>327</v>
      </c>
      <c r="Q1183">
        <v>8937</v>
      </c>
      <c r="R1183">
        <v>83</v>
      </c>
      <c r="S1183">
        <v>1</v>
      </c>
      <c r="T1183">
        <v>2786</v>
      </c>
      <c r="U1183" t="s">
        <v>328</v>
      </c>
      <c r="W1183">
        <v>1158667035</v>
      </c>
      <c r="X1183" s="76">
        <v>44354</v>
      </c>
      <c r="Y1183" s="76">
        <v>44354</v>
      </c>
      <c r="Z1183" s="76">
        <v>44286</v>
      </c>
      <c r="AA1183" s="76">
        <v>44334</v>
      </c>
      <c r="AB1183">
        <v>824.8</v>
      </c>
      <c r="AD1183" t="s">
        <v>346</v>
      </c>
      <c r="AE1183" t="s">
        <v>324</v>
      </c>
      <c r="AF1183" t="s">
        <v>393</v>
      </c>
      <c r="AH1183" t="s">
        <v>329</v>
      </c>
      <c r="AI1183" t="s">
        <v>318</v>
      </c>
      <c r="AK1183">
        <v>95057</v>
      </c>
      <c r="AL1183">
        <v>1</v>
      </c>
      <c r="AM1183">
        <v>56463</v>
      </c>
      <c r="AN1183" t="s">
        <v>651</v>
      </c>
      <c r="AO1183">
        <v>215240434</v>
      </c>
    </row>
    <row r="1184" spans="1:41">
      <c r="A1184" t="s">
        <v>315</v>
      </c>
      <c r="D1184" t="s">
        <v>316</v>
      </c>
      <c r="E1184">
        <v>317010</v>
      </c>
      <c r="F1184" t="s">
        <v>317</v>
      </c>
      <c r="G1184" t="s">
        <v>318</v>
      </c>
      <c r="H1184" s="79" t="s">
        <v>649</v>
      </c>
      <c r="I1184" t="s">
        <v>649</v>
      </c>
      <c r="J1184" t="s">
        <v>650</v>
      </c>
      <c r="K1184" t="s">
        <v>315</v>
      </c>
      <c r="L1184">
        <v>50416</v>
      </c>
      <c r="M1184">
        <v>215240434</v>
      </c>
      <c r="O1184">
        <v>320073</v>
      </c>
      <c r="P1184" t="s">
        <v>320</v>
      </c>
      <c r="Q1184">
        <v>9158</v>
      </c>
      <c r="R1184">
        <v>83</v>
      </c>
      <c r="S1184">
        <v>1</v>
      </c>
      <c r="T1184">
        <v>2786</v>
      </c>
      <c r="U1184" t="s">
        <v>328</v>
      </c>
      <c r="W1184">
        <v>1158667035</v>
      </c>
      <c r="X1184" s="76">
        <v>44386</v>
      </c>
      <c r="Y1184" s="76">
        <v>44386</v>
      </c>
      <c r="Z1184" s="76">
        <v>44300</v>
      </c>
      <c r="AA1184" s="76">
        <v>44368</v>
      </c>
      <c r="AB1184">
        <v>157.80000000000001</v>
      </c>
      <c r="AD1184" t="s">
        <v>382</v>
      </c>
      <c r="AE1184" t="s">
        <v>324</v>
      </c>
      <c r="AF1184" t="s">
        <v>395</v>
      </c>
      <c r="AH1184" t="s">
        <v>329</v>
      </c>
      <c r="AI1184" t="s">
        <v>318</v>
      </c>
      <c r="AK1184">
        <v>95057</v>
      </c>
      <c r="AL1184">
        <v>1</v>
      </c>
      <c r="AM1184">
        <v>56463</v>
      </c>
      <c r="AN1184" t="s">
        <v>651</v>
      </c>
      <c r="AO1184">
        <v>215240434</v>
      </c>
    </row>
    <row r="1185" spans="1:41">
      <c r="A1185" t="s">
        <v>315</v>
      </c>
      <c r="D1185" t="s">
        <v>316</v>
      </c>
      <c r="E1185">
        <v>317010</v>
      </c>
      <c r="F1185" t="s">
        <v>317</v>
      </c>
      <c r="G1185" t="s">
        <v>318</v>
      </c>
      <c r="H1185" s="79" t="s">
        <v>649</v>
      </c>
      <c r="I1185" t="s">
        <v>649</v>
      </c>
      <c r="J1185" t="s">
        <v>650</v>
      </c>
      <c r="K1185" t="s">
        <v>315</v>
      </c>
      <c r="L1185">
        <v>50416</v>
      </c>
      <c r="M1185">
        <v>215240434</v>
      </c>
      <c r="O1185">
        <v>320070</v>
      </c>
      <c r="P1185" t="s">
        <v>327</v>
      </c>
      <c r="Q1185">
        <v>9158</v>
      </c>
      <c r="R1185">
        <v>83</v>
      </c>
      <c r="S1185">
        <v>1</v>
      </c>
      <c r="T1185">
        <v>2786</v>
      </c>
      <c r="U1185" t="s">
        <v>328</v>
      </c>
      <c r="W1185">
        <v>1158667035</v>
      </c>
      <c r="X1185" s="76">
        <v>44386</v>
      </c>
      <c r="Y1185" s="76">
        <v>44386</v>
      </c>
      <c r="Z1185" s="76">
        <v>44300</v>
      </c>
      <c r="AA1185" s="76">
        <v>44368</v>
      </c>
      <c r="AB1185">
        <v>1864.97</v>
      </c>
      <c r="AD1185" t="s">
        <v>382</v>
      </c>
      <c r="AE1185" t="s">
        <v>324</v>
      </c>
      <c r="AF1185" t="s">
        <v>395</v>
      </c>
      <c r="AH1185" t="s">
        <v>329</v>
      </c>
      <c r="AI1185" t="s">
        <v>318</v>
      </c>
      <c r="AK1185">
        <v>95057</v>
      </c>
      <c r="AL1185">
        <v>1</v>
      </c>
      <c r="AM1185">
        <v>56463</v>
      </c>
      <c r="AN1185" t="s">
        <v>651</v>
      </c>
      <c r="AO1185">
        <v>215240434</v>
      </c>
    </row>
    <row r="1186" spans="1:41">
      <c r="A1186" t="s">
        <v>315</v>
      </c>
      <c r="D1186" t="s">
        <v>316</v>
      </c>
      <c r="E1186">
        <v>317010</v>
      </c>
      <c r="F1186" t="s">
        <v>317</v>
      </c>
      <c r="G1186" t="s">
        <v>318</v>
      </c>
      <c r="H1186" s="79" t="s">
        <v>649</v>
      </c>
      <c r="I1186" t="s">
        <v>649</v>
      </c>
      <c r="J1186" t="s">
        <v>650</v>
      </c>
      <c r="K1186" t="s">
        <v>315</v>
      </c>
      <c r="L1186">
        <v>50416</v>
      </c>
      <c r="M1186">
        <v>215240434</v>
      </c>
      <c r="O1186">
        <v>320072</v>
      </c>
      <c r="P1186" t="s">
        <v>336</v>
      </c>
      <c r="Q1186">
        <v>9158</v>
      </c>
      <c r="R1186">
        <v>83</v>
      </c>
      <c r="S1186">
        <v>1</v>
      </c>
      <c r="T1186">
        <v>2786</v>
      </c>
      <c r="U1186" t="s">
        <v>328</v>
      </c>
      <c r="W1186">
        <v>1158667035</v>
      </c>
      <c r="X1186" s="76">
        <v>44386</v>
      </c>
      <c r="Y1186" s="76">
        <v>44386</v>
      </c>
      <c r="Z1186" s="76">
        <v>44300</v>
      </c>
      <c r="AA1186" s="76">
        <v>44368</v>
      </c>
      <c r="AB1186">
        <v>222.2</v>
      </c>
      <c r="AD1186" t="s">
        <v>382</v>
      </c>
      <c r="AE1186" t="s">
        <v>324</v>
      </c>
      <c r="AF1186" t="s">
        <v>395</v>
      </c>
      <c r="AH1186" t="s">
        <v>329</v>
      </c>
      <c r="AI1186" t="s">
        <v>318</v>
      </c>
      <c r="AK1186">
        <v>95057</v>
      </c>
      <c r="AL1186">
        <v>1</v>
      </c>
      <c r="AM1186">
        <v>56463</v>
      </c>
      <c r="AN1186" t="s">
        <v>651</v>
      </c>
      <c r="AO1186">
        <v>215240434</v>
      </c>
    </row>
    <row r="1187" spans="1:41">
      <c r="A1187" t="s">
        <v>315</v>
      </c>
      <c r="D1187" t="s">
        <v>316</v>
      </c>
      <c r="E1187">
        <v>317010</v>
      </c>
      <c r="F1187" t="s">
        <v>317</v>
      </c>
      <c r="G1187" t="s">
        <v>318</v>
      </c>
      <c r="H1187" s="79" t="s">
        <v>649</v>
      </c>
      <c r="I1187" t="s">
        <v>649</v>
      </c>
      <c r="J1187" t="s">
        <v>650</v>
      </c>
      <c r="K1187" t="s">
        <v>315</v>
      </c>
      <c r="L1187">
        <v>50416</v>
      </c>
      <c r="M1187">
        <v>215240434</v>
      </c>
      <c r="O1187">
        <v>320074</v>
      </c>
      <c r="P1187" t="s">
        <v>337</v>
      </c>
      <c r="Q1187">
        <v>9158</v>
      </c>
      <c r="R1187">
        <v>83</v>
      </c>
      <c r="S1187">
        <v>1</v>
      </c>
      <c r="T1187">
        <v>2786</v>
      </c>
      <c r="U1187" t="s">
        <v>328</v>
      </c>
      <c r="W1187">
        <v>1158667035</v>
      </c>
      <c r="X1187" s="76">
        <v>44386</v>
      </c>
      <c r="Y1187" s="76">
        <v>44386</v>
      </c>
      <c r="Z1187" s="76">
        <v>44300</v>
      </c>
      <c r="AA1187" s="76">
        <v>44368</v>
      </c>
      <c r="AB1187">
        <v>21.37</v>
      </c>
      <c r="AD1187" t="s">
        <v>382</v>
      </c>
      <c r="AE1187" t="s">
        <v>324</v>
      </c>
      <c r="AF1187" t="s">
        <v>395</v>
      </c>
      <c r="AH1187" t="s">
        <v>329</v>
      </c>
      <c r="AI1187" t="s">
        <v>318</v>
      </c>
      <c r="AK1187">
        <v>95057</v>
      </c>
      <c r="AL1187">
        <v>1</v>
      </c>
      <c r="AM1187">
        <v>56463</v>
      </c>
      <c r="AN1187" t="s">
        <v>651</v>
      </c>
      <c r="AO1187">
        <v>215240434</v>
      </c>
    </row>
    <row r="1188" spans="1:41">
      <c r="A1188" t="s">
        <v>315</v>
      </c>
      <c r="D1188" t="s">
        <v>316</v>
      </c>
      <c r="E1188">
        <v>317010</v>
      </c>
      <c r="F1188" t="s">
        <v>317</v>
      </c>
      <c r="G1188" t="s">
        <v>318</v>
      </c>
      <c r="H1188" s="79" t="s">
        <v>649</v>
      </c>
      <c r="I1188" t="s">
        <v>649</v>
      </c>
      <c r="J1188" t="s">
        <v>650</v>
      </c>
      <c r="K1188" t="s">
        <v>315</v>
      </c>
      <c r="L1188">
        <v>83048</v>
      </c>
      <c r="M1188">
        <v>215240434</v>
      </c>
      <c r="O1188">
        <v>320073</v>
      </c>
      <c r="P1188" t="s">
        <v>320</v>
      </c>
      <c r="Q1188">
        <v>9443</v>
      </c>
      <c r="R1188">
        <v>83</v>
      </c>
      <c r="S1188">
        <v>1</v>
      </c>
      <c r="T1188">
        <v>2786</v>
      </c>
      <c r="U1188" t="s">
        <v>328</v>
      </c>
      <c r="W1188">
        <v>1158667035</v>
      </c>
      <c r="X1188" s="76">
        <v>44432</v>
      </c>
      <c r="Y1188" s="76">
        <v>44432</v>
      </c>
      <c r="Z1188" s="76">
        <v>44349</v>
      </c>
      <c r="AA1188" s="76">
        <v>44399</v>
      </c>
      <c r="AB1188">
        <v>163.30000000000001</v>
      </c>
      <c r="AD1188" t="s">
        <v>382</v>
      </c>
      <c r="AE1188" t="s">
        <v>324</v>
      </c>
      <c r="AF1188" t="s">
        <v>659</v>
      </c>
      <c r="AH1188" t="s">
        <v>329</v>
      </c>
      <c r="AI1188" t="s">
        <v>318</v>
      </c>
      <c r="AK1188">
        <v>95057</v>
      </c>
      <c r="AL1188">
        <v>1</v>
      </c>
      <c r="AM1188">
        <v>56463</v>
      </c>
      <c r="AN1188" t="s">
        <v>651</v>
      </c>
      <c r="AO1188">
        <v>215240434</v>
      </c>
    </row>
    <row r="1189" spans="1:41">
      <c r="A1189" t="s">
        <v>315</v>
      </c>
      <c r="D1189" t="s">
        <v>316</v>
      </c>
      <c r="E1189">
        <v>317010</v>
      </c>
      <c r="F1189" t="s">
        <v>317</v>
      </c>
      <c r="G1189" t="s">
        <v>318</v>
      </c>
      <c r="H1189" s="79" t="s">
        <v>649</v>
      </c>
      <c r="I1189" t="s">
        <v>649</v>
      </c>
      <c r="J1189" t="s">
        <v>650</v>
      </c>
      <c r="K1189" t="s">
        <v>315</v>
      </c>
      <c r="L1189">
        <v>83048</v>
      </c>
      <c r="M1189">
        <v>215240434</v>
      </c>
      <c r="O1189">
        <v>320074</v>
      </c>
      <c r="P1189" t="s">
        <v>337</v>
      </c>
      <c r="Q1189">
        <v>9443</v>
      </c>
      <c r="R1189">
        <v>83</v>
      </c>
      <c r="S1189">
        <v>1</v>
      </c>
      <c r="T1189">
        <v>2786</v>
      </c>
      <c r="U1189" t="s">
        <v>328</v>
      </c>
      <c r="W1189">
        <v>1158667035</v>
      </c>
      <c r="X1189" s="76">
        <v>44432</v>
      </c>
      <c r="Y1189" s="76">
        <v>44432</v>
      </c>
      <c r="Z1189" s="76">
        <v>44349</v>
      </c>
      <c r="AA1189" s="76">
        <v>44399</v>
      </c>
      <c r="AB1189">
        <v>21.79</v>
      </c>
      <c r="AD1189" t="s">
        <v>382</v>
      </c>
      <c r="AE1189" t="s">
        <v>324</v>
      </c>
      <c r="AF1189" t="s">
        <v>659</v>
      </c>
      <c r="AH1189" t="s">
        <v>329</v>
      </c>
      <c r="AI1189" t="s">
        <v>318</v>
      </c>
      <c r="AK1189">
        <v>95057</v>
      </c>
      <c r="AL1189">
        <v>1</v>
      </c>
      <c r="AM1189">
        <v>56463</v>
      </c>
      <c r="AN1189" t="s">
        <v>651</v>
      </c>
      <c r="AO1189">
        <v>215240434</v>
      </c>
    </row>
    <row r="1190" spans="1:41">
      <c r="A1190" t="s">
        <v>315</v>
      </c>
      <c r="D1190" t="s">
        <v>316</v>
      </c>
      <c r="E1190">
        <v>317010</v>
      </c>
      <c r="F1190" t="s">
        <v>317</v>
      </c>
      <c r="G1190" t="s">
        <v>318</v>
      </c>
      <c r="H1190" s="79" t="s">
        <v>649</v>
      </c>
      <c r="I1190" t="s">
        <v>649</v>
      </c>
      <c r="J1190" t="s">
        <v>650</v>
      </c>
      <c r="K1190" t="s">
        <v>315</v>
      </c>
      <c r="L1190">
        <v>83048</v>
      </c>
      <c r="M1190">
        <v>215240434</v>
      </c>
      <c r="O1190">
        <v>320072</v>
      </c>
      <c r="P1190" t="s">
        <v>336</v>
      </c>
      <c r="Q1190">
        <v>9443</v>
      </c>
      <c r="R1190">
        <v>83</v>
      </c>
      <c r="S1190">
        <v>1</v>
      </c>
      <c r="T1190">
        <v>2786</v>
      </c>
      <c r="U1190" t="s">
        <v>328</v>
      </c>
      <c r="W1190">
        <v>1158667035</v>
      </c>
      <c r="X1190" s="76">
        <v>44432</v>
      </c>
      <c r="Y1190" s="76">
        <v>44432</v>
      </c>
      <c r="Z1190" s="76">
        <v>44349</v>
      </c>
      <c r="AA1190" s="76">
        <v>44399</v>
      </c>
      <c r="AB1190">
        <v>232.27</v>
      </c>
      <c r="AD1190" t="s">
        <v>382</v>
      </c>
      <c r="AE1190" t="s">
        <v>324</v>
      </c>
      <c r="AF1190" t="s">
        <v>659</v>
      </c>
      <c r="AH1190" t="s">
        <v>329</v>
      </c>
      <c r="AI1190" t="s">
        <v>318</v>
      </c>
      <c r="AK1190">
        <v>95057</v>
      </c>
      <c r="AL1190">
        <v>1</v>
      </c>
      <c r="AM1190">
        <v>56463</v>
      </c>
      <c r="AN1190" t="s">
        <v>651</v>
      </c>
      <c r="AO1190">
        <v>215240434</v>
      </c>
    </row>
    <row r="1191" spans="1:41">
      <c r="A1191" t="s">
        <v>315</v>
      </c>
      <c r="D1191" t="s">
        <v>316</v>
      </c>
      <c r="E1191">
        <v>317010</v>
      </c>
      <c r="F1191" t="s">
        <v>317</v>
      </c>
      <c r="G1191" t="s">
        <v>318</v>
      </c>
      <c r="H1191" s="79" t="s">
        <v>649</v>
      </c>
      <c r="I1191" t="s">
        <v>649</v>
      </c>
      <c r="J1191" t="s">
        <v>650</v>
      </c>
      <c r="K1191" t="s">
        <v>315</v>
      </c>
      <c r="L1191">
        <v>83048</v>
      </c>
      <c r="M1191">
        <v>215240434</v>
      </c>
      <c r="O1191">
        <v>320070</v>
      </c>
      <c r="P1191" t="s">
        <v>327</v>
      </c>
      <c r="Q1191">
        <v>9443</v>
      </c>
      <c r="R1191">
        <v>83</v>
      </c>
      <c r="S1191">
        <v>1</v>
      </c>
      <c r="T1191">
        <v>2786</v>
      </c>
      <c r="U1191" t="s">
        <v>328</v>
      </c>
      <c r="W1191">
        <v>1158667035</v>
      </c>
      <c r="X1191" s="76">
        <v>44432</v>
      </c>
      <c r="Y1191" s="76">
        <v>44432</v>
      </c>
      <c r="Z1191" s="76">
        <v>44349</v>
      </c>
      <c r="AA1191" s="76">
        <v>44399</v>
      </c>
      <c r="AB1191">
        <v>1900.57</v>
      </c>
      <c r="AD1191" t="s">
        <v>382</v>
      </c>
      <c r="AE1191" t="s">
        <v>324</v>
      </c>
      <c r="AF1191" t="s">
        <v>659</v>
      </c>
      <c r="AH1191" t="s">
        <v>329</v>
      </c>
      <c r="AI1191" t="s">
        <v>318</v>
      </c>
      <c r="AK1191">
        <v>95057</v>
      </c>
      <c r="AL1191">
        <v>1</v>
      </c>
      <c r="AM1191">
        <v>56463</v>
      </c>
      <c r="AN1191" t="s">
        <v>651</v>
      </c>
      <c r="AO1191">
        <v>215240434</v>
      </c>
    </row>
    <row r="1192" spans="1:41">
      <c r="A1192" t="s">
        <v>315</v>
      </c>
      <c r="D1192" t="s">
        <v>316</v>
      </c>
      <c r="E1192">
        <v>317010</v>
      </c>
      <c r="F1192" t="s">
        <v>317</v>
      </c>
      <c r="G1192" t="s">
        <v>318</v>
      </c>
      <c r="H1192" s="79" t="s">
        <v>649</v>
      </c>
      <c r="I1192" t="s">
        <v>649</v>
      </c>
      <c r="J1192" t="s">
        <v>650</v>
      </c>
      <c r="K1192" t="s">
        <v>315</v>
      </c>
      <c r="L1192">
        <v>139130</v>
      </c>
      <c r="M1192">
        <v>215240434</v>
      </c>
      <c r="O1192">
        <v>320070</v>
      </c>
      <c r="P1192" t="s">
        <v>327</v>
      </c>
      <c r="Q1192">
        <v>9643</v>
      </c>
      <c r="R1192">
        <v>83</v>
      </c>
      <c r="S1192">
        <v>1</v>
      </c>
      <c r="T1192">
        <v>2786</v>
      </c>
      <c r="U1192" t="s">
        <v>328</v>
      </c>
      <c r="W1192">
        <v>1158667035</v>
      </c>
      <c r="X1192" s="76">
        <v>44459</v>
      </c>
      <c r="Y1192" s="76">
        <v>44460</v>
      </c>
      <c r="Z1192" s="76">
        <v>44379</v>
      </c>
      <c r="AA1192" s="76">
        <v>44432</v>
      </c>
      <c r="AB1192">
        <v>4337.93</v>
      </c>
      <c r="AD1192" t="s">
        <v>382</v>
      </c>
      <c r="AE1192" t="s">
        <v>324</v>
      </c>
      <c r="AF1192" t="s">
        <v>660</v>
      </c>
      <c r="AH1192" t="s">
        <v>329</v>
      </c>
      <c r="AI1192" t="s">
        <v>318</v>
      </c>
      <c r="AK1192">
        <v>95057</v>
      </c>
      <c r="AL1192">
        <v>1</v>
      </c>
      <c r="AM1192">
        <v>56463</v>
      </c>
      <c r="AN1192" t="s">
        <v>651</v>
      </c>
      <c r="AO1192">
        <v>215240434</v>
      </c>
    </row>
    <row r="1193" spans="1:41">
      <c r="A1193" t="s">
        <v>315</v>
      </c>
      <c r="D1193" t="s">
        <v>316</v>
      </c>
      <c r="E1193">
        <v>317010</v>
      </c>
      <c r="F1193" t="s">
        <v>317</v>
      </c>
      <c r="G1193" t="s">
        <v>318</v>
      </c>
      <c r="H1193" s="79" t="s">
        <v>649</v>
      </c>
      <c r="I1193" t="s">
        <v>649</v>
      </c>
      <c r="J1193" t="s">
        <v>650</v>
      </c>
      <c r="K1193" t="s">
        <v>315</v>
      </c>
      <c r="L1193">
        <v>139130</v>
      </c>
      <c r="M1193">
        <v>215240434</v>
      </c>
      <c r="O1193">
        <v>320074</v>
      </c>
      <c r="P1193" t="s">
        <v>337</v>
      </c>
      <c r="Q1193">
        <v>9643</v>
      </c>
      <c r="R1193">
        <v>83</v>
      </c>
      <c r="S1193">
        <v>1</v>
      </c>
      <c r="T1193">
        <v>2786</v>
      </c>
      <c r="U1193" t="s">
        <v>328</v>
      </c>
      <c r="W1193">
        <v>1158667035</v>
      </c>
      <c r="X1193" s="76">
        <v>44459</v>
      </c>
      <c r="Y1193" s="76">
        <v>44460</v>
      </c>
      <c r="Z1193" s="76">
        <v>44379</v>
      </c>
      <c r="AA1193" s="76">
        <v>44432</v>
      </c>
      <c r="AB1193">
        <v>22.45</v>
      </c>
      <c r="AD1193" t="s">
        <v>382</v>
      </c>
      <c r="AE1193" t="s">
        <v>324</v>
      </c>
      <c r="AF1193" t="s">
        <v>660</v>
      </c>
      <c r="AH1193" t="s">
        <v>329</v>
      </c>
      <c r="AI1193" t="s">
        <v>318</v>
      </c>
      <c r="AK1193">
        <v>95057</v>
      </c>
      <c r="AL1193">
        <v>1</v>
      </c>
      <c r="AM1193">
        <v>56463</v>
      </c>
      <c r="AN1193" t="s">
        <v>651</v>
      </c>
      <c r="AO1193">
        <v>215240434</v>
      </c>
    </row>
    <row r="1194" spans="1:41">
      <c r="A1194" t="s">
        <v>315</v>
      </c>
      <c r="D1194" t="s">
        <v>316</v>
      </c>
      <c r="E1194">
        <v>317010</v>
      </c>
      <c r="F1194" t="s">
        <v>317</v>
      </c>
      <c r="G1194" t="s">
        <v>318</v>
      </c>
      <c r="H1194" s="79" t="s">
        <v>649</v>
      </c>
      <c r="I1194" t="s">
        <v>649</v>
      </c>
      <c r="J1194" t="s">
        <v>650</v>
      </c>
      <c r="K1194" t="s">
        <v>315</v>
      </c>
      <c r="L1194">
        <v>139130</v>
      </c>
      <c r="M1194">
        <v>215240434</v>
      </c>
      <c r="O1194">
        <v>320073</v>
      </c>
      <c r="P1194" t="s">
        <v>320</v>
      </c>
      <c r="Q1194">
        <v>9643</v>
      </c>
      <c r="R1194">
        <v>83</v>
      </c>
      <c r="S1194">
        <v>1</v>
      </c>
      <c r="T1194">
        <v>2786</v>
      </c>
      <c r="U1194" t="s">
        <v>328</v>
      </c>
      <c r="W1194">
        <v>1158667035</v>
      </c>
      <c r="X1194" s="76">
        <v>44459</v>
      </c>
      <c r="Y1194" s="76">
        <v>44460</v>
      </c>
      <c r="Z1194" s="76">
        <v>44379</v>
      </c>
      <c r="AA1194" s="76">
        <v>44432</v>
      </c>
      <c r="AB1194">
        <v>163.30000000000001</v>
      </c>
      <c r="AD1194" t="s">
        <v>382</v>
      </c>
      <c r="AE1194" t="s">
        <v>324</v>
      </c>
      <c r="AF1194" t="s">
        <v>660</v>
      </c>
      <c r="AH1194" t="s">
        <v>329</v>
      </c>
      <c r="AI1194" t="s">
        <v>318</v>
      </c>
      <c r="AK1194">
        <v>95057</v>
      </c>
      <c r="AL1194">
        <v>1</v>
      </c>
      <c r="AM1194">
        <v>56463</v>
      </c>
      <c r="AN1194" t="s">
        <v>651</v>
      </c>
      <c r="AO1194">
        <v>215240434</v>
      </c>
    </row>
    <row r="1195" spans="1:41">
      <c r="A1195" t="s">
        <v>315</v>
      </c>
      <c r="D1195" t="s">
        <v>316</v>
      </c>
      <c r="E1195">
        <v>317010</v>
      </c>
      <c r="F1195" t="s">
        <v>317</v>
      </c>
      <c r="G1195" t="s">
        <v>318</v>
      </c>
      <c r="H1195" s="79" t="s">
        <v>649</v>
      </c>
      <c r="I1195" t="s">
        <v>649</v>
      </c>
      <c r="J1195" t="s">
        <v>650</v>
      </c>
      <c r="K1195" t="s">
        <v>315</v>
      </c>
      <c r="L1195">
        <v>139130</v>
      </c>
      <c r="M1195">
        <v>215240434</v>
      </c>
      <c r="O1195">
        <v>320072</v>
      </c>
      <c r="P1195" t="s">
        <v>336</v>
      </c>
      <c r="Q1195">
        <v>9643</v>
      </c>
      <c r="R1195">
        <v>83</v>
      </c>
      <c r="S1195">
        <v>1</v>
      </c>
      <c r="T1195">
        <v>2786</v>
      </c>
      <c r="U1195" t="s">
        <v>328</v>
      </c>
      <c r="W1195">
        <v>1158667035</v>
      </c>
      <c r="X1195" s="76">
        <v>44459</v>
      </c>
      <c r="Y1195" s="76">
        <v>44460</v>
      </c>
      <c r="Z1195" s="76">
        <v>44379</v>
      </c>
      <c r="AA1195" s="76">
        <v>44432</v>
      </c>
      <c r="AB1195">
        <v>233.32</v>
      </c>
      <c r="AD1195" t="s">
        <v>382</v>
      </c>
      <c r="AE1195" t="s">
        <v>324</v>
      </c>
      <c r="AF1195" t="s">
        <v>660</v>
      </c>
      <c r="AH1195" t="s">
        <v>329</v>
      </c>
      <c r="AI1195" t="s">
        <v>318</v>
      </c>
      <c r="AK1195">
        <v>95057</v>
      </c>
      <c r="AL1195">
        <v>1</v>
      </c>
      <c r="AM1195">
        <v>56463</v>
      </c>
      <c r="AN1195" t="s">
        <v>651</v>
      </c>
      <c r="AO1195">
        <v>215240434</v>
      </c>
    </row>
    <row r="1196" spans="1:41">
      <c r="A1196" t="s">
        <v>315</v>
      </c>
      <c r="D1196" t="s">
        <v>316</v>
      </c>
      <c r="E1196">
        <v>317010</v>
      </c>
      <c r="F1196" t="s">
        <v>317</v>
      </c>
      <c r="G1196" t="s">
        <v>318</v>
      </c>
      <c r="H1196" s="79" t="s">
        <v>649</v>
      </c>
      <c r="I1196" t="s">
        <v>649</v>
      </c>
      <c r="J1196" t="s">
        <v>650</v>
      </c>
      <c r="K1196" t="s">
        <v>315</v>
      </c>
      <c r="L1196">
        <v>177617</v>
      </c>
      <c r="M1196">
        <v>215240434</v>
      </c>
      <c r="O1196">
        <v>320073</v>
      </c>
      <c r="P1196" t="s">
        <v>320</v>
      </c>
      <c r="Q1196">
        <v>9850</v>
      </c>
      <c r="R1196">
        <v>83</v>
      </c>
      <c r="S1196">
        <v>1</v>
      </c>
      <c r="T1196">
        <v>2786</v>
      </c>
      <c r="U1196" t="s">
        <v>328</v>
      </c>
      <c r="W1196">
        <v>1158667035</v>
      </c>
      <c r="X1196" s="76">
        <v>44487</v>
      </c>
      <c r="Y1196" s="76">
        <v>44488</v>
      </c>
      <c r="Z1196" s="76">
        <v>44414</v>
      </c>
      <c r="AA1196" s="76">
        <v>44455</v>
      </c>
      <c r="AB1196">
        <v>163.30000000000001</v>
      </c>
      <c r="AD1196" t="s">
        <v>382</v>
      </c>
      <c r="AE1196" t="s">
        <v>324</v>
      </c>
      <c r="AF1196" t="s">
        <v>661</v>
      </c>
      <c r="AH1196" t="s">
        <v>329</v>
      </c>
      <c r="AI1196" t="s">
        <v>318</v>
      </c>
      <c r="AK1196">
        <v>95057</v>
      </c>
      <c r="AL1196">
        <v>1</v>
      </c>
      <c r="AM1196">
        <v>56463</v>
      </c>
      <c r="AN1196" t="s">
        <v>651</v>
      </c>
      <c r="AO1196">
        <v>215240434</v>
      </c>
    </row>
    <row r="1197" spans="1:41">
      <c r="A1197" t="s">
        <v>315</v>
      </c>
      <c r="D1197" t="s">
        <v>316</v>
      </c>
      <c r="E1197">
        <v>317010</v>
      </c>
      <c r="F1197" t="s">
        <v>317</v>
      </c>
      <c r="G1197" t="s">
        <v>318</v>
      </c>
      <c r="H1197" s="79" t="s">
        <v>649</v>
      </c>
      <c r="I1197" t="s">
        <v>649</v>
      </c>
      <c r="J1197" t="s">
        <v>650</v>
      </c>
      <c r="K1197" t="s">
        <v>315</v>
      </c>
      <c r="L1197">
        <v>177617</v>
      </c>
      <c r="M1197">
        <v>215240434</v>
      </c>
      <c r="O1197">
        <v>320074</v>
      </c>
      <c r="P1197" t="s">
        <v>337</v>
      </c>
      <c r="Q1197">
        <v>9850</v>
      </c>
      <c r="R1197">
        <v>83</v>
      </c>
      <c r="S1197">
        <v>1</v>
      </c>
      <c r="T1197">
        <v>2786</v>
      </c>
      <c r="U1197" t="s">
        <v>328</v>
      </c>
      <c r="W1197">
        <v>1158667035</v>
      </c>
      <c r="X1197" s="76">
        <v>44487</v>
      </c>
      <c r="Y1197" s="76">
        <v>44488</v>
      </c>
      <c r="Z1197" s="76">
        <v>44414</v>
      </c>
      <c r="AA1197" s="76">
        <v>44455</v>
      </c>
      <c r="AB1197">
        <v>33.659999999999997</v>
      </c>
      <c r="AD1197" t="s">
        <v>382</v>
      </c>
      <c r="AE1197" t="s">
        <v>324</v>
      </c>
      <c r="AF1197" t="s">
        <v>661</v>
      </c>
      <c r="AH1197" t="s">
        <v>329</v>
      </c>
      <c r="AI1197" t="s">
        <v>318</v>
      </c>
      <c r="AK1197">
        <v>95057</v>
      </c>
      <c r="AL1197">
        <v>1</v>
      </c>
      <c r="AM1197">
        <v>56463</v>
      </c>
      <c r="AN1197" t="s">
        <v>651</v>
      </c>
      <c r="AO1197">
        <v>215240434</v>
      </c>
    </row>
    <row r="1198" spans="1:41">
      <c r="A1198" t="s">
        <v>315</v>
      </c>
      <c r="D1198" t="s">
        <v>316</v>
      </c>
      <c r="E1198">
        <v>317010</v>
      </c>
      <c r="F1198" t="s">
        <v>317</v>
      </c>
      <c r="G1198" t="s">
        <v>318</v>
      </c>
      <c r="H1198" s="79" t="s">
        <v>649</v>
      </c>
      <c r="I1198" t="s">
        <v>649</v>
      </c>
      <c r="J1198" t="s">
        <v>650</v>
      </c>
      <c r="K1198" t="s">
        <v>315</v>
      </c>
      <c r="L1198">
        <v>177617</v>
      </c>
      <c r="M1198">
        <v>215240434</v>
      </c>
      <c r="O1198">
        <v>320072</v>
      </c>
      <c r="P1198" t="s">
        <v>336</v>
      </c>
      <c r="Q1198">
        <v>9850</v>
      </c>
      <c r="R1198">
        <v>83</v>
      </c>
      <c r="S1198">
        <v>1</v>
      </c>
      <c r="T1198">
        <v>2786</v>
      </c>
      <c r="U1198" t="s">
        <v>328</v>
      </c>
      <c r="W1198">
        <v>1158667035</v>
      </c>
      <c r="X1198" s="76">
        <v>44487</v>
      </c>
      <c r="Y1198" s="76">
        <v>44488</v>
      </c>
      <c r="Z1198" s="76">
        <v>44414</v>
      </c>
      <c r="AA1198" s="76">
        <v>44455</v>
      </c>
      <c r="AB1198">
        <v>251.56</v>
      </c>
      <c r="AD1198" t="s">
        <v>382</v>
      </c>
      <c r="AE1198" t="s">
        <v>324</v>
      </c>
      <c r="AF1198" t="s">
        <v>661</v>
      </c>
      <c r="AH1198" t="s">
        <v>329</v>
      </c>
      <c r="AI1198" t="s">
        <v>318</v>
      </c>
      <c r="AK1198">
        <v>95057</v>
      </c>
      <c r="AL1198">
        <v>1</v>
      </c>
      <c r="AM1198">
        <v>56463</v>
      </c>
      <c r="AN1198" t="s">
        <v>651</v>
      </c>
      <c r="AO1198">
        <v>215240434</v>
      </c>
    </row>
    <row r="1199" spans="1:41">
      <c r="A1199" t="s">
        <v>315</v>
      </c>
      <c r="D1199" t="s">
        <v>316</v>
      </c>
      <c r="E1199">
        <v>317010</v>
      </c>
      <c r="F1199" t="s">
        <v>317</v>
      </c>
      <c r="G1199" t="s">
        <v>318</v>
      </c>
      <c r="H1199" s="79" t="s">
        <v>649</v>
      </c>
      <c r="I1199" t="s">
        <v>649</v>
      </c>
      <c r="J1199" t="s">
        <v>650</v>
      </c>
      <c r="K1199" t="s">
        <v>315</v>
      </c>
      <c r="L1199">
        <v>177617</v>
      </c>
      <c r="M1199">
        <v>215240434</v>
      </c>
      <c r="O1199">
        <v>320070</v>
      </c>
      <c r="P1199" t="s">
        <v>327</v>
      </c>
      <c r="Q1199">
        <v>9850</v>
      </c>
      <c r="R1199">
        <v>83</v>
      </c>
      <c r="S1199">
        <v>1</v>
      </c>
      <c r="T1199">
        <v>2786</v>
      </c>
      <c r="U1199" t="s">
        <v>328</v>
      </c>
      <c r="W1199">
        <v>1158667035</v>
      </c>
      <c r="X1199" s="76">
        <v>44487</v>
      </c>
      <c r="Y1199" s="76">
        <v>44488</v>
      </c>
      <c r="Z1199" s="76">
        <v>44414</v>
      </c>
      <c r="AA1199" s="76">
        <v>44455</v>
      </c>
      <c r="AB1199">
        <v>1264.46</v>
      </c>
      <c r="AD1199" t="s">
        <v>382</v>
      </c>
      <c r="AE1199" t="s">
        <v>324</v>
      </c>
      <c r="AF1199" t="s">
        <v>661</v>
      </c>
      <c r="AH1199" t="s">
        <v>329</v>
      </c>
      <c r="AI1199" t="s">
        <v>318</v>
      </c>
      <c r="AK1199">
        <v>95057</v>
      </c>
      <c r="AL1199">
        <v>1</v>
      </c>
      <c r="AM1199">
        <v>56463</v>
      </c>
      <c r="AN1199" t="s">
        <v>651</v>
      </c>
      <c r="AO1199">
        <v>215240434</v>
      </c>
    </row>
    <row r="1200" spans="1:41">
      <c r="A1200" t="s">
        <v>315</v>
      </c>
      <c r="D1200" t="s">
        <v>316</v>
      </c>
      <c r="E1200">
        <v>317010</v>
      </c>
      <c r="F1200" t="s">
        <v>317</v>
      </c>
      <c r="G1200" t="s">
        <v>318</v>
      </c>
      <c r="H1200" s="79" t="s">
        <v>649</v>
      </c>
      <c r="I1200" t="s">
        <v>649</v>
      </c>
      <c r="J1200" t="s">
        <v>650</v>
      </c>
      <c r="K1200" t="s">
        <v>315</v>
      </c>
      <c r="L1200">
        <v>210216</v>
      </c>
      <c r="M1200">
        <v>215240434</v>
      </c>
      <c r="O1200">
        <v>320073</v>
      </c>
      <c r="P1200" t="s">
        <v>320</v>
      </c>
      <c r="Q1200">
        <v>9976</v>
      </c>
      <c r="R1200">
        <v>83</v>
      </c>
      <c r="S1200">
        <v>1</v>
      </c>
      <c r="T1200">
        <v>2786</v>
      </c>
      <c r="U1200" t="s">
        <v>328</v>
      </c>
      <c r="W1200">
        <v>1158667035</v>
      </c>
      <c r="X1200" s="76">
        <v>44508</v>
      </c>
      <c r="Y1200" s="76">
        <v>44508</v>
      </c>
      <c r="Z1200" s="76">
        <v>44446</v>
      </c>
      <c r="AA1200" s="76">
        <v>44494</v>
      </c>
      <c r="AB1200">
        <v>163.30000000000001</v>
      </c>
      <c r="AD1200" t="s">
        <v>383</v>
      </c>
      <c r="AE1200" t="s">
        <v>324</v>
      </c>
      <c r="AF1200" t="s">
        <v>662</v>
      </c>
      <c r="AH1200" t="s">
        <v>329</v>
      </c>
      <c r="AI1200" t="s">
        <v>318</v>
      </c>
      <c r="AK1200">
        <v>95057</v>
      </c>
      <c r="AL1200">
        <v>1</v>
      </c>
      <c r="AM1200">
        <v>56463</v>
      </c>
      <c r="AN1200" t="s">
        <v>651</v>
      </c>
      <c r="AO1200">
        <v>215240434</v>
      </c>
    </row>
    <row r="1201" spans="1:41">
      <c r="A1201" t="s">
        <v>315</v>
      </c>
      <c r="D1201" t="s">
        <v>316</v>
      </c>
      <c r="E1201">
        <v>317010</v>
      </c>
      <c r="F1201" t="s">
        <v>317</v>
      </c>
      <c r="G1201" t="s">
        <v>318</v>
      </c>
      <c r="H1201" s="79" t="s">
        <v>649</v>
      </c>
      <c r="I1201" t="s">
        <v>649</v>
      </c>
      <c r="J1201" t="s">
        <v>650</v>
      </c>
      <c r="K1201" t="s">
        <v>315</v>
      </c>
      <c r="L1201">
        <v>210216</v>
      </c>
      <c r="M1201">
        <v>215240434</v>
      </c>
      <c r="O1201">
        <v>320074</v>
      </c>
      <c r="P1201" t="s">
        <v>337</v>
      </c>
      <c r="Q1201">
        <v>9976</v>
      </c>
      <c r="R1201">
        <v>83</v>
      </c>
      <c r="S1201">
        <v>1</v>
      </c>
      <c r="T1201">
        <v>2786</v>
      </c>
      <c r="U1201" t="s">
        <v>328</v>
      </c>
      <c r="W1201">
        <v>1158667035</v>
      </c>
      <c r="X1201" s="76">
        <v>44508</v>
      </c>
      <c r="Y1201" s="76">
        <v>44508</v>
      </c>
      <c r="Z1201" s="76">
        <v>44446</v>
      </c>
      <c r="AA1201" s="76">
        <v>44494</v>
      </c>
      <c r="AB1201">
        <v>11.22</v>
      </c>
      <c r="AD1201" t="s">
        <v>383</v>
      </c>
      <c r="AE1201" t="s">
        <v>324</v>
      </c>
      <c r="AF1201" t="s">
        <v>662</v>
      </c>
      <c r="AH1201" t="s">
        <v>329</v>
      </c>
      <c r="AI1201" t="s">
        <v>318</v>
      </c>
      <c r="AK1201">
        <v>95057</v>
      </c>
      <c r="AL1201">
        <v>1</v>
      </c>
      <c r="AM1201">
        <v>56463</v>
      </c>
      <c r="AN1201" t="s">
        <v>651</v>
      </c>
      <c r="AO1201">
        <v>215240434</v>
      </c>
    </row>
    <row r="1202" spans="1:41">
      <c r="A1202" t="s">
        <v>315</v>
      </c>
      <c r="D1202" t="s">
        <v>316</v>
      </c>
      <c r="E1202">
        <v>317010</v>
      </c>
      <c r="F1202" t="s">
        <v>317</v>
      </c>
      <c r="G1202" t="s">
        <v>318</v>
      </c>
      <c r="H1202" s="79" t="s">
        <v>649</v>
      </c>
      <c r="I1202" t="s">
        <v>649</v>
      </c>
      <c r="J1202" t="s">
        <v>650</v>
      </c>
      <c r="K1202" t="s">
        <v>315</v>
      </c>
      <c r="L1202">
        <v>210216</v>
      </c>
      <c r="M1202">
        <v>215240434</v>
      </c>
      <c r="O1202">
        <v>320070</v>
      </c>
      <c r="P1202" t="s">
        <v>327</v>
      </c>
      <c r="Q1202">
        <v>9976</v>
      </c>
      <c r="R1202">
        <v>83</v>
      </c>
      <c r="S1202">
        <v>1</v>
      </c>
      <c r="T1202">
        <v>2786</v>
      </c>
      <c r="U1202" t="s">
        <v>328</v>
      </c>
      <c r="W1202">
        <v>1158667035</v>
      </c>
      <c r="X1202" s="76">
        <v>44508</v>
      </c>
      <c r="Y1202" s="76">
        <v>44508</v>
      </c>
      <c r="Z1202" s="76">
        <v>44446</v>
      </c>
      <c r="AA1202" s="76">
        <v>44494</v>
      </c>
      <c r="AB1202">
        <v>5014.16</v>
      </c>
      <c r="AD1202" t="s">
        <v>383</v>
      </c>
      <c r="AE1202" t="s">
        <v>324</v>
      </c>
      <c r="AF1202" t="s">
        <v>662</v>
      </c>
      <c r="AH1202" t="s">
        <v>329</v>
      </c>
      <c r="AI1202" t="s">
        <v>318</v>
      </c>
      <c r="AK1202">
        <v>95057</v>
      </c>
      <c r="AL1202">
        <v>1</v>
      </c>
      <c r="AM1202">
        <v>56463</v>
      </c>
      <c r="AN1202" t="s">
        <v>651</v>
      </c>
      <c r="AO1202">
        <v>215240434</v>
      </c>
    </row>
    <row r="1203" spans="1:41">
      <c r="A1203" t="s">
        <v>315</v>
      </c>
      <c r="D1203" t="s">
        <v>316</v>
      </c>
      <c r="E1203">
        <v>317010</v>
      </c>
      <c r="F1203" t="s">
        <v>317</v>
      </c>
      <c r="G1203" t="s">
        <v>318</v>
      </c>
      <c r="H1203" s="79" t="s">
        <v>649</v>
      </c>
      <c r="I1203" t="s">
        <v>649</v>
      </c>
      <c r="J1203" t="s">
        <v>650</v>
      </c>
      <c r="K1203" t="s">
        <v>315</v>
      </c>
      <c r="L1203">
        <v>210216</v>
      </c>
      <c r="M1203">
        <v>215240434</v>
      </c>
      <c r="O1203">
        <v>320072</v>
      </c>
      <c r="P1203" t="s">
        <v>336</v>
      </c>
      <c r="Q1203">
        <v>9976</v>
      </c>
      <c r="R1203">
        <v>83</v>
      </c>
      <c r="S1203">
        <v>1</v>
      </c>
      <c r="T1203">
        <v>2786</v>
      </c>
      <c r="U1203" t="s">
        <v>328</v>
      </c>
      <c r="W1203">
        <v>1158667035</v>
      </c>
      <c r="X1203" s="76">
        <v>44508</v>
      </c>
      <c r="Y1203" s="76">
        <v>44508</v>
      </c>
      <c r="Z1203" s="76">
        <v>44446</v>
      </c>
      <c r="AA1203" s="76">
        <v>44494</v>
      </c>
      <c r="AB1203">
        <v>215.08</v>
      </c>
      <c r="AD1203" t="s">
        <v>383</v>
      </c>
      <c r="AE1203" t="s">
        <v>324</v>
      </c>
      <c r="AF1203" t="s">
        <v>662</v>
      </c>
      <c r="AH1203" t="s">
        <v>329</v>
      </c>
      <c r="AI1203" t="s">
        <v>318</v>
      </c>
      <c r="AK1203">
        <v>95057</v>
      </c>
      <c r="AL1203">
        <v>1</v>
      </c>
      <c r="AM1203">
        <v>56463</v>
      </c>
      <c r="AN1203" t="s">
        <v>651</v>
      </c>
      <c r="AO1203">
        <v>215240434</v>
      </c>
    </row>
    <row r="1204" spans="1:41">
      <c r="A1204" t="s">
        <v>315</v>
      </c>
      <c r="D1204" t="s">
        <v>316</v>
      </c>
      <c r="E1204">
        <v>317010</v>
      </c>
      <c r="F1204" t="s">
        <v>317</v>
      </c>
      <c r="G1204" t="s">
        <v>318</v>
      </c>
      <c r="H1204" s="79" t="s">
        <v>649</v>
      </c>
      <c r="I1204" t="s">
        <v>649</v>
      </c>
      <c r="J1204" t="s">
        <v>650</v>
      </c>
      <c r="K1204" t="s">
        <v>315</v>
      </c>
      <c r="L1204">
        <v>236833</v>
      </c>
      <c r="M1204">
        <v>215240434</v>
      </c>
      <c r="O1204">
        <v>320074</v>
      </c>
      <c r="P1204" t="s">
        <v>337</v>
      </c>
      <c r="Q1204">
        <v>204</v>
      </c>
      <c r="R1204">
        <v>71</v>
      </c>
      <c r="S1204">
        <v>1</v>
      </c>
      <c r="T1204">
        <v>2786</v>
      </c>
      <c r="U1204" t="s">
        <v>328</v>
      </c>
      <c r="W1204">
        <v>1158667035</v>
      </c>
      <c r="X1204" s="76">
        <v>44537</v>
      </c>
      <c r="Y1204" s="76">
        <v>44537</v>
      </c>
      <c r="Z1204" s="76">
        <v>44481</v>
      </c>
      <c r="AA1204" s="76">
        <v>44523</v>
      </c>
      <c r="AB1204">
        <v>11.22</v>
      </c>
      <c r="AD1204" t="s">
        <v>383</v>
      </c>
      <c r="AE1204" t="s">
        <v>324</v>
      </c>
      <c r="AF1204" t="s">
        <v>663</v>
      </c>
      <c r="AH1204" t="s">
        <v>329</v>
      </c>
      <c r="AI1204" t="s">
        <v>318</v>
      </c>
      <c r="AK1204">
        <v>95057</v>
      </c>
      <c r="AL1204">
        <v>1</v>
      </c>
      <c r="AM1204">
        <v>56463</v>
      </c>
      <c r="AN1204" t="s">
        <v>651</v>
      </c>
      <c r="AO1204">
        <v>215240434</v>
      </c>
    </row>
    <row r="1205" spans="1:41">
      <c r="A1205" t="s">
        <v>315</v>
      </c>
      <c r="D1205" t="s">
        <v>316</v>
      </c>
      <c r="E1205">
        <v>317010</v>
      </c>
      <c r="F1205" t="s">
        <v>317</v>
      </c>
      <c r="G1205" t="s">
        <v>318</v>
      </c>
      <c r="H1205" s="79" t="s">
        <v>649</v>
      </c>
      <c r="I1205" t="s">
        <v>649</v>
      </c>
      <c r="J1205" t="s">
        <v>650</v>
      </c>
      <c r="K1205" t="s">
        <v>315</v>
      </c>
      <c r="L1205">
        <v>236833</v>
      </c>
      <c r="M1205">
        <v>215240434</v>
      </c>
      <c r="O1205">
        <v>320072</v>
      </c>
      <c r="P1205" t="s">
        <v>336</v>
      </c>
      <c r="Q1205">
        <v>204</v>
      </c>
      <c r="R1205">
        <v>71</v>
      </c>
      <c r="S1205">
        <v>1</v>
      </c>
      <c r="T1205">
        <v>2786</v>
      </c>
      <c r="U1205" t="s">
        <v>328</v>
      </c>
      <c r="W1205">
        <v>1158667035</v>
      </c>
      <c r="X1205" s="76">
        <v>44537</v>
      </c>
      <c r="Y1205" s="76">
        <v>44537</v>
      </c>
      <c r="Z1205" s="76">
        <v>44481</v>
      </c>
      <c r="AA1205" s="76">
        <v>44523</v>
      </c>
      <c r="AB1205">
        <v>215.08</v>
      </c>
      <c r="AD1205" t="s">
        <v>383</v>
      </c>
      <c r="AE1205" t="s">
        <v>324</v>
      </c>
      <c r="AF1205" t="s">
        <v>663</v>
      </c>
      <c r="AH1205" t="s">
        <v>329</v>
      </c>
      <c r="AI1205" t="s">
        <v>318</v>
      </c>
      <c r="AK1205">
        <v>95057</v>
      </c>
      <c r="AL1205">
        <v>1</v>
      </c>
      <c r="AM1205">
        <v>56463</v>
      </c>
      <c r="AN1205" t="s">
        <v>651</v>
      </c>
      <c r="AO1205">
        <v>215240434</v>
      </c>
    </row>
    <row r="1206" spans="1:41">
      <c r="A1206" t="s">
        <v>315</v>
      </c>
      <c r="D1206" t="s">
        <v>316</v>
      </c>
      <c r="E1206">
        <v>317010</v>
      </c>
      <c r="F1206" t="s">
        <v>317</v>
      </c>
      <c r="G1206" t="s">
        <v>318</v>
      </c>
      <c r="H1206" s="79" t="s">
        <v>649</v>
      </c>
      <c r="I1206" t="s">
        <v>649</v>
      </c>
      <c r="J1206" t="s">
        <v>650</v>
      </c>
      <c r="K1206" t="s">
        <v>315</v>
      </c>
      <c r="L1206">
        <v>236833</v>
      </c>
      <c r="M1206">
        <v>215240434</v>
      </c>
      <c r="O1206">
        <v>320073</v>
      </c>
      <c r="P1206" t="s">
        <v>320</v>
      </c>
      <c r="Q1206">
        <v>204</v>
      </c>
      <c r="R1206">
        <v>71</v>
      </c>
      <c r="S1206">
        <v>1</v>
      </c>
      <c r="T1206">
        <v>2786</v>
      </c>
      <c r="U1206" t="s">
        <v>328</v>
      </c>
      <c r="W1206">
        <v>1158667035</v>
      </c>
      <c r="X1206" s="76">
        <v>44537</v>
      </c>
      <c r="Y1206" s="76">
        <v>44537</v>
      </c>
      <c r="Z1206" s="76">
        <v>44481</v>
      </c>
      <c r="AA1206" s="76">
        <v>44523</v>
      </c>
      <c r="AB1206">
        <v>163.30000000000001</v>
      </c>
      <c r="AD1206" t="s">
        <v>383</v>
      </c>
      <c r="AE1206" t="s">
        <v>324</v>
      </c>
      <c r="AF1206" t="s">
        <v>663</v>
      </c>
      <c r="AH1206" t="s">
        <v>329</v>
      </c>
      <c r="AI1206" t="s">
        <v>318</v>
      </c>
      <c r="AK1206">
        <v>95057</v>
      </c>
      <c r="AL1206">
        <v>1</v>
      </c>
      <c r="AM1206">
        <v>56463</v>
      </c>
      <c r="AN1206" t="s">
        <v>651</v>
      </c>
      <c r="AO1206">
        <v>215240434</v>
      </c>
    </row>
    <row r="1207" spans="1:41">
      <c r="A1207" t="s">
        <v>315</v>
      </c>
      <c r="D1207" t="s">
        <v>316</v>
      </c>
      <c r="E1207">
        <v>317010</v>
      </c>
      <c r="F1207" t="s">
        <v>317</v>
      </c>
      <c r="G1207" t="s">
        <v>318</v>
      </c>
      <c r="H1207" s="79" t="s">
        <v>649</v>
      </c>
      <c r="I1207" t="s">
        <v>649</v>
      </c>
      <c r="J1207" t="s">
        <v>650</v>
      </c>
      <c r="K1207" t="s">
        <v>315</v>
      </c>
      <c r="L1207">
        <v>236833</v>
      </c>
      <c r="M1207">
        <v>215240434</v>
      </c>
      <c r="O1207">
        <v>320070</v>
      </c>
      <c r="P1207" t="s">
        <v>327</v>
      </c>
      <c r="Q1207">
        <v>204</v>
      </c>
      <c r="R1207">
        <v>71</v>
      </c>
      <c r="S1207">
        <v>1</v>
      </c>
      <c r="T1207">
        <v>2786</v>
      </c>
      <c r="U1207" t="s">
        <v>328</v>
      </c>
      <c r="W1207">
        <v>1158667035</v>
      </c>
      <c r="X1207" s="76">
        <v>44537</v>
      </c>
      <c r="Y1207" s="76">
        <v>44537</v>
      </c>
      <c r="Z1207" s="76">
        <v>44481</v>
      </c>
      <c r="AA1207" s="76">
        <v>44523</v>
      </c>
      <c r="AB1207">
        <v>1413.7</v>
      </c>
      <c r="AD1207" t="s">
        <v>383</v>
      </c>
      <c r="AE1207" t="s">
        <v>324</v>
      </c>
      <c r="AF1207" t="s">
        <v>663</v>
      </c>
      <c r="AH1207" t="s">
        <v>329</v>
      </c>
      <c r="AI1207" t="s">
        <v>318</v>
      </c>
      <c r="AK1207">
        <v>95057</v>
      </c>
      <c r="AL1207">
        <v>1</v>
      </c>
      <c r="AM1207">
        <v>56463</v>
      </c>
      <c r="AN1207" t="s">
        <v>651</v>
      </c>
      <c r="AO1207">
        <v>215240434</v>
      </c>
    </row>
    <row r="1208" spans="1:41">
      <c r="A1208" t="s">
        <v>315</v>
      </c>
      <c r="D1208" t="s">
        <v>316</v>
      </c>
      <c r="E1208">
        <v>317010</v>
      </c>
      <c r="F1208" t="s">
        <v>317</v>
      </c>
      <c r="G1208" t="s">
        <v>318</v>
      </c>
      <c r="H1208" s="79" t="s">
        <v>649</v>
      </c>
      <c r="I1208" t="s">
        <v>649</v>
      </c>
      <c r="J1208" t="s">
        <v>650</v>
      </c>
      <c r="K1208" t="s">
        <v>315</v>
      </c>
      <c r="L1208">
        <v>277246</v>
      </c>
      <c r="M1208">
        <v>215240434</v>
      </c>
      <c r="O1208">
        <v>320070</v>
      </c>
      <c r="P1208" t="s">
        <v>327</v>
      </c>
      <c r="Q1208">
        <v>525</v>
      </c>
      <c r="R1208">
        <v>71</v>
      </c>
      <c r="S1208">
        <v>1</v>
      </c>
      <c r="T1208">
        <v>2786</v>
      </c>
      <c r="U1208" t="s">
        <v>328</v>
      </c>
      <c r="W1208">
        <v>1158667035</v>
      </c>
      <c r="X1208" s="76">
        <v>44593</v>
      </c>
      <c r="Y1208" s="76">
        <v>44593</v>
      </c>
      <c r="Z1208" s="76">
        <v>44504</v>
      </c>
      <c r="AA1208" s="76">
        <v>44567</v>
      </c>
      <c r="AB1208">
        <v>755.99</v>
      </c>
      <c r="AD1208" t="s">
        <v>383</v>
      </c>
      <c r="AE1208" t="s">
        <v>324</v>
      </c>
      <c r="AF1208" t="s">
        <v>434</v>
      </c>
      <c r="AH1208" t="s">
        <v>329</v>
      </c>
      <c r="AI1208" t="s">
        <v>318</v>
      </c>
      <c r="AK1208">
        <v>95057</v>
      </c>
      <c r="AL1208">
        <v>1</v>
      </c>
      <c r="AM1208">
        <v>56463</v>
      </c>
      <c r="AN1208" t="s">
        <v>651</v>
      </c>
      <c r="AO1208">
        <v>215240434</v>
      </c>
    </row>
    <row r="1209" spans="1:41">
      <c r="A1209" t="s">
        <v>315</v>
      </c>
      <c r="D1209" t="s">
        <v>316</v>
      </c>
      <c r="E1209">
        <v>317010</v>
      </c>
      <c r="F1209" t="s">
        <v>317</v>
      </c>
      <c r="G1209" t="s">
        <v>318</v>
      </c>
      <c r="H1209" s="79" t="s">
        <v>649</v>
      </c>
      <c r="I1209" t="s">
        <v>649</v>
      </c>
      <c r="J1209" t="s">
        <v>650</v>
      </c>
      <c r="K1209" t="s">
        <v>315</v>
      </c>
      <c r="L1209">
        <v>277246</v>
      </c>
      <c r="M1209">
        <v>215240434</v>
      </c>
      <c r="O1209">
        <v>320072</v>
      </c>
      <c r="P1209" t="s">
        <v>336</v>
      </c>
      <c r="Q1209">
        <v>525</v>
      </c>
      <c r="R1209">
        <v>71</v>
      </c>
      <c r="S1209">
        <v>1</v>
      </c>
      <c r="T1209">
        <v>2786</v>
      </c>
      <c r="U1209" t="s">
        <v>328</v>
      </c>
      <c r="W1209">
        <v>1158667035</v>
      </c>
      <c r="X1209" s="76">
        <v>44593</v>
      </c>
      <c r="Y1209" s="76">
        <v>44593</v>
      </c>
      <c r="Z1209" s="76">
        <v>44504</v>
      </c>
      <c r="AA1209" s="76">
        <v>44567</v>
      </c>
      <c r="AB1209">
        <v>2224.61</v>
      </c>
      <c r="AD1209" t="s">
        <v>383</v>
      </c>
      <c r="AE1209" t="s">
        <v>324</v>
      </c>
      <c r="AF1209" t="s">
        <v>434</v>
      </c>
      <c r="AH1209" t="s">
        <v>329</v>
      </c>
      <c r="AI1209" t="s">
        <v>318</v>
      </c>
      <c r="AK1209">
        <v>95057</v>
      </c>
      <c r="AL1209">
        <v>1</v>
      </c>
      <c r="AM1209">
        <v>56463</v>
      </c>
      <c r="AN1209" t="s">
        <v>651</v>
      </c>
      <c r="AO1209">
        <v>215240434</v>
      </c>
    </row>
    <row r="1210" spans="1:41">
      <c r="A1210" t="s">
        <v>315</v>
      </c>
      <c r="D1210" t="s">
        <v>316</v>
      </c>
      <c r="E1210">
        <v>317010</v>
      </c>
      <c r="F1210" t="s">
        <v>317</v>
      </c>
      <c r="G1210" t="s">
        <v>318</v>
      </c>
      <c r="H1210" s="79" t="s">
        <v>649</v>
      </c>
      <c r="I1210" t="s">
        <v>649</v>
      </c>
      <c r="J1210" t="s">
        <v>650</v>
      </c>
      <c r="K1210" t="s">
        <v>315</v>
      </c>
      <c r="L1210">
        <v>277246</v>
      </c>
      <c r="M1210">
        <v>215240434</v>
      </c>
      <c r="O1210">
        <v>320073</v>
      </c>
      <c r="P1210" t="s">
        <v>320</v>
      </c>
      <c r="Q1210">
        <v>525</v>
      </c>
      <c r="R1210">
        <v>71</v>
      </c>
      <c r="S1210">
        <v>1</v>
      </c>
      <c r="T1210">
        <v>2786</v>
      </c>
      <c r="U1210" t="s">
        <v>328</v>
      </c>
      <c r="W1210">
        <v>1158667035</v>
      </c>
      <c r="X1210" s="76">
        <v>44593</v>
      </c>
      <c r="Y1210" s="76">
        <v>44593</v>
      </c>
      <c r="Z1210" s="76">
        <v>44504</v>
      </c>
      <c r="AA1210" s="76">
        <v>44567</v>
      </c>
      <c r="AB1210">
        <v>163.30000000000001</v>
      </c>
      <c r="AD1210" t="s">
        <v>383</v>
      </c>
      <c r="AE1210" t="s">
        <v>324</v>
      </c>
      <c r="AF1210" t="s">
        <v>434</v>
      </c>
      <c r="AH1210" t="s">
        <v>329</v>
      </c>
      <c r="AI1210" t="s">
        <v>318</v>
      </c>
      <c r="AK1210">
        <v>95057</v>
      </c>
      <c r="AL1210">
        <v>1</v>
      </c>
      <c r="AM1210">
        <v>56463</v>
      </c>
      <c r="AN1210" t="s">
        <v>651</v>
      </c>
      <c r="AO1210">
        <v>215240434</v>
      </c>
    </row>
    <row r="1211" spans="1:41">
      <c r="A1211" t="s">
        <v>315</v>
      </c>
      <c r="D1211" t="s">
        <v>316</v>
      </c>
      <c r="E1211">
        <v>317010</v>
      </c>
      <c r="F1211" t="s">
        <v>317</v>
      </c>
      <c r="G1211" t="s">
        <v>318</v>
      </c>
      <c r="H1211" s="79" t="s">
        <v>649</v>
      </c>
      <c r="I1211" t="s">
        <v>649</v>
      </c>
      <c r="J1211" t="s">
        <v>650</v>
      </c>
      <c r="K1211" t="s">
        <v>315</v>
      </c>
      <c r="L1211">
        <v>277246</v>
      </c>
      <c r="M1211">
        <v>215240434</v>
      </c>
      <c r="O1211">
        <v>320074</v>
      </c>
      <c r="P1211" t="s">
        <v>337</v>
      </c>
      <c r="Q1211">
        <v>525</v>
      </c>
      <c r="R1211">
        <v>71</v>
      </c>
      <c r="S1211">
        <v>1</v>
      </c>
      <c r="T1211">
        <v>2786</v>
      </c>
      <c r="U1211" t="s">
        <v>328</v>
      </c>
      <c r="W1211">
        <v>1158667035</v>
      </c>
      <c r="X1211" s="76">
        <v>44593</v>
      </c>
      <c r="Y1211" s="76">
        <v>44593</v>
      </c>
      <c r="Z1211" s="76">
        <v>44504</v>
      </c>
      <c r="AA1211" s="76">
        <v>44567</v>
      </c>
      <c r="AB1211">
        <v>1201.3399999999999</v>
      </c>
      <c r="AD1211" t="s">
        <v>383</v>
      </c>
      <c r="AE1211" t="s">
        <v>324</v>
      </c>
      <c r="AF1211" t="s">
        <v>434</v>
      </c>
      <c r="AH1211" t="s">
        <v>329</v>
      </c>
      <c r="AI1211" t="s">
        <v>318</v>
      </c>
      <c r="AK1211">
        <v>95057</v>
      </c>
      <c r="AL1211">
        <v>1</v>
      </c>
      <c r="AM1211">
        <v>56463</v>
      </c>
      <c r="AN1211" t="s">
        <v>651</v>
      </c>
      <c r="AO1211">
        <v>215240434</v>
      </c>
    </row>
    <row r="1212" spans="1:41">
      <c r="A1212" t="s">
        <v>315</v>
      </c>
      <c r="D1212" t="s">
        <v>316</v>
      </c>
      <c r="E1212">
        <v>317010</v>
      </c>
      <c r="F1212" t="s">
        <v>317</v>
      </c>
      <c r="G1212" t="s">
        <v>318</v>
      </c>
      <c r="H1212" s="79" t="s">
        <v>649</v>
      </c>
      <c r="I1212" t="s">
        <v>649</v>
      </c>
      <c r="J1212" t="s">
        <v>650</v>
      </c>
      <c r="K1212" t="s">
        <v>315</v>
      </c>
      <c r="L1212">
        <v>281096</v>
      </c>
      <c r="M1212">
        <v>215240434</v>
      </c>
      <c r="O1212">
        <v>320072</v>
      </c>
      <c r="P1212" t="s">
        <v>336</v>
      </c>
      <c r="Q1212">
        <v>590</v>
      </c>
      <c r="R1212">
        <v>71</v>
      </c>
      <c r="S1212">
        <v>1</v>
      </c>
      <c r="T1212">
        <v>2786</v>
      </c>
      <c r="U1212" t="s">
        <v>328</v>
      </c>
      <c r="W1212">
        <v>1158667035</v>
      </c>
      <c r="X1212" s="76">
        <v>44596</v>
      </c>
      <c r="Y1212" s="76">
        <v>44596</v>
      </c>
      <c r="Z1212" s="76">
        <v>44504</v>
      </c>
      <c r="AA1212" s="76">
        <v>44579</v>
      </c>
      <c r="AB1212">
        <v>6158.77</v>
      </c>
      <c r="AD1212" t="s">
        <v>346</v>
      </c>
      <c r="AE1212" t="s">
        <v>324</v>
      </c>
      <c r="AF1212" t="s">
        <v>638</v>
      </c>
      <c r="AH1212" t="s">
        <v>329</v>
      </c>
      <c r="AI1212" t="s">
        <v>318</v>
      </c>
      <c r="AK1212">
        <v>95057</v>
      </c>
      <c r="AL1212">
        <v>1</v>
      </c>
      <c r="AM1212">
        <v>56463</v>
      </c>
      <c r="AN1212" t="s">
        <v>651</v>
      </c>
      <c r="AO1212">
        <v>215240434</v>
      </c>
    </row>
    <row r="1213" spans="1:41">
      <c r="A1213" t="s">
        <v>315</v>
      </c>
      <c r="D1213" t="s">
        <v>316</v>
      </c>
      <c r="E1213">
        <v>317010</v>
      </c>
      <c r="F1213" t="s">
        <v>317</v>
      </c>
      <c r="G1213" t="s">
        <v>318</v>
      </c>
      <c r="H1213" s="79" t="s">
        <v>649</v>
      </c>
      <c r="I1213" t="s">
        <v>649</v>
      </c>
      <c r="J1213" t="s">
        <v>650</v>
      </c>
      <c r="K1213" t="s">
        <v>315</v>
      </c>
      <c r="L1213">
        <v>281096</v>
      </c>
      <c r="M1213">
        <v>215240434</v>
      </c>
      <c r="O1213">
        <v>320070</v>
      </c>
      <c r="P1213" t="s">
        <v>327</v>
      </c>
      <c r="Q1213">
        <v>590</v>
      </c>
      <c r="R1213">
        <v>71</v>
      </c>
      <c r="S1213">
        <v>1</v>
      </c>
      <c r="T1213">
        <v>2786</v>
      </c>
      <c r="U1213" t="s">
        <v>328</v>
      </c>
      <c r="W1213">
        <v>1158667035</v>
      </c>
      <c r="X1213" s="76">
        <v>44596</v>
      </c>
      <c r="Y1213" s="76">
        <v>44596</v>
      </c>
      <c r="Z1213" s="76">
        <v>44504</v>
      </c>
      <c r="AA1213" s="76">
        <v>44579</v>
      </c>
      <c r="AB1213">
        <v>1488.1</v>
      </c>
      <c r="AD1213" t="s">
        <v>346</v>
      </c>
      <c r="AE1213" t="s">
        <v>324</v>
      </c>
      <c r="AF1213" t="s">
        <v>638</v>
      </c>
      <c r="AH1213" t="s">
        <v>329</v>
      </c>
      <c r="AI1213" t="s">
        <v>318</v>
      </c>
      <c r="AK1213">
        <v>95057</v>
      </c>
      <c r="AL1213">
        <v>1</v>
      </c>
      <c r="AM1213">
        <v>56463</v>
      </c>
      <c r="AN1213" t="s">
        <v>651</v>
      </c>
      <c r="AO1213">
        <v>215240434</v>
      </c>
    </row>
    <row r="1214" spans="1:41">
      <c r="A1214" t="s">
        <v>315</v>
      </c>
      <c r="D1214" t="s">
        <v>316</v>
      </c>
      <c r="E1214">
        <v>317010</v>
      </c>
      <c r="F1214" t="s">
        <v>317</v>
      </c>
      <c r="G1214" t="s">
        <v>318</v>
      </c>
      <c r="H1214" s="79" t="s">
        <v>649</v>
      </c>
      <c r="I1214" t="s">
        <v>649</v>
      </c>
      <c r="J1214" t="s">
        <v>650</v>
      </c>
      <c r="K1214" t="s">
        <v>315</v>
      </c>
      <c r="L1214">
        <v>281096</v>
      </c>
      <c r="M1214">
        <v>215240434</v>
      </c>
      <c r="O1214">
        <v>320074</v>
      </c>
      <c r="P1214" t="s">
        <v>337</v>
      </c>
      <c r="Q1214">
        <v>590</v>
      </c>
      <c r="R1214">
        <v>71</v>
      </c>
      <c r="S1214">
        <v>1</v>
      </c>
      <c r="T1214">
        <v>2786</v>
      </c>
      <c r="U1214" t="s">
        <v>328</v>
      </c>
      <c r="W1214">
        <v>1158667035</v>
      </c>
      <c r="X1214" s="76">
        <v>44596</v>
      </c>
      <c r="Y1214" s="76">
        <v>44596</v>
      </c>
      <c r="Z1214" s="76">
        <v>44504</v>
      </c>
      <c r="AA1214" s="76">
        <v>44579</v>
      </c>
      <c r="AB1214">
        <v>1239.1199999999999</v>
      </c>
      <c r="AD1214" t="s">
        <v>346</v>
      </c>
      <c r="AE1214" t="s">
        <v>324</v>
      </c>
      <c r="AF1214" t="s">
        <v>638</v>
      </c>
      <c r="AH1214" t="s">
        <v>329</v>
      </c>
      <c r="AI1214" t="s">
        <v>318</v>
      </c>
      <c r="AK1214">
        <v>95057</v>
      </c>
      <c r="AL1214">
        <v>1</v>
      </c>
      <c r="AM1214">
        <v>56463</v>
      </c>
      <c r="AN1214" t="s">
        <v>651</v>
      </c>
      <c r="AO1214">
        <v>215240434</v>
      </c>
    </row>
    <row r="1215" spans="1:41">
      <c r="A1215" t="s">
        <v>315</v>
      </c>
      <c r="D1215" t="s">
        <v>316</v>
      </c>
      <c r="E1215">
        <v>317010</v>
      </c>
      <c r="F1215" t="s">
        <v>317</v>
      </c>
      <c r="G1215" t="s">
        <v>318</v>
      </c>
      <c r="H1215" s="79" t="s">
        <v>649</v>
      </c>
      <c r="I1215" t="s">
        <v>649</v>
      </c>
      <c r="J1215" t="s">
        <v>650</v>
      </c>
      <c r="K1215" t="s">
        <v>315</v>
      </c>
      <c r="L1215">
        <v>281096</v>
      </c>
      <c r="M1215">
        <v>215240434</v>
      </c>
      <c r="O1215">
        <v>320073</v>
      </c>
      <c r="P1215" t="s">
        <v>320</v>
      </c>
      <c r="Q1215">
        <v>590</v>
      </c>
      <c r="R1215">
        <v>71</v>
      </c>
      <c r="S1215">
        <v>1</v>
      </c>
      <c r="T1215">
        <v>2786</v>
      </c>
      <c r="U1215" t="s">
        <v>328</v>
      </c>
      <c r="W1215">
        <v>1158667035</v>
      </c>
      <c r="X1215" s="76">
        <v>44596</v>
      </c>
      <c r="Y1215" s="76">
        <v>44596</v>
      </c>
      <c r="Z1215" s="76">
        <v>44504</v>
      </c>
      <c r="AA1215" s="76">
        <v>44579</v>
      </c>
      <c r="AB1215">
        <v>163.30000000000001</v>
      </c>
      <c r="AD1215" t="s">
        <v>346</v>
      </c>
      <c r="AE1215" t="s">
        <v>324</v>
      </c>
      <c r="AF1215" t="s">
        <v>638</v>
      </c>
      <c r="AH1215" t="s">
        <v>329</v>
      </c>
      <c r="AI1215" t="s">
        <v>318</v>
      </c>
      <c r="AK1215">
        <v>95057</v>
      </c>
      <c r="AL1215">
        <v>1</v>
      </c>
      <c r="AM1215">
        <v>56463</v>
      </c>
      <c r="AN1215" t="s">
        <v>651</v>
      </c>
      <c r="AO1215">
        <v>215240434</v>
      </c>
    </row>
    <row r="1216" spans="1:41">
      <c r="A1216" t="s">
        <v>315</v>
      </c>
      <c r="D1216" t="s">
        <v>316</v>
      </c>
      <c r="E1216">
        <v>317010</v>
      </c>
      <c r="F1216" t="s">
        <v>317</v>
      </c>
      <c r="G1216" t="s">
        <v>318</v>
      </c>
      <c r="H1216" s="79" t="s">
        <v>649</v>
      </c>
      <c r="I1216" t="s">
        <v>649</v>
      </c>
      <c r="J1216" t="s">
        <v>650</v>
      </c>
      <c r="K1216" t="s">
        <v>315</v>
      </c>
      <c r="L1216">
        <v>320265</v>
      </c>
      <c r="M1216">
        <v>215240434</v>
      </c>
      <c r="O1216">
        <v>320074</v>
      </c>
      <c r="P1216" t="s">
        <v>337</v>
      </c>
      <c r="Q1216">
        <v>952</v>
      </c>
      <c r="R1216">
        <v>71</v>
      </c>
      <c r="S1216">
        <v>1</v>
      </c>
      <c r="T1216">
        <v>2786</v>
      </c>
      <c r="U1216" t="s">
        <v>328</v>
      </c>
      <c r="W1216">
        <v>1158667035</v>
      </c>
      <c r="X1216" s="76">
        <v>44648</v>
      </c>
      <c r="Y1216" s="76">
        <v>44648</v>
      </c>
      <c r="Z1216" s="76">
        <v>44568</v>
      </c>
      <c r="AA1216" s="76">
        <v>44608</v>
      </c>
      <c r="AB1216">
        <v>1200.3800000000001</v>
      </c>
      <c r="AD1216" t="s">
        <v>346</v>
      </c>
      <c r="AE1216" t="s">
        <v>324</v>
      </c>
      <c r="AF1216" t="s">
        <v>640</v>
      </c>
      <c r="AH1216" t="s">
        <v>329</v>
      </c>
      <c r="AI1216" t="s">
        <v>318</v>
      </c>
      <c r="AK1216">
        <v>95057</v>
      </c>
      <c r="AL1216">
        <v>1</v>
      </c>
      <c r="AM1216">
        <v>56463</v>
      </c>
      <c r="AN1216" t="s">
        <v>651</v>
      </c>
      <c r="AO1216">
        <v>215240434</v>
      </c>
    </row>
    <row r="1217" spans="1:41">
      <c r="A1217" t="s">
        <v>315</v>
      </c>
      <c r="D1217" t="s">
        <v>316</v>
      </c>
      <c r="E1217">
        <v>317010</v>
      </c>
      <c r="F1217" t="s">
        <v>317</v>
      </c>
      <c r="G1217" t="s">
        <v>318</v>
      </c>
      <c r="H1217" s="79" t="s">
        <v>649</v>
      </c>
      <c r="I1217" t="s">
        <v>649</v>
      </c>
      <c r="J1217" t="s">
        <v>650</v>
      </c>
      <c r="K1217" t="s">
        <v>315</v>
      </c>
      <c r="L1217">
        <v>320265</v>
      </c>
      <c r="M1217">
        <v>215240434</v>
      </c>
      <c r="O1217">
        <v>320070</v>
      </c>
      <c r="P1217" t="s">
        <v>327</v>
      </c>
      <c r="Q1217">
        <v>952</v>
      </c>
      <c r="R1217">
        <v>71</v>
      </c>
      <c r="S1217">
        <v>1</v>
      </c>
      <c r="T1217">
        <v>2786</v>
      </c>
      <c r="U1217" t="s">
        <v>328</v>
      </c>
      <c r="W1217">
        <v>1158667035</v>
      </c>
      <c r="X1217" s="76">
        <v>44648</v>
      </c>
      <c r="Y1217" s="76">
        <v>44648</v>
      </c>
      <c r="Z1217" s="76">
        <v>44568</v>
      </c>
      <c r="AA1217" s="76">
        <v>44608</v>
      </c>
      <c r="AB1217">
        <v>1250.46</v>
      </c>
      <c r="AD1217" t="s">
        <v>346</v>
      </c>
      <c r="AE1217" t="s">
        <v>324</v>
      </c>
      <c r="AF1217" t="s">
        <v>640</v>
      </c>
      <c r="AH1217" t="s">
        <v>329</v>
      </c>
      <c r="AI1217" t="s">
        <v>318</v>
      </c>
      <c r="AK1217">
        <v>95057</v>
      </c>
      <c r="AL1217">
        <v>1</v>
      </c>
      <c r="AM1217">
        <v>56463</v>
      </c>
      <c r="AN1217" t="s">
        <v>651</v>
      </c>
      <c r="AO1217">
        <v>215240434</v>
      </c>
    </row>
    <row r="1218" spans="1:41">
      <c r="A1218" t="s">
        <v>315</v>
      </c>
      <c r="D1218" t="s">
        <v>316</v>
      </c>
      <c r="E1218">
        <v>317010</v>
      </c>
      <c r="F1218" t="s">
        <v>317</v>
      </c>
      <c r="G1218" t="s">
        <v>318</v>
      </c>
      <c r="H1218" s="79" t="s">
        <v>649</v>
      </c>
      <c r="I1218" t="s">
        <v>649</v>
      </c>
      <c r="J1218" t="s">
        <v>650</v>
      </c>
      <c r="K1218" t="s">
        <v>315</v>
      </c>
      <c r="L1218">
        <v>320265</v>
      </c>
      <c r="M1218">
        <v>215240434</v>
      </c>
      <c r="O1218">
        <v>320072</v>
      </c>
      <c r="P1218" t="s">
        <v>336</v>
      </c>
      <c r="Q1218">
        <v>952</v>
      </c>
      <c r="R1218">
        <v>71</v>
      </c>
      <c r="S1218">
        <v>1</v>
      </c>
      <c r="T1218">
        <v>2786</v>
      </c>
      <c r="U1218" t="s">
        <v>328</v>
      </c>
      <c r="W1218">
        <v>1158667035</v>
      </c>
      <c r="X1218" s="76">
        <v>44648</v>
      </c>
      <c r="Y1218" s="76">
        <v>44648</v>
      </c>
      <c r="Z1218" s="76">
        <v>44568</v>
      </c>
      <c r="AA1218" s="76">
        <v>44608</v>
      </c>
      <c r="AB1218">
        <v>6133.49</v>
      </c>
      <c r="AD1218" t="s">
        <v>346</v>
      </c>
      <c r="AE1218" t="s">
        <v>324</v>
      </c>
      <c r="AF1218" t="s">
        <v>640</v>
      </c>
      <c r="AH1218" t="s">
        <v>329</v>
      </c>
      <c r="AI1218" t="s">
        <v>318</v>
      </c>
      <c r="AK1218">
        <v>95057</v>
      </c>
      <c r="AL1218">
        <v>1</v>
      </c>
      <c r="AM1218">
        <v>56463</v>
      </c>
      <c r="AN1218" t="s">
        <v>651</v>
      </c>
      <c r="AO1218">
        <v>215240434</v>
      </c>
    </row>
    <row r="1219" spans="1:41">
      <c r="A1219" t="s">
        <v>315</v>
      </c>
      <c r="D1219" t="s">
        <v>316</v>
      </c>
      <c r="E1219">
        <v>317010</v>
      </c>
      <c r="F1219" t="s">
        <v>317</v>
      </c>
      <c r="G1219" t="s">
        <v>318</v>
      </c>
      <c r="H1219" s="79" t="s">
        <v>649</v>
      </c>
      <c r="I1219" t="s">
        <v>649</v>
      </c>
      <c r="J1219" t="s">
        <v>650</v>
      </c>
      <c r="K1219" t="s">
        <v>315</v>
      </c>
      <c r="L1219">
        <v>320265</v>
      </c>
      <c r="M1219">
        <v>215240434</v>
      </c>
      <c r="O1219">
        <v>320073</v>
      </c>
      <c r="P1219" t="s">
        <v>320</v>
      </c>
      <c r="Q1219">
        <v>952</v>
      </c>
      <c r="R1219">
        <v>71</v>
      </c>
      <c r="S1219">
        <v>1</v>
      </c>
      <c r="T1219">
        <v>2786</v>
      </c>
      <c r="U1219" t="s">
        <v>328</v>
      </c>
      <c r="W1219">
        <v>1158667035</v>
      </c>
      <c r="X1219" s="76">
        <v>44648</v>
      </c>
      <c r="Y1219" s="76">
        <v>44648</v>
      </c>
      <c r="Z1219" s="76">
        <v>44568</v>
      </c>
      <c r="AA1219" s="76">
        <v>44608</v>
      </c>
      <c r="AB1219">
        <v>163.30000000000001</v>
      </c>
      <c r="AD1219" t="s">
        <v>346</v>
      </c>
      <c r="AE1219" t="s">
        <v>324</v>
      </c>
      <c r="AF1219" t="s">
        <v>640</v>
      </c>
      <c r="AH1219" t="s">
        <v>329</v>
      </c>
      <c r="AI1219" t="s">
        <v>318</v>
      </c>
      <c r="AK1219">
        <v>95057</v>
      </c>
      <c r="AL1219">
        <v>1</v>
      </c>
      <c r="AM1219">
        <v>56463</v>
      </c>
      <c r="AN1219" t="s">
        <v>651</v>
      </c>
      <c r="AO1219">
        <v>215240434</v>
      </c>
    </row>
    <row r="1220" spans="1:41">
      <c r="A1220" t="s">
        <v>315</v>
      </c>
      <c r="D1220" t="s">
        <v>316</v>
      </c>
      <c r="E1220">
        <v>317010</v>
      </c>
      <c r="F1220" t="s">
        <v>317</v>
      </c>
      <c r="G1220" t="s">
        <v>318</v>
      </c>
      <c r="H1220" s="79" t="s">
        <v>649</v>
      </c>
      <c r="I1220" t="s">
        <v>649</v>
      </c>
      <c r="J1220" t="s">
        <v>650</v>
      </c>
      <c r="K1220" t="s">
        <v>315</v>
      </c>
      <c r="L1220">
        <v>340715</v>
      </c>
      <c r="M1220">
        <v>215240434</v>
      </c>
      <c r="O1220">
        <v>320070</v>
      </c>
      <c r="P1220" t="s">
        <v>327</v>
      </c>
      <c r="Q1220">
        <v>1136</v>
      </c>
      <c r="R1220">
        <v>71</v>
      </c>
      <c r="S1220">
        <v>1</v>
      </c>
      <c r="T1220">
        <v>2786</v>
      </c>
      <c r="U1220" t="s">
        <v>328</v>
      </c>
      <c r="W1220">
        <v>1158667035</v>
      </c>
      <c r="X1220" s="76">
        <v>44680</v>
      </c>
      <c r="Y1220" s="76">
        <v>44680</v>
      </c>
      <c r="Z1220" s="76">
        <v>44596</v>
      </c>
      <c r="AA1220" s="76">
        <v>44644</v>
      </c>
      <c r="AB1220">
        <v>1104.05</v>
      </c>
      <c r="AD1220" t="s">
        <v>383</v>
      </c>
      <c r="AE1220" t="s">
        <v>324</v>
      </c>
      <c r="AF1220" t="s">
        <v>448</v>
      </c>
      <c r="AH1220" t="s">
        <v>329</v>
      </c>
      <c r="AI1220" t="s">
        <v>318</v>
      </c>
      <c r="AK1220">
        <v>95057</v>
      </c>
      <c r="AL1220">
        <v>1</v>
      </c>
      <c r="AM1220">
        <v>56463</v>
      </c>
      <c r="AN1220" t="s">
        <v>651</v>
      </c>
      <c r="AO1220">
        <v>215240434</v>
      </c>
    </row>
    <row r="1221" spans="1:41">
      <c r="A1221" t="s">
        <v>315</v>
      </c>
      <c r="D1221" t="s">
        <v>316</v>
      </c>
      <c r="E1221">
        <v>317010</v>
      </c>
      <c r="F1221" t="s">
        <v>317</v>
      </c>
      <c r="G1221" t="s">
        <v>318</v>
      </c>
      <c r="H1221" s="79" t="s">
        <v>649</v>
      </c>
      <c r="I1221" t="s">
        <v>649</v>
      </c>
      <c r="J1221" t="s">
        <v>650</v>
      </c>
      <c r="K1221" t="s">
        <v>315</v>
      </c>
      <c r="L1221">
        <v>340715</v>
      </c>
      <c r="M1221">
        <v>215240434</v>
      </c>
      <c r="O1221">
        <v>320072</v>
      </c>
      <c r="P1221" t="s">
        <v>336</v>
      </c>
      <c r="Q1221">
        <v>1136</v>
      </c>
      <c r="R1221">
        <v>71</v>
      </c>
      <c r="S1221">
        <v>1</v>
      </c>
      <c r="T1221">
        <v>2786</v>
      </c>
      <c r="U1221" t="s">
        <v>328</v>
      </c>
      <c r="W1221">
        <v>1158667035</v>
      </c>
      <c r="X1221" s="76">
        <v>44680</v>
      </c>
      <c r="Y1221" s="76">
        <v>44680</v>
      </c>
      <c r="Z1221" s="76">
        <v>44596</v>
      </c>
      <c r="AA1221" s="76">
        <v>44644</v>
      </c>
      <c r="AB1221">
        <v>7000.41</v>
      </c>
      <c r="AD1221" t="s">
        <v>383</v>
      </c>
      <c r="AE1221" t="s">
        <v>324</v>
      </c>
      <c r="AF1221" t="s">
        <v>448</v>
      </c>
      <c r="AH1221" t="s">
        <v>329</v>
      </c>
      <c r="AI1221" t="s">
        <v>318</v>
      </c>
      <c r="AK1221">
        <v>95057</v>
      </c>
      <c r="AL1221">
        <v>1</v>
      </c>
      <c r="AM1221">
        <v>56463</v>
      </c>
      <c r="AN1221" t="s">
        <v>651</v>
      </c>
      <c r="AO1221">
        <v>215240434</v>
      </c>
    </row>
    <row r="1222" spans="1:41">
      <c r="A1222" t="s">
        <v>315</v>
      </c>
      <c r="D1222" t="s">
        <v>316</v>
      </c>
      <c r="E1222">
        <v>317010</v>
      </c>
      <c r="F1222" t="s">
        <v>317</v>
      </c>
      <c r="G1222" t="s">
        <v>318</v>
      </c>
      <c r="H1222" s="79" t="s">
        <v>649</v>
      </c>
      <c r="I1222" t="s">
        <v>649</v>
      </c>
      <c r="J1222" t="s">
        <v>650</v>
      </c>
      <c r="K1222" t="s">
        <v>315</v>
      </c>
      <c r="L1222">
        <v>340715</v>
      </c>
      <c r="M1222">
        <v>215240434</v>
      </c>
      <c r="O1222">
        <v>320073</v>
      </c>
      <c r="P1222" t="s">
        <v>320</v>
      </c>
      <c r="Q1222">
        <v>1136</v>
      </c>
      <c r="R1222">
        <v>71</v>
      </c>
      <c r="S1222">
        <v>1</v>
      </c>
      <c r="T1222">
        <v>2786</v>
      </c>
      <c r="U1222" t="s">
        <v>328</v>
      </c>
      <c r="W1222">
        <v>1158667035</v>
      </c>
      <c r="X1222" s="76">
        <v>44680</v>
      </c>
      <c r="Y1222" s="76">
        <v>44680</v>
      </c>
      <c r="Z1222" s="76">
        <v>44596</v>
      </c>
      <c r="AA1222" s="76">
        <v>44644</v>
      </c>
      <c r="AB1222">
        <v>163.30000000000001</v>
      </c>
      <c r="AD1222" t="s">
        <v>383</v>
      </c>
      <c r="AE1222" t="s">
        <v>324</v>
      </c>
      <c r="AF1222" t="s">
        <v>448</v>
      </c>
      <c r="AH1222" t="s">
        <v>329</v>
      </c>
      <c r="AI1222" t="s">
        <v>318</v>
      </c>
      <c r="AK1222">
        <v>95057</v>
      </c>
      <c r="AL1222">
        <v>1</v>
      </c>
      <c r="AM1222">
        <v>56463</v>
      </c>
      <c r="AN1222" t="s">
        <v>651</v>
      </c>
      <c r="AO1222">
        <v>215240434</v>
      </c>
    </row>
    <row r="1223" spans="1:41">
      <c r="A1223" t="s">
        <v>315</v>
      </c>
      <c r="D1223" t="s">
        <v>316</v>
      </c>
      <c r="E1223">
        <v>317010</v>
      </c>
      <c r="F1223" t="s">
        <v>317</v>
      </c>
      <c r="G1223" t="s">
        <v>318</v>
      </c>
      <c r="H1223" s="79" t="s">
        <v>649</v>
      </c>
      <c r="I1223" t="s">
        <v>649</v>
      </c>
      <c r="J1223" t="s">
        <v>650</v>
      </c>
      <c r="K1223" t="s">
        <v>315</v>
      </c>
      <c r="L1223">
        <v>340715</v>
      </c>
      <c r="M1223">
        <v>215240434</v>
      </c>
      <c r="O1223">
        <v>320074</v>
      </c>
      <c r="P1223" t="s">
        <v>337</v>
      </c>
      <c r="Q1223">
        <v>1136</v>
      </c>
      <c r="R1223">
        <v>71</v>
      </c>
      <c r="S1223">
        <v>1</v>
      </c>
      <c r="T1223">
        <v>2786</v>
      </c>
      <c r="U1223" t="s">
        <v>328</v>
      </c>
      <c r="W1223">
        <v>1158667035</v>
      </c>
      <c r="X1223" s="76">
        <v>44680</v>
      </c>
      <c r="Y1223" s="76">
        <v>44680</v>
      </c>
      <c r="Z1223" s="76">
        <v>44596</v>
      </c>
      <c r="AA1223" s="76">
        <v>44644</v>
      </c>
      <c r="AB1223">
        <v>1084.23</v>
      </c>
      <c r="AD1223" t="s">
        <v>383</v>
      </c>
      <c r="AE1223" t="s">
        <v>324</v>
      </c>
      <c r="AF1223" t="s">
        <v>448</v>
      </c>
      <c r="AH1223" t="s">
        <v>329</v>
      </c>
      <c r="AI1223" t="s">
        <v>318</v>
      </c>
      <c r="AK1223">
        <v>95057</v>
      </c>
      <c r="AL1223">
        <v>1</v>
      </c>
      <c r="AM1223">
        <v>56463</v>
      </c>
      <c r="AN1223" t="s">
        <v>651</v>
      </c>
      <c r="AO1223">
        <v>215240434</v>
      </c>
    </row>
    <row r="1224" spans="1:41">
      <c r="H1224" s="79"/>
      <c r="X1224" s="76"/>
      <c r="Y1224" s="76"/>
      <c r="Z1224" s="76"/>
      <c r="AA1224" s="76"/>
      <c r="AB1224">
        <f>SUM(AB1177:AB1223)</f>
        <v>51383.000000000007</v>
      </c>
    </row>
    <row r="1225" spans="1:41">
      <c r="A1225" t="s">
        <v>315</v>
      </c>
      <c r="D1225" t="s">
        <v>316</v>
      </c>
      <c r="E1225">
        <v>317010</v>
      </c>
      <c r="F1225" t="s">
        <v>317</v>
      </c>
      <c r="G1225" t="s">
        <v>318</v>
      </c>
      <c r="H1225" s="79" t="s">
        <v>649</v>
      </c>
      <c r="I1225" t="s">
        <v>649</v>
      </c>
      <c r="J1225" t="s">
        <v>650</v>
      </c>
      <c r="K1225" t="s">
        <v>315</v>
      </c>
      <c r="L1225">
        <v>351972</v>
      </c>
      <c r="M1225">
        <v>215240434</v>
      </c>
      <c r="O1225">
        <v>320070</v>
      </c>
      <c r="P1225" t="s">
        <v>327</v>
      </c>
      <c r="Q1225">
        <v>1235</v>
      </c>
      <c r="R1225">
        <v>71</v>
      </c>
      <c r="S1225">
        <v>1</v>
      </c>
      <c r="T1225">
        <v>2786</v>
      </c>
      <c r="U1225" t="s">
        <v>328</v>
      </c>
      <c r="W1225">
        <v>1158667035</v>
      </c>
      <c r="X1225" s="76">
        <v>44698</v>
      </c>
      <c r="Y1225" s="76">
        <v>44698</v>
      </c>
      <c r="Z1225" s="76">
        <v>44631</v>
      </c>
      <c r="AA1225" s="76">
        <v>44669</v>
      </c>
      <c r="AB1225">
        <v>864.14</v>
      </c>
      <c r="AD1225" t="s">
        <v>519</v>
      </c>
      <c r="AE1225" t="s">
        <v>324</v>
      </c>
      <c r="AF1225" t="s">
        <v>664</v>
      </c>
      <c r="AH1225" t="s">
        <v>329</v>
      </c>
      <c r="AI1225" t="s">
        <v>318</v>
      </c>
      <c r="AK1225">
        <v>95057</v>
      </c>
      <c r="AL1225">
        <v>1</v>
      </c>
      <c r="AM1225">
        <v>56463</v>
      </c>
      <c r="AN1225" t="s">
        <v>651</v>
      </c>
      <c r="AO1225">
        <v>215240434</v>
      </c>
    </row>
    <row r="1226" spans="1:41">
      <c r="A1226" t="s">
        <v>315</v>
      </c>
      <c r="D1226" t="s">
        <v>316</v>
      </c>
      <c r="E1226">
        <v>317010</v>
      </c>
      <c r="F1226" t="s">
        <v>317</v>
      </c>
      <c r="G1226" t="s">
        <v>318</v>
      </c>
      <c r="H1226" s="79" t="s">
        <v>649</v>
      </c>
      <c r="I1226" t="s">
        <v>649</v>
      </c>
      <c r="J1226" t="s">
        <v>650</v>
      </c>
      <c r="K1226" t="s">
        <v>315</v>
      </c>
      <c r="L1226">
        <v>351972</v>
      </c>
      <c r="M1226">
        <v>215240434</v>
      </c>
      <c r="O1226">
        <v>320072</v>
      </c>
      <c r="P1226" t="s">
        <v>336</v>
      </c>
      <c r="Q1226">
        <v>1235</v>
      </c>
      <c r="R1226">
        <v>71</v>
      </c>
      <c r="S1226">
        <v>1</v>
      </c>
      <c r="T1226">
        <v>2786</v>
      </c>
      <c r="U1226" t="s">
        <v>328</v>
      </c>
      <c r="W1226">
        <v>1158667035</v>
      </c>
      <c r="X1226" s="76">
        <v>44698</v>
      </c>
      <c r="Y1226" s="76">
        <v>44698</v>
      </c>
      <c r="Z1226" s="76">
        <v>44631</v>
      </c>
      <c r="AA1226" s="76">
        <v>44669</v>
      </c>
      <c r="AB1226">
        <v>6899.98</v>
      </c>
      <c r="AD1226" t="s">
        <v>519</v>
      </c>
      <c r="AE1226" t="s">
        <v>324</v>
      </c>
      <c r="AF1226" t="s">
        <v>664</v>
      </c>
      <c r="AH1226" t="s">
        <v>329</v>
      </c>
      <c r="AI1226" t="s">
        <v>318</v>
      </c>
      <c r="AK1226">
        <v>95057</v>
      </c>
      <c r="AL1226">
        <v>1</v>
      </c>
      <c r="AM1226">
        <v>56463</v>
      </c>
      <c r="AN1226" t="s">
        <v>651</v>
      </c>
      <c r="AO1226">
        <v>215240434</v>
      </c>
    </row>
    <row r="1227" spans="1:41">
      <c r="A1227" t="s">
        <v>315</v>
      </c>
      <c r="D1227" t="s">
        <v>316</v>
      </c>
      <c r="E1227">
        <v>317010</v>
      </c>
      <c r="F1227" t="s">
        <v>317</v>
      </c>
      <c r="G1227" t="s">
        <v>318</v>
      </c>
      <c r="H1227" s="79" t="s">
        <v>649</v>
      </c>
      <c r="I1227" t="s">
        <v>649</v>
      </c>
      <c r="J1227" t="s">
        <v>650</v>
      </c>
      <c r="K1227" t="s">
        <v>315</v>
      </c>
      <c r="L1227">
        <v>351972</v>
      </c>
      <c r="M1227">
        <v>215240434</v>
      </c>
      <c r="O1227">
        <v>320074</v>
      </c>
      <c r="P1227" t="s">
        <v>337</v>
      </c>
      <c r="Q1227">
        <v>1235</v>
      </c>
      <c r="R1227">
        <v>71</v>
      </c>
      <c r="S1227">
        <v>1</v>
      </c>
      <c r="T1227">
        <v>2786</v>
      </c>
      <c r="U1227" t="s">
        <v>328</v>
      </c>
      <c r="W1227">
        <v>1158667035</v>
      </c>
      <c r="X1227" s="76">
        <v>44698</v>
      </c>
      <c r="Y1227" s="76">
        <v>44698</v>
      </c>
      <c r="Z1227" s="76">
        <v>44631</v>
      </c>
      <c r="AA1227" s="76">
        <v>44669</v>
      </c>
      <c r="AB1227">
        <v>1122.98</v>
      </c>
      <c r="AD1227" t="s">
        <v>519</v>
      </c>
      <c r="AE1227" t="s">
        <v>324</v>
      </c>
      <c r="AF1227" t="s">
        <v>664</v>
      </c>
      <c r="AH1227" t="s">
        <v>329</v>
      </c>
      <c r="AI1227" t="s">
        <v>318</v>
      </c>
      <c r="AK1227">
        <v>95057</v>
      </c>
      <c r="AL1227">
        <v>1</v>
      </c>
      <c r="AM1227">
        <v>56463</v>
      </c>
      <c r="AN1227" t="s">
        <v>651</v>
      </c>
      <c r="AO1227">
        <v>215240434</v>
      </c>
    </row>
    <row r="1228" spans="1:41">
      <c r="A1228" t="s">
        <v>315</v>
      </c>
      <c r="D1228" t="s">
        <v>316</v>
      </c>
      <c r="E1228">
        <v>317010</v>
      </c>
      <c r="F1228" t="s">
        <v>317</v>
      </c>
      <c r="G1228" t="s">
        <v>318</v>
      </c>
      <c r="H1228" s="79" t="s">
        <v>649</v>
      </c>
      <c r="I1228" t="s">
        <v>649</v>
      </c>
      <c r="J1228" t="s">
        <v>650</v>
      </c>
      <c r="K1228" t="s">
        <v>315</v>
      </c>
      <c r="L1228">
        <v>351972</v>
      </c>
      <c r="M1228">
        <v>215240434</v>
      </c>
      <c r="O1228">
        <v>320073</v>
      </c>
      <c r="P1228" t="s">
        <v>320</v>
      </c>
      <c r="Q1228">
        <v>1235</v>
      </c>
      <c r="R1228">
        <v>71</v>
      </c>
      <c r="S1228">
        <v>1</v>
      </c>
      <c r="T1228">
        <v>2786</v>
      </c>
      <c r="U1228" t="s">
        <v>328</v>
      </c>
      <c r="W1228">
        <v>1158667035</v>
      </c>
      <c r="X1228" s="76">
        <v>44698</v>
      </c>
      <c r="Y1228" s="76">
        <v>44698</v>
      </c>
      <c r="Z1228" s="76">
        <v>44631</v>
      </c>
      <c r="AA1228" s="76">
        <v>44669</v>
      </c>
      <c r="AB1228">
        <v>163.30000000000001</v>
      </c>
      <c r="AD1228" t="s">
        <v>519</v>
      </c>
      <c r="AE1228" t="s">
        <v>324</v>
      </c>
      <c r="AF1228" t="s">
        <v>664</v>
      </c>
      <c r="AH1228" t="s">
        <v>329</v>
      </c>
      <c r="AI1228" t="s">
        <v>318</v>
      </c>
      <c r="AK1228">
        <v>95057</v>
      </c>
      <c r="AL1228">
        <v>1</v>
      </c>
      <c r="AM1228">
        <v>56463</v>
      </c>
      <c r="AN1228" t="s">
        <v>651</v>
      </c>
      <c r="AO1228">
        <v>215240434</v>
      </c>
    </row>
    <row r="1229" spans="1:41">
      <c r="A1229" t="s">
        <v>315</v>
      </c>
      <c r="D1229" t="s">
        <v>316</v>
      </c>
      <c r="E1229">
        <v>317010</v>
      </c>
      <c r="F1229" t="s">
        <v>317</v>
      </c>
      <c r="G1229" t="s">
        <v>318</v>
      </c>
      <c r="H1229" s="79" t="s">
        <v>649</v>
      </c>
      <c r="I1229" t="s">
        <v>649</v>
      </c>
      <c r="J1229" t="s">
        <v>650</v>
      </c>
      <c r="K1229" t="s">
        <v>315</v>
      </c>
      <c r="L1229">
        <v>371978</v>
      </c>
      <c r="M1229">
        <v>215240434</v>
      </c>
      <c r="O1229">
        <v>320072</v>
      </c>
      <c r="P1229" t="s">
        <v>336</v>
      </c>
      <c r="Q1229">
        <v>1579</v>
      </c>
      <c r="R1229">
        <v>71</v>
      </c>
      <c r="S1229">
        <v>1</v>
      </c>
      <c r="T1229">
        <v>2786</v>
      </c>
      <c r="U1229" t="s">
        <v>328</v>
      </c>
      <c r="W1229">
        <v>1158667035</v>
      </c>
      <c r="X1229" s="76">
        <v>44739</v>
      </c>
      <c r="Y1229" s="76">
        <v>44740</v>
      </c>
      <c r="Z1229" s="76">
        <v>44651</v>
      </c>
      <c r="AA1229" s="76">
        <v>44714</v>
      </c>
      <c r="AB1229">
        <v>5027.5</v>
      </c>
      <c r="AD1229" t="s">
        <v>323</v>
      </c>
      <c r="AE1229" t="s">
        <v>324</v>
      </c>
      <c r="AF1229" t="s">
        <v>665</v>
      </c>
      <c r="AH1229" t="s">
        <v>329</v>
      </c>
      <c r="AI1229" t="s">
        <v>318</v>
      </c>
      <c r="AK1229">
        <v>95057</v>
      </c>
      <c r="AL1229">
        <v>1</v>
      </c>
      <c r="AM1229">
        <v>56463</v>
      </c>
      <c r="AN1229" t="s">
        <v>651</v>
      </c>
      <c r="AO1229">
        <v>215240434</v>
      </c>
    </row>
    <row r="1230" spans="1:41">
      <c r="A1230" t="s">
        <v>315</v>
      </c>
      <c r="D1230" t="s">
        <v>316</v>
      </c>
      <c r="E1230">
        <v>317010</v>
      </c>
      <c r="F1230" t="s">
        <v>317</v>
      </c>
      <c r="G1230" t="s">
        <v>318</v>
      </c>
      <c r="H1230" s="79" t="s">
        <v>649</v>
      </c>
      <c r="I1230" t="s">
        <v>649</v>
      </c>
      <c r="J1230" t="s">
        <v>650</v>
      </c>
      <c r="K1230" t="s">
        <v>315</v>
      </c>
      <c r="L1230">
        <v>371978</v>
      </c>
      <c r="M1230">
        <v>215240434</v>
      </c>
      <c r="O1230">
        <v>320070</v>
      </c>
      <c r="P1230" t="s">
        <v>327</v>
      </c>
      <c r="Q1230">
        <v>1579</v>
      </c>
      <c r="R1230">
        <v>71</v>
      </c>
      <c r="S1230">
        <v>1</v>
      </c>
      <c r="T1230">
        <v>2786</v>
      </c>
      <c r="U1230" t="s">
        <v>328</v>
      </c>
      <c r="W1230">
        <v>1158667035</v>
      </c>
      <c r="X1230" s="76">
        <v>44739</v>
      </c>
      <c r="Y1230" s="76">
        <v>44740</v>
      </c>
      <c r="Z1230" s="76">
        <v>44651</v>
      </c>
      <c r="AA1230" s="76">
        <v>44714</v>
      </c>
      <c r="AB1230">
        <v>957.48</v>
      </c>
      <c r="AD1230" t="s">
        <v>323</v>
      </c>
      <c r="AE1230" t="s">
        <v>324</v>
      </c>
      <c r="AF1230" t="s">
        <v>665</v>
      </c>
      <c r="AH1230" t="s">
        <v>329</v>
      </c>
      <c r="AI1230" t="s">
        <v>318</v>
      </c>
      <c r="AK1230">
        <v>95057</v>
      </c>
      <c r="AL1230">
        <v>1</v>
      </c>
      <c r="AM1230">
        <v>56463</v>
      </c>
      <c r="AN1230" t="s">
        <v>651</v>
      </c>
      <c r="AO1230">
        <v>215240434</v>
      </c>
    </row>
    <row r="1231" spans="1:41">
      <c r="A1231" t="s">
        <v>315</v>
      </c>
      <c r="D1231" t="s">
        <v>316</v>
      </c>
      <c r="E1231">
        <v>317010</v>
      </c>
      <c r="F1231" t="s">
        <v>317</v>
      </c>
      <c r="G1231" t="s">
        <v>318</v>
      </c>
      <c r="H1231" s="79" t="s">
        <v>649</v>
      </c>
      <c r="I1231" t="s">
        <v>649</v>
      </c>
      <c r="J1231" t="s">
        <v>650</v>
      </c>
      <c r="K1231" t="s">
        <v>315</v>
      </c>
      <c r="L1231">
        <v>371978</v>
      </c>
      <c r="M1231">
        <v>215240434</v>
      </c>
      <c r="O1231">
        <v>320074</v>
      </c>
      <c r="P1231" t="s">
        <v>337</v>
      </c>
      <c r="Q1231">
        <v>1579</v>
      </c>
      <c r="R1231">
        <v>71</v>
      </c>
      <c r="S1231">
        <v>1</v>
      </c>
      <c r="T1231">
        <v>2786</v>
      </c>
      <c r="U1231" t="s">
        <v>328</v>
      </c>
      <c r="W1231">
        <v>1158667035</v>
      </c>
      <c r="X1231" s="76">
        <v>44739</v>
      </c>
      <c r="Y1231" s="76">
        <v>44740</v>
      </c>
      <c r="Z1231" s="76">
        <v>44651</v>
      </c>
      <c r="AA1231" s="76">
        <v>44714</v>
      </c>
      <c r="AB1231">
        <v>1239.1300000000001</v>
      </c>
      <c r="AD1231" t="s">
        <v>323</v>
      </c>
      <c r="AE1231" t="s">
        <v>324</v>
      </c>
      <c r="AF1231" t="s">
        <v>665</v>
      </c>
      <c r="AH1231" t="s">
        <v>329</v>
      </c>
      <c r="AI1231" t="s">
        <v>318</v>
      </c>
      <c r="AK1231">
        <v>95057</v>
      </c>
      <c r="AL1231">
        <v>1</v>
      </c>
      <c r="AM1231">
        <v>56463</v>
      </c>
      <c r="AN1231" t="s">
        <v>651</v>
      </c>
      <c r="AO1231">
        <v>215240434</v>
      </c>
    </row>
    <row r="1232" spans="1:41">
      <c r="A1232" t="s">
        <v>315</v>
      </c>
      <c r="D1232" t="s">
        <v>316</v>
      </c>
      <c r="E1232">
        <v>317010</v>
      </c>
      <c r="F1232" t="s">
        <v>317</v>
      </c>
      <c r="G1232" t="s">
        <v>318</v>
      </c>
      <c r="H1232" s="79" t="s">
        <v>649</v>
      </c>
      <c r="I1232" t="s">
        <v>649</v>
      </c>
      <c r="J1232" t="s">
        <v>650</v>
      </c>
      <c r="K1232" t="s">
        <v>315</v>
      </c>
      <c r="L1232">
        <v>371978</v>
      </c>
      <c r="M1232">
        <v>215240434</v>
      </c>
      <c r="O1232">
        <v>320073</v>
      </c>
      <c r="P1232" t="s">
        <v>320</v>
      </c>
      <c r="Q1232">
        <v>1579</v>
      </c>
      <c r="R1232">
        <v>71</v>
      </c>
      <c r="S1232">
        <v>1</v>
      </c>
      <c r="T1232">
        <v>2786</v>
      </c>
      <c r="U1232" t="s">
        <v>328</v>
      </c>
      <c r="W1232">
        <v>1158667035</v>
      </c>
      <c r="X1232" s="76">
        <v>44739</v>
      </c>
      <c r="Y1232" s="76">
        <v>44740</v>
      </c>
      <c r="Z1232" s="76">
        <v>44651</v>
      </c>
      <c r="AA1232" s="76">
        <v>44714</v>
      </c>
      <c r="AB1232">
        <v>163.30000000000001</v>
      </c>
      <c r="AD1232" t="s">
        <v>323</v>
      </c>
      <c r="AE1232" t="s">
        <v>324</v>
      </c>
      <c r="AF1232" t="s">
        <v>665</v>
      </c>
      <c r="AH1232" t="s">
        <v>329</v>
      </c>
      <c r="AI1232" t="s">
        <v>318</v>
      </c>
      <c r="AK1232">
        <v>95057</v>
      </c>
      <c r="AL1232">
        <v>1</v>
      </c>
      <c r="AM1232">
        <v>56463</v>
      </c>
      <c r="AN1232" t="s">
        <v>651</v>
      </c>
      <c r="AO1232">
        <v>215240434</v>
      </c>
    </row>
    <row r="1233" spans="1:41">
      <c r="A1233" t="s">
        <v>315</v>
      </c>
      <c r="D1233" t="s">
        <v>316</v>
      </c>
      <c r="E1233">
        <v>317010</v>
      </c>
      <c r="F1233" t="s">
        <v>317</v>
      </c>
      <c r="G1233" t="s">
        <v>318</v>
      </c>
      <c r="H1233" s="79" t="s">
        <v>649</v>
      </c>
      <c r="I1233" t="s">
        <v>649</v>
      </c>
      <c r="J1233" t="s">
        <v>650</v>
      </c>
      <c r="K1233" t="s">
        <v>315</v>
      </c>
      <c r="L1233">
        <v>381390</v>
      </c>
      <c r="M1233">
        <v>215240434</v>
      </c>
      <c r="O1233">
        <v>320070</v>
      </c>
      <c r="P1233" t="s">
        <v>327</v>
      </c>
      <c r="Q1233">
        <v>1733</v>
      </c>
      <c r="R1233">
        <v>71</v>
      </c>
      <c r="S1233">
        <v>1</v>
      </c>
      <c r="T1233">
        <v>2786</v>
      </c>
      <c r="U1233" t="s">
        <v>328</v>
      </c>
      <c r="W1233">
        <v>1158667035</v>
      </c>
      <c r="X1233" s="76">
        <v>44756</v>
      </c>
      <c r="Y1233" s="76">
        <v>44756</v>
      </c>
      <c r="Z1233" s="76">
        <v>44664</v>
      </c>
      <c r="AA1233" s="76">
        <v>44736</v>
      </c>
      <c r="AB1233">
        <v>1312.87</v>
      </c>
      <c r="AD1233" t="s">
        <v>323</v>
      </c>
      <c r="AE1233" t="s">
        <v>324</v>
      </c>
      <c r="AF1233" t="s">
        <v>645</v>
      </c>
      <c r="AH1233" t="s">
        <v>329</v>
      </c>
      <c r="AI1233" t="s">
        <v>318</v>
      </c>
      <c r="AK1233">
        <v>95057</v>
      </c>
      <c r="AL1233">
        <v>1</v>
      </c>
      <c r="AM1233">
        <v>56463</v>
      </c>
      <c r="AN1233" t="s">
        <v>651</v>
      </c>
      <c r="AO1233">
        <v>215240434</v>
      </c>
    </row>
    <row r="1234" spans="1:41">
      <c r="A1234" t="s">
        <v>315</v>
      </c>
      <c r="D1234" t="s">
        <v>316</v>
      </c>
      <c r="E1234">
        <v>317010</v>
      </c>
      <c r="F1234" t="s">
        <v>317</v>
      </c>
      <c r="G1234" t="s">
        <v>318</v>
      </c>
      <c r="H1234" s="79" t="s">
        <v>649</v>
      </c>
      <c r="I1234" t="s">
        <v>649</v>
      </c>
      <c r="J1234" t="s">
        <v>650</v>
      </c>
      <c r="K1234" t="s">
        <v>315</v>
      </c>
      <c r="L1234">
        <v>381390</v>
      </c>
      <c r="M1234">
        <v>215240434</v>
      </c>
      <c r="O1234">
        <v>320072</v>
      </c>
      <c r="P1234" t="s">
        <v>336</v>
      </c>
      <c r="Q1234">
        <v>1733</v>
      </c>
      <c r="R1234">
        <v>71</v>
      </c>
      <c r="S1234">
        <v>1</v>
      </c>
      <c r="T1234">
        <v>2786</v>
      </c>
      <c r="U1234" t="s">
        <v>328</v>
      </c>
      <c r="W1234">
        <v>1158667035</v>
      </c>
      <c r="X1234" s="76">
        <v>44756</v>
      </c>
      <c r="Y1234" s="76">
        <v>44756</v>
      </c>
      <c r="Z1234" s="76">
        <v>44664</v>
      </c>
      <c r="AA1234" s="76">
        <v>44736</v>
      </c>
      <c r="AB1234">
        <v>6786.61</v>
      </c>
      <c r="AD1234" t="s">
        <v>323</v>
      </c>
      <c r="AE1234" t="s">
        <v>324</v>
      </c>
      <c r="AF1234" t="s">
        <v>645</v>
      </c>
      <c r="AH1234" t="s">
        <v>329</v>
      </c>
      <c r="AI1234" t="s">
        <v>318</v>
      </c>
      <c r="AK1234">
        <v>95057</v>
      </c>
      <c r="AL1234">
        <v>1</v>
      </c>
      <c r="AM1234">
        <v>56463</v>
      </c>
      <c r="AN1234" t="s">
        <v>651</v>
      </c>
      <c r="AO1234">
        <v>215240434</v>
      </c>
    </row>
    <row r="1235" spans="1:41">
      <c r="A1235" t="s">
        <v>315</v>
      </c>
      <c r="D1235" t="s">
        <v>316</v>
      </c>
      <c r="E1235">
        <v>317010</v>
      </c>
      <c r="F1235" t="s">
        <v>317</v>
      </c>
      <c r="G1235" t="s">
        <v>318</v>
      </c>
      <c r="H1235" s="79" t="s">
        <v>649</v>
      </c>
      <c r="I1235" t="s">
        <v>649</v>
      </c>
      <c r="J1235" t="s">
        <v>650</v>
      </c>
      <c r="K1235" t="s">
        <v>315</v>
      </c>
      <c r="L1235">
        <v>381390</v>
      </c>
      <c r="M1235">
        <v>215240434</v>
      </c>
      <c r="O1235">
        <v>320074</v>
      </c>
      <c r="P1235" t="s">
        <v>337</v>
      </c>
      <c r="Q1235">
        <v>1733</v>
      </c>
      <c r="R1235">
        <v>71</v>
      </c>
      <c r="S1235">
        <v>1</v>
      </c>
      <c r="T1235">
        <v>2786</v>
      </c>
      <c r="U1235" t="s">
        <v>328</v>
      </c>
      <c r="W1235">
        <v>1158667035</v>
      </c>
      <c r="X1235" s="76">
        <v>44756</v>
      </c>
      <c r="Y1235" s="76">
        <v>44756</v>
      </c>
      <c r="Z1235" s="76">
        <v>44664</v>
      </c>
      <c r="AA1235" s="76">
        <v>44736</v>
      </c>
      <c r="AB1235">
        <v>1045.49</v>
      </c>
      <c r="AD1235" t="s">
        <v>323</v>
      </c>
      <c r="AE1235" t="s">
        <v>324</v>
      </c>
      <c r="AF1235" t="s">
        <v>645</v>
      </c>
      <c r="AH1235" t="s">
        <v>329</v>
      </c>
      <c r="AI1235" t="s">
        <v>318</v>
      </c>
      <c r="AK1235">
        <v>95057</v>
      </c>
      <c r="AL1235">
        <v>1</v>
      </c>
      <c r="AM1235">
        <v>56463</v>
      </c>
      <c r="AN1235" t="s">
        <v>651</v>
      </c>
      <c r="AO1235">
        <v>215240434</v>
      </c>
    </row>
    <row r="1236" spans="1:41">
      <c r="A1236" t="s">
        <v>315</v>
      </c>
      <c r="D1236" t="s">
        <v>316</v>
      </c>
      <c r="E1236">
        <v>317010</v>
      </c>
      <c r="F1236" t="s">
        <v>317</v>
      </c>
      <c r="G1236" t="s">
        <v>318</v>
      </c>
      <c r="H1236" s="79" t="s">
        <v>649</v>
      </c>
      <c r="I1236" t="s">
        <v>649</v>
      </c>
      <c r="J1236" t="s">
        <v>650</v>
      </c>
      <c r="K1236" t="s">
        <v>315</v>
      </c>
      <c r="L1236">
        <v>381390</v>
      </c>
      <c r="M1236">
        <v>215240434</v>
      </c>
      <c r="O1236">
        <v>320073</v>
      </c>
      <c r="P1236" t="s">
        <v>320</v>
      </c>
      <c r="Q1236">
        <v>1733</v>
      </c>
      <c r="R1236">
        <v>71</v>
      </c>
      <c r="S1236">
        <v>1</v>
      </c>
      <c r="T1236">
        <v>2786</v>
      </c>
      <c r="U1236" t="s">
        <v>328</v>
      </c>
      <c r="W1236">
        <v>1158667035</v>
      </c>
      <c r="X1236" s="76">
        <v>44756</v>
      </c>
      <c r="Y1236" s="76">
        <v>44756</v>
      </c>
      <c r="Z1236" s="76">
        <v>44664</v>
      </c>
      <c r="AA1236" s="76">
        <v>44736</v>
      </c>
      <c r="AB1236">
        <v>163.30000000000001</v>
      </c>
      <c r="AD1236" t="s">
        <v>323</v>
      </c>
      <c r="AE1236" t="s">
        <v>324</v>
      </c>
      <c r="AF1236" t="s">
        <v>645</v>
      </c>
      <c r="AH1236" t="s">
        <v>329</v>
      </c>
      <c r="AI1236" t="s">
        <v>318</v>
      </c>
      <c r="AK1236">
        <v>95057</v>
      </c>
      <c r="AL1236">
        <v>1</v>
      </c>
      <c r="AM1236">
        <v>56463</v>
      </c>
      <c r="AN1236" t="s">
        <v>651</v>
      </c>
      <c r="AO1236">
        <v>215240434</v>
      </c>
    </row>
    <row r="1237" spans="1:41">
      <c r="A1237" t="s">
        <v>315</v>
      </c>
      <c r="D1237" t="s">
        <v>316</v>
      </c>
      <c r="E1237">
        <v>317010</v>
      </c>
      <c r="F1237" t="s">
        <v>317</v>
      </c>
      <c r="G1237" t="s">
        <v>318</v>
      </c>
      <c r="H1237" s="79" t="s">
        <v>649</v>
      </c>
      <c r="I1237" t="s">
        <v>649</v>
      </c>
      <c r="J1237" t="s">
        <v>650</v>
      </c>
      <c r="K1237" t="s">
        <v>315</v>
      </c>
      <c r="L1237">
        <v>402935</v>
      </c>
      <c r="M1237">
        <v>215240434</v>
      </c>
      <c r="O1237">
        <v>320074</v>
      </c>
      <c r="P1237" t="s">
        <v>337</v>
      </c>
      <c r="Q1237">
        <v>1932</v>
      </c>
      <c r="R1237">
        <v>71</v>
      </c>
      <c r="S1237">
        <v>1</v>
      </c>
      <c r="T1237">
        <v>2786</v>
      </c>
      <c r="U1237" t="s">
        <v>328</v>
      </c>
      <c r="W1237">
        <v>1158667035</v>
      </c>
      <c r="X1237" s="76">
        <v>44785</v>
      </c>
      <c r="Y1237" s="76">
        <v>44788</v>
      </c>
      <c r="Z1237" s="76">
        <v>44709</v>
      </c>
      <c r="AA1237" s="76">
        <v>44767</v>
      </c>
      <c r="AB1237">
        <v>1269.31</v>
      </c>
      <c r="AD1237" t="s">
        <v>519</v>
      </c>
      <c r="AE1237" t="s">
        <v>324</v>
      </c>
      <c r="AF1237" t="s">
        <v>646</v>
      </c>
      <c r="AH1237" t="s">
        <v>329</v>
      </c>
      <c r="AI1237" t="s">
        <v>318</v>
      </c>
      <c r="AK1237">
        <v>95057</v>
      </c>
      <c r="AL1237">
        <v>1</v>
      </c>
      <c r="AM1237">
        <v>56463</v>
      </c>
      <c r="AN1237" t="s">
        <v>651</v>
      </c>
      <c r="AO1237">
        <v>215240434</v>
      </c>
    </row>
    <row r="1238" spans="1:41">
      <c r="A1238" t="s">
        <v>315</v>
      </c>
      <c r="D1238" t="s">
        <v>316</v>
      </c>
      <c r="E1238">
        <v>317010</v>
      </c>
      <c r="F1238" t="s">
        <v>317</v>
      </c>
      <c r="G1238" t="s">
        <v>318</v>
      </c>
      <c r="H1238" s="79" t="s">
        <v>649</v>
      </c>
      <c r="I1238" t="s">
        <v>649</v>
      </c>
      <c r="J1238" t="s">
        <v>650</v>
      </c>
      <c r="K1238" t="s">
        <v>315</v>
      </c>
      <c r="L1238">
        <v>402935</v>
      </c>
      <c r="M1238">
        <v>215240434</v>
      </c>
      <c r="O1238">
        <v>320070</v>
      </c>
      <c r="P1238" t="s">
        <v>327</v>
      </c>
      <c r="Q1238">
        <v>1932</v>
      </c>
      <c r="R1238">
        <v>71</v>
      </c>
      <c r="S1238">
        <v>1</v>
      </c>
      <c r="T1238">
        <v>2786</v>
      </c>
      <c r="U1238" t="s">
        <v>328</v>
      </c>
      <c r="W1238">
        <v>1158667035</v>
      </c>
      <c r="X1238" s="76">
        <v>44785</v>
      </c>
      <c r="Y1238" s="76">
        <v>44788</v>
      </c>
      <c r="Z1238" s="76">
        <v>44709</v>
      </c>
      <c r="AA1238" s="76">
        <v>44767</v>
      </c>
      <c r="AB1238">
        <v>2721.81</v>
      </c>
      <c r="AD1238" t="s">
        <v>519</v>
      </c>
      <c r="AE1238" t="s">
        <v>324</v>
      </c>
      <c r="AF1238" t="s">
        <v>646</v>
      </c>
      <c r="AH1238" t="s">
        <v>329</v>
      </c>
      <c r="AI1238" t="s">
        <v>318</v>
      </c>
      <c r="AK1238">
        <v>95057</v>
      </c>
      <c r="AL1238">
        <v>1</v>
      </c>
      <c r="AM1238">
        <v>56463</v>
      </c>
      <c r="AN1238" t="s">
        <v>651</v>
      </c>
      <c r="AO1238">
        <v>215240434</v>
      </c>
    </row>
    <row r="1239" spans="1:41">
      <c r="A1239" t="s">
        <v>315</v>
      </c>
      <c r="D1239" t="s">
        <v>316</v>
      </c>
      <c r="E1239">
        <v>317010</v>
      </c>
      <c r="F1239" t="s">
        <v>317</v>
      </c>
      <c r="G1239" t="s">
        <v>318</v>
      </c>
      <c r="H1239" s="79" t="s">
        <v>649</v>
      </c>
      <c r="I1239" t="s">
        <v>649</v>
      </c>
      <c r="J1239" t="s">
        <v>650</v>
      </c>
      <c r="K1239" t="s">
        <v>315</v>
      </c>
      <c r="L1239">
        <v>402935</v>
      </c>
      <c r="M1239">
        <v>215240434</v>
      </c>
      <c r="O1239">
        <v>320073</v>
      </c>
      <c r="P1239" t="s">
        <v>320</v>
      </c>
      <c r="Q1239">
        <v>1932</v>
      </c>
      <c r="R1239">
        <v>71</v>
      </c>
      <c r="S1239">
        <v>1</v>
      </c>
      <c r="T1239">
        <v>2786</v>
      </c>
      <c r="U1239" t="s">
        <v>328</v>
      </c>
      <c r="W1239">
        <v>1158667035</v>
      </c>
      <c r="X1239" s="76">
        <v>44785</v>
      </c>
      <c r="Y1239" s="76">
        <v>44788</v>
      </c>
      <c r="Z1239" s="76">
        <v>44709</v>
      </c>
      <c r="AA1239" s="76">
        <v>44767</v>
      </c>
      <c r="AB1239">
        <v>171.5</v>
      </c>
      <c r="AD1239" t="s">
        <v>519</v>
      </c>
      <c r="AE1239" t="s">
        <v>324</v>
      </c>
      <c r="AF1239" t="s">
        <v>646</v>
      </c>
      <c r="AH1239" t="s">
        <v>329</v>
      </c>
      <c r="AI1239" t="s">
        <v>318</v>
      </c>
      <c r="AK1239">
        <v>95057</v>
      </c>
      <c r="AL1239">
        <v>1</v>
      </c>
      <c r="AM1239">
        <v>56463</v>
      </c>
      <c r="AN1239" t="s">
        <v>651</v>
      </c>
      <c r="AO1239">
        <v>215240434</v>
      </c>
    </row>
    <row r="1240" spans="1:41">
      <c r="A1240" t="s">
        <v>315</v>
      </c>
      <c r="D1240" t="s">
        <v>316</v>
      </c>
      <c r="E1240">
        <v>317010</v>
      </c>
      <c r="F1240" t="s">
        <v>317</v>
      </c>
      <c r="G1240" t="s">
        <v>318</v>
      </c>
      <c r="H1240" s="79" t="s">
        <v>649</v>
      </c>
      <c r="I1240" t="s">
        <v>649</v>
      </c>
      <c r="J1240" t="s">
        <v>650</v>
      </c>
      <c r="K1240" t="s">
        <v>315</v>
      </c>
      <c r="L1240">
        <v>402935</v>
      </c>
      <c r="M1240">
        <v>215240434</v>
      </c>
      <c r="O1240">
        <v>320072</v>
      </c>
      <c r="P1240" t="s">
        <v>336</v>
      </c>
      <c r="Q1240">
        <v>1932</v>
      </c>
      <c r="R1240">
        <v>71</v>
      </c>
      <c r="S1240">
        <v>1</v>
      </c>
      <c r="T1240">
        <v>2786</v>
      </c>
      <c r="U1240" t="s">
        <v>328</v>
      </c>
      <c r="W1240">
        <v>1158667035</v>
      </c>
      <c r="X1240" s="76">
        <v>44785</v>
      </c>
      <c r="Y1240" s="76">
        <v>44788</v>
      </c>
      <c r="Z1240" s="76">
        <v>44709</v>
      </c>
      <c r="AA1240" s="76">
        <v>44767</v>
      </c>
      <c r="AB1240">
        <v>7282.56</v>
      </c>
      <c r="AD1240" t="s">
        <v>519</v>
      </c>
      <c r="AE1240" t="s">
        <v>324</v>
      </c>
      <c r="AF1240" t="s">
        <v>646</v>
      </c>
      <c r="AH1240" t="s">
        <v>329</v>
      </c>
      <c r="AI1240" t="s">
        <v>318</v>
      </c>
      <c r="AK1240">
        <v>95057</v>
      </c>
      <c r="AL1240">
        <v>1</v>
      </c>
      <c r="AM1240">
        <v>56463</v>
      </c>
      <c r="AN1240" t="s">
        <v>651</v>
      </c>
      <c r="AO1240">
        <v>215240434</v>
      </c>
    </row>
    <row r="1241" spans="1:41">
      <c r="A1241" t="s">
        <v>315</v>
      </c>
      <c r="D1241" t="s">
        <v>316</v>
      </c>
      <c r="E1241">
        <v>317010</v>
      </c>
      <c r="F1241" t="s">
        <v>317</v>
      </c>
      <c r="G1241" t="s">
        <v>318</v>
      </c>
      <c r="H1241" s="79" t="s">
        <v>649</v>
      </c>
      <c r="I1241" t="s">
        <v>649</v>
      </c>
      <c r="J1241" t="s">
        <v>650</v>
      </c>
      <c r="K1241" t="s">
        <v>315</v>
      </c>
      <c r="L1241">
        <v>458098</v>
      </c>
      <c r="M1241">
        <v>215240434</v>
      </c>
      <c r="O1241">
        <v>320072</v>
      </c>
      <c r="P1241" t="s">
        <v>336</v>
      </c>
      <c r="Q1241">
        <v>2116</v>
      </c>
      <c r="R1241">
        <v>71</v>
      </c>
      <c r="S1241">
        <v>1</v>
      </c>
      <c r="T1241">
        <v>2786</v>
      </c>
      <c r="U1241" t="s">
        <v>328</v>
      </c>
      <c r="W1241">
        <v>1158667035</v>
      </c>
      <c r="X1241" s="76">
        <v>44816</v>
      </c>
      <c r="Y1241" s="76">
        <v>44816</v>
      </c>
      <c r="Z1241" s="76">
        <v>44741</v>
      </c>
      <c r="AA1241" s="76">
        <v>44790</v>
      </c>
      <c r="AB1241">
        <v>7549.89</v>
      </c>
      <c r="AD1241" t="s">
        <v>647</v>
      </c>
      <c r="AE1241" t="s">
        <v>324</v>
      </c>
      <c r="AF1241" t="s">
        <v>648</v>
      </c>
      <c r="AH1241" t="s">
        <v>329</v>
      </c>
      <c r="AI1241" t="s">
        <v>318</v>
      </c>
      <c r="AK1241">
        <v>95057</v>
      </c>
      <c r="AL1241">
        <v>1</v>
      </c>
      <c r="AM1241">
        <v>56463</v>
      </c>
      <c r="AN1241" t="s">
        <v>651</v>
      </c>
      <c r="AO1241">
        <v>215240434</v>
      </c>
    </row>
    <row r="1242" spans="1:41">
      <c r="A1242" t="s">
        <v>315</v>
      </c>
      <c r="D1242" t="s">
        <v>316</v>
      </c>
      <c r="E1242">
        <v>317010</v>
      </c>
      <c r="F1242" t="s">
        <v>317</v>
      </c>
      <c r="G1242" t="s">
        <v>318</v>
      </c>
      <c r="H1242" s="79" t="s">
        <v>649</v>
      </c>
      <c r="I1242" t="s">
        <v>649</v>
      </c>
      <c r="J1242" t="s">
        <v>650</v>
      </c>
      <c r="K1242" t="s">
        <v>315</v>
      </c>
      <c r="L1242">
        <v>458098</v>
      </c>
      <c r="M1242">
        <v>215240434</v>
      </c>
      <c r="O1242">
        <v>320070</v>
      </c>
      <c r="P1242" t="s">
        <v>327</v>
      </c>
      <c r="Q1242">
        <v>2116</v>
      </c>
      <c r="R1242">
        <v>71</v>
      </c>
      <c r="S1242">
        <v>1</v>
      </c>
      <c r="T1242">
        <v>2786</v>
      </c>
      <c r="U1242" t="s">
        <v>328</v>
      </c>
      <c r="W1242">
        <v>1158667035</v>
      </c>
      <c r="X1242" s="76">
        <v>44816</v>
      </c>
      <c r="Y1242" s="76">
        <v>44816</v>
      </c>
      <c r="Z1242" s="76">
        <v>44741</v>
      </c>
      <c r="AA1242" s="76">
        <v>44790</v>
      </c>
      <c r="AB1242">
        <v>1356.13</v>
      </c>
      <c r="AD1242" t="s">
        <v>647</v>
      </c>
      <c r="AE1242" t="s">
        <v>324</v>
      </c>
      <c r="AF1242" t="s">
        <v>648</v>
      </c>
      <c r="AH1242" t="s">
        <v>329</v>
      </c>
      <c r="AI1242" t="s">
        <v>318</v>
      </c>
      <c r="AK1242">
        <v>95057</v>
      </c>
      <c r="AL1242">
        <v>1</v>
      </c>
      <c r="AM1242">
        <v>56463</v>
      </c>
      <c r="AN1242" t="s">
        <v>651</v>
      </c>
      <c r="AO1242">
        <v>215240434</v>
      </c>
    </row>
    <row r="1243" spans="1:41">
      <c r="A1243" t="s">
        <v>315</v>
      </c>
      <c r="D1243" t="s">
        <v>316</v>
      </c>
      <c r="E1243">
        <v>317010</v>
      </c>
      <c r="F1243" t="s">
        <v>317</v>
      </c>
      <c r="G1243" t="s">
        <v>318</v>
      </c>
      <c r="H1243" s="79" t="s">
        <v>649</v>
      </c>
      <c r="I1243" t="s">
        <v>649</v>
      </c>
      <c r="J1243" t="s">
        <v>650</v>
      </c>
      <c r="K1243" t="s">
        <v>315</v>
      </c>
      <c r="L1243">
        <v>458098</v>
      </c>
      <c r="M1243">
        <v>215240434</v>
      </c>
      <c r="O1243">
        <v>320074</v>
      </c>
      <c r="P1243" t="s">
        <v>337</v>
      </c>
      <c r="Q1243">
        <v>2116</v>
      </c>
      <c r="R1243">
        <v>71</v>
      </c>
      <c r="S1243">
        <v>1</v>
      </c>
      <c r="T1243">
        <v>2786</v>
      </c>
      <c r="U1243" t="s">
        <v>328</v>
      </c>
      <c r="W1243">
        <v>1158667035</v>
      </c>
      <c r="X1243" s="76">
        <v>44816</v>
      </c>
      <c r="Y1243" s="76">
        <v>44816</v>
      </c>
      <c r="Z1243" s="76">
        <v>44741</v>
      </c>
      <c r="AA1243" s="76">
        <v>44790</v>
      </c>
      <c r="AB1243">
        <v>1402.13</v>
      </c>
      <c r="AD1243" t="s">
        <v>647</v>
      </c>
      <c r="AE1243" t="s">
        <v>324</v>
      </c>
      <c r="AF1243" t="s">
        <v>648</v>
      </c>
      <c r="AH1243" t="s">
        <v>329</v>
      </c>
      <c r="AI1243" t="s">
        <v>318</v>
      </c>
      <c r="AK1243">
        <v>95057</v>
      </c>
      <c r="AL1243">
        <v>1</v>
      </c>
      <c r="AM1243">
        <v>56463</v>
      </c>
      <c r="AN1243" t="s">
        <v>651</v>
      </c>
      <c r="AO1243">
        <v>215240434</v>
      </c>
    </row>
    <row r="1246" spans="1:41">
      <c r="A1246" t="s">
        <v>315</v>
      </c>
      <c r="D1246" t="s">
        <v>316</v>
      </c>
      <c r="E1246">
        <v>66197</v>
      </c>
      <c r="F1246" t="s">
        <v>317</v>
      </c>
      <c r="G1246" t="s">
        <v>666</v>
      </c>
      <c r="H1246" s="79" t="s">
        <v>667</v>
      </c>
      <c r="I1246" t="s">
        <v>668</v>
      </c>
      <c r="J1246" t="s">
        <v>669</v>
      </c>
      <c r="K1246" t="s">
        <v>315</v>
      </c>
      <c r="L1246">
        <v>683193</v>
      </c>
      <c r="M1246" s="80">
        <v>113201163</v>
      </c>
      <c r="O1246">
        <v>320074</v>
      </c>
      <c r="P1246" t="s">
        <v>337</v>
      </c>
      <c r="Q1246">
        <v>6603</v>
      </c>
      <c r="R1246">
        <v>83</v>
      </c>
      <c r="S1246">
        <v>1</v>
      </c>
      <c r="T1246">
        <v>2786</v>
      </c>
      <c r="U1246" t="s">
        <v>328</v>
      </c>
      <c r="W1246">
        <v>1158667035</v>
      </c>
      <c r="X1246" s="76">
        <v>43991</v>
      </c>
      <c r="Y1246" s="76">
        <v>43992</v>
      </c>
      <c r="Z1246" s="76">
        <v>43737</v>
      </c>
      <c r="AA1246" s="76">
        <v>43902</v>
      </c>
      <c r="AB1246">
        <v>23002.93</v>
      </c>
      <c r="AD1246" t="s">
        <v>338</v>
      </c>
      <c r="AE1246" t="s">
        <v>324</v>
      </c>
      <c r="AF1246" t="s">
        <v>670</v>
      </c>
      <c r="AH1246" t="s">
        <v>329</v>
      </c>
      <c r="AI1246" t="s">
        <v>666</v>
      </c>
      <c r="AK1246">
        <v>95057</v>
      </c>
      <c r="AL1246">
        <v>1</v>
      </c>
      <c r="AM1246">
        <v>49408</v>
      </c>
      <c r="AN1246" t="s">
        <v>671</v>
      </c>
      <c r="AO1246">
        <v>111581893</v>
      </c>
    </row>
    <row r="1247" spans="1:41">
      <c r="A1247" t="s">
        <v>315</v>
      </c>
      <c r="D1247" t="s">
        <v>316</v>
      </c>
      <c r="E1247">
        <v>66197</v>
      </c>
      <c r="F1247" t="s">
        <v>317</v>
      </c>
      <c r="G1247" t="s">
        <v>666</v>
      </c>
      <c r="H1247" s="79" t="s">
        <v>667</v>
      </c>
      <c r="I1247" t="s">
        <v>668</v>
      </c>
      <c r="J1247" t="s">
        <v>669</v>
      </c>
      <c r="K1247" t="s">
        <v>315</v>
      </c>
      <c r="L1247">
        <v>683193</v>
      </c>
      <c r="M1247" s="80">
        <v>113201163</v>
      </c>
      <c r="O1247">
        <v>320072</v>
      </c>
      <c r="P1247" t="s">
        <v>336</v>
      </c>
      <c r="Q1247">
        <v>6603</v>
      </c>
      <c r="R1247">
        <v>83</v>
      </c>
      <c r="S1247">
        <v>1</v>
      </c>
      <c r="T1247">
        <v>2786</v>
      </c>
      <c r="U1247" t="s">
        <v>328</v>
      </c>
      <c r="W1247">
        <v>1158667035</v>
      </c>
      <c r="X1247" s="76">
        <v>43991</v>
      </c>
      <c r="Y1247" s="76">
        <v>43992</v>
      </c>
      <c r="Z1247" s="76">
        <v>43737</v>
      </c>
      <c r="AA1247" s="76">
        <v>43902</v>
      </c>
      <c r="AB1247">
        <v>27675.39</v>
      </c>
      <c r="AD1247" t="s">
        <v>338</v>
      </c>
      <c r="AE1247" t="s">
        <v>324</v>
      </c>
      <c r="AF1247" t="s">
        <v>670</v>
      </c>
      <c r="AH1247" t="s">
        <v>329</v>
      </c>
      <c r="AI1247" t="s">
        <v>666</v>
      </c>
      <c r="AK1247">
        <v>95057</v>
      </c>
      <c r="AL1247">
        <v>1</v>
      </c>
      <c r="AM1247">
        <v>49408</v>
      </c>
      <c r="AN1247" t="s">
        <v>671</v>
      </c>
      <c r="AO1247">
        <v>111581893</v>
      </c>
    </row>
    <row r="1248" spans="1:41">
      <c r="A1248" t="s">
        <v>315</v>
      </c>
      <c r="D1248" t="s">
        <v>316</v>
      </c>
      <c r="E1248">
        <v>66197</v>
      </c>
      <c r="F1248" t="s">
        <v>317</v>
      </c>
      <c r="G1248" t="s">
        <v>666</v>
      </c>
      <c r="H1248" s="79" t="s">
        <v>667</v>
      </c>
      <c r="I1248" t="s">
        <v>668</v>
      </c>
      <c r="J1248" t="s">
        <v>669</v>
      </c>
      <c r="K1248" t="s">
        <v>315</v>
      </c>
      <c r="L1248">
        <v>683193</v>
      </c>
      <c r="M1248" s="80">
        <v>113201163</v>
      </c>
      <c r="O1248">
        <v>320073</v>
      </c>
      <c r="P1248" t="s">
        <v>320</v>
      </c>
      <c r="Q1248">
        <v>6603</v>
      </c>
      <c r="R1248">
        <v>83</v>
      </c>
      <c r="S1248">
        <v>1</v>
      </c>
      <c r="T1248">
        <v>2786</v>
      </c>
      <c r="U1248" t="s">
        <v>328</v>
      </c>
      <c r="W1248">
        <v>1158667035</v>
      </c>
      <c r="X1248" s="76">
        <v>43991</v>
      </c>
      <c r="Y1248" s="76">
        <v>43992</v>
      </c>
      <c r="Z1248" s="76">
        <v>43737</v>
      </c>
      <c r="AA1248" s="76">
        <v>43902</v>
      </c>
      <c r="AB1248">
        <v>152.5</v>
      </c>
      <c r="AD1248" t="s">
        <v>338</v>
      </c>
      <c r="AE1248" t="s">
        <v>324</v>
      </c>
      <c r="AF1248" t="s">
        <v>670</v>
      </c>
      <c r="AH1248" t="s">
        <v>329</v>
      </c>
      <c r="AI1248" t="s">
        <v>666</v>
      </c>
      <c r="AK1248">
        <v>95057</v>
      </c>
      <c r="AL1248">
        <v>1</v>
      </c>
      <c r="AM1248">
        <v>49408</v>
      </c>
      <c r="AN1248" t="s">
        <v>671</v>
      </c>
      <c r="AO1248">
        <v>111581893</v>
      </c>
    </row>
    <row r="1249" spans="1:41">
      <c r="A1249" t="s">
        <v>315</v>
      </c>
      <c r="D1249" t="s">
        <v>316</v>
      </c>
      <c r="E1249">
        <v>66197</v>
      </c>
      <c r="F1249" t="s">
        <v>317</v>
      </c>
      <c r="G1249" t="s">
        <v>666</v>
      </c>
      <c r="H1249" s="79" t="s">
        <v>667</v>
      </c>
      <c r="I1249" t="s">
        <v>668</v>
      </c>
      <c r="J1249" t="s">
        <v>669</v>
      </c>
      <c r="K1249" t="s">
        <v>315</v>
      </c>
      <c r="L1249">
        <v>730306</v>
      </c>
      <c r="M1249" s="80">
        <v>113201163</v>
      </c>
      <c r="O1249">
        <v>320072</v>
      </c>
      <c r="P1249" t="s">
        <v>336</v>
      </c>
      <c r="Q1249">
        <v>7069</v>
      </c>
      <c r="R1249">
        <v>83</v>
      </c>
      <c r="S1249">
        <v>1</v>
      </c>
      <c r="T1249">
        <v>2786</v>
      </c>
      <c r="U1249" t="s">
        <v>328</v>
      </c>
      <c r="W1249">
        <v>1158667035</v>
      </c>
      <c r="X1249" s="76">
        <v>44070</v>
      </c>
      <c r="Y1249" s="76">
        <v>44070</v>
      </c>
      <c r="Z1249" s="76">
        <v>43838</v>
      </c>
      <c r="AA1249" s="76">
        <v>44020</v>
      </c>
      <c r="AB1249">
        <v>51600.65</v>
      </c>
      <c r="AD1249" t="s">
        <v>344</v>
      </c>
      <c r="AE1249" t="s">
        <v>324</v>
      </c>
      <c r="AF1249" t="s">
        <v>672</v>
      </c>
      <c r="AH1249" t="s">
        <v>329</v>
      </c>
      <c r="AI1249" t="s">
        <v>666</v>
      </c>
      <c r="AK1249">
        <v>95057</v>
      </c>
      <c r="AL1249">
        <v>1</v>
      </c>
      <c r="AM1249">
        <v>49408</v>
      </c>
      <c r="AN1249" t="s">
        <v>671</v>
      </c>
      <c r="AO1249">
        <v>111581893</v>
      </c>
    </row>
    <row r="1250" spans="1:41">
      <c r="A1250" t="s">
        <v>315</v>
      </c>
      <c r="D1250" t="s">
        <v>316</v>
      </c>
      <c r="E1250">
        <v>66197</v>
      </c>
      <c r="F1250" t="s">
        <v>317</v>
      </c>
      <c r="G1250" t="s">
        <v>666</v>
      </c>
      <c r="H1250" s="79" t="s">
        <v>667</v>
      </c>
      <c r="I1250" t="s">
        <v>668</v>
      </c>
      <c r="J1250" t="s">
        <v>669</v>
      </c>
      <c r="K1250" t="s">
        <v>315</v>
      </c>
      <c r="L1250">
        <v>730306</v>
      </c>
      <c r="M1250" s="80">
        <v>113201163</v>
      </c>
      <c r="O1250">
        <v>320073</v>
      </c>
      <c r="P1250" t="s">
        <v>320</v>
      </c>
      <c r="Q1250">
        <v>7069</v>
      </c>
      <c r="R1250">
        <v>83</v>
      </c>
      <c r="S1250">
        <v>1</v>
      </c>
      <c r="T1250">
        <v>2786</v>
      </c>
      <c r="U1250" t="s">
        <v>328</v>
      </c>
      <c r="W1250">
        <v>1158667035</v>
      </c>
      <c r="X1250" s="76">
        <v>44070</v>
      </c>
      <c r="Y1250" s="76">
        <v>44070</v>
      </c>
      <c r="Z1250" s="76">
        <v>43838</v>
      </c>
      <c r="AA1250" s="76">
        <v>44020</v>
      </c>
      <c r="AB1250">
        <v>152.5</v>
      </c>
      <c r="AD1250" t="s">
        <v>344</v>
      </c>
      <c r="AE1250" t="s">
        <v>324</v>
      </c>
      <c r="AF1250" t="s">
        <v>672</v>
      </c>
      <c r="AH1250" t="s">
        <v>329</v>
      </c>
      <c r="AI1250" t="s">
        <v>666</v>
      </c>
      <c r="AK1250">
        <v>95057</v>
      </c>
      <c r="AL1250">
        <v>1</v>
      </c>
      <c r="AM1250">
        <v>49408</v>
      </c>
      <c r="AN1250" t="s">
        <v>671</v>
      </c>
      <c r="AO1250">
        <v>111581893</v>
      </c>
    </row>
    <row r="1251" spans="1:41">
      <c r="A1251" t="s">
        <v>315</v>
      </c>
      <c r="D1251" t="s">
        <v>316</v>
      </c>
      <c r="E1251">
        <v>66197</v>
      </c>
      <c r="F1251" t="s">
        <v>317</v>
      </c>
      <c r="G1251" t="s">
        <v>666</v>
      </c>
      <c r="H1251" s="79" t="s">
        <v>667</v>
      </c>
      <c r="I1251" t="s">
        <v>668</v>
      </c>
      <c r="J1251" t="s">
        <v>669</v>
      </c>
      <c r="K1251" t="s">
        <v>315</v>
      </c>
      <c r="L1251">
        <v>730306</v>
      </c>
      <c r="M1251" s="80">
        <v>113201163</v>
      </c>
      <c r="O1251">
        <v>320074</v>
      </c>
      <c r="P1251" t="s">
        <v>337</v>
      </c>
      <c r="Q1251">
        <v>7069</v>
      </c>
      <c r="R1251">
        <v>83</v>
      </c>
      <c r="S1251">
        <v>1</v>
      </c>
      <c r="T1251">
        <v>2786</v>
      </c>
      <c r="U1251" t="s">
        <v>328</v>
      </c>
      <c r="W1251">
        <v>1158667035</v>
      </c>
      <c r="X1251" s="76">
        <v>44070</v>
      </c>
      <c r="Y1251" s="76">
        <v>44070</v>
      </c>
      <c r="Z1251" s="76">
        <v>43838</v>
      </c>
      <c r="AA1251" s="76">
        <v>44020</v>
      </c>
      <c r="AB1251">
        <v>43419.1</v>
      </c>
      <c r="AD1251" t="s">
        <v>344</v>
      </c>
      <c r="AE1251" t="s">
        <v>324</v>
      </c>
      <c r="AF1251" t="s">
        <v>672</v>
      </c>
      <c r="AH1251" t="s">
        <v>329</v>
      </c>
      <c r="AI1251" t="s">
        <v>666</v>
      </c>
      <c r="AK1251">
        <v>95057</v>
      </c>
      <c r="AL1251">
        <v>1</v>
      </c>
      <c r="AM1251">
        <v>49408</v>
      </c>
      <c r="AN1251" t="s">
        <v>671</v>
      </c>
      <c r="AO1251">
        <v>111581893</v>
      </c>
    </row>
    <row r="1252" spans="1:41">
      <c r="A1252" t="s">
        <v>315</v>
      </c>
      <c r="D1252" t="s">
        <v>316</v>
      </c>
      <c r="E1252">
        <v>66197</v>
      </c>
      <c r="F1252" t="s">
        <v>317</v>
      </c>
      <c r="G1252" t="s">
        <v>666</v>
      </c>
      <c r="H1252" s="79" t="s">
        <v>667</v>
      </c>
      <c r="I1252" t="s">
        <v>668</v>
      </c>
      <c r="J1252" t="s">
        <v>669</v>
      </c>
      <c r="K1252" t="s">
        <v>315</v>
      </c>
      <c r="L1252">
        <v>756816</v>
      </c>
      <c r="M1252" s="80">
        <v>113201163</v>
      </c>
      <c r="O1252">
        <v>320072</v>
      </c>
      <c r="P1252" t="s">
        <v>336</v>
      </c>
      <c r="Q1252">
        <v>7196</v>
      </c>
      <c r="R1252">
        <v>83</v>
      </c>
      <c r="S1252">
        <v>1</v>
      </c>
      <c r="T1252">
        <v>2786</v>
      </c>
      <c r="U1252" t="s">
        <v>328</v>
      </c>
      <c r="W1252">
        <v>1158667035</v>
      </c>
      <c r="X1252" s="76">
        <v>44091</v>
      </c>
      <c r="Y1252" s="76">
        <v>44092</v>
      </c>
      <c r="Z1252" s="76">
        <v>43861</v>
      </c>
      <c r="AA1252" s="76">
        <v>44026</v>
      </c>
      <c r="AB1252">
        <v>38901.660000000003</v>
      </c>
      <c r="AD1252" t="s">
        <v>346</v>
      </c>
      <c r="AE1252" t="s">
        <v>324</v>
      </c>
      <c r="AF1252" t="s">
        <v>673</v>
      </c>
      <c r="AH1252" t="s">
        <v>329</v>
      </c>
      <c r="AI1252" t="s">
        <v>666</v>
      </c>
      <c r="AK1252">
        <v>95057</v>
      </c>
      <c r="AL1252">
        <v>1</v>
      </c>
      <c r="AM1252">
        <v>49408</v>
      </c>
      <c r="AN1252" t="s">
        <v>671</v>
      </c>
      <c r="AO1252">
        <v>111581893</v>
      </c>
    </row>
    <row r="1253" spans="1:41">
      <c r="A1253" t="s">
        <v>315</v>
      </c>
      <c r="D1253" t="s">
        <v>316</v>
      </c>
      <c r="E1253">
        <v>66197</v>
      </c>
      <c r="F1253" t="s">
        <v>317</v>
      </c>
      <c r="G1253" t="s">
        <v>666</v>
      </c>
      <c r="H1253" s="79" t="s">
        <v>667</v>
      </c>
      <c r="I1253" t="s">
        <v>668</v>
      </c>
      <c r="J1253" t="s">
        <v>669</v>
      </c>
      <c r="K1253" t="s">
        <v>315</v>
      </c>
      <c r="L1253">
        <v>756816</v>
      </c>
      <c r="M1253" s="80">
        <v>113201163</v>
      </c>
      <c r="O1253">
        <v>320074</v>
      </c>
      <c r="P1253" t="s">
        <v>337</v>
      </c>
      <c r="Q1253">
        <v>7196</v>
      </c>
      <c r="R1253">
        <v>83</v>
      </c>
      <c r="S1253">
        <v>1</v>
      </c>
      <c r="T1253">
        <v>2786</v>
      </c>
      <c r="U1253" t="s">
        <v>328</v>
      </c>
      <c r="W1253">
        <v>1158667035</v>
      </c>
      <c r="X1253" s="76">
        <v>44091</v>
      </c>
      <c r="Y1253" s="76">
        <v>44092</v>
      </c>
      <c r="Z1253" s="76">
        <v>43861</v>
      </c>
      <c r="AA1253" s="76">
        <v>44026</v>
      </c>
      <c r="AB1253">
        <v>32556.5</v>
      </c>
      <c r="AD1253" t="s">
        <v>346</v>
      </c>
      <c r="AE1253" t="s">
        <v>324</v>
      </c>
      <c r="AF1253" t="s">
        <v>673</v>
      </c>
      <c r="AH1253" t="s">
        <v>329</v>
      </c>
      <c r="AI1253" t="s">
        <v>666</v>
      </c>
      <c r="AK1253">
        <v>95057</v>
      </c>
      <c r="AL1253">
        <v>1</v>
      </c>
      <c r="AM1253">
        <v>49408</v>
      </c>
      <c r="AN1253" t="s">
        <v>671</v>
      </c>
      <c r="AO1253">
        <v>111581893</v>
      </c>
    </row>
    <row r="1254" spans="1:41">
      <c r="A1254" t="s">
        <v>315</v>
      </c>
      <c r="D1254" t="s">
        <v>316</v>
      </c>
      <c r="E1254">
        <v>66197</v>
      </c>
      <c r="F1254" t="s">
        <v>317</v>
      </c>
      <c r="G1254" t="s">
        <v>666</v>
      </c>
      <c r="H1254" s="79" t="s">
        <v>667</v>
      </c>
      <c r="I1254" t="s">
        <v>668</v>
      </c>
      <c r="J1254" t="s">
        <v>669</v>
      </c>
      <c r="K1254" t="s">
        <v>315</v>
      </c>
      <c r="L1254">
        <v>756816</v>
      </c>
      <c r="M1254" s="80">
        <v>113201163</v>
      </c>
      <c r="O1254">
        <v>320073</v>
      </c>
      <c r="P1254" t="s">
        <v>320</v>
      </c>
      <c r="Q1254">
        <v>7196</v>
      </c>
      <c r="R1254">
        <v>83</v>
      </c>
      <c r="S1254">
        <v>1</v>
      </c>
      <c r="T1254">
        <v>2786</v>
      </c>
      <c r="U1254" t="s">
        <v>328</v>
      </c>
      <c r="W1254">
        <v>1158667035</v>
      </c>
      <c r="X1254" s="76">
        <v>44091</v>
      </c>
      <c r="Y1254" s="76">
        <v>44092</v>
      </c>
      <c r="Z1254" s="76">
        <v>43861</v>
      </c>
      <c r="AA1254" s="76">
        <v>44026</v>
      </c>
      <c r="AB1254">
        <v>157.80000000000001</v>
      </c>
      <c r="AD1254" t="s">
        <v>346</v>
      </c>
      <c r="AE1254" t="s">
        <v>324</v>
      </c>
      <c r="AF1254" t="s">
        <v>673</v>
      </c>
      <c r="AH1254" t="s">
        <v>329</v>
      </c>
      <c r="AI1254" t="s">
        <v>666</v>
      </c>
      <c r="AK1254">
        <v>95057</v>
      </c>
      <c r="AL1254">
        <v>1</v>
      </c>
      <c r="AM1254">
        <v>49408</v>
      </c>
      <c r="AN1254" t="s">
        <v>671</v>
      </c>
      <c r="AO1254">
        <v>111581893</v>
      </c>
    </row>
    <row r="1255" spans="1:41">
      <c r="A1255" t="s">
        <v>315</v>
      </c>
      <c r="D1255" t="s">
        <v>316</v>
      </c>
      <c r="E1255">
        <v>66197</v>
      </c>
      <c r="F1255" t="s">
        <v>317</v>
      </c>
      <c r="G1255" t="s">
        <v>666</v>
      </c>
      <c r="H1255" s="79" t="s">
        <v>667</v>
      </c>
      <c r="I1255" t="s">
        <v>668</v>
      </c>
      <c r="J1255" t="s">
        <v>669</v>
      </c>
      <c r="K1255" t="s">
        <v>315</v>
      </c>
      <c r="L1255">
        <v>769803</v>
      </c>
      <c r="M1255" s="80">
        <v>113201163</v>
      </c>
      <c r="O1255">
        <v>320074</v>
      </c>
      <c r="P1255" t="s">
        <v>337</v>
      </c>
      <c r="Q1255">
        <v>7217</v>
      </c>
      <c r="R1255">
        <v>83</v>
      </c>
      <c r="S1255">
        <v>1</v>
      </c>
      <c r="T1255">
        <v>2786</v>
      </c>
      <c r="U1255" t="s">
        <v>328</v>
      </c>
      <c r="W1255">
        <v>1158667035</v>
      </c>
      <c r="X1255" s="76">
        <v>44097</v>
      </c>
      <c r="Y1255" s="76">
        <v>44097</v>
      </c>
      <c r="Z1255" s="76">
        <v>43709</v>
      </c>
      <c r="AA1255" s="76">
        <v>44064</v>
      </c>
      <c r="AB1255">
        <v>30168.61</v>
      </c>
      <c r="AD1255" t="s">
        <v>345</v>
      </c>
      <c r="AE1255" t="s">
        <v>324</v>
      </c>
      <c r="AF1255" t="s">
        <v>674</v>
      </c>
      <c r="AH1255" t="s">
        <v>329</v>
      </c>
      <c r="AI1255" t="s">
        <v>666</v>
      </c>
      <c r="AK1255">
        <v>95057</v>
      </c>
      <c r="AL1255">
        <v>1</v>
      </c>
      <c r="AM1255">
        <v>49408</v>
      </c>
      <c r="AN1255" t="s">
        <v>671</v>
      </c>
      <c r="AO1255">
        <v>111581893</v>
      </c>
    </row>
    <row r="1256" spans="1:41">
      <c r="A1256" t="s">
        <v>315</v>
      </c>
      <c r="D1256" t="s">
        <v>316</v>
      </c>
      <c r="E1256">
        <v>66197</v>
      </c>
      <c r="F1256" t="s">
        <v>317</v>
      </c>
      <c r="G1256" t="s">
        <v>666</v>
      </c>
      <c r="H1256" s="79" t="s">
        <v>667</v>
      </c>
      <c r="I1256" t="s">
        <v>668</v>
      </c>
      <c r="J1256" t="s">
        <v>669</v>
      </c>
      <c r="K1256" t="s">
        <v>315</v>
      </c>
      <c r="L1256">
        <v>769803</v>
      </c>
      <c r="M1256" s="80">
        <v>113201163</v>
      </c>
      <c r="O1256">
        <v>320072</v>
      </c>
      <c r="P1256" t="s">
        <v>336</v>
      </c>
      <c r="Q1256">
        <v>7217</v>
      </c>
      <c r="R1256">
        <v>83</v>
      </c>
      <c r="S1256">
        <v>1</v>
      </c>
      <c r="T1256">
        <v>2786</v>
      </c>
      <c r="U1256" t="s">
        <v>328</v>
      </c>
      <c r="W1256">
        <v>1158667035</v>
      </c>
      <c r="X1256" s="76">
        <v>44097</v>
      </c>
      <c r="Y1256" s="76">
        <v>44097</v>
      </c>
      <c r="Z1256" s="76">
        <v>43709</v>
      </c>
      <c r="AA1256" s="76">
        <v>44064</v>
      </c>
      <c r="AB1256">
        <v>36099.32</v>
      </c>
      <c r="AD1256" t="s">
        <v>345</v>
      </c>
      <c r="AE1256" t="s">
        <v>324</v>
      </c>
      <c r="AF1256" t="s">
        <v>674</v>
      </c>
      <c r="AH1256" t="s">
        <v>329</v>
      </c>
      <c r="AI1256" t="s">
        <v>666</v>
      </c>
      <c r="AK1256">
        <v>95057</v>
      </c>
      <c r="AL1256">
        <v>1</v>
      </c>
      <c r="AM1256">
        <v>49408</v>
      </c>
      <c r="AN1256" t="s">
        <v>671</v>
      </c>
      <c r="AO1256">
        <v>111581893</v>
      </c>
    </row>
    <row r="1257" spans="1:41">
      <c r="A1257" t="s">
        <v>315</v>
      </c>
      <c r="D1257" t="s">
        <v>316</v>
      </c>
      <c r="E1257">
        <v>66197</v>
      </c>
      <c r="F1257" t="s">
        <v>317</v>
      </c>
      <c r="G1257" t="s">
        <v>666</v>
      </c>
      <c r="H1257" s="79" t="s">
        <v>667</v>
      </c>
      <c r="I1257" t="s">
        <v>668</v>
      </c>
      <c r="J1257" t="s">
        <v>669</v>
      </c>
      <c r="K1257" t="s">
        <v>315</v>
      </c>
      <c r="L1257">
        <v>769803</v>
      </c>
      <c r="M1257" s="80">
        <v>113201163</v>
      </c>
      <c r="O1257">
        <v>320073</v>
      </c>
      <c r="P1257" t="s">
        <v>320</v>
      </c>
      <c r="Q1257">
        <v>7217</v>
      </c>
      <c r="R1257">
        <v>83</v>
      </c>
      <c r="S1257">
        <v>1</v>
      </c>
      <c r="T1257">
        <v>2786</v>
      </c>
      <c r="U1257" t="s">
        <v>328</v>
      </c>
      <c r="W1257">
        <v>1158667035</v>
      </c>
      <c r="X1257" s="76">
        <v>44097</v>
      </c>
      <c r="Y1257" s="76">
        <v>44097</v>
      </c>
      <c r="Z1257" s="76">
        <v>43709</v>
      </c>
      <c r="AA1257" s="76">
        <v>44064</v>
      </c>
      <c r="AB1257">
        <v>157.80000000000001</v>
      </c>
      <c r="AD1257" t="s">
        <v>345</v>
      </c>
      <c r="AE1257" t="s">
        <v>324</v>
      </c>
      <c r="AF1257" t="s">
        <v>674</v>
      </c>
      <c r="AH1257" t="s">
        <v>329</v>
      </c>
      <c r="AI1257" t="s">
        <v>666</v>
      </c>
      <c r="AK1257">
        <v>95057</v>
      </c>
      <c r="AL1257">
        <v>1</v>
      </c>
      <c r="AM1257">
        <v>49408</v>
      </c>
      <c r="AN1257" t="s">
        <v>671</v>
      </c>
      <c r="AO1257">
        <v>111581893</v>
      </c>
    </row>
    <row r="1258" spans="1:41">
      <c r="A1258" t="s">
        <v>315</v>
      </c>
      <c r="D1258" t="s">
        <v>316</v>
      </c>
      <c r="E1258">
        <v>66197</v>
      </c>
      <c r="F1258" t="s">
        <v>317</v>
      </c>
      <c r="G1258" t="s">
        <v>666</v>
      </c>
      <c r="H1258" s="79" t="s">
        <v>667</v>
      </c>
      <c r="I1258" t="s">
        <v>668</v>
      </c>
      <c r="J1258" t="s">
        <v>669</v>
      </c>
      <c r="K1258" t="s">
        <v>315</v>
      </c>
      <c r="L1258">
        <v>898801</v>
      </c>
      <c r="M1258" s="80">
        <v>113201163</v>
      </c>
      <c r="O1258">
        <v>320074</v>
      </c>
      <c r="P1258" t="s">
        <v>337</v>
      </c>
      <c r="Q1258">
        <v>7764</v>
      </c>
      <c r="R1258">
        <v>83</v>
      </c>
      <c r="S1258">
        <v>1</v>
      </c>
      <c r="T1258">
        <v>2786</v>
      </c>
      <c r="U1258" t="s">
        <v>328</v>
      </c>
      <c r="W1258">
        <v>1158667035</v>
      </c>
      <c r="X1258" s="76">
        <v>44174</v>
      </c>
      <c r="Y1258" s="76">
        <v>44174</v>
      </c>
      <c r="Z1258" s="76">
        <v>44040</v>
      </c>
      <c r="AA1258" s="76">
        <v>44077</v>
      </c>
      <c r="AB1258">
        <v>29020.12</v>
      </c>
      <c r="AD1258" t="s">
        <v>344</v>
      </c>
      <c r="AE1258" t="s">
        <v>324</v>
      </c>
      <c r="AF1258" t="s">
        <v>675</v>
      </c>
      <c r="AH1258" t="s">
        <v>329</v>
      </c>
      <c r="AI1258" t="s">
        <v>666</v>
      </c>
      <c r="AK1258">
        <v>95057</v>
      </c>
      <c r="AL1258">
        <v>1</v>
      </c>
      <c r="AM1258">
        <v>49408</v>
      </c>
      <c r="AN1258" t="s">
        <v>671</v>
      </c>
      <c r="AO1258">
        <v>111581893</v>
      </c>
    </row>
    <row r="1259" spans="1:41">
      <c r="A1259" t="s">
        <v>315</v>
      </c>
      <c r="D1259" t="s">
        <v>316</v>
      </c>
      <c r="E1259">
        <v>66197</v>
      </c>
      <c r="F1259" t="s">
        <v>317</v>
      </c>
      <c r="G1259" t="s">
        <v>666</v>
      </c>
      <c r="H1259" s="79" t="s">
        <v>667</v>
      </c>
      <c r="I1259" t="s">
        <v>668</v>
      </c>
      <c r="J1259" t="s">
        <v>669</v>
      </c>
      <c r="K1259" t="s">
        <v>315</v>
      </c>
      <c r="L1259">
        <v>898801</v>
      </c>
      <c r="M1259" s="80">
        <v>113201163</v>
      </c>
      <c r="O1259">
        <v>320072</v>
      </c>
      <c r="P1259" t="s">
        <v>336</v>
      </c>
      <c r="Q1259">
        <v>7764</v>
      </c>
      <c r="R1259">
        <v>83</v>
      </c>
      <c r="S1259">
        <v>1</v>
      </c>
      <c r="T1259">
        <v>2786</v>
      </c>
      <c r="U1259" t="s">
        <v>328</v>
      </c>
      <c r="W1259">
        <v>1158667035</v>
      </c>
      <c r="X1259" s="76">
        <v>44174</v>
      </c>
      <c r="Y1259" s="76">
        <v>44174</v>
      </c>
      <c r="Z1259" s="76">
        <v>44040</v>
      </c>
      <c r="AA1259" s="76">
        <v>44077</v>
      </c>
      <c r="AB1259">
        <v>34753.660000000003</v>
      </c>
      <c r="AD1259" t="s">
        <v>344</v>
      </c>
      <c r="AE1259" t="s">
        <v>324</v>
      </c>
      <c r="AF1259" t="s">
        <v>675</v>
      </c>
      <c r="AH1259" t="s">
        <v>329</v>
      </c>
      <c r="AI1259" t="s">
        <v>666</v>
      </c>
      <c r="AK1259">
        <v>95057</v>
      </c>
      <c r="AL1259">
        <v>1</v>
      </c>
      <c r="AM1259">
        <v>49408</v>
      </c>
      <c r="AN1259" t="s">
        <v>671</v>
      </c>
      <c r="AO1259">
        <v>111581893</v>
      </c>
    </row>
    <row r="1260" spans="1:41">
      <c r="A1260" t="s">
        <v>315</v>
      </c>
      <c r="D1260" t="s">
        <v>316</v>
      </c>
      <c r="E1260">
        <v>66197</v>
      </c>
      <c r="F1260" t="s">
        <v>317</v>
      </c>
      <c r="G1260" t="s">
        <v>666</v>
      </c>
      <c r="H1260" s="79" t="s">
        <v>667</v>
      </c>
      <c r="I1260" t="s">
        <v>668</v>
      </c>
      <c r="J1260" t="s">
        <v>669</v>
      </c>
      <c r="K1260" t="s">
        <v>315</v>
      </c>
      <c r="L1260">
        <v>898801</v>
      </c>
      <c r="M1260" s="80">
        <v>113201163</v>
      </c>
      <c r="O1260">
        <v>320073</v>
      </c>
      <c r="P1260" t="s">
        <v>320</v>
      </c>
      <c r="Q1260">
        <v>7764</v>
      </c>
      <c r="R1260">
        <v>83</v>
      </c>
      <c r="S1260">
        <v>1</v>
      </c>
      <c r="T1260">
        <v>2786</v>
      </c>
      <c r="U1260" t="s">
        <v>328</v>
      </c>
      <c r="W1260">
        <v>1158667035</v>
      </c>
      <c r="X1260" s="76">
        <v>44174</v>
      </c>
      <c r="Y1260" s="76">
        <v>44174</v>
      </c>
      <c r="Z1260" s="76">
        <v>44040</v>
      </c>
      <c r="AA1260" s="76">
        <v>44077</v>
      </c>
      <c r="AB1260">
        <v>157.80000000000001</v>
      </c>
      <c r="AD1260" t="s">
        <v>344</v>
      </c>
      <c r="AE1260" t="s">
        <v>324</v>
      </c>
      <c r="AF1260" t="s">
        <v>675</v>
      </c>
      <c r="AH1260" t="s">
        <v>329</v>
      </c>
      <c r="AI1260" t="s">
        <v>666</v>
      </c>
      <c r="AK1260">
        <v>95057</v>
      </c>
      <c r="AL1260">
        <v>1</v>
      </c>
      <c r="AM1260">
        <v>49408</v>
      </c>
      <c r="AN1260" t="s">
        <v>671</v>
      </c>
      <c r="AO1260">
        <v>111581893</v>
      </c>
    </row>
    <row r="1261" spans="1:41">
      <c r="A1261" t="s">
        <v>315</v>
      </c>
      <c r="D1261" t="s">
        <v>316</v>
      </c>
      <c r="E1261">
        <v>66197</v>
      </c>
      <c r="F1261" t="s">
        <v>317</v>
      </c>
      <c r="G1261" t="s">
        <v>666</v>
      </c>
      <c r="H1261" s="79" t="s">
        <v>667</v>
      </c>
      <c r="I1261" t="s">
        <v>668</v>
      </c>
      <c r="J1261" t="s">
        <v>669</v>
      </c>
      <c r="K1261" t="s">
        <v>315</v>
      </c>
      <c r="L1261">
        <v>900456</v>
      </c>
      <c r="M1261" s="80">
        <v>113201163</v>
      </c>
      <c r="O1261">
        <v>320074</v>
      </c>
      <c r="P1261" t="s">
        <v>337</v>
      </c>
      <c r="Q1261">
        <v>7770</v>
      </c>
      <c r="R1261">
        <v>83</v>
      </c>
      <c r="S1261">
        <v>1</v>
      </c>
      <c r="T1261">
        <v>2786</v>
      </c>
      <c r="U1261" t="s">
        <v>328</v>
      </c>
      <c r="W1261">
        <v>1158667035</v>
      </c>
      <c r="X1261" s="76">
        <v>44175</v>
      </c>
      <c r="Y1261" s="76">
        <v>44175</v>
      </c>
      <c r="Z1261" s="76">
        <v>44071</v>
      </c>
      <c r="AA1261" s="76">
        <v>44117</v>
      </c>
      <c r="AB1261">
        <v>26807.200000000001</v>
      </c>
      <c r="AD1261" t="s">
        <v>344</v>
      </c>
      <c r="AE1261" t="s">
        <v>324</v>
      </c>
      <c r="AF1261" t="s">
        <v>676</v>
      </c>
      <c r="AH1261" t="s">
        <v>329</v>
      </c>
      <c r="AI1261" t="s">
        <v>666</v>
      </c>
      <c r="AK1261">
        <v>95057</v>
      </c>
      <c r="AL1261">
        <v>1</v>
      </c>
      <c r="AM1261">
        <v>49408</v>
      </c>
      <c r="AN1261" t="s">
        <v>671</v>
      </c>
      <c r="AO1261">
        <v>111581893</v>
      </c>
    </row>
    <row r="1262" spans="1:41">
      <c r="A1262" t="s">
        <v>315</v>
      </c>
      <c r="D1262" t="s">
        <v>316</v>
      </c>
      <c r="E1262">
        <v>66197</v>
      </c>
      <c r="F1262" t="s">
        <v>317</v>
      </c>
      <c r="G1262" t="s">
        <v>666</v>
      </c>
      <c r="H1262" s="79" t="s">
        <v>667</v>
      </c>
      <c r="I1262" t="s">
        <v>668</v>
      </c>
      <c r="J1262" t="s">
        <v>669</v>
      </c>
      <c r="K1262" t="s">
        <v>315</v>
      </c>
      <c r="L1262">
        <v>900456</v>
      </c>
      <c r="M1262" s="80">
        <v>113201163</v>
      </c>
      <c r="O1262">
        <v>320073</v>
      </c>
      <c r="P1262" t="s">
        <v>320</v>
      </c>
      <c r="Q1262">
        <v>7770</v>
      </c>
      <c r="R1262">
        <v>83</v>
      </c>
      <c r="S1262">
        <v>1</v>
      </c>
      <c r="T1262">
        <v>2786</v>
      </c>
      <c r="U1262" t="s">
        <v>328</v>
      </c>
      <c r="W1262">
        <v>1158667035</v>
      </c>
      <c r="X1262" s="76">
        <v>44175</v>
      </c>
      <c r="Y1262" s="76">
        <v>44175</v>
      </c>
      <c r="Z1262" s="76">
        <v>44071</v>
      </c>
      <c r="AA1262" s="76">
        <v>44117</v>
      </c>
      <c r="AB1262">
        <v>157.80000000000001</v>
      </c>
      <c r="AD1262" t="s">
        <v>344</v>
      </c>
      <c r="AE1262" t="s">
        <v>324</v>
      </c>
      <c r="AF1262" t="s">
        <v>676</v>
      </c>
      <c r="AH1262" t="s">
        <v>329</v>
      </c>
      <c r="AI1262" t="s">
        <v>666</v>
      </c>
      <c r="AK1262">
        <v>95057</v>
      </c>
      <c r="AL1262">
        <v>1</v>
      </c>
      <c r="AM1262">
        <v>49408</v>
      </c>
      <c r="AN1262" t="s">
        <v>671</v>
      </c>
      <c r="AO1262">
        <v>111581893</v>
      </c>
    </row>
    <row r="1263" spans="1:41">
      <c r="A1263" t="s">
        <v>315</v>
      </c>
      <c r="D1263" t="s">
        <v>316</v>
      </c>
      <c r="E1263">
        <v>66197</v>
      </c>
      <c r="F1263" t="s">
        <v>317</v>
      </c>
      <c r="G1263" t="s">
        <v>666</v>
      </c>
      <c r="H1263" s="79" t="s">
        <v>667</v>
      </c>
      <c r="I1263" t="s">
        <v>668</v>
      </c>
      <c r="J1263" t="s">
        <v>669</v>
      </c>
      <c r="K1263" t="s">
        <v>315</v>
      </c>
      <c r="L1263">
        <v>900456</v>
      </c>
      <c r="M1263" s="80">
        <v>113201163</v>
      </c>
      <c r="O1263">
        <v>320072</v>
      </c>
      <c r="P1263" t="s">
        <v>336</v>
      </c>
      <c r="Q1263">
        <v>7770</v>
      </c>
      <c r="R1263">
        <v>83</v>
      </c>
      <c r="S1263">
        <v>1</v>
      </c>
      <c r="T1263">
        <v>2786</v>
      </c>
      <c r="U1263" t="s">
        <v>328</v>
      </c>
      <c r="W1263">
        <v>1158667035</v>
      </c>
      <c r="X1263" s="76">
        <v>44175</v>
      </c>
      <c r="Y1263" s="76">
        <v>44175</v>
      </c>
      <c r="Z1263" s="76">
        <v>44071</v>
      </c>
      <c r="AA1263" s="76">
        <v>44117</v>
      </c>
      <c r="AB1263">
        <v>32160.799999999999</v>
      </c>
      <c r="AD1263" t="s">
        <v>344</v>
      </c>
      <c r="AE1263" t="s">
        <v>324</v>
      </c>
      <c r="AF1263" t="s">
        <v>676</v>
      </c>
      <c r="AH1263" t="s">
        <v>329</v>
      </c>
      <c r="AI1263" t="s">
        <v>666</v>
      </c>
      <c r="AK1263">
        <v>95057</v>
      </c>
      <c r="AL1263">
        <v>1</v>
      </c>
      <c r="AM1263">
        <v>49408</v>
      </c>
      <c r="AN1263" t="s">
        <v>671</v>
      </c>
      <c r="AO1263">
        <v>111581893</v>
      </c>
    </row>
    <row r="1264" spans="1:41">
      <c r="A1264" t="s">
        <v>315</v>
      </c>
      <c r="D1264" t="s">
        <v>316</v>
      </c>
      <c r="E1264">
        <v>66197</v>
      </c>
      <c r="F1264" t="s">
        <v>317</v>
      </c>
      <c r="G1264" t="s">
        <v>666</v>
      </c>
      <c r="H1264" s="79" t="s">
        <v>667</v>
      </c>
      <c r="I1264" t="s">
        <v>668</v>
      </c>
      <c r="J1264" t="s">
        <v>669</v>
      </c>
      <c r="K1264" t="s">
        <v>315</v>
      </c>
      <c r="L1264">
        <v>922915</v>
      </c>
      <c r="M1264" s="80">
        <v>113201163</v>
      </c>
      <c r="O1264">
        <v>320072</v>
      </c>
      <c r="P1264" t="s">
        <v>336</v>
      </c>
      <c r="Q1264">
        <v>7950</v>
      </c>
      <c r="R1264">
        <v>83</v>
      </c>
      <c r="S1264">
        <v>1</v>
      </c>
      <c r="T1264">
        <v>2786</v>
      </c>
      <c r="U1264" t="s">
        <v>328</v>
      </c>
      <c r="W1264">
        <v>1158667035</v>
      </c>
      <c r="X1264" s="76">
        <v>44215</v>
      </c>
      <c r="Y1264" s="76">
        <v>44215</v>
      </c>
      <c r="Z1264" s="76">
        <v>44121</v>
      </c>
      <c r="AA1264" s="76">
        <v>44152</v>
      </c>
      <c r="AB1264">
        <v>34813.67</v>
      </c>
      <c r="AD1264" t="s">
        <v>345</v>
      </c>
      <c r="AE1264" t="s">
        <v>324</v>
      </c>
      <c r="AF1264" t="s">
        <v>677</v>
      </c>
      <c r="AH1264" t="s">
        <v>329</v>
      </c>
      <c r="AI1264" t="s">
        <v>666</v>
      </c>
      <c r="AK1264">
        <v>95057</v>
      </c>
      <c r="AL1264">
        <v>1</v>
      </c>
      <c r="AM1264">
        <v>49408</v>
      </c>
      <c r="AN1264" t="s">
        <v>671</v>
      </c>
      <c r="AO1264">
        <v>111581893</v>
      </c>
    </row>
    <row r="1265" spans="1:41">
      <c r="A1265" t="s">
        <v>315</v>
      </c>
      <c r="D1265" t="s">
        <v>316</v>
      </c>
      <c r="E1265">
        <v>66197</v>
      </c>
      <c r="F1265" t="s">
        <v>317</v>
      </c>
      <c r="G1265" t="s">
        <v>666</v>
      </c>
      <c r="H1265" s="79" t="s">
        <v>667</v>
      </c>
      <c r="I1265" t="s">
        <v>668</v>
      </c>
      <c r="J1265" t="s">
        <v>669</v>
      </c>
      <c r="K1265" t="s">
        <v>315</v>
      </c>
      <c r="L1265">
        <v>922915</v>
      </c>
      <c r="M1265" s="80">
        <v>113201163</v>
      </c>
      <c r="O1265">
        <v>320073</v>
      </c>
      <c r="P1265" t="s">
        <v>320</v>
      </c>
      <c r="Q1265">
        <v>7950</v>
      </c>
      <c r="R1265">
        <v>83</v>
      </c>
      <c r="S1265">
        <v>1</v>
      </c>
      <c r="T1265">
        <v>2786</v>
      </c>
      <c r="U1265" t="s">
        <v>328</v>
      </c>
      <c r="W1265">
        <v>1158667035</v>
      </c>
      <c r="X1265" s="76">
        <v>44215</v>
      </c>
      <c r="Y1265" s="76">
        <v>44215</v>
      </c>
      <c r="Z1265" s="76">
        <v>44121</v>
      </c>
      <c r="AA1265" s="76">
        <v>44152</v>
      </c>
      <c r="AB1265">
        <v>157.80000000000001</v>
      </c>
      <c r="AD1265" t="s">
        <v>345</v>
      </c>
      <c r="AE1265" t="s">
        <v>324</v>
      </c>
      <c r="AF1265" t="s">
        <v>677</v>
      </c>
      <c r="AH1265" t="s">
        <v>329</v>
      </c>
      <c r="AI1265" t="s">
        <v>666</v>
      </c>
      <c r="AK1265">
        <v>95057</v>
      </c>
      <c r="AL1265">
        <v>1</v>
      </c>
      <c r="AM1265">
        <v>49408</v>
      </c>
      <c r="AN1265" t="s">
        <v>671</v>
      </c>
      <c r="AO1265">
        <v>111581893</v>
      </c>
    </row>
    <row r="1266" spans="1:41">
      <c r="A1266" t="s">
        <v>315</v>
      </c>
      <c r="D1266" t="s">
        <v>316</v>
      </c>
      <c r="E1266">
        <v>66197</v>
      </c>
      <c r="F1266" t="s">
        <v>317</v>
      </c>
      <c r="G1266" t="s">
        <v>666</v>
      </c>
      <c r="H1266" s="79" t="s">
        <v>667</v>
      </c>
      <c r="I1266" t="s">
        <v>668</v>
      </c>
      <c r="J1266" t="s">
        <v>669</v>
      </c>
      <c r="K1266" t="s">
        <v>315</v>
      </c>
      <c r="L1266">
        <v>922915</v>
      </c>
      <c r="M1266" s="80">
        <v>113201163</v>
      </c>
      <c r="O1266">
        <v>320074</v>
      </c>
      <c r="P1266" t="s">
        <v>337</v>
      </c>
      <c r="Q1266">
        <v>7950</v>
      </c>
      <c r="R1266">
        <v>83</v>
      </c>
      <c r="S1266">
        <v>1</v>
      </c>
      <c r="T1266">
        <v>2786</v>
      </c>
      <c r="U1266" t="s">
        <v>328</v>
      </c>
      <c r="W1266">
        <v>1158667035</v>
      </c>
      <c r="X1266" s="76">
        <v>44215</v>
      </c>
      <c r="Y1266" s="76">
        <v>44215</v>
      </c>
      <c r="Z1266" s="76">
        <v>44121</v>
      </c>
      <c r="AA1266" s="76">
        <v>44152</v>
      </c>
      <c r="AB1266">
        <v>29072.79</v>
      </c>
      <c r="AD1266" t="s">
        <v>345</v>
      </c>
      <c r="AE1266" t="s">
        <v>324</v>
      </c>
      <c r="AF1266" t="s">
        <v>677</v>
      </c>
      <c r="AH1266" t="s">
        <v>329</v>
      </c>
      <c r="AI1266" t="s">
        <v>666</v>
      </c>
      <c r="AK1266">
        <v>95057</v>
      </c>
      <c r="AL1266">
        <v>1</v>
      </c>
      <c r="AM1266">
        <v>49408</v>
      </c>
      <c r="AN1266" t="s">
        <v>671</v>
      </c>
      <c r="AO1266">
        <v>111581893</v>
      </c>
    </row>
    <row r="1267" spans="1:41">
      <c r="A1267" t="s">
        <v>315</v>
      </c>
      <c r="D1267" t="s">
        <v>316</v>
      </c>
      <c r="E1267">
        <v>66197</v>
      </c>
      <c r="F1267" t="s">
        <v>317</v>
      </c>
      <c r="G1267" t="s">
        <v>666</v>
      </c>
      <c r="H1267" s="79" t="s">
        <v>667</v>
      </c>
      <c r="I1267" t="s">
        <v>668</v>
      </c>
      <c r="J1267" t="s">
        <v>669</v>
      </c>
      <c r="K1267" t="s">
        <v>315</v>
      </c>
      <c r="L1267">
        <v>933781</v>
      </c>
      <c r="M1267" s="80">
        <v>113201163</v>
      </c>
      <c r="O1267">
        <v>320073</v>
      </c>
      <c r="P1267" t="s">
        <v>320</v>
      </c>
      <c r="Q1267">
        <v>8041</v>
      </c>
      <c r="R1267">
        <v>83</v>
      </c>
      <c r="S1267">
        <v>1</v>
      </c>
      <c r="T1267">
        <v>2786</v>
      </c>
      <c r="U1267" t="s">
        <v>328</v>
      </c>
      <c r="W1267">
        <v>1158667035</v>
      </c>
      <c r="X1267" s="76">
        <v>44229</v>
      </c>
      <c r="Y1267" s="76">
        <v>44229</v>
      </c>
      <c r="Z1267" s="76">
        <v>44139</v>
      </c>
      <c r="AA1267" s="76">
        <v>44174</v>
      </c>
      <c r="AB1267">
        <v>157.80000000000001</v>
      </c>
      <c r="AD1267" t="s">
        <v>345</v>
      </c>
      <c r="AE1267" t="s">
        <v>324</v>
      </c>
      <c r="AF1267" t="s">
        <v>678</v>
      </c>
      <c r="AH1267" t="s">
        <v>329</v>
      </c>
      <c r="AI1267" t="s">
        <v>666</v>
      </c>
      <c r="AK1267">
        <v>95057</v>
      </c>
      <c r="AL1267">
        <v>1</v>
      </c>
      <c r="AM1267">
        <v>49408</v>
      </c>
      <c r="AN1267" t="s">
        <v>671</v>
      </c>
      <c r="AO1267">
        <v>111581893</v>
      </c>
    </row>
    <row r="1268" spans="1:41">
      <c r="A1268" t="s">
        <v>315</v>
      </c>
      <c r="D1268" t="s">
        <v>316</v>
      </c>
      <c r="E1268">
        <v>66197</v>
      </c>
      <c r="F1268" t="s">
        <v>317</v>
      </c>
      <c r="G1268" t="s">
        <v>666</v>
      </c>
      <c r="H1268" s="79" t="s">
        <v>667</v>
      </c>
      <c r="I1268" t="s">
        <v>668</v>
      </c>
      <c r="J1268" t="s">
        <v>669</v>
      </c>
      <c r="K1268" t="s">
        <v>315</v>
      </c>
      <c r="L1268">
        <v>933781</v>
      </c>
      <c r="M1268" s="80">
        <v>113201163</v>
      </c>
      <c r="O1268">
        <v>320072</v>
      </c>
      <c r="P1268" t="s">
        <v>336</v>
      </c>
      <c r="Q1268">
        <v>8041</v>
      </c>
      <c r="R1268">
        <v>83</v>
      </c>
      <c r="S1268">
        <v>1</v>
      </c>
      <c r="T1268">
        <v>2786</v>
      </c>
      <c r="U1268" t="s">
        <v>328</v>
      </c>
      <c r="W1268">
        <v>1158667035</v>
      </c>
      <c r="X1268" s="76">
        <v>44229</v>
      </c>
      <c r="Y1268" s="76">
        <v>44229</v>
      </c>
      <c r="Z1268" s="76">
        <v>44139</v>
      </c>
      <c r="AA1268" s="76">
        <v>44174</v>
      </c>
      <c r="AB1268">
        <v>33588.480000000003</v>
      </c>
      <c r="AD1268" t="s">
        <v>345</v>
      </c>
      <c r="AE1268" t="s">
        <v>324</v>
      </c>
      <c r="AF1268" t="s">
        <v>678</v>
      </c>
      <c r="AH1268" t="s">
        <v>329</v>
      </c>
      <c r="AI1268" t="s">
        <v>666</v>
      </c>
      <c r="AK1268">
        <v>95057</v>
      </c>
      <c r="AL1268">
        <v>1</v>
      </c>
      <c r="AM1268">
        <v>49408</v>
      </c>
      <c r="AN1268" t="s">
        <v>671</v>
      </c>
      <c r="AO1268">
        <v>111581893</v>
      </c>
    </row>
    <row r="1269" spans="1:41">
      <c r="A1269" t="s">
        <v>315</v>
      </c>
      <c r="D1269" t="s">
        <v>316</v>
      </c>
      <c r="E1269">
        <v>66197</v>
      </c>
      <c r="F1269" t="s">
        <v>317</v>
      </c>
      <c r="G1269" t="s">
        <v>666</v>
      </c>
      <c r="H1269" s="79" t="s">
        <v>667</v>
      </c>
      <c r="I1269" t="s">
        <v>668</v>
      </c>
      <c r="J1269" t="s">
        <v>669</v>
      </c>
      <c r="K1269" t="s">
        <v>315</v>
      </c>
      <c r="L1269">
        <v>933781</v>
      </c>
      <c r="M1269" s="80">
        <v>113201163</v>
      </c>
      <c r="O1269">
        <v>320074</v>
      </c>
      <c r="P1269" t="s">
        <v>337</v>
      </c>
      <c r="Q1269">
        <v>8041</v>
      </c>
      <c r="R1269">
        <v>83</v>
      </c>
      <c r="S1269">
        <v>1</v>
      </c>
      <c r="T1269">
        <v>2786</v>
      </c>
      <c r="U1269" t="s">
        <v>328</v>
      </c>
      <c r="W1269">
        <v>1158667035</v>
      </c>
      <c r="X1269" s="76">
        <v>44229</v>
      </c>
      <c r="Y1269" s="76">
        <v>44229</v>
      </c>
      <c r="Z1269" s="76">
        <v>44139</v>
      </c>
      <c r="AA1269" s="76">
        <v>44174</v>
      </c>
      <c r="AB1269">
        <v>28034.42</v>
      </c>
      <c r="AD1269" t="s">
        <v>345</v>
      </c>
      <c r="AE1269" t="s">
        <v>324</v>
      </c>
      <c r="AF1269" t="s">
        <v>678</v>
      </c>
      <c r="AH1269" t="s">
        <v>329</v>
      </c>
      <c r="AI1269" t="s">
        <v>666</v>
      </c>
      <c r="AK1269">
        <v>95057</v>
      </c>
      <c r="AL1269">
        <v>1</v>
      </c>
      <c r="AM1269">
        <v>49408</v>
      </c>
      <c r="AN1269" t="s">
        <v>671</v>
      </c>
      <c r="AO1269">
        <v>111581893</v>
      </c>
    </row>
    <row r="1270" spans="1:41">
      <c r="A1270" t="s">
        <v>315</v>
      </c>
      <c r="D1270" t="s">
        <v>316</v>
      </c>
      <c r="E1270">
        <v>66197</v>
      </c>
      <c r="F1270" t="s">
        <v>317</v>
      </c>
      <c r="G1270" t="s">
        <v>666</v>
      </c>
      <c r="H1270" s="79" t="s">
        <v>667</v>
      </c>
      <c r="I1270" t="s">
        <v>668</v>
      </c>
      <c r="J1270" t="s">
        <v>669</v>
      </c>
      <c r="K1270" t="s">
        <v>315</v>
      </c>
      <c r="L1270">
        <v>937159</v>
      </c>
      <c r="M1270" s="80">
        <v>113201163</v>
      </c>
      <c r="O1270">
        <v>320072</v>
      </c>
      <c r="P1270" t="s">
        <v>336</v>
      </c>
      <c r="Q1270">
        <v>8105</v>
      </c>
      <c r="R1270">
        <v>83</v>
      </c>
      <c r="S1270">
        <v>1</v>
      </c>
      <c r="T1270">
        <v>2786</v>
      </c>
      <c r="U1270" t="s">
        <v>328</v>
      </c>
      <c r="W1270">
        <v>1158667035</v>
      </c>
      <c r="X1270" s="76">
        <v>44235</v>
      </c>
      <c r="Y1270" s="76">
        <v>44235</v>
      </c>
      <c r="Z1270" s="76">
        <v>44162</v>
      </c>
      <c r="AA1270" s="76">
        <v>44208</v>
      </c>
      <c r="AB1270">
        <v>39247.949999999997</v>
      </c>
      <c r="AD1270" t="s">
        <v>345</v>
      </c>
      <c r="AE1270" t="s">
        <v>324</v>
      </c>
      <c r="AF1270" t="s">
        <v>679</v>
      </c>
      <c r="AH1270" t="s">
        <v>329</v>
      </c>
      <c r="AI1270" t="s">
        <v>666</v>
      </c>
      <c r="AK1270">
        <v>95057</v>
      </c>
      <c r="AL1270">
        <v>1</v>
      </c>
      <c r="AM1270">
        <v>49408</v>
      </c>
      <c r="AN1270" t="s">
        <v>671</v>
      </c>
      <c r="AO1270">
        <v>111581893</v>
      </c>
    </row>
    <row r="1271" spans="1:41">
      <c r="A1271" t="s">
        <v>315</v>
      </c>
      <c r="D1271" t="s">
        <v>316</v>
      </c>
      <c r="E1271">
        <v>66197</v>
      </c>
      <c r="F1271" t="s">
        <v>317</v>
      </c>
      <c r="G1271" t="s">
        <v>666</v>
      </c>
      <c r="H1271" s="79" t="s">
        <v>667</v>
      </c>
      <c r="I1271" t="s">
        <v>668</v>
      </c>
      <c r="J1271" t="s">
        <v>669</v>
      </c>
      <c r="K1271" t="s">
        <v>315</v>
      </c>
      <c r="L1271">
        <v>937159</v>
      </c>
      <c r="M1271" s="80">
        <v>113201163</v>
      </c>
      <c r="O1271">
        <v>320074</v>
      </c>
      <c r="P1271" t="s">
        <v>337</v>
      </c>
      <c r="Q1271">
        <v>8105</v>
      </c>
      <c r="R1271">
        <v>83</v>
      </c>
      <c r="S1271">
        <v>1</v>
      </c>
      <c r="T1271">
        <v>2786</v>
      </c>
      <c r="U1271" t="s">
        <v>328</v>
      </c>
      <c r="W1271">
        <v>1158667035</v>
      </c>
      <c r="X1271" s="76">
        <v>44235</v>
      </c>
      <c r="Y1271" s="76">
        <v>44235</v>
      </c>
      <c r="Z1271" s="76">
        <v>44162</v>
      </c>
      <c r="AA1271" s="76">
        <v>44208</v>
      </c>
      <c r="AB1271">
        <v>32866.120000000003</v>
      </c>
      <c r="AD1271" t="s">
        <v>345</v>
      </c>
      <c r="AE1271" t="s">
        <v>324</v>
      </c>
      <c r="AF1271" t="s">
        <v>679</v>
      </c>
      <c r="AH1271" t="s">
        <v>329</v>
      </c>
      <c r="AI1271" t="s">
        <v>666</v>
      </c>
      <c r="AK1271">
        <v>95057</v>
      </c>
      <c r="AL1271">
        <v>1</v>
      </c>
      <c r="AM1271">
        <v>49408</v>
      </c>
      <c r="AN1271" t="s">
        <v>671</v>
      </c>
      <c r="AO1271">
        <v>111581893</v>
      </c>
    </row>
    <row r="1272" spans="1:41">
      <c r="A1272" t="s">
        <v>315</v>
      </c>
      <c r="D1272" t="s">
        <v>316</v>
      </c>
      <c r="E1272">
        <v>66197</v>
      </c>
      <c r="F1272" t="s">
        <v>317</v>
      </c>
      <c r="G1272" t="s">
        <v>666</v>
      </c>
      <c r="H1272" s="79" t="s">
        <v>667</v>
      </c>
      <c r="I1272" t="s">
        <v>668</v>
      </c>
      <c r="J1272" t="s">
        <v>669</v>
      </c>
      <c r="K1272" t="s">
        <v>315</v>
      </c>
      <c r="L1272">
        <v>937159</v>
      </c>
      <c r="M1272" s="80">
        <v>113201163</v>
      </c>
      <c r="O1272">
        <v>320073</v>
      </c>
      <c r="P1272" t="s">
        <v>320</v>
      </c>
      <c r="Q1272">
        <v>8105</v>
      </c>
      <c r="R1272">
        <v>83</v>
      </c>
      <c r="S1272">
        <v>1</v>
      </c>
      <c r="T1272">
        <v>2786</v>
      </c>
      <c r="U1272" t="s">
        <v>328</v>
      </c>
      <c r="W1272">
        <v>1158667035</v>
      </c>
      <c r="X1272" s="76">
        <v>44235</v>
      </c>
      <c r="Y1272" s="76">
        <v>44235</v>
      </c>
      <c r="Z1272" s="76">
        <v>44162</v>
      </c>
      <c r="AA1272" s="76">
        <v>44208</v>
      </c>
      <c r="AB1272">
        <v>157.80000000000001</v>
      </c>
      <c r="AD1272" t="s">
        <v>345</v>
      </c>
      <c r="AE1272" t="s">
        <v>324</v>
      </c>
      <c r="AF1272" t="s">
        <v>679</v>
      </c>
      <c r="AH1272" t="s">
        <v>329</v>
      </c>
      <c r="AI1272" t="s">
        <v>666</v>
      </c>
      <c r="AK1272">
        <v>95057</v>
      </c>
      <c r="AL1272">
        <v>1</v>
      </c>
      <c r="AM1272">
        <v>49408</v>
      </c>
      <c r="AN1272" t="s">
        <v>671</v>
      </c>
      <c r="AO1272">
        <v>111581893</v>
      </c>
    </row>
    <row r="1273" spans="1:41">
      <c r="A1273" t="s">
        <v>315</v>
      </c>
      <c r="D1273" t="s">
        <v>316</v>
      </c>
      <c r="E1273">
        <v>66197</v>
      </c>
      <c r="F1273" t="s">
        <v>317</v>
      </c>
      <c r="G1273" t="s">
        <v>666</v>
      </c>
      <c r="H1273" s="79" t="s">
        <v>667</v>
      </c>
      <c r="I1273" t="s">
        <v>668</v>
      </c>
      <c r="J1273" t="s">
        <v>669</v>
      </c>
      <c r="K1273" t="s">
        <v>315</v>
      </c>
      <c r="L1273">
        <v>981232</v>
      </c>
      <c r="M1273" s="80">
        <v>113201163</v>
      </c>
      <c r="O1273">
        <v>320074</v>
      </c>
      <c r="P1273" t="s">
        <v>337</v>
      </c>
      <c r="Q1273">
        <v>8353</v>
      </c>
      <c r="R1273">
        <v>83</v>
      </c>
      <c r="S1273">
        <v>1</v>
      </c>
      <c r="T1273">
        <v>2786</v>
      </c>
      <c r="U1273" t="s">
        <v>328</v>
      </c>
      <c r="W1273">
        <v>1158667035</v>
      </c>
      <c r="X1273" s="76">
        <v>44270</v>
      </c>
      <c r="Y1273" s="76">
        <v>44270</v>
      </c>
      <c r="Z1273" s="76">
        <v>44167</v>
      </c>
      <c r="AA1273" s="76">
        <v>44230</v>
      </c>
      <c r="AB1273">
        <v>27901.69</v>
      </c>
      <c r="AD1273" t="s">
        <v>345</v>
      </c>
      <c r="AE1273" t="s">
        <v>324</v>
      </c>
      <c r="AF1273" t="s">
        <v>680</v>
      </c>
      <c r="AH1273" t="s">
        <v>329</v>
      </c>
      <c r="AI1273" t="s">
        <v>666</v>
      </c>
      <c r="AK1273">
        <v>95057</v>
      </c>
      <c r="AL1273">
        <v>1</v>
      </c>
      <c r="AM1273">
        <v>49408</v>
      </c>
      <c r="AN1273" t="s">
        <v>671</v>
      </c>
      <c r="AO1273">
        <v>111581893</v>
      </c>
    </row>
    <row r="1274" spans="1:41">
      <c r="A1274" t="s">
        <v>315</v>
      </c>
      <c r="D1274" t="s">
        <v>316</v>
      </c>
      <c r="E1274">
        <v>66197</v>
      </c>
      <c r="F1274" t="s">
        <v>317</v>
      </c>
      <c r="G1274" t="s">
        <v>666</v>
      </c>
      <c r="H1274" s="79" t="s">
        <v>667</v>
      </c>
      <c r="I1274" t="s">
        <v>668</v>
      </c>
      <c r="J1274" t="s">
        <v>669</v>
      </c>
      <c r="K1274" t="s">
        <v>315</v>
      </c>
      <c r="L1274">
        <v>981232</v>
      </c>
      <c r="M1274" s="80">
        <v>113201163</v>
      </c>
      <c r="O1274">
        <v>320073</v>
      </c>
      <c r="P1274" t="s">
        <v>320</v>
      </c>
      <c r="Q1274">
        <v>8353</v>
      </c>
      <c r="R1274">
        <v>83</v>
      </c>
      <c r="S1274">
        <v>1</v>
      </c>
      <c r="T1274">
        <v>2786</v>
      </c>
      <c r="U1274" t="s">
        <v>328</v>
      </c>
      <c r="W1274">
        <v>1158667035</v>
      </c>
      <c r="X1274" s="76">
        <v>44270</v>
      </c>
      <c r="Y1274" s="76">
        <v>44270</v>
      </c>
      <c r="Z1274" s="76">
        <v>44167</v>
      </c>
      <c r="AA1274" s="76">
        <v>44230</v>
      </c>
      <c r="AB1274">
        <v>157.80000000000001</v>
      </c>
      <c r="AD1274" t="s">
        <v>345</v>
      </c>
      <c r="AE1274" t="s">
        <v>324</v>
      </c>
      <c r="AF1274" t="s">
        <v>680</v>
      </c>
      <c r="AH1274" t="s">
        <v>329</v>
      </c>
      <c r="AI1274" t="s">
        <v>666</v>
      </c>
      <c r="AK1274">
        <v>95057</v>
      </c>
      <c r="AL1274">
        <v>1</v>
      </c>
      <c r="AM1274">
        <v>49408</v>
      </c>
      <c r="AN1274" t="s">
        <v>671</v>
      </c>
      <c r="AO1274">
        <v>111581893</v>
      </c>
    </row>
    <row r="1275" spans="1:41">
      <c r="A1275" t="s">
        <v>315</v>
      </c>
      <c r="D1275" t="s">
        <v>316</v>
      </c>
      <c r="E1275">
        <v>66197</v>
      </c>
      <c r="F1275" t="s">
        <v>317</v>
      </c>
      <c r="G1275" t="s">
        <v>666</v>
      </c>
      <c r="H1275" s="79" t="s">
        <v>667</v>
      </c>
      <c r="I1275" t="s">
        <v>668</v>
      </c>
      <c r="J1275" t="s">
        <v>669</v>
      </c>
      <c r="K1275" t="s">
        <v>315</v>
      </c>
      <c r="L1275">
        <v>981232</v>
      </c>
      <c r="M1275" s="80">
        <v>113201163</v>
      </c>
      <c r="O1275">
        <v>320072</v>
      </c>
      <c r="P1275" t="s">
        <v>336</v>
      </c>
      <c r="Q1275">
        <v>8353</v>
      </c>
      <c r="R1275">
        <v>83</v>
      </c>
      <c r="S1275">
        <v>1</v>
      </c>
      <c r="T1275">
        <v>2786</v>
      </c>
      <c r="U1275" t="s">
        <v>328</v>
      </c>
      <c r="W1275">
        <v>1158667035</v>
      </c>
      <c r="X1275" s="76">
        <v>44270</v>
      </c>
      <c r="Y1275" s="76">
        <v>44270</v>
      </c>
      <c r="Z1275" s="76">
        <v>44167</v>
      </c>
      <c r="AA1275" s="76">
        <v>44230</v>
      </c>
      <c r="AB1275">
        <v>33433</v>
      </c>
      <c r="AD1275" t="s">
        <v>345</v>
      </c>
      <c r="AE1275" t="s">
        <v>324</v>
      </c>
      <c r="AF1275" t="s">
        <v>680</v>
      </c>
      <c r="AH1275" t="s">
        <v>329</v>
      </c>
      <c r="AI1275" t="s">
        <v>666</v>
      </c>
      <c r="AK1275">
        <v>95057</v>
      </c>
      <c r="AL1275">
        <v>1</v>
      </c>
      <c r="AM1275">
        <v>49408</v>
      </c>
      <c r="AN1275" t="s">
        <v>671</v>
      </c>
      <c r="AO1275">
        <v>111581893</v>
      </c>
    </row>
    <row r="1276" spans="1:41">
      <c r="A1276" t="s">
        <v>315</v>
      </c>
      <c r="D1276" t="s">
        <v>316</v>
      </c>
      <c r="E1276">
        <v>66197</v>
      </c>
      <c r="F1276" t="s">
        <v>317</v>
      </c>
      <c r="G1276" t="s">
        <v>666</v>
      </c>
      <c r="H1276" s="79" t="s">
        <v>667</v>
      </c>
      <c r="I1276" t="s">
        <v>668</v>
      </c>
      <c r="J1276" t="s">
        <v>669</v>
      </c>
      <c r="K1276" t="s">
        <v>315</v>
      </c>
      <c r="L1276">
        <v>984784</v>
      </c>
      <c r="M1276" t="s">
        <v>377</v>
      </c>
      <c r="O1276">
        <v>320073</v>
      </c>
      <c r="P1276" t="s">
        <v>320</v>
      </c>
      <c r="Q1276">
        <v>8432</v>
      </c>
      <c r="R1276">
        <v>83</v>
      </c>
      <c r="S1276">
        <v>1</v>
      </c>
      <c r="T1276">
        <v>11312</v>
      </c>
      <c r="U1276" t="s">
        <v>378</v>
      </c>
      <c r="V1276" t="s">
        <v>379</v>
      </c>
      <c r="W1276">
        <v>1454110872</v>
      </c>
      <c r="X1276" s="76">
        <v>44274</v>
      </c>
      <c r="Y1276" s="76">
        <v>44274</v>
      </c>
      <c r="Z1276" s="76">
        <v>44228</v>
      </c>
      <c r="AA1276" s="76">
        <v>44255</v>
      </c>
      <c r="AB1276">
        <v>1759.5</v>
      </c>
      <c r="AD1276" t="s">
        <v>344</v>
      </c>
      <c r="AE1276" t="s">
        <v>324</v>
      </c>
      <c r="AF1276" t="s">
        <v>380</v>
      </c>
      <c r="AH1276" t="s">
        <v>329</v>
      </c>
      <c r="AI1276" t="s">
        <v>666</v>
      </c>
      <c r="AK1276">
        <v>95057</v>
      </c>
      <c r="AL1276">
        <v>1</v>
      </c>
      <c r="AM1276">
        <v>49408</v>
      </c>
      <c r="AN1276" t="s">
        <v>671</v>
      </c>
      <c r="AO1276">
        <v>111581893</v>
      </c>
    </row>
    <row r="1277" spans="1:41">
      <c r="A1277" t="s">
        <v>315</v>
      </c>
      <c r="D1277" t="s">
        <v>316</v>
      </c>
      <c r="E1277">
        <v>66197</v>
      </c>
      <c r="F1277" t="s">
        <v>317</v>
      </c>
      <c r="G1277" t="s">
        <v>666</v>
      </c>
      <c r="H1277" s="79" t="s">
        <v>667</v>
      </c>
      <c r="I1277" t="s">
        <v>668</v>
      </c>
      <c r="J1277" t="s">
        <v>669</v>
      </c>
      <c r="K1277" t="s">
        <v>315</v>
      </c>
      <c r="L1277">
        <v>984794</v>
      </c>
      <c r="M1277" t="s">
        <v>377</v>
      </c>
      <c r="O1277">
        <v>320073</v>
      </c>
      <c r="P1277" t="s">
        <v>320</v>
      </c>
      <c r="Q1277">
        <v>8433</v>
      </c>
      <c r="R1277">
        <v>83</v>
      </c>
      <c r="S1277">
        <v>1</v>
      </c>
      <c r="T1277">
        <v>11312</v>
      </c>
      <c r="U1277" t="s">
        <v>378</v>
      </c>
      <c r="V1277" t="s">
        <v>379</v>
      </c>
      <c r="W1277">
        <v>1454110872</v>
      </c>
      <c r="X1277" s="76">
        <v>44274</v>
      </c>
      <c r="Y1277" s="76">
        <v>44274</v>
      </c>
      <c r="Z1277" s="76">
        <v>44203</v>
      </c>
      <c r="AA1277" s="76">
        <v>44227</v>
      </c>
      <c r="AB1277">
        <v>1719.91</v>
      </c>
      <c r="AD1277" t="s">
        <v>344</v>
      </c>
      <c r="AE1277" t="s">
        <v>324</v>
      </c>
      <c r="AF1277" t="s">
        <v>381</v>
      </c>
      <c r="AH1277" t="s">
        <v>329</v>
      </c>
      <c r="AI1277" t="s">
        <v>666</v>
      </c>
      <c r="AK1277">
        <v>95057</v>
      </c>
      <c r="AL1277">
        <v>1</v>
      </c>
      <c r="AM1277">
        <v>49408</v>
      </c>
      <c r="AN1277" t="s">
        <v>671</v>
      </c>
      <c r="AO1277">
        <v>111581893</v>
      </c>
    </row>
    <row r="1278" spans="1:41">
      <c r="A1278" t="s">
        <v>315</v>
      </c>
      <c r="D1278" t="s">
        <v>316</v>
      </c>
      <c r="E1278">
        <v>66197</v>
      </c>
      <c r="F1278" t="s">
        <v>317</v>
      </c>
      <c r="G1278" t="s">
        <v>666</v>
      </c>
      <c r="H1278" s="79" t="s">
        <v>667</v>
      </c>
      <c r="I1278" t="s">
        <v>668</v>
      </c>
      <c r="J1278" t="s">
        <v>669</v>
      </c>
      <c r="K1278" t="s">
        <v>315</v>
      </c>
      <c r="L1278">
        <v>11914</v>
      </c>
      <c r="M1278" s="80">
        <v>113201163</v>
      </c>
      <c r="O1278">
        <v>320074</v>
      </c>
      <c r="P1278" t="s">
        <v>337</v>
      </c>
      <c r="Q1278">
        <v>8681</v>
      </c>
      <c r="R1278">
        <v>83</v>
      </c>
      <c r="S1278">
        <v>1</v>
      </c>
      <c r="T1278">
        <v>2786</v>
      </c>
      <c r="U1278" t="s">
        <v>328</v>
      </c>
      <c r="W1278">
        <v>1158667035</v>
      </c>
      <c r="X1278" s="76">
        <v>44321</v>
      </c>
      <c r="Y1278" s="76">
        <v>44321</v>
      </c>
      <c r="Z1278" s="76">
        <v>44231</v>
      </c>
      <c r="AA1278" s="76">
        <v>44271</v>
      </c>
      <c r="AB1278">
        <v>30211.34</v>
      </c>
      <c r="AD1278" t="s">
        <v>382</v>
      </c>
      <c r="AE1278" t="s">
        <v>324</v>
      </c>
      <c r="AF1278" t="s">
        <v>681</v>
      </c>
      <c r="AH1278" t="s">
        <v>329</v>
      </c>
      <c r="AI1278" t="s">
        <v>666</v>
      </c>
      <c r="AK1278">
        <v>95057</v>
      </c>
      <c r="AL1278">
        <v>1</v>
      </c>
      <c r="AM1278">
        <v>49408</v>
      </c>
      <c r="AN1278" t="s">
        <v>671</v>
      </c>
      <c r="AO1278">
        <v>111581893</v>
      </c>
    </row>
    <row r="1279" spans="1:41">
      <c r="A1279" t="s">
        <v>315</v>
      </c>
      <c r="D1279" t="s">
        <v>316</v>
      </c>
      <c r="E1279">
        <v>66197</v>
      </c>
      <c r="F1279" t="s">
        <v>317</v>
      </c>
      <c r="G1279" t="s">
        <v>666</v>
      </c>
      <c r="H1279" s="79" t="s">
        <v>667</v>
      </c>
      <c r="I1279" t="s">
        <v>668</v>
      </c>
      <c r="J1279" t="s">
        <v>669</v>
      </c>
      <c r="K1279" t="s">
        <v>315</v>
      </c>
      <c r="L1279">
        <v>11914</v>
      </c>
      <c r="M1279" s="80">
        <v>113201163</v>
      </c>
      <c r="O1279">
        <v>320072</v>
      </c>
      <c r="P1279" t="s">
        <v>336</v>
      </c>
      <c r="Q1279">
        <v>8681</v>
      </c>
      <c r="R1279">
        <v>83</v>
      </c>
      <c r="S1279">
        <v>1</v>
      </c>
      <c r="T1279">
        <v>2786</v>
      </c>
      <c r="U1279" t="s">
        <v>328</v>
      </c>
      <c r="W1279">
        <v>1158667035</v>
      </c>
      <c r="X1279" s="76">
        <v>44321</v>
      </c>
      <c r="Y1279" s="76">
        <v>44321</v>
      </c>
      <c r="Z1279" s="76">
        <v>44231</v>
      </c>
      <c r="AA1279" s="76">
        <v>44271</v>
      </c>
      <c r="AB1279">
        <v>36138.35</v>
      </c>
      <c r="AD1279" t="s">
        <v>382</v>
      </c>
      <c r="AE1279" t="s">
        <v>324</v>
      </c>
      <c r="AF1279" t="s">
        <v>681</v>
      </c>
      <c r="AH1279" t="s">
        <v>329</v>
      </c>
      <c r="AI1279" t="s">
        <v>666</v>
      </c>
      <c r="AK1279">
        <v>95057</v>
      </c>
      <c r="AL1279">
        <v>1</v>
      </c>
      <c r="AM1279">
        <v>49408</v>
      </c>
      <c r="AN1279" t="s">
        <v>671</v>
      </c>
      <c r="AO1279">
        <v>111581893</v>
      </c>
    </row>
    <row r="1280" spans="1:41">
      <c r="A1280" t="s">
        <v>315</v>
      </c>
      <c r="D1280" t="s">
        <v>316</v>
      </c>
      <c r="E1280">
        <v>66197</v>
      </c>
      <c r="F1280" t="s">
        <v>317</v>
      </c>
      <c r="G1280" t="s">
        <v>666</v>
      </c>
      <c r="H1280" s="79" t="s">
        <v>667</v>
      </c>
      <c r="I1280" t="s">
        <v>668</v>
      </c>
      <c r="J1280" t="s">
        <v>669</v>
      </c>
      <c r="K1280" t="s">
        <v>315</v>
      </c>
      <c r="L1280">
        <v>11914</v>
      </c>
      <c r="M1280" s="80">
        <v>113201163</v>
      </c>
      <c r="O1280">
        <v>320073</v>
      </c>
      <c r="P1280" t="s">
        <v>320</v>
      </c>
      <c r="Q1280">
        <v>8681</v>
      </c>
      <c r="R1280">
        <v>83</v>
      </c>
      <c r="S1280">
        <v>1</v>
      </c>
      <c r="T1280">
        <v>2786</v>
      </c>
      <c r="U1280" t="s">
        <v>328</v>
      </c>
      <c r="W1280">
        <v>1158667035</v>
      </c>
      <c r="X1280" s="76">
        <v>44321</v>
      </c>
      <c r="Y1280" s="76">
        <v>44321</v>
      </c>
      <c r="Z1280" s="76">
        <v>44231</v>
      </c>
      <c r="AA1280" s="76">
        <v>44271</v>
      </c>
      <c r="AB1280">
        <v>157.80000000000001</v>
      </c>
      <c r="AD1280" t="s">
        <v>382</v>
      </c>
      <c r="AE1280" t="s">
        <v>324</v>
      </c>
      <c r="AF1280" t="s">
        <v>681</v>
      </c>
      <c r="AH1280" t="s">
        <v>329</v>
      </c>
      <c r="AI1280" t="s">
        <v>666</v>
      </c>
      <c r="AK1280">
        <v>95057</v>
      </c>
      <c r="AL1280">
        <v>1</v>
      </c>
      <c r="AM1280">
        <v>49408</v>
      </c>
      <c r="AN1280" t="s">
        <v>671</v>
      </c>
      <c r="AO1280">
        <v>111581893</v>
      </c>
    </row>
    <row r="1281" spans="1:41">
      <c r="A1281" t="s">
        <v>315</v>
      </c>
      <c r="D1281" t="s">
        <v>316</v>
      </c>
      <c r="E1281">
        <v>66197</v>
      </c>
      <c r="F1281" t="s">
        <v>317</v>
      </c>
      <c r="G1281" t="s">
        <v>666</v>
      </c>
      <c r="H1281" s="79" t="s">
        <v>667</v>
      </c>
      <c r="I1281" t="s">
        <v>668</v>
      </c>
      <c r="J1281" t="s">
        <v>669</v>
      </c>
      <c r="K1281" t="s">
        <v>315</v>
      </c>
      <c r="L1281">
        <v>23628</v>
      </c>
      <c r="M1281" s="80">
        <v>113201163</v>
      </c>
      <c r="O1281">
        <v>320073</v>
      </c>
      <c r="P1281" t="s">
        <v>320</v>
      </c>
      <c r="Q1281">
        <v>8770</v>
      </c>
      <c r="R1281">
        <v>83</v>
      </c>
      <c r="S1281">
        <v>1</v>
      </c>
      <c r="T1281">
        <v>2786</v>
      </c>
      <c r="U1281" t="s">
        <v>328</v>
      </c>
      <c r="W1281">
        <v>1158667035</v>
      </c>
      <c r="X1281" s="76">
        <v>44337</v>
      </c>
      <c r="Y1281" s="76">
        <v>44340</v>
      </c>
      <c r="Z1281" s="76">
        <v>44197</v>
      </c>
      <c r="AA1281" s="76">
        <v>44306</v>
      </c>
      <c r="AB1281">
        <v>157.80000000000001</v>
      </c>
      <c r="AD1281" t="s">
        <v>383</v>
      </c>
      <c r="AE1281" t="s">
        <v>324</v>
      </c>
      <c r="AF1281" t="s">
        <v>682</v>
      </c>
      <c r="AH1281" t="s">
        <v>329</v>
      </c>
      <c r="AI1281" t="s">
        <v>666</v>
      </c>
      <c r="AK1281">
        <v>95057</v>
      </c>
      <c r="AL1281">
        <v>1</v>
      </c>
      <c r="AM1281">
        <v>49408</v>
      </c>
      <c r="AN1281" t="s">
        <v>671</v>
      </c>
      <c r="AO1281">
        <v>111581893</v>
      </c>
    </row>
    <row r="1282" spans="1:41">
      <c r="A1282" t="s">
        <v>315</v>
      </c>
      <c r="D1282" t="s">
        <v>316</v>
      </c>
      <c r="E1282">
        <v>66197</v>
      </c>
      <c r="F1282" t="s">
        <v>317</v>
      </c>
      <c r="G1282" t="s">
        <v>666</v>
      </c>
      <c r="H1282" s="79" t="s">
        <v>667</v>
      </c>
      <c r="I1282" t="s">
        <v>668</v>
      </c>
      <c r="J1282" t="s">
        <v>669</v>
      </c>
      <c r="K1282" t="s">
        <v>315</v>
      </c>
      <c r="L1282">
        <v>24358</v>
      </c>
      <c r="M1282" t="s">
        <v>319</v>
      </c>
      <c r="O1282">
        <v>320073</v>
      </c>
      <c r="P1282" t="s">
        <v>320</v>
      </c>
      <c r="Q1282">
        <v>8792</v>
      </c>
      <c r="R1282">
        <v>83</v>
      </c>
      <c r="S1282">
        <v>1</v>
      </c>
      <c r="T1282">
        <v>11312</v>
      </c>
      <c r="U1282" t="s">
        <v>378</v>
      </c>
      <c r="V1282" t="s">
        <v>379</v>
      </c>
      <c r="W1282">
        <v>1454110872</v>
      </c>
      <c r="X1282" s="76">
        <v>44340</v>
      </c>
      <c r="Y1282" s="76">
        <v>44340</v>
      </c>
      <c r="Z1282" s="76">
        <v>44256</v>
      </c>
      <c r="AA1282" s="76">
        <v>44286</v>
      </c>
      <c r="AB1282">
        <v>1759.5</v>
      </c>
      <c r="AD1282" t="s">
        <v>383</v>
      </c>
      <c r="AE1282" t="s">
        <v>324</v>
      </c>
      <c r="AF1282" t="s">
        <v>683</v>
      </c>
      <c r="AH1282" t="s">
        <v>329</v>
      </c>
      <c r="AI1282" t="s">
        <v>666</v>
      </c>
      <c r="AK1282">
        <v>95057</v>
      </c>
      <c r="AL1282">
        <v>1</v>
      </c>
      <c r="AM1282">
        <v>49408</v>
      </c>
      <c r="AN1282" t="s">
        <v>671</v>
      </c>
      <c r="AO1282">
        <v>111581893</v>
      </c>
    </row>
    <row r="1283" spans="1:41">
      <c r="H1283" s="79"/>
      <c r="X1283" s="76"/>
      <c r="Y1283" s="76"/>
      <c r="Z1283" s="76"/>
      <c r="AA1283" s="76"/>
      <c r="AB1283">
        <f>SUM(AB1246:AB1282)</f>
        <v>738595.66</v>
      </c>
    </row>
    <row r="1284" spans="1:41">
      <c r="A1284" t="s">
        <v>315</v>
      </c>
      <c r="D1284" t="s">
        <v>316</v>
      </c>
      <c r="E1284">
        <v>66197</v>
      </c>
      <c r="F1284" t="s">
        <v>317</v>
      </c>
      <c r="G1284" t="s">
        <v>666</v>
      </c>
      <c r="H1284" s="79" t="s">
        <v>667</v>
      </c>
      <c r="I1284" t="s">
        <v>668</v>
      </c>
      <c r="J1284" t="s">
        <v>669</v>
      </c>
      <c r="K1284" t="s">
        <v>315</v>
      </c>
      <c r="L1284">
        <v>23628</v>
      </c>
      <c r="M1284" s="80">
        <v>113201163</v>
      </c>
      <c r="O1284">
        <v>320072</v>
      </c>
      <c r="P1284" t="s">
        <v>336</v>
      </c>
      <c r="Q1284">
        <v>8770</v>
      </c>
      <c r="R1284">
        <v>83</v>
      </c>
      <c r="S1284">
        <v>1</v>
      </c>
      <c r="T1284">
        <v>2786</v>
      </c>
      <c r="U1284" t="s">
        <v>328</v>
      </c>
      <c r="W1284">
        <v>1158667035</v>
      </c>
      <c r="X1284" s="76">
        <v>44337</v>
      </c>
      <c r="Y1284" s="76">
        <v>44340</v>
      </c>
      <c r="Z1284" s="76">
        <v>44197</v>
      </c>
      <c r="AA1284" s="76">
        <v>44306</v>
      </c>
      <c r="AB1284">
        <v>49820.59</v>
      </c>
      <c r="AD1284" t="s">
        <v>383</v>
      </c>
      <c r="AE1284" t="s">
        <v>324</v>
      </c>
      <c r="AF1284" t="s">
        <v>682</v>
      </c>
      <c r="AH1284" t="s">
        <v>329</v>
      </c>
      <c r="AI1284" t="s">
        <v>666</v>
      </c>
      <c r="AK1284">
        <v>95057</v>
      </c>
      <c r="AL1284">
        <v>1</v>
      </c>
      <c r="AM1284">
        <v>49408</v>
      </c>
      <c r="AN1284" t="s">
        <v>671</v>
      </c>
      <c r="AO1284">
        <v>111581893</v>
      </c>
    </row>
    <row r="1285" spans="1:41">
      <c r="A1285" t="s">
        <v>315</v>
      </c>
      <c r="D1285" t="s">
        <v>316</v>
      </c>
      <c r="E1285">
        <v>66197</v>
      </c>
      <c r="F1285" t="s">
        <v>317</v>
      </c>
      <c r="G1285" t="s">
        <v>666</v>
      </c>
      <c r="H1285" s="79" t="s">
        <v>667</v>
      </c>
      <c r="I1285" t="s">
        <v>668</v>
      </c>
      <c r="J1285" t="s">
        <v>669</v>
      </c>
      <c r="K1285" t="s">
        <v>315</v>
      </c>
      <c r="L1285">
        <v>23628</v>
      </c>
      <c r="M1285" s="80">
        <v>113201163</v>
      </c>
      <c r="O1285">
        <v>320074</v>
      </c>
      <c r="P1285" t="s">
        <v>337</v>
      </c>
      <c r="Q1285">
        <v>8770</v>
      </c>
      <c r="R1285">
        <v>83</v>
      </c>
      <c r="S1285">
        <v>1</v>
      </c>
      <c r="T1285">
        <v>2786</v>
      </c>
      <c r="U1285" t="s">
        <v>328</v>
      </c>
      <c r="W1285">
        <v>1158667035</v>
      </c>
      <c r="X1285" s="76">
        <v>44337</v>
      </c>
      <c r="Y1285" s="76">
        <v>44340</v>
      </c>
      <c r="Z1285" s="76">
        <v>44197</v>
      </c>
      <c r="AA1285" s="76">
        <v>44306</v>
      </c>
      <c r="AB1285">
        <v>41892.35</v>
      </c>
      <c r="AD1285" t="s">
        <v>383</v>
      </c>
      <c r="AE1285" t="s">
        <v>324</v>
      </c>
      <c r="AF1285" t="s">
        <v>682</v>
      </c>
      <c r="AH1285" t="s">
        <v>329</v>
      </c>
      <c r="AI1285" t="s">
        <v>666</v>
      </c>
      <c r="AK1285">
        <v>95057</v>
      </c>
      <c r="AL1285">
        <v>1</v>
      </c>
      <c r="AM1285">
        <v>49408</v>
      </c>
      <c r="AN1285" t="s">
        <v>671</v>
      </c>
      <c r="AO1285">
        <v>111581893</v>
      </c>
    </row>
    <row r="1286" spans="1:41">
      <c r="A1286" t="s">
        <v>315</v>
      </c>
      <c r="D1286" t="s">
        <v>316</v>
      </c>
      <c r="E1286">
        <v>66197</v>
      </c>
      <c r="F1286" t="s">
        <v>317</v>
      </c>
      <c r="G1286" t="s">
        <v>666</v>
      </c>
      <c r="H1286" s="79" t="s">
        <v>667</v>
      </c>
      <c r="I1286" t="s">
        <v>668</v>
      </c>
      <c r="J1286" t="s">
        <v>669</v>
      </c>
      <c r="K1286" t="s">
        <v>315</v>
      </c>
      <c r="L1286">
        <v>30651</v>
      </c>
      <c r="M1286" s="80">
        <v>113201163</v>
      </c>
      <c r="O1286">
        <v>320074</v>
      </c>
      <c r="P1286" t="s">
        <v>337</v>
      </c>
      <c r="Q1286">
        <v>8887</v>
      </c>
      <c r="R1286">
        <v>83</v>
      </c>
      <c r="S1286">
        <v>1</v>
      </c>
      <c r="T1286">
        <v>2786</v>
      </c>
      <c r="U1286" t="s">
        <v>328</v>
      </c>
      <c r="W1286">
        <v>1158667035</v>
      </c>
      <c r="X1286" s="76">
        <v>44348</v>
      </c>
      <c r="Y1286" s="76">
        <v>44349</v>
      </c>
      <c r="Z1286" s="76">
        <v>44287</v>
      </c>
      <c r="AA1286" s="76">
        <v>44334</v>
      </c>
      <c r="AB1286">
        <v>33503.26</v>
      </c>
      <c r="AD1286" t="s">
        <v>346</v>
      </c>
      <c r="AE1286" t="s">
        <v>324</v>
      </c>
      <c r="AF1286" t="s">
        <v>684</v>
      </c>
      <c r="AH1286" t="s">
        <v>329</v>
      </c>
      <c r="AI1286" t="s">
        <v>666</v>
      </c>
      <c r="AK1286">
        <v>95057</v>
      </c>
      <c r="AL1286">
        <v>1</v>
      </c>
      <c r="AM1286">
        <v>49408</v>
      </c>
      <c r="AN1286" t="s">
        <v>671</v>
      </c>
      <c r="AO1286">
        <v>111581893</v>
      </c>
    </row>
    <row r="1287" spans="1:41">
      <c r="A1287" t="s">
        <v>315</v>
      </c>
      <c r="D1287" t="s">
        <v>316</v>
      </c>
      <c r="E1287">
        <v>66197</v>
      </c>
      <c r="F1287" t="s">
        <v>317</v>
      </c>
      <c r="G1287" t="s">
        <v>666</v>
      </c>
      <c r="H1287" s="79" t="s">
        <v>667</v>
      </c>
      <c r="I1287" t="s">
        <v>668</v>
      </c>
      <c r="J1287" t="s">
        <v>669</v>
      </c>
      <c r="K1287" t="s">
        <v>315</v>
      </c>
      <c r="L1287">
        <v>30651</v>
      </c>
      <c r="M1287" s="80">
        <v>113201163</v>
      </c>
      <c r="O1287">
        <v>320072</v>
      </c>
      <c r="P1287" t="s">
        <v>336</v>
      </c>
      <c r="Q1287">
        <v>8887</v>
      </c>
      <c r="R1287">
        <v>83</v>
      </c>
      <c r="S1287">
        <v>1</v>
      </c>
      <c r="T1287">
        <v>2786</v>
      </c>
      <c r="U1287" t="s">
        <v>328</v>
      </c>
      <c r="W1287">
        <v>1158667035</v>
      </c>
      <c r="X1287" s="76">
        <v>44348</v>
      </c>
      <c r="Y1287" s="76">
        <v>44349</v>
      </c>
      <c r="Z1287" s="76">
        <v>44287</v>
      </c>
      <c r="AA1287" s="76">
        <v>44334</v>
      </c>
      <c r="AB1287">
        <v>39994.25</v>
      </c>
      <c r="AD1287" t="s">
        <v>346</v>
      </c>
      <c r="AE1287" t="s">
        <v>324</v>
      </c>
      <c r="AF1287" t="s">
        <v>684</v>
      </c>
      <c r="AH1287" t="s">
        <v>329</v>
      </c>
      <c r="AI1287" t="s">
        <v>666</v>
      </c>
      <c r="AK1287">
        <v>95057</v>
      </c>
      <c r="AL1287">
        <v>1</v>
      </c>
      <c r="AM1287">
        <v>49408</v>
      </c>
      <c r="AN1287" t="s">
        <v>671</v>
      </c>
      <c r="AO1287">
        <v>111581893</v>
      </c>
    </row>
    <row r="1288" spans="1:41">
      <c r="A1288" t="s">
        <v>315</v>
      </c>
      <c r="D1288" t="s">
        <v>316</v>
      </c>
      <c r="E1288">
        <v>66197</v>
      </c>
      <c r="F1288" t="s">
        <v>317</v>
      </c>
      <c r="G1288" t="s">
        <v>666</v>
      </c>
      <c r="H1288" s="79" t="s">
        <v>667</v>
      </c>
      <c r="I1288" t="s">
        <v>668</v>
      </c>
      <c r="J1288" t="s">
        <v>669</v>
      </c>
      <c r="K1288" t="s">
        <v>315</v>
      </c>
      <c r="L1288">
        <v>30651</v>
      </c>
      <c r="M1288" s="80">
        <v>113201163</v>
      </c>
      <c r="O1288">
        <v>320073</v>
      </c>
      <c r="P1288" t="s">
        <v>320</v>
      </c>
      <c r="Q1288">
        <v>8887</v>
      </c>
      <c r="R1288">
        <v>83</v>
      </c>
      <c r="S1288">
        <v>1</v>
      </c>
      <c r="T1288">
        <v>2786</v>
      </c>
      <c r="U1288" t="s">
        <v>328</v>
      </c>
      <c r="W1288">
        <v>1158667035</v>
      </c>
      <c r="X1288" s="76">
        <v>44348</v>
      </c>
      <c r="Y1288" s="76">
        <v>44349</v>
      </c>
      <c r="Z1288" s="76">
        <v>44287</v>
      </c>
      <c r="AA1288" s="76">
        <v>44334</v>
      </c>
      <c r="AB1288">
        <v>157.80000000000001</v>
      </c>
      <c r="AD1288" t="s">
        <v>346</v>
      </c>
      <c r="AE1288" t="s">
        <v>324</v>
      </c>
      <c r="AF1288" t="s">
        <v>684</v>
      </c>
      <c r="AH1288" t="s">
        <v>329</v>
      </c>
      <c r="AI1288" t="s">
        <v>666</v>
      </c>
      <c r="AK1288">
        <v>95057</v>
      </c>
      <c r="AL1288">
        <v>1</v>
      </c>
      <c r="AM1288">
        <v>49408</v>
      </c>
      <c r="AN1288" t="s">
        <v>671</v>
      </c>
      <c r="AO1288">
        <v>111581893</v>
      </c>
    </row>
    <row r="1289" spans="1:41">
      <c r="A1289" t="s">
        <v>315</v>
      </c>
      <c r="D1289" t="s">
        <v>316</v>
      </c>
      <c r="E1289">
        <v>66197</v>
      </c>
      <c r="F1289" t="s">
        <v>317</v>
      </c>
      <c r="G1289" t="s">
        <v>666</v>
      </c>
      <c r="H1289" s="79" t="s">
        <v>667</v>
      </c>
      <c r="I1289" t="s">
        <v>668</v>
      </c>
      <c r="J1289" t="s">
        <v>669</v>
      </c>
      <c r="K1289" t="s">
        <v>315</v>
      </c>
      <c r="L1289">
        <v>48118</v>
      </c>
      <c r="M1289" s="80">
        <v>113201163</v>
      </c>
      <c r="O1289">
        <v>320073</v>
      </c>
      <c r="P1289" t="s">
        <v>320</v>
      </c>
      <c r="Q1289">
        <v>9128</v>
      </c>
      <c r="R1289">
        <v>83</v>
      </c>
      <c r="S1289">
        <v>1</v>
      </c>
      <c r="T1289">
        <v>2786</v>
      </c>
      <c r="U1289" t="s">
        <v>328</v>
      </c>
      <c r="W1289">
        <v>1158667035</v>
      </c>
      <c r="X1289" s="76">
        <v>44383</v>
      </c>
      <c r="Y1289" s="76">
        <v>44383</v>
      </c>
      <c r="Z1289" s="76">
        <v>44320</v>
      </c>
      <c r="AA1289" s="76">
        <v>44364</v>
      </c>
      <c r="AB1289">
        <v>157.80000000000001</v>
      </c>
      <c r="AD1289" t="s">
        <v>383</v>
      </c>
      <c r="AE1289" t="s">
        <v>324</v>
      </c>
      <c r="AF1289" t="s">
        <v>685</v>
      </c>
      <c r="AH1289" t="s">
        <v>329</v>
      </c>
      <c r="AI1289" t="s">
        <v>666</v>
      </c>
      <c r="AK1289">
        <v>95057</v>
      </c>
      <c r="AL1289">
        <v>1</v>
      </c>
      <c r="AM1289">
        <v>49408</v>
      </c>
      <c r="AN1289" t="s">
        <v>671</v>
      </c>
      <c r="AO1289">
        <v>111581893</v>
      </c>
    </row>
    <row r="1290" spans="1:41">
      <c r="A1290" t="s">
        <v>315</v>
      </c>
      <c r="D1290" t="s">
        <v>316</v>
      </c>
      <c r="E1290">
        <v>66197</v>
      </c>
      <c r="F1290" t="s">
        <v>317</v>
      </c>
      <c r="G1290" t="s">
        <v>666</v>
      </c>
      <c r="H1290" s="79" t="s">
        <v>667</v>
      </c>
      <c r="I1290" t="s">
        <v>668</v>
      </c>
      <c r="J1290" t="s">
        <v>669</v>
      </c>
      <c r="K1290" t="s">
        <v>315</v>
      </c>
      <c r="L1290">
        <v>48118</v>
      </c>
      <c r="M1290" s="80">
        <v>113201163</v>
      </c>
      <c r="O1290">
        <v>320072</v>
      </c>
      <c r="P1290" t="s">
        <v>336</v>
      </c>
      <c r="Q1290">
        <v>9128</v>
      </c>
      <c r="R1290">
        <v>83</v>
      </c>
      <c r="S1290">
        <v>1</v>
      </c>
      <c r="T1290">
        <v>2786</v>
      </c>
      <c r="U1290" t="s">
        <v>328</v>
      </c>
      <c r="W1290">
        <v>1158667035</v>
      </c>
      <c r="X1290" s="76">
        <v>44383</v>
      </c>
      <c r="Y1290" s="76">
        <v>44383</v>
      </c>
      <c r="Z1290" s="76">
        <v>44320</v>
      </c>
      <c r="AA1290" s="76">
        <v>44364</v>
      </c>
      <c r="AB1290">
        <v>42948.37</v>
      </c>
      <c r="AD1290" t="s">
        <v>383</v>
      </c>
      <c r="AE1290" t="s">
        <v>324</v>
      </c>
      <c r="AF1290" t="s">
        <v>685</v>
      </c>
      <c r="AH1290" t="s">
        <v>329</v>
      </c>
      <c r="AI1290" t="s">
        <v>666</v>
      </c>
      <c r="AK1290">
        <v>95057</v>
      </c>
      <c r="AL1290">
        <v>1</v>
      </c>
      <c r="AM1290">
        <v>49408</v>
      </c>
      <c r="AN1290" t="s">
        <v>671</v>
      </c>
      <c r="AO1290">
        <v>111581893</v>
      </c>
    </row>
    <row r="1291" spans="1:41">
      <c r="A1291" t="s">
        <v>315</v>
      </c>
      <c r="D1291" t="s">
        <v>316</v>
      </c>
      <c r="E1291">
        <v>66197</v>
      </c>
      <c r="F1291" t="s">
        <v>317</v>
      </c>
      <c r="G1291" t="s">
        <v>666</v>
      </c>
      <c r="H1291" s="79" t="s">
        <v>667</v>
      </c>
      <c r="I1291" t="s">
        <v>668</v>
      </c>
      <c r="J1291" t="s">
        <v>669</v>
      </c>
      <c r="K1291" t="s">
        <v>315</v>
      </c>
      <c r="L1291">
        <v>48118</v>
      </c>
      <c r="M1291" s="80">
        <v>113201163</v>
      </c>
      <c r="O1291">
        <v>320074</v>
      </c>
      <c r="P1291" t="s">
        <v>337</v>
      </c>
      <c r="Q1291">
        <v>9128</v>
      </c>
      <c r="R1291">
        <v>83</v>
      </c>
      <c r="S1291">
        <v>1</v>
      </c>
      <c r="T1291">
        <v>2786</v>
      </c>
      <c r="U1291" t="s">
        <v>328</v>
      </c>
      <c r="W1291">
        <v>1158667035</v>
      </c>
      <c r="X1291" s="76">
        <v>44383</v>
      </c>
      <c r="Y1291" s="76">
        <v>44383</v>
      </c>
      <c r="Z1291" s="76">
        <v>44320</v>
      </c>
      <c r="AA1291" s="76">
        <v>44364</v>
      </c>
      <c r="AB1291">
        <v>36025.300000000003</v>
      </c>
      <c r="AD1291" t="s">
        <v>383</v>
      </c>
      <c r="AE1291" t="s">
        <v>324</v>
      </c>
      <c r="AF1291" t="s">
        <v>685</v>
      </c>
      <c r="AH1291" t="s">
        <v>329</v>
      </c>
      <c r="AI1291" t="s">
        <v>666</v>
      </c>
      <c r="AK1291">
        <v>95057</v>
      </c>
      <c r="AL1291">
        <v>1</v>
      </c>
      <c r="AM1291">
        <v>49408</v>
      </c>
      <c r="AN1291" t="s">
        <v>671</v>
      </c>
      <c r="AO1291">
        <v>111581893</v>
      </c>
    </row>
    <row r="1292" spans="1:41">
      <c r="A1292" t="s">
        <v>315</v>
      </c>
      <c r="D1292" t="s">
        <v>316</v>
      </c>
      <c r="E1292">
        <v>66197</v>
      </c>
      <c r="F1292" t="s">
        <v>317</v>
      </c>
      <c r="G1292" t="s">
        <v>666</v>
      </c>
      <c r="H1292" s="79" t="s">
        <v>667</v>
      </c>
      <c r="I1292" t="s">
        <v>668</v>
      </c>
      <c r="J1292" t="s">
        <v>669</v>
      </c>
      <c r="K1292" t="s">
        <v>315</v>
      </c>
      <c r="L1292">
        <v>59184</v>
      </c>
      <c r="M1292" s="80">
        <v>113201163</v>
      </c>
      <c r="O1292">
        <v>320072</v>
      </c>
      <c r="P1292" t="s">
        <v>336</v>
      </c>
      <c r="Q1292">
        <v>9305</v>
      </c>
      <c r="R1292">
        <v>83</v>
      </c>
      <c r="S1292">
        <v>1</v>
      </c>
      <c r="T1292">
        <v>2786</v>
      </c>
      <c r="U1292" t="s">
        <v>328</v>
      </c>
      <c r="W1292">
        <v>1158667035</v>
      </c>
      <c r="X1292" s="76">
        <v>44407</v>
      </c>
      <c r="Y1292" s="76">
        <v>44410</v>
      </c>
      <c r="Z1292" s="76">
        <v>44350</v>
      </c>
      <c r="AA1292" s="76">
        <v>44385</v>
      </c>
      <c r="AB1292">
        <v>48707.1</v>
      </c>
      <c r="AD1292" t="s">
        <v>383</v>
      </c>
      <c r="AE1292" t="s">
        <v>324</v>
      </c>
      <c r="AF1292" t="s">
        <v>686</v>
      </c>
      <c r="AH1292" t="s">
        <v>329</v>
      </c>
      <c r="AI1292" t="s">
        <v>666</v>
      </c>
      <c r="AK1292">
        <v>95057</v>
      </c>
      <c r="AL1292">
        <v>1</v>
      </c>
      <c r="AM1292">
        <v>49408</v>
      </c>
      <c r="AN1292" t="s">
        <v>671</v>
      </c>
      <c r="AO1292">
        <v>111581893</v>
      </c>
    </row>
    <row r="1293" spans="1:41">
      <c r="A1293" t="s">
        <v>315</v>
      </c>
      <c r="D1293" t="s">
        <v>316</v>
      </c>
      <c r="E1293">
        <v>66197</v>
      </c>
      <c r="F1293" t="s">
        <v>317</v>
      </c>
      <c r="G1293" t="s">
        <v>666</v>
      </c>
      <c r="H1293" s="79" t="s">
        <v>667</v>
      </c>
      <c r="I1293" t="s">
        <v>668</v>
      </c>
      <c r="J1293" t="s">
        <v>669</v>
      </c>
      <c r="K1293" t="s">
        <v>315</v>
      </c>
      <c r="L1293">
        <v>59184</v>
      </c>
      <c r="M1293" s="80">
        <v>113201163</v>
      </c>
      <c r="O1293">
        <v>320074</v>
      </c>
      <c r="P1293" t="s">
        <v>337</v>
      </c>
      <c r="Q1293">
        <v>9305</v>
      </c>
      <c r="R1293">
        <v>83</v>
      </c>
      <c r="S1293">
        <v>1</v>
      </c>
      <c r="T1293">
        <v>2786</v>
      </c>
      <c r="U1293" t="s">
        <v>328</v>
      </c>
      <c r="W1293">
        <v>1158667035</v>
      </c>
      <c r="X1293" s="76">
        <v>44407</v>
      </c>
      <c r="Y1293" s="76">
        <v>44410</v>
      </c>
      <c r="Z1293" s="76">
        <v>44350</v>
      </c>
      <c r="AA1293" s="76">
        <v>44385</v>
      </c>
      <c r="AB1293">
        <v>40677.379999999997</v>
      </c>
      <c r="AD1293" t="s">
        <v>383</v>
      </c>
      <c r="AE1293" t="s">
        <v>324</v>
      </c>
      <c r="AF1293" t="s">
        <v>686</v>
      </c>
      <c r="AH1293" t="s">
        <v>329</v>
      </c>
      <c r="AI1293" t="s">
        <v>666</v>
      </c>
      <c r="AK1293">
        <v>95057</v>
      </c>
      <c r="AL1293">
        <v>1</v>
      </c>
      <c r="AM1293">
        <v>49408</v>
      </c>
      <c r="AN1293" t="s">
        <v>671</v>
      </c>
      <c r="AO1293">
        <v>111581893</v>
      </c>
    </row>
    <row r="1294" spans="1:41">
      <c r="A1294" t="s">
        <v>315</v>
      </c>
      <c r="D1294" t="s">
        <v>316</v>
      </c>
      <c r="E1294">
        <v>66197</v>
      </c>
      <c r="F1294" t="s">
        <v>317</v>
      </c>
      <c r="G1294" t="s">
        <v>666</v>
      </c>
      <c r="H1294" s="79" t="s">
        <v>667</v>
      </c>
      <c r="I1294" t="s">
        <v>668</v>
      </c>
      <c r="J1294" t="s">
        <v>669</v>
      </c>
      <c r="K1294" t="s">
        <v>315</v>
      </c>
      <c r="L1294">
        <v>59184</v>
      </c>
      <c r="M1294" s="80">
        <v>113201163</v>
      </c>
      <c r="O1294">
        <v>320073</v>
      </c>
      <c r="P1294" t="s">
        <v>320</v>
      </c>
      <c r="Q1294">
        <v>9305</v>
      </c>
      <c r="R1294">
        <v>83</v>
      </c>
      <c r="S1294">
        <v>1</v>
      </c>
      <c r="T1294">
        <v>2786</v>
      </c>
      <c r="U1294" t="s">
        <v>328</v>
      </c>
      <c r="W1294">
        <v>1158667035</v>
      </c>
      <c r="X1294" s="76">
        <v>44407</v>
      </c>
      <c r="Y1294" s="76">
        <v>44410</v>
      </c>
      <c r="Z1294" s="76">
        <v>44350</v>
      </c>
      <c r="AA1294" s="76">
        <v>44385</v>
      </c>
      <c r="AB1294">
        <v>160.57</v>
      </c>
      <c r="AD1294" t="s">
        <v>383</v>
      </c>
      <c r="AE1294" t="s">
        <v>324</v>
      </c>
      <c r="AF1294" t="s">
        <v>686</v>
      </c>
      <c r="AH1294" t="s">
        <v>329</v>
      </c>
      <c r="AI1294" t="s">
        <v>666</v>
      </c>
      <c r="AK1294">
        <v>95057</v>
      </c>
      <c r="AL1294">
        <v>1</v>
      </c>
      <c r="AM1294">
        <v>49408</v>
      </c>
      <c r="AN1294" t="s">
        <v>671</v>
      </c>
      <c r="AO1294">
        <v>111581893</v>
      </c>
    </row>
    <row r="1295" spans="1:41">
      <c r="A1295" t="s">
        <v>315</v>
      </c>
      <c r="D1295" t="s">
        <v>316</v>
      </c>
      <c r="E1295">
        <v>66197</v>
      </c>
      <c r="F1295" t="s">
        <v>317</v>
      </c>
      <c r="G1295" t="s">
        <v>666</v>
      </c>
      <c r="H1295" s="79" t="s">
        <v>667</v>
      </c>
      <c r="I1295" t="s">
        <v>668</v>
      </c>
      <c r="J1295" t="s">
        <v>669</v>
      </c>
      <c r="K1295" t="s">
        <v>315</v>
      </c>
      <c r="L1295">
        <v>66422</v>
      </c>
      <c r="M1295" t="s">
        <v>319</v>
      </c>
      <c r="O1295">
        <v>320073</v>
      </c>
      <c r="P1295" t="s">
        <v>320</v>
      </c>
      <c r="Q1295">
        <v>9352</v>
      </c>
      <c r="R1295">
        <v>83</v>
      </c>
      <c r="S1295">
        <v>1</v>
      </c>
      <c r="T1295">
        <v>63306</v>
      </c>
      <c r="U1295" t="s">
        <v>396</v>
      </c>
      <c r="V1295" t="s">
        <v>397</v>
      </c>
      <c r="W1295">
        <v>310814219</v>
      </c>
      <c r="X1295" s="76">
        <v>44414</v>
      </c>
      <c r="Y1295" s="76">
        <v>44414</v>
      </c>
      <c r="Z1295" s="76">
        <v>44378</v>
      </c>
      <c r="AA1295" s="76">
        <v>44407</v>
      </c>
      <c r="AB1295">
        <v>60</v>
      </c>
      <c r="AD1295" t="s">
        <v>383</v>
      </c>
      <c r="AE1295" t="s">
        <v>324</v>
      </c>
      <c r="AF1295" t="s">
        <v>398</v>
      </c>
      <c r="AH1295" t="s">
        <v>329</v>
      </c>
      <c r="AI1295" t="s">
        <v>666</v>
      </c>
      <c r="AK1295">
        <v>95057</v>
      </c>
      <c r="AL1295">
        <v>1</v>
      </c>
      <c r="AM1295">
        <v>49408</v>
      </c>
      <c r="AN1295" t="s">
        <v>671</v>
      </c>
      <c r="AO1295">
        <v>111581893</v>
      </c>
    </row>
    <row r="1296" spans="1:41">
      <c r="A1296" t="s">
        <v>315</v>
      </c>
      <c r="D1296" t="s">
        <v>316</v>
      </c>
      <c r="E1296">
        <v>66197</v>
      </c>
      <c r="F1296" t="s">
        <v>317</v>
      </c>
      <c r="G1296" t="s">
        <v>666</v>
      </c>
      <c r="H1296" s="79" t="s">
        <v>667</v>
      </c>
      <c r="I1296" t="s">
        <v>668</v>
      </c>
      <c r="J1296" t="s">
        <v>669</v>
      </c>
      <c r="K1296" t="s">
        <v>315</v>
      </c>
      <c r="L1296">
        <v>74430</v>
      </c>
      <c r="M1296" t="s">
        <v>319</v>
      </c>
      <c r="O1296">
        <v>320073</v>
      </c>
      <c r="P1296" t="s">
        <v>320</v>
      </c>
      <c r="Q1296">
        <v>9383</v>
      </c>
      <c r="R1296">
        <v>83</v>
      </c>
      <c r="S1296">
        <v>1</v>
      </c>
      <c r="T1296">
        <v>63307</v>
      </c>
      <c r="U1296" t="s">
        <v>401</v>
      </c>
      <c r="V1296" t="s">
        <v>402</v>
      </c>
      <c r="W1296">
        <v>420829393</v>
      </c>
      <c r="X1296" s="76">
        <v>44420</v>
      </c>
      <c r="Y1296" s="76">
        <v>44420</v>
      </c>
      <c r="Z1296" s="76">
        <v>44383</v>
      </c>
      <c r="AA1296" s="76">
        <v>44411</v>
      </c>
      <c r="AB1296">
        <v>1010.02</v>
      </c>
      <c r="AD1296" t="s">
        <v>383</v>
      </c>
      <c r="AE1296" t="s">
        <v>324</v>
      </c>
      <c r="AF1296" t="s">
        <v>403</v>
      </c>
      <c r="AH1296" t="s">
        <v>329</v>
      </c>
      <c r="AI1296" t="s">
        <v>666</v>
      </c>
      <c r="AK1296">
        <v>95057</v>
      </c>
      <c r="AL1296">
        <v>1</v>
      </c>
      <c r="AM1296">
        <v>49408</v>
      </c>
      <c r="AN1296" t="s">
        <v>671</v>
      </c>
      <c r="AO1296">
        <v>111581893</v>
      </c>
    </row>
    <row r="1297" spans="1:41">
      <c r="A1297" t="s">
        <v>315</v>
      </c>
      <c r="D1297" t="s">
        <v>316</v>
      </c>
      <c r="E1297">
        <v>66197</v>
      </c>
      <c r="F1297" t="s">
        <v>317</v>
      </c>
      <c r="G1297" t="s">
        <v>666</v>
      </c>
      <c r="H1297" s="79" t="s">
        <v>667</v>
      </c>
      <c r="I1297" t="s">
        <v>668</v>
      </c>
      <c r="J1297" t="s">
        <v>669</v>
      </c>
      <c r="K1297" t="s">
        <v>315</v>
      </c>
      <c r="L1297">
        <v>91188</v>
      </c>
      <c r="M1297" t="s">
        <v>319</v>
      </c>
      <c r="O1297">
        <v>320073</v>
      </c>
      <c r="P1297" t="s">
        <v>320</v>
      </c>
      <c r="Q1297">
        <v>9467</v>
      </c>
      <c r="R1297">
        <v>83</v>
      </c>
      <c r="S1297">
        <v>1</v>
      </c>
      <c r="T1297">
        <v>55763</v>
      </c>
      <c r="U1297" t="s">
        <v>404</v>
      </c>
      <c r="V1297" t="s">
        <v>405</v>
      </c>
      <c r="W1297">
        <v>1103517244</v>
      </c>
      <c r="X1297" s="76">
        <v>44434</v>
      </c>
      <c r="Y1297" s="76">
        <v>44435</v>
      </c>
      <c r="Z1297" s="76">
        <v>44348</v>
      </c>
      <c r="AA1297" s="76">
        <v>44377</v>
      </c>
      <c r="AB1297">
        <v>345</v>
      </c>
      <c r="AD1297" t="s">
        <v>383</v>
      </c>
      <c r="AE1297" t="s">
        <v>324</v>
      </c>
      <c r="AF1297" t="s">
        <v>407</v>
      </c>
      <c r="AH1297" t="s">
        <v>329</v>
      </c>
      <c r="AI1297" t="s">
        <v>666</v>
      </c>
      <c r="AK1297">
        <v>95057</v>
      </c>
      <c r="AL1297">
        <v>1</v>
      </c>
      <c r="AM1297">
        <v>49408</v>
      </c>
      <c r="AN1297" t="s">
        <v>671</v>
      </c>
      <c r="AO1297">
        <v>111581893</v>
      </c>
    </row>
    <row r="1298" spans="1:41">
      <c r="A1298" t="s">
        <v>315</v>
      </c>
      <c r="D1298" t="s">
        <v>316</v>
      </c>
      <c r="E1298">
        <v>66197</v>
      </c>
      <c r="F1298" t="s">
        <v>317</v>
      </c>
      <c r="G1298" t="s">
        <v>666</v>
      </c>
      <c r="H1298" s="79" t="s">
        <v>667</v>
      </c>
      <c r="I1298" t="s">
        <v>668</v>
      </c>
      <c r="J1298" t="s">
        <v>669</v>
      </c>
      <c r="K1298" t="s">
        <v>315</v>
      </c>
      <c r="L1298">
        <v>91199</v>
      </c>
      <c r="M1298" t="s">
        <v>319</v>
      </c>
      <c r="O1298">
        <v>320073</v>
      </c>
      <c r="P1298" t="s">
        <v>320</v>
      </c>
      <c r="Q1298">
        <v>9468</v>
      </c>
      <c r="R1298">
        <v>83</v>
      </c>
      <c r="S1298">
        <v>1</v>
      </c>
      <c r="T1298">
        <v>55763</v>
      </c>
      <c r="U1298" t="s">
        <v>404</v>
      </c>
      <c r="V1298" t="s">
        <v>405</v>
      </c>
      <c r="W1298">
        <v>1103517244</v>
      </c>
      <c r="X1298" s="76">
        <v>44434</v>
      </c>
      <c r="Y1298" s="76">
        <v>44435</v>
      </c>
      <c r="Z1298" s="76">
        <v>44317</v>
      </c>
      <c r="AA1298" s="76">
        <v>44347</v>
      </c>
      <c r="AB1298">
        <v>345</v>
      </c>
      <c r="AD1298" t="s">
        <v>383</v>
      </c>
      <c r="AE1298" t="s">
        <v>324</v>
      </c>
      <c r="AF1298" t="s">
        <v>406</v>
      </c>
      <c r="AH1298" t="s">
        <v>329</v>
      </c>
      <c r="AI1298" t="s">
        <v>666</v>
      </c>
      <c r="AK1298">
        <v>95057</v>
      </c>
      <c r="AL1298">
        <v>1</v>
      </c>
      <c r="AM1298">
        <v>49408</v>
      </c>
      <c r="AN1298" t="s">
        <v>671</v>
      </c>
      <c r="AO1298">
        <v>111581893</v>
      </c>
    </row>
    <row r="1299" spans="1:41">
      <c r="A1299" t="s">
        <v>315</v>
      </c>
      <c r="D1299" t="s">
        <v>316</v>
      </c>
      <c r="E1299">
        <v>66197</v>
      </c>
      <c r="F1299" t="s">
        <v>317</v>
      </c>
      <c r="G1299" t="s">
        <v>666</v>
      </c>
      <c r="H1299" s="79" t="s">
        <v>667</v>
      </c>
      <c r="I1299" t="s">
        <v>668</v>
      </c>
      <c r="J1299" t="s">
        <v>669</v>
      </c>
      <c r="K1299" t="s">
        <v>315</v>
      </c>
      <c r="L1299">
        <v>97385</v>
      </c>
      <c r="M1299">
        <v>115889645</v>
      </c>
      <c r="O1299">
        <v>320070</v>
      </c>
      <c r="P1299" t="s">
        <v>327</v>
      </c>
      <c r="Q1299">
        <v>9489</v>
      </c>
      <c r="R1299">
        <v>83</v>
      </c>
      <c r="S1299">
        <v>1</v>
      </c>
      <c r="T1299">
        <v>2786</v>
      </c>
      <c r="U1299" t="s">
        <v>328</v>
      </c>
      <c r="W1299">
        <v>1158667035</v>
      </c>
      <c r="X1299" s="76">
        <v>44439</v>
      </c>
      <c r="Y1299" s="76">
        <v>44439</v>
      </c>
      <c r="Z1299" s="76">
        <v>44285</v>
      </c>
      <c r="AA1299" s="76">
        <v>44403</v>
      </c>
      <c r="AB1299">
        <v>4751.3100000000004</v>
      </c>
      <c r="AD1299" t="s">
        <v>382</v>
      </c>
      <c r="AE1299" t="s">
        <v>324</v>
      </c>
      <c r="AF1299" t="s">
        <v>687</v>
      </c>
      <c r="AH1299" t="s">
        <v>329</v>
      </c>
      <c r="AI1299" t="s">
        <v>666</v>
      </c>
      <c r="AK1299">
        <v>95057</v>
      </c>
      <c r="AL1299">
        <v>1</v>
      </c>
      <c r="AM1299">
        <v>49408</v>
      </c>
      <c r="AN1299" t="s">
        <v>671</v>
      </c>
      <c r="AO1299">
        <v>111581893</v>
      </c>
    </row>
    <row r="1300" spans="1:41">
      <c r="A1300" t="s">
        <v>315</v>
      </c>
      <c r="D1300" t="s">
        <v>316</v>
      </c>
      <c r="E1300">
        <v>66197</v>
      </c>
      <c r="F1300" t="s">
        <v>317</v>
      </c>
      <c r="G1300" t="s">
        <v>666</v>
      </c>
      <c r="H1300" s="79" t="s">
        <v>667</v>
      </c>
      <c r="I1300" t="s">
        <v>668</v>
      </c>
      <c r="J1300" t="s">
        <v>669</v>
      </c>
      <c r="K1300" t="s">
        <v>315</v>
      </c>
      <c r="L1300">
        <v>97387</v>
      </c>
      <c r="M1300">
        <v>115889645</v>
      </c>
      <c r="O1300">
        <v>320070</v>
      </c>
      <c r="P1300" t="s">
        <v>327</v>
      </c>
      <c r="Q1300">
        <v>9489</v>
      </c>
      <c r="R1300">
        <v>83</v>
      </c>
      <c r="S1300">
        <v>1</v>
      </c>
      <c r="T1300">
        <v>2786</v>
      </c>
      <c r="U1300" t="s">
        <v>328</v>
      </c>
      <c r="W1300">
        <v>1158667035</v>
      </c>
      <c r="X1300" s="76">
        <v>44439</v>
      </c>
      <c r="Y1300" s="76">
        <v>44439</v>
      </c>
      <c r="Z1300" s="76">
        <v>44285</v>
      </c>
      <c r="AA1300" s="76">
        <v>44403</v>
      </c>
      <c r="AB1300">
        <v>4620.79</v>
      </c>
      <c r="AD1300" t="s">
        <v>382</v>
      </c>
      <c r="AE1300" t="s">
        <v>324</v>
      </c>
      <c r="AF1300" t="s">
        <v>687</v>
      </c>
      <c r="AH1300" t="s">
        <v>329</v>
      </c>
      <c r="AI1300" t="s">
        <v>666</v>
      </c>
      <c r="AK1300">
        <v>95057</v>
      </c>
      <c r="AL1300">
        <v>1</v>
      </c>
      <c r="AM1300">
        <v>49408</v>
      </c>
      <c r="AN1300" t="s">
        <v>671</v>
      </c>
      <c r="AO1300">
        <v>111581893</v>
      </c>
    </row>
    <row r="1301" spans="1:41">
      <c r="A1301" t="s">
        <v>315</v>
      </c>
      <c r="D1301" t="s">
        <v>316</v>
      </c>
      <c r="E1301">
        <v>66197</v>
      </c>
      <c r="F1301" t="s">
        <v>317</v>
      </c>
      <c r="G1301" t="s">
        <v>666</v>
      </c>
      <c r="H1301" s="79" t="s">
        <v>667</v>
      </c>
      <c r="I1301" t="s">
        <v>668</v>
      </c>
      <c r="J1301" t="s">
        <v>669</v>
      </c>
      <c r="K1301" t="s">
        <v>315</v>
      </c>
      <c r="L1301">
        <v>97391</v>
      </c>
      <c r="M1301">
        <v>115889645</v>
      </c>
      <c r="O1301">
        <v>320070</v>
      </c>
      <c r="P1301" t="s">
        <v>327</v>
      </c>
      <c r="Q1301">
        <v>9489</v>
      </c>
      <c r="R1301">
        <v>83</v>
      </c>
      <c r="S1301">
        <v>1</v>
      </c>
      <c r="T1301">
        <v>2786</v>
      </c>
      <c r="U1301" t="s">
        <v>328</v>
      </c>
      <c r="W1301">
        <v>1158667035</v>
      </c>
      <c r="X1301" s="76">
        <v>44439</v>
      </c>
      <c r="Y1301" s="76">
        <v>44439</v>
      </c>
      <c r="Z1301" s="76">
        <v>44285</v>
      </c>
      <c r="AA1301" s="76">
        <v>44403</v>
      </c>
      <c r="AB1301">
        <v>9610.02</v>
      </c>
      <c r="AD1301" t="s">
        <v>382</v>
      </c>
      <c r="AE1301" t="s">
        <v>324</v>
      </c>
      <c r="AF1301" t="s">
        <v>687</v>
      </c>
      <c r="AH1301" t="s">
        <v>329</v>
      </c>
      <c r="AI1301" t="s">
        <v>666</v>
      </c>
      <c r="AK1301">
        <v>95057</v>
      </c>
      <c r="AL1301">
        <v>1</v>
      </c>
      <c r="AM1301">
        <v>49408</v>
      </c>
      <c r="AN1301" t="s">
        <v>671</v>
      </c>
      <c r="AO1301">
        <v>111581893</v>
      </c>
    </row>
    <row r="1302" spans="1:41">
      <c r="A1302" t="s">
        <v>315</v>
      </c>
      <c r="D1302" t="s">
        <v>316</v>
      </c>
      <c r="E1302">
        <v>66197</v>
      </c>
      <c r="F1302" t="s">
        <v>317</v>
      </c>
      <c r="G1302" t="s">
        <v>666</v>
      </c>
      <c r="H1302" s="79" t="s">
        <v>667</v>
      </c>
      <c r="I1302" t="s">
        <v>668</v>
      </c>
      <c r="J1302" t="s">
        <v>669</v>
      </c>
      <c r="K1302" t="s">
        <v>315</v>
      </c>
      <c r="L1302">
        <v>97389</v>
      </c>
      <c r="M1302">
        <v>115889645</v>
      </c>
      <c r="O1302">
        <v>320070</v>
      </c>
      <c r="P1302" t="s">
        <v>327</v>
      </c>
      <c r="Q1302">
        <v>9489</v>
      </c>
      <c r="R1302">
        <v>83</v>
      </c>
      <c r="S1302">
        <v>1</v>
      </c>
      <c r="T1302">
        <v>2786</v>
      </c>
      <c r="U1302" t="s">
        <v>328</v>
      </c>
      <c r="W1302">
        <v>1158667035</v>
      </c>
      <c r="X1302" s="76">
        <v>44439</v>
      </c>
      <c r="Y1302" s="76">
        <v>44439</v>
      </c>
      <c r="Z1302" s="76">
        <v>44285</v>
      </c>
      <c r="AA1302" s="76">
        <v>44403</v>
      </c>
      <c r="AB1302">
        <v>5948.11</v>
      </c>
      <c r="AD1302" t="s">
        <v>382</v>
      </c>
      <c r="AE1302" t="s">
        <v>324</v>
      </c>
      <c r="AF1302" t="s">
        <v>687</v>
      </c>
      <c r="AH1302" t="s">
        <v>329</v>
      </c>
      <c r="AI1302" t="s">
        <v>666</v>
      </c>
      <c r="AK1302">
        <v>95057</v>
      </c>
      <c r="AL1302">
        <v>1</v>
      </c>
      <c r="AM1302">
        <v>49408</v>
      </c>
      <c r="AN1302" t="s">
        <v>671</v>
      </c>
      <c r="AO1302">
        <v>111581893</v>
      </c>
    </row>
    <row r="1303" spans="1:41">
      <c r="A1303" t="s">
        <v>315</v>
      </c>
      <c r="D1303" t="s">
        <v>316</v>
      </c>
      <c r="E1303">
        <v>66197</v>
      </c>
      <c r="F1303" t="s">
        <v>317</v>
      </c>
      <c r="G1303" t="s">
        <v>666</v>
      </c>
      <c r="H1303" s="79" t="s">
        <v>667</v>
      </c>
      <c r="I1303" t="s">
        <v>668</v>
      </c>
      <c r="J1303" t="s">
        <v>669</v>
      </c>
      <c r="K1303" t="s">
        <v>315</v>
      </c>
      <c r="L1303">
        <v>125996</v>
      </c>
      <c r="M1303" s="80">
        <v>113201163</v>
      </c>
      <c r="O1303">
        <v>320074</v>
      </c>
      <c r="P1303" t="s">
        <v>337</v>
      </c>
      <c r="Q1303">
        <v>9587</v>
      </c>
      <c r="R1303">
        <v>83</v>
      </c>
      <c r="S1303">
        <v>1</v>
      </c>
      <c r="T1303">
        <v>2786</v>
      </c>
      <c r="U1303" t="s">
        <v>328</v>
      </c>
      <c r="W1303">
        <v>1158667035</v>
      </c>
      <c r="X1303" s="76">
        <v>44452</v>
      </c>
      <c r="Y1303" s="76">
        <v>44452</v>
      </c>
      <c r="Z1303" s="76">
        <v>44348</v>
      </c>
      <c r="AA1303" s="76">
        <v>44426</v>
      </c>
      <c r="AB1303">
        <v>35004.31</v>
      </c>
      <c r="AD1303" t="s">
        <v>382</v>
      </c>
      <c r="AE1303" t="s">
        <v>324</v>
      </c>
      <c r="AF1303" t="s">
        <v>688</v>
      </c>
      <c r="AH1303" t="s">
        <v>329</v>
      </c>
      <c r="AI1303" t="s">
        <v>666</v>
      </c>
      <c r="AK1303">
        <v>95057</v>
      </c>
      <c r="AL1303">
        <v>1</v>
      </c>
      <c r="AM1303">
        <v>49408</v>
      </c>
      <c r="AN1303" t="s">
        <v>671</v>
      </c>
      <c r="AO1303">
        <v>111581893</v>
      </c>
    </row>
    <row r="1304" spans="1:41">
      <c r="A1304" t="s">
        <v>315</v>
      </c>
      <c r="D1304" t="s">
        <v>316</v>
      </c>
      <c r="E1304">
        <v>66197</v>
      </c>
      <c r="F1304" t="s">
        <v>317</v>
      </c>
      <c r="G1304" t="s">
        <v>666</v>
      </c>
      <c r="H1304" s="79" t="s">
        <v>667</v>
      </c>
      <c r="I1304" t="s">
        <v>668</v>
      </c>
      <c r="J1304" t="s">
        <v>669</v>
      </c>
      <c r="K1304" t="s">
        <v>315</v>
      </c>
      <c r="L1304">
        <v>125996</v>
      </c>
      <c r="M1304" s="80">
        <v>113201163</v>
      </c>
      <c r="O1304">
        <v>320073</v>
      </c>
      <c r="P1304" t="s">
        <v>320</v>
      </c>
      <c r="Q1304">
        <v>9587</v>
      </c>
      <c r="R1304">
        <v>83</v>
      </c>
      <c r="S1304">
        <v>1</v>
      </c>
      <c r="T1304">
        <v>2786</v>
      </c>
      <c r="U1304" t="s">
        <v>328</v>
      </c>
      <c r="W1304">
        <v>1158667035</v>
      </c>
      <c r="X1304" s="76">
        <v>44452</v>
      </c>
      <c r="Y1304" s="76">
        <v>44452</v>
      </c>
      <c r="Z1304" s="76">
        <v>44348</v>
      </c>
      <c r="AA1304" s="76">
        <v>44426</v>
      </c>
      <c r="AB1304">
        <v>163.30000000000001</v>
      </c>
      <c r="AD1304" t="s">
        <v>382</v>
      </c>
      <c r="AE1304" t="s">
        <v>324</v>
      </c>
      <c r="AF1304" t="s">
        <v>688</v>
      </c>
      <c r="AH1304" t="s">
        <v>329</v>
      </c>
      <c r="AI1304" t="s">
        <v>666</v>
      </c>
      <c r="AK1304">
        <v>95057</v>
      </c>
      <c r="AL1304">
        <v>1</v>
      </c>
      <c r="AM1304">
        <v>49408</v>
      </c>
      <c r="AN1304" t="s">
        <v>671</v>
      </c>
      <c r="AO1304">
        <v>111581893</v>
      </c>
    </row>
    <row r="1305" spans="1:41">
      <c r="A1305" t="s">
        <v>315</v>
      </c>
      <c r="D1305" t="s">
        <v>316</v>
      </c>
      <c r="E1305">
        <v>66197</v>
      </c>
      <c r="F1305" t="s">
        <v>317</v>
      </c>
      <c r="G1305" t="s">
        <v>666</v>
      </c>
      <c r="H1305" s="79" t="s">
        <v>667</v>
      </c>
      <c r="I1305" t="s">
        <v>668</v>
      </c>
      <c r="J1305" t="s">
        <v>669</v>
      </c>
      <c r="K1305" t="s">
        <v>315</v>
      </c>
      <c r="L1305">
        <v>122026</v>
      </c>
      <c r="M1305" t="s">
        <v>319</v>
      </c>
      <c r="O1305">
        <v>320073</v>
      </c>
      <c r="P1305" t="s">
        <v>320</v>
      </c>
      <c r="Q1305">
        <v>9543</v>
      </c>
      <c r="R1305">
        <v>83</v>
      </c>
      <c r="S1305">
        <v>1</v>
      </c>
      <c r="T1305">
        <v>63306</v>
      </c>
      <c r="U1305" t="s">
        <v>396</v>
      </c>
      <c r="V1305" t="s">
        <v>397</v>
      </c>
      <c r="W1305">
        <v>310814219</v>
      </c>
      <c r="X1305" s="76">
        <v>44449</v>
      </c>
      <c r="Y1305" s="76">
        <v>44452</v>
      </c>
      <c r="Z1305" s="76">
        <v>44412</v>
      </c>
      <c r="AA1305" s="76">
        <v>44439</v>
      </c>
      <c r="AB1305">
        <v>120</v>
      </c>
      <c r="AD1305" t="s">
        <v>383</v>
      </c>
      <c r="AE1305" t="s">
        <v>324</v>
      </c>
      <c r="AF1305" t="s">
        <v>408</v>
      </c>
      <c r="AH1305" t="s">
        <v>329</v>
      </c>
      <c r="AI1305" t="s">
        <v>666</v>
      </c>
      <c r="AK1305">
        <v>95057</v>
      </c>
      <c r="AL1305">
        <v>1</v>
      </c>
      <c r="AM1305">
        <v>49408</v>
      </c>
      <c r="AN1305" t="s">
        <v>671</v>
      </c>
      <c r="AO1305">
        <v>111581893</v>
      </c>
    </row>
    <row r="1306" spans="1:41">
      <c r="A1306" t="s">
        <v>315</v>
      </c>
      <c r="D1306" t="s">
        <v>316</v>
      </c>
      <c r="E1306">
        <v>66197</v>
      </c>
      <c r="F1306" t="s">
        <v>317</v>
      </c>
      <c r="G1306" t="s">
        <v>666</v>
      </c>
      <c r="H1306" s="79" t="s">
        <v>667</v>
      </c>
      <c r="I1306" t="s">
        <v>668</v>
      </c>
      <c r="J1306" t="s">
        <v>669</v>
      </c>
      <c r="K1306" t="s">
        <v>315</v>
      </c>
      <c r="L1306">
        <v>125996</v>
      </c>
      <c r="M1306" s="80">
        <v>113201163</v>
      </c>
      <c r="O1306">
        <v>320072</v>
      </c>
      <c r="P1306" t="s">
        <v>336</v>
      </c>
      <c r="Q1306">
        <v>9587</v>
      </c>
      <c r="R1306">
        <v>83</v>
      </c>
      <c r="S1306">
        <v>1</v>
      </c>
      <c r="T1306">
        <v>2786</v>
      </c>
      <c r="U1306" t="s">
        <v>328</v>
      </c>
      <c r="W1306">
        <v>1158667035</v>
      </c>
      <c r="X1306" s="76">
        <v>44452</v>
      </c>
      <c r="Y1306" s="76">
        <v>44452</v>
      </c>
      <c r="Z1306" s="76">
        <v>44348</v>
      </c>
      <c r="AA1306" s="76">
        <v>44426</v>
      </c>
      <c r="AB1306">
        <v>41795.160000000003</v>
      </c>
      <c r="AD1306" t="s">
        <v>382</v>
      </c>
      <c r="AE1306" t="s">
        <v>324</v>
      </c>
      <c r="AF1306" t="s">
        <v>688</v>
      </c>
      <c r="AH1306" t="s">
        <v>329</v>
      </c>
      <c r="AI1306" t="s">
        <v>666</v>
      </c>
      <c r="AK1306">
        <v>95057</v>
      </c>
      <c r="AL1306">
        <v>1</v>
      </c>
      <c r="AM1306">
        <v>49408</v>
      </c>
      <c r="AN1306" t="s">
        <v>671</v>
      </c>
      <c r="AO1306">
        <v>111581893</v>
      </c>
    </row>
    <row r="1307" spans="1:41">
      <c r="A1307" t="s">
        <v>315</v>
      </c>
      <c r="D1307" t="s">
        <v>316</v>
      </c>
      <c r="E1307">
        <v>66197</v>
      </c>
      <c r="F1307" t="s">
        <v>317</v>
      </c>
      <c r="G1307" t="s">
        <v>666</v>
      </c>
      <c r="H1307" s="79" t="s">
        <v>667</v>
      </c>
      <c r="I1307" t="s">
        <v>668</v>
      </c>
      <c r="J1307" t="s">
        <v>669</v>
      </c>
      <c r="K1307" t="s">
        <v>315</v>
      </c>
      <c r="L1307">
        <v>139129</v>
      </c>
      <c r="M1307">
        <v>111581893</v>
      </c>
      <c r="O1307">
        <v>320073</v>
      </c>
      <c r="P1307" t="s">
        <v>320</v>
      </c>
      <c r="Q1307">
        <v>9643</v>
      </c>
      <c r="R1307">
        <v>83</v>
      </c>
      <c r="S1307">
        <v>1</v>
      </c>
      <c r="T1307">
        <v>2786</v>
      </c>
      <c r="U1307" t="s">
        <v>328</v>
      </c>
      <c r="W1307">
        <v>1158667035</v>
      </c>
      <c r="X1307" s="76">
        <v>44459</v>
      </c>
      <c r="Y1307" s="76">
        <v>44460</v>
      </c>
      <c r="Z1307" s="76">
        <v>44379</v>
      </c>
      <c r="AA1307" s="76">
        <v>44432</v>
      </c>
      <c r="AB1307">
        <v>163.30000000000001</v>
      </c>
      <c r="AD1307" t="s">
        <v>382</v>
      </c>
      <c r="AE1307" t="s">
        <v>324</v>
      </c>
      <c r="AF1307" t="s">
        <v>660</v>
      </c>
      <c r="AH1307" t="s">
        <v>329</v>
      </c>
      <c r="AI1307" t="s">
        <v>666</v>
      </c>
      <c r="AK1307">
        <v>95057</v>
      </c>
      <c r="AL1307">
        <v>1</v>
      </c>
      <c r="AM1307">
        <v>49408</v>
      </c>
      <c r="AN1307" t="s">
        <v>671</v>
      </c>
      <c r="AO1307">
        <v>111581893</v>
      </c>
    </row>
    <row r="1308" spans="1:41">
      <c r="A1308" t="s">
        <v>315</v>
      </c>
      <c r="D1308" t="s">
        <v>316</v>
      </c>
      <c r="E1308">
        <v>66197</v>
      </c>
      <c r="F1308" t="s">
        <v>317</v>
      </c>
      <c r="G1308" t="s">
        <v>666</v>
      </c>
      <c r="H1308" s="79" t="s">
        <v>667</v>
      </c>
      <c r="I1308" t="s">
        <v>668</v>
      </c>
      <c r="J1308" t="s">
        <v>669</v>
      </c>
      <c r="K1308" t="s">
        <v>315</v>
      </c>
      <c r="L1308">
        <v>140256</v>
      </c>
      <c r="M1308">
        <v>115889645</v>
      </c>
      <c r="O1308">
        <v>320070</v>
      </c>
      <c r="P1308" t="s">
        <v>327</v>
      </c>
      <c r="Q1308">
        <v>9664</v>
      </c>
      <c r="R1308">
        <v>83</v>
      </c>
      <c r="S1308">
        <v>1</v>
      </c>
      <c r="T1308">
        <v>2786</v>
      </c>
      <c r="U1308" t="s">
        <v>328</v>
      </c>
      <c r="W1308">
        <v>1158667035</v>
      </c>
      <c r="X1308" s="76">
        <v>44460</v>
      </c>
      <c r="Y1308" s="76">
        <v>44460</v>
      </c>
      <c r="Z1308" s="76">
        <v>44377</v>
      </c>
      <c r="AA1308" s="76">
        <v>44442</v>
      </c>
      <c r="AB1308">
        <v>10389.11</v>
      </c>
      <c r="AD1308" t="s">
        <v>382</v>
      </c>
      <c r="AE1308" t="s">
        <v>324</v>
      </c>
      <c r="AF1308" t="s">
        <v>689</v>
      </c>
      <c r="AH1308" t="s">
        <v>329</v>
      </c>
      <c r="AI1308" t="s">
        <v>666</v>
      </c>
      <c r="AK1308">
        <v>95057</v>
      </c>
      <c r="AL1308">
        <v>1</v>
      </c>
      <c r="AM1308">
        <v>49408</v>
      </c>
      <c r="AN1308" t="s">
        <v>671</v>
      </c>
      <c r="AO1308">
        <v>111581893</v>
      </c>
    </row>
    <row r="1309" spans="1:41">
      <c r="A1309" t="s">
        <v>315</v>
      </c>
      <c r="D1309" t="s">
        <v>316</v>
      </c>
      <c r="E1309">
        <v>66197</v>
      </c>
      <c r="F1309" t="s">
        <v>317</v>
      </c>
      <c r="G1309" t="s">
        <v>666</v>
      </c>
      <c r="H1309" s="79" t="s">
        <v>667</v>
      </c>
      <c r="I1309" t="s">
        <v>668</v>
      </c>
      <c r="J1309" t="s">
        <v>669</v>
      </c>
      <c r="K1309" t="s">
        <v>315</v>
      </c>
      <c r="L1309">
        <v>173217</v>
      </c>
      <c r="M1309" s="80">
        <v>113201163</v>
      </c>
      <c r="O1309">
        <v>320074</v>
      </c>
      <c r="P1309" t="s">
        <v>337</v>
      </c>
      <c r="Q1309">
        <v>9806</v>
      </c>
      <c r="R1309">
        <v>83</v>
      </c>
      <c r="S1309">
        <v>1</v>
      </c>
      <c r="T1309">
        <v>2786</v>
      </c>
      <c r="U1309" t="s">
        <v>328</v>
      </c>
      <c r="W1309">
        <v>1158667035</v>
      </c>
      <c r="X1309" s="76">
        <v>44481</v>
      </c>
      <c r="Y1309" s="76">
        <v>44481</v>
      </c>
      <c r="Z1309" s="76">
        <v>44414</v>
      </c>
      <c r="AA1309" s="76">
        <v>44455</v>
      </c>
      <c r="AB1309">
        <v>36537.14</v>
      </c>
      <c r="AD1309" t="s">
        <v>382</v>
      </c>
      <c r="AE1309" t="s">
        <v>324</v>
      </c>
      <c r="AF1309" t="s">
        <v>690</v>
      </c>
      <c r="AH1309" t="s">
        <v>329</v>
      </c>
      <c r="AI1309" t="s">
        <v>666</v>
      </c>
      <c r="AK1309">
        <v>95057</v>
      </c>
      <c r="AL1309">
        <v>1</v>
      </c>
      <c r="AM1309">
        <v>49408</v>
      </c>
      <c r="AN1309" t="s">
        <v>671</v>
      </c>
      <c r="AO1309">
        <v>111581893</v>
      </c>
    </row>
    <row r="1310" spans="1:41">
      <c r="A1310" t="s">
        <v>315</v>
      </c>
      <c r="D1310" t="s">
        <v>316</v>
      </c>
      <c r="E1310">
        <v>66197</v>
      </c>
      <c r="F1310" t="s">
        <v>317</v>
      </c>
      <c r="G1310" t="s">
        <v>666</v>
      </c>
      <c r="H1310" s="79" t="s">
        <v>667</v>
      </c>
      <c r="I1310" t="s">
        <v>668</v>
      </c>
      <c r="J1310" t="s">
        <v>669</v>
      </c>
      <c r="K1310" t="s">
        <v>315</v>
      </c>
      <c r="L1310">
        <v>173217</v>
      </c>
      <c r="M1310" s="80">
        <v>113201163</v>
      </c>
      <c r="O1310">
        <v>320073</v>
      </c>
      <c r="P1310" t="s">
        <v>320</v>
      </c>
      <c r="Q1310">
        <v>9806</v>
      </c>
      <c r="R1310">
        <v>83</v>
      </c>
      <c r="S1310">
        <v>1</v>
      </c>
      <c r="T1310">
        <v>2786</v>
      </c>
      <c r="U1310" t="s">
        <v>328</v>
      </c>
      <c r="W1310">
        <v>1158667035</v>
      </c>
      <c r="X1310" s="76">
        <v>44481</v>
      </c>
      <c r="Y1310" s="76">
        <v>44481</v>
      </c>
      <c r="Z1310" s="76">
        <v>44414</v>
      </c>
      <c r="AA1310" s="76">
        <v>44455</v>
      </c>
      <c r="AB1310">
        <v>163.30000000000001</v>
      </c>
      <c r="AD1310" t="s">
        <v>382</v>
      </c>
      <c r="AE1310" t="s">
        <v>324</v>
      </c>
      <c r="AF1310" t="s">
        <v>690</v>
      </c>
      <c r="AH1310" t="s">
        <v>329</v>
      </c>
      <c r="AI1310" t="s">
        <v>666</v>
      </c>
      <c r="AK1310">
        <v>95057</v>
      </c>
      <c r="AL1310">
        <v>1</v>
      </c>
      <c r="AM1310">
        <v>49408</v>
      </c>
      <c r="AN1310" t="s">
        <v>671</v>
      </c>
      <c r="AO1310">
        <v>111581893</v>
      </c>
    </row>
    <row r="1311" spans="1:41">
      <c r="A1311" t="s">
        <v>315</v>
      </c>
      <c r="D1311" t="s">
        <v>316</v>
      </c>
      <c r="E1311">
        <v>66197</v>
      </c>
      <c r="F1311" t="s">
        <v>317</v>
      </c>
      <c r="G1311" t="s">
        <v>666</v>
      </c>
      <c r="H1311" s="79" t="s">
        <v>667</v>
      </c>
      <c r="I1311" t="s">
        <v>668</v>
      </c>
      <c r="J1311" t="s">
        <v>669</v>
      </c>
      <c r="K1311" t="s">
        <v>315</v>
      </c>
      <c r="L1311">
        <v>173217</v>
      </c>
      <c r="M1311" s="80">
        <v>113201163</v>
      </c>
      <c r="O1311">
        <v>320072</v>
      </c>
      <c r="P1311" t="s">
        <v>336</v>
      </c>
      <c r="Q1311">
        <v>9806</v>
      </c>
      <c r="R1311">
        <v>83</v>
      </c>
      <c r="S1311">
        <v>1</v>
      </c>
      <c r="T1311">
        <v>2786</v>
      </c>
      <c r="U1311" t="s">
        <v>328</v>
      </c>
      <c r="W1311">
        <v>1158667035</v>
      </c>
      <c r="X1311" s="76">
        <v>44481</v>
      </c>
      <c r="Y1311" s="76">
        <v>44481</v>
      </c>
      <c r="Z1311" s="76">
        <v>44414</v>
      </c>
      <c r="AA1311" s="76">
        <v>44455</v>
      </c>
      <c r="AB1311">
        <v>43590.83</v>
      </c>
      <c r="AD1311" t="s">
        <v>382</v>
      </c>
      <c r="AE1311" t="s">
        <v>324</v>
      </c>
      <c r="AF1311" t="s">
        <v>690</v>
      </c>
      <c r="AH1311" t="s">
        <v>329</v>
      </c>
      <c r="AI1311" t="s">
        <v>666</v>
      </c>
      <c r="AK1311">
        <v>95057</v>
      </c>
      <c r="AL1311">
        <v>1</v>
      </c>
      <c r="AM1311">
        <v>49408</v>
      </c>
      <c r="AN1311" t="s">
        <v>671</v>
      </c>
      <c r="AO1311">
        <v>111581893</v>
      </c>
    </row>
    <row r="1312" spans="1:41">
      <c r="A1312" t="s">
        <v>315</v>
      </c>
      <c r="D1312" t="s">
        <v>316</v>
      </c>
      <c r="E1312">
        <v>66197</v>
      </c>
      <c r="F1312" t="s">
        <v>317</v>
      </c>
      <c r="G1312" t="s">
        <v>666</v>
      </c>
      <c r="H1312" s="79" t="s">
        <v>667</v>
      </c>
      <c r="I1312" t="s">
        <v>668</v>
      </c>
      <c r="J1312" t="s">
        <v>669</v>
      </c>
      <c r="K1312" t="s">
        <v>315</v>
      </c>
      <c r="L1312">
        <v>173575</v>
      </c>
      <c r="M1312" t="s">
        <v>319</v>
      </c>
      <c r="O1312">
        <v>320073</v>
      </c>
      <c r="P1312" t="s">
        <v>320</v>
      </c>
      <c r="Q1312">
        <v>9800</v>
      </c>
      <c r="R1312">
        <v>83</v>
      </c>
      <c r="S1312">
        <v>1</v>
      </c>
      <c r="T1312">
        <v>57464</v>
      </c>
      <c r="U1312" t="s">
        <v>321</v>
      </c>
      <c r="V1312" t="s">
        <v>322</v>
      </c>
      <c r="W1312">
        <v>71034889</v>
      </c>
      <c r="X1312" s="76">
        <v>44481</v>
      </c>
      <c r="Y1312" s="76">
        <v>44482</v>
      </c>
      <c r="Z1312" s="76">
        <v>44409</v>
      </c>
      <c r="AA1312" s="76">
        <v>44439</v>
      </c>
      <c r="AB1312">
        <v>640.4</v>
      </c>
      <c r="AD1312" t="s">
        <v>382</v>
      </c>
      <c r="AE1312" t="s">
        <v>324</v>
      </c>
      <c r="AF1312" t="s">
        <v>413</v>
      </c>
      <c r="AH1312" t="s">
        <v>329</v>
      </c>
      <c r="AI1312" t="s">
        <v>666</v>
      </c>
      <c r="AK1312">
        <v>95057</v>
      </c>
      <c r="AL1312">
        <v>1</v>
      </c>
      <c r="AM1312">
        <v>49408</v>
      </c>
      <c r="AN1312" t="s">
        <v>671</v>
      </c>
      <c r="AO1312">
        <v>111581893</v>
      </c>
    </row>
    <row r="1313" spans="1:41">
      <c r="A1313" t="s">
        <v>315</v>
      </c>
      <c r="D1313" t="s">
        <v>316</v>
      </c>
      <c r="E1313">
        <v>66197</v>
      </c>
      <c r="F1313" t="s">
        <v>317</v>
      </c>
      <c r="G1313" t="s">
        <v>666</v>
      </c>
      <c r="H1313" s="79" t="s">
        <v>667</v>
      </c>
      <c r="I1313" t="s">
        <v>668</v>
      </c>
      <c r="J1313" t="s">
        <v>669</v>
      </c>
      <c r="K1313" t="s">
        <v>315</v>
      </c>
      <c r="L1313">
        <v>173538</v>
      </c>
      <c r="M1313" t="s">
        <v>319</v>
      </c>
      <c r="O1313">
        <v>320073</v>
      </c>
      <c r="P1313" t="s">
        <v>320</v>
      </c>
      <c r="Q1313">
        <v>9798</v>
      </c>
      <c r="R1313">
        <v>83</v>
      </c>
      <c r="S1313">
        <v>1</v>
      </c>
      <c r="T1313">
        <v>63306</v>
      </c>
      <c r="U1313" t="s">
        <v>396</v>
      </c>
      <c r="V1313" t="s">
        <v>397</v>
      </c>
      <c r="W1313">
        <v>310814219</v>
      </c>
      <c r="X1313" s="76">
        <v>44481</v>
      </c>
      <c r="Y1313" s="76">
        <v>44482</v>
      </c>
      <c r="Z1313" s="76">
        <v>44439</v>
      </c>
      <c r="AA1313" s="76">
        <v>44469</v>
      </c>
      <c r="AB1313">
        <v>150</v>
      </c>
      <c r="AD1313" t="s">
        <v>382</v>
      </c>
      <c r="AE1313" t="s">
        <v>324</v>
      </c>
      <c r="AF1313" t="s">
        <v>412</v>
      </c>
      <c r="AH1313" t="s">
        <v>329</v>
      </c>
      <c r="AI1313" t="s">
        <v>666</v>
      </c>
      <c r="AK1313">
        <v>95057</v>
      </c>
      <c r="AL1313">
        <v>1</v>
      </c>
      <c r="AM1313">
        <v>49408</v>
      </c>
      <c r="AN1313" t="s">
        <v>671</v>
      </c>
      <c r="AO1313">
        <v>111581893</v>
      </c>
    </row>
    <row r="1314" spans="1:41">
      <c r="A1314" t="s">
        <v>315</v>
      </c>
      <c r="D1314" t="s">
        <v>316</v>
      </c>
      <c r="E1314">
        <v>66197</v>
      </c>
      <c r="F1314" t="s">
        <v>317</v>
      </c>
      <c r="G1314" t="s">
        <v>666</v>
      </c>
      <c r="H1314" s="79" t="s">
        <v>667</v>
      </c>
      <c r="I1314" t="s">
        <v>668</v>
      </c>
      <c r="J1314" t="s">
        <v>669</v>
      </c>
      <c r="K1314" t="s">
        <v>315</v>
      </c>
      <c r="L1314">
        <v>207843</v>
      </c>
      <c r="M1314" t="s">
        <v>319</v>
      </c>
      <c r="O1314">
        <v>320073</v>
      </c>
      <c r="P1314" t="s">
        <v>320</v>
      </c>
      <c r="Q1314">
        <v>9968</v>
      </c>
      <c r="R1314">
        <v>83</v>
      </c>
      <c r="S1314">
        <v>1</v>
      </c>
      <c r="T1314">
        <v>63306</v>
      </c>
      <c r="U1314" t="s">
        <v>396</v>
      </c>
      <c r="V1314" t="s">
        <v>397</v>
      </c>
      <c r="W1314">
        <v>310814219</v>
      </c>
      <c r="X1314" s="76">
        <v>44505</v>
      </c>
      <c r="Y1314" s="76">
        <v>44505</v>
      </c>
      <c r="Z1314" s="76">
        <v>44467</v>
      </c>
      <c r="AA1314" s="76">
        <v>44494</v>
      </c>
      <c r="AB1314">
        <v>120</v>
      </c>
      <c r="AD1314" t="s">
        <v>383</v>
      </c>
      <c r="AE1314" t="s">
        <v>324</v>
      </c>
      <c r="AF1314" t="s">
        <v>417</v>
      </c>
      <c r="AH1314" t="s">
        <v>329</v>
      </c>
      <c r="AI1314" t="s">
        <v>666</v>
      </c>
      <c r="AK1314">
        <v>95057</v>
      </c>
      <c r="AL1314">
        <v>1</v>
      </c>
      <c r="AM1314">
        <v>49408</v>
      </c>
      <c r="AN1314" t="s">
        <v>671</v>
      </c>
      <c r="AO1314">
        <v>111581893</v>
      </c>
    </row>
    <row r="1315" spans="1:41">
      <c r="A1315" t="s">
        <v>315</v>
      </c>
      <c r="D1315" t="s">
        <v>316</v>
      </c>
      <c r="E1315">
        <v>66197</v>
      </c>
      <c r="F1315" t="s">
        <v>317</v>
      </c>
      <c r="G1315" t="s">
        <v>666</v>
      </c>
      <c r="H1315" s="79" t="s">
        <v>667</v>
      </c>
      <c r="I1315" t="s">
        <v>668</v>
      </c>
      <c r="J1315" t="s">
        <v>669</v>
      </c>
      <c r="K1315" t="s">
        <v>315</v>
      </c>
      <c r="L1315">
        <v>211048</v>
      </c>
      <c r="M1315" s="80">
        <v>113201163</v>
      </c>
      <c r="O1315">
        <v>320074</v>
      </c>
      <c r="P1315" t="s">
        <v>337</v>
      </c>
      <c r="Q1315">
        <v>9986</v>
      </c>
      <c r="R1315">
        <v>83</v>
      </c>
      <c r="S1315">
        <v>1</v>
      </c>
      <c r="T1315">
        <v>2786</v>
      </c>
      <c r="U1315" t="s">
        <v>328</v>
      </c>
      <c r="W1315">
        <v>1158667035</v>
      </c>
      <c r="X1315" s="76">
        <v>44509</v>
      </c>
      <c r="Y1315" s="76">
        <v>44509</v>
      </c>
      <c r="Z1315" s="76">
        <v>44443</v>
      </c>
      <c r="AA1315" s="76">
        <v>44487</v>
      </c>
      <c r="AB1315">
        <v>35868.269999999997</v>
      </c>
      <c r="AD1315" t="s">
        <v>383</v>
      </c>
      <c r="AE1315" t="s">
        <v>324</v>
      </c>
      <c r="AF1315" t="s">
        <v>691</v>
      </c>
      <c r="AH1315" t="s">
        <v>329</v>
      </c>
      <c r="AI1315" t="s">
        <v>666</v>
      </c>
      <c r="AK1315">
        <v>95057</v>
      </c>
      <c r="AL1315">
        <v>1</v>
      </c>
      <c r="AM1315">
        <v>49408</v>
      </c>
      <c r="AN1315" t="s">
        <v>671</v>
      </c>
      <c r="AO1315">
        <v>111581893</v>
      </c>
    </row>
    <row r="1316" spans="1:41">
      <c r="A1316" t="s">
        <v>315</v>
      </c>
      <c r="D1316" t="s">
        <v>316</v>
      </c>
      <c r="E1316">
        <v>66197</v>
      </c>
      <c r="F1316" t="s">
        <v>317</v>
      </c>
      <c r="G1316" t="s">
        <v>666</v>
      </c>
      <c r="H1316" s="79" t="s">
        <v>667</v>
      </c>
      <c r="I1316" t="s">
        <v>668</v>
      </c>
      <c r="J1316" t="s">
        <v>669</v>
      </c>
      <c r="K1316" t="s">
        <v>315</v>
      </c>
      <c r="L1316">
        <v>211048</v>
      </c>
      <c r="M1316" s="80">
        <v>113201163</v>
      </c>
      <c r="O1316">
        <v>320072</v>
      </c>
      <c r="P1316" t="s">
        <v>336</v>
      </c>
      <c r="Q1316">
        <v>9986</v>
      </c>
      <c r="R1316">
        <v>83</v>
      </c>
      <c r="S1316">
        <v>1</v>
      </c>
      <c r="T1316">
        <v>2786</v>
      </c>
      <c r="U1316" t="s">
        <v>328</v>
      </c>
      <c r="W1316">
        <v>1158667035</v>
      </c>
      <c r="X1316" s="76">
        <v>44509</v>
      </c>
      <c r="Y1316" s="76">
        <v>44509</v>
      </c>
      <c r="Z1316" s="76">
        <v>44443</v>
      </c>
      <c r="AA1316" s="76">
        <v>44487</v>
      </c>
      <c r="AB1316">
        <v>42807.27</v>
      </c>
      <c r="AD1316" t="s">
        <v>383</v>
      </c>
      <c r="AE1316" t="s">
        <v>324</v>
      </c>
      <c r="AF1316" t="s">
        <v>691</v>
      </c>
      <c r="AH1316" t="s">
        <v>329</v>
      </c>
      <c r="AI1316" t="s">
        <v>666</v>
      </c>
      <c r="AK1316">
        <v>95057</v>
      </c>
      <c r="AL1316">
        <v>1</v>
      </c>
      <c r="AM1316">
        <v>49408</v>
      </c>
      <c r="AN1316" t="s">
        <v>671</v>
      </c>
      <c r="AO1316">
        <v>111581893</v>
      </c>
    </row>
    <row r="1317" spans="1:41">
      <c r="A1317" t="s">
        <v>315</v>
      </c>
      <c r="D1317" t="s">
        <v>316</v>
      </c>
      <c r="E1317">
        <v>66197</v>
      </c>
      <c r="F1317" t="s">
        <v>317</v>
      </c>
      <c r="G1317" t="s">
        <v>666</v>
      </c>
      <c r="H1317" s="79" t="s">
        <v>667</v>
      </c>
      <c r="I1317" t="s">
        <v>668</v>
      </c>
      <c r="J1317" t="s">
        <v>669</v>
      </c>
      <c r="K1317" t="s">
        <v>315</v>
      </c>
      <c r="L1317">
        <v>211048</v>
      </c>
      <c r="M1317" s="80">
        <v>113201163</v>
      </c>
      <c r="O1317">
        <v>320073</v>
      </c>
      <c r="P1317" t="s">
        <v>320</v>
      </c>
      <c r="Q1317">
        <v>9986</v>
      </c>
      <c r="R1317">
        <v>83</v>
      </c>
      <c r="S1317">
        <v>1</v>
      </c>
      <c r="T1317">
        <v>2786</v>
      </c>
      <c r="U1317" t="s">
        <v>328</v>
      </c>
      <c r="W1317">
        <v>1158667035</v>
      </c>
      <c r="X1317" s="76">
        <v>44509</v>
      </c>
      <c r="Y1317" s="76">
        <v>44509</v>
      </c>
      <c r="Z1317" s="76">
        <v>44443</v>
      </c>
      <c r="AA1317" s="76">
        <v>44487</v>
      </c>
      <c r="AB1317">
        <v>163.30000000000001</v>
      </c>
      <c r="AD1317" t="s">
        <v>383</v>
      </c>
      <c r="AE1317" t="s">
        <v>324</v>
      </c>
      <c r="AF1317" t="s">
        <v>691</v>
      </c>
      <c r="AH1317" t="s">
        <v>329</v>
      </c>
      <c r="AI1317" t="s">
        <v>666</v>
      </c>
      <c r="AK1317">
        <v>95057</v>
      </c>
      <c r="AL1317">
        <v>1</v>
      </c>
      <c r="AM1317">
        <v>49408</v>
      </c>
      <c r="AN1317" t="s">
        <v>671</v>
      </c>
      <c r="AO1317">
        <v>111581893</v>
      </c>
    </row>
    <row r="1318" spans="1:41">
      <c r="A1318" t="s">
        <v>315</v>
      </c>
      <c r="D1318" t="s">
        <v>316</v>
      </c>
      <c r="E1318">
        <v>66197</v>
      </c>
      <c r="F1318" t="s">
        <v>317</v>
      </c>
      <c r="G1318" t="s">
        <v>666</v>
      </c>
      <c r="H1318" s="79" t="s">
        <v>667</v>
      </c>
      <c r="I1318" t="s">
        <v>668</v>
      </c>
      <c r="J1318" t="s">
        <v>669</v>
      </c>
      <c r="K1318" t="s">
        <v>315</v>
      </c>
      <c r="L1318">
        <v>223023</v>
      </c>
      <c r="M1318" t="s">
        <v>319</v>
      </c>
      <c r="O1318">
        <v>320073</v>
      </c>
      <c r="P1318" t="s">
        <v>320</v>
      </c>
      <c r="Q1318">
        <v>120</v>
      </c>
      <c r="R1318">
        <v>71</v>
      </c>
      <c r="S1318">
        <v>1</v>
      </c>
      <c r="T1318">
        <v>57464</v>
      </c>
      <c r="U1318" t="s">
        <v>321</v>
      </c>
      <c r="V1318" t="s">
        <v>322</v>
      </c>
      <c r="W1318">
        <v>71034889</v>
      </c>
      <c r="X1318" s="76">
        <v>44523</v>
      </c>
      <c r="Y1318" s="76">
        <v>44523</v>
      </c>
      <c r="Z1318" s="76">
        <v>44476</v>
      </c>
      <c r="AA1318" s="76">
        <v>44506</v>
      </c>
      <c r="AB1318">
        <v>800.5</v>
      </c>
      <c r="AD1318" t="s">
        <v>383</v>
      </c>
      <c r="AE1318" t="s">
        <v>324</v>
      </c>
      <c r="AF1318" t="s">
        <v>419</v>
      </c>
      <c r="AH1318" t="s">
        <v>329</v>
      </c>
      <c r="AI1318" t="s">
        <v>666</v>
      </c>
      <c r="AK1318">
        <v>95057</v>
      </c>
      <c r="AL1318">
        <v>1</v>
      </c>
      <c r="AM1318">
        <v>49408</v>
      </c>
      <c r="AN1318" t="s">
        <v>671</v>
      </c>
      <c r="AO1318">
        <v>111581893</v>
      </c>
    </row>
    <row r="1319" spans="1:41">
      <c r="A1319" t="s">
        <v>315</v>
      </c>
      <c r="D1319" t="s">
        <v>316</v>
      </c>
      <c r="E1319">
        <v>66197</v>
      </c>
      <c r="F1319" t="s">
        <v>317</v>
      </c>
      <c r="G1319" t="s">
        <v>666</v>
      </c>
      <c r="H1319" s="79" t="s">
        <v>667</v>
      </c>
      <c r="I1319" t="s">
        <v>668</v>
      </c>
      <c r="J1319" t="s">
        <v>669</v>
      </c>
      <c r="K1319" t="s">
        <v>315</v>
      </c>
      <c r="L1319">
        <v>221335</v>
      </c>
      <c r="M1319">
        <v>115889645</v>
      </c>
      <c r="O1319">
        <v>320070</v>
      </c>
      <c r="P1319" t="s">
        <v>327</v>
      </c>
      <c r="Q1319">
        <v>118</v>
      </c>
      <c r="R1319">
        <v>71</v>
      </c>
      <c r="S1319">
        <v>1</v>
      </c>
      <c r="T1319">
        <v>2786</v>
      </c>
      <c r="U1319" t="s">
        <v>328</v>
      </c>
      <c r="W1319">
        <v>1158667035</v>
      </c>
      <c r="X1319" s="76">
        <v>44522</v>
      </c>
      <c r="Y1319" s="76">
        <v>44523</v>
      </c>
      <c r="Z1319" s="76">
        <v>44373</v>
      </c>
      <c r="AA1319" s="76">
        <v>44503</v>
      </c>
      <c r="AB1319">
        <v>7953.92</v>
      </c>
      <c r="AD1319" t="s">
        <v>383</v>
      </c>
      <c r="AE1319" t="s">
        <v>324</v>
      </c>
      <c r="AF1319" t="s">
        <v>692</v>
      </c>
      <c r="AH1319" t="s">
        <v>329</v>
      </c>
      <c r="AI1319" t="s">
        <v>666</v>
      </c>
      <c r="AK1319">
        <v>95057</v>
      </c>
      <c r="AL1319">
        <v>1</v>
      </c>
      <c r="AM1319">
        <v>49408</v>
      </c>
      <c r="AN1319" t="s">
        <v>671</v>
      </c>
      <c r="AO1319">
        <v>111581893</v>
      </c>
    </row>
    <row r="1320" spans="1:41">
      <c r="A1320" t="s">
        <v>315</v>
      </c>
      <c r="D1320" t="s">
        <v>316</v>
      </c>
      <c r="E1320">
        <v>66197</v>
      </c>
      <c r="F1320" t="s">
        <v>317</v>
      </c>
      <c r="G1320" t="s">
        <v>666</v>
      </c>
      <c r="H1320" s="79" t="s">
        <v>667</v>
      </c>
      <c r="I1320" t="s">
        <v>668</v>
      </c>
      <c r="J1320" t="s">
        <v>669</v>
      </c>
      <c r="K1320" t="s">
        <v>315</v>
      </c>
      <c r="L1320">
        <v>232567</v>
      </c>
      <c r="M1320" t="s">
        <v>319</v>
      </c>
      <c r="O1320">
        <v>320073</v>
      </c>
      <c r="P1320" t="s">
        <v>320</v>
      </c>
      <c r="Q1320">
        <v>149</v>
      </c>
      <c r="R1320">
        <v>71</v>
      </c>
      <c r="S1320">
        <v>1</v>
      </c>
      <c r="T1320">
        <v>57464</v>
      </c>
      <c r="U1320" t="s">
        <v>321</v>
      </c>
      <c r="V1320" t="s">
        <v>322</v>
      </c>
      <c r="W1320">
        <v>71034889</v>
      </c>
      <c r="X1320" s="76">
        <v>44532</v>
      </c>
      <c r="Y1320" s="76">
        <v>44532</v>
      </c>
      <c r="Z1320" s="76">
        <v>44473</v>
      </c>
      <c r="AA1320" s="76">
        <v>44503</v>
      </c>
      <c r="AB1320">
        <v>640.4</v>
      </c>
      <c r="AD1320" t="s">
        <v>383</v>
      </c>
      <c r="AE1320" t="s">
        <v>324</v>
      </c>
      <c r="AF1320" t="s">
        <v>421</v>
      </c>
      <c r="AH1320" t="s">
        <v>329</v>
      </c>
      <c r="AI1320" t="s">
        <v>666</v>
      </c>
      <c r="AK1320">
        <v>95057</v>
      </c>
      <c r="AL1320">
        <v>1</v>
      </c>
      <c r="AM1320">
        <v>49408</v>
      </c>
      <c r="AN1320" t="s">
        <v>671</v>
      </c>
      <c r="AO1320">
        <v>111581893</v>
      </c>
    </row>
    <row r="1321" spans="1:41">
      <c r="A1321" t="s">
        <v>315</v>
      </c>
      <c r="D1321" t="s">
        <v>316</v>
      </c>
      <c r="E1321">
        <v>66197</v>
      </c>
      <c r="F1321" t="s">
        <v>317</v>
      </c>
      <c r="G1321" t="s">
        <v>666</v>
      </c>
      <c r="H1321" s="79" t="s">
        <v>667</v>
      </c>
      <c r="I1321" t="s">
        <v>668</v>
      </c>
      <c r="J1321" t="s">
        <v>669</v>
      </c>
      <c r="K1321" t="s">
        <v>315</v>
      </c>
      <c r="L1321">
        <v>235650</v>
      </c>
      <c r="M1321" t="s">
        <v>319</v>
      </c>
      <c r="O1321">
        <v>320073</v>
      </c>
      <c r="P1321" t="s">
        <v>320</v>
      </c>
      <c r="Q1321">
        <v>189</v>
      </c>
      <c r="R1321">
        <v>71</v>
      </c>
      <c r="S1321">
        <v>1</v>
      </c>
      <c r="T1321">
        <v>63306</v>
      </c>
      <c r="U1321" t="s">
        <v>396</v>
      </c>
      <c r="V1321" t="s">
        <v>397</v>
      </c>
      <c r="W1321">
        <v>310814219</v>
      </c>
      <c r="X1321" s="76">
        <v>44536</v>
      </c>
      <c r="Y1321" s="76">
        <v>44536</v>
      </c>
      <c r="Z1321" s="76">
        <v>44502</v>
      </c>
      <c r="AA1321" s="76">
        <v>44530</v>
      </c>
      <c r="AB1321">
        <v>120</v>
      </c>
      <c r="AD1321" t="s">
        <v>383</v>
      </c>
      <c r="AE1321" t="s">
        <v>324</v>
      </c>
      <c r="AF1321" t="s">
        <v>422</v>
      </c>
      <c r="AH1321" t="s">
        <v>329</v>
      </c>
      <c r="AI1321" t="s">
        <v>666</v>
      </c>
      <c r="AK1321">
        <v>95057</v>
      </c>
      <c r="AL1321">
        <v>1</v>
      </c>
      <c r="AM1321">
        <v>49408</v>
      </c>
      <c r="AN1321" t="s">
        <v>671</v>
      </c>
      <c r="AO1321">
        <v>111581893</v>
      </c>
    </row>
    <row r="1322" spans="1:41">
      <c r="A1322" t="s">
        <v>315</v>
      </c>
      <c r="D1322" t="s">
        <v>316</v>
      </c>
      <c r="E1322">
        <v>66197</v>
      </c>
      <c r="F1322" t="s">
        <v>317</v>
      </c>
      <c r="G1322" t="s">
        <v>666</v>
      </c>
      <c r="H1322" s="79" t="s">
        <v>667</v>
      </c>
      <c r="I1322" t="s">
        <v>668</v>
      </c>
      <c r="J1322" t="s">
        <v>669</v>
      </c>
      <c r="K1322" t="s">
        <v>315</v>
      </c>
      <c r="L1322">
        <v>238102</v>
      </c>
      <c r="M1322" t="s">
        <v>319</v>
      </c>
      <c r="O1322">
        <v>320073</v>
      </c>
      <c r="P1322" t="s">
        <v>320</v>
      </c>
      <c r="Q1322">
        <v>208</v>
      </c>
      <c r="R1322">
        <v>71</v>
      </c>
      <c r="S1322">
        <v>1</v>
      </c>
      <c r="T1322">
        <v>62807</v>
      </c>
      <c r="U1322" t="s">
        <v>424</v>
      </c>
      <c r="V1322" t="s">
        <v>425</v>
      </c>
      <c r="W1322">
        <v>62633399862</v>
      </c>
      <c r="X1322" s="76">
        <v>44538</v>
      </c>
      <c r="Y1322" s="76">
        <v>44538</v>
      </c>
      <c r="Z1322" s="76">
        <v>44348</v>
      </c>
      <c r="AA1322" s="76">
        <v>44377</v>
      </c>
      <c r="AB1322">
        <v>365.36</v>
      </c>
      <c r="AD1322" t="s">
        <v>383</v>
      </c>
      <c r="AE1322" t="s">
        <v>324</v>
      </c>
      <c r="AF1322" t="s">
        <v>426</v>
      </c>
      <c r="AH1322" t="s">
        <v>329</v>
      </c>
      <c r="AI1322" t="s">
        <v>666</v>
      </c>
      <c r="AK1322">
        <v>95057</v>
      </c>
      <c r="AL1322">
        <v>1</v>
      </c>
      <c r="AM1322">
        <v>49408</v>
      </c>
      <c r="AN1322" t="s">
        <v>671</v>
      </c>
      <c r="AO1322">
        <v>111581893</v>
      </c>
    </row>
    <row r="1323" spans="1:41">
      <c r="A1323" t="s">
        <v>315</v>
      </c>
      <c r="D1323" t="s">
        <v>316</v>
      </c>
      <c r="E1323">
        <v>66197</v>
      </c>
      <c r="F1323" t="s">
        <v>317</v>
      </c>
      <c r="G1323" t="s">
        <v>666</v>
      </c>
      <c r="H1323" s="79" t="s">
        <v>667</v>
      </c>
      <c r="I1323" t="s">
        <v>668</v>
      </c>
      <c r="J1323" t="s">
        <v>669</v>
      </c>
      <c r="K1323" t="s">
        <v>315</v>
      </c>
      <c r="L1323">
        <v>238081</v>
      </c>
      <c r="M1323" t="s">
        <v>319</v>
      </c>
      <c r="O1323">
        <v>320073</v>
      </c>
      <c r="P1323" t="s">
        <v>320</v>
      </c>
      <c r="Q1323">
        <v>206</v>
      </c>
      <c r="R1323">
        <v>71</v>
      </c>
      <c r="S1323">
        <v>1</v>
      </c>
      <c r="T1323">
        <v>62807</v>
      </c>
      <c r="U1323" t="s">
        <v>424</v>
      </c>
      <c r="V1323" t="s">
        <v>425</v>
      </c>
      <c r="W1323">
        <v>62633399862</v>
      </c>
      <c r="X1323" s="76">
        <v>44538</v>
      </c>
      <c r="Y1323" s="76">
        <v>44538</v>
      </c>
      <c r="Z1323" s="76">
        <v>44287</v>
      </c>
      <c r="AA1323" s="76">
        <v>44316</v>
      </c>
      <c r="AB1323">
        <v>456.7</v>
      </c>
      <c r="AD1323" t="s">
        <v>383</v>
      </c>
      <c r="AE1323" t="s">
        <v>324</v>
      </c>
      <c r="AF1323" t="s">
        <v>427</v>
      </c>
      <c r="AH1323" t="s">
        <v>329</v>
      </c>
      <c r="AI1323" t="s">
        <v>666</v>
      </c>
      <c r="AK1323">
        <v>95057</v>
      </c>
      <c r="AL1323">
        <v>1</v>
      </c>
      <c r="AM1323">
        <v>49408</v>
      </c>
      <c r="AN1323" t="s">
        <v>671</v>
      </c>
      <c r="AO1323">
        <v>111581893</v>
      </c>
    </row>
    <row r="1324" spans="1:41">
      <c r="A1324" t="s">
        <v>315</v>
      </c>
      <c r="D1324" t="s">
        <v>316</v>
      </c>
      <c r="E1324">
        <v>66197</v>
      </c>
      <c r="F1324" t="s">
        <v>317</v>
      </c>
      <c r="G1324" t="s">
        <v>666</v>
      </c>
      <c r="H1324" s="79" t="s">
        <v>667</v>
      </c>
      <c r="I1324" t="s">
        <v>668</v>
      </c>
      <c r="J1324" t="s">
        <v>669</v>
      </c>
      <c r="K1324" t="s">
        <v>315</v>
      </c>
      <c r="L1324">
        <v>238092</v>
      </c>
      <c r="M1324" t="s">
        <v>319</v>
      </c>
      <c r="O1324">
        <v>320073</v>
      </c>
      <c r="P1324" t="s">
        <v>320</v>
      </c>
      <c r="Q1324">
        <v>207</v>
      </c>
      <c r="R1324">
        <v>71</v>
      </c>
      <c r="S1324">
        <v>1</v>
      </c>
      <c r="T1324">
        <v>62807</v>
      </c>
      <c r="U1324" t="s">
        <v>424</v>
      </c>
      <c r="V1324" t="s">
        <v>425</v>
      </c>
      <c r="W1324">
        <v>62633399862</v>
      </c>
      <c r="X1324" s="76">
        <v>44538</v>
      </c>
      <c r="Y1324" s="76">
        <v>44538</v>
      </c>
      <c r="Z1324" s="76">
        <v>44317</v>
      </c>
      <c r="AA1324" s="76">
        <v>44347</v>
      </c>
      <c r="AB1324">
        <v>456.7</v>
      </c>
      <c r="AD1324" t="s">
        <v>383</v>
      </c>
      <c r="AE1324" t="s">
        <v>324</v>
      </c>
      <c r="AF1324" t="s">
        <v>428</v>
      </c>
      <c r="AH1324" t="s">
        <v>329</v>
      </c>
      <c r="AI1324" t="s">
        <v>666</v>
      </c>
      <c r="AK1324">
        <v>95057</v>
      </c>
      <c r="AL1324">
        <v>1</v>
      </c>
      <c r="AM1324">
        <v>49408</v>
      </c>
      <c r="AN1324" t="s">
        <v>671</v>
      </c>
      <c r="AO1324">
        <v>111581893</v>
      </c>
    </row>
    <row r="1325" spans="1:41">
      <c r="A1325" t="s">
        <v>315</v>
      </c>
      <c r="D1325" t="s">
        <v>316</v>
      </c>
      <c r="E1325">
        <v>66197</v>
      </c>
      <c r="F1325" t="s">
        <v>317</v>
      </c>
      <c r="G1325" t="s">
        <v>666</v>
      </c>
      <c r="H1325" s="79" t="s">
        <v>667</v>
      </c>
      <c r="I1325" t="s">
        <v>668</v>
      </c>
      <c r="J1325" t="s">
        <v>669</v>
      </c>
      <c r="K1325" t="s">
        <v>315</v>
      </c>
      <c r="L1325">
        <v>241521</v>
      </c>
      <c r="M1325" s="80">
        <v>113201163</v>
      </c>
      <c r="O1325">
        <v>320072</v>
      </c>
      <c r="P1325" t="s">
        <v>336</v>
      </c>
      <c r="Q1325">
        <v>243</v>
      </c>
      <c r="R1325">
        <v>71</v>
      </c>
      <c r="S1325">
        <v>1</v>
      </c>
      <c r="T1325">
        <v>2786</v>
      </c>
      <c r="U1325" t="s">
        <v>328</v>
      </c>
      <c r="W1325">
        <v>1158667035</v>
      </c>
      <c r="X1325" s="76">
        <v>44539</v>
      </c>
      <c r="Y1325" s="76">
        <v>44540</v>
      </c>
      <c r="Z1325" s="76">
        <v>44475</v>
      </c>
      <c r="AA1325" s="76">
        <v>44517</v>
      </c>
      <c r="AB1325">
        <v>45810.93</v>
      </c>
      <c r="AD1325" t="s">
        <v>383</v>
      </c>
      <c r="AE1325" t="s">
        <v>324</v>
      </c>
      <c r="AF1325" t="s">
        <v>693</v>
      </c>
      <c r="AH1325" t="s">
        <v>329</v>
      </c>
      <c r="AI1325" t="s">
        <v>666</v>
      </c>
      <c r="AK1325">
        <v>95057</v>
      </c>
      <c r="AL1325">
        <v>1</v>
      </c>
      <c r="AM1325">
        <v>49408</v>
      </c>
      <c r="AN1325" t="s">
        <v>671</v>
      </c>
      <c r="AO1325">
        <v>111581893</v>
      </c>
    </row>
    <row r="1326" spans="1:41">
      <c r="A1326" t="s">
        <v>315</v>
      </c>
      <c r="D1326" t="s">
        <v>316</v>
      </c>
      <c r="E1326">
        <v>66197</v>
      </c>
      <c r="F1326" t="s">
        <v>317</v>
      </c>
      <c r="G1326" t="s">
        <v>666</v>
      </c>
      <c r="H1326" s="79" t="s">
        <v>667</v>
      </c>
      <c r="I1326" t="s">
        <v>668</v>
      </c>
      <c r="J1326" t="s">
        <v>669</v>
      </c>
      <c r="K1326" t="s">
        <v>315</v>
      </c>
      <c r="L1326">
        <v>241521</v>
      </c>
      <c r="M1326" s="80">
        <v>113201163</v>
      </c>
      <c r="O1326">
        <v>320074</v>
      </c>
      <c r="P1326" t="s">
        <v>337</v>
      </c>
      <c r="Q1326">
        <v>243</v>
      </c>
      <c r="R1326">
        <v>71</v>
      </c>
      <c r="S1326">
        <v>1</v>
      </c>
      <c r="T1326">
        <v>2786</v>
      </c>
      <c r="U1326" t="s">
        <v>328</v>
      </c>
      <c r="W1326">
        <v>1158667035</v>
      </c>
      <c r="X1326" s="76">
        <v>44539</v>
      </c>
      <c r="Y1326" s="76">
        <v>44540</v>
      </c>
      <c r="Z1326" s="76">
        <v>44475</v>
      </c>
      <c r="AA1326" s="76">
        <v>44517</v>
      </c>
      <c r="AB1326">
        <v>38432.29</v>
      </c>
      <c r="AD1326" t="s">
        <v>383</v>
      </c>
      <c r="AE1326" t="s">
        <v>324</v>
      </c>
      <c r="AF1326" t="s">
        <v>693</v>
      </c>
      <c r="AH1326" t="s">
        <v>329</v>
      </c>
      <c r="AI1326" t="s">
        <v>666</v>
      </c>
      <c r="AK1326">
        <v>95057</v>
      </c>
      <c r="AL1326">
        <v>1</v>
      </c>
      <c r="AM1326">
        <v>49408</v>
      </c>
      <c r="AN1326" t="s">
        <v>671</v>
      </c>
      <c r="AO1326">
        <v>111581893</v>
      </c>
    </row>
    <row r="1327" spans="1:41">
      <c r="A1327" t="s">
        <v>315</v>
      </c>
      <c r="D1327" t="s">
        <v>316</v>
      </c>
      <c r="E1327">
        <v>66197</v>
      </c>
      <c r="F1327" t="s">
        <v>317</v>
      </c>
      <c r="G1327" t="s">
        <v>666</v>
      </c>
      <c r="H1327" s="79" t="s">
        <v>667</v>
      </c>
      <c r="I1327" t="s">
        <v>668</v>
      </c>
      <c r="J1327" t="s">
        <v>669</v>
      </c>
      <c r="K1327" t="s">
        <v>315</v>
      </c>
      <c r="L1327">
        <v>241521</v>
      </c>
      <c r="M1327" s="80">
        <v>113201163</v>
      </c>
      <c r="O1327">
        <v>320073</v>
      </c>
      <c r="P1327" t="s">
        <v>320</v>
      </c>
      <c r="Q1327">
        <v>243</v>
      </c>
      <c r="R1327">
        <v>71</v>
      </c>
      <c r="S1327">
        <v>1</v>
      </c>
      <c r="T1327">
        <v>2786</v>
      </c>
      <c r="U1327" t="s">
        <v>328</v>
      </c>
      <c r="W1327">
        <v>1158667035</v>
      </c>
      <c r="X1327" s="76">
        <v>44539</v>
      </c>
      <c r="Y1327" s="76">
        <v>44540</v>
      </c>
      <c r="Z1327" s="76">
        <v>44475</v>
      </c>
      <c r="AA1327" s="76">
        <v>44517</v>
      </c>
      <c r="AB1327">
        <v>163.30000000000001</v>
      </c>
      <c r="AD1327" t="s">
        <v>383</v>
      </c>
      <c r="AE1327" t="s">
        <v>324</v>
      </c>
      <c r="AF1327" t="s">
        <v>693</v>
      </c>
      <c r="AH1327" t="s">
        <v>329</v>
      </c>
      <c r="AI1327" t="s">
        <v>666</v>
      </c>
      <c r="AK1327">
        <v>95057</v>
      </c>
      <c r="AL1327">
        <v>1</v>
      </c>
      <c r="AM1327">
        <v>49408</v>
      </c>
      <c r="AN1327" t="s">
        <v>671</v>
      </c>
      <c r="AO1327">
        <v>111581893</v>
      </c>
    </row>
    <row r="1328" spans="1:41">
      <c r="A1328" t="s">
        <v>315</v>
      </c>
      <c r="D1328" t="s">
        <v>316</v>
      </c>
      <c r="E1328">
        <v>66197</v>
      </c>
      <c r="F1328" t="s">
        <v>317</v>
      </c>
      <c r="G1328" t="s">
        <v>666</v>
      </c>
      <c r="H1328" s="79" t="s">
        <v>667</v>
      </c>
      <c r="I1328" t="s">
        <v>668</v>
      </c>
      <c r="J1328" t="s">
        <v>669</v>
      </c>
      <c r="K1328" t="s">
        <v>315</v>
      </c>
      <c r="L1328">
        <v>262412</v>
      </c>
      <c r="M1328" t="s">
        <v>319</v>
      </c>
      <c r="O1328">
        <v>320073</v>
      </c>
      <c r="P1328" t="s">
        <v>320</v>
      </c>
      <c r="Q1328">
        <v>340</v>
      </c>
      <c r="R1328">
        <v>71</v>
      </c>
      <c r="S1328">
        <v>1</v>
      </c>
      <c r="T1328">
        <v>57464</v>
      </c>
      <c r="U1328" t="s">
        <v>321</v>
      </c>
      <c r="V1328" t="s">
        <v>322</v>
      </c>
      <c r="W1328">
        <v>71034889</v>
      </c>
      <c r="X1328" s="76">
        <v>44575</v>
      </c>
      <c r="Y1328" s="76">
        <v>44575</v>
      </c>
      <c r="Z1328" s="76">
        <v>44501</v>
      </c>
      <c r="AA1328" s="76">
        <v>44530</v>
      </c>
      <c r="AB1328">
        <v>800.5</v>
      </c>
      <c r="AD1328" t="s">
        <v>383</v>
      </c>
      <c r="AE1328" t="s">
        <v>324</v>
      </c>
      <c r="AF1328" t="s">
        <v>430</v>
      </c>
      <c r="AH1328" t="s">
        <v>329</v>
      </c>
      <c r="AI1328" t="s">
        <v>666</v>
      </c>
      <c r="AK1328">
        <v>95057</v>
      </c>
      <c r="AL1328">
        <v>1</v>
      </c>
      <c r="AM1328">
        <v>49408</v>
      </c>
      <c r="AN1328" t="s">
        <v>671</v>
      </c>
      <c r="AO1328">
        <v>111581893</v>
      </c>
    </row>
    <row r="1329" spans="1:41">
      <c r="A1329" t="s">
        <v>315</v>
      </c>
      <c r="D1329" t="s">
        <v>316</v>
      </c>
      <c r="E1329">
        <v>66197</v>
      </c>
      <c r="F1329" t="s">
        <v>317</v>
      </c>
      <c r="G1329" t="s">
        <v>666</v>
      </c>
      <c r="H1329" s="79" t="s">
        <v>667</v>
      </c>
      <c r="I1329" t="s">
        <v>668</v>
      </c>
      <c r="J1329" t="s">
        <v>669</v>
      </c>
      <c r="K1329" t="s">
        <v>315</v>
      </c>
      <c r="L1329">
        <v>266375</v>
      </c>
      <c r="M1329" s="80">
        <v>113201163</v>
      </c>
      <c r="O1329">
        <v>320072</v>
      </c>
      <c r="P1329" t="s">
        <v>336</v>
      </c>
      <c r="Q1329">
        <v>416</v>
      </c>
      <c r="R1329">
        <v>71</v>
      </c>
      <c r="S1329">
        <v>1</v>
      </c>
      <c r="T1329">
        <v>2786</v>
      </c>
      <c r="U1329" t="s">
        <v>328</v>
      </c>
      <c r="W1329">
        <v>1158667035</v>
      </c>
      <c r="X1329" s="76">
        <v>44581</v>
      </c>
      <c r="Y1329" s="76">
        <v>44581</v>
      </c>
      <c r="Z1329" s="76">
        <v>44497</v>
      </c>
      <c r="AA1329" s="76">
        <v>44533</v>
      </c>
      <c r="AB1329">
        <v>43623.48</v>
      </c>
      <c r="AD1329" t="s">
        <v>383</v>
      </c>
      <c r="AE1329" t="s">
        <v>324</v>
      </c>
      <c r="AF1329" t="s">
        <v>694</v>
      </c>
      <c r="AH1329" t="s">
        <v>329</v>
      </c>
      <c r="AI1329" t="s">
        <v>666</v>
      </c>
      <c r="AK1329">
        <v>95057</v>
      </c>
      <c r="AL1329">
        <v>1</v>
      </c>
      <c r="AM1329">
        <v>49408</v>
      </c>
      <c r="AN1329" t="s">
        <v>671</v>
      </c>
      <c r="AO1329">
        <v>111581893</v>
      </c>
    </row>
    <row r="1330" spans="1:41">
      <c r="A1330" t="s">
        <v>315</v>
      </c>
      <c r="D1330" t="s">
        <v>316</v>
      </c>
      <c r="E1330">
        <v>66197</v>
      </c>
      <c r="F1330" t="s">
        <v>317</v>
      </c>
      <c r="G1330" t="s">
        <v>666</v>
      </c>
      <c r="H1330" s="79" t="s">
        <v>667</v>
      </c>
      <c r="I1330" t="s">
        <v>668</v>
      </c>
      <c r="J1330" t="s">
        <v>669</v>
      </c>
      <c r="K1330" t="s">
        <v>315</v>
      </c>
      <c r="L1330">
        <v>266375</v>
      </c>
      <c r="M1330" s="80">
        <v>113201163</v>
      </c>
      <c r="O1330">
        <v>320073</v>
      </c>
      <c r="P1330" t="s">
        <v>320</v>
      </c>
      <c r="Q1330">
        <v>416</v>
      </c>
      <c r="R1330">
        <v>71</v>
      </c>
      <c r="S1330">
        <v>1</v>
      </c>
      <c r="T1330">
        <v>2786</v>
      </c>
      <c r="U1330" t="s">
        <v>328</v>
      </c>
      <c r="W1330">
        <v>1158667035</v>
      </c>
      <c r="X1330" s="76">
        <v>44581</v>
      </c>
      <c r="Y1330" s="76">
        <v>44581</v>
      </c>
      <c r="Z1330" s="76">
        <v>44497</v>
      </c>
      <c r="AA1330" s="76">
        <v>44533</v>
      </c>
      <c r="AB1330">
        <v>163.30000000000001</v>
      </c>
      <c r="AD1330" t="s">
        <v>383</v>
      </c>
      <c r="AE1330" t="s">
        <v>324</v>
      </c>
      <c r="AF1330" t="s">
        <v>694</v>
      </c>
      <c r="AH1330" t="s">
        <v>329</v>
      </c>
      <c r="AI1330" t="s">
        <v>666</v>
      </c>
      <c r="AK1330">
        <v>95057</v>
      </c>
      <c r="AL1330">
        <v>1</v>
      </c>
      <c r="AM1330">
        <v>49408</v>
      </c>
      <c r="AN1330" t="s">
        <v>671</v>
      </c>
      <c r="AO1330">
        <v>111581893</v>
      </c>
    </row>
    <row r="1331" spans="1:41">
      <c r="A1331" t="s">
        <v>315</v>
      </c>
      <c r="D1331" t="s">
        <v>316</v>
      </c>
      <c r="E1331">
        <v>66197</v>
      </c>
      <c r="F1331" t="s">
        <v>317</v>
      </c>
      <c r="G1331" t="s">
        <v>666</v>
      </c>
      <c r="H1331" s="79" t="s">
        <v>667</v>
      </c>
      <c r="I1331" t="s">
        <v>668</v>
      </c>
      <c r="J1331" t="s">
        <v>669</v>
      </c>
      <c r="K1331" t="s">
        <v>315</v>
      </c>
      <c r="L1331">
        <v>266375</v>
      </c>
      <c r="M1331" s="80">
        <v>113201163</v>
      </c>
      <c r="O1331">
        <v>320074</v>
      </c>
      <c r="P1331" t="s">
        <v>337</v>
      </c>
      <c r="Q1331">
        <v>416</v>
      </c>
      <c r="R1331">
        <v>71</v>
      </c>
      <c r="S1331">
        <v>1</v>
      </c>
      <c r="T1331">
        <v>2786</v>
      </c>
      <c r="U1331" t="s">
        <v>328</v>
      </c>
      <c r="W1331">
        <v>1158667035</v>
      </c>
      <c r="X1331" s="76">
        <v>44581</v>
      </c>
      <c r="Y1331" s="76">
        <v>44581</v>
      </c>
      <c r="Z1331" s="76">
        <v>44497</v>
      </c>
      <c r="AA1331" s="76">
        <v>44533</v>
      </c>
      <c r="AB1331">
        <v>36565.01</v>
      </c>
      <c r="AD1331" t="s">
        <v>383</v>
      </c>
      <c r="AE1331" t="s">
        <v>324</v>
      </c>
      <c r="AF1331" t="s">
        <v>694</v>
      </c>
      <c r="AH1331" t="s">
        <v>329</v>
      </c>
      <c r="AI1331" t="s">
        <v>666</v>
      </c>
      <c r="AK1331">
        <v>95057</v>
      </c>
      <c r="AL1331">
        <v>1</v>
      </c>
      <c r="AM1331">
        <v>49408</v>
      </c>
      <c r="AN1331" t="s">
        <v>671</v>
      </c>
      <c r="AO1331">
        <v>111581893</v>
      </c>
    </row>
    <row r="1332" spans="1:41">
      <c r="A1332" t="s">
        <v>315</v>
      </c>
      <c r="D1332" t="s">
        <v>316</v>
      </c>
      <c r="E1332">
        <v>66197</v>
      </c>
      <c r="F1332" t="s">
        <v>317</v>
      </c>
      <c r="G1332" t="s">
        <v>666</v>
      </c>
      <c r="H1332" s="79" t="s">
        <v>667</v>
      </c>
      <c r="I1332" t="s">
        <v>668</v>
      </c>
      <c r="J1332" t="s">
        <v>669</v>
      </c>
      <c r="K1332" t="s">
        <v>315</v>
      </c>
      <c r="L1332">
        <v>267852</v>
      </c>
      <c r="M1332">
        <v>115889645</v>
      </c>
      <c r="O1332">
        <v>320070</v>
      </c>
      <c r="P1332" t="s">
        <v>327</v>
      </c>
      <c r="Q1332">
        <v>437</v>
      </c>
      <c r="R1332">
        <v>71</v>
      </c>
      <c r="S1332">
        <v>1</v>
      </c>
      <c r="T1332">
        <v>2786</v>
      </c>
      <c r="U1332" t="s">
        <v>328</v>
      </c>
      <c r="W1332">
        <v>1158667035</v>
      </c>
      <c r="X1332" s="76">
        <v>44582</v>
      </c>
      <c r="Y1332" s="76">
        <v>44582</v>
      </c>
      <c r="Z1332" s="76">
        <v>44379</v>
      </c>
      <c r="AA1332" s="76">
        <v>44532</v>
      </c>
      <c r="AB1332">
        <v>7952.03</v>
      </c>
      <c r="AD1332" t="s">
        <v>346</v>
      </c>
      <c r="AE1332" t="s">
        <v>324</v>
      </c>
      <c r="AF1332" t="s">
        <v>695</v>
      </c>
      <c r="AH1332" t="s">
        <v>329</v>
      </c>
      <c r="AI1332" t="s">
        <v>666</v>
      </c>
      <c r="AK1332">
        <v>95057</v>
      </c>
      <c r="AL1332">
        <v>1</v>
      </c>
      <c r="AM1332">
        <v>49408</v>
      </c>
      <c r="AN1332" t="s">
        <v>671</v>
      </c>
      <c r="AO1332">
        <v>111581893</v>
      </c>
    </row>
    <row r="1333" spans="1:41">
      <c r="A1333" t="s">
        <v>315</v>
      </c>
      <c r="D1333" t="s">
        <v>316</v>
      </c>
      <c r="E1333">
        <v>66197</v>
      </c>
      <c r="F1333" t="s">
        <v>317</v>
      </c>
      <c r="G1333" t="s">
        <v>666</v>
      </c>
      <c r="H1333" s="79" t="s">
        <v>667</v>
      </c>
      <c r="I1333" t="s">
        <v>668</v>
      </c>
      <c r="J1333" t="s">
        <v>669</v>
      </c>
      <c r="K1333" t="s">
        <v>315</v>
      </c>
      <c r="L1333">
        <v>269828</v>
      </c>
      <c r="M1333" t="s">
        <v>319</v>
      </c>
      <c r="O1333">
        <v>320073</v>
      </c>
      <c r="P1333" t="s">
        <v>320</v>
      </c>
      <c r="Q1333">
        <v>461</v>
      </c>
      <c r="R1333">
        <v>71</v>
      </c>
      <c r="S1333">
        <v>1</v>
      </c>
      <c r="T1333">
        <v>57464</v>
      </c>
      <c r="U1333" t="s">
        <v>321</v>
      </c>
      <c r="V1333" t="s">
        <v>322</v>
      </c>
      <c r="W1333">
        <v>71034889</v>
      </c>
      <c r="X1333" s="76">
        <v>44586</v>
      </c>
      <c r="Y1333" s="76">
        <v>44586</v>
      </c>
      <c r="Z1333" s="76">
        <v>44531</v>
      </c>
      <c r="AA1333" s="76">
        <v>44561</v>
      </c>
      <c r="AB1333">
        <v>800.5</v>
      </c>
      <c r="AD1333" t="s">
        <v>346</v>
      </c>
      <c r="AE1333" t="s">
        <v>324</v>
      </c>
      <c r="AF1333" t="s">
        <v>431</v>
      </c>
      <c r="AH1333" t="s">
        <v>329</v>
      </c>
      <c r="AI1333" t="s">
        <v>666</v>
      </c>
      <c r="AK1333">
        <v>95057</v>
      </c>
      <c r="AL1333">
        <v>1</v>
      </c>
      <c r="AM1333">
        <v>49408</v>
      </c>
      <c r="AN1333" t="s">
        <v>671</v>
      </c>
      <c r="AO1333">
        <v>111581893</v>
      </c>
    </row>
    <row r="1334" spans="1:41">
      <c r="A1334" t="s">
        <v>315</v>
      </c>
      <c r="D1334" t="s">
        <v>316</v>
      </c>
      <c r="E1334">
        <v>66197</v>
      </c>
      <c r="F1334" t="s">
        <v>317</v>
      </c>
      <c r="G1334" t="s">
        <v>666</v>
      </c>
      <c r="H1334" s="79" t="s">
        <v>667</v>
      </c>
      <c r="I1334" t="s">
        <v>668</v>
      </c>
      <c r="J1334" t="s">
        <v>669</v>
      </c>
      <c r="K1334" t="s">
        <v>315</v>
      </c>
      <c r="L1334">
        <v>268976</v>
      </c>
      <c r="M1334">
        <v>115889645</v>
      </c>
      <c r="O1334">
        <v>320070</v>
      </c>
      <c r="P1334" t="s">
        <v>327</v>
      </c>
      <c r="Q1334">
        <v>449</v>
      </c>
      <c r="R1334">
        <v>71</v>
      </c>
      <c r="S1334">
        <v>1</v>
      </c>
      <c r="T1334">
        <v>2786</v>
      </c>
      <c r="U1334" t="s">
        <v>328</v>
      </c>
      <c r="W1334">
        <v>1158667035</v>
      </c>
      <c r="X1334" s="76">
        <v>44585</v>
      </c>
      <c r="Y1334" s="76">
        <v>44586</v>
      </c>
      <c r="Z1334" s="76">
        <v>44497</v>
      </c>
      <c r="AA1334" s="76">
        <v>44567</v>
      </c>
      <c r="AB1334">
        <v>10681.96</v>
      </c>
      <c r="AD1334" t="s">
        <v>383</v>
      </c>
      <c r="AE1334" t="s">
        <v>324</v>
      </c>
      <c r="AF1334" t="s">
        <v>433</v>
      </c>
      <c r="AH1334" t="s">
        <v>329</v>
      </c>
      <c r="AI1334" t="s">
        <v>666</v>
      </c>
      <c r="AK1334">
        <v>95057</v>
      </c>
      <c r="AL1334">
        <v>1</v>
      </c>
      <c r="AM1334">
        <v>49408</v>
      </c>
      <c r="AN1334" t="s">
        <v>671</v>
      </c>
      <c r="AO1334">
        <v>111581893</v>
      </c>
    </row>
    <row r="1335" spans="1:41">
      <c r="A1335" t="s">
        <v>315</v>
      </c>
      <c r="D1335" t="s">
        <v>316</v>
      </c>
      <c r="E1335">
        <v>66197</v>
      </c>
      <c r="F1335" t="s">
        <v>317</v>
      </c>
      <c r="G1335" t="s">
        <v>666</v>
      </c>
      <c r="H1335" s="79" t="s">
        <v>667</v>
      </c>
      <c r="I1335" t="s">
        <v>668</v>
      </c>
      <c r="J1335" t="s">
        <v>669</v>
      </c>
      <c r="K1335" t="s">
        <v>315</v>
      </c>
      <c r="L1335">
        <v>269734</v>
      </c>
      <c r="M1335" t="s">
        <v>319</v>
      </c>
      <c r="O1335">
        <v>320073</v>
      </c>
      <c r="P1335" t="s">
        <v>320</v>
      </c>
      <c r="Q1335">
        <v>473</v>
      </c>
      <c r="R1335">
        <v>71</v>
      </c>
      <c r="S1335">
        <v>1</v>
      </c>
      <c r="T1335">
        <v>63306</v>
      </c>
      <c r="U1335" t="s">
        <v>396</v>
      </c>
      <c r="V1335" t="s">
        <v>397</v>
      </c>
      <c r="W1335">
        <v>310814219</v>
      </c>
      <c r="X1335" s="76">
        <v>44586</v>
      </c>
      <c r="Y1335" s="76">
        <v>44586</v>
      </c>
      <c r="Z1335" s="76">
        <v>44537</v>
      </c>
      <c r="AA1335" s="76">
        <v>44557</v>
      </c>
      <c r="AB1335">
        <v>120</v>
      </c>
      <c r="AD1335" t="s">
        <v>383</v>
      </c>
      <c r="AE1335" t="s">
        <v>324</v>
      </c>
      <c r="AF1335" t="s">
        <v>432</v>
      </c>
      <c r="AH1335" t="s">
        <v>329</v>
      </c>
      <c r="AI1335" t="s">
        <v>666</v>
      </c>
      <c r="AK1335">
        <v>95057</v>
      </c>
      <c r="AL1335">
        <v>1</v>
      </c>
      <c r="AM1335">
        <v>49408</v>
      </c>
      <c r="AN1335" t="s">
        <v>671</v>
      </c>
      <c r="AO1335">
        <v>111581893</v>
      </c>
    </row>
    <row r="1336" spans="1:41">
      <c r="A1336" t="s">
        <v>315</v>
      </c>
      <c r="D1336" t="s">
        <v>316</v>
      </c>
      <c r="E1336">
        <v>66197</v>
      </c>
      <c r="F1336" t="s">
        <v>317</v>
      </c>
      <c r="G1336" t="s">
        <v>666</v>
      </c>
      <c r="H1336" s="79" t="s">
        <v>667</v>
      </c>
      <c r="I1336" t="s">
        <v>668</v>
      </c>
      <c r="J1336" t="s">
        <v>669</v>
      </c>
      <c r="K1336" t="s">
        <v>315</v>
      </c>
      <c r="L1336">
        <v>279287</v>
      </c>
      <c r="M1336" s="80">
        <v>113201163</v>
      </c>
      <c r="O1336">
        <v>320072</v>
      </c>
      <c r="P1336" t="s">
        <v>336</v>
      </c>
      <c r="Q1336">
        <v>576</v>
      </c>
      <c r="R1336">
        <v>71</v>
      </c>
      <c r="S1336">
        <v>1</v>
      </c>
      <c r="T1336">
        <v>2786</v>
      </c>
      <c r="U1336" t="s">
        <v>328</v>
      </c>
      <c r="W1336">
        <v>1158667035</v>
      </c>
      <c r="X1336" s="76">
        <v>44594</v>
      </c>
      <c r="Y1336" s="76">
        <v>44594</v>
      </c>
      <c r="Z1336" s="76">
        <v>44538</v>
      </c>
      <c r="AA1336" s="76">
        <v>44574</v>
      </c>
      <c r="AB1336">
        <v>48618.7</v>
      </c>
      <c r="AD1336" t="s">
        <v>346</v>
      </c>
      <c r="AE1336" t="s">
        <v>324</v>
      </c>
      <c r="AF1336" t="s">
        <v>696</v>
      </c>
      <c r="AH1336" t="s">
        <v>329</v>
      </c>
      <c r="AI1336" t="s">
        <v>666</v>
      </c>
      <c r="AK1336">
        <v>95057</v>
      </c>
      <c r="AL1336">
        <v>1</v>
      </c>
      <c r="AM1336">
        <v>49408</v>
      </c>
      <c r="AN1336" t="s">
        <v>671</v>
      </c>
      <c r="AO1336">
        <v>111581893</v>
      </c>
    </row>
    <row r="1337" spans="1:41">
      <c r="A1337" t="s">
        <v>315</v>
      </c>
      <c r="D1337" t="s">
        <v>316</v>
      </c>
      <c r="E1337">
        <v>66197</v>
      </c>
      <c r="F1337" t="s">
        <v>317</v>
      </c>
      <c r="G1337" t="s">
        <v>666</v>
      </c>
      <c r="H1337" s="79" t="s">
        <v>667</v>
      </c>
      <c r="I1337" t="s">
        <v>668</v>
      </c>
      <c r="J1337" t="s">
        <v>669</v>
      </c>
      <c r="K1337" t="s">
        <v>315</v>
      </c>
      <c r="L1337">
        <v>279287</v>
      </c>
      <c r="M1337" s="80">
        <v>113201163</v>
      </c>
      <c r="O1337">
        <v>320073</v>
      </c>
      <c r="P1337" t="s">
        <v>320</v>
      </c>
      <c r="Q1337">
        <v>576</v>
      </c>
      <c r="R1337">
        <v>71</v>
      </c>
      <c r="S1337">
        <v>1</v>
      </c>
      <c r="T1337">
        <v>2786</v>
      </c>
      <c r="U1337" t="s">
        <v>328</v>
      </c>
      <c r="W1337">
        <v>1158667035</v>
      </c>
      <c r="X1337" s="76">
        <v>44594</v>
      </c>
      <c r="Y1337" s="76">
        <v>44594</v>
      </c>
      <c r="Z1337" s="76">
        <v>44538</v>
      </c>
      <c r="AA1337" s="76">
        <v>44574</v>
      </c>
      <c r="AB1337">
        <v>163.30000000000001</v>
      </c>
      <c r="AD1337" t="s">
        <v>346</v>
      </c>
      <c r="AE1337" t="s">
        <v>324</v>
      </c>
      <c r="AF1337" t="s">
        <v>696</v>
      </c>
      <c r="AH1337" t="s">
        <v>329</v>
      </c>
      <c r="AI1337" t="s">
        <v>666</v>
      </c>
      <c r="AK1337">
        <v>95057</v>
      </c>
      <c r="AL1337">
        <v>1</v>
      </c>
      <c r="AM1337">
        <v>49408</v>
      </c>
      <c r="AN1337" t="s">
        <v>671</v>
      </c>
      <c r="AO1337">
        <v>111581893</v>
      </c>
    </row>
    <row r="1338" spans="1:41">
      <c r="A1338" t="s">
        <v>315</v>
      </c>
      <c r="D1338" t="s">
        <v>316</v>
      </c>
      <c r="E1338">
        <v>66197</v>
      </c>
      <c r="F1338" t="s">
        <v>317</v>
      </c>
      <c r="G1338" t="s">
        <v>666</v>
      </c>
      <c r="H1338" s="79" t="s">
        <v>667</v>
      </c>
      <c r="I1338" t="s">
        <v>668</v>
      </c>
      <c r="J1338" t="s">
        <v>669</v>
      </c>
      <c r="K1338" t="s">
        <v>315</v>
      </c>
      <c r="L1338">
        <v>279287</v>
      </c>
      <c r="M1338" s="80">
        <v>113201163</v>
      </c>
      <c r="O1338">
        <v>320074</v>
      </c>
      <c r="P1338" t="s">
        <v>337</v>
      </c>
      <c r="Q1338">
        <v>576</v>
      </c>
      <c r="R1338">
        <v>71</v>
      </c>
      <c r="S1338">
        <v>1</v>
      </c>
      <c r="T1338">
        <v>2786</v>
      </c>
      <c r="U1338" t="s">
        <v>328</v>
      </c>
      <c r="W1338">
        <v>1158667035</v>
      </c>
      <c r="X1338" s="76">
        <v>44594</v>
      </c>
      <c r="Y1338" s="76">
        <v>44594</v>
      </c>
      <c r="Z1338" s="76">
        <v>44538</v>
      </c>
      <c r="AA1338" s="76">
        <v>44574</v>
      </c>
      <c r="AB1338">
        <v>40829.07</v>
      </c>
      <c r="AD1338" t="s">
        <v>346</v>
      </c>
      <c r="AE1338" t="s">
        <v>324</v>
      </c>
      <c r="AF1338" t="s">
        <v>696</v>
      </c>
      <c r="AH1338" t="s">
        <v>329</v>
      </c>
      <c r="AI1338" t="s">
        <v>666</v>
      </c>
      <c r="AK1338">
        <v>95057</v>
      </c>
      <c r="AL1338">
        <v>1</v>
      </c>
      <c r="AM1338">
        <v>49408</v>
      </c>
      <c r="AN1338" t="s">
        <v>671</v>
      </c>
      <c r="AO1338">
        <v>111581893</v>
      </c>
    </row>
    <row r="1339" spans="1:41">
      <c r="A1339" t="s">
        <v>315</v>
      </c>
      <c r="D1339" t="s">
        <v>316</v>
      </c>
      <c r="E1339">
        <v>66197</v>
      </c>
      <c r="F1339" t="s">
        <v>317</v>
      </c>
      <c r="G1339" t="s">
        <v>666</v>
      </c>
      <c r="H1339" s="79" t="s">
        <v>667</v>
      </c>
      <c r="I1339" t="s">
        <v>668</v>
      </c>
      <c r="J1339" t="s">
        <v>669</v>
      </c>
      <c r="K1339" t="s">
        <v>315</v>
      </c>
      <c r="L1339">
        <v>290469</v>
      </c>
      <c r="M1339" t="s">
        <v>319</v>
      </c>
      <c r="O1339">
        <v>320073</v>
      </c>
      <c r="P1339" t="s">
        <v>320</v>
      </c>
      <c r="Q1339">
        <v>664</v>
      </c>
      <c r="R1339">
        <v>71</v>
      </c>
      <c r="S1339">
        <v>1</v>
      </c>
      <c r="T1339">
        <v>57464</v>
      </c>
      <c r="U1339" t="s">
        <v>321</v>
      </c>
      <c r="V1339" t="s">
        <v>322</v>
      </c>
      <c r="W1339">
        <v>71034889</v>
      </c>
      <c r="X1339" s="76">
        <v>44606</v>
      </c>
      <c r="Y1339" s="76">
        <v>44607</v>
      </c>
      <c r="Z1339" s="76">
        <v>44562</v>
      </c>
      <c r="AA1339" s="76">
        <v>44592</v>
      </c>
      <c r="AB1339">
        <v>640.4</v>
      </c>
      <c r="AD1339" t="s">
        <v>436</v>
      </c>
      <c r="AE1339" t="s">
        <v>324</v>
      </c>
      <c r="AF1339" t="s">
        <v>437</v>
      </c>
      <c r="AH1339" t="s">
        <v>329</v>
      </c>
      <c r="AI1339" t="s">
        <v>666</v>
      </c>
      <c r="AK1339">
        <v>95057</v>
      </c>
      <c r="AL1339">
        <v>1</v>
      </c>
      <c r="AM1339">
        <v>49408</v>
      </c>
      <c r="AN1339" t="s">
        <v>671</v>
      </c>
      <c r="AO1339">
        <v>111581893</v>
      </c>
    </row>
    <row r="1340" spans="1:41">
      <c r="A1340" t="s">
        <v>315</v>
      </c>
      <c r="D1340" t="s">
        <v>316</v>
      </c>
      <c r="E1340">
        <v>66197</v>
      </c>
      <c r="F1340" t="s">
        <v>317</v>
      </c>
      <c r="G1340" t="s">
        <v>666</v>
      </c>
      <c r="H1340" s="79" t="s">
        <v>667</v>
      </c>
      <c r="I1340" t="s">
        <v>668</v>
      </c>
      <c r="J1340" t="s">
        <v>669</v>
      </c>
      <c r="K1340" t="s">
        <v>315</v>
      </c>
      <c r="L1340">
        <v>305454</v>
      </c>
      <c r="M1340" t="s">
        <v>319</v>
      </c>
      <c r="O1340">
        <v>320073</v>
      </c>
      <c r="P1340" t="s">
        <v>320</v>
      </c>
      <c r="Q1340">
        <v>784</v>
      </c>
      <c r="R1340">
        <v>71</v>
      </c>
      <c r="S1340">
        <v>1</v>
      </c>
      <c r="T1340">
        <v>64118</v>
      </c>
      <c r="U1340" t="s">
        <v>439</v>
      </c>
      <c r="V1340" t="s">
        <v>440</v>
      </c>
      <c r="W1340">
        <v>73041262</v>
      </c>
      <c r="X1340" s="76">
        <v>44627</v>
      </c>
      <c r="Y1340" s="76">
        <v>44627</v>
      </c>
      <c r="Z1340" s="76">
        <v>44562</v>
      </c>
      <c r="AA1340" s="76">
        <v>44592</v>
      </c>
      <c r="AB1340">
        <v>204</v>
      </c>
      <c r="AD1340" t="s">
        <v>346</v>
      </c>
      <c r="AE1340" t="s">
        <v>324</v>
      </c>
      <c r="AF1340" t="s">
        <v>441</v>
      </c>
      <c r="AH1340" t="s">
        <v>329</v>
      </c>
      <c r="AI1340" t="s">
        <v>666</v>
      </c>
      <c r="AK1340">
        <v>95057</v>
      </c>
      <c r="AL1340">
        <v>1</v>
      </c>
      <c r="AM1340">
        <v>49408</v>
      </c>
      <c r="AN1340" t="s">
        <v>671</v>
      </c>
      <c r="AO1340">
        <v>111581893</v>
      </c>
    </row>
    <row r="1341" spans="1:41">
      <c r="A1341" t="s">
        <v>315</v>
      </c>
      <c r="D1341" t="s">
        <v>316</v>
      </c>
      <c r="E1341">
        <v>66197</v>
      </c>
      <c r="F1341" t="s">
        <v>317</v>
      </c>
      <c r="G1341" t="s">
        <v>666</v>
      </c>
      <c r="H1341" s="79" t="s">
        <v>667</v>
      </c>
      <c r="I1341" t="s">
        <v>668</v>
      </c>
      <c r="J1341" t="s">
        <v>669</v>
      </c>
      <c r="K1341" t="s">
        <v>315</v>
      </c>
      <c r="L1341">
        <v>306349</v>
      </c>
      <c r="M1341" t="s">
        <v>319</v>
      </c>
      <c r="O1341">
        <v>320073</v>
      </c>
      <c r="P1341" t="s">
        <v>320</v>
      </c>
      <c r="Q1341">
        <v>798</v>
      </c>
      <c r="R1341">
        <v>71</v>
      </c>
      <c r="S1341">
        <v>1</v>
      </c>
      <c r="T1341">
        <v>64118</v>
      </c>
      <c r="U1341" t="s">
        <v>439</v>
      </c>
      <c r="V1341" t="s">
        <v>440</v>
      </c>
      <c r="W1341">
        <v>73041262</v>
      </c>
      <c r="X1341" s="76">
        <v>44628</v>
      </c>
      <c r="Y1341" s="76">
        <v>44628</v>
      </c>
      <c r="Z1341" s="76">
        <v>44593</v>
      </c>
      <c r="AA1341" s="76">
        <v>44620</v>
      </c>
      <c r="AB1341">
        <v>68</v>
      </c>
      <c r="AD1341" t="s">
        <v>346</v>
      </c>
      <c r="AE1341" t="s">
        <v>324</v>
      </c>
      <c r="AF1341" t="s">
        <v>442</v>
      </c>
      <c r="AH1341" t="s">
        <v>329</v>
      </c>
      <c r="AI1341" t="s">
        <v>666</v>
      </c>
      <c r="AK1341">
        <v>95057</v>
      </c>
      <c r="AL1341">
        <v>1</v>
      </c>
      <c r="AM1341">
        <v>49408</v>
      </c>
      <c r="AN1341" t="s">
        <v>671</v>
      </c>
      <c r="AO1341">
        <v>111581893</v>
      </c>
    </row>
    <row r="1342" spans="1:41">
      <c r="A1342" t="s">
        <v>315</v>
      </c>
      <c r="D1342" t="s">
        <v>316</v>
      </c>
      <c r="E1342">
        <v>66197</v>
      </c>
      <c r="F1342" t="s">
        <v>317</v>
      </c>
      <c r="G1342" t="s">
        <v>666</v>
      </c>
      <c r="H1342" s="79" t="s">
        <v>667</v>
      </c>
      <c r="I1342" t="s">
        <v>668</v>
      </c>
      <c r="J1342" t="s">
        <v>669</v>
      </c>
      <c r="K1342" t="s">
        <v>315</v>
      </c>
      <c r="L1342">
        <v>307621</v>
      </c>
      <c r="M1342" s="80">
        <v>113201163</v>
      </c>
      <c r="O1342">
        <v>320072</v>
      </c>
      <c r="P1342" t="s">
        <v>336</v>
      </c>
      <c r="Q1342">
        <v>842</v>
      </c>
      <c r="R1342">
        <v>71</v>
      </c>
      <c r="S1342">
        <v>1</v>
      </c>
      <c r="T1342">
        <v>2786</v>
      </c>
      <c r="U1342" t="s">
        <v>328</v>
      </c>
      <c r="W1342">
        <v>1158667035</v>
      </c>
      <c r="X1342" s="76">
        <v>44630</v>
      </c>
      <c r="Y1342" s="76">
        <v>44630</v>
      </c>
      <c r="Z1342" s="76">
        <v>44574</v>
      </c>
      <c r="AA1342" s="76">
        <v>44606</v>
      </c>
      <c r="AB1342">
        <v>35232.81</v>
      </c>
      <c r="AD1342" t="s">
        <v>383</v>
      </c>
      <c r="AE1342" t="s">
        <v>324</v>
      </c>
      <c r="AF1342" t="s">
        <v>697</v>
      </c>
      <c r="AH1342" t="s">
        <v>329</v>
      </c>
      <c r="AI1342" t="s">
        <v>666</v>
      </c>
      <c r="AK1342">
        <v>95057</v>
      </c>
      <c r="AL1342">
        <v>1</v>
      </c>
      <c r="AM1342">
        <v>49408</v>
      </c>
      <c r="AN1342" t="s">
        <v>671</v>
      </c>
      <c r="AO1342">
        <v>111581893</v>
      </c>
    </row>
    <row r="1343" spans="1:41">
      <c r="A1343" t="s">
        <v>315</v>
      </c>
      <c r="D1343" t="s">
        <v>316</v>
      </c>
      <c r="E1343">
        <v>66197</v>
      </c>
      <c r="F1343" t="s">
        <v>317</v>
      </c>
      <c r="G1343" t="s">
        <v>666</v>
      </c>
      <c r="H1343" s="79" t="s">
        <v>667</v>
      </c>
      <c r="I1343" t="s">
        <v>668</v>
      </c>
      <c r="J1343" t="s">
        <v>669</v>
      </c>
      <c r="K1343" t="s">
        <v>315</v>
      </c>
      <c r="L1343">
        <v>307621</v>
      </c>
      <c r="M1343" s="80">
        <v>113201163</v>
      </c>
      <c r="O1343">
        <v>320073</v>
      </c>
      <c r="P1343" t="s">
        <v>320</v>
      </c>
      <c r="Q1343">
        <v>842</v>
      </c>
      <c r="R1343">
        <v>71</v>
      </c>
      <c r="S1343">
        <v>1</v>
      </c>
      <c r="T1343">
        <v>2786</v>
      </c>
      <c r="U1343" t="s">
        <v>328</v>
      </c>
      <c r="W1343">
        <v>1158667035</v>
      </c>
      <c r="X1343" s="76">
        <v>44630</v>
      </c>
      <c r="Y1343" s="76">
        <v>44630</v>
      </c>
      <c r="Z1343" s="76">
        <v>44574</v>
      </c>
      <c r="AA1343" s="76">
        <v>44606</v>
      </c>
      <c r="AB1343">
        <v>163.30000000000001</v>
      </c>
      <c r="AD1343" t="s">
        <v>383</v>
      </c>
      <c r="AE1343" t="s">
        <v>324</v>
      </c>
      <c r="AF1343" t="s">
        <v>697</v>
      </c>
      <c r="AH1343" t="s">
        <v>329</v>
      </c>
      <c r="AI1343" t="s">
        <v>666</v>
      </c>
      <c r="AK1343">
        <v>95057</v>
      </c>
      <c r="AL1343">
        <v>1</v>
      </c>
      <c r="AM1343">
        <v>49408</v>
      </c>
      <c r="AN1343" t="s">
        <v>671</v>
      </c>
      <c r="AO1343">
        <v>111581893</v>
      </c>
    </row>
    <row r="1344" spans="1:41">
      <c r="A1344" t="s">
        <v>315</v>
      </c>
      <c r="D1344" t="s">
        <v>316</v>
      </c>
      <c r="E1344">
        <v>66197</v>
      </c>
      <c r="F1344" t="s">
        <v>317</v>
      </c>
      <c r="G1344" t="s">
        <v>666</v>
      </c>
      <c r="H1344" s="79" t="s">
        <v>667</v>
      </c>
      <c r="I1344" t="s">
        <v>668</v>
      </c>
      <c r="J1344" t="s">
        <v>669</v>
      </c>
      <c r="K1344" t="s">
        <v>315</v>
      </c>
      <c r="L1344">
        <v>307621</v>
      </c>
      <c r="M1344" s="80">
        <v>113201163</v>
      </c>
      <c r="O1344">
        <v>320074</v>
      </c>
      <c r="P1344" t="s">
        <v>337</v>
      </c>
      <c r="Q1344">
        <v>842</v>
      </c>
      <c r="R1344">
        <v>71</v>
      </c>
      <c r="S1344">
        <v>1</v>
      </c>
      <c r="T1344">
        <v>2786</v>
      </c>
      <c r="U1344" t="s">
        <v>328</v>
      </c>
      <c r="W1344">
        <v>1158667035</v>
      </c>
      <c r="X1344" s="76">
        <v>44630</v>
      </c>
      <c r="Y1344" s="76">
        <v>44630</v>
      </c>
      <c r="Z1344" s="76">
        <v>44574</v>
      </c>
      <c r="AA1344" s="76">
        <v>44606</v>
      </c>
      <c r="AB1344">
        <v>29402.51</v>
      </c>
      <c r="AD1344" t="s">
        <v>383</v>
      </c>
      <c r="AE1344" t="s">
        <v>324</v>
      </c>
      <c r="AF1344" t="s">
        <v>697</v>
      </c>
      <c r="AH1344" t="s">
        <v>329</v>
      </c>
      <c r="AI1344" t="s">
        <v>666</v>
      </c>
      <c r="AK1344">
        <v>95057</v>
      </c>
      <c r="AL1344">
        <v>1</v>
      </c>
      <c r="AM1344">
        <v>49408</v>
      </c>
      <c r="AN1344" t="s">
        <v>671</v>
      </c>
      <c r="AO1344">
        <v>111581893</v>
      </c>
    </row>
    <row r="1345" spans="1:41">
      <c r="A1345" t="s">
        <v>315</v>
      </c>
      <c r="D1345" t="s">
        <v>316</v>
      </c>
      <c r="E1345">
        <v>66197</v>
      </c>
      <c r="F1345" t="s">
        <v>317</v>
      </c>
      <c r="G1345" t="s">
        <v>666</v>
      </c>
      <c r="H1345" s="79" t="s">
        <v>667</v>
      </c>
      <c r="I1345" t="s">
        <v>668</v>
      </c>
      <c r="J1345" t="s">
        <v>669</v>
      </c>
      <c r="K1345" t="s">
        <v>315</v>
      </c>
      <c r="L1345">
        <v>321973</v>
      </c>
      <c r="M1345">
        <v>115889645</v>
      </c>
      <c r="O1345">
        <v>320070</v>
      </c>
      <c r="P1345" t="s">
        <v>327</v>
      </c>
      <c r="Q1345">
        <v>977</v>
      </c>
      <c r="R1345">
        <v>71</v>
      </c>
      <c r="S1345">
        <v>1</v>
      </c>
      <c r="T1345">
        <v>2786</v>
      </c>
      <c r="U1345" t="s">
        <v>328</v>
      </c>
      <c r="W1345">
        <v>1158667035</v>
      </c>
      <c r="X1345" s="76">
        <v>44649</v>
      </c>
      <c r="Y1345" s="76">
        <v>44649</v>
      </c>
      <c r="Z1345" s="76">
        <v>44593</v>
      </c>
      <c r="AA1345" s="76">
        <v>44631</v>
      </c>
      <c r="AB1345">
        <v>4347.95</v>
      </c>
      <c r="AD1345" t="s">
        <v>346</v>
      </c>
      <c r="AE1345" t="s">
        <v>324</v>
      </c>
      <c r="AF1345" t="s">
        <v>698</v>
      </c>
      <c r="AH1345" t="s">
        <v>329</v>
      </c>
      <c r="AI1345" t="s">
        <v>666</v>
      </c>
      <c r="AK1345">
        <v>95057</v>
      </c>
      <c r="AL1345">
        <v>1</v>
      </c>
      <c r="AM1345">
        <v>49408</v>
      </c>
      <c r="AN1345" t="s">
        <v>671</v>
      </c>
      <c r="AO1345">
        <v>111581893</v>
      </c>
    </row>
    <row r="1346" spans="1:41">
      <c r="A1346" t="s">
        <v>315</v>
      </c>
      <c r="D1346" t="s">
        <v>316</v>
      </c>
      <c r="E1346">
        <v>66197</v>
      </c>
      <c r="F1346" t="s">
        <v>317</v>
      </c>
      <c r="G1346" t="s">
        <v>666</v>
      </c>
      <c r="H1346" s="79" t="s">
        <v>667</v>
      </c>
      <c r="I1346" t="s">
        <v>668</v>
      </c>
      <c r="J1346" t="s">
        <v>669</v>
      </c>
      <c r="K1346" t="s">
        <v>315</v>
      </c>
      <c r="L1346">
        <v>324713</v>
      </c>
      <c r="M1346" t="s">
        <v>319</v>
      </c>
      <c r="O1346">
        <v>320073</v>
      </c>
      <c r="P1346" t="s">
        <v>320</v>
      </c>
      <c r="Q1346">
        <v>1000</v>
      </c>
      <c r="R1346">
        <v>71</v>
      </c>
      <c r="S1346">
        <v>1</v>
      </c>
      <c r="T1346">
        <v>57464</v>
      </c>
      <c r="U1346" t="s">
        <v>321</v>
      </c>
      <c r="V1346" t="s">
        <v>322</v>
      </c>
      <c r="W1346">
        <v>71034889</v>
      </c>
      <c r="X1346" s="76">
        <v>44655</v>
      </c>
      <c r="Y1346" s="76">
        <v>44656</v>
      </c>
      <c r="Z1346" s="76">
        <v>44595</v>
      </c>
      <c r="AA1346" s="76">
        <v>44620</v>
      </c>
      <c r="AB1346">
        <v>640.4</v>
      </c>
      <c r="AD1346" t="s">
        <v>436</v>
      </c>
      <c r="AE1346" t="s">
        <v>324</v>
      </c>
      <c r="AF1346" t="s">
        <v>444</v>
      </c>
      <c r="AH1346" t="s">
        <v>329</v>
      </c>
      <c r="AI1346" t="s">
        <v>666</v>
      </c>
      <c r="AK1346">
        <v>95057</v>
      </c>
      <c r="AL1346">
        <v>1</v>
      </c>
      <c r="AM1346">
        <v>49408</v>
      </c>
      <c r="AN1346" t="s">
        <v>671</v>
      </c>
      <c r="AO1346">
        <v>111581893</v>
      </c>
    </row>
    <row r="1347" spans="1:41">
      <c r="A1347" t="s">
        <v>315</v>
      </c>
      <c r="D1347" t="s">
        <v>316</v>
      </c>
      <c r="E1347">
        <v>66197</v>
      </c>
      <c r="F1347" t="s">
        <v>317</v>
      </c>
      <c r="G1347" t="s">
        <v>666</v>
      </c>
      <c r="H1347" s="79" t="s">
        <v>667</v>
      </c>
      <c r="I1347" t="s">
        <v>668</v>
      </c>
      <c r="J1347" t="s">
        <v>669</v>
      </c>
      <c r="K1347" t="s">
        <v>315</v>
      </c>
      <c r="L1347">
        <v>326591</v>
      </c>
      <c r="M1347" s="80">
        <v>113201163</v>
      </c>
      <c r="O1347">
        <v>320072</v>
      </c>
      <c r="P1347" t="s">
        <v>336</v>
      </c>
      <c r="Q1347">
        <v>1014</v>
      </c>
      <c r="R1347">
        <v>71</v>
      </c>
      <c r="S1347">
        <v>1</v>
      </c>
      <c r="T1347">
        <v>2786</v>
      </c>
      <c r="U1347" t="s">
        <v>328</v>
      </c>
      <c r="W1347">
        <v>1158667035</v>
      </c>
      <c r="X1347" s="76">
        <v>44658</v>
      </c>
      <c r="Y1347" s="76">
        <v>44658</v>
      </c>
      <c r="Z1347" s="76">
        <v>44589</v>
      </c>
      <c r="AA1347" s="76">
        <v>44630</v>
      </c>
      <c r="AB1347">
        <v>43917.32</v>
      </c>
      <c r="AD1347" t="s">
        <v>346</v>
      </c>
      <c r="AE1347" t="s">
        <v>324</v>
      </c>
      <c r="AF1347" t="s">
        <v>699</v>
      </c>
      <c r="AH1347" t="s">
        <v>329</v>
      </c>
      <c r="AI1347" t="s">
        <v>666</v>
      </c>
      <c r="AK1347">
        <v>95057</v>
      </c>
      <c r="AL1347">
        <v>1</v>
      </c>
      <c r="AM1347">
        <v>49408</v>
      </c>
      <c r="AN1347" t="s">
        <v>671</v>
      </c>
      <c r="AO1347">
        <v>111581893</v>
      </c>
    </row>
    <row r="1348" spans="1:41">
      <c r="A1348" t="s">
        <v>315</v>
      </c>
      <c r="D1348" t="s">
        <v>316</v>
      </c>
      <c r="E1348">
        <v>66197</v>
      </c>
      <c r="F1348" t="s">
        <v>317</v>
      </c>
      <c r="G1348" t="s">
        <v>666</v>
      </c>
      <c r="H1348" s="79" t="s">
        <v>667</v>
      </c>
      <c r="I1348" t="s">
        <v>668</v>
      </c>
      <c r="J1348" t="s">
        <v>669</v>
      </c>
      <c r="K1348" t="s">
        <v>315</v>
      </c>
      <c r="L1348">
        <v>326591</v>
      </c>
      <c r="M1348" s="80">
        <v>113201163</v>
      </c>
      <c r="O1348">
        <v>320073</v>
      </c>
      <c r="P1348" t="s">
        <v>320</v>
      </c>
      <c r="Q1348">
        <v>1014</v>
      </c>
      <c r="R1348">
        <v>71</v>
      </c>
      <c r="S1348">
        <v>1</v>
      </c>
      <c r="T1348">
        <v>2786</v>
      </c>
      <c r="U1348" t="s">
        <v>328</v>
      </c>
      <c r="W1348">
        <v>1158667035</v>
      </c>
      <c r="X1348" s="76">
        <v>44658</v>
      </c>
      <c r="Y1348" s="76">
        <v>44658</v>
      </c>
      <c r="Z1348" s="76">
        <v>44589</v>
      </c>
      <c r="AA1348" s="76">
        <v>44630</v>
      </c>
      <c r="AB1348">
        <v>163.30000000000001</v>
      </c>
      <c r="AD1348" t="s">
        <v>346</v>
      </c>
      <c r="AE1348" t="s">
        <v>324</v>
      </c>
      <c r="AF1348" t="s">
        <v>699</v>
      </c>
      <c r="AH1348" t="s">
        <v>329</v>
      </c>
      <c r="AI1348" t="s">
        <v>666</v>
      </c>
      <c r="AK1348">
        <v>95057</v>
      </c>
      <c r="AL1348">
        <v>1</v>
      </c>
      <c r="AM1348">
        <v>49408</v>
      </c>
      <c r="AN1348" t="s">
        <v>671</v>
      </c>
      <c r="AO1348">
        <v>111581893</v>
      </c>
    </row>
    <row r="1349" spans="1:41">
      <c r="A1349" t="s">
        <v>315</v>
      </c>
      <c r="D1349" t="s">
        <v>316</v>
      </c>
      <c r="E1349">
        <v>66197</v>
      </c>
      <c r="F1349" t="s">
        <v>317</v>
      </c>
      <c r="G1349" t="s">
        <v>666</v>
      </c>
      <c r="H1349" s="79" t="s">
        <v>667</v>
      </c>
      <c r="I1349" t="s">
        <v>668</v>
      </c>
      <c r="J1349" t="s">
        <v>669</v>
      </c>
      <c r="K1349" t="s">
        <v>315</v>
      </c>
      <c r="L1349">
        <v>326591</v>
      </c>
      <c r="M1349" s="80">
        <v>113201163</v>
      </c>
      <c r="O1349">
        <v>320074</v>
      </c>
      <c r="P1349" t="s">
        <v>337</v>
      </c>
      <c r="Q1349">
        <v>1014</v>
      </c>
      <c r="R1349">
        <v>71</v>
      </c>
      <c r="S1349">
        <v>1</v>
      </c>
      <c r="T1349">
        <v>2786</v>
      </c>
      <c r="U1349" t="s">
        <v>328</v>
      </c>
      <c r="W1349">
        <v>1158667035</v>
      </c>
      <c r="X1349" s="76">
        <v>44658</v>
      </c>
      <c r="Y1349" s="76">
        <v>44658</v>
      </c>
      <c r="Z1349" s="76">
        <v>44589</v>
      </c>
      <c r="AA1349" s="76">
        <v>44630</v>
      </c>
      <c r="AB1349">
        <v>36815.839999999997</v>
      </c>
      <c r="AD1349" t="s">
        <v>346</v>
      </c>
      <c r="AE1349" t="s">
        <v>324</v>
      </c>
      <c r="AF1349" t="s">
        <v>699</v>
      </c>
      <c r="AH1349" t="s">
        <v>329</v>
      </c>
      <c r="AI1349" t="s">
        <v>666</v>
      </c>
      <c r="AK1349">
        <v>95057</v>
      </c>
      <c r="AL1349">
        <v>1</v>
      </c>
      <c r="AM1349">
        <v>49408</v>
      </c>
      <c r="AN1349" t="s">
        <v>671</v>
      </c>
      <c r="AO1349">
        <v>111581893</v>
      </c>
    </row>
    <row r="1350" spans="1:41">
      <c r="A1350" t="s">
        <v>315</v>
      </c>
      <c r="D1350" t="s">
        <v>316</v>
      </c>
      <c r="E1350">
        <v>66197</v>
      </c>
      <c r="F1350" t="s">
        <v>317</v>
      </c>
      <c r="G1350" t="s">
        <v>666</v>
      </c>
      <c r="H1350" s="79" t="s">
        <v>667</v>
      </c>
      <c r="I1350" t="s">
        <v>668</v>
      </c>
      <c r="J1350" t="s">
        <v>669</v>
      </c>
      <c r="K1350" t="s">
        <v>315</v>
      </c>
      <c r="L1350">
        <v>327805</v>
      </c>
      <c r="M1350" t="s">
        <v>319</v>
      </c>
      <c r="O1350">
        <v>320073</v>
      </c>
      <c r="P1350" t="s">
        <v>320</v>
      </c>
      <c r="Q1350">
        <v>1025</v>
      </c>
      <c r="R1350">
        <v>71</v>
      </c>
      <c r="S1350">
        <v>1</v>
      </c>
      <c r="T1350">
        <v>64118</v>
      </c>
      <c r="U1350" t="s">
        <v>439</v>
      </c>
      <c r="V1350" t="s">
        <v>440</v>
      </c>
      <c r="W1350">
        <v>73041262</v>
      </c>
      <c r="X1350" s="76">
        <v>44659</v>
      </c>
      <c r="Y1350" s="76">
        <v>44662</v>
      </c>
      <c r="Z1350" s="76">
        <v>44621</v>
      </c>
      <c r="AA1350" s="76">
        <v>44651</v>
      </c>
      <c r="AB1350">
        <v>68</v>
      </c>
      <c r="AD1350" t="s">
        <v>383</v>
      </c>
      <c r="AE1350" t="s">
        <v>324</v>
      </c>
      <c r="AF1350" t="s">
        <v>445</v>
      </c>
      <c r="AH1350" t="s">
        <v>329</v>
      </c>
      <c r="AI1350" t="s">
        <v>666</v>
      </c>
      <c r="AK1350">
        <v>95057</v>
      </c>
      <c r="AL1350">
        <v>1</v>
      </c>
      <c r="AM1350">
        <v>49408</v>
      </c>
      <c r="AN1350" t="s">
        <v>671</v>
      </c>
      <c r="AO1350">
        <v>111581893</v>
      </c>
    </row>
    <row r="1351" spans="1:41">
      <c r="H1351" s="79"/>
      <c r="X1351" s="76"/>
      <c r="Y1351" s="76"/>
      <c r="Z1351" s="76"/>
      <c r="AA1351" s="76"/>
      <c r="AB1351">
        <f>SUM(AB1284:AB1350)</f>
        <v>1045592.4900000001</v>
      </c>
    </row>
    <row r="1352" spans="1:41">
      <c r="A1352" t="s">
        <v>315</v>
      </c>
      <c r="D1352" t="s">
        <v>316</v>
      </c>
      <c r="E1352">
        <v>66197</v>
      </c>
      <c r="F1352" t="s">
        <v>317</v>
      </c>
      <c r="G1352" t="s">
        <v>666</v>
      </c>
      <c r="H1352" s="79" t="s">
        <v>667</v>
      </c>
      <c r="I1352" t="s">
        <v>668</v>
      </c>
      <c r="J1352" t="s">
        <v>669</v>
      </c>
      <c r="K1352" t="s">
        <v>315</v>
      </c>
      <c r="L1352">
        <v>340746</v>
      </c>
      <c r="M1352">
        <v>115889645</v>
      </c>
      <c r="O1352">
        <v>320070</v>
      </c>
      <c r="P1352" t="s">
        <v>327</v>
      </c>
      <c r="Q1352">
        <v>1139</v>
      </c>
      <c r="R1352">
        <v>71</v>
      </c>
      <c r="S1352">
        <v>1</v>
      </c>
      <c r="T1352">
        <v>2786</v>
      </c>
      <c r="U1352" t="s">
        <v>328</v>
      </c>
      <c r="W1352">
        <v>1158667035</v>
      </c>
      <c r="X1352" s="76">
        <v>44680</v>
      </c>
      <c r="Y1352" s="76">
        <v>44680</v>
      </c>
      <c r="Z1352" s="76">
        <v>44595</v>
      </c>
      <c r="AA1352" s="76">
        <v>44656</v>
      </c>
      <c r="AB1352">
        <v>4636.1899999999996</v>
      </c>
      <c r="AD1352" t="s">
        <v>383</v>
      </c>
      <c r="AE1352" t="s">
        <v>324</v>
      </c>
      <c r="AF1352" t="s">
        <v>700</v>
      </c>
      <c r="AH1352" t="s">
        <v>329</v>
      </c>
      <c r="AI1352" t="s">
        <v>666</v>
      </c>
      <c r="AK1352">
        <v>95057</v>
      </c>
      <c r="AL1352">
        <v>1</v>
      </c>
      <c r="AM1352">
        <v>49408</v>
      </c>
      <c r="AN1352" t="s">
        <v>671</v>
      </c>
      <c r="AO1352">
        <v>111581893</v>
      </c>
    </row>
    <row r="1353" spans="1:41">
      <c r="A1353" t="s">
        <v>315</v>
      </c>
      <c r="D1353" t="s">
        <v>316</v>
      </c>
      <c r="E1353">
        <v>66197</v>
      </c>
      <c r="F1353" t="s">
        <v>317</v>
      </c>
      <c r="G1353" t="s">
        <v>666</v>
      </c>
      <c r="H1353" s="79" t="s">
        <v>667</v>
      </c>
      <c r="I1353" t="s">
        <v>668</v>
      </c>
      <c r="J1353" t="s">
        <v>669</v>
      </c>
      <c r="K1353" t="s">
        <v>315</v>
      </c>
      <c r="L1353">
        <v>351067</v>
      </c>
      <c r="M1353" s="80">
        <v>113201163</v>
      </c>
      <c r="O1353">
        <v>320073</v>
      </c>
      <c r="P1353" t="s">
        <v>320</v>
      </c>
      <c r="Q1353">
        <v>1222</v>
      </c>
      <c r="R1353">
        <v>71</v>
      </c>
      <c r="S1353">
        <v>1</v>
      </c>
      <c r="T1353">
        <v>2786</v>
      </c>
      <c r="U1353" t="s">
        <v>328</v>
      </c>
      <c r="W1353">
        <v>1158667035</v>
      </c>
      <c r="X1353" s="76">
        <v>44697</v>
      </c>
      <c r="Y1353" s="76">
        <v>44697</v>
      </c>
      <c r="Z1353" s="76">
        <v>44632</v>
      </c>
      <c r="AA1353" s="76">
        <v>44664</v>
      </c>
      <c r="AB1353">
        <v>163.30000000000001</v>
      </c>
      <c r="AD1353" t="s">
        <v>519</v>
      </c>
      <c r="AE1353" t="s">
        <v>324</v>
      </c>
      <c r="AF1353" t="s">
        <v>701</v>
      </c>
      <c r="AH1353" t="s">
        <v>329</v>
      </c>
      <c r="AI1353" t="s">
        <v>666</v>
      </c>
      <c r="AK1353">
        <v>95057</v>
      </c>
      <c r="AL1353">
        <v>1</v>
      </c>
      <c r="AM1353">
        <v>49408</v>
      </c>
      <c r="AN1353" t="s">
        <v>671</v>
      </c>
      <c r="AO1353">
        <v>111581893</v>
      </c>
    </row>
    <row r="1354" spans="1:41">
      <c r="A1354" t="s">
        <v>315</v>
      </c>
      <c r="D1354" t="s">
        <v>316</v>
      </c>
      <c r="E1354">
        <v>66197</v>
      </c>
      <c r="F1354" t="s">
        <v>317</v>
      </c>
      <c r="G1354" t="s">
        <v>666</v>
      </c>
      <c r="H1354" s="79" t="s">
        <v>667</v>
      </c>
      <c r="I1354" t="s">
        <v>668</v>
      </c>
      <c r="J1354" t="s">
        <v>669</v>
      </c>
      <c r="K1354" t="s">
        <v>315</v>
      </c>
      <c r="L1354">
        <v>351018</v>
      </c>
      <c r="M1354" t="s">
        <v>319</v>
      </c>
      <c r="O1354">
        <v>320073</v>
      </c>
      <c r="P1354" t="s">
        <v>320</v>
      </c>
      <c r="Q1354">
        <v>1233</v>
      </c>
      <c r="R1354">
        <v>71</v>
      </c>
      <c r="S1354">
        <v>1</v>
      </c>
      <c r="T1354">
        <v>64118</v>
      </c>
      <c r="U1354" t="s">
        <v>439</v>
      </c>
      <c r="V1354" t="s">
        <v>440</v>
      </c>
      <c r="W1354">
        <v>73041262</v>
      </c>
      <c r="X1354" s="76">
        <v>44697</v>
      </c>
      <c r="Y1354" s="76">
        <v>44697</v>
      </c>
      <c r="Z1354" s="76">
        <v>44652</v>
      </c>
      <c r="AA1354" s="76">
        <v>44681</v>
      </c>
      <c r="AB1354">
        <v>68</v>
      </c>
      <c r="AD1354" t="s">
        <v>519</v>
      </c>
      <c r="AE1354" t="s">
        <v>324</v>
      </c>
      <c r="AF1354" t="s">
        <v>702</v>
      </c>
      <c r="AH1354" t="s">
        <v>329</v>
      </c>
      <c r="AI1354" t="s">
        <v>666</v>
      </c>
      <c r="AK1354">
        <v>95057</v>
      </c>
      <c r="AL1354">
        <v>1</v>
      </c>
      <c r="AM1354">
        <v>49408</v>
      </c>
      <c r="AN1354" t="s">
        <v>671</v>
      </c>
      <c r="AO1354">
        <v>111581893</v>
      </c>
    </row>
    <row r="1355" spans="1:41">
      <c r="A1355" t="s">
        <v>315</v>
      </c>
      <c r="D1355" t="s">
        <v>316</v>
      </c>
      <c r="E1355">
        <v>66197</v>
      </c>
      <c r="F1355" t="s">
        <v>317</v>
      </c>
      <c r="G1355" t="s">
        <v>666</v>
      </c>
      <c r="H1355" s="79" t="s">
        <v>667</v>
      </c>
      <c r="I1355" t="s">
        <v>668</v>
      </c>
      <c r="J1355" t="s">
        <v>669</v>
      </c>
      <c r="K1355" t="s">
        <v>315</v>
      </c>
      <c r="L1355">
        <v>351067</v>
      </c>
      <c r="M1355" s="80">
        <v>113201163</v>
      </c>
      <c r="O1355">
        <v>320074</v>
      </c>
      <c r="P1355" t="s">
        <v>337</v>
      </c>
      <c r="Q1355">
        <v>1222</v>
      </c>
      <c r="R1355">
        <v>71</v>
      </c>
      <c r="S1355">
        <v>1</v>
      </c>
      <c r="T1355">
        <v>2786</v>
      </c>
      <c r="U1355" t="s">
        <v>328</v>
      </c>
      <c r="W1355">
        <v>1158667035</v>
      </c>
      <c r="X1355" s="76">
        <v>44697</v>
      </c>
      <c r="Y1355" s="76">
        <v>44697</v>
      </c>
      <c r="Z1355" s="76">
        <v>44632</v>
      </c>
      <c r="AA1355" s="76">
        <v>44664</v>
      </c>
      <c r="AB1355">
        <v>31715.69</v>
      </c>
      <c r="AD1355" t="s">
        <v>519</v>
      </c>
      <c r="AE1355" t="s">
        <v>324</v>
      </c>
      <c r="AF1355" t="s">
        <v>701</v>
      </c>
      <c r="AH1355" t="s">
        <v>329</v>
      </c>
      <c r="AI1355" t="s">
        <v>666</v>
      </c>
      <c r="AK1355">
        <v>95057</v>
      </c>
      <c r="AL1355">
        <v>1</v>
      </c>
      <c r="AM1355">
        <v>49408</v>
      </c>
      <c r="AN1355" t="s">
        <v>671</v>
      </c>
      <c r="AO1355">
        <v>111581893</v>
      </c>
    </row>
    <row r="1356" spans="1:41">
      <c r="A1356" t="s">
        <v>315</v>
      </c>
      <c r="D1356" t="s">
        <v>316</v>
      </c>
      <c r="E1356">
        <v>66197</v>
      </c>
      <c r="F1356" t="s">
        <v>317</v>
      </c>
      <c r="G1356" t="s">
        <v>666</v>
      </c>
      <c r="H1356" s="79" t="s">
        <v>667</v>
      </c>
      <c r="I1356" t="s">
        <v>668</v>
      </c>
      <c r="J1356" t="s">
        <v>669</v>
      </c>
      <c r="K1356" t="s">
        <v>315</v>
      </c>
      <c r="L1356">
        <v>351067</v>
      </c>
      <c r="M1356" s="80">
        <v>113201163</v>
      </c>
      <c r="O1356">
        <v>320072</v>
      </c>
      <c r="P1356" t="s">
        <v>336</v>
      </c>
      <c r="Q1356">
        <v>1222</v>
      </c>
      <c r="R1356">
        <v>71</v>
      </c>
      <c r="S1356">
        <v>1</v>
      </c>
      <c r="T1356">
        <v>2786</v>
      </c>
      <c r="U1356" t="s">
        <v>328</v>
      </c>
      <c r="W1356">
        <v>1158667035</v>
      </c>
      <c r="X1356" s="76">
        <v>44697</v>
      </c>
      <c r="Y1356" s="76">
        <v>44697</v>
      </c>
      <c r="Z1356" s="76">
        <v>44632</v>
      </c>
      <c r="AA1356" s="76">
        <v>44664</v>
      </c>
      <c r="AB1356">
        <v>37942.639999999999</v>
      </c>
      <c r="AD1356" t="s">
        <v>519</v>
      </c>
      <c r="AE1356" t="s">
        <v>324</v>
      </c>
      <c r="AF1356" t="s">
        <v>701</v>
      </c>
      <c r="AH1356" t="s">
        <v>329</v>
      </c>
      <c r="AI1356" t="s">
        <v>666</v>
      </c>
      <c r="AK1356">
        <v>95057</v>
      </c>
      <c r="AL1356">
        <v>1</v>
      </c>
      <c r="AM1356">
        <v>49408</v>
      </c>
      <c r="AN1356" t="s">
        <v>671</v>
      </c>
      <c r="AO1356">
        <v>111581893</v>
      </c>
    </row>
    <row r="1357" spans="1:41">
      <c r="A1357" t="s">
        <v>315</v>
      </c>
      <c r="D1357" t="s">
        <v>316</v>
      </c>
      <c r="E1357">
        <v>66197</v>
      </c>
      <c r="F1357" t="s">
        <v>317</v>
      </c>
      <c r="G1357" t="s">
        <v>666</v>
      </c>
      <c r="H1357" s="79" t="s">
        <v>667</v>
      </c>
      <c r="I1357" t="s">
        <v>668</v>
      </c>
      <c r="J1357" t="s">
        <v>669</v>
      </c>
      <c r="K1357" t="s">
        <v>315</v>
      </c>
      <c r="L1357">
        <v>351864</v>
      </c>
      <c r="M1357" t="s">
        <v>319</v>
      </c>
      <c r="O1357">
        <v>320073</v>
      </c>
      <c r="P1357" t="s">
        <v>320</v>
      </c>
      <c r="Q1357">
        <v>1243</v>
      </c>
      <c r="R1357">
        <v>71</v>
      </c>
      <c r="S1357">
        <v>1</v>
      </c>
      <c r="T1357">
        <v>57464</v>
      </c>
      <c r="U1357" t="s">
        <v>321</v>
      </c>
      <c r="V1357" t="s">
        <v>322</v>
      </c>
      <c r="W1357">
        <v>71034889</v>
      </c>
      <c r="X1357" s="76">
        <v>44698</v>
      </c>
      <c r="Y1357" s="76">
        <v>44698</v>
      </c>
      <c r="Z1357" s="76">
        <v>44621</v>
      </c>
      <c r="AA1357" s="76">
        <v>44651</v>
      </c>
      <c r="AB1357">
        <v>800.5</v>
      </c>
      <c r="AD1357" t="s">
        <v>519</v>
      </c>
      <c r="AE1357" t="s">
        <v>324</v>
      </c>
      <c r="AF1357" t="s">
        <v>703</v>
      </c>
      <c r="AH1357" t="s">
        <v>329</v>
      </c>
      <c r="AI1357" t="s">
        <v>666</v>
      </c>
      <c r="AK1357">
        <v>95057</v>
      </c>
      <c r="AL1357">
        <v>1</v>
      </c>
      <c r="AM1357">
        <v>49408</v>
      </c>
      <c r="AN1357" t="s">
        <v>671</v>
      </c>
      <c r="AO1357">
        <v>111581893</v>
      </c>
    </row>
    <row r="1358" spans="1:41">
      <c r="A1358" t="s">
        <v>315</v>
      </c>
      <c r="D1358" t="s">
        <v>316</v>
      </c>
      <c r="E1358">
        <v>66197</v>
      </c>
      <c r="F1358" t="s">
        <v>317</v>
      </c>
      <c r="G1358" t="s">
        <v>666</v>
      </c>
      <c r="H1358" s="79" t="s">
        <v>667</v>
      </c>
      <c r="I1358" t="s">
        <v>668</v>
      </c>
      <c r="J1358" t="s">
        <v>669</v>
      </c>
      <c r="K1358" t="s">
        <v>315</v>
      </c>
      <c r="L1358">
        <v>354290</v>
      </c>
      <c r="M1358">
        <v>115889645</v>
      </c>
      <c r="O1358">
        <v>320070</v>
      </c>
      <c r="P1358" t="s">
        <v>327</v>
      </c>
      <c r="Q1358">
        <v>1253</v>
      </c>
      <c r="R1358">
        <v>71</v>
      </c>
      <c r="S1358">
        <v>1</v>
      </c>
      <c r="T1358">
        <v>2786</v>
      </c>
      <c r="U1358" t="s">
        <v>328</v>
      </c>
      <c r="W1358">
        <v>1158667035</v>
      </c>
      <c r="X1358" s="76">
        <v>44700</v>
      </c>
      <c r="Y1358" s="76">
        <v>44701</v>
      </c>
      <c r="Z1358" s="76">
        <v>44645</v>
      </c>
      <c r="AA1358" s="76">
        <v>44687</v>
      </c>
      <c r="AB1358">
        <v>9497.49</v>
      </c>
      <c r="AD1358" t="s">
        <v>519</v>
      </c>
      <c r="AE1358" t="s">
        <v>324</v>
      </c>
      <c r="AF1358" t="s">
        <v>704</v>
      </c>
      <c r="AH1358" t="s">
        <v>329</v>
      </c>
      <c r="AI1358" t="s">
        <v>666</v>
      </c>
      <c r="AK1358">
        <v>95057</v>
      </c>
      <c r="AL1358">
        <v>1</v>
      </c>
      <c r="AM1358">
        <v>49408</v>
      </c>
      <c r="AN1358" t="s">
        <v>671</v>
      </c>
      <c r="AO1358">
        <v>111581893</v>
      </c>
    </row>
    <row r="1359" spans="1:41">
      <c r="A1359" t="s">
        <v>315</v>
      </c>
      <c r="D1359" t="s">
        <v>316</v>
      </c>
      <c r="E1359">
        <v>66197</v>
      </c>
      <c r="F1359" t="s">
        <v>317</v>
      </c>
      <c r="G1359" t="s">
        <v>666</v>
      </c>
      <c r="H1359" s="79" t="s">
        <v>667</v>
      </c>
      <c r="I1359" t="s">
        <v>668</v>
      </c>
      <c r="J1359" t="s">
        <v>669</v>
      </c>
      <c r="K1359" t="s">
        <v>315</v>
      </c>
      <c r="L1359">
        <v>361944</v>
      </c>
      <c r="M1359" t="s">
        <v>319</v>
      </c>
      <c r="O1359">
        <v>320073</v>
      </c>
      <c r="P1359" t="s">
        <v>320</v>
      </c>
      <c r="Q1359">
        <v>1376</v>
      </c>
      <c r="R1359">
        <v>71</v>
      </c>
      <c r="S1359">
        <v>1</v>
      </c>
      <c r="T1359">
        <v>57464</v>
      </c>
      <c r="U1359" t="s">
        <v>321</v>
      </c>
      <c r="V1359" t="s">
        <v>322</v>
      </c>
      <c r="W1359">
        <v>71034889</v>
      </c>
      <c r="X1359" s="76">
        <v>44718</v>
      </c>
      <c r="Y1359" s="76">
        <v>44718</v>
      </c>
      <c r="Z1359" s="76">
        <v>44657</v>
      </c>
      <c r="AA1359" s="76">
        <v>44678</v>
      </c>
      <c r="AB1359">
        <v>640.4</v>
      </c>
      <c r="AD1359" t="s">
        <v>553</v>
      </c>
      <c r="AE1359" t="s">
        <v>324</v>
      </c>
      <c r="AF1359" t="s">
        <v>705</v>
      </c>
      <c r="AH1359" t="s">
        <v>329</v>
      </c>
      <c r="AI1359" t="s">
        <v>666</v>
      </c>
      <c r="AK1359">
        <v>95057</v>
      </c>
      <c r="AL1359">
        <v>1</v>
      </c>
      <c r="AM1359">
        <v>49408</v>
      </c>
      <c r="AN1359" t="s">
        <v>671</v>
      </c>
      <c r="AO1359">
        <v>111581893</v>
      </c>
    </row>
    <row r="1360" spans="1:41">
      <c r="A1360" t="s">
        <v>315</v>
      </c>
      <c r="D1360" t="s">
        <v>316</v>
      </c>
      <c r="E1360">
        <v>66197</v>
      </c>
      <c r="F1360" t="s">
        <v>317</v>
      </c>
      <c r="G1360" t="s">
        <v>666</v>
      </c>
      <c r="H1360" s="79" t="s">
        <v>667</v>
      </c>
      <c r="I1360" t="s">
        <v>668</v>
      </c>
      <c r="J1360" t="s">
        <v>669</v>
      </c>
      <c r="K1360" t="s">
        <v>315</v>
      </c>
      <c r="L1360">
        <v>364556</v>
      </c>
      <c r="M1360" t="s">
        <v>319</v>
      </c>
      <c r="O1360">
        <v>320073</v>
      </c>
      <c r="P1360" t="s">
        <v>320</v>
      </c>
      <c r="Q1360">
        <v>1447</v>
      </c>
      <c r="R1360">
        <v>71</v>
      </c>
      <c r="S1360">
        <v>1</v>
      </c>
      <c r="T1360">
        <v>64118</v>
      </c>
      <c r="U1360" t="s">
        <v>439</v>
      </c>
      <c r="V1360" t="s">
        <v>440</v>
      </c>
      <c r="W1360">
        <v>73041262</v>
      </c>
      <c r="X1360" s="76">
        <v>44721</v>
      </c>
      <c r="Y1360" s="76">
        <v>44721</v>
      </c>
      <c r="Z1360" s="76">
        <v>44713</v>
      </c>
      <c r="AA1360" s="76">
        <v>44742</v>
      </c>
      <c r="AB1360">
        <v>68</v>
      </c>
      <c r="AD1360" t="s">
        <v>323</v>
      </c>
      <c r="AE1360" t="s">
        <v>324</v>
      </c>
      <c r="AF1360" t="s">
        <v>706</v>
      </c>
      <c r="AH1360" t="s">
        <v>329</v>
      </c>
      <c r="AI1360" t="s">
        <v>666</v>
      </c>
      <c r="AK1360">
        <v>95057</v>
      </c>
      <c r="AL1360">
        <v>1</v>
      </c>
      <c r="AM1360">
        <v>49408</v>
      </c>
      <c r="AN1360" t="s">
        <v>671</v>
      </c>
      <c r="AO1360">
        <v>111581893</v>
      </c>
    </row>
    <row r="1361" spans="1:41">
      <c r="A1361" t="s">
        <v>315</v>
      </c>
      <c r="D1361" t="s">
        <v>316</v>
      </c>
      <c r="E1361">
        <v>66197</v>
      </c>
      <c r="F1361" t="s">
        <v>317</v>
      </c>
      <c r="G1361" t="s">
        <v>666</v>
      </c>
      <c r="H1361" s="79" t="s">
        <v>667</v>
      </c>
      <c r="I1361" t="s">
        <v>668</v>
      </c>
      <c r="J1361" t="s">
        <v>669</v>
      </c>
      <c r="K1361" t="s">
        <v>315</v>
      </c>
      <c r="L1361">
        <v>368346</v>
      </c>
      <c r="M1361">
        <v>111581893</v>
      </c>
      <c r="O1361">
        <v>320073</v>
      </c>
      <c r="P1361" t="s">
        <v>320</v>
      </c>
      <c r="Q1361">
        <v>1463</v>
      </c>
      <c r="R1361">
        <v>71</v>
      </c>
      <c r="S1361">
        <v>1</v>
      </c>
      <c r="T1361">
        <v>2786</v>
      </c>
      <c r="U1361" t="s">
        <v>328</v>
      </c>
      <c r="W1361">
        <v>1158667035</v>
      </c>
      <c r="X1361" s="76">
        <v>44729</v>
      </c>
      <c r="Y1361" s="76">
        <v>44729</v>
      </c>
      <c r="Z1361" s="76">
        <v>44608</v>
      </c>
      <c r="AA1361" s="76">
        <v>44673</v>
      </c>
      <c r="AB1361">
        <v>163.30000000000001</v>
      </c>
      <c r="AD1361" t="s">
        <v>553</v>
      </c>
      <c r="AE1361" t="s">
        <v>324</v>
      </c>
      <c r="AF1361" t="s">
        <v>642</v>
      </c>
      <c r="AH1361" t="s">
        <v>329</v>
      </c>
      <c r="AI1361" t="s">
        <v>666</v>
      </c>
      <c r="AK1361">
        <v>95057</v>
      </c>
      <c r="AL1361">
        <v>1</v>
      </c>
      <c r="AM1361">
        <v>49408</v>
      </c>
      <c r="AN1361" t="s">
        <v>671</v>
      </c>
      <c r="AO1361">
        <v>111581893</v>
      </c>
    </row>
    <row r="1362" spans="1:41">
      <c r="A1362" t="s">
        <v>315</v>
      </c>
      <c r="D1362" t="s">
        <v>316</v>
      </c>
      <c r="E1362">
        <v>66197</v>
      </c>
      <c r="F1362" t="s">
        <v>317</v>
      </c>
      <c r="G1362" t="s">
        <v>666</v>
      </c>
      <c r="H1362" s="79" t="s">
        <v>667</v>
      </c>
      <c r="I1362" t="s">
        <v>668</v>
      </c>
      <c r="J1362" t="s">
        <v>669</v>
      </c>
      <c r="K1362" t="s">
        <v>315</v>
      </c>
      <c r="L1362">
        <v>368751</v>
      </c>
      <c r="M1362">
        <v>111581893</v>
      </c>
      <c r="O1362">
        <v>320073</v>
      </c>
      <c r="P1362" t="s">
        <v>320</v>
      </c>
      <c r="Q1362">
        <v>1515</v>
      </c>
      <c r="R1362">
        <v>71</v>
      </c>
      <c r="S1362">
        <v>1</v>
      </c>
      <c r="T1362">
        <v>2786</v>
      </c>
      <c r="U1362" t="s">
        <v>328</v>
      </c>
      <c r="W1362">
        <v>1158667035</v>
      </c>
      <c r="X1362" s="76">
        <v>44732</v>
      </c>
      <c r="Y1362" s="76">
        <v>44732</v>
      </c>
      <c r="Z1362" s="76">
        <v>44638</v>
      </c>
      <c r="AA1362" s="76">
        <v>44713</v>
      </c>
      <c r="AB1362">
        <v>163.30000000000001</v>
      </c>
      <c r="AD1362" t="s">
        <v>323</v>
      </c>
      <c r="AE1362" t="s">
        <v>324</v>
      </c>
      <c r="AF1362" t="s">
        <v>707</v>
      </c>
      <c r="AH1362" t="s">
        <v>329</v>
      </c>
      <c r="AI1362" t="s">
        <v>666</v>
      </c>
      <c r="AK1362">
        <v>95057</v>
      </c>
      <c r="AL1362">
        <v>1</v>
      </c>
      <c r="AM1362">
        <v>49408</v>
      </c>
      <c r="AN1362" t="s">
        <v>671</v>
      </c>
      <c r="AO1362">
        <v>111581893</v>
      </c>
    </row>
    <row r="1363" spans="1:41">
      <c r="A1363" t="s">
        <v>315</v>
      </c>
      <c r="D1363" t="s">
        <v>316</v>
      </c>
      <c r="E1363">
        <v>66197</v>
      </c>
      <c r="F1363" t="s">
        <v>317</v>
      </c>
      <c r="G1363" t="s">
        <v>666</v>
      </c>
      <c r="H1363" s="79" t="s">
        <v>667</v>
      </c>
      <c r="I1363" t="s">
        <v>668</v>
      </c>
      <c r="J1363" t="s">
        <v>669</v>
      </c>
      <c r="K1363" t="s">
        <v>315</v>
      </c>
      <c r="L1363">
        <v>370362</v>
      </c>
      <c r="M1363" s="80">
        <v>113201163</v>
      </c>
      <c r="O1363">
        <v>320072</v>
      </c>
      <c r="P1363" t="s">
        <v>336</v>
      </c>
      <c r="Q1363">
        <v>1558</v>
      </c>
      <c r="R1363">
        <v>71</v>
      </c>
      <c r="S1363">
        <v>1</v>
      </c>
      <c r="T1363">
        <v>2786</v>
      </c>
      <c r="U1363" t="s">
        <v>328</v>
      </c>
      <c r="W1363">
        <v>1158667035</v>
      </c>
      <c r="X1363" s="76">
        <v>44735</v>
      </c>
      <c r="Y1363" s="76">
        <v>44735</v>
      </c>
      <c r="Z1363" s="76">
        <v>44581</v>
      </c>
      <c r="AA1363" s="76">
        <v>44713</v>
      </c>
      <c r="AB1363">
        <v>42644.02</v>
      </c>
      <c r="AD1363" t="s">
        <v>323</v>
      </c>
      <c r="AE1363" t="s">
        <v>324</v>
      </c>
      <c r="AF1363" t="s">
        <v>552</v>
      </c>
      <c r="AH1363" t="s">
        <v>329</v>
      </c>
      <c r="AI1363" t="s">
        <v>666</v>
      </c>
      <c r="AK1363">
        <v>95057</v>
      </c>
      <c r="AL1363">
        <v>1</v>
      </c>
      <c r="AM1363">
        <v>49408</v>
      </c>
      <c r="AN1363" t="s">
        <v>671</v>
      </c>
      <c r="AO1363">
        <v>111581893</v>
      </c>
    </row>
    <row r="1364" spans="1:41">
      <c r="A1364" t="s">
        <v>315</v>
      </c>
      <c r="D1364" t="s">
        <v>316</v>
      </c>
      <c r="E1364">
        <v>66197</v>
      </c>
      <c r="F1364" t="s">
        <v>317</v>
      </c>
      <c r="G1364" t="s">
        <v>666</v>
      </c>
      <c r="H1364" s="79" t="s">
        <v>667</v>
      </c>
      <c r="I1364" t="s">
        <v>668</v>
      </c>
      <c r="J1364" t="s">
        <v>669</v>
      </c>
      <c r="K1364" t="s">
        <v>315</v>
      </c>
      <c r="L1364">
        <v>370184</v>
      </c>
      <c r="M1364">
        <v>115889645</v>
      </c>
      <c r="O1364">
        <v>320070</v>
      </c>
      <c r="P1364" t="s">
        <v>327</v>
      </c>
      <c r="Q1364">
        <v>1557</v>
      </c>
      <c r="R1364">
        <v>71</v>
      </c>
      <c r="S1364">
        <v>1</v>
      </c>
      <c r="T1364">
        <v>2786</v>
      </c>
      <c r="U1364" t="s">
        <v>328</v>
      </c>
      <c r="W1364">
        <v>1158667035</v>
      </c>
      <c r="X1364" s="76">
        <v>44734</v>
      </c>
      <c r="Y1364" s="76">
        <v>44735</v>
      </c>
      <c r="Z1364" s="76">
        <v>44590</v>
      </c>
      <c r="AA1364" s="76">
        <v>44718</v>
      </c>
      <c r="AB1364">
        <v>9490.49</v>
      </c>
      <c r="AD1364" t="s">
        <v>323</v>
      </c>
      <c r="AE1364" t="s">
        <v>324</v>
      </c>
      <c r="AF1364" t="s">
        <v>708</v>
      </c>
      <c r="AH1364" t="s">
        <v>329</v>
      </c>
      <c r="AI1364" t="s">
        <v>666</v>
      </c>
      <c r="AK1364">
        <v>95057</v>
      </c>
      <c r="AL1364">
        <v>1</v>
      </c>
      <c r="AM1364">
        <v>49408</v>
      </c>
      <c r="AN1364" t="s">
        <v>671</v>
      </c>
      <c r="AO1364">
        <v>111581893</v>
      </c>
    </row>
    <row r="1365" spans="1:41">
      <c r="A1365" t="s">
        <v>315</v>
      </c>
      <c r="D1365" t="s">
        <v>316</v>
      </c>
      <c r="E1365">
        <v>66197</v>
      </c>
      <c r="F1365" t="s">
        <v>317</v>
      </c>
      <c r="G1365" t="s">
        <v>666</v>
      </c>
      <c r="H1365" s="79" t="s">
        <v>667</v>
      </c>
      <c r="I1365" t="s">
        <v>668</v>
      </c>
      <c r="J1365" t="s">
        <v>669</v>
      </c>
      <c r="K1365" t="s">
        <v>315</v>
      </c>
      <c r="L1365">
        <v>370362</v>
      </c>
      <c r="M1365" s="80">
        <v>113201163</v>
      </c>
      <c r="O1365">
        <v>320073</v>
      </c>
      <c r="P1365" t="s">
        <v>320</v>
      </c>
      <c r="Q1365">
        <v>1558</v>
      </c>
      <c r="R1365">
        <v>71</v>
      </c>
      <c r="S1365">
        <v>1</v>
      </c>
      <c r="T1365">
        <v>2786</v>
      </c>
      <c r="U1365" t="s">
        <v>328</v>
      </c>
      <c r="W1365">
        <v>1158667035</v>
      </c>
      <c r="X1365" s="76">
        <v>44735</v>
      </c>
      <c r="Y1365" s="76">
        <v>44735</v>
      </c>
      <c r="Z1365" s="76">
        <v>44581</v>
      </c>
      <c r="AA1365" s="76">
        <v>44713</v>
      </c>
      <c r="AB1365">
        <v>163.30000000000001</v>
      </c>
      <c r="AD1365" t="s">
        <v>323</v>
      </c>
      <c r="AE1365" t="s">
        <v>324</v>
      </c>
      <c r="AF1365" t="s">
        <v>552</v>
      </c>
      <c r="AH1365" t="s">
        <v>329</v>
      </c>
      <c r="AI1365" t="s">
        <v>666</v>
      </c>
      <c r="AK1365">
        <v>95057</v>
      </c>
      <c r="AL1365">
        <v>1</v>
      </c>
      <c r="AM1365">
        <v>49408</v>
      </c>
      <c r="AN1365" t="s">
        <v>671</v>
      </c>
      <c r="AO1365">
        <v>111581893</v>
      </c>
    </row>
    <row r="1366" spans="1:41">
      <c r="A1366" t="s">
        <v>315</v>
      </c>
      <c r="D1366" t="s">
        <v>316</v>
      </c>
      <c r="E1366">
        <v>66197</v>
      </c>
      <c r="F1366" t="s">
        <v>317</v>
      </c>
      <c r="G1366" t="s">
        <v>666</v>
      </c>
      <c r="H1366" s="79" t="s">
        <v>667</v>
      </c>
      <c r="I1366" t="s">
        <v>668</v>
      </c>
      <c r="J1366" t="s">
        <v>669</v>
      </c>
      <c r="K1366" t="s">
        <v>315</v>
      </c>
      <c r="L1366">
        <v>370362</v>
      </c>
      <c r="M1366" s="80">
        <v>113201163</v>
      </c>
      <c r="O1366">
        <v>320074</v>
      </c>
      <c r="P1366" t="s">
        <v>337</v>
      </c>
      <c r="Q1366">
        <v>1558</v>
      </c>
      <c r="R1366">
        <v>71</v>
      </c>
      <c r="S1366">
        <v>1</v>
      </c>
      <c r="T1366">
        <v>2786</v>
      </c>
      <c r="U1366" t="s">
        <v>328</v>
      </c>
      <c r="W1366">
        <v>1158667035</v>
      </c>
      <c r="X1366" s="76">
        <v>44735</v>
      </c>
      <c r="Y1366" s="76">
        <v>44735</v>
      </c>
      <c r="Z1366" s="76">
        <v>44581</v>
      </c>
      <c r="AA1366" s="76">
        <v>44713</v>
      </c>
      <c r="AB1366">
        <v>35728.92</v>
      </c>
      <c r="AD1366" t="s">
        <v>323</v>
      </c>
      <c r="AE1366" t="s">
        <v>324</v>
      </c>
      <c r="AF1366" t="s">
        <v>552</v>
      </c>
      <c r="AH1366" t="s">
        <v>329</v>
      </c>
      <c r="AI1366" t="s">
        <v>666</v>
      </c>
      <c r="AK1366">
        <v>95057</v>
      </c>
      <c r="AL1366">
        <v>1</v>
      </c>
      <c r="AM1366">
        <v>49408</v>
      </c>
      <c r="AN1366" t="s">
        <v>671</v>
      </c>
      <c r="AO1366">
        <v>111581893</v>
      </c>
    </row>
    <row r="1367" spans="1:41">
      <c r="A1367" t="s">
        <v>315</v>
      </c>
      <c r="D1367" t="s">
        <v>316</v>
      </c>
      <c r="E1367">
        <v>66197</v>
      </c>
      <c r="F1367" t="s">
        <v>317</v>
      </c>
      <c r="G1367" t="s">
        <v>666</v>
      </c>
      <c r="H1367" s="79" t="s">
        <v>667</v>
      </c>
      <c r="I1367" t="s">
        <v>668</v>
      </c>
      <c r="J1367" t="s">
        <v>669</v>
      </c>
      <c r="K1367" t="s">
        <v>315</v>
      </c>
      <c r="L1367">
        <v>371294</v>
      </c>
      <c r="M1367" t="s">
        <v>319</v>
      </c>
      <c r="O1367">
        <v>320073</v>
      </c>
      <c r="P1367" t="s">
        <v>320</v>
      </c>
      <c r="Q1367">
        <v>1563</v>
      </c>
      <c r="R1367">
        <v>71</v>
      </c>
      <c r="S1367">
        <v>1</v>
      </c>
      <c r="T1367">
        <v>57464</v>
      </c>
      <c r="U1367" t="s">
        <v>321</v>
      </c>
      <c r="V1367" t="s">
        <v>322</v>
      </c>
      <c r="W1367">
        <v>71034889</v>
      </c>
      <c r="X1367" s="76">
        <v>44736</v>
      </c>
      <c r="Y1367" s="76">
        <v>44736</v>
      </c>
      <c r="Z1367" s="76">
        <v>44682</v>
      </c>
      <c r="AA1367" s="76">
        <v>44712</v>
      </c>
      <c r="AB1367">
        <v>800.5</v>
      </c>
      <c r="AD1367" t="s">
        <v>323</v>
      </c>
      <c r="AE1367" t="s">
        <v>324</v>
      </c>
      <c r="AF1367" t="s">
        <v>709</v>
      </c>
      <c r="AH1367" t="s">
        <v>329</v>
      </c>
      <c r="AI1367" t="s">
        <v>666</v>
      </c>
      <c r="AK1367">
        <v>95057</v>
      </c>
      <c r="AL1367">
        <v>1</v>
      </c>
      <c r="AM1367">
        <v>49408</v>
      </c>
      <c r="AN1367" t="s">
        <v>671</v>
      </c>
      <c r="AO1367">
        <v>111581893</v>
      </c>
    </row>
    <row r="1368" spans="1:41">
      <c r="A1368" t="s">
        <v>315</v>
      </c>
      <c r="D1368" t="s">
        <v>316</v>
      </c>
      <c r="E1368">
        <v>66197</v>
      </c>
      <c r="F1368" t="s">
        <v>317</v>
      </c>
      <c r="G1368" t="s">
        <v>666</v>
      </c>
      <c r="H1368" s="79" t="s">
        <v>667</v>
      </c>
      <c r="I1368" t="s">
        <v>668</v>
      </c>
      <c r="J1368" t="s">
        <v>669</v>
      </c>
      <c r="K1368" t="s">
        <v>315</v>
      </c>
      <c r="L1368">
        <v>381393</v>
      </c>
      <c r="M1368">
        <v>111581893</v>
      </c>
      <c r="O1368">
        <v>320073</v>
      </c>
      <c r="P1368" t="s">
        <v>320</v>
      </c>
      <c r="Q1368">
        <v>1733</v>
      </c>
      <c r="R1368">
        <v>71</v>
      </c>
      <c r="S1368">
        <v>1</v>
      </c>
      <c r="T1368">
        <v>2786</v>
      </c>
      <c r="U1368" t="s">
        <v>328</v>
      </c>
      <c r="W1368">
        <v>1158667035</v>
      </c>
      <c r="X1368" s="76">
        <v>44756</v>
      </c>
      <c r="Y1368" s="76">
        <v>44756</v>
      </c>
      <c r="Z1368" s="76">
        <v>44664</v>
      </c>
      <c r="AA1368" s="76">
        <v>44736</v>
      </c>
      <c r="AB1368">
        <v>163.30000000000001</v>
      </c>
      <c r="AD1368" t="s">
        <v>323</v>
      </c>
      <c r="AE1368" t="s">
        <v>324</v>
      </c>
      <c r="AF1368" t="s">
        <v>645</v>
      </c>
      <c r="AH1368" t="s">
        <v>329</v>
      </c>
      <c r="AI1368" t="s">
        <v>666</v>
      </c>
      <c r="AK1368">
        <v>95057</v>
      </c>
      <c r="AL1368">
        <v>1</v>
      </c>
      <c r="AM1368">
        <v>49408</v>
      </c>
      <c r="AN1368" t="s">
        <v>671</v>
      </c>
      <c r="AO1368">
        <v>111581893</v>
      </c>
    </row>
    <row r="1369" spans="1:41">
      <c r="A1369" t="s">
        <v>315</v>
      </c>
      <c r="D1369" t="s">
        <v>316</v>
      </c>
      <c r="E1369">
        <v>66197</v>
      </c>
      <c r="F1369" t="s">
        <v>317</v>
      </c>
      <c r="G1369" t="s">
        <v>666</v>
      </c>
      <c r="H1369" s="79" t="s">
        <v>667</v>
      </c>
      <c r="I1369" t="s">
        <v>668</v>
      </c>
      <c r="J1369" t="s">
        <v>669</v>
      </c>
      <c r="K1369" t="s">
        <v>315</v>
      </c>
      <c r="L1369">
        <v>381944</v>
      </c>
      <c r="M1369" s="80">
        <v>113201163</v>
      </c>
      <c r="O1369">
        <v>320072</v>
      </c>
      <c r="P1369" t="s">
        <v>336</v>
      </c>
      <c r="Q1369">
        <v>1734</v>
      </c>
      <c r="R1369">
        <v>71</v>
      </c>
      <c r="S1369">
        <v>1</v>
      </c>
      <c r="T1369">
        <v>2786</v>
      </c>
      <c r="U1369" t="s">
        <v>328</v>
      </c>
      <c r="W1369">
        <v>1158667035</v>
      </c>
      <c r="X1369" s="76">
        <v>44757</v>
      </c>
      <c r="Y1369" s="76">
        <v>44757</v>
      </c>
      <c r="Z1369" s="76">
        <v>44675</v>
      </c>
      <c r="AA1369" s="76">
        <v>44729</v>
      </c>
      <c r="AB1369">
        <v>35885.78</v>
      </c>
      <c r="AD1369" t="s">
        <v>323</v>
      </c>
      <c r="AE1369" t="s">
        <v>324</v>
      </c>
      <c r="AF1369" t="s">
        <v>555</v>
      </c>
      <c r="AH1369" t="s">
        <v>329</v>
      </c>
      <c r="AI1369" t="s">
        <v>666</v>
      </c>
      <c r="AK1369">
        <v>95057</v>
      </c>
      <c r="AL1369">
        <v>1</v>
      </c>
      <c r="AM1369">
        <v>49408</v>
      </c>
      <c r="AN1369" t="s">
        <v>671</v>
      </c>
      <c r="AO1369">
        <v>111581893</v>
      </c>
    </row>
    <row r="1370" spans="1:41">
      <c r="A1370" t="s">
        <v>315</v>
      </c>
      <c r="D1370" t="s">
        <v>316</v>
      </c>
      <c r="E1370">
        <v>66197</v>
      </c>
      <c r="F1370" t="s">
        <v>317</v>
      </c>
      <c r="G1370" t="s">
        <v>666</v>
      </c>
      <c r="H1370" s="79" t="s">
        <v>667</v>
      </c>
      <c r="I1370" t="s">
        <v>668</v>
      </c>
      <c r="J1370" t="s">
        <v>669</v>
      </c>
      <c r="K1370" t="s">
        <v>315</v>
      </c>
      <c r="L1370">
        <v>381944</v>
      </c>
      <c r="M1370" s="80">
        <v>113201163</v>
      </c>
      <c r="O1370">
        <v>320073</v>
      </c>
      <c r="P1370" t="s">
        <v>320</v>
      </c>
      <c r="Q1370">
        <v>1734</v>
      </c>
      <c r="R1370">
        <v>71</v>
      </c>
      <c r="S1370">
        <v>1</v>
      </c>
      <c r="T1370">
        <v>2786</v>
      </c>
      <c r="U1370" t="s">
        <v>328</v>
      </c>
      <c r="W1370">
        <v>1158667035</v>
      </c>
      <c r="X1370" s="76">
        <v>44757</v>
      </c>
      <c r="Y1370" s="76">
        <v>44757</v>
      </c>
      <c r="Z1370" s="76">
        <v>44675</v>
      </c>
      <c r="AA1370" s="76">
        <v>44729</v>
      </c>
      <c r="AB1370">
        <v>163.30000000000001</v>
      </c>
      <c r="AD1370" t="s">
        <v>323</v>
      </c>
      <c r="AE1370" t="s">
        <v>324</v>
      </c>
      <c r="AF1370" t="s">
        <v>555</v>
      </c>
      <c r="AH1370" t="s">
        <v>329</v>
      </c>
      <c r="AI1370" t="s">
        <v>666</v>
      </c>
      <c r="AK1370">
        <v>95057</v>
      </c>
      <c r="AL1370">
        <v>1</v>
      </c>
      <c r="AM1370">
        <v>49408</v>
      </c>
      <c r="AN1370" t="s">
        <v>671</v>
      </c>
      <c r="AO1370">
        <v>111581893</v>
      </c>
    </row>
    <row r="1371" spans="1:41">
      <c r="A1371" t="s">
        <v>315</v>
      </c>
      <c r="D1371" t="s">
        <v>316</v>
      </c>
      <c r="E1371">
        <v>66197</v>
      </c>
      <c r="F1371" t="s">
        <v>317</v>
      </c>
      <c r="G1371" t="s">
        <v>666</v>
      </c>
      <c r="H1371" s="79" t="s">
        <v>667</v>
      </c>
      <c r="I1371" t="s">
        <v>668</v>
      </c>
      <c r="J1371" t="s">
        <v>669</v>
      </c>
      <c r="K1371" t="s">
        <v>315</v>
      </c>
      <c r="L1371">
        <v>381944</v>
      </c>
      <c r="M1371" s="80">
        <v>113201163</v>
      </c>
      <c r="O1371">
        <v>320074</v>
      </c>
      <c r="P1371" t="s">
        <v>337</v>
      </c>
      <c r="Q1371">
        <v>1734</v>
      </c>
      <c r="R1371">
        <v>71</v>
      </c>
      <c r="S1371">
        <v>1</v>
      </c>
      <c r="T1371">
        <v>2786</v>
      </c>
      <c r="U1371" t="s">
        <v>328</v>
      </c>
      <c r="W1371">
        <v>1158667035</v>
      </c>
      <c r="X1371" s="76">
        <v>44757</v>
      </c>
      <c r="Y1371" s="76">
        <v>44757</v>
      </c>
      <c r="Z1371" s="76">
        <v>44675</v>
      </c>
      <c r="AA1371" s="76">
        <v>44729</v>
      </c>
      <c r="AB1371">
        <v>29959.9</v>
      </c>
      <c r="AD1371" t="s">
        <v>323</v>
      </c>
      <c r="AE1371" t="s">
        <v>324</v>
      </c>
      <c r="AF1371" t="s">
        <v>555</v>
      </c>
      <c r="AH1371" t="s">
        <v>329</v>
      </c>
      <c r="AI1371" t="s">
        <v>666</v>
      </c>
      <c r="AK1371">
        <v>95057</v>
      </c>
      <c r="AL1371">
        <v>1</v>
      </c>
      <c r="AM1371">
        <v>49408</v>
      </c>
      <c r="AN1371" t="s">
        <v>671</v>
      </c>
      <c r="AO1371">
        <v>111581893</v>
      </c>
    </row>
    <row r="1372" spans="1:41">
      <c r="A1372" t="s">
        <v>315</v>
      </c>
      <c r="D1372" t="s">
        <v>316</v>
      </c>
      <c r="E1372">
        <v>66197</v>
      </c>
      <c r="F1372" t="s">
        <v>317</v>
      </c>
      <c r="G1372" t="s">
        <v>666</v>
      </c>
      <c r="H1372" s="79" t="s">
        <v>667</v>
      </c>
      <c r="I1372" t="s">
        <v>668</v>
      </c>
      <c r="J1372" t="s">
        <v>669</v>
      </c>
      <c r="K1372" t="s">
        <v>315</v>
      </c>
      <c r="L1372">
        <v>387299</v>
      </c>
      <c r="M1372" t="s">
        <v>319</v>
      </c>
      <c r="O1372">
        <v>320073</v>
      </c>
      <c r="P1372" t="s">
        <v>320</v>
      </c>
      <c r="Q1372">
        <v>1806</v>
      </c>
      <c r="R1372">
        <v>71</v>
      </c>
      <c r="S1372">
        <v>1</v>
      </c>
      <c r="T1372">
        <v>64118</v>
      </c>
      <c r="U1372" t="s">
        <v>439</v>
      </c>
      <c r="V1372" t="s">
        <v>440</v>
      </c>
      <c r="W1372">
        <v>73041262</v>
      </c>
      <c r="X1372" s="76">
        <v>44769</v>
      </c>
      <c r="Y1372" s="76">
        <v>44769</v>
      </c>
      <c r="Z1372" s="76">
        <v>44713</v>
      </c>
      <c r="AA1372" s="76">
        <v>44742</v>
      </c>
      <c r="AB1372">
        <v>68</v>
      </c>
      <c r="AD1372" t="s">
        <v>383</v>
      </c>
      <c r="AE1372" t="s">
        <v>324</v>
      </c>
      <c r="AF1372" t="s">
        <v>710</v>
      </c>
      <c r="AH1372" t="s">
        <v>329</v>
      </c>
      <c r="AI1372" t="s">
        <v>666</v>
      </c>
      <c r="AK1372">
        <v>95057</v>
      </c>
      <c r="AL1372">
        <v>1</v>
      </c>
      <c r="AM1372">
        <v>49408</v>
      </c>
      <c r="AN1372" t="s">
        <v>671</v>
      </c>
      <c r="AO1372">
        <v>111581893</v>
      </c>
    </row>
    <row r="1373" spans="1:41">
      <c r="A1373" t="s">
        <v>315</v>
      </c>
      <c r="D1373" t="s">
        <v>316</v>
      </c>
      <c r="E1373">
        <v>66197</v>
      </c>
      <c r="F1373" t="s">
        <v>317</v>
      </c>
      <c r="G1373" t="s">
        <v>666</v>
      </c>
      <c r="H1373" s="79" t="s">
        <v>667</v>
      </c>
      <c r="I1373" t="s">
        <v>668</v>
      </c>
      <c r="J1373" t="s">
        <v>669</v>
      </c>
      <c r="K1373" t="s">
        <v>315</v>
      </c>
      <c r="L1373">
        <v>396788</v>
      </c>
      <c r="M1373">
        <v>115889645</v>
      </c>
      <c r="O1373">
        <v>320070</v>
      </c>
      <c r="P1373" t="s">
        <v>327</v>
      </c>
      <c r="Q1373">
        <v>1869</v>
      </c>
      <c r="R1373">
        <v>71</v>
      </c>
      <c r="S1373">
        <v>1</v>
      </c>
      <c r="T1373">
        <v>2786</v>
      </c>
      <c r="U1373" t="s">
        <v>328</v>
      </c>
      <c r="W1373">
        <v>1158667035</v>
      </c>
      <c r="X1373" s="76">
        <v>44778</v>
      </c>
      <c r="Y1373" s="76">
        <v>44778</v>
      </c>
      <c r="Z1373" s="76">
        <v>44621</v>
      </c>
      <c r="AA1373" s="76">
        <v>44748</v>
      </c>
      <c r="AB1373">
        <v>10073.969999999999</v>
      </c>
      <c r="AD1373" t="s">
        <v>711</v>
      </c>
      <c r="AE1373" t="s">
        <v>324</v>
      </c>
      <c r="AF1373" t="s">
        <v>712</v>
      </c>
      <c r="AH1373" t="s">
        <v>329</v>
      </c>
      <c r="AI1373" t="s">
        <v>666</v>
      </c>
      <c r="AK1373">
        <v>95057</v>
      </c>
      <c r="AL1373">
        <v>1</v>
      </c>
      <c r="AM1373">
        <v>49408</v>
      </c>
      <c r="AN1373" t="s">
        <v>671</v>
      </c>
      <c r="AO1373">
        <v>111581893</v>
      </c>
    </row>
    <row r="1374" spans="1:41">
      <c r="A1374" t="s">
        <v>315</v>
      </c>
      <c r="D1374" t="s">
        <v>316</v>
      </c>
      <c r="E1374">
        <v>66197</v>
      </c>
      <c r="F1374" t="s">
        <v>317</v>
      </c>
      <c r="G1374" t="s">
        <v>666</v>
      </c>
      <c r="H1374" s="79" t="s">
        <v>667</v>
      </c>
      <c r="I1374" t="s">
        <v>668</v>
      </c>
      <c r="J1374" t="s">
        <v>669</v>
      </c>
      <c r="K1374" t="s">
        <v>315</v>
      </c>
      <c r="L1374">
        <v>399650</v>
      </c>
      <c r="M1374" t="s">
        <v>319</v>
      </c>
      <c r="O1374">
        <v>320073</v>
      </c>
      <c r="P1374" t="s">
        <v>320</v>
      </c>
      <c r="Q1374">
        <v>1901</v>
      </c>
      <c r="R1374">
        <v>71</v>
      </c>
      <c r="S1374">
        <v>1</v>
      </c>
      <c r="T1374">
        <v>57464</v>
      </c>
      <c r="U1374" t="s">
        <v>321</v>
      </c>
      <c r="V1374" t="s">
        <v>322</v>
      </c>
      <c r="W1374">
        <v>71034889</v>
      </c>
      <c r="X1374" s="76">
        <v>44783</v>
      </c>
      <c r="Y1374" s="76">
        <v>44784</v>
      </c>
      <c r="Z1374" s="76">
        <v>44718</v>
      </c>
      <c r="AA1374" s="76">
        <v>44740</v>
      </c>
      <c r="AB1374">
        <v>640.4</v>
      </c>
      <c r="AD1374" t="s">
        <v>519</v>
      </c>
      <c r="AE1374" t="s">
        <v>324</v>
      </c>
      <c r="AF1374" t="s">
        <v>713</v>
      </c>
      <c r="AH1374" t="s">
        <v>329</v>
      </c>
      <c r="AI1374" t="s">
        <v>666</v>
      </c>
      <c r="AK1374">
        <v>95057</v>
      </c>
      <c r="AL1374">
        <v>1</v>
      </c>
      <c r="AM1374">
        <v>49408</v>
      </c>
      <c r="AN1374" t="s">
        <v>671</v>
      </c>
      <c r="AO1374">
        <v>111581893</v>
      </c>
    </row>
    <row r="1375" spans="1:41">
      <c r="A1375" t="s">
        <v>315</v>
      </c>
      <c r="D1375" t="s">
        <v>316</v>
      </c>
      <c r="E1375">
        <v>66197</v>
      </c>
      <c r="F1375" t="s">
        <v>317</v>
      </c>
      <c r="G1375" t="s">
        <v>666</v>
      </c>
      <c r="H1375" s="79" t="s">
        <v>667</v>
      </c>
      <c r="I1375" t="s">
        <v>668</v>
      </c>
      <c r="J1375" t="s">
        <v>669</v>
      </c>
      <c r="K1375" t="s">
        <v>315</v>
      </c>
      <c r="L1375">
        <v>402938</v>
      </c>
      <c r="M1375">
        <v>111581893</v>
      </c>
      <c r="O1375">
        <v>320073</v>
      </c>
      <c r="P1375" t="s">
        <v>320</v>
      </c>
      <c r="Q1375">
        <v>1932</v>
      </c>
      <c r="R1375">
        <v>71</v>
      </c>
      <c r="S1375">
        <v>1</v>
      </c>
      <c r="T1375">
        <v>2786</v>
      </c>
      <c r="U1375" t="s">
        <v>328</v>
      </c>
      <c r="W1375">
        <v>1158667035</v>
      </c>
      <c r="X1375" s="76">
        <v>44785</v>
      </c>
      <c r="Y1375" s="76">
        <v>44788</v>
      </c>
      <c r="Z1375" s="76">
        <v>44709</v>
      </c>
      <c r="AA1375" s="76">
        <v>44767</v>
      </c>
      <c r="AB1375">
        <v>171.5</v>
      </c>
      <c r="AD1375" t="s">
        <v>519</v>
      </c>
      <c r="AE1375" t="s">
        <v>324</v>
      </c>
      <c r="AF1375" t="s">
        <v>646</v>
      </c>
      <c r="AH1375" t="s">
        <v>329</v>
      </c>
      <c r="AI1375" t="s">
        <v>666</v>
      </c>
      <c r="AK1375">
        <v>95057</v>
      </c>
      <c r="AL1375">
        <v>1</v>
      </c>
      <c r="AM1375">
        <v>49408</v>
      </c>
      <c r="AN1375" t="s">
        <v>671</v>
      </c>
      <c r="AO1375">
        <v>111581893</v>
      </c>
    </row>
    <row r="1376" spans="1:41">
      <c r="A1376" t="s">
        <v>315</v>
      </c>
      <c r="D1376" t="s">
        <v>316</v>
      </c>
      <c r="E1376">
        <v>66197</v>
      </c>
      <c r="F1376" t="s">
        <v>317</v>
      </c>
      <c r="G1376" t="s">
        <v>666</v>
      </c>
      <c r="H1376" s="79" t="s">
        <v>667</v>
      </c>
      <c r="I1376" t="s">
        <v>668</v>
      </c>
      <c r="J1376" t="s">
        <v>669</v>
      </c>
      <c r="K1376" t="s">
        <v>315</v>
      </c>
      <c r="L1376">
        <v>419931</v>
      </c>
      <c r="M1376" s="80">
        <v>113201163</v>
      </c>
      <c r="O1376">
        <v>320073</v>
      </c>
      <c r="P1376" t="s">
        <v>320</v>
      </c>
      <c r="Q1376">
        <v>1989</v>
      </c>
      <c r="R1376">
        <v>71</v>
      </c>
      <c r="S1376">
        <v>1</v>
      </c>
      <c r="T1376">
        <v>2786</v>
      </c>
      <c r="U1376" t="s">
        <v>328</v>
      </c>
      <c r="W1376">
        <v>1158667035</v>
      </c>
      <c r="X1376" s="76">
        <v>44797</v>
      </c>
      <c r="Y1376" s="76">
        <v>44797</v>
      </c>
      <c r="Z1376" s="76">
        <v>44544</v>
      </c>
      <c r="AA1376" s="76">
        <v>44767</v>
      </c>
      <c r="AB1376">
        <v>171.5</v>
      </c>
      <c r="AD1376" t="s">
        <v>323</v>
      </c>
      <c r="AE1376" t="s">
        <v>324</v>
      </c>
      <c r="AF1376" t="s">
        <v>558</v>
      </c>
      <c r="AH1376" t="s">
        <v>329</v>
      </c>
      <c r="AI1376" t="s">
        <v>666</v>
      </c>
      <c r="AK1376">
        <v>95057</v>
      </c>
      <c r="AL1376">
        <v>1</v>
      </c>
      <c r="AM1376">
        <v>49408</v>
      </c>
      <c r="AN1376" t="s">
        <v>671</v>
      </c>
      <c r="AO1376">
        <v>111581893</v>
      </c>
    </row>
    <row r="1377" spans="1:41">
      <c r="A1377" t="s">
        <v>315</v>
      </c>
      <c r="D1377" t="s">
        <v>316</v>
      </c>
      <c r="E1377">
        <v>66197</v>
      </c>
      <c r="F1377" t="s">
        <v>317</v>
      </c>
      <c r="G1377" t="s">
        <v>666</v>
      </c>
      <c r="H1377" s="79" t="s">
        <v>667</v>
      </c>
      <c r="I1377" t="s">
        <v>668</v>
      </c>
      <c r="J1377" t="s">
        <v>669</v>
      </c>
      <c r="K1377" t="s">
        <v>315</v>
      </c>
      <c r="L1377">
        <v>419931</v>
      </c>
      <c r="M1377" s="80">
        <v>113201163</v>
      </c>
      <c r="O1377">
        <v>320074</v>
      </c>
      <c r="P1377" t="s">
        <v>337</v>
      </c>
      <c r="Q1377">
        <v>1989</v>
      </c>
      <c r="R1377">
        <v>71</v>
      </c>
      <c r="S1377">
        <v>1</v>
      </c>
      <c r="T1377">
        <v>2786</v>
      </c>
      <c r="U1377" t="s">
        <v>328</v>
      </c>
      <c r="W1377">
        <v>1158667035</v>
      </c>
      <c r="X1377" s="76">
        <v>44797</v>
      </c>
      <c r="Y1377" s="76">
        <v>44797</v>
      </c>
      <c r="Z1377" s="76">
        <v>44544</v>
      </c>
      <c r="AA1377" s="76">
        <v>44767</v>
      </c>
      <c r="AB1377">
        <v>27502.69</v>
      </c>
      <c r="AD1377" t="s">
        <v>323</v>
      </c>
      <c r="AE1377" t="s">
        <v>324</v>
      </c>
      <c r="AF1377" t="s">
        <v>558</v>
      </c>
      <c r="AH1377" t="s">
        <v>329</v>
      </c>
      <c r="AI1377" t="s">
        <v>666</v>
      </c>
      <c r="AK1377">
        <v>95057</v>
      </c>
      <c r="AL1377">
        <v>1</v>
      </c>
      <c r="AM1377">
        <v>49408</v>
      </c>
      <c r="AN1377" t="s">
        <v>671</v>
      </c>
      <c r="AO1377">
        <v>111581893</v>
      </c>
    </row>
    <row r="1378" spans="1:41">
      <c r="A1378" t="s">
        <v>315</v>
      </c>
      <c r="D1378" t="s">
        <v>316</v>
      </c>
      <c r="E1378">
        <v>66197</v>
      </c>
      <c r="F1378" t="s">
        <v>317</v>
      </c>
      <c r="G1378" t="s">
        <v>666</v>
      </c>
      <c r="H1378" s="79" t="s">
        <v>667</v>
      </c>
      <c r="I1378" t="s">
        <v>668</v>
      </c>
      <c r="J1378" t="s">
        <v>669</v>
      </c>
      <c r="K1378" t="s">
        <v>315</v>
      </c>
      <c r="L1378">
        <v>419803</v>
      </c>
      <c r="M1378">
        <v>115889645</v>
      </c>
      <c r="O1378">
        <v>320070</v>
      </c>
      <c r="P1378" t="s">
        <v>327</v>
      </c>
      <c r="Q1378">
        <v>1988</v>
      </c>
      <c r="R1378">
        <v>71</v>
      </c>
      <c r="S1378">
        <v>1</v>
      </c>
      <c r="T1378">
        <v>2786</v>
      </c>
      <c r="U1378" t="s">
        <v>328</v>
      </c>
      <c r="W1378">
        <v>1158667035</v>
      </c>
      <c r="X1378" s="76">
        <v>44797</v>
      </c>
      <c r="Y1378" s="76">
        <v>44797</v>
      </c>
      <c r="Z1378" s="76">
        <v>44725</v>
      </c>
      <c r="AA1378" s="76">
        <v>44774</v>
      </c>
      <c r="AB1378">
        <v>10621.47</v>
      </c>
      <c r="AD1378" t="s">
        <v>323</v>
      </c>
      <c r="AE1378" t="s">
        <v>324</v>
      </c>
      <c r="AF1378" t="s">
        <v>714</v>
      </c>
      <c r="AH1378" t="s">
        <v>329</v>
      </c>
      <c r="AI1378" t="s">
        <v>666</v>
      </c>
      <c r="AK1378">
        <v>95057</v>
      </c>
      <c r="AL1378">
        <v>1</v>
      </c>
      <c r="AM1378">
        <v>49408</v>
      </c>
      <c r="AN1378" t="s">
        <v>671</v>
      </c>
      <c r="AO1378">
        <v>111581893</v>
      </c>
    </row>
    <row r="1379" spans="1:41">
      <c r="A1379" t="s">
        <v>315</v>
      </c>
      <c r="D1379" t="s">
        <v>316</v>
      </c>
      <c r="E1379">
        <v>66197</v>
      </c>
      <c r="F1379" t="s">
        <v>317</v>
      </c>
      <c r="G1379" t="s">
        <v>666</v>
      </c>
      <c r="H1379" s="79" t="s">
        <v>667</v>
      </c>
      <c r="I1379" t="s">
        <v>668</v>
      </c>
      <c r="J1379" t="s">
        <v>669</v>
      </c>
      <c r="K1379" t="s">
        <v>315</v>
      </c>
      <c r="L1379">
        <v>419931</v>
      </c>
      <c r="M1379" s="80">
        <v>113201163</v>
      </c>
      <c r="O1379">
        <v>320072</v>
      </c>
      <c r="P1379" t="s">
        <v>336</v>
      </c>
      <c r="Q1379">
        <v>1989</v>
      </c>
      <c r="R1379">
        <v>71</v>
      </c>
      <c r="S1379">
        <v>1</v>
      </c>
      <c r="T1379">
        <v>2786</v>
      </c>
      <c r="U1379" t="s">
        <v>328</v>
      </c>
      <c r="W1379">
        <v>1158667035</v>
      </c>
      <c r="X1379" s="76">
        <v>44797</v>
      </c>
      <c r="Y1379" s="76">
        <v>44797</v>
      </c>
      <c r="Z1379" s="76">
        <v>44544</v>
      </c>
      <c r="AA1379" s="76">
        <v>44767</v>
      </c>
      <c r="AB1379">
        <v>33059.269999999997</v>
      </c>
      <c r="AD1379" t="s">
        <v>323</v>
      </c>
      <c r="AE1379" t="s">
        <v>324</v>
      </c>
      <c r="AF1379" t="s">
        <v>558</v>
      </c>
      <c r="AH1379" t="s">
        <v>329</v>
      </c>
      <c r="AI1379" t="s">
        <v>666</v>
      </c>
      <c r="AK1379">
        <v>95057</v>
      </c>
      <c r="AL1379">
        <v>1</v>
      </c>
      <c r="AM1379">
        <v>49408</v>
      </c>
      <c r="AN1379" t="s">
        <v>671</v>
      </c>
      <c r="AO1379">
        <v>111581893</v>
      </c>
    </row>
    <row r="1380" spans="1:41">
      <c r="A1380" t="s">
        <v>315</v>
      </c>
      <c r="D1380" t="s">
        <v>316</v>
      </c>
      <c r="E1380">
        <v>66197</v>
      </c>
      <c r="F1380" t="s">
        <v>317</v>
      </c>
      <c r="G1380" t="s">
        <v>666</v>
      </c>
      <c r="H1380" s="79" t="s">
        <v>667</v>
      </c>
      <c r="I1380" t="s">
        <v>668</v>
      </c>
      <c r="J1380" t="s">
        <v>669</v>
      </c>
      <c r="K1380" t="s">
        <v>315</v>
      </c>
      <c r="L1380">
        <v>425304</v>
      </c>
      <c r="M1380" t="s">
        <v>319</v>
      </c>
      <c r="O1380">
        <v>320073</v>
      </c>
      <c r="P1380" t="s">
        <v>320</v>
      </c>
      <c r="Q1380">
        <v>2009</v>
      </c>
      <c r="R1380">
        <v>71</v>
      </c>
      <c r="S1380">
        <v>1</v>
      </c>
      <c r="T1380">
        <v>57464</v>
      </c>
      <c r="U1380" t="s">
        <v>321</v>
      </c>
      <c r="V1380" t="s">
        <v>322</v>
      </c>
      <c r="W1380">
        <v>71034889</v>
      </c>
      <c r="X1380" s="76">
        <v>44799</v>
      </c>
      <c r="Y1380" s="76">
        <v>44799</v>
      </c>
      <c r="Z1380" s="76">
        <v>44747</v>
      </c>
      <c r="AA1380" s="76">
        <v>44770</v>
      </c>
      <c r="AB1380">
        <v>640.4</v>
      </c>
      <c r="AD1380" t="s">
        <v>519</v>
      </c>
      <c r="AE1380" t="s">
        <v>324</v>
      </c>
      <c r="AF1380" t="s">
        <v>715</v>
      </c>
      <c r="AH1380" t="s">
        <v>329</v>
      </c>
      <c r="AI1380" t="s">
        <v>666</v>
      </c>
      <c r="AK1380">
        <v>95057</v>
      </c>
      <c r="AL1380">
        <v>1</v>
      </c>
      <c r="AM1380">
        <v>49408</v>
      </c>
      <c r="AN1380" t="s">
        <v>671</v>
      </c>
      <c r="AO1380">
        <v>111581893</v>
      </c>
    </row>
    <row r="1381" spans="1:41">
      <c r="A1381" t="s">
        <v>315</v>
      </c>
      <c r="D1381" t="s">
        <v>316</v>
      </c>
      <c r="E1381">
        <v>66197</v>
      </c>
      <c r="F1381" t="s">
        <v>317</v>
      </c>
      <c r="G1381" t="s">
        <v>666</v>
      </c>
      <c r="H1381" s="79" t="s">
        <v>667</v>
      </c>
      <c r="I1381" t="s">
        <v>668</v>
      </c>
      <c r="J1381" t="s">
        <v>669</v>
      </c>
      <c r="K1381" t="s">
        <v>315</v>
      </c>
      <c r="L1381">
        <v>458126</v>
      </c>
      <c r="M1381">
        <v>111581893</v>
      </c>
      <c r="O1381">
        <v>320073</v>
      </c>
      <c r="P1381" t="s">
        <v>320</v>
      </c>
      <c r="Q1381">
        <v>2117</v>
      </c>
      <c r="R1381">
        <v>71</v>
      </c>
      <c r="S1381">
        <v>1</v>
      </c>
      <c r="T1381">
        <v>2786</v>
      </c>
      <c r="U1381" t="s">
        <v>328</v>
      </c>
      <c r="W1381">
        <v>1158667035</v>
      </c>
      <c r="X1381" s="76">
        <v>44816</v>
      </c>
      <c r="Y1381" s="76">
        <v>44816</v>
      </c>
      <c r="Z1381" s="76">
        <v>44749</v>
      </c>
      <c r="AA1381" s="76">
        <v>44790</v>
      </c>
      <c r="AB1381">
        <v>171.5</v>
      </c>
      <c r="AD1381" t="s">
        <v>647</v>
      </c>
      <c r="AE1381" t="s">
        <v>324</v>
      </c>
      <c r="AF1381" t="s">
        <v>716</v>
      </c>
      <c r="AH1381" t="s">
        <v>329</v>
      </c>
      <c r="AI1381" t="s">
        <v>666</v>
      </c>
      <c r="AK1381">
        <v>95057</v>
      </c>
      <c r="AL1381">
        <v>1</v>
      </c>
      <c r="AM1381">
        <v>49408</v>
      </c>
      <c r="AN1381" t="s">
        <v>671</v>
      </c>
      <c r="AO1381">
        <v>111581893</v>
      </c>
    </row>
    <row r="1382" spans="1:41">
      <c r="A1382" t="s">
        <v>315</v>
      </c>
      <c r="D1382" t="s">
        <v>316</v>
      </c>
      <c r="E1382">
        <v>66197</v>
      </c>
      <c r="F1382" t="s">
        <v>317</v>
      </c>
      <c r="G1382" t="s">
        <v>666</v>
      </c>
      <c r="H1382" s="79" t="s">
        <v>667</v>
      </c>
      <c r="I1382" t="s">
        <v>668</v>
      </c>
      <c r="J1382" t="s">
        <v>669</v>
      </c>
      <c r="K1382" t="s">
        <v>315</v>
      </c>
      <c r="L1382">
        <v>462009</v>
      </c>
      <c r="M1382" s="80">
        <v>113201163</v>
      </c>
      <c r="O1382">
        <v>320074</v>
      </c>
      <c r="P1382" t="s">
        <v>337</v>
      </c>
      <c r="Q1382">
        <v>2142</v>
      </c>
      <c r="R1382">
        <v>71</v>
      </c>
      <c r="S1382">
        <v>1</v>
      </c>
      <c r="T1382">
        <v>2786</v>
      </c>
      <c r="U1382" t="s">
        <v>328</v>
      </c>
      <c r="W1382">
        <v>1158667035</v>
      </c>
      <c r="X1382" s="76">
        <v>44817</v>
      </c>
      <c r="Y1382" s="76">
        <v>44817</v>
      </c>
      <c r="Z1382" s="76">
        <v>44744</v>
      </c>
      <c r="AA1382" s="76">
        <v>44798</v>
      </c>
      <c r="AB1382">
        <v>26566.48</v>
      </c>
      <c r="AD1382" t="s">
        <v>519</v>
      </c>
      <c r="AE1382" t="s">
        <v>324</v>
      </c>
      <c r="AF1382" t="s">
        <v>576</v>
      </c>
      <c r="AH1382" t="s">
        <v>329</v>
      </c>
      <c r="AI1382" t="s">
        <v>666</v>
      </c>
      <c r="AK1382">
        <v>95057</v>
      </c>
      <c r="AL1382">
        <v>1</v>
      </c>
      <c r="AM1382">
        <v>49408</v>
      </c>
      <c r="AN1382" t="s">
        <v>671</v>
      </c>
      <c r="AO1382">
        <v>111581893</v>
      </c>
    </row>
    <row r="1383" spans="1:41">
      <c r="A1383" t="s">
        <v>315</v>
      </c>
      <c r="D1383" t="s">
        <v>316</v>
      </c>
      <c r="E1383">
        <v>66197</v>
      </c>
      <c r="F1383" t="s">
        <v>317</v>
      </c>
      <c r="G1383" t="s">
        <v>666</v>
      </c>
      <c r="H1383" s="79" t="s">
        <v>667</v>
      </c>
      <c r="I1383" t="s">
        <v>668</v>
      </c>
      <c r="J1383" t="s">
        <v>669</v>
      </c>
      <c r="K1383" t="s">
        <v>315</v>
      </c>
      <c r="L1383">
        <v>462009</v>
      </c>
      <c r="M1383" s="80">
        <v>113201163</v>
      </c>
      <c r="O1383">
        <v>320072</v>
      </c>
      <c r="P1383" t="s">
        <v>336</v>
      </c>
      <c r="Q1383">
        <v>2142</v>
      </c>
      <c r="R1383">
        <v>71</v>
      </c>
      <c r="S1383">
        <v>1</v>
      </c>
      <c r="T1383">
        <v>2786</v>
      </c>
      <c r="U1383" t="s">
        <v>328</v>
      </c>
      <c r="W1383">
        <v>1158667035</v>
      </c>
      <c r="X1383" s="76">
        <v>44817</v>
      </c>
      <c r="Y1383" s="76">
        <v>44817</v>
      </c>
      <c r="Z1383" s="76">
        <v>44744</v>
      </c>
      <c r="AA1383" s="76">
        <v>44798</v>
      </c>
      <c r="AB1383">
        <v>31964.43</v>
      </c>
      <c r="AD1383" t="s">
        <v>519</v>
      </c>
      <c r="AE1383" t="s">
        <v>324</v>
      </c>
      <c r="AF1383" t="s">
        <v>576</v>
      </c>
      <c r="AH1383" t="s">
        <v>329</v>
      </c>
      <c r="AI1383" t="s">
        <v>666</v>
      </c>
      <c r="AK1383">
        <v>95057</v>
      </c>
      <c r="AL1383">
        <v>1</v>
      </c>
      <c r="AM1383">
        <v>49408</v>
      </c>
      <c r="AN1383" t="s">
        <v>671</v>
      </c>
      <c r="AO1383">
        <v>111581893</v>
      </c>
    </row>
    <row r="1384" spans="1:41">
      <c r="A1384" t="s">
        <v>315</v>
      </c>
      <c r="D1384" t="s">
        <v>316</v>
      </c>
      <c r="E1384">
        <v>66197</v>
      </c>
      <c r="F1384" t="s">
        <v>317</v>
      </c>
      <c r="G1384" t="s">
        <v>666</v>
      </c>
      <c r="H1384" s="79" t="s">
        <v>667</v>
      </c>
      <c r="I1384" t="s">
        <v>668</v>
      </c>
      <c r="J1384" t="s">
        <v>669</v>
      </c>
      <c r="K1384" t="s">
        <v>315</v>
      </c>
      <c r="L1384">
        <v>462009</v>
      </c>
      <c r="M1384" s="80">
        <v>113201163</v>
      </c>
      <c r="O1384">
        <v>320073</v>
      </c>
      <c r="P1384" t="s">
        <v>320</v>
      </c>
      <c r="Q1384">
        <v>2142</v>
      </c>
      <c r="R1384">
        <v>71</v>
      </c>
      <c r="S1384">
        <v>1</v>
      </c>
      <c r="T1384">
        <v>2786</v>
      </c>
      <c r="U1384" t="s">
        <v>328</v>
      </c>
      <c r="W1384">
        <v>1158667035</v>
      </c>
      <c r="X1384" s="76">
        <v>44817</v>
      </c>
      <c r="Y1384" s="76">
        <v>44817</v>
      </c>
      <c r="Z1384" s="76">
        <v>44744</v>
      </c>
      <c r="AA1384" s="76">
        <v>44798</v>
      </c>
      <c r="AB1384">
        <v>171.5</v>
      </c>
      <c r="AD1384" t="s">
        <v>519</v>
      </c>
      <c r="AE1384" t="s">
        <v>324</v>
      </c>
      <c r="AF1384" t="s">
        <v>576</v>
      </c>
      <c r="AH1384" t="s">
        <v>329</v>
      </c>
      <c r="AI1384" t="s">
        <v>666</v>
      </c>
      <c r="AK1384">
        <v>95057</v>
      </c>
      <c r="AL1384">
        <v>1</v>
      </c>
      <c r="AM1384">
        <v>49408</v>
      </c>
      <c r="AN1384" t="s">
        <v>671</v>
      </c>
      <c r="AO1384">
        <v>111581893</v>
      </c>
    </row>
    <row r="1385" spans="1:41">
      <c r="A1385" t="s">
        <v>315</v>
      </c>
      <c r="D1385" t="s">
        <v>316</v>
      </c>
      <c r="E1385">
        <v>66197</v>
      </c>
      <c r="F1385" t="s">
        <v>317</v>
      </c>
      <c r="G1385" t="s">
        <v>666</v>
      </c>
      <c r="H1385" s="79" t="s">
        <v>667</v>
      </c>
      <c r="I1385" t="s">
        <v>668</v>
      </c>
      <c r="J1385" t="s">
        <v>669</v>
      </c>
      <c r="K1385" t="s">
        <v>315</v>
      </c>
      <c r="L1385">
        <v>474055</v>
      </c>
      <c r="M1385" t="s">
        <v>319</v>
      </c>
      <c r="O1385">
        <v>320073</v>
      </c>
      <c r="P1385" t="s">
        <v>320</v>
      </c>
      <c r="Q1385">
        <v>2198</v>
      </c>
      <c r="R1385">
        <v>71</v>
      </c>
      <c r="S1385">
        <v>1</v>
      </c>
      <c r="T1385">
        <v>57464</v>
      </c>
      <c r="U1385" t="s">
        <v>321</v>
      </c>
      <c r="V1385" t="s">
        <v>322</v>
      </c>
      <c r="W1385">
        <v>71034889</v>
      </c>
      <c r="X1385" s="76">
        <v>44825</v>
      </c>
      <c r="Y1385" s="76">
        <v>44825</v>
      </c>
      <c r="Z1385" s="76">
        <v>44774</v>
      </c>
      <c r="AA1385" s="76">
        <v>44803</v>
      </c>
      <c r="AB1385">
        <v>800.5</v>
      </c>
      <c r="AD1385" t="s">
        <v>519</v>
      </c>
      <c r="AE1385" t="s">
        <v>324</v>
      </c>
      <c r="AF1385" t="s">
        <v>717</v>
      </c>
      <c r="AH1385" t="s">
        <v>329</v>
      </c>
      <c r="AI1385" t="s">
        <v>666</v>
      </c>
      <c r="AK1385">
        <v>95057</v>
      </c>
      <c r="AL1385">
        <v>1</v>
      </c>
      <c r="AM1385">
        <v>49408</v>
      </c>
      <c r="AN1385" t="s">
        <v>671</v>
      </c>
      <c r="AO1385">
        <v>111581893</v>
      </c>
    </row>
    <row r="1386" spans="1:41">
      <c r="A1386" t="s">
        <v>315</v>
      </c>
      <c r="D1386" t="s">
        <v>316</v>
      </c>
      <c r="E1386">
        <v>66197</v>
      </c>
      <c r="F1386" t="s">
        <v>317</v>
      </c>
      <c r="G1386" t="s">
        <v>666</v>
      </c>
      <c r="H1386" s="79" t="s">
        <v>667</v>
      </c>
      <c r="I1386" t="s">
        <v>668</v>
      </c>
      <c r="J1386" t="s">
        <v>669</v>
      </c>
      <c r="K1386" t="s">
        <v>315</v>
      </c>
      <c r="L1386">
        <v>505131</v>
      </c>
      <c r="M1386">
        <v>115889645</v>
      </c>
      <c r="O1386">
        <v>320070</v>
      </c>
      <c r="P1386" t="s">
        <v>327</v>
      </c>
      <c r="Q1386">
        <v>2244</v>
      </c>
      <c r="R1386">
        <v>71</v>
      </c>
      <c r="S1386">
        <v>1</v>
      </c>
      <c r="T1386">
        <v>2786</v>
      </c>
      <c r="U1386" t="s">
        <v>328</v>
      </c>
      <c r="W1386">
        <v>1158667035</v>
      </c>
      <c r="X1386" s="76">
        <v>44838</v>
      </c>
      <c r="Y1386" s="76">
        <v>44838</v>
      </c>
      <c r="Z1386" s="76">
        <v>44747</v>
      </c>
      <c r="AA1386" s="76">
        <v>44805</v>
      </c>
      <c r="AB1386">
        <v>10949.99</v>
      </c>
      <c r="AD1386" t="s">
        <v>346</v>
      </c>
      <c r="AE1386" t="s">
        <v>324</v>
      </c>
      <c r="AF1386" t="s">
        <v>718</v>
      </c>
      <c r="AH1386" t="s">
        <v>329</v>
      </c>
      <c r="AI1386" t="s">
        <v>666</v>
      </c>
      <c r="AK1386">
        <v>95057</v>
      </c>
      <c r="AL1386">
        <v>1</v>
      </c>
      <c r="AM1386">
        <v>49408</v>
      </c>
      <c r="AN1386" t="s">
        <v>671</v>
      </c>
      <c r="AO1386">
        <v>111581893</v>
      </c>
    </row>
    <row r="1388" spans="1:41">
      <c r="A1388" t="s">
        <v>315</v>
      </c>
      <c r="D1388" t="s">
        <v>316</v>
      </c>
      <c r="E1388">
        <v>66093</v>
      </c>
      <c r="F1388" t="s">
        <v>317</v>
      </c>
      <c r="G1388" t="s">
        <v>318</v>
      </c>
      <c r="H1388" s="79" t="s">
        <v>719</v>
      </c>
      <c r="I1388" t="s">
        <v>668</v>
      </c>
      <c r="J1388" t="s">
        <v>669</v>
      </c>
      <c r="K1388" t="s">
        <v>315</v>
      </c>
      <c r="L1388">
        <v>700985</v>
      </c>
      <c r="M1388">
        <v>115889645</v>
      </c>
      <c r="O1388">
        <v>320070</v>
      </c>
      <c r="P1388" t="s">
        <v>327</v>
      </c>
      <c r="Q1388">
        <v>6783</v>
      </c>
      <c r="R1388">
        <v>83</v>
      </c>
      <c r="S1388">
        <v>1</v>
      </c>
      <c r="T1388">
        <v>2786</v>
      </c>
      <c r="U1388" t="s">
        <v>328</v>
      </c>
      <c r="W1388">
        <v>1158667035</v>
      </c>
      <c r="X1388" s="76">
        <v>44028</v>
      </c>
      <c r="Y1388" s="76">
        <v>44028</v>
      </c>
      <c r="Z1388" s="76">
        <v>43844</v>
      </c>
      <c r="AA1388" s="76">
        <v>44000</v>
      </c>
      <c r="AB1388">
        <v>19276.810000000001</v>
      </c>
      <c r="AD1388" t="s">
        <v>344</v>
      </c>
      <c r="AE1388" t="s">
        <v>324</v>
      </c>
      <c r="AF1388" t="s">
        <v>720</v>
      </c>
      <c r="AH1388" t="s">
        <v>329</v>
      </c>
      <c r="AI1388" t="s">
        <v>318</v>
      </c>
      <c r="AK1388">
        <v>95057</v>
      </c>
      <c r="AL1388">
        <v>1</v>
      </c>
      <c r="AM1388">
        <v>48250</v>
      </c>
      <c r="AN1388" t="s">
        <v>721</v>
      </c>
      <c r="AO1388">
        <v>111581886</v>
      </c>
    </row>
    <row r="1389" spans="1:41">
      <c r="A1389" t="s">
        <v>315</v>
      </c>
      <c r="D1389" t="s">
        <v>316</v>
      </c>
      <c r="E1389">
        <v>66093</v>
      </c>
      <c r="F1389" t="s">
        <v>317</v>
      </c>
      <c r="G1389" t="s">
        <v>318</v>
      </c>
      <c r="H1389" s="79" t="s">
        <v>719</v>
      </c>
      <c r="I1389" t="s">
        <v>668</v>
      </c>
      <c r="J1389" t="s">
        <v>669</v>
      </c>
      <c r="K1389" t="s">
        <v>315</v>
      </c>
      <c r="L1389">
        <v>709868</v>
      </c>
      <c r="M1389">
        <v>115889645</v>
      </c>
      <c r="O1389">
        <v>320070</v>
      </c>
      <c r="P1389" t="s">
        <v>327</v>
      </c>
      <c r="Q1389">
        <v>6895</v>
      </c>
      <c r="R1389">
        <v>83</v>
      </c>
      <c r="S1389">
        <v>1</v>
      </c>
      <c r="T1389">
        <v>2786</v>
      </c>
      <c r="U1389" t="s">
        <v>328</v>
      </c>
      <c r="W1389">
        <v>1158667035</v>
      </c>
      <c r="X1389" s="76">
        <v>44043</v>
      </c>
      <c r="Y1389" s="76">
        <v>44043</v>
      </c>
      <c r="Z1389" s="76">
        <v>43866</v>
      </c>
      <c r="AA1389" s="76">
        <v>44015</v>
      </c>
      <c r="AB1389">
        <v>24231.69</v>
      </c>
      <c r="AD1389" t="s">
        <v>346</v>
      </c>
      <c r="AE1389" t="s">
        <v>324</v>
      </c>
      <c r="AF1389" t="s">
        <v>722</v>
      </c>
      <c r="AH1389" t="s">
        <v>329</v>
      </c>
      <c r="AI1389" t="s">
        <v>318</v>
      </c>
      <c r="AK1389">
        <v>95057</v>
      </c>
      <c r="AL1389">
        <v>1</v>
      </c>
      <c r="AM1389">
        <v>48250</v>
      </c>
      <c r="AN1389" t="s">
        <v>721</v>
      </c>
      <c r="AO1389">
        <v>111581886</v>
      </c>
    </row>
    <row r="1390" spans="1:41">
      <c r="A1390" t="s">
        <v>315</v>
      </c>
      <c r="D1390" t="s">
        <v>316</v>
      </c>
      <c r="E1390">
        <v>66093</v>
      </c>
      <c r="F1390" t="s">
        <v>317</v>
      </c>
      <c r="G1390" t="s">
        <v>318</v>
      </c>
      <c r="H1390" s="79" t="s">
        <v>719</v>
      </c>
      <c r="I1390" t="s">
        <v>668</v>
      </c>
      <c r="J1390" t="s">
        <v>669</v>
      </c>
      <c r="K1390" t="s">
        <v>315</v>
      </c>
      <c r="L1390">
        <v>719776</v>
      </c>
      <c r="M1390">
        <v>115889645</v>
      </c>
      <c r="O1390">
        <v>320070</v>
      </c>
      <c r="P1390" t="s">
        <v>327</v>
      </c>
      <c r="Q1390">
        <v>6976</v>
      </c>
      <c r="R1390">
        <v>83</v>
      </c>
      <c r="S1390">
        <v>1</v>
      </c>
      <c r="T1390">
        <v>2786</v>
      </c>
      <c r="U1390" t="s">
        <v>328</v>
      </c>
      <c r="W1390">
        <v>1158667035</v>
      </c>
      <c r="X1390" s="76">
        <v>44056</v>
      </c>
      <c r="Y1390" s="76">
        <v>44057</v>
      </c>
      <c r="Z1390" s="76">
        <v>43893</v>
      </c>
      <c r="AA1390" s="76">
        <v>43958</v>
      </c>
      <c r="AB1390">
        <v>21646.16</v>
      </c>
      <c r="AD1390" t="s">
        <v>344</v>
      </c>
      <c r="AE1390" t="s">
        <v>324</v>
      </c>
      <c r="AF1390" t="s">
        <v>723</v>
      </c>
      <c r="AH1390" t="s">
        <v>329</v>
      </c>
      <c r="AI1390" t="s">
        <v>318</v>
      </c>
      <c r="AK1390">
        <v>95057</v>
      </c>
      <c r="AL1390">
        <v>1</v>
      </c>
      <c r="AM1390">
        <v>48250</v>
      </c>
      <c r="AN1390" t="s">
        <v>721</v>
      </c>
      <c r="AO1390">
        <v>111581886</v>
      </c>
    </row>
    <row r="1391" spans="1:41">
      <c r="A1391" t="s">
        <v>315</v>
      </c>
      <c r="D1391" t="s">
        <v>316</v>
      </c>
      <c r="E1391">
        <v>66093</v>
      </c>
      <c r="F1391" t="s">
        <v>317</v>
      </c>
      <c r="G1391" t="s">
        <v>318</v>
      </c>
      <c r="H1391" s="79" t="s">
        <v>719</v>
      </c>
      <c r="I1391" t="s">
        <v>668</v>
      </c>
      <c r="J1391" t="s">
        <v>669</v>
      </c>
      <c r="K1391" t="s">
        <v>315</v>
      </c>
      <c r="L1391">
        <v>719759</v>
      </c>
      <c r="M1391">
        <v>115889645</v>
      </c>
      <c r="O1391">
        <v>320070</v>
      </c>
      <c r="P1391" t="s">
        <v>327</v>
      </c>
      <c r="Q1391">
        <v>6975</v>
      </c>
      <c r="R1391">
        <v>83</v>
      </c>
      <c r="S1391">
        <v>1</v>
      </c>
      <c r="T1391">
        <v>2786</v>
      </c>
      <c r="U1391" t="s">
        <v>328</v>
      </c>
      <c r="W1391">
        <v>1158667035</v>
      </c>
      <c r="X1391" s="76">
        <v>44056</v>
      </c>
      <c r="Y1391" s="76">
        <v>44057</v>
      </c>
      <c r="Z1391" s="76">
        <v>43860</v>
      </c>
      <c r="AA1391" s="76">
        <v>43927</v>
      </c>
      <c r="AB1391">
        <v>19165.849999999999</v>
      </c>
      <c r="AD1391" t="s">
        <v>344</v>
      </c>
      <c r="AE1391" t="s">
        <v>324</v>
      </c>
      <c r="AF1391" t="s">
        <v>724</v>
      </c>
      <c r="AH1391" t="s">
        <v>329</v>
      </c>
      <c r="AI1391" t="s">
        <v>318</v>
      </c>
      <c r="AK1391">
        <v>95057</v>
      </c>
      <c r="AL1391">
        <v>1</v>
      </c>
      <c r="AM1391">
        <v>48250</v>
      </c>
      <c r="AN1391" t="s">
        <v>721</v>
      </c>
      <c r="AO1391">
        <v>111581886</v>
      </c>
    </row>
    <row r="1392" spans="1:41">
      <c r="A1392" t="s">
        <v>315</v>
      </c>
      <c r="D1392" t="s">
        <v>316</v>
      </c>
      <c r="E1392">
        <v>66093</v>
      </c>
      <c r="F1392" t="s">
        <v>317</v>
      </c>
      <c r="G1392" t="s">
        <v>318</v>
      </c>
      <c r="H1392" s="79" t="s">
        <v>719</v>
      </c>
      <c r="I1392" t="s">
        <v>668</v>
      </c>
      <c r="J1392" t="s">
        <v>669</v>
      </c>
      <c r="K1392" t="s">
        <v>315</v>
      </c>
      <c r="L1392">
        <v>779207</v>
      </c>
      <c r="M1392">
        <v>115889645</v>
      </c>
      <c r="O1392">
        <v>320070</v>
      </c>
      <c r="P1392" t="s">
        <v>327</v>
      </c>
      <c r="Q1392">
        <v>7249</v>
      </c>
      <c r="R1392">
        <v>83</v>
      </c>
      <c r="S1392">
        <v>1</v>
      </c>
      <c r="T1392">
        <v>2786</v>
      </c>
      <c r="U1392" t="s">
        <v>328</v>
      </c>
      <c r="W1392">
        <v>1158667035</v>
      </c>
      <c r="X1392" s="76">
        <v>44103</v>
      </c>
      <c r="Y1392" s="76">
        <v>44103</v>
      </c>
      <c r="Z1392" s="76">
        <v>44008</v>
      </c>
      <c r="AA1392" s="76">
        <v>44077</v>
      </c>
      <c r="AB1392">
        <v>23969.33</v>
      </c>
      <c r="AD1392" t="s">
        <v>346</v>
      </c>
      <c r="AE1392" t="s">
        <v>324</v>
      </c>
      <c r="AF1392" t="s">
        <v>725</v>
      </c>
      <c r="AH1392" t="s">
        <v>329</v>
      </c>
      <c r="AI1392" t="s">
        <v>318</v>
      </c>
      <c r="AK1392">
        <v>95057</v>
      </c>
      <c r="AL1392">
        <v>1</v>
      </c>
      <c r="AM1392">
        <v>48250</v>
      </c>
      <c r="AN1392" t="s">
        <v>721</v>
      </c>
      <c r="AO1392">
        <v>111581886</v>
      </c>
    </row>
    <row r="1393" spans="1:41">
      <c r="A1393" t="s">
        <v>315</v>
      </c>
      <c r="D1393" t="s">
        <v>316</v>
      </c>
      <c r="E1393">
        <v>66093</v>
      </c>
      <c r="F1393" t="s">
        <v>317</v>
      </c>
      <c r="G1393" t="s">
        <v>318</v>
      </c>
      <c r="H1393" s="79" t="s">
        <v>719</v>
      </c>
      <c r="I1393" t="s">
        <v>668</v>
      </c>
      <c r="J1393" t="s">
        <v>669</v>
      </c>
      <c r="K1393" t="s">
        <v>315</v>
      </c>
      <c r="L1393">
        <v>846510</v>
      </c>
      <c r="M1393">
        <v>115889645</v>
      </c>
      <c r="O1393">
        <v>320070</v>
      </c>
      <c r="P1393" t="s">
        <v>327</v>
      </c>
      <c r="Q1393">
        <v>7441</v>
      </c>
      <c r="R1393">
        <v>83</v>
      </c>
      <c r="S1393">
        <v>1</v>
      </c>
      <c r="T1393">
        <v>2786</v>
      </c>
      <c r="U1393" t="s">
        <v>328</v>
      </c>
      <c r="W1393">
        <v>1158667035</v>
      </c>
      <c r="X1393" s="76">
        <v>44134</v>
      </c>
      <c r="Y1393" s="76">
        <v>44134</v>
      </c>
      <c r="Z1393" s="76">
        <v>44041</v>
      </c>
      <c r="AA1393" s="76">
        <v>44109</v>
      </c>
      <c r="AB1393">
        <v>17373.98</v>
      </c>
      <c r="AD1393" t="s">
        <v>344</v>
      </c>
      <c r="AE1393" t="s">
        <v>324</v>
      </c>
      <c r="AF1393" t="s">
        <v>726</v>
      </c>
      <c r="AH1393" t="s">
        <v>329</v>
      </c>
      <c r="AI1393" t="s">
        <v>318</v>
      </c>
      <c r="AK1393">
        <v>95057</v>
      </c>
      <c r="AL1393">
        <v>1</v>
      </c>
      <c r="AM1393">
        <v>48250</v>
      </c>
      <c r="AN1393" t="s">
        <v>721</v>
      </c>
      <c r="AO1393">
        <v>111581886</v>
      </c>
    </row>
    <row r="1394" spans="1:41">
      <c r="A1394" t="s">
        <v>315</v>
      </c>
      <c r="D1394" t="s">
        <v>316</v>
      </c>
      <c r="E1394">
        <v>66093</v>
      </c>
      <c r="F1394" t="s">
        <v>317</v>
      </c>
      <c r="G1394" t="s">
        <v>318</v>
      </c>
      <c r="H1394" s="79" t="s">
        <v>719</v>
      </c>
      <c r="I1394" t="s">
        <v>668</v>
      </c>
      <c r="J1394" t="s">
        <v>669</v>
      </c>
      <c r="K1394" t="s">
        <v>315</v>
      </c>
      <c r="L1394">
        <v>888493</v>
      </c>
      <c r="M1394">
        <v>115889645</v>
      </c>
      <c r="O1394">
        <v>320070</v>
      </c>
      <c r="P1394" t="s">
        <v>327</v>
      </c>
      <c r="Q1394">
        <v>7703</v>
      </c>
      <c r="R1394">
        <v>83</v>
      </c>
      <c r="S1394">
        <v>1</v>
      </c>
      <c r="T1394">
        <v>2786</v>
      </c>
      <c r="U1394" t="s">
        <v>328</v>
      </c>
      <c r="W1394">
        <v>1158667035</v>
      </c>
      <c r="X1394" s="76">
        <v>44166</v>
      </c>
      <c r="Y1394" s="76">
        <v>44167</v>
      </c>
      <c r="Z1394" s="76">
        <v>44072</v>
      </c>
      <c r="AA1394" s="76">
        <v>44131</v>
      </c>
      <c r="AB1394">
        <v>13725.24</v>
      </c>
      <c r="AD1394" t="s">
        <v>346</v>
      </c>
      <c r="AE1394" t="s">
        <v>324</v>
      </c>
      <c r="AF1394" t="s">
        <v>727</v>
      </c>
      <c r="AH1394" t="s">
        <v>329</v>
      </c>
      <c r="AI1394" t="s">
        <v>318</v>
      </c>
      <c r="AK1394">
        <v>95057</v>
      </c>
      <c r="AL1394">
        <v>1</v>
      </c>
      <c r="AM1394">
        <v>48250</v>
      </c>
      <c r="AN1394" t="s">
        <v>721</v>
      </c>
      <c r="AO1394">
        <v>111581886</v>
      </c>
    </row>
    <row r="1395" spans="1:41">
      <c r="A1395" t="s">
        <v>315</v>
      </c>
      <c r="D1395" t="s">
        <v>316</v>
      </c>
      <c r="E1395">
        <v>66093</v>
      </c>
      <c r="F1395" t="s">
        <v>317</v>
      </c>
      <c r="G1395" t="s">
        <v>318</v>
      </c>
      <c r="H1395" s="79" t="s">
        <v>719</v>
      </c>
      <c r="I1395" t="s">
        <v>668</v>
      </c>
      <c r="J1395" t="s">
        <v>669</v>
      </c>
      <c r="K1395" t="s">
        <v>315</v>
      </c>
      <c r="L1395">
        <v>924421</v>
      </c>
      <c r="M1395">
        <v>115889645</v>
      </c>
      <c r="O1395">
        <v>320070</v>
      </c>
      <c r="P1395" t="s">
        <v>327</v>
      </c>
      <c r="Q1395">
        <v>7972</v>
      </c>
      <c r="R1395">
        <v>83</v>
      </c>
      <c r="S1395">
        <v>1</v>
      </c>
      <c r="T1395">
        <v>2786</v>
      </c>
      <c r="U1395" t="s">
        <v>328</v>
      </c>
      <c r="W1395">
        <v>1158667035</v>
      </c>
      <c r="X1395" s="76">
        <v>44217</v>
      </c>
      <c r="Y1395" s="76">
        <v>44217</v>
      </c>
      <c r="Z1395" s="76">
        <v>43585</v>
      </c>
      <c r="AA1395" s="76">
        <v>44172</v>
      </c>
      <c r="AB1395">
        <v>12864.96</v>
      </c>
      <c r="AD1395" t="s">
        <v>344</v>
      </c>
      <c r="AE1395" t="s">
        <v>324</v>
      </c>
      <c r="AF1395" t="s">
        <v>728</v>
      </c>
      <c r="AH1395" t="s">
        <v>329</v>
      </c>
      <c r="AI1395" t="s">
        <v>318</v>
      </c>
      <c r="AK1395">
        <v>95057</v>
      </c>
      <c r="AL1395">
        <v>1</v>
      </c>
      <c r="AM1395">
        <v>48250</v>
      </c>
      <c r="AN1395" t="s">
        <v>721</v>
      </c>
      <c r="AO1395">
        <v>111581886</v>
      </c>
    </row>
    <row r="1396" spans="1:41">
      <c r="A1396" t="s">
        <v>315</v>
      </c>
      <c r="D1396" t="s">
        <v>316</v>
      </c>
      <c r="E1396">
        <v>66093</v>
      </c>
      <c r="F1396" t="s">
        <v>317</v>
      </c>
      <c r="G1396" t="s">
        <v>318</v>
      </c>
      <c r="H1396" s="79" t="s">
        <v>719</v>
      </c>
      <c r="I1396" t="s">
        <v>668</v>
      </c>
      <c r="J1396" t="s">
        <v>669</v>
      </c>
      <c r="K1396" t="s">
        <v>315</v>
      </c>
      <c r="L1396">
        <v>929206</v>
      </c>
      <c r="M1396">
        <v>115889645</v>
      </c>
      <c r="O1396">
        <v>320070</v>
      </c>
      <c r="P1396" t="s">
        <v>327</v>
      </c>
      <c r="Q1396">
        <v>8030</v>
      </c>
      <c r="R1396">
        <v>83</v>
      </c>
      <c r="S1396">
        <v>1</v>
      </c>
      <c r="T1396">
        <v>2786</v>
      </c>
      <c r="U1396" t="s">
        <v>328</v>
      </c>
      <c r="W1396">
        <v>1158667035</v>
      </c>
      <c r="X1396" s="76">
        <v>44224</v>
      </c>
      <c r="Y1396" s="76">
        <v>44225</v>
      </c>
      <c r="Z1396" s="76">
        <v>44120</v>
      </c>
      <c r="AA1396" s="76">
        <v>44196</v>
      </c>
      <c r="AB1396">
        <v>12631.28</v>
      </c>
      <c r="AD1396" t="s">
        <v>344</v>
      </c>
      <c r="AE1396" t="s">
        <v>324</v>
      </c>
      <c r="AF1396" t="s">
        <v>366</v>
      </c>
      <c r="AH1396" t="s">
        <v>329</v>
      </c>
      <c r="AI1396" t="s">
        <v>318</v>
      </c>
      <c r="AK1396">
        <v>95057</v>
      </c>
      <c r="AL1396">
        <v>1</v>
      </c>
      <c r="AM1396">
        <v>48250</v>
      </c>
      <c r="AN1396" t="s">
        <v>721</v>
      </c>
      <c r="AO1396">
        <v>111581886</v>
      </c>
    </row>
    <row r="1397" spans="1:41">
      <c r="A1397" t="s">
        <v>315</v>
      </c>
      <c r="D1397" t="s">
        <v>316</v>
      </c>
      <c r="E1397">
        <v>66093</v>
      </c>
      <c r="F1397" t="s">
        <v>317</v>
      </c>
      <c r="G1397" t="s">
        <v>318</v>
      </c>
      <c r="H1397" s="79" t="s">
        <v>719</v>
      </c>
      <c r="I1397" t="s">
        <v>668</v>
      </c>
      <c r="J1397" t="s">
        <v>669</v>
      </c>
      <c r="K1397" t="s">
        <v>315</v>
      </c>
      <c r="L1397">
        <v>967044</v>
      </c>
      <c r="M1397">
        <v>115889645</v>
      </c>
      <c r="O1397">
        <v>320070</v>
      </c>
      <c r="P1397" t="s">
        <v>327</v>
      </c>
      <c r="Q1397">
        <v>8228</v>
      </c>
      <c r="R1397">
        <v>83</v>
      </c>
      <c r="S1397">
        <v>1</v>
      </c>
      <c r="T1397">
        <v>2786</v>
      </c>
      <c r="U1397" t="s">
        <v>328</v>
      </c>
      <c r="W1397">
        <v>1158667035</v>
      </c>
      <c r="X1397" s="76">
        <v>44256</v>
      </c>
      <c r="Y1397" s="76">
        <v>44257</v>
      </c>
      <c r="Z1397" s="76">
        <v>44161</v>
      </c>
      <c r="AA1397" s="76">
        <v>44232</v>
      </c>
      <c r="AB1397">
        <v>9367.1</v>
      </c>
      <c r="AD1397" t="s">
        <v>346</v>
      </c>
      <c r="AE1397" t="s">
        <v>324</v>
      </c>
      <c r="AF1397" t="s">
        <v>729</v>
      </c>
      <c r="AH1397" t="s">
        <v>329</v>
      </c>
      <c r="AI1397" t="s">
        <v>318</v>
      </c>
      <c r="AK1397">
        <v>95057</v>
      </c>
      <c r="AL1397">
        <v>1</v>
      </c>
      <c r="AM1397">
        <v>48250</v>
      </c>
      <c r="AN1397" t="s">
        <v>721</v>
      </c>
      <c r="AO1397">
        <v>111581886</v>
      </c>
    </row>
    <row r="1398" spans="1:41">
      <c r="A1398" t="s">
        <v>315</v>
      </c>
      <c r="D1398" t="s">
        <v>316</v>
      </c>
      <c r="E1398">
        <v>66093</v>
      </c>
      <c r="F1398" t="s">
        <v>317</v>
      </c>
      <c r="G1398" t="s">
        <v>318</v>
      </c>
      <c r="H1398" s="79" t="s">
        <v>719</v>
      </c>
      <c r="I1398" t="s">
        <v>668</v>
      </c>
      <c r="J1398" t="s">
        <v>669</v>
      </c>
      <c r="K1398" t="s">
        <v>315</v>
      </c>
      <c r="L1398">
        <v>974441</v>
      </c>
      <c r="M1398">
        <v>115889645</v>
      </c>
      <c r="O1398">
        <v>320070</v>
      </c>
      <c r="P1398" t="s">
        <v>327</v>
      </c>
      <c r="Q1398">
        <v>8315</v>
      </c>
      <c r="R1398">
        <v>83</v>
      </c>
      <c r="S1398">
        <v>1</v>
      </c>
      <c r="T1398">
        <v>2786</v>
      </c>
      <c r="U1398" t="s">
        <v>328</v>
      </c>
      <c r="W1398">
        <v>1158667035</v>
      </c>
      <c r="X1398" s="76">
        <v>44264</v>
      </c>
      <c r="Y1398" s="76">
        <v>44264</v>
      </c>
      <c r="Z1398" s="76">
        <v>44189</v>
      </c>
      <c r="AA1398" s="76">
        <v>44256</v>
      </c>
      <c r="AB1398">
        <v>9136.9</v>
      </c>
      <c r="AD1398" t="s">
        <v>345</v>
      </c>
      <c r="AE1398" t="s">
        <v>324</v>
      </c>
      <c r="AF1398" t="s">
        <v>730</v>
      </c>
      <c r="AH1398" t="s">
        <v>329</v>
      </c>
      <c r="AI1398" t="s">
        <v>318</v>
      </c>
      <c r="AK1398">
        <v>95057</v>
      </c>
      <c r="AL1398">
        <v>1</v>
      </c>
      <c r="AM1398">
        <v>48250</v>
      </c>
      <c r="AN1398" t="s">
        <v>721</v>
      </c>
      <c r="AO1398">
        <v>111581886</v>
      </c>
    </row>
    <row r="1399" spans="1:41">
      <c r="A1399" t="s">
        <v>315</v>
      </c>
      <c r="D1399" t="s">
        <v>316</v>
      </c>
      <c r="E1399">
        <v>66093</v>
      </c>
      <c r="F1399" t="s">
        <v>317</v>
      </c>
      <c r="G1399" t="s">
        <v>318</v>
      </c>
      <c r="H1399" s="79" t="s">
        <v>719</v>
      </c>
      <c r="I1399" t="s">
        <v>668</v>
      </c>
      <c r="J1399" t="s">
        <v>669</v>
      </c>
      <c r="K1399" t="s">
        <v>315</v>
      </c>
      <c r="L1399">
        <v>23085</v>
      </c>
      <c r="M1399">
        <v>115889645</v>
      </c>
      <c r="O1399">
        <v>320070</v>
      </c>
      <c r="P1399" t="s">
        <v>327</v>
      </c>
      <c r="Q1399">
        <v>8782</v>
      </c>
      <c r="R1399">
        <v>83</v>
      </c>
      <c r="S1399">
        <v>1</v>
      </c>
      <c r="T1399">
        <v>2786</v>
      </c>
      <c r="U1399" t="s">
        <v>328</v>
      </c>
      <c r="W1399">
        <v>1158667035</v>
      </c>
      <c r="X1399" s="76">
        <v>44336</v>
      </c>
      <c r="Y1399" s="76">
        <v>44337</v>
      </c>
      <c r="Z1399" s="76">
        <v>44224</v>
      </c>
      <c r="AA1399" s="76">
        <v>44286</v>
      </c>
      <c r="AB1399">
        <v>9994.2000000000007</v>
      </c>
      <c r="AD1399" t="s">
        <v>382</v>
      </c>
      <c r="AE1399" t="s">
        <v>324</v>
      </c>
      <c r="AF1399" t="s">
        <v>731</v>
      </c>
      <c r="AH1399" t="s">
        <v>329</v>
      </c>
      <c r="AI1399" t="s">
        <v>318</v>
      </c>
      <c r="AK1399">
        <v>95057</v>
      </c>
      <c r="AL1399">
        <v>1</v>
      </c>
      <c r="AM1399">
        <v>48250</v>
      </c>
      <c r="AN1399" t="s">
        <v>721</v>
      </c>
      <c r="AO1399">
        <v>111581886</v>
      </c>
    </row>
    <row r="1400" spans="1:41">
      <c r="H1400" s="79"/>
      <c r="X1400" s="76"/>
      <c r="Y1400" s="76"/>
      <c r="Z1400" s="76"/>
      <c r="AA1400" s="76"/>
      <c r="AB1400">
        <f>SUM(AB1388:AB1399)</f>
        <v>193383.5</v>
      </c>
    </row>
    <row r="1401" spans="1:41">
      <c r="A1401" t="s">
        <v>315</v>
      </c>
      <c r="D1401" t="s">
        <v>316</v>
      </c>
      <c r="E1401">
        <v>66093</v>
      </c>
      <c r="F1401" t="s">
        <v>317</v>
      </c>
      <c r="G1401" t="s">
        <v>318</v>
      </c>
      <c r="H1401" s="79" t="s">
        <v>719</v>
      </c>
      <c r="I1401" t="s">
        <v>668</v>
      </c>
      <c r="J1401" t="s">
        <v>669</v>
      </c>
      <c r="K1401" t="s">
        <v>315</v>
      </c>
      <c r="L1401">
        <v>97388</v>
      </c>
      <c r="M1401">
        <v>115889645</v>
      </c>
      <c r="O1401">
        <v>320070</v>
      </c>
      <c r="P1401" t="s">
        <v>327</v>
      </c>
      <c r="Q1401">
        <v>9489</v>
      </c>
      <c r="R1401">
        <v>83</v>
      </c>
      <c r="S1401">
        <v>1</v>
      </c>
      <c r="T1401">
        <v>2786</v>
      </c>
      <c r="U1401" t="s">
        <v>328</v>
      </c>
      <c r="W1401">
        <v>1158667035</v>
      </c>
      <c r="X1401" s="76">
        <v>44439</v>
      </c>
      <c r="Y1401" s="76">
        <v>44439</v>
      </c>
      <c r="Z1401" s="76">
        <v>44285</v>
      </c>
      <c r="AA1401" s="76">
        <v>44403</v>
      </c>
      <c r="AB1401">
        <v>5000</v>
      </c>
      <c r="AD1401" t="s">
        <v>382</v>
      </c>
      <c r="AE1401" t="s">
        <v>324</v>
      </c>
      <c r="AF1401" t="s">
        <v>687</v>
      </c>
      <c r="AH1401" t="s">
        <v>329</v>
      </c>
      <c r="AI1401" t="s">
        <v>318</v>
      </c>
      <c r="AK1401">
        <v>95057</v>
      </c>
      <c r="AL1401">
        <v>1</v>
      </c>
      <c r="AM1401">
        <v>48250</v>
      </c>
      <c r="AN1401" t="s">
        <v>721</v>
      </c>
      <c r="AO1401">
        <v>111581886</v>
      </c>
    </row>
    <row r="1402" spans="1:41">
      <c r="A1402" t="s">
        <v>315</v>
      </c>
      <c r="D1402" t="s">
        <v>316</v>
      </c>
      <c r="E1402">
        <v>66093</v>
      </c>
      <c r="F1402" t="s">
        <v>317</v>
      </c>
      <c r="G1402" t="s">
        <v>318</v>
      </c>
      <c r="H1402" s="79" t="s">
        <v>719</v>
      </c>
      <c r="I1402" t="s">
        <v>668</v>
      </c>
      <c r="J1402" t="s">
        <v>669</v>
      </c>
      <c r="K1402" t="s">
        <v>315</v>
      </c>
      <c r="L1402">
        <v>97390</v>
      </c>
      <c r="M1402">
        <v>115889645</v>
      </c>
      <c r="O1402">
        <v>320070</v>
      </c>
      <c r="P1402" t="s">
        <v>327</v>
      </c>
      <c r="Q1402">
        <v>9489</v>
      </c>
      <c r="R1402">
        <v>83</v>
      </c>
      <c r="S1402">
        <v>1</v>
      </c>
      <c r="T1402">
        <v>2786</v>
      </c>
      <c r="U1402" t="s">
        <v>328</v>
      </c>
      <c r="W1402">
        <v>1158667035</v>
      </c>
      <c r="X1402" s="76">
        <v>44439</v>
      </c>
      <c r="Y1402" s="76">
        <v>44439</v>
      </c>
      <c r="Z1402" s="76">
        <v>44285</v>
      </c>
      <c r="AA1402" s="76">
        <v>44403</v>
      </c>
      <c r="AB1402">
        <v>2395.63</v>
      </c>
      <c r="AD1402" t="s">
        <v>382</v>
      </c>
      <c r="AE1402" t="s">
        <v>324</v>
      </c>
      <c r="AF1402" t="s">
        <v>687</v>
      </c>
      <c r="AH1402" t="s">
        <v>329</v>
      </c>
      <c r="AI1402" t="s">
        <v>318</v>
      </c>
      <c r="AK1402">
        <v>95057</v>
      </c>
      <c r="AL1402">
        <v>1</v>
      </c>
      <c r="AM1402">
        <v>48250</v>
      </c>
      <c r="AN1402" t="s">
        <v>721</v>
      </c>
      <c r="AO1402">
        <v>111581886</v>
      </c>
    </row>
    <row r="1403" spans="1:41">
      <c r="A1403" t="s">
        <v>315</v>
      </c>
      <c r="D1403" t="s">
        <v>316</v>
      </c>
      <c r="E1403">
        <v>66093</v>
      </c>
      <c r="F1403" t="s">
        <v>317</v>
      </c>
      <c r="G1403" t="s">
        <v>318</v>
      </c>
      <c r="H1403" s="79" t="s">
        <v>719</v>
      </c>
      <c r="I1403" t="s">
        <v>668</v>
      </c>
      <c r="J1403" t="s">
        <v>669</v>
      </c>
      <c r="K1403" t="s">
        <v>315</v>
      </c>
      <c r="L1403">
        <v>97386</v>
      </c>
      <c r="M1403">
        <v>115889645</v>
      </c>
      <c r="O1403">
        <v>320070</v>
      </c>
      <c r="P1403" t="s">
        <v>327</v>
      </c>
      <c r="Q1403">
        <v>9489</v>
      </c>
      <c r="R1403">
        <v>83</v>
      </c>
      <c r="S1403">
        <v>1</v>
      </c>
      <c r="T1403">
        <v>2786</v>
      </c>
      <c r="U1403" t="s">
        <v>328</v>
      </c>
      <c r="W1403">
        <v>1158667035</v>
      </c>
      <c r="X1403" s="76">
        <v>44439</v>
      </c>
      <c r="Y1403" s="76">
        <v>44439</v>
      </c>
      <c r="Z1403" s="76">
        <v>44285</v>
      </c>
      <c r="AA1403" s="76">
        <v>44403</v>
      </c>
      <c r="AB1403">
        <v>1697.99</v>
      </c>
      <c r="AD1403" t="s">
        <v>382</v>
      </c>
      <c r="AE1403" t="s">
        <v>324</v>
      </c>
      <c r="AF1403" t="s">
        <v>687</v>
      </c>
      <c r="AH1403" t="s">
        <v>329</v>
      </c>
      <c r="AI1403" t="s">
        <v>318</v>
      </c>
      <c r="AK1403">
        <v>95057</v>
      </c>
      <c r="AL1403">
        <v>1</v>
      </c>
      <c r="AM1403">
        <v>48250</v>
      </c>
      <c r="AN1403" t="s">
        <v>721</v>
      </c>
      <c r="AO1403">
        <v>111581886</v>
      </c>
    </row>
    <row r="1404" spans="1:41">
      <c r="A1404" t="s">
        <v>315</v>
      </c>
      <c r="D1404" t="s">
        <v>316</v>
      </c>
      <c r="E1404">
        <v>66093</v>
      </c>
      <c r="F1404" t="s">
        <v>317</v>
      </c>
      <c r="G1404" t="s">
        <v>318</v>
      </c>
      <c r="H1404" s="79" t="s">
        <v>719</v>
      </c>
      <c r="I1404" t="s">
        <v>668</v>
      </c>
      <c r="J1404" t="s">
        <v>669</v>
      </c>
      <c r="K1404" t="s">
        <v>315</v>
      </c>
      <c r="L1404">
        <v>97392</v>
      </c>
      <c r="M1404">
        <v>115889645</v>
      </c>
      <c r="O1404">
        <v>320070</v>
      </c>
      <c r="P1404" t="s">
        <v>327</v>
      </c>
      <c r="Q1404">
        <v>9489</v>
      </c>
      <c r="R1404">
        <v>83</v>
      </c>
      <c r="S1404">
        <v>1</v>
      </c>
      <c r="T1404">
        <v>2786</v>
      </c>
      <c r="U1404" t="s">
        <v>328</v>
      </c>
      <c r="W1404">
        <v>1158667035</v>
      </c>
      <c r="X1404" s="76">
        <v>44439</v>
      </c>
      <c r="Y1404" s="76">
        <v>44439</v>
      </c>
      <c r="Z1404" s="76">
        <v>44285</v>
      </c>
      <c r="AA1404" s="76">
        <v>44403</v>
      </c>
      <c r="AB1404">
        <v>2419.91</v>
      </c>
      <c r="AD1404" t="s">
        <v>382</v>
      </c>
      <c r="AE1404" t="s">
        <v>324</v>
      </c>
      <c r="AF1404" t="s">
        <v>687</v>
      </c>
      <c r="AH1404" t="s">
        <v>329</v>
      </c>
      <c r="AI1404" t="s">
        <v>318</v>
      </c>
      <c r="AK1404">
        <v>95057</v>
      </c>
      <c r="AL1404">
        <v>1</v>
      </c>
      <c r="AM1404">
        <v>48250</v>
      </c>
      <c r="AN1404" t="s">
        <v>721</v>
      </c>
      <c r="AO1404">
        <v>111581886</v>
      </c>
    </row>
    <row r="1405" spans="1:41">
      <c r="A1405" t="s">
        <v>315</v>
      </c>
      <c r="D1405" t="s">
        <v>316</v>
      </c>
      <c r="E1405">
        <v>66093</v>
      </c>
      <c r="F1405" t="s">
        <v>317</v>
      </c>
      <c r="G1405" t="s">
        <v>318</v>
      </c>
      <c r="H1405" s="79" t="s">
        <v>719</v>
      </c>
      <c r="I1405" t="s">
        <v>668</v>
      </c>
      <c r="J1405" t="s">
        <v>669</v>
      </c>
      <c r="K1405" t="s">
        <v>315</v>
      </c>
      <c r="L1405">
        <v>140257</v>
      </c>
      <c r="M1405">
        <v>115889645</v>
      </c>
      <c r="O1405">
        <v>320070</v>
      </c>
      <c r="P1405" t="s">
        <v>327</v>
      </c>
      <c r="Q1405">
        <v>9664</v>
      </c>
      <c r="R1405">
        <v>83</v>
      </c>
      <c r="S1405">
        <v>1</v>
      </c>
      <c r="T1405">
        <v>2786</v>
      </c>
      <c r="U1405" t="s">
        <v>328</v>
      </c>
      <c r="W1405">
        <v>1158667035</v>
      </c>
      <c r="X1405" s="76">
        <v>44460</v>
      </c>
      <c r="Y1405" s="76">
        <v>44460</v>
      </c>
      <c r="Z1405" s="76">
        <v>44377</v>
      </c>
      <c r="AA1405" s="76">
        <v>44442</v>
      </c>
      <c r="AB1405">
        <v>6609.46</v>
      </c>
      <c r="AD1405" t="s">
        <v>382</v>
      </c>
      <c r="AE1405" t="s">
        <v>324</v>
      </c>
      <c r="AF1405" t="s">
        <v>689</v>
      </c>
      <c r="AH1405" t="s">
        <v>329</v>
      </c>
      <c r="AI1405" t="s">
        <v>318</v>
      </c>
      <c r="AK1405">
        <v>95057</v>
      </c>
      <c r="AL1405">
        <v>1</v>
      </c>
      <c r="AM1405">
        <v>48250</v>
      </c>
      <c r="AN1405" t="s">
        <v>721</v>
      </c>
      <c r="AO1405">
        <v>111581886</v>
      </c>
    </row>
    <row r="1406" spans="1:41">
      <c r="A1406" t="s">
        <v>315</v>
      </c>
      <c r="D1406" t="s">
        <v>316</v>
      </c>
      <c r="E1406">
        <v>66093</v>
      </c>
      <c r="F1406" t="s">
        <v>317</v>
      </c>
      <c r="G1406" t="s">
        <v>318</v>
      </c>
      <c r="H1406" s="79" t="s">
        <v>719</v>
      </c>
      <c r="I1406" t="s">
        <v>668</v>
      </c>
      <c r="J1406" t="s">
        <v>669</v>
      </c>
      <c r="K1406" t="s">
        <v>315</v>
      </c>
      <c r="L1406">
        <v>188979</v>
      </c>
      <c r="M1406">
        <v>115889645</v>
      </c>
      <c r="O1406">
        <v>320070</v>
      </c>
      <c r="P1406" t="s">
        <v>327</v>
      </c>
      <c r="Q1406">
        <v>9906</v>
      </c>
      <c r="R1406">
        <v>83</v>
      </c>
      <c r="S1406">
        <v>1</v>
      </c>
      <c r="T1406">
        <v>2786</v>
      </c>
      <c r="U1406" t="s">
        <v>328</v>
      </c>
      <c r="W1406">
        <v>1158667035</v>
      </c>
      <c r="X1406" s="76">
        <v>44495</v>
      </c>
      <c r="Y1406" s="76">
        <v>44496</v>
      </c>
      <c r="Z1406" s="76">
        <v>44435</v>
      </c>
      <c r="AA1406" s="76">
        <v>44470</v>
      </c>
      <c r="AB1406">
        <v>13941.51</v>
      </c>
      <c r="AD1406" t="s">
        <v>382</v>
      </c>
      <c r="AE1406" t="s">
        <v>324</v>
      </c>
      <c r="AF1406" t="s">
        <v>732</v>
      </c>
      <c r="AH1406" t="s">
        <v>329</v>
      </c>
      <c r="AI1406" t="s">
        <v>318</v>
      </c>
      <c r="AK1406">
        <v>95057</v>
      </c>
      <c r="AL1406">
        <v>1</v>
      </c>
      <c r="AM1406">
        <v>48250</v>
      </c>
      <c r="AN1406" t="s">
        <v>721</v>
      </c>
      <c r="AO1406">
        <v>111581886</v>
      </c>
    </row>
    <row r="1407" spans="1:41">
      <c r="A1407" t="s">
        <v>315</v>
      </c>
      <c r="D1407" t="s">
        <v>316</v>
      </c>
      <c r="E1407">
        <v>66093</v>
      </c>
      <c r="F1407" t="s">
        <v>317</v>
      </c>
      <c r="G1407" t="s">
        <v>318</v>
      </c>
      <c r="H1407" s="79" t="s">
        <v>719</v>
      </c>
      <c r="I1407" t="s">
        <v>668</v>
      </c>
      <c r="J1407" t="s">
        <v>669</v>
      </c>
      <c r="K1407" t="s">
        <v>315</v>
      </c>
      <c r="L1407">
        <v>221336</v>
      </c>
      <c r="M1407">
        <v>115889645</v>
      </c>
      <c r="O1407">
        <v>320070</v>
      </c>
      <c r="P1407" t="s">
        <v>327</v>
      </c>
      <c r="Q1407">
        <v>118</v>
      </c>
      <c r="R1407">
        <v>71</v>
      </c>
      <c r="S1407">
        <v>1</v>
      </c>
      <c r="T1407">
        <v>2786</v>
      </c>
      <c r="U1407" t="s">
        <v>328</v>
      </c>
      <c r="W1407">
        <v>1158667035</v>
      </c>
      <c r="X1407" s="76">
        <v>44522</v>
      </c>
      <c r="Y1407" s="76">
        <v>44523</v>
      </c>
      <c r="Z1407" s="76">
        <v>44373</v>
      </c>
      <c r="AA1407" s="76">
        <v>44503</v>
      </c>
      <c r="AB1407">
        <v>2799.55</v>
      </c>
      <c r="AD1407" t="s">
        <v>383</v>
      </c>
      <c r="AE1407" t="s">
        <v>324</v>
      </c>
      <c r="AF1407" t="s">
        <v>692</v>
      </c>
      <c r="AH1407" t="s">
        <v>329</v>
      </c>
      <c r="AI1407" t="s">
        <v>318</v>
      </c>
      <c r="AK1407">
        <v>95057</v>
      </c>
      <c r="AL1407">
        <v>1</v>
      </c>
      <c r="AM1407">
        <v>48250</v>
      </c>
      <c r="AN1407" t="s">
        <v>721</v>
      </c>
      <c r="AO1407">
        <v>111581886</v>
      </c>
    </row>
    <row r="1408" spans="1:41">
      <c r="A1408" t="s">
        <v>315</v>
      </c>
      <c r="D1408" t="s">
        <v>316</v>
      </c>
      <c r="E1408">
        <v>66093</v>
      </c>
      <c r="F1408" t="s">
        <v>317</v>
      </c>
      <c r="G1408" t="s">
        <v>318</v>
      </c>
      <c r="H1408" s="79" t="s">
        <v>719</v>
      </c>
      <c r="I1408" t="s">
        <v>668</v>
      </c>
      <c r="J1408" t="s">
        <v>669</v>
      </c>
      <c r="K1408" t="s">
        <v>315</v>
      </c>
      <c r="L1408">
        <v>267853</v>
      </c>
      <c r="M1408">
        <v>115889645</v>
      </c>
      <c r="O1408">
        <v>320070</v>
      </c>
      <c r="P1408" t="s">
        <v>327</v>
      </c>
      <c r="Q1408">
        <v>437</v>
      </c>
      <c r="R1408">
        <v>71</v>
      </c>
      <c r="S1408">
        <v>1</v>
      </c>
      <c r="T1408">
        <v>2786</v>
      </c>
      <c r="U1408" t="s">
        <v>328</v>
      </c>
      <c r="W1408">
        <v>1158667035</v>
      </c>
      <c r="X1408" s="76">
        <v>44582</v>
      </c>
      <c r="Y1408" s="76">
        <v>44582</v>
      </c>
      <c r="Z1408" s="76">
        <v>44379</v>
      </c>
      <c r="AA1408" s="76">
        <v>44532</v>
      </c>
      <c r="AB1408">
        <v>5530.55</v>
      </c>
      <c r="AD1408" t="s">
        <v>346</v>
      </c>
      <c r="AE1408" t="s">
        <v>324</v>
      </c>
      <c r="AF1408" t="s">
        <v>695</v>
      </c>
      <c r="AH1408" t="s">
        <v>329</v>
      </c>
      <c r="AI1408" t="s">
        <v>318</v>
      </c>
      <c r="AK1408">
        <v>95057</v>
      </c>
      <c r="AL1408">
        <v>1</v>
      </c>
      <c r="AM1408">
        <v>48250</v>
      </c>
      <c r="AN1408" t="s">
        <v>721</v>
      </c>
      <c r="AO1408">
        <v>111581886</v>
      </c>
    </row>
    <row r="1409" spans="1:41">
      <c r="A1409" t="s">
        <v>315</v>
      </c>
      <c r="D1409" t="s">
        <v>316</v>
      </c>
      <c r="E1409">
        <v>66093</v>
      </c>
      <c r="F1409" t="s">
        <v>317</v>
      </c>
      <c r="G1409" t="s">
        <v>318</v>
      </c>
      <c r="H1409" s="79" t="s">
        <v>719</v>
      </c>
      <c r="I1409" t="s">
        <v>668</v>
      </c>
      <c r="J1409" t="s">
        <v>669</v>
      </c>
      <c r="K1409" t="s">
        <v>315</v>
      </c>
      <c r="L1409">
        <v>268977</v>
      </c>
      <c r="M1409">
        <v>115889645</v>
      </c>
      <c r="O1409">
        <v>320070</v>
      </c>
      <c r="P1409" t="s">
        <v>327</v>
      </c>
      <c r="Q1409">
        <v>449</v>
      </c>
      <c r="R1409">
        <v>71</v>
      </c>
      <c r="S1409">
        <v>1</v>
      </c>
      <c r="T1409">
        <v>2786</v>
      </c>
      <c r="U1409" t="s">
        <v>328</v>
      </c>
      <c r="W1409">
        <v>1158667035</v>
      </c>
      <c r="X1409" s="76">
        <v>44585</v>
      </c>
      <c r="Y1409" s="76">
        <v>44586</v>
      </c>
      <c r="Z1409" s="76">
        <v>44497</v>
      </c>
      <c r="AA1409" s="76">
        <v>44567</v>
      </c>
      <c r="AB1409">
        <v>7081.19</v>
      </c>
      <c r="AD1409" t="s">
        <v>383</v>
      </c>
      <c r="AE1409" t="s">
        <v>324</v>
      </c>
      <c r="AF1409" t="s">
        <v>433</v>
      </c>
      <c r="AH1409" t="s">
        <v>329</v>
      </c>
      <c r="AI1409" t="s">
        <v>318</v>
      </c>
      <c r="AK1409">
        <v>95057</v>
      </c>
      <c r="AL1409">
        <v>1</v>
      </c>
      <c r="AM1409">
        <v>48250</v>
      </c>
      <c r="AN1409" t="s">
        <v>721</v>
      </c>
      <c r="AO1409">
        <v>111581886</v>
      </c>
    </row>
    <row r="1410" spans="1:41">
      <c r="A1410" t="s">
        <v>315</v>
      </c>
      <c r="D1410" t="s">
        <v>316</v>
      </c>
      <c r="E1410">
        <v>66093</v>
      </c>
      <c r="F1410" t="s">
        <v>317</v>
      </c>
      <c r="G1410" t="s">
        <v>318</v>
      </c>
      <c r="H1410" s="79" t="s">
        <v>719</v>
      </c>
      <c r="I1410" t="s">
        <v>668</v>
      </c>
      <c r="J1410" t="s">
        <v>669</v>
      </c>
      <c r="K1410" t="s">
        <v>315</v>
      </c>
      <c r="L1410">
        <v>297080</v>
      </c>
      <c r="M1410">
        <v>115889645</v>
      </c>
      <c r="O1410">
        <v>320070</v>
      </c>
      <c r="P1410" t="s">
        <v>327</v>
      </c>
      <c r="Q1410">
        <v>729</v>
      </c>
      <c r="R1410">
        <v>71</v>
      </c>
      <c r="S1410">
        <v>1</v>
      </c>
      <c r="T1410">
        <v>2786</v>
      </c>
      <c r="U1410" t="s">
        <v>328</v>
      </c>
      <c r="W1410">
        <v>1158667035</v>
      </c>
      <c r="X1410" s="76">
        <v>44614</v>
      </c>
      <c r="Y1410" s="76">
        <v>44614</v>
      </c>
      <c r="Z1410" s="76">
        <v>44530</v>
      </c>
      <c r="AA1410" s="76">
        <v>44596</v>
      </c>
      <c r="AB1410">
        <v>10175.09</v>
      </c>
      <c r="AD1410" t="s">
        <v>346</v>
      </c>
      <c r="AE1410" t="s">
        <v>324</v>
      </c>
      <c r="AF1410" t="s">
        <v>733</v>
      </c>
      <c r="AH1410" t="s">
        <v>329</v>
      </c>
      <c r="AI1410" t="s">
        <v>318</v>
      </c>
      <c r="AK1410">
        <v>95057</v>
      </c>
      <c r="AL1410">
        <v>1</v>
      </c>
      <c r="AM1410">
        <v>48250</v>
      </c>
      <c r="AN1410" t="s">
        <v>721</v>
      </c>
      <c r="AO1410">
        <v>111581886</v>
      </c>
    </row>
    <row r="1411" spans="1:41">
      <c r="A1411" t="s">
        <v>315</v>
      </c>
      <c r="D1411" t="s">
        <v>316</v>
      </c>
      <c r="E1411">
        <v>66093</v>
      </c>
      <c r="F1411" t="s">
        <v>317</v>
      </c>
      <c r="G1411" t="s">
        <v>318</v>
      </c>
      <c r="H1411" s="79" t="s">
        <v>719</v>
      </c>
      <c r="I1411" t="s">
        <v>668</v>
      </c>
      <c r="J1411" t="s">
        <v>669</v>
      </c>
      <c r="K1411" t="s">
        <v>315</v>
      </c>
      <c r="L1411">
        <v>307086</v>
      </c>
      <c r="M1411">
        <v>115889645</v>
      </c>
      <c r="O1411">
        <v>320070</v>
      </c>
      <c r="P1411" t="s">
        <v>327</v>
      </c>
      <c r="Q1411">
        <v>813</v>
      </c>
      <c r="R1411">
        <v>71</v>
      </c>
      <c r="S1411">
        <v>1</v>
      </c>
      <c r="T1411">
        <v>2786</v>
      </c>
      <c r="U1411" t="s">
        <v>328</v>
      </c>
      <c r="W1411">
        <v>1158667035</v>
      </c>
      <c r="X1411" s="76">
        <v>44629</v>
      </c>
      <c r="Y1411" s="76">
        <v>44629</v>
      </c>
      <c r="Z1411" s="76">
        <v>44561</v>
      </c>
      <c r="AA1411" s="76">
        <v>44622</v>
      </c>
      <c r="AB1411">
        <v>7582.88</v>
      </c>
      <c r="AD1411" t="s">
        <v>346</v>
      </c>
      <c r="AE1411" t="s">
        <v>324</v>
      </c>
      <c r="AF1411" t="s">
        <v>734</v>
      </c>
      <c r="AH1411" t="s">
        <v>329</v>
      </c>
      <c r="AI1411" t="s">
        <v>318</v>
      </c>
      <c r="AK1411">
        <v>95057</v>
      </c>
      <c r="AL1411">
        <v>1</v>
      </c>
      <c r="AM1411">
        <v>48250</v>
      </c>
      <c r="AN1411" t="s">
        <v>721</v>
      </c>
      <c r="AO1411">
        <v>111581886</v>
      </c>
    </row>
    <row r="1412" spans="1:41">
      <c r="A1412" t="s">
        <v>315</v>
      </c>
      <c r="D1412" t="s">
        <v>316</v>
      </c>
      <c r="E1412">
        <v>66093</v>
      </c>
      <c r="F1412" t="s">
        <v>317</v>
      </c>
      <c r="G1412" t="s">
        <v>318</v>
      </c>
      <c r="H1412" s="79" t="s">
        <v>719</v>
      </c>
      <c r="I1412" t="s">
        <v>668</v>
      </c>
      <c r="J1412" t="s">
        <v>669</v>
      </c>
      <c r="K1412" t="s">
        <v>315</v>
      </c>
      <c r="L1412">
        <v>321974</v>
      </c>
      <c r="M1412">
        <v>115889645</v>
      </c>
      <c r="O1412">
        <v>320070</v>
      </c>
      <c r="P1412" t="s">
        <v>327</v>
      </c>
      <c r="Q1412">
        <v>977</v>
      </c>
      <c r="R1412">
        <v>71</v>
      </c>
      <c r="S1412">
        <v>1</v>
      </c>
      <c r="T1412">
        <v>2786</v>
      </c>
      <c r="U1412" t="s">
        <v>328</v>
      </c>
      <c r="W1412">
        <v>1158667035</v>
      </c>
      <c r="X1412" s="76">
        <v>44649</v>
      </c>
      <c r="Y1412" s="76">
        <v>44649</v>
      </c>
      <c r="Z1412" s="76">
        <v>44593</v>
      </c>
      <c r="AA1412" s="76">
        <v>44631</v>
      </c>
      <c r="AB1412">
        <v>3234.93</v>
      </c>
      <c r="AD1412" t="s">
        <v>346</v>
      </c>
      <c r="AE1412" t="s">
        <v>324</v>
      </c>
      <c r="AF1412" t="s">
        <v>698</v>
      </c>
      <c r="AH1412" t="s">
        <v>329</v>
      </c>
      <c r="AI1412" t="s">
        <v>318</v>
      </c>
      <c r="AK1412">
        <v>95057</v>
      </c>
      <c r="AL1412">
        <v>1</v>
      </c>
      <c r="AM1412">
        <v>48250</v>
      </c>
      <c r="AN1412" t="s">
        <v>721</v>
      </c>
      <c r="AO1412">
        <v>111581886</v>
      </c>
    </row>
    <row r="1413" spans="1:41">
      <c r="H1413" s="79"/>
      <c r="X1413" s="76"/>
      <c r="Y1413" s="76"/>
      <c r="Z1413" s="76"/>
      <c r="AA1413" s="76"/>
      <c r="AB1413">
        <f>SUM(AB1401:AB1412)</f>
        <v>68468.69</v>
      </c>
    </row>
    <row r="1414" spans="1:41">
      <c r="A1414" t="s">
        <v>315</v>
      </c>
      <c r="D1414" t="s">
        <v>316</v>
      </c>
      <c r="E1414">
        <v>66093</v>
      </c>
      <c r="F1414" t="s">
        <v>317</v>
      </c>
      <c r="G1414" t="s">
        <v>318</v>
      </c>
      <c r="H1414" s="79" t="s">
        <v>719</v>
      </c>
      <c r="I1414" t="s">
        <v>668</v>
      </c>
      <c r="J1414" t="s">
        <v>669</v>
      </c>
      <c r="K1414" t="s">
        <v>315</v>
      </c>
      <c r="L1414">
        <v>354291</v>
      </c>
      <c r="M1414">
        <v>115889645</v>
      </c>
      <c r="O1414">
        <v>320070</v>
      </c>
      <c r="P1414" t="s">
        <v>327</v>
      </c>
      <c r="Q1414">
        <v>1253</v>
      </c>
      <c r="R1414">
        <v>71</v>
      </c>
      <c r="S1414">
        <v>1</v>
      </c>
      <c r="T1414">
        <v>2786</v>
      </c>
      <c r="U1414" t="s">
        <v>328</v>
      </c>
      <c r="W1414">
        <v>1158667035</v>
      </c>
      <c r="X1414" s="76">
        <v>44700</v>
      </c>
      <c r="Y1414" s="76">
        <v>44701</v>
      </c>
      <c r="Z1414" s="76">
        <v>44645</v>
      </c>
      <c r="AA1414" s="76">
        <v>44687</v>
      </c>
      <c r="AB1414">
        <v>5969.6</v>
      </c>
      <c r="AD1414" t="s">
        <v>519</v>
      </c>
      <c r="AE1414" t="s">
        <v>324</v>
      </c>
      <c r="AF1414" t="s">
        <v>704</v>
      </c>
      <c r="AH1414" t="s">
        <v>329</v>
      </c>
      <c r="AI1414" t="s">
        <v>318</v>
      </c>
      <c r="AK1414">
        <v>95057</v>
      </c>
      <c r="AL1414">
        <v>1</v>
      </c>
      <c r="AM1414">
        <v>48250</v>
      </c>
      <c r="AN1414" t="s">
        <v>721</v>
      </c>
      <c r="AO1414">
        <v>111581886</v>
      </c>
    </row>
    <row r="1415" spans="1:41">
      <c r="A1415" t="s">
        <v>315</v>
      </c>
      <c r="D1415" t="s">
        <v>316</v>
      </c>
      <c r="E1415">
        <v>66093</v>
      </c>
      <c r="F1415" t="s">
        <v>317</v>
      </c>
      <c r="G1415" t="s">
        <v>318</v>
      </c>
      <c r="H1415" s="79" t="s">
        <v>719</v>
      </c>
      <c r="I1415" t="s">
        <v>668</v>
      </c>
      <c r="J1415" t="s">
        <v>669</v>
      </c>
      <c r="K1415" t="s">
        <v>315</v>
      </c>
      <c r="L1415">
        <v>370185</v>
      </c>
      <c r="M1415">
        <v>115889645</v>
      </c>
      <c r="O1415">
        <v>320070</v>
      </c>
      <c r="P1415" t="s">
        <v>327</v>
      </c>
      <c r="Q1415">
        <v>1557</v>
      </c>
      <c r="R1415">
        <v>71</v>
      </c>
      <c r="S1415">
        <v>1</v>
      </c>
      <c r="T1415">
        <v>2786</v>
      </c>
      <c r="U1415" t="s">
        <v>328</v>
      </c>
      <c r="W1415">
        <v>1158667035</v>
      </c>
      <c r="X1415" s="76">
        <v>44734</v>
      </c>
      <c r="Y1415" s="76">
        <v>44735</v>
      </c>
      <c r="Z1415" s="76">
        <v>44590</v>
      </c>
      <c r="AA1415" s="76">
        <v>44718</v>
      </c>
      <c r="AB1415">
        <v>5853.28</v>
      </c>
      <c r="AD1415" t="s">
        <v>323</v>
      </c>
      <c r="AE1415" t="s">
        <v>324</v>
      </c>
      <c r="AF1415" t="s">
        <v>708</v>
      </c>
      <c r="AH1415" t="s">
        <v>329</v>
      </c>
      <c r="AI1415" t="s">
        <v>318</v>
      </c>
      <c r="AK1415">
        <v>95057</v>
      </c>
      <c r="AL1415">
        <v>1</v>
      </c>
      <c r="AM1415">
        <v>48250</v>
      </c>
      <c r="AN1415" t="s">
        <v>721</v>
      </c>
      <c r="AO1415">
        <v>111581886</v>
      </c>
    </row>
    <row r="1416" spans="1:41">
      <c r="A1416" t="s">
        <v>315</v>
      </c>
      <c r="D1416" t="s">
        <v>316</v>
      </c>
      <c r="E1416">
        <v>66093</v>
      </c>
      <c r="F1416" t="s">
        <v>317</v>
      </c>
      <c r="G1416" t="s">
        <v>318</v>
      </c>
      <c r="H1416" s="79" t="s">
        <v>719</v>
      </c>
      <c r="I1416" t="s">
        <v>668</v>
      </c>
      <c r="J1416" t="s">
        <v>669</v>
      </c>
      <c r="K1416" t="s">
        <v>315</v>
      </c>
      <c r="L1416">
        <v>396789</v>
      </c>
      <c r="M1416">
        <v>115889645</v>
      </c>
      <c r="O1416">
        <v>320070</v>
      </c>
      <c r="P1416" t="s">
        <v>327</v>
      </c>
      <c r="Q1416">
        <v>1869</v>
      </c>
      <c r="R1416">
        <v>71</v>
      </c>
      <c r="S1416">
        <v>1</v>
      </c>
      <c r="T1416">
        <v>2786</v>
      </c>
      <c r="U1416" t="s">
        <v>328</v>
      </c>
      <c r="W1416">
        <v>1158667035</v>
      </c>
      <c r="X1416" s="76">
        <v>44778</v>
      </c>
      <c r="Y1416" s="76">
        <v>44778</v>
      </c>
      <c r="Z1416" s="76">
        <v>44621</v>
      </c>
      <c r="AA1416" s="76">
        <v>44748</v>
      </c>
      <c r="AB1416">
        <v>5804.05</v>
      </c>
      <c r="AD1416" t="s">
        <v>711</v>
      </c>
      <c r="AE1416" t="s">
        <v>324</v>
      </c>
      <c r="AF1416" t="s">
        <v>712</v>
      </c>
      <c r="AH1416" t="s">
        <v>329</v>
      </c>
      <c r="AI1416" t="s">
        <v>318</v>
      </c>
      <c r="AK1416">
        <v>95057</v>
      </c>
      <c r="AL1416">
        <v>1</v>
      </c>
      <c r="AM1416">
        <v>48250</v>
      </c>
      <c r="AN1416" t="s">
        <v>721</v>
      </c>
      <c r="AO1416">
        <v>111581886</v>
      </c>
    </row>
    <row r="1417" spans="1:41">
      <c r="A1417" t="s">
        <v>315</v>
      </c>
      <c r="D1417" t="s">
        <v>316</v>
      </c>
      <c r="E1417">
        <v>66093</v>
      </c>
      <c r="F1417" t="s">
        <v>317</v>
      </c>
      <c r="G1417" t="s">
        <v>318</v>
      </c>
      <c r="H1417" s="79" t="s">
        <v>719</v>
      </c>
      <c r="I1417" t="s">
        <v>668</v>
      </c>
      <c r="J1417" t="s">
        <v>669</v>
      </c>
      <c r="K1417" t="s">
        <v>315</v>
      </c>
      <c r="L1417">
        <v>419804</v>
      </c>
      <c r="M1417">
        <v>115889645</v>
      </c>
      <c r="O1417">
        <v>320070</v>
      </c>
      <c r="P1417" t="s">
        <v>327</v>
      </c>
      <c r="Q1417">
        <v>1988</v>
      </c>
      <c r="R1417">
        <v>71</v>
      </c>
      <c r="S1417">
        <v>1</v>
      </c>
      <c r="T1417">
        <v>2786</v>
      </c>
      <c r="U1417" t="s">
        <v>328</v>
      </c>
      <c r="W1417">
        <v>1158667035</v>
      </c>
      <c r="X1417" s="76">
        <v>44797</v>
      </c>
      <c r="Y1417" s="76">
        <v>44797</v>
      </c>
      <c r="Z1417" s="76">
        <v>44725</v>
      </c>
      <c r="AA1417" s="76">
        <v>44774</v>
      </c>
      <c r="AB1417">
        <v>3014.51</v>
      </c>
      <c r="AD1417" t="s">
        <v>323</v>
      </c>
      <c r="AE1417" t="s">
        <v>324</v>
      </c>
      <c r="AF1417" t="s">
        <v>714</v>
      </c>
      <c r="AH1417" t="s">
        <v>329</v>
      </c>
      <c r="AI1417" t="s">
        <v>318</v>
      </c>
      <c r="AK1417">
        <v>95057</v>
      </c>
      <c r="AL1417">
        <v>1</v>
      </c>
      <c r="AM1417">
        <v>48250</v>
      </c>
      <c r="AN1417" t="s">
        <v>721</v>
      </c>
      <c r="AO1417">
        <v>111581886</v>
      </c>
    </row>
    <row r="1418" spans="1:41">
      <c r="A1418" t="s">
        <v>315</v>
      </c>
      <c r="D1418" t="s">
        <v>316</v>
      </c>
      <c r="E1418">
        <v>66093</v>
      </c>
      <c r="F1418" t="s">
        <v>317</v>
      </c>
      <c r="G1418" t="s">
        <v>318</v>
      </c>
      <c r="H1418" s="79" t="s">
        <v>719</v>
      </c>
      <c r="I1418" t="s">
        <v>668</v>
      </c>
      <c r="J1418" t="s">
        <v>669</v>
      </c>
      <c r="K1418" t="s">
        <v>315</v>
      </c>
      <c r="L1418">
        <v>505132</v>
      </c>
      <c r="M1418">
        <v>115889645</v>
      </c>
      <c r="O1418">
        <v>320070</v>
      </c>
      <c r="P1418" t="s">
        <v>327</v>
      </c>
      <c r="Q1418">
        <v>2244</v>
      </c>
      <c r="R1418">
        <v>71</v>
      </c>
      <c r="S1418">
        <v>1</v>
      </c>
      <c r="T1418">
        <v>2786</v>
      </c>
      <c r="U1418" t="s">
        <v>328</v>
      </c>
      <c r="W1418">
        <v>1158667035</v>
      </c>
      <c r="X1418" s="76">
        <v>44838</v>
      </c>
      <c r="Y1418" s="76">
        <v>44838</v>
      </c>
      <c r="Z1418" s="76">
        <v>44747</v>
      </c>
      <c r="AA1418" s="76">
        <v>44805</v>
      </c>
      <c r="AB1418">
        <v>12542.34</v>
      </c>
      <c r="AD1418" t="s">
        <v>346</v>
      </c>
      <c r="AE1418" t="s">
        <v>324</v>
      </c>
      <c r="AF1418" t="s">
        <v>718</v>
      </c>
      <c r="AH1418" t="s">
        <v>329</v>
      </c>
      <c r="AI1418" t="s">
        <v>318</v>
      </c>
      <c r="AK1418">
        <v>95057</v>
      </c>
      <c r="AL1418">
        <v>1</v>
      </c>
      <c r="AM1418">
        <v>48250</v>
      </c>
      <c r="AN1418" t="s">
        <v>721</v>
      </c>
      <c r="AO1418">
        <v>111581886</v>
      </c>
    </row>
    <row r="1421" spans="1:41">
      <c r="A1421" t="s">
        <v>315</v>
      </c>
      <c r="D1421" t="s">
        <v>316</v>
      </c>
      <c r="E1421">
        <v>72933</v>
      </c>
      <c r="F1421" t="s">
        <v>317</v>
      </c>
      <c r="G1421" t="s">
        <v>318</v>
      </c>
      <c r="H1421" s="79" t="s">
        <v>735</v>
      </c>
      <c r="I1421" t="s">
        <v>736</v>
      </c>
      <c r="J1421" t="s">
        <v>737</v>
      </c>
      <c r="K1421" t="s">
        <v>315</v>
      </c>
      <c r="L1421">
        <v>700986</v>
      </c>
      <c r="M1421">
        <v>115890751</v>
      </c>
      <c r="O1421">
        <v>320070</v>
      </c>
      <c r="P1421" t="s">
        <v>327</v>
      </c>
      <c r="Q1421">
        <v>6783</v>
      </c>
      <c r="R1421">
        <v>83</v>
      </c>
      <c r="S1421">
        <v>1</v>
      </c>
      <c r="T1421">
        <v>2786</v>
      </c>
      <c r="U1421" t="s">
        <v>328</v>
      </c>
      <c r="W1421">
        <v>1158667035</v>
      </c>
      <c r="X1421" s="76">
        <v>44028</v>
      </c>
      <c r="Y1421" s="76">
        <v>44028</v>
      </c>
      <c r="Z1421" s="76">
        <v>43844</v>
      </c>
      <c r="AA1421" s="76">
        <v>44000</v>
      </c>
      <c r="AB1421">
        <v>6089.72</v>
      </c>
      <c r="AD1421" t="s">
        <v>344</v>
      </c>
      <c r="AE1421" t="s">
        <v>324</v>
      </c>
      <c r="AF1421" t="s">
        <v>720</v>
      </c>
      <c r="AH1421" t="s">
        <v>329</v>
      </c>
      <c r="AI1421" t="s">
        <v>318</v>
      </c>
      <c r="AK1421">
        <v>95057</v>
      </c>
      <c r="AL1421">
        <v>1</v>
      </c>
      <c r="AM1421">
        <v>63601</v>
      </c>
      <c r="AN1421" t="s">
        <v>738</v>
      </c>
      <c r="AO1421">
        <v>111621924</v>
      </c>
    </row>
    <row r="1422" spans="1:41">
      <c r="A1422" t="s">
        <v>315</v>
      </c>
      <c r="D1422" t="s">
        <v>316</v>
      </c>
      <c r="E1422">
        <v>72933</v>
      </c>
      <c r="F1422" t="s">
        <v>317</v>
      </c>
      <c r="G1422" t="s">
        <v>318</v>
      </c>
      <c r="H1422" s="79" t="s">
        <v>735</v>
      </c>
      <c r="I1422" t="s">
        <v>736</v>
      </c>
      <c r="J1422" t="s">
        <v>737</v>
      </c>
      <c r="K1422" t="s">
        <v>315</v>
      </c>
      <c r="L1422">
        <v>709869</v>
      </c>
      <c r="M1422">
        <v>115890751</v>
      </c>
      <c r="O1422">
        <v>320070</v>
      </c>
      <c r="P1422" t="s">
        <v>327</v>
      </c>
      <c r="Q1422">
        <v>6895</v>
      </c>
      <c r="R1422">
        <v>83</v>
      </c>
      <c r="S1422">
        <v>1</v>
      </c>
      <c r="T1422">
        <v>2786</v>
      </c>
      <c r="U1422" t="s">
        <v>328</v>
      </c>
      <c r="W1422">
        <v>1158667035</v>
      </c>
      <c r="X1422" s="76">
        <v>44043</v>
      </c>
      <c r="Y1422" s="76">
        <v>44043</v>
      </c>
      <c r="Z1422" s="76">
        <v>43866</v>
      </c>
      <c r="AA1422" s="76">
        <v>44015</v>
      </c>
      <c r="AB1422">
        <v>6551.41</v>
      </c>
      <c r="AD1422" t="s">
        <v>346</v>
      </c>
      <c r="AE1422" t="s">
        <v>324</v>
      </c>
      <c r="AF1422" t="s">
        <v>722</v>
      </c>
      <c r="AH1422" t="s">
        <v>329</v>
      </c>
      <c r="AI1422" t="s">
        <v>318</v>
      </c>
      <c r="AK1422">
        <v>95057</v>
      </c>
      <c r="AL1422">
        <v>1</v>
      </c>
      <c r="AM1422">
        <v>63601</v>
      </c>
      <c r="AN1422" t="s">
        <v>738</v>
      </c>
      <c r="AO1422">
        <v>111621924</v>
      </c>
    </row>
    <row r="1423" spans="1:41">
      <c r="A1423" t="s">
        <v>315</v>
      </c>
      <c r="D1423" t="s">
        <v>316</v>
      </c>
      <c r="E1423">
        <v>72933</v>
      </c>
      <c r="F1423" t="s">
        <v>317</v>
      </c>
      <c r="G1423" t="s">
        <v>318</v>
      </c>
      <c r="H1423" s="79" t="s">
        <v>735</v>
      </c>
      <c r="I1423" t="s">
        <v>736</v>
      </c>
      <c r="J1423" t="s">
        <v>737</v>
      </c>
      <c r="K1423" t="s">
        <v>315</v>
      </c>
      <c r="L1423">
        <v>710182</v>
      </c>
      <c r="M1423">
        <v>111621924</v>
      </c>
      <c r="O1423">
        <v>320073</v>
      </c>
      <c r="P1423" t="s">
        <v>320</v>
      </c>
      <c r="Q1423">
        <v>6897</v>
      </c>
      <c r="R1423">
        <v>83</v>
      </c>
      <c r="S1423">
        <v>1</v>
      </c>
      <c r="T1423">
        <v>2786</v>
      </c>
      <c r="U1423" t="s">
        <v>328</v>
      </c>
      <c r="W1423">
        <v>1158667035</v>
      </c>
      <c r="X1423" s="76">
        <v>44043</v>
      </c>
      <c r="Y1423" s="76">
        <v>44046</v>
      </c>
      <c r="Z1423" s="76">
        <v>43823</v>
      </c>
      <c r="AA1423" s="76">
        <v>43913</v>
      </c>
      <c r="AB1423">
        <v>152.5</v>
      </c>
      <c r="AD1423" t="s">
        <v>346</v>
      </c>
      <c r="AE1423" t="s">
        <v>324</v>
      </c>
      <c r="AF1423" t="s">
        <v>739</v>
      </c>
      <c r="AH1423" t="s">
        <v>329</v>
      </c>
      <c r="AI1423" t="s">
        <v>318</v>
      </c>
      <c r="AK1423">
        <v>95057</v>
      </c>
      <c r="AL1423">
        <v>1</v>
      </c>
      <c r="AM1423">
        <v>63601</v>
      </c>
      <c r="AN1423" t="s">
        <v>738</v>
      </c>
      <c r="AO1423">
        <v>111621924</v>
      </c>
    </row>
    <row r="1424" spans="1:41">
      <c r="A1424" t="s">
        <v>315</v>
      </c>
      <c r="D1424" t="s">
        <v>316</v>
      </c>
      <c r="E1424">
        <v>72933</v>
      </c>
      <c r="F1424" t="s">
        <v>317</v>
      </c>
      <c r="G1424" t="s">
        <v>318</v>
      </c>
      <c r="H1424" s="79" t="s">
        <v>735</v>
      </c>
      <c r="I1424" t="s">
        <v>736</v>
      </c>
      <c r="J1424" t="s">
        <v>737</v>
      </c>
      <c r="K1424" t="s">
        <v>315</v>
      </c>
      <c r="L1424">
        <v>710182</v>
      </c>
      <c r="M1424">
        <v>111621924</v>
      </c>
      <c r="O1424">
        <v>320074</v>
      </c>
      <c r="P1424" t="s">
        <v>337</v>
      </c>
      <c r="Q1424">
        <v>6897</v>
      </c>
      <c r="R1424">
        <v>83</v>
      </c>
      <c r="S1424">
        <v>1</v>
      </c>
      <c r="T1424">
        <v>2786</v>
      </c>
      <c r="U1424" t="s">
        <v>328</v>
      </c>
      <c r="W1424">
        <v>1158667035</v>
      </c>
      <c r="X1424" s="76">
        <v>44043</v>
      </c>
      <c r="Y1424" s="76">
        <v>44046</v>
      </c>
      <c r="Z1424" s="76">
        <v>43823</v>
      </c>
      <c r="AA1424" s="76">
        <v>43913</v>
      </c>
      <c r="AB1424">
        <v>1099.2</v>
      </c>
      <c r="AD1424" t="s">
        <v>346</v>
      </c>
      <c r="AE1424" t="s">
        <v>324</v>
      </c>
      <c r="AF1424" t="s">
        <v>739</v>
      </c>
      <c r="AH1424" t="s">
        <v>329</v>
      </c>
      <c r="AI1424" t="s">
        <v>318</v>
      </c>
      <c r="AK1424">
        <v>95057</v>
      </c>
      <c r="AL1424">
        <v>1</v>
      </c>
      <c r="AM1424">
        <v>63601</v>
      </c>
      <c r="AN1424" t="s">
        <v>738</v>
      </c>
      <c r="AO1424">
        <v>111621924</v>
      </c>
    </row>
    <row r="1425" spans="1:41">
      <c r="A1425" t="s">
        <v>315</v>
      </c>
      <c r="D1425" t="s">
        <v>316</v>
      </c>
      <c r="E1425">
        <v>72933</v>
      </c>
      <c r="F1425" t="s">
        <v>317</v>
      </c>
      <c r="G1425" t="s">
        <v>318</v>
      </c>
      <c r="H1425" s="79" t="s">
        <v>735</v>
      </c>
      <c r="I1425" t="s">
        <v>736</v>
      </c>
      <c r="J1425" t="s">
        <v>737</v>
      </c>
      <c r="K1425" t="s">
        <v>315</v>
      </c>
      <c r="L1425">
        <v>712997</v>
      </c>
      <c r="M1425">
        <v>111621924</v>
      </c>
      <c r="O1425">
        <v>320074</v>
      </c>
      <c r="P1425" t="s">
        <v>337</v>
      </c>
      <c r="Q1425">
        <v>6899</v>
      </c>
      <c r="R1425">
        <v>83</v>
      </c>
      <c r="S1425">
        <v>1</v>
      </c>
      <c r="T1425">
        <v>2786</v>
      </c>
      <c r="U1425" t="s">
        <v>328</v>
      </c>
      <c r="W1425">
        <v>1158667035</v>
      </c>
      <c r="X1425" s="76">
        <v>44047</v>
      </c>
      <c r="Y1425" s="76">
        <v>44047</v>
      </c>
      <c r="Z1425" s="76">
        <v>43838</v>
      </c>
      <c r="AA1425" s="76">
        <v>44007</v>
      </c>
      <c r="AB1425">
        <v>402.16</v>
      </c>
      <c r="AD1425" t="s">
        <v>345</v>
      </c>
      <c r="AE1425" t="s">
        <v>324</v>
      </c>
      <c r="AF1425" t="s">
        <v>348</v>
      </c>
      <c r="AH1425" t="s">
        <v>329</v>
      </c>
      <c r="AI1425" t="s">
        <v>318</v>
      </c>
      <c r="AK1425">
        <v>95057</v>
      </c>
      <c r="AL1425">
        <v>1</v>
      </c>
      <c r="AM1425">
        <v>63601</v>
      </c>
      <c r="AN1425" t="s">
        <v>738</v>
      </c>
      <c r="AO1425">
        <v>111621924</v>
      </c>
    </row>
    <row r="1426" spans="1:41">
      <c r="A1426" t="s">
        <v>315</v>
      </c>
      <c r="D1426" t="s">
        <v>316</v>
      </c>
      <c r="E1426">
        <v>72933</v>
      </c>
      <c r="F1426" t="s">
        <v>317</v>
      </c>
      <c r="G1426" t="s">
        <v>318</v>
      </c>
      <c r="H1426" s="79" t="s">
        <v>735</v>
      </c>
      <c r="I1426" t="s">
        <v>736</v>
      </c>
      <c r="J1426" t="s">
        <v>737</v>
      </c>
      <c r="K1426" t="s">
        <v>315</v>
      </c>
      <c r="L1426">
        <v>712997</v>
      </c>
      <c r="M1426">
        <v>111621924</v>
      </c>
      <c r="O1426">
        <v>320073</v>
      </c>
      <c r="P1426" t="s">
        <v>320</v>
      </c>
      <c r="Q1426">
        <v>6899</v>
      </c>
      <c r="R1426">
        <v>83</v>
      </c>
      <c r="S1426">
        <v>1</v>
      </c>
      <c r="T1426">
        <v>2786</v>
      </c>
      <c r="U1426" t="s">
        <v>328</v>
      </c>
      <c r="W1426">
        <v>1158667035</v>
      </c>
      <c r="X1426" s="76">
        <v>44047</v>
      </c>
      <c r="Y1426" s="76">
        <v>44047</v>
      </c>
      <c r="Z1426" s="76">
        <v>43838</v>
      </c>
      <c r="AA1426" s="76">
        <v>44007</v>
      </c>
      <c r="AB1426">
        <v>152.5</v>
      </c>
      <c r="AD1426" t="s">
        <v>345</v>
      </c>
      <c r="AE1426" t="s">
        <v>324</v>
      </c>
      <c r="AF1426" t="s">
        <v>348</v>
      </c>
      <c r="AH1426" t="s">
        <v>329</v>
      </c>
      <c r="AI1426" t="s">
        <v>318</v>
      </c>
      <c r="AK1426">
        <v>95057</v>
      </c>
      <c r="AL1426">
        <v>1</v>
      </c>
      <c r="AM1426">
        <v>63601</v>
      </c>
      <c r="AN1426" t="s">
        <v>738</v>
      </c>
      <c r="AO1426">
        <v>111621924</v>
      </c>
    </row>
    <row r="1427" spans="1:41">
      <c r="A1427" t="s">
        <v>315</v>
      </c>
      <c r="D1427" t="s">
        <v>316</v>
      </c>
      <c r="E1427">
        <v>72933</v>
      </c>
      <c r="F1427" t="s">
        <v>317</v>
      </c>
      <c r="G1427" t="s">
        <v>318</v>
      </c>
      <c r="H1427" s="79" t="s">
        <v>735</v>
      </c>
      <c r="I1427" t="s">
        <v>736</v>
      </c>
      <c r="J1427" t="s">
        <v>737</v>
      </c>
      <c r="K1427" t="s">
        <v>315</v>
      </c>
      <c r="L1427">
        <v>719760</v>
      </c>
      <c r="M1427">
        <v>115890751</v>
      </c>
      <c r="O1427">
        <v>320070</v>
      </c>
      <c r="P1427" t="s">
        <v>327</v>
      </c>
      <c r="Q1427">
        <v>6975</v>
      </c>
      <c r="R1427">
        <v>83</v>
      </c>
      <c r="S1427">
        <v>1</v>
      </c>
      <c r="T1427">
        <v>2786</v>
      </c>
      <c r="U1427" t="s">
        <v>328</v>
      </c>
      <c r="W1427">
        <v>1158667035</v>
      </c>
      <c r="X1427" s="76">
        <v>44056</v>
      </c>
      <c r="Y1427" s="76">
        <v>44057</v>
      </c>
      <c r="Z1427" s="76">
        <v>43860</v>
      </c>
      <c r="AA1427" s="76">
        <v>43927</v>
      </c>
      <c r="AB1427">
        <v>6724.66</v>
      </c>
      <c r="AD1427" t="s">
        <v>344</v>
      </c>
      <c r="AE1427" t="s">
        <v>324</v>
      </c>
      <c r="AF1427" t="s">
        <v>724</v>
      </c>
      <c r="AH1427" t="s">
        <v>329</v>
      </c>
      <c r="AI1427" t="s">
        <v>318</v>
      </c>
      <c r="AK1427">
        <v>95057</v>
      </c>
      <c r="AL1427">
        <v>1</v>
      </c>
      <c r="AM1427">
        <v>63601</v>
      </c>
      <c r="AN1427" t="s">
        <v>738</v>
      </c>
      <c r="AO1427">
        <v>111621924</v>
      </c>
    </row>
    <row r="1428" spans="1:41">
      <c r="A1428" t="s">
        <v>315</v>
      </c>
      <c r="D1428" t="s">
        <v>316</v>
      </c>
      <c r="E1428">
        <v>72933</v>
      </c>
      <c r="F1428" t="s">
        <v>317</v>
      </c>
      <c r="G1428" t="s">
        <v>318</v>
      </c>
      <c r="H1428" s="79" t="s">
        <v>735</v>
      </c>
      <c r="I1428" t="s">
        <v>736</v>
      </c>
      <c r="J1428" t="s">
        <v>737</v>
      </c>
      <c r="K1428" t="s">
        <v>315</v>
      </c>
      <c r="L1428">
        <v>719777</v>
      </c>
      <c r="M1428">
        <v>115890751</v>
      </c>
      <c r="O1428">
        <v>320070</v>
      </c>
      <c r="P1428" t="s">
        <v>327</v>
      </c>
      <c r="Q1428">
        <v>6976</v>
      </c>
      <c r="R1428">
        <v>83</v>
      </c>
      <c r="S1428">
        <v>1</v>
      </c>
      <c r="T1428">
        <v>2786</v>
      </c>
      <c r="U1428" t="s">
        <v>328</v>
      </c>
      <c r="W1428">
        <v>1158667035</v>
      </c>
      <c r="X1428" s="76">
        <v>44056</v>
      </c>
      <c r="Y1428" s="76">
        <v>44057</v>
      </c>
      <c r="Z1428" s="76">
        <v>43893</v>
      </c>
      <c r="AA1428" s="76">
        <v>43958</v>
      </c>
      <c r="AB1428">
        <v>7147.97</v>
      </c>
      <c r="AD1428" t="s">
        <v>344</v>
      </c>
      <c r="AE1428" t="s">
        <v>324</v>
      </c>
      <c r="AF1428" t="s">
        <v>723</v>
      </c>
      <c r="AH1428" t="s">
        <v>329</v>
      </c>
      <c r="AI1428" t="s">
        <v>318</v>
      </c>
      <c r="AK1428">
        <v>95057</v>
      </c>
      <c r="AL1428">
        <v>1</v>
      </c>
      <c r="AM1428">
        <v>63601</v>
      </c>
      <c r="AN1428" t="s">
        <v>738</v>
      </c>
      <c r="AO1428">
        <v>111621924</v>
      </c>
    </row>
    <row r="1429" spans="1:41">
      <c r="A1429" t="s">
        <v>315</v>
      </c>
      <c r="D1429" t="s">
        <v>316</v>
      </c>
      <c r="E1429">
        <v>72933</v>
      </c>
      <c r="F1429" t="s">
        <v>317</v>
      </c>
      <c r="G1429" t="s">
        <v>318</v>
      </c>
      <c r="H1429" s="79" t="s">
        <v>735</v>
      </c>
      <c r="I1429" t="s">
        <v>736</v>
      </c>
      <c r="J1429" t="s">
        <v>737</v>
      </c>
      <c r="K1429" t="s">
        <v>315</v>
      </c>
      <c r="L1429">
        <v>726252</v>
      </c>
      <c r="M1429">
        <v>111621924</v>
      </c>
      <c r="O1429">
        <v>320074</v>
      </c>
      <c r="P1429" t="s">
        <v>337</v>
      </c>
      <c r="Q1429">
        <v>7028</v>
      </c>
      <c r="R1429">
        <v>83</v>
      </c>
      <c r="S1429">
        <v>1</v>
      </c>
      <c r="T1429">
        <v>2786</v>
      </c>
      <c r="U1429" t="s">
        <v>328</v>
      </c>
      <c r="W1429">
        <v>1158667035</v>
      </c>
      <c r="X1429" s="76">
        <v>44064</v>
      </c>
      <c r="Y1429" s="76">
        <v>44067</v>
      </c>
      <c r="Z1429" s="76">
        <v>43895</v>
      </c>
      <c r="AA1429" s="76">
        <v>44032</v>
      </c>
      <c r="AB1429">
        <v>410.3</v>
      </c>
      <c r="AD1429" t="s">
        <v>346</v>
      </c>
      <c r="AE1429" t="s">
        <v>324</v>
      </c>
      <c r="AF1429" t="s">
        <v>652</v>
      </c>
      <c r="AH1429" t="s">
        <v>329</v>
      </c>
      <c r="AI1429" t="s">
        <v>318</v>
      </c>
      <c r="AK1429">
        <v>95057</v>
      </c>
      <c r="AL1429">
        <v>1</v>
      </c>
      <c r="AM1429">
        <v>63601</v>
      </c>
      <c r="AN1429" t="s">
        <v>738</v>
      </c>
      <c r="AO1429">
        <v>111621924</v>
      </c>
    </row>
    <row r="1430" spans="1:41">
      <c r="A1430" t="s">
        <v>315</v>
      </c>
      <c r="D1430" t="s">
        <v>316</v>
      </c>
      <c r="E1430">
        <v>72933</v>
      </c>
      <c r="F1430" t="s">
        <v>317</v>
      </c>
      <c r="G1430" t="s">
        <v>318</v>
      </c>
      <c r="H1430" s="79" t="s">
        <v>735</v>
      </c>
      <c r="I1430" t="s">
        <v>736</v>
      </c>
      <c r="J1430" t="s">
        <v>737</v>
      </c>
      <c r="K1430" t="s">
        <v>315</v>
      </c>
      <c r="L1430">
        <v>726252</v>
      </c>
      <c r="M1430">
        <v>111621924</v>
      </c>
      <c r="O1430">
        <v>320073</v>
      </c>
      <c r="P1430" t="s">
        <v>320</v>
      </c>
      <c r="Q1430">
        <v>7028</v>
      </c>
      <c r="R1430">
        <v>83</v>
      </c>
      <c r="S1430">
        <v>1</v>
      </c>
      <c r="T1430">
        <v>2786</v>
      </c>
      <c r="U1430" t="s">
        <v>328</v>
      </c>
      <c r="W1430">
        <v>1158667035</v>
      </c>
      <c r="X1430" s="76">
        <v>44064</v>
      </c>
      <c r="Y1430" s="76">
        <v>44067</v>
      </c>
      <c r="Z1430" s="76">
        <v>43895</v>
      </c>
      <c r="AA1430" s="76">
        <v>44032</v>
      </c>
      <c r="AB1430">
        <v>157.80000000000001</v>
      </c>
      <c r="AD1430" t="s">
        <v>346</v>
      </c>
      <c r="AE1430" t="s">
        <v>324</v>
      </c>
      <c r="AF1430" t="s">
        <v>652</v>
      </c>
      <c r="AH1430" t="s">
        <v>329</v>
      </c>
      <c r="AI1430" t="s">
        <v>318</v>
      </c>
      <c r="AK1430">
        <v>95057</v>
      </c>
      <c r="AL1430">
        <v>1</v>
      </c>
      <c r="AM1430">
        <v>63601</v>
      </c>
      <c r="AN1430" t="s">
        <v>738</v>
      </c>
      <c r="AO1430">
        <v>111621924</v>
      </c>
    </row>
    <row r="1431" spans="1:41">
      <c r="A1431" t="s">
        <v>315</v>
      </c>
      <c r="D1431" t="s">
        <v>316</v>
      </c>
      <c r="E1431">
        <v>72933</v>
      </c>
      <c r="F1431" t="s">
        <v>317</v>
      </c>
      <c r="G1431" t="s">
        <v>318</v>
      </c>
      <c r="H1431" s="79" t="s">
        <v>735</v>
      </c>
      <c r="I1431" t="s">
        <v>736</v>
      </c>
      <c r="J1431" t="s">
        <v>737</v>
      </c>
      <c r="K1431" t="s">
        <v>315</v>
      </c>
      <c r="L1431">
        <v>772851</v>
      </c>
      <c r="M1431">
        <v>111621924</v>
      </c>
      <c r="O1431">
        <v>320073</v>
      </c>
      <c r="P1431" t="s">
        <v>320</v>
      </c>
      <c r="Q1431">
        <v>7246</v>
      </c>
      <c r="R1431">
        <v>83</v>
      </c>
      <c r="S1431">
        <v>1</v>
      </c>
      <c r="T1431">
        <v>2786</v>
      </c>
      <c r="U1431" t="s">
        <v>328</v>
      </c>
      <c r="W1431">
        <v>1158667035</v>
      </c>
      <c r="X1431" s="76">
        <v>44099</v>
      </c>
      <c r="Y1431" s="76">
        <v>44099</v>
      </c>
      <c r="Z1431" s="76">
        <v>43860</v>
      </c>
      <c r="AA1431" s="76">
        <v>43951</v>
      </c>
      <c r="AB1431">
        <v>152.5</v>
      </c>
      <c r="AD1431" t="s">
        <v>344</v>
      </c>
      <c r="AE1431" t="s">
        <v>324</v>
      </c>
      <c r="AF1431" t="s">
        <v>740</v>
      </c>
      <c r="AH1431" t="s">
        <v>329</v>
      </c>
      <c r="AI1431" t="s">
        <v>318</v>
      </c>
      <c r="AK1431">
        <v>95057</v>
      </c>
      <c r="AL1431">
        <v>1</v>
      </c>
      <c r="AM1431">
        <v>63601</v>
      </c>
      <c r="AN1431" t="s">
        <v>738</v>
      </c>
      <c r="AO1431">
        <v>111621924</v>
      </c>
    </row>
    <row r="1432" spans="1:41">
      <c r="A1432" t="s">
        <v>315</v>
      </c>
      <c r="D1432" t="s">
        <v>316</v>
      </c>
      <c r="E1432">
        <v>72933</v>
      </c>
      <c r="F1432" t="s">
        <v>317</v>
      </c>
      <c r="G1432" t="s">
        <v>318</v>
      </c>
      <c r="H1432" s="79" t="s">
        <v>735</v>
      </c>
      <c r="I1432" t="s">
        <v>736</v>
      </c>
      <c r="J1432" t="s">
        <v>737</v>
      </c>
      <c r="K1432" t="s">
        <v>315</v>
      </c>
      <c r="L1432">
        <v>772851</v>
      </c>
      <c r="M1432">
        <v>111621924</v>
      </c>
      <c r="O1432">
        <v>320074</v>
      </c>
      <c r="P1432" t="s">
        <v>337</v>
      </c>
      <c r="Q1432">
        <v>7246</v>
      </c>
      <c r="R1432">
        <v>83</v>
      </c>
      <c r="S1432">
        <v>1</v>
      </c>
      <c r="T1432">
        <v>2786</v>
      </c>
      <c r="U1432" t="s">
        <v>328</v>
      </c>
      <c r="W1432">
        <v>1158667035</v>
      </c>
      <c r="X1432" s="76">
        <v>44099</v>
      </c>
      <c r="Y1432" s="76">
        <v>44099</v>
      </c>
      <c r="Z1432" s="76">
        <v>43860</v>
      </c>
      <c r="AA1432" s="76">
        <v>43951</v>
      </c>
      <c r="AB1432">
        <v>1265.08</v>
      </c>
      <c r="AD1432" t="s">
        <v>344</v>
      </c>
      <c r="AE1432" t="s">
        <v>324</v>
      </c>
      <c r="AF1432" t="s">
        <v>740</v>
      </c>
      <c r="AH1432" t="s">
        <v>329</v>
      </c>
      <c r="AI1432" t="s">
        <v>318</v>
      </c>
      <c r="AK1432">
        <v>95057</v>
      </c>
      <c r="AL1432">
        <v>1</v>
      </c>
      <c r="AM1432">
        <v>63601</v>
      </c>
      <c r="AN1432" t="s">
        <v>738</v>
      </c>
      <c r="AO1432">
        <v>111621924</v>
      </c>
    </row>
    <row r="1433" spans="1:41">
      <c r="A1433" t="s">
        <v>315</v>
      </c>
      <c r="D1433" t="s">
        <v>316</v>
      </c>
      <c r="E1433">
        <v>72933</v>
      </c>
      <c r="F1433" t="s">
        <v>317</v>
      </c>
      <c r="G1433" t="s">
        <v>318</v>
      </c>
      <c r="H1433" s="79" t="s">
        <v>735</v>
      </c>
      <c r="I1433" t="s">
        <v>736</v>
      </c>
      <c r="J1433" t="s">
        <v>737</v>
      </c>
      <c r="K1433" t="s">
        <v>315</v>
      </c>
      <c r="L1433">
        <v>779208</v>
      </c>
      <c r="M1433">
        <v>115890751</v>
      </c>
      <c r="O1433">
        <v>320070</v>
      </c>
      <c r="P1433" t="s">
        <v>327</v>
      </c>
      <c r="Q1433">
        <v>7249</v>
      </c>
      <c r="R1433">
        <v>83</v>
      </c>
      <c r="S1433">
        <v>1</v>
      </c>
      <c r="T1433">
        <v>2786</v>
      </c>
      <c r="U1433" t="s">
        <v>328</v>
      </c>
      <c r="W1433">
        <v>1158667035</v>
      </c>
      <c r="X1433" s="76">
        <v>44103</v>
      </c>
      <c r="Y1433" s="76">
        <v>44103</v>
      </c>
      <c r="Z1433" s="76">
        <v>44008</v>
      </c>
      <c r="AA1433" s="76">
        <v>44077</v>
      </c>
      <c r="AB1433">
        <v>7047.97</v>
      </c>
      <c r="AD1433" t="s">
        <v>346</v>
      </c>
      <c r="AE1433" t="s">
        <v>324</v>
      </c>
      <c r="AF1433" t="s">
        <v>725</v>
      </c>
      <c r="AH1433" t="s">
        <v>329</v>
      </c>
      <c r="AI1433" t="s">
        <v>318</v>
      </c>
      <c r="AK1433">
        <v>95057</v>
      </c>
      <c r="AL1433">
        <v>1</v>
      </c>
      <c r="AM1433">
        <v>63601</v>
      </c>
      <c r="AN1433" t="s">
        <v>738</v>
      </c>
      <c r="AO1433">
        <v>111621924</v>
      </c>
    </row>
    <row r="1434" spans="1:41">
      <c r="A1434" t="s">
        <v>315</v>
      </c>
      <c r="D1434" t="s">
        <v>316</v>
      </c>
      <c r="E1434">
        <v>72933</v>
      </c>
      <c r="F1434" t="s">
        <v>317</v>
      </c>
      <c r="G1434" t="s">
        <v>318</v>
      </c>
      <c r="H1434" s="79" t="s">
        <v>735</v>
      </c>
      <c r="I1434" t="s">
        <v>736</v>
      </c>
      <c r="J1434" t="s">
        <v>737</v>
      </c>
      <c r="K1434" t="s">
        <v>315</v>
      </c>
      <c r="L1434">
        <v>779164</v>
      </c>
      <c r="M1434">
        <v>115890751</v>
      </c>
      <c r="O1434">
        <v>320070</v>
      </c>
      <c r="P1434" t="s">
        <v>327</v>
      </c>
      <c r="Q1434">
        <v>7248</v>
      </c>
      <c r="R1434">
        <v>83</v>
      </c>
      <c r="S1434">
        <v>1</v>
      </c>
      <c r="T1434">
        <v>2786</v>
      </c>
      <c r="U1434" t="s">
        <v>328</v>
      </c>
      <c r="W1434">
        <v>1158667035</v>
      </c>
      <c r="X1434" s="76">
        <v>44103</v>
      </c>
      <c r="Y1434" s="76">
        <v>44103</v>
      </c>
      <c r="Z1434" s="76">
        <v>43749</v>
      </c>
      <c r="AA1434" s="76">
        <v>44062</v>
      </c>
      <c r="AB1434">
        <v>7047.97</v>
      </c>
      <c r="AD1434" t="s">
        <v>346</v>
      </c>
      <c r="AE1434" t="s">
        <v>324</v>
      </c>
      <c r="AF1434" t="s">
        <v>356</v>
      </c>
      <c r="AH1434" t="s">
        <v>329</v>
      </c>
      <c r="AI1434" t="s">
        <v>318</v>
      </c>
      <c r="AK1434">
        <v>95057</v>
      </c>
      <c r="AL1434">
        <v>1</v>
      </c>
      <c r="AM1434">
        <v>63601</v>
      </c>
      <c r="AN1434" t="s">
        <v>738</v>
      </c>
      <c r="AO1434">
        <v>111621924</v>
      </c>
    </row>
    <row r="1435" spans="1:41">
      <c r="A1435" t="s">
        <v>315</v>
      </c>
      <c r="D1435" t="s">
        <v>316</v>
      </c>
      <c r="E1435">
        <v>72933</v>
      </c>
      <c r="F1435" t="s">
        <v>317</v>
      </c>
      <c r="G1435" t="s">
        <v>318</v>
      </c>
      <c r="H1435" s="79" t="s">
        <v>735</v>
      </c>
      <c r="I1435" t="s">
        <v>736</v>
      </c>
      <c r="J1435" t="s">
        <v>737</v>
      </c>
      <c r="K1435" t="s">
        <v>315</v>
      </c>
      <c r="L1435">
        <v>795723</v>
      </c>
      <c r="M1435">
        <v>111621924</v>
      </c>
      <c r="O1435">
        <v>320074</v>
      </c>
      <c r="P1435" t="s">
        <v>337</v>
      </c>
      <c r="Q1435">
        <v>7292</v>
      </c>
      <c r="R1435">
        <v>83</v>
      </c>
      <c r="S1435">
        <v>1</v>
      </c>
      <c r="T1435">
        <v>2786</v>
      </c>
      <c r="U1435" t="s">
        <v>328</v>
      </c>
      <c r="W1435">
        <v>1158667035</v>
      </c>
      <c r="X1435" s="76">
        <v>44109</v>
      </c>
      <c r="Y1435" s="76">
        <v>44109</v>
      </c>
      <c r="Z1435" s="76">
        <v>43993</v>
      </c>
      <c r="AA1435" s="76">
        <v>44074</v>
      </c>
      <c r="AB1435">
        <v>448.19</v>
      </c>
      <c r="AD1435" t="s">
        <v>346</v>
      </c>
      <c r="AE1435" t="s">
        <v>324</v>
      </c>
      <c r="AF1435" t="s">
        <v>741</v>
      </c>
      <c r="AH1435" t="s">
        <v>329</v>
      </c>
      <c r="AI1435" t="s">
        <v>318</v>
      </c>
      <c r="AK1435">
        <v>95057</v>
      </c>
      <c r="AL1435">
        <v>1</v>
      </c>
      <c r="AM1435">
        <v>63601</v>
      </c>
      <c r="AN1435" t="s">
        <v>738</v>
      </c>
      <c r="AO1435">
        <v>111621924</v>
      </c>
    </row>
    <row r="1436" spans="1:41">
      <c r="A1436" t="s">
        <v>315</v>
      </c>
      <c r="D1436" t="s">
        <v>316</v>
      </c>
      <c r="E1436">
        <v>72933</v>
      </c>
      <c r="F1436" t="s">
        <v>317</v>
      </c>
      <c r="G1436" t="s">
        <v>318</v>
      </c>
      <c r="H1436" s="79" t="s">
        <v>735</v>
      </c>
      <c r="I1436" t="s">
        <v>736</v>
      </c>
      <c r="J1436" t="s">
        <v>737</v>
      </c>
      <c r="K1436" t="s">
        <v>315</v>
      </c>
      <c r="L1436">
        <v>795723</v>
      </c>
      <c r="M1436">
        <v>111621924</v>
      </c>
      <c r="O1436">
        <v>320073</v>
      </c>
      <c r="P1436" t="s">
        <v>320</v>
      </c>
      <c r="Q1436">
        <v>7292</v>
      </c>
      <c r="R1436">
        <v>83</v>
      </c>
      <c r="S1436">
        <v>1</v>
      </c>
      <c r="T1436">
        <v>2786</v>
      </c>
      <c r="U1436" t="s">
        <v>328</v>
      </c>
      <c r="W1436">
        <v>1158667035</v>
      </c>
      <c r="X1436" s="76">
        <v>44109</v>
      </c>
      <c r="Y1436" s="76">
        <v>44109</v>
      </c>
      <c r="Z1436" s="76">
        <v>43993</v>
      </c>
      <c r="AA1436" s="76">
        <v>44074</v>
      </c>
      <c r="AB1436">
        <v>157.80000000000001</v>
      </c>
      <c r="AD1436" t="s">
        <v>346</v>
      </c>
      <c r="AE1436" t="s">
        <v>324</v>
      </c>
      <c r="AF1436" t="s">
        <v>741</v>
      </c>
      <c r="AH1436" t="s">
        <v>329</v>
      </c>
      <c r="AI1436" t="s">
        <v>318</v>
      </c>
      <c r="AK1436">
        <v>95057</v>
      </c>
      <c r="AL1436">
        <v>1</v>
      </c>
      <c r="AM1436">
        <v>63601</v>
      </c>
      <c r="AN1436" t="s">
        <v>738</v>
      </c>
      <c r="AO1436">
        <v>111621924</v>
      </c>
    </row>
    <row r="1437" spans="1:41">
      <c r="A1437" t="s">
        <v>315</v>
      </c>
      <c r="D1437" t="s">
        <v>316</v>
      </c>
      <c r="E1437">
        <v>72933</v>
      </c>
      <c r="F1437" t="s">
        <v>317</v>
      </c>
      <c r="G1437" t="s">
        <v>318</v>
      </c>
      <c r="H1437" s="79" t="s">
        <v>735</v>
      </c>
      <c r="I1437" t="s">
        <v>736</v>
      </c>
      <c r="J1437" t="s">
        <v>737</v>
      </c>
      <c r="K1437" t="s">
        <v>315</v>
      </c>
      <c r="L1437">
        <v>890282</v>
      </c>
      <c r="M1437">
        <v>111621924</v>
      </c>
      <c r="O1437">
        <v>320074</v>
      </c>
      <c r="P1437" t="s">
        <v>337</v>
      </c>
      <c r="Q1437">
        <v>7709</v>
      </c>
      <c r="R1437">
        <v>83</v>
      </c>
      <c r="S1437">
        <v>1</v>
      </c>
      <c r="T1437">
        <v>2786</v>
      </c>
      <c r="U1437" t="s">
        <v>328</v>
      </c>
      <c r="W1437">
        <v>1158667035</v>
      </c>
      <c r="X1437" s="76">
        <v>44167</v>
      </c>
      <c r="Y1437" s="76">
        <v>44168</v>
      </c>
      <c r="Z1437" s="76">
        <v>44041</v>
      </c>
      <c r="AA1437" s="76">
        <v>44103</v>
      </c>
      <c r="AB1437">
        <v>420.18</v>
      </c>
      <c r="AD1437" t="s">
        <v>344</v>
      </c>
      <c r="AE1437" t="s">
        <v>324</v>
      </c>
      <c r="AF1437" t="s">
        <v>742</v>
      </c>
      <c r="AH1437" t="s">
        <v>329</v>
      </c>
      <c r="AI1437" t="s">
        <v>318</v>
      </c>
      <c r="AK1437">
        <v>95057</v>
      </c>
      <c r="AL1437">
        <v>1</v>
      </c>
      <c r="AM1437">
        <v>63601</v>
      </c>
      <c r="AN1437" t="s">
        <v>738</v>
      </c>
      <c r="AO1437">
        <v>111621924</v>
      </c>
    </row>
    <row r="1438" spans="1:41">
      <c r="A1438" t="s">
        <v>315</v>
      </c>
      <c r="D1438" t="s">
        <v>316</v>
      </c>
      <c r="E1438">
        <v>72933</v>
      </c>
      <c r="F1438" t="s">
        <v>317</v>
      </c>
      <c r="G1438" t="s">
        <v>318</v>
      </c>
      <c r="H1438" s="79" t="s">
        <v>735</v>
      </c>
      <c r="I1438" t="s">
        <v>736</v>
      </c>
      <c r="J1438" t="s">
        <v>737</v>
      </c>
      <c r="K1438" t="s">
        <v>315</v>
      </c>
      <c r="L1438">
        <v>890179</v>
      </c>
      <c r="M1438">
        <v>115890751</v>
      </c>
      <c r="O1438">
        <v>320070</v>
      </c>
      <c r="P1438" t="s">
        <v>327</v>
      </c>
      <c r="Q1438">
        <v>7716</v>
      </c>
      <c r="R1438">
        <v>83</v>
      </c>
      <c r="S1438">
        <v>1</v>
      </c>
      <c r="T1438">
        <v>2786</v>
      </c>
      <c r="U1438" t="s">
        <v>328</v>
      </c>
      <c r="W1438">
        <v>1158667035</v>
      </c>
      <c r="X1438" s="76">
        <v>44167</v>
      </c>
      <c r="Y1438" s="76">
        <v>44168</v>
      </c>
      <c r="Z1438" s="76">
        <v>44092</v>
      </c>
      <c r="AA1438" s="76">
        <v>44138</v>
      </c>
      <c r="AB1438">
        <v>5102.1099999999997</v>
      </c>
      <c r="AD1438" t="s">
        <v>344</v>
      </c>
      <c r="AE1438" t="s">
        <v>324</v>
      </c>
      <c r="AF1438" t="s">
        <v>743</v>
      </c>
      <c r="AH1438" t="s">
        <v>329</v>
      </c>
      <c r="AI1438" t="s">
        <v>318</v>
      </c>
      <c r="AK1438">
        <v>95057</v>
      </c>
      <c r="AL1438">
        <v>1</v>
      </c>
      <c r="AM1438">
        <v>63601</v>
      </c>
      <c r="AN1438" t="s">
        <v>738</v>
      </c>
      <c r="AO1438">
        <v>111621924</v>
      </c>
    </row>
    <row r="1439" spans="1:41">
      <c r="A1439" t="s">
        <v>315</v>
      </c>
      <c r="D1439" t="s">
        <v>316</v>
      </c>
      <c r="E1439">
        <v>72933</v>
      </c>
      <c r="F1439" t="s">
        <v>317</v>
      </c>
      <c r="G1439" t="s">
        <v>318</v>
      </c>
      <c r="H1439" s="79" t="s">
        <v>735</v>
      </c>
      <c r="I1439" t="s">
        <v>736</v>
      </c>
      <c r="J1439" t="s">
        <v>737</v>
      </c>
      <c r="K1439" t="s">
        <v>315</v>
      </c>
      <c r="L1439">
        <v>890282</v>
      </c>
      <c r="M1439">
        <v>111621924</v>
      </c>
      <c r="O1439">
        <v>320073</v>
      </c>
      <c r="P1439" t="s">
        <v>320</v>
      </c>
      <c r="Q1439">
        <v>7709</v>
      </c>
      <c r="R1439">
        <v>83</v>
      </c>
      <c r="S1439">
        <v>1</v>
      </c>
      <c r="T1439">
        <v>2786</v>
      </c>
      <c r="U1439" t="s">
        <v>328</v>
      </c>
      <c r="W1439">
        <v>1158667035</v>
      </c>
      <c r="X1439" s="76">
        <v>44167</v>
      </c>
      <c r="Y1439" s="76">
        <v>44168</v>
      </c>
      <c r="Z1439" s="76">
        <v>44041</v>
      </c>
      <c r="AA1439" s="76">
        <v>44103</v>
      </c>
      <c r="AB1439">
        <v>157.80000000000001</v>
      </c>
      <c r="AD1439" t="s">
        <v>344</v>
      </c>
      <c r="AE1439" t="s">
        <v>324</v>
      </c>
      <c r="AF1439" t="s">
        <v>742</v>
      </c>
      <c r="AH1439" t="s">
        <v>329</v>
      </c>
      <c r="AI1439" t="s">
        <v>318</v>
      </c>
      <c r="AK1439">
        <v>95057</v>
      </c>
      <c r="AL1439">
        <v>1</v>
      </c>
      <c r="AM1439">
        <v>63601</v>
      </c>
      <c r="AN1439" t="s">
        <v>738</v>
      </c>
      <c r="AO1439">
        <v>111621924</v>
      </c>
    </row>
    <row r="1440" spans="1:41">
      <c r="A1440" t="s">
        <v>315</v>
      </c>
      <c r="D1440" t="s">
        <v>316</v>
      </c>
      <c r="E1440">
        <v>72933</v>
      </c>
      <c r="F1440" t="s">
        <v>317</v>
      </c>
      <c r="G1440" t="s">
        <v>318</v>
      </c>
      <c r="H1440" s="79" t="s">
        <v>735</v>
      </c>
      <c r="I1440" t="s">
        <v>736</v>
      </c>
      <c r="J1440" t="s">
        <v>737</v>
      </c>
      <c r="K1440" t="s">
        <v>315</v>
      </c>
      <c r="L1440">
        <v>893546</v>
      </c>
      <c r="M1440">
        <v>111621924</v>
      </c>
      <c r="O1440">
        <v>320073</v>
      </c>
      <c r="P1440" t="s">
        <v>320</v>
      </c>
      <c r="Q1440">
        <v>7736</v>
      </c>
      <c r="R1440">
        <v>83</v>
      </c>
      <c r="S1440">
        <v>1</v>
      </c>
      <c r="T1440">
        <v>2786</v>
      </c>
      <c r="U1440" t="s">
        <v>328</v>
      </c>
      <c r="W1440">
        <v>1158667035</v>
      </c>
      <c r="X1440" s="76">
        <v>44169</v>
      </c>
      <c r="Y1440" s="76">
        <v>44169</v>
      </c>
      <c r="Z1440" s="76">
        <v>44013</v>
      </c>
      <c r="AA1440" s="76">
        <v>44130</v>
      </c>
      <c r="AB1440">
        <v>157.80000000000001</v>
      </c>
      <c r="AD1440" t="s">
        <v>344</v>
      </c>
      <c r="AE1440" t="s">
        <v>324</v>
      </c>
      <c r="AF1440" t="s">
        <v>744</v>
      </c>
      <c r="AH1440" t="s">
        <v>329</v>
      </c>
      <c r="AI1440" t="s">
        <v>318</v>
      </c>
      <c r="AK1440">
        <v>95057</v>
      </c>
      <c r="AL1440">
        <v>1</v>
      </c>
      <c r="AM1440">
        <v>63601</v>
      </c>
      <c r="AN1440" t="s">
        <v>738</v>
      </c>
      <c r="AO1440">
        <v>111621924</v>
      </c>
    </row>
    <row r="1441" spans="1:41">
      <c r="A1441" t="s">
        <v>315</v>
      </c>
      <c r="D1441" t="s">
        <v>316</v>
      </c>
      <c r="E1441">
        <v>72933</v>
      </c>
      <c r="F1441" t="s">
        <v>317</v>
      </c>
      <c r="G1441" t="s">
        <v>318</v>
      </c>
      <c r="H1441" s="79" t="s">
        <v>735</v>
      </c>
      <c r="I1441" t="s">
        <v>736</v>
      </c>
      <c r="J1441" t="s">
        <v>737</v>
      </c>
      <c r="K1441" t="s">
        <v>315</v>
      </c>
      <c r="L1441">
        <v>893546</v>
      </c>
      <c r="M1441">
        <v>111621924</v>
      </c>
      <c r="O1441">
        <v>320074</v>
      </c>
      <c r="P1441" t="s">
        <v>337</v>
      </c>
      <c r="Q1441">
        <v>7736</v>
      </c>
      <c r="R1441">
        <v>83</v>
      </c>
      <c r="S1441">
        <v>1</v>
      </c>
      <c r="T1441">
        <v>2786</v>
      </c>
      <c r="U1441" t="s">
        <v>328</v>
      </c>
      <c r="W1441">
        <v>1158667035</v>
      </c>
      <c r="X1441" s="76">
        <v>44169</v>
      </c>
      <c r="Y1441" s="76">
        <v>44169</v>
      </c>
      <c r="Z1441" s="76">
        <v>44013</v>
      </c>
      <c r="AA1441" s="76">
        <v>44130</v>
      </c>
      <c r="AB1441">
        <v>588.25</v>
      </c>
      <c r="AD1441" t="s">
        <v>344</v>
      </c>
      <c r="AE1441" t="s">
        <v>324</v>
      </c>
      <c r="AF1441" t="s">
        <v>744</v>
      </c>
      <c r="AH1441" t="s">
        <v>329</v>
      </c>
      <c r="AI1441" t="s">
        <v>318</v>
      </c>
      <c r="AK1441">
        <v>95057</v>
      </c>
      <c r="AL1441">
        <v>1</v>
      </c>
      <c r="AM1441">
        <v>63601</v>
      </c>
      <c r="AN1441" t="s">
        <v>738</v>
      </c>
      <c r="AO1441">
        <v>111621924</v>
      </c>
    </row>
    <row r="1442" spans="1:41">
      <c r="A1442" t="s">
        <v>315</v>
      </c>
      <c r="D1442" t="s">
        <v>316</v>
      </c>
      <c r="E1442">
        <v>72933</v>
      </c>
      <c r="F1442" t="s">
        <v>317</v>
      </c>
      <c r="G1442" t="s">
        <v>318</v>
      </c>
      <c r="H1442" s="79" t="s">
        <v>735</v>
      </c>
      <c r="I1442" t="s">
        <v>736</v>
      </c>
      <c r="J1442" t="s">
        <v>737</v>
      </c>
      <c r="K1442" t="s">
        <v>315</v>
      </c>
      <c r="L1442">
        <v>905915</v>
      </c>
      <c r="M1442">
        <v>111621924</v>
      </c>
      <c r="O1442">
        <v>320074</v>
      </c>
      <c r="P1442" t="s">
        <v>337</v>
      </c>
      <c r="Q1442">
        <v>7888</v>
      </c>
      <c r="R1442">
        <v>83</v>
      </c>
      <c r="S1442">
        <v>1</v>
      </c>
      <c r="T1442">
        <v>2786</v>
      </c>
      <c r="U1442" t="s">
        <v>328</v>
      </c>
      <c r="W1442">
        <v>1158667035</v>
      </c>
      <c r="X1442" s="76">
        <v>44180</v>
      </c>
      <c r="Y1442" s="76">
        <v>44182</v>
      </c>
      <c r="Z1442" s="76">
        <v>44072</v>
      </c>
      <c r="AA1442" s="76">
        <v>44153</v>
      </c>
      <c r="AB1442">
        <v>412.13</v>
      </c>
      <c r="AD1442" t="s">
        <v>346</v>
      </c>
      <c r="AE1442" t="s">
        <v>324</v>
      </c>
      <c r="AF1442" t="s">
        <v>745</v>
      </c>
      <c r="AH1442" t="s">
        <v>329</v>
      </c>
      <c r="AI1442" t="s">
        <v>318</v>
      </c>
      <c r="AK1442">
        <v>95057</v>
      </c>
      <c r="AL1442">
        <v>1</v>
      </c>
      <c r="AM1442">
        <v>63601</v>
      </c>
      <c r="AN1442" t="s">
        <v>738</v>
      </c>
      <c r="AO1442">
        <v>111621924</v>
      </c>
    </row>
    <row r="1443" spans="1:41">
      <c r="A1443" t="s">
        <v>315</v>
      </c>
      <c r="D1443" t="s">
        <v>316</v>
      </c>
      <c r="E1443">
        <v>72933</v>
      </c>
      <c r="F1443" t="s">
        <v>317</v>
      </c>
      <c r="G1443" t="s">
        <v>318</v>
      </c>
      <c r="H1443" s="79" t="s">
        <v>735</v>
      </c>
      <c r="I1443" t="s">
        <v>736</v>
      </c>
      <c r="J1443" t="s">
        <v>737</v>
      </c>
      <c r="K1443" t="s">
        <v>315</v>
      </c>
      <c r="L1443">
        <v>905915</v>
      </c>
      <c r="M1443">
        <v>111621924</v>
      </c>
      <c r="O1443">
        <v>320073</v>
      </c>
      <c r="P1443" t="s">
        <v>320</v>
      </c>
      <c r="Q1443">
        <v>7888</v>
      </c>
      <c r="R1443">
        <v>83</v>
      </c>
      <c r="S1443">
        <v>1</v>
      </c>
      <c r="T1443">
        <v>2786</v>
      </c>
      <c r="U1443" t="s">
        <v>328</v>
      </c>
      <c r="W1443">
        <v>1158667035</v>
      </c>
      <c r="X1443" s="76">
        <v>44180</v>
      </c>
      <c r="Y1443" s="76">
        <v>44182</v>
      </c>
      <c r="Z1443" s="76">
        <v>44072</v>
      </c>
      <c r="AA1443" s="76">
        <v>44153</v>
      </c>
      <c r="AB1443">
        <v>157.80000000000001</v>
      </c>
      <c r="AD1443" t="s">
        <v>346</v>
      </c>
      <c r="AE1443" t="s">
        <v>324</v>
      </c>
      <c r="AF1443" t="s">
        <v>745</v>
      </c>
      <c r="AH1443" t="s">
        <v>329</v>
      </c>
      <c r="AI1443" t="s">
        <v>318</v>
      </c>
      <c r="AK1443">
        <v>95057</v>
      </c>
      <c r="AL1443">
        <v>1</v>
      </c>
      <c r="AM1443">
        <v>63601</v>
      </c>
      <c r="AN1443" t="s">
        <v>738</v>
      </c>
      <c r="AO1443">
        <v>111621924</v>
      </c>
    </row>
    <row r="1444" spans="1:41">
      <c r="A1444" t="s">
        <v>315</v>
      </c>
      <c r="D1444" t="s">
        <v>316</v>
      </c>
      <c r="E1444">
        <v>72933</v>
      </c>
      <c r="F1444" t="s">
        <v>317</v>
      </c>
      <c r="G1444" t="s">
        <v>318</v>
      </c>
      <c r="H1444" s="79" t="s">
        <v>735</v>
      </c>
      <c r="I1444" t="s">
        <v>736</v>
      </c>
      <c r="J1444" t="s">
        <v>737</v>
      </c>
      <c r="K1444" t="s">
        <v>315</v>
      </c>
      <c r="L1444">
        <v>924422</v>
      </c>
      <c r="M1444">
        <v>115890751</v>
      </c>
      <c r="O1444">
        <v>320070</v>
      </c>
      <c r="P1444" t="s">
        <v>327</v>
      </c>
      <c r="Q1444">
        <v>7972</v>
      </c>
      <c r="R1444">
        <v>83</v>
      </c>
      <c r="S1444">
        <v>1</v>
      </c>
      <c r="T1444">
        <v>2786</v>
      </c>
      <c r="U1444" t="s">
        <v>328</v>
      </c>
      <c r="W1444">
        <v>1158667035</v>
      </c>
      <c r="X1444" s="76">
        <v>44217</v>
      </c>
      <c r="Y1444" s="76">
        <v>44217</v>
      </c>
      <c r="Z1444" s="76">
        <v>43585</v>
      </c>
      <c r="AA1444" s="76">
        <v>44172</v>
      </c>
      <c r="AB1444">
        <v>5805.73</v>
      </c>
      <c r="AD1444" t="s">
        <v>344</v>
      </c>
      <c r="AE1444" t="s">
        <v>324</v>
      </c>
      <c r="AF1444" t="s">
        <v>728</v>
      </c>
      <c r="AH1444" t="s">
        <v>329</v>
      </c>
      <c r="AI1444" t="s">
        <v>318</v>
      </c>
      <c r="AK1444">
        <v>95057</v>
      </c>
      <c r="AL1444">
        <v>1</v>
      </c>
      <c r="AM1444">
        <v>63601</v>
      </c>
      <c r="AN1444" t="s">
        <v>738</v>
      </c>
      <c r="AO1444">
        <v>111621924</v>
      </c>
    </row>
    <row r="1445" spans="1:41">
      <c r="A1445" t="s">
        <v>315</v>
      </c>
      <c r="D1445" t="s">
        <v>316</v>
      </c>
      <c r="E1445">
        <v>72933</v>
      </c>
      <c r="F1445" t="s">
        <v>317</v>
      </c>
      <c r="G1445" t="s">
        <v>318</v>
      </c>
      <c r="H1445" s="79" t="s">
        <v>735</v>
      </c>
      <c r="I1445" t="s">
        <v>736</v>
      </c>
      <c r="J1445" t="s">
        <v>737</v>
      </c>
      <c r="K1445" t="s">
        <v>315</v>
      </c>
      <c r="L1445">
        <v>934526</v>
      </c>
      <c r="M1445">
        <v>115890751</v>
      </c>
      <c r="O1445">
        <v>320070</v>
      </c>
      <c r="P1445" t="s">
        <v>327</v>
      </c>
      <c r="Q1445">
        <v>8055</v>
      </c>
      <c r="R1445">
        <v>83</v>
      </c>
      <c r="S1445">
        <v>1</v>
      </c>
      <c r="T1445">
        <v>2786</v>
      </c>
      <c r="U1445" t="s">
        <v>328</v>
      </c>
      <c r="W1445">
        <v>1158667035</v>
      </c>
      <c r="X1445" s="76">
        <v>44230</v>
      </c>
      <c r="Y1445" s="76">
        <v>44230</v>
      </c>
      <c r="Z1445" s="76">
        <v>44114</v>
      </c>
      <c r="AA1445" s="76">
        <v>44209</v>
      </c>
      <c r="AB1445">
        <v>6388.6</v>
      </c>
      <c r="AD1445" t="s">
        <v>344</v>
      </c>
      <c r="AE1445" t="s">
        <v>324</v>
      </c>
      <c r="AF1445" t="s">
        <v>746</v>
      </c>
      <c r="AH1445" t="s">
        <v>329</v>
      </c>
      <c r="AI1445" t="s">
        <v>318</v>
      </c>
      <c r="AK1445">
        <v>95057</v>
      </c>
      <c r="AL1445">
        <v>1</v>
      </c>
      <c r="AM1445">
        <v>63601</v>
      </c>
      <c r="AN1445" t="s">
        <v>738</v>
      </c>
      <c r="AO1445">
        <v>111621924</v>
      </c>
    </row>
    <row r="1446" spans="1:41">
      <c r="A1446" t="s">
        <v>315</v>
      </c>
      <c r="D1446" t="s">
        <v>316</v>
      </c>
      <c r="E1446">
        <v>72933</v>
      </c>
      <c r="F1446" t="s">
        <v>317</v>
      </c>
      <c r="G1446" t="s">
        <v>318</v>
      </c>
      <c r="H1446" s="79" t="s">
        <v>735</v>
      </c>
      <c r="I1446" t="s">
        <v>736</v>
      </c>
      <c r="J1446" t="s">
        <v>737</v>
      </c>
      <c r="K1446" t="s">
        <v>315</v>
      </c>
      <c r="L1446">
        <v>938367</v>
      </c>
      <c r="M1446">
        <v>111621924</v>
      </c>
      <c r="O1446">
        <v>320074</v>
      </c>
      <c r="P1446" t="s">
        <v>337</v>
      </c>
      <c r="Q1446">
        <v>8115</v>
      </c>
      <c r="R1446">
        <v>83</v>
      </c>
      <c r="S1446">
        <v>1</v>
      </c>
      <c r="T1446">
        <v>2786</v>
      </c>
      <c r="U1446" t="s">
        <v>328</v>
      </c>
      <c r="W1446">
        <v>1158667035</v>
      </c>
      <c r="X1446" s="76">
        <v>44236</v>
      </c>
      <c r="Y1446" s="76">
        <v>44236</v>
      </c>
      <c r="Z1446" s="76">
        <v>44096</v>
      </c>
      <c r="AA1446" s="76">
        <v>44195</v>
      </c>
      <c r="AB1446">
        <v>504.41</v>
      </c>
      <c r="AD1446" t="s">
        <v>346</v>
      </c>
      <c r="AE1446" t="s">
        <v>324</v>
      </c>
      <c r="AF1446" t="s">
        <v>747</v>
      </c>
      <c r="AH1446" t="s">
        <v>329</v>
      </c>
      <c r="AI1446" t="s">
        <v>318</v>
      </c>
      <c r="AK1446">
        <v>95057</v>
      </c>
      <c r="AL1446">
        <v>1</v>
      </c>
      <c r="AM1446">
        <v>63601</v>
      </c>
      <c r="AN1446" t="s">
        <v>738</v>
      </c>
      <c r="AO1446">
        <v>111621924</v>
      </c>
    </row>
    <row r="1447" spans="1:41">
      <c r="A1447" t="s">
        <v>315</v>
      </c>
      <c r="D1447" t="s">
        <v>316</v>
      </c>
      <c r="E1447">
        <v>72933</v>
      </c>
      <c r="F1447" t="s">
        <v>317</v>
      </c>
      <c r="G1447" t="s">
        <v>318</v>
      </c>
      <c r="H1447" s="79" t="s">
        <v>735</v>
      </c>
      <c r="I1447" t="s">
        <v>736</v>
      </c>
      <c r="J1447" t="s">
        <v>737</v>
      </c>
      <c r="K1447" t="s">
        <v>315</v>
      </c>
      <c r="L1447">
        <v>938367</v>
      </c>
      <c r="M1447">
        <v>111621924</v>
      </c>
      <c r="O1447">
        <v>320073</v>
      </c>
      <c r="P1447" t="s">
        <v>320</v>
      </c>
      <c r="Q1447">
        <v>8115</v>
      </c>
      <c r="R1447">
        <v>83</v>
      </c>
      <c r="S1447">
        <v>1</v>
      </c>
      <c r="T1447">
        <v>2786</v>
      </c>
      <c r="U1447" t="s">
        <v>328</v>
      </c>
      <c r="W1447">
        <v>1158667035</v>
      </c>
      <c r="X1447" s="76">
        <v>44236</v>
      </c>
      <c r="Y1447" s="76">
        <v>44236</v>
      </c>
      <c r="Z1447" s="76">
        <v>44096</v>
      </c>
      <c r="AA1447" s="76">
        <v>44195</v>
      </c>
      <c r="AB1447">
        <v>157.80000000000001</v>
      </c>
      <c r="AD1447" t="s">
        <v>346</v>
      </c>
      <c r="AE1447" t="s">
        <v>324</v>
      </c>
      <c r="AF1447" t="s">
        <v>747</v>
      </c>
      <c r="AH1447" t="s">
        <v>329</v>
      </c>
      <c r="AI1447" t="s">
        <v>318</v>
      </c>
      <c r="AK1447">
        <v>95057</v>
      </c>
      <c r="AL1447">
        <v>1</v>
      </c>
      <c r="AM1447">
        <v>63601</v>
      </c>
      <c r="AN1447" t="s">
        <v>738</v>
      </c>
      <c r="AO1447">
        <v>111621924</v>
      </c>
    </row>
    <row r="1448" spans="1:41">
      <c r="A1448" t="s">
        <v>315</v>
      </c>
      <c r="D1448" t="s">
        <v>316</v>
      </c>
      <c r="E1448">
        <v>72933</v>
      </c>
      <c r="F1448" t="s">
        <v>317</v>
      </c>
      <c r="G1448" t="s">
        <v>318</v>
      </c>
      <c r="H1448" s="79" t="s">
        <v>735</v>
      </c>
      <c r="I1448" t="s">
        <v>736</v>
      </c>
      <c r="J1448" t="s">
        <v>737</v>
      </c>
      <c r="K1448" t="s">
        <v>315</v>
      </c>
      <c r="L1448">
        <v>967045</v>
      </c>
      <c r="M1448">
        <v>115890751</v>
      </c>
      <c r="O1448">
        <v>320070</v>
      </c>
      <c r="P1448" t="s">
        <v>327</v>
      </c>
      <c r="Q1448">
        <v>8228</v>
      </c>
      <c r="R1448">
        <v>83</v>
      </c>
      <c r="S1448">
        <v>1</v>
      </c>
      <c r="T1448">
        <v>2786</v>
      </c>
      <c r="U1448" t="s">
        <v>328</v>
      </c>
      <c r="W1448">
        <v>1158667035</v>
      </c>
      <c r="X1448" s="76">
        <v>44256</v>
      </c>
      <c r="Y1448" s="76">
        <v>44257</v>
      </c>
      <c r="Z1448" s="76">
        <v>44161</v>
      </c>
      <c r="AA1448" s="76">
        <v>44232</v>
      </c>
      <c r="AB1448">
        <v>7531.28</v>
      </c>
      <c r="AD1448" t="s">
        <v>346</v>
      </c>
      <c r="AE1448" t="s">
        <v>324</v>
      </c>
      <c r="AF1448" t="s">
        <v>729</v>
      </c>
      <c r="AH1448" t="s">
        <v>329</v>
      </c>
      <c r="AI1448" t="s">
        <v>318</v>
      </c>
      <c r="AK1448">
        <v>95057</v>
      </c>
      <c r="AL1448">
        <v>1</v>
      </c>
      <c r="AM1448">
        <v>63601</v>
      </c>
      <c r="AN1448" t="s">
        <v>738</v>
      </c>
      <c r="AO1448">
        <v>111621924</v>
      </c>
    </row>
    <row r="1449" spans="1:41">
      <c r="A1449" t="s">
        <v>315</v>
      </c>
      <c r="D1449" t="s">
        <v>316</v>
      </c>
      <c r="E1449">
        <v>72933</v>
      </c>
      <c r="F1449" t="s">
        <v>317</v>
      </c>
      <c r="G1449" t="s">
        <v>318</v>
      </c>
      <c r="H1449" s="79" t="s">
        <v>735</v>
      </c>
      <c r="I1449" t="s">
        <v>736</v>
      </c>
      <c r="J1449" t="s">
        <v>737</v>
      </c>
      <c r="K1449" t="s">
        <v>315</v>
      </c>
      <c r="L1449">
        <v>974612</v>
      </c>
      <c r="M1449">
        <v>111621924</v>
      </c>
      <c r="O1449">
        <v>320074</v>
      </c>
      <c r="P1449" t="s">
        <v>337</v>
      </c>
      <c r="Q1449">
        <v>8317</v>
      </c>
      <c r="R1449">
        <v>83</v>
      </c>
      <c r="S1449">
        <v>1</v>
      </c>
      <c r="T1449">
        <v>2786</v>
      </c>
      <c r="U1449" t="s">
        <v>328</v>
      </c>
      <c r="W1449">
        <v>1158667035</v>
      </c>
      <c r="X1449" s="76">
        <v>44264</v>
      </c>
      <c r="Y1449" s="76">
        <v>44264</v>
      </c>
      <c r="Z1449" s="76">
        <v>44145</v>
      </c>
      <c r="AA1449" s="76">
        <v>44225</v>
      </c>
      <c r="AB1449">
        <v>424.76</v>
      </c>
      <c r="AD1449" t="s">
        <v>345</v>
      </c>
      <c r="AE1449" t="s">
        <v>324</v>
      </c>
      <c r="AF1449" t="s">
        <v>748</v>
      </c>
      <c r="AH1449" t="s">
        <v>329</v>
      </c>
      <c r="AI1449" t="s">
        <v>318</v>
      </c>
      <c r="AK1449">
        <v>95057</v>
      </c>
      <c r="AL1449">
        <v>1</v>
      </c>
      <c r="AM1449">
        <v>63601</v>
      </c>
      <c r="AN1449" t="s">
        <v>738</v>
      </c>
      <c r="AO1449">
        <v>111621924</v>
      </c>
    </row>
    <row r="1450" spans="1:41">
      <c r="A1450" t="s">
        <v>315</v>
      </c>
      <c r="D1450" t="s">
        <v>316</v>
      </c>
      <c r="E1450">
        <v>72933</v>
      </c>
      <c r="F1450" t="s">
        <v>317</v>
      </c>
      <c r="G1450" t="s">
        <v>318</v>
      </c>
      <c r="H1450" s="79" t="s">
        <v>735</v>
      </c>
      <c r="I1450" t="s">
        <v>736</v>
      </c>
      <c r="J1450" t="s">
        <v>737</v>
      </c>
      <c r="K1450" t="s">
        <v>315</v>
      </c>
      <c r="L1450">
        <v>974612</v>
      </c>
      <c r="M1450">
        <v>111621924</v>
      </c>
      <c r="O1450">
        <v>320073</v>
      </c>
      <c r="P1450" t="s">
        <v>320</v>
      </c>
      <c r="Q1450">
        <v>8317</v>
      </c>
      <c r="R1450">
        <v>83</v>
      </c>
      <c r="S1450">
        <v>1</v>
      </c>
      <c r="T1450">
        <v>2786</v>
      </c>
      <c r="U1450" t="s">
        <v>328</v>
      </c>
      <c r="W1450">
        <v>1158667035</v>
      </c>
      <c r="X1450" s="76">
        <v>44264</v>
      </c>
      <c r="Y1450" s="76">
        <v>44264</v>
      </c>
      <c r="Z1450" s="76">
        <v>44145</v>
      </c>
      <c r="AA1450" s="76">
        <v>44225</v>
      </c>
      <c r="AB1450">
        <v>157.80000000000001</v>
      </c>
      <c r="AD1450" t="s">
        <v>345</v>
      </c>
      <c r="AE1450" t="s">
        <v>324</v>
      </c>
      <c r="AF1450" t="s">
        <v>748</v>
      </c>
      <c r="AH1450" t="s">
        <v>329</v>
      </c>
      <c r="AI1450" t="s">
        <v>318</v>
      </c>
      <c r="AK1450">
        <v>95057</v>
      </c>
      <c r="AL1450">
        <v>1</v>
      </c>
      <c r="AM1450">
        <v>63601</v>
      </c>
      <c r="AN1450" t="s">
        <v>738</v>
      </c>
      <c r="AO1450">
        <v>111621924</v>
      </c>
    </row>
    <row r="1451" spans="1:41">
      <c r="A1451" t="s">
        <v>315</v>
      </c>
      <c r="D1451" t="s">
        <v>316</v>
      </c>
      <c r="E1451">
        <v>72933</v>
      </c>
      <c r="F1451" t="s">
        <v>317</v>
      </c>
      <c r="G1451" t="s">
        <v>318</v>
      </c>
      <c r="H1451" s="79" t="s">
        <v>735</v>
      </c>
      <c r="I1451" t="s">
        <v>736</v>
      </c>
      <c r="J1451" t="s">
        <v>737</v>
      </c>
      <c r="K1451" t="s">
        <v>315</v>
      </c>
      <c r="L1451">
        <v>981048</v>
      </c>
      <c r="M1451">
        <v>111621924</v>
      </c>
      <c r="O1451">
        <v>320074</v>
      </c>
      <c r="P1451" t="s">
        <v>337</v>
      </c>
      <c r="Q1451">
        <v>8362</v>
      </c>
      <c r="R1451">
        <v>83</v>
      </c>
      <c r="S1451">
        <v>1</v>
      </c>
      <c r="T1451">
        <v>2786</v>
      </c>
      <c r="U1451" t="s">
        <v>328</v>
      </c>
      <c r="W1451">
        <v>1158667035</v>
      </c>
      <c r="X1451" s="76">
        <v>44270</v>
      </c>
      <c r="Y1451" s="76">
        <v>44270</v>
      </c>
      <c r="Z1451" s="76">
        <v>44105</v>
      </c>
      <c r="AA1451" s="76">
        <v>44253</v>
      </c>
      <c r="AB1451">
        <v>663.7</v>
      </c>
      <c r="AD1451" t="s">
        <v>346</v>
      </c>
      <c r="AE1451" t="s">
        <v>324</v>
      </c>
      <c r="AF1451" t="s">
        <v>749</v>
      </c>
      <c r="AH1451" t="s">
        <v>329</v>
      </c>
      <c r="AI1451" t="s">
        <v>318</v>
      </c>
      <c r="AK1451">
        <v>95057</v>
      </c>
      <c r="AL1451">
        <v>1</v>
      </c>
      <c r="AM1451">
        <v>63601</v>
      </c>
      <c r="AN1451" t="s">
        <v>738</v>
      </c>
      <c r="AO1451">
        <v>111621924</v>
      </c>
    </row>
    <row r="1452" spans="1:41">
      <c r="A1452" t="s">
        <v>315</v>
      </c>
      <c r="D1452" t="s">
        <v>316</v>
      </c>
      <c r="E1452">
        <v>72933</v>
      </c>
      <c r="F1452" t="s">
        <v>317</v>
      </c>
      <c r="G1452" t="s">
        <v>318</v>
      </c>
      <c r="H1452" s="79" t="s">
        <v>735</v>
      </c>
      <c r="I1452" t="s">
        <v>736</v>
      </c>
      <c r="J1452" t="s">
        <v>737</v>
      </c>
      <c r="K1452" t="s">
        <v>315</v>
      </c>
      <c r="L1452">
        <v>981048</v>
      </c>
      <c r="M1452">
        <v>111621924</v>
      </c>
      <c r="O1452">
        <v>320073</v>
      </c>
      <c r="P1452" t="s">
        <v>320</v>
      </c>
      <c r="Q1452">
        <v>8362</v>
      </c>
      <c r="R1452">
        <v>83</v>
      </c>
      <c r="S1452">
        <v>1</v>
      </c>
      <c r="T1452">
        <v>2786</v>
      </c>
      <c r="U1452" t="s">
        <v>328</v>
      </c>
      <c r="W1452">
        <v>1158667035</v>
      </c>
      <c r="X1452" s="76">
        <v>44270</v>
      </c>
      <c r="Y1452" s="76">
        <v>44270</v>
      </c>
      <c r="Z1452" s="76">
        <v>44105</v>
      </c>
      <c r="AA1452" s="76">
        <v>44253</v>
      </c>
      <c r="AB1452">
        <v>157.80000000000001</v>
      </c>
      <c r="AD1452" t="s">
        <v>346</v>
      </c>
      <c r="AE1452" t="s">
        <v>324</v>
      </c>
      <c r="AF1452" t="s">
        <v>749</v>
      </c>
      <c r="AH1452" t="s">
        <v>329</v>
      </c>
      <c r="AI1452" t="s">
        <v>318</v>
      </c>
      <c r="AK1452">
        <v>95057</v>
      </c>
      <c r="AL1452">
        <v>1</v>
      </c>
      <c r="AM1452">
        <v>63601</v>
      </c>
      <c r="AN1452" t="s">
        <v>738</v>
      </c>
      <c r="AO1452">
        <v>111621924</v>
      </c>
    </row>
    <row r="1453" spans="1:41">
      <c r="A1453" t="s">
        <v>315</v>
      </c>
      <c r="D1453" t="s">
        <v>316</v>
      </c>
      <c r="E1453">
        <v>72933</v>
      </c>
      <c r="F1453" t="s">
        <v>317</v>
      </c>
      <c r="G1453" t="s">
        <v>318</v>
      </c>
      <c r="H1453" s="79" t="s">
        <v>735</v>
      </c>
      <c r="I1453" t="s">
        <v>736</v>
      </c>
      <c r="J1453" t="s">
        <v>737</v>
      </c>
      <c r="K1453" t="s">
        <v>315</v>
      </c>
      <c r="L1453">
        <v>983002</v>
      </c>
      <c r="M1453">
        <v>115890751</v>
      </c>
      <c r="O1453">
        <v>320070</v>
      </c>
      <c r="P1453" t="s">
        <v>327</v>
      </c>
      <c r="Q1453">
        <v>8426</v>
      </c>
      <c r="R1453">
        <v>83</v>
      </c>
      <c r="S1453">
        <v>1</v>
      </c>
      <c r="T1453">
        <v>2786</v>
      </c>
      <c r="U1453" t="s">
        <v>328</v>
      </c>
      <c r="W1453">
        <v>1158667035</v>
      </c>
      <c r="X1453" s="76">
        <v>44272</v>
      </c>
      <c r="Y1453" s="76">
        <v>44272</v>
      </c>
      <c r="Z1453" s="76">
        <v>44078</v>
      </c>
      <c r="AA1453" s="76">
        <v>44110</v>
      </c>
      <c r="AB1453">
        <v>7491.64</v>
      </c>
      <c r="AD1453" t="s">
        <v>344</v>
      </c>
      <c r="AE1453" t="s">
        <v>324</v>
      </c>
      <c r="AF1453" t="s">
        <v>750</v>
      </c>
      <c r="AH1453" t="s">
        <v>329</v>
      </c>
      <c r="AI1453" t="s">
        <v>318</v>
      </c>
      <c r="AK1453">
        <v>95057</v>
      </c>
      <c r="AL1453">
        <v>1</v>
      </c>
      <c r="AM1453">
        <v>63601</v>
      </c>
      <c r="AN1453" t="s">
        <v>738</v>
      </c>
      <c r="AO1453">
        <v>111621924</v>
      </c>
    </row>
    <row r="1454" spans="1:41">
      <c r="A1454" t="s">
        <v>315</v>
      </c>
      <c r="D1454" t="s">
        <v>316</v>
      </c>
      <c r="E1454">
        <v>72933</v>
      </c>
      <c r="F1454" t="s">
        <v>317</v>
      </c>
      <c r="G1454" t="s">
        <v>318</v>
      </c>
      <c r="H1454" s="79" t="s">
        <v>735</v>
      </c>
      <c r="I1454" t="s">
        <v>736</v>
      </c>
      <c r="J1454" t="s">
        <v>737</v>
      </c>
      <c r="K1454" t="s">
        <v>315</v>
      </c>
      <c r="L1454">
        <v>983213</v>
      </c>
      <c r="M1454">
        <v>115890751</v>
      </c>
      <c r="O1454">
        <v>320070</v>
      </c>
      <c r="P1454" t="s">
        <v>327</v>
      </c>
      <c r="Q1454">
        <v>8383</v>
      </c>
      <c r="R1454">
        <v>83</v>
      </c>
      <c r="S1454">
        <v>1</v>
      </c>
      <c r="T1454">
        <v>2786</v>
      </c>
      <c r="U1454" t="s">
        <v>328</v>
      </c>
      <c r="W1454">
        <v>1158667035</v>
      </c>
      <c r="X1454" s="76">
        <v>44272</v>
      </c>
      <c r="Y1454" s="76">
        <v>44273</v>
      </c>
      <c r="Z1454" s="76">
        <v>44224</v>
      </c>
      <c r="AA1454" s="76">
        <v>44260</v>
      </c>
      <c r="AB1454">
        <v>5611.41</v>
      </c>
      <c r="AD1454" t="s">
        <v>345</v>
      </c>
      <c r="AE1454" t="s">
        <v>324</v>
      </c>
      <c r="AF1454" t="s">
        <v>751</v>
      </c>
      <c r="AH1454" t="s">
        <v>329</v>
      </c>
      <c r="AI1454" t="s">
        <v>318</v>
      </c>
      <c r="AK1454">
        <v>95057</v>
      </c>
      <c r="AL1454">
        <v>1</v>
      </c>
      <c r="AM1454">
        <v>63601</v>
      </c>
      <c r="AN1454" t="s">
        <v>738</v>
      </c>
      <c r="AO1454">
        <v>111621924</v>
      </c>
    </row>
    <row r="1455" spans="1:41">
      <c r="A1455" t="s">
        <v>315</v>
      </c>
      <c r="D1455" t="s">
        <v>316</v>
      </c>
      <c r="E1455">
        <v>72933</v>
      </c>
      <c r="F1455" t="s">
        <v>317</v>
      </c>
      <c r="G1455" t="s">
        <v>318</v>
      </c>
      <c r="H1455" s="79" t="s">
        <v>735</v>
      </c>
      <c r="I1455" t="s">
        <v>736</v>
      </c>
      <c r="J1455" t="s">
        <v>737</v>
      </c>
      <c r="K1455" t="s">
        <v>315</v>
      </c>
      <c r="L1455">
        <v>20011</v>
      </c>
      <c r="M1455">
        <v>111621924</v>
      </c>
      <c r="O1455">
        <v>320074</v>
      </c>
      <c r="P1455" t="s">
        <v>337</v>
      </c>
      <c r="Q1455">
        <v>8730</v>
      </c>
      <c r="R1455">
        <v>83</v>
      </c>
      <c r="S1455">
        <v>1</v>
      </c>
      <c r="T1455">
        <v>2786</v>
      </c>
      <c r="U1455" t="s">
        <v>328</v>
      </c>
      <c r="W1455">
        <v>1158667035</v>
      </c>
      <c r="X1455" s="76">
        <v>44333</v>
      </c>
      <c r="Y1455" s="76">
        <v>44333</v>
      </c>
      <c r="Z1455" s="76">
        <v>44218</v>
      </c>
      <c r="AA1455" s="76">
        <v>44280</v>
      </c>
      <c r="AB1455">
        <v>1592.87</v>
      </c>
      <c r="AD1455" t="s">
        <v>382</v>
      </c>
      <c r="AE1455" t="s">
        <v>324</v>
      </c>
      <c r="AF1455" t="s">
        <v>752</v>
      </c>
      <c r="AH1455" t="s">
        <v>329</v>
      </c>
      <c r="AI1455" t="s">
        <v>318</v>
      </c>
      <c r="AK1455">
        <v>95057</v>
      </c>
      <c r="AL1455">
        <v>1</v>
      </c>
      <c r="AM1455">
        <v>63601</v>
      </c>
      <c r="AN1455" t="s">
        <v>738</v>
      </c>
      <c r="AO1455">
        <v>111621924</v>
      </c>
    </row>
    <row r="1456" spans="1:41">
      <c r="A1456" t="s">
        <v>315</v>
      </c>
      <c r="D1456" t="s">
        <v>316</v>
      </c>
      <c r="E1456">
        <v>72933</v>
      </c>
      <c r="F1456" t="s">
        <v>317</v>
      </c>
      <c r="G1456" t="s">
        <v>318</v>
      </c>
      <c r="H1456" s="79" t="s">
        <v>735</v>
      </c>
      <c r="I1456" t="s">
        <v>736</v>
      </c>
      <c r="J1456" t="s">
        <v>737</v>
      </c>
      <c r="K1456" t="s">
        <v>315</v>
      </c>
      <c r="L1456">
        <v>20011</v>
      </c>
      <c r="M1456">
        <v>111621924</v>
      </c>
      <c r="O1456">
        <v>320073</v>
      </c>
      <c r="P1456" t="s">
        <v>320</v>
      </c>
      <c r="Q1456">
        <v>8730</v>
      </c>
      <c r="R1456">
        <v>83</v>
      </c>
      <c r="S1456">
        <v>1</v>
      </c>
      <c r="T1456">
        <v>2786</v>
      </c>
      <c r="U1456" t="s">
        <v>328</v>
      </c>
      <c r="W1456">
        <v>1158667035</v>
      </c>
      <c r="X1456" s="76">
        <v>44333</v>
      </c>
      <c r="Y1456" s="76">
        <v>44333</v>
      </c>
      <c r="Z1456" s="76">
        <v>44218</v>
      </c>
      <c r="AA1456" s="76">
        <v>44280</v>
      </c>
      <c r="AB1456">
        <v>157.80000000000001</v>
      </c>
      <c r="AD1456" t="s">
        <v>382</v>
      </c>
      <c r="AE1456" t="s">
        <v>324</v>
      </c>
      <c r="AF1456" t="s">
        <v>752</v>
      </c>
      <c r="AH1456" t="s">
        <v>329</v>
      </c>
      <c r="AI1456" t="s">
        <v>318</v>
      </c>
      <c r="AK1456">
        <v>95057</v>
      </c>
      <c r="AL1456">
        <v>1</v>
      </c>
      <c r="AM1456">
        <v>63601</v>
      </c>
      <c r="AN1456" t="s">
        <v>738</v>
      </c>
      <c r="AO1456">
        <v>111621924</v>
      </c>
    </row>
    <row r="1457" spans="1:41">
      <c r="H1457" s="79"/>
      <c r="X1457" s="76"/>
      <c r="Y1457" s="76"/>
      <c r="Z1457" s="76"/>
      <c r="AA1457" s="76"/>
      <c r="AB1457">
        <f>SUM(AB1421:AB1456)</f>
        <v>88649.400000000023</v>
      </c>
    </row>
    <row r="1458" spans="1:41">
      <c r="A1458" t="s">
        <v>315</v>
      </c>
      <c r="D1458" t="s">
        <v>316</v>
      </c>
      <c r="E1458">
        <v>72933</v>
      </c>
      <c r="F1458" t="s">
        <v>317</v>
      </c>
      <c r="G1458" t="s">
        <v>318</v>
      </c>
      <c r="H1458" s="79" t="s">
        <v>735</v>
      </c>
      <c r="I1458" t="s">
        <v>736</v>
      </c>
      <c r="J1458" t="s">
        <v>737</v>
      </c>
      <c r="K1458" t="s">
        <v>315</v>
      </c>
      <c r="L1458">
        <v>20254</v>
      </c>
      <c r="M1458">
        <v>111621924</v>
      </c>
      <c r="O1458">
        <v>320074</v>
      </c>
      <c r="P1458" t="s">
        <v>337</v>
      </c>
      <c r="Q1458">
        <v>8732</v>
      </c>
      <c r="R1458">
        <v>83</v>
      </c>
      <c r="S1458">
        <v>1</v>
      </c>
      <c r="T1458">
        <v>2786</v>
      </c>
      <c r="U1458" t="s">
        <v>328</v>
      </c>
      <c r="W1458">
        <v>1158667035</v>
      </c>
      <c r="X1458" s="76">
        <v>44333</v>
      </c>
      <c r="Y1458" s="76">
        <v>44336</v>
      </c>
      <c r="Z1458" s="76">
        <v>44260</v>
      </c>
      <c r="AA1458" s="76">
        <v>44306</v>
      </c>
      <c r="AB1458">
        <v>769.89</v>
      </c>
      <c r="AD1458" t="s">
        <v>383</v>
      </c>
      <c r="AE1458" t="s">
        <v>324</v>
      </c>
      <c r="AF1458" t="s">
        <v>386</v>
      </c>
      <c r="AH1458" t="s">
        <v>329</v>
      </c>
      <c r="AI1458" t="s">
        <v>318</v>
      </c>
      <c r="AK1458">
        <v>95057</v>
      </c>
      <c r="AL1458">
        <v>1</v>
      </c>
      <c r="AM1458">
        <v>63601</v>
      </c>
      <c r="AN1458" t="s">
        <v>738</v>
      </c>
      <c r="AO1458">
        <v>111621924</v>
      </c>
    </row>
    <row r="1459" spans="1:41">
      <c r="A1459" t="s">
        <v>315</v>
      </c>
      <c r="D1459" t="s">
        <v>316</v>
      </c>
      <c r="E1459">
        <v>72933</v>
      </c>
      <c r="F1459" t="s">
        <v>317</v>
      </c>
      <c r="G1459" t="s">
        <v>318</v>
      </c>
      <c r="H1459" s="79" t="s">
        <v>735</v>
      </c>
      <c r="I1459" t="s">
        <v>736</v>
      </c>
      <c r="J1459" t="s">
        <v>737</v>
      </c>
      <c r="K1459" t="s">
        <v>315</v>
      </c>
      <c r="L1459">
        <v>20254</v>
      </c>
      <c r="M1459">
        <v>111621924</v>
      </c>
      <c r="O1459">
        <v>320073</v>
      </c>
      <c r="P1459" t="s">
        <v>320</v>
      </c>
      <c r="Q1459">
        <v>8732</v>
      </c>
      <c r="R1459">
        <v>83</v>
      </c>
      <c r="S1459">
        <v>1</v>
      </c>
      <c r="T1459">
        <v>2786</v>
      </c>
      <c r="U1459" t="s">
        <v>328</v>
      </c>
      <c r="W1459">
        <v>1158667035</v>
      </c>
      <c r="X1459" s="76">
        <v>44333</v>
      </c>
      <c r="Y1459" s="76">
        <v>44336</v>
      </c>
      <c r="Z1459" s="76">
        <v>44260</v>
      </c>
      <c r="AA1459" s="76">
        <v>44306</v>
      </c>
      <c r="AB1459">
        <v>157.80000000000001</v>
      </c>
      <c r="AD1459" t="s">
        <v>383</v>
      </c>
      <c r="AE1459" t="s">
        <v>324</v>
      </c>
      <c r="AF1459" t="s">
        <v>386</v>
      </c>
      <c r="AH1459" t="s">
        <v>329</v>
      </c>
      <c r="AI1459" t="s">
        <v>318</v>
      </c>
      <c r="AK1459">
        <v>95057</v>
      </c>
      <c r="AL1459">
        <v>1</v>
      </c>
      <c r="AM1459">
        <v>63601</v>
      </c>
      <c r="AN1459" t="s">
        <v>738</v>
      </c>
      <c r="AO1459">
        <v>111621924</v>
      </c>
    </row>
    <row r="1460" spans="1:41">
      <c r="A1460" t="s">
        <v>315</v>
      </c>
      <c r="D1460" t="s">
        <v>316</v>
      </c>
      <c r="E1460">
        <v>72933</v>
      </c>
      <c r="F1460" t="s">
        <v>317</v>
      </c>
      <c r="G1460" t="s">
        <v>318</v>
      </c>
      <c r="H1460" s="79" t="s">
        <v>735</v>
      </c>
      <c r="I1460" t="s">
        <v>736</v>
      </c>
      <c r="J1460" t="s">
        <v>737</v>
      </c>
      <c r="K1460" t="s">
        <v>315</v>
      </c>
      <c r="L1460">
        <v>30649</v>
      </c>
      <c r="M1460" s="80">
        <v>113210884</v>
      </c>
      <c r="O1460">
        <v>320072</v>
      </c>
      <c r="P1460" t="s">
        <v>336</v>
      </c>
      <c r="Q1460">
        <v>8887</v>
      </c>
      <c r="R1460">
        <v>83</v>
      </c>
      <c r="S1460">
        <v>1</v>
      </c>
      <c r="T1460">
        <v>2786</v>
      </c>
      <c r="U1460" t="s">
        <v>328</v>
      </c>
      <c r="W1460">
        <v>1158667035</v>
      </c>
      <c r="X1460" s="76">
        <v>44348</v>
      </c>
      <c r="Y1460" s="76">
        <v>44349</v>
      </c>
      <c r="Z1460" s="76">
        <v>44287</v>
      </c>
      <c r="AA1460" s="76">
        <v>44334</v>
      </c>
      <c r="AB1460">
        <v>782.52</v>
      </c>
      <c r="AD1460" t="s">
        <v>346</v>
      </c>
      <c r="AE1460" t="s">
        <v>324</v>
      </c>
      <c r="AF1460" t="s">
        <v>684</v>
      </c>
      <c r="AH1460" t="s">
        <v>329</v>
      </c>
      <c r="AI1460" t="s">
        <v>318</v>
      </c>
      <c r="AK1460">
        <v>95057</v>
      </c>
      <c r="AL1460">
        <v>1</v>
      </c>
      <c r="AM1460">
        <v>63601</v>
      </c>
      <c r="AN1460" t="s">
        <v>738</v>
      </c>
      <c r="AO1460">
        <v>111621924</v>
      </c>
    </row>
    <row r="1461" spans="1:41">
      <c r="A1461" t="s">
        <v>315</v>
      </c>
      <c r="D1461" t="s">
        <v>316</v>
      </c>
      <c r="E1461">
        <v>72933</v>
      </c>
      <c r="F1461" t="s">
        <v>317</v>
      </c>
      <c r="G1461" t="s">
        <v>318</v>
      </c>
      <c r="H1461" s="79" t="s">
        <v>735</v>
      </c>
      <c r="I1461" t="s">
        <v>736</v>
      </c>
      <c r="J1461" t="s">
        <v>737</v>
      </c>
      <c r="K1461" t="s">
        <v>315</v>
      </c>
      <c r="L1461">
        <v>33772</v>
      </c>
      <c r="M1461">
        <v>111621924</v>
      </c>
      <c r="O1461">
        <v>320074</v>
      </c>
      <c r="P1461" t="s">
        <v>337</v>
      </c>
      <c r="Q1461">
        <v>8937</v>
      </c>
      <c r="R1461">
        <v>83</v>
      </c>
      <c r="S1461">
        <v>1</v>
      </c>
      <c r="T1461">
        <v>2786</v>
      </c>
      <c r="U1461" t="s">
        <v>328</v>
      </c>
      <c r="W1461">
        <v>1158667035</v>
      </c>
      <c r="X1461" s="76">
        <v>44354</v>
      </c>
      <c r="Y1461" s="76">
        <v>44354</v>
      </c>
      <c r="Z1461" s="76">
        <v>44286</v>
      </c>
      <c r="AA1461" s="76">
        <v>44334</v>
      </c>
      <c r="AB1461">
        <v>876.08</v>
      </c>
      <c r="AD1461" t="s">
        <v>346</v>
      </c>
      <c r="AE1461" t="s">
        <v>324</v>
      </c>
      <c r="AF1461" t="s">
        <v>393</v>
      </c>
      <c r="AH1461" t="s">
        <v>329</v>
      </c>
      <c r="AI1461" t="s">
        <v>318</v>
      </c>
      <c r="AK1461">
        <v>95057</v>
      </c>
      <c r="AL1461">
        <v>1</v>
      </c>
      <c r="AM1461">
        <v>63601</v>
      </c>
      <c r="AN1461" t="s">
        <v>738</v>
      </c>
      <c r="AO1461">
        <v>111621924</v>
      </c>
    </row>
    <row r="1462" spans="1:41">
      <c r="A1462" t="s">
        <v>315</v>
      </c>
      <c r="D1462" t="s">
        <v>316</v>
      </c>
      <c r="E1462">
        <v>72933</v>
      </c>
      <c r="F1462" t="s">
        <v>317</v>
      </c>
      <c r="G1462" t="s">
        <v>318</v>
      </c>
      <c r="H1462" s="79" t="s">
        <v>735</v>
      </c>
      <c r="I1462" t="s">
        <v>736</v>
      </c>
      <c r="J1462" t="s">
        <v>737</v>
      </c>
      <c r="K1462" t="s">
        <v>315</v>
      </c>
      <c r="L1462">
        <v>33772</v>
      </c>
      <c r="M1462">
        <v>111621924</v>
      </c>
      <c r="O1462">
        <v>320073</v>
      </c>
      <c r="P1462" t="s">
        <v>320</v>
      </c>
      <c r="Q1462">
        <v>8937</v>
      </c>
      <c r="R1462">
        <v>83</v>
      </c>
      <c r="S1462">
        <v>1</v>
      </c>
      <c r="T1462">
        <v>2786</v>
      </c>
      <c r="U1462" t="s">
        <v>328</v>
      </c>
      <c r="W1462">
        <v>1158667035</v>
      </c>
      <c r="X1462" s="76">
        <v>44354</v>
      </c>
      <c r="Y1462" s="76">
        <v>44354</v>
      </c>
      <c r="Z1462" s="76">
        <v>44286</v>
      </c>
      <c r="AA1462" s="76">
        <v>44334</v>
      </c>
      <c r="AB1462">
        <v>157.80000000000001</v>
      </c>
      <c r="AD1462" t="s">
        <v>346</v>
      </c>
      <c r="AE1462" t="s">
        <v>324</v>
      </c>
      <c r="AF1462" t="s">
        <v>393</v>
      </c>
      <c r="AH1462" t="s">
        <v>329</v>
      </c>
      <c r="AI1462" t="s">
        <v>318</v>
      </c>
      <c r="AK1462">
        <v>95057</v>
      </c>
      <c r="AL1462">
        <v>1</v>
      </c>
      <c r="AM1462">
        <v>63601</v>
      </c>
      <c r="AN1462" t="s">
        <v>738</v>
      </c>
      <c r="AO1462">
        <v>111621924</v>
      </c>
    </row>
    <row r="1463" spans="1:41">
      <c r="A1463" t="s">
        <v>315</v>
      </c>
      <c r="D1463" t="s">
        <v>316</v>
      </c>
      <c r="E1463">
        <v>72933</v>
      </c>
      <c r="F1463" t="s">
        <v>317</v>
      </c>
      <c r="G1463" t="s">
        <v>318</v>
      </c>
      <c r="H1463" s="79" t="s">
        <v>735</v>
      </c>
      <c r="I1463" t="s">
        <v>736</v>
      </c>
      <c r="J1463" t="s">
        <v>737</v>
      </c>
      <c r="K1463" t="s">
        <v>315</v>
      </c>
      <c r="L1463">
        <v>48068</v>
      </c>
      <c r="M1463" s="80">
        <v>113210884</v>
      </c>
      <c r="O1463">
        <v>320072</v>
      </c>
      <c r="P1463" t="s">
        <v>336</v>
      </c>
      <c r="Q1463">
        <v>9125</v>
      </c>
      <c r="R1463">
        <v>83</v>
      </c>
      <c r="S1463">
        <v>1</v>
      </c>
      <c r="T1463">
        <v>2786</v>
      </c>
      <c r="U1463" t="s">
        <v>328</v>
      </c>
      <c r="W1463">
        <v>1158667035</v>
      </c>
      <c r="X1463" s="76">
        <v>44383</v>
      </c>
      <c r="Y1463" s="76">
        <v>44383</v>
      </c>
      <c r="Z1463" s="76">
        <v>44315</v>
      </c>
      <c r="AA1463" s="76">
        <v>44364</v>
      </c>
      <c r="AB1463">
        <v>1722.56</v>
      </c>
      <c r="AD1463" t="s">
        <v>383</v>
      </c>
      <c r="AE1463" t="s">
        <v>324</v>
      </c>
      <c r="AF1463" t="s">
        <v>753</v>
      </c>
      <c r="AH1463" t="s">
        <v>329</v>
      </c>
      <c r="AI1463" t="s">
        <v>318</v>
      </c>
      <c r="AK1463">
        <v>95057</v>
      </c>
      <c r="AL1463">
        <v>1</v>
      </c>
      <c r="AM1463">
        <v>63601</v>
      </c>
      <c r="AN1463" t="s">
        <v>738</v>
      </c>
      <c r="AO1463">
        <v>111621924</v>
      </c>
    </row>
    <row r="1464" spans="1:41">
      <c r="A1464" t="s">
        <v>315</v>
      </c>
      <c r="D1464" t="s">
        <v>316</v>
      </c>
      <c r="E1464">
        <v>72933</v>
      </c>
      <c r="F1464" t="s">
        <v>317</v>
      </c>
      <c r="G1464" t="s">
        <v>318</v>
      </c>
      <c r="H1464" s="79" t="s">
        <v>735</v>
      </c>
      <c r="I1464" t="s">
        <v>736</v>
      </c>
      <c r="J1464" t="s">
        <v>737</v>
      </c>
      <c r="K1464" t="s">
        <v>315</v>
      </c>
      <c r="L1464">
        <v>49859</v>
      </c>
      <c r="M1464">
        <v>115890751</v>
      </c>
      <c r="O1464">
        <v>320070</v>
      </c>
      <c r="P1464" t="s">
        <v>327</v>
      </c>
      <c r="Q1464">
        <v>9157</v>
      </c>
      <c r="R1464">
        <v>83</v>
      </c>
      <c r="S1464">
        <v>1</v>
      </c>
      <c r="T1464">
        <v>2786</v>
      </c>
      <c r="U1464" t="s">
        <v>328</v>
      </c>
      <c r="W1464">
        <v>1158667035</v>
      </c>
      <c r="X1464" s="76">
        <v>44385</v>
      </c>
      <c r="Y1464" s="76">
        <v>44385</v>
      </c>
      <c r="Z1464" s="76">
        <v>44285</v>
      </c>
      <c r="AA1464" s="76">
        <v>44344</v>
      </c>
      <c r="AB1464">
        <v>4217.4799999999996</v>
      </c>
      <c r="AD1464" t="s">
        <v>383</v>
      </c>
      <c r="AE1464" t="s">
        <v>324</v>
      </c>
      <c r="AF1464" t="s">
        <v>754</v>
      </c>
      <c r="AH1464" t="s">
        <v>329</v>
      </c>
      <c r="AI1464" t="s">
        <v>318</v>
      </c>
      <c r="AK1464">
        <v>95057</v>
      </c>
      <c r="AL1464">
        <v>1</v>
      </c>
      <c r="AM1464">
        <v>63601</v>
      </c>
      <c r="AN1464" t="s">
        <v>738</v>
      </c>
      <c r="AO1464">
        <v>111621924</v>
      </c>
    </row>
    <row r="1465" spans="1:41">
      <c r="A1465" t="s">
        <v>315</v>
      </c>
      <c r="D1465" t="s">
        <v>316</v>
      </c>
      <c r="E1465">
        <v>72933</v>
      </c>
      <c r="F1465" t="s">
        <v>317</v>
      </c>
      <c r="G1465" t="s">
        <v>318</v>
      </c>
      <c r="H1465" s="79" t="s">
        <v>735</v>
      </c>
      <c r="I1465" t="s">
        <v>736</v>
      </c>
      <c r="J1465" t="s">
        <v>737</v>
      </c>
      <c r="K1465" t="s">
        <v>315</v>
      </c>
      <c r="L1465">
        <v>49858</v>
      </c>
      <c r="M1465">
        <v>115890751</v>
      </c>
      <c r="O1465">
        <v>320070</v>
      </c>
      <c r="P1465" t="s">
        <v>327</v>
      </c>
      <c r="Q1465">
        <v>9157</v>
      </c>
      <c r="R1465">
        <v>83</v>
      </c>
      <c r="S1465">
        <v>1</v>
      </c>
      <c r="T1465">
        <v>2786</v>
      </c>
      <c r="U1465" t="s">
        <v>328</v>
      </c>
      <c r="W1465">
        <v>1158667035</v>
      </c>
      <c r="X1465" s="76">
        <v>44385</v>
      </c>
      <c r="Y1465" s="76">
        <v>44385</v>
      </c>
      <c r="Z1465" s="76">
        <v>44285</v>
      </c>
      <c r="AA1465" s="76">
        <v>44344</v>
      </c>
      <c r="AB1465">
        <v>4956.3500000000004</v>
      </c>
      <c r="AD1465" t="s">
        <v>383</v>
      </c>
      <c r="AE1465" t="s">
        <v>324</v>
      </c>
      <c r="AF1465" t="s">
        <v>754</v>
      </c>
      <c r="AH1465" t="s">
        <v>329</v>
      </c>
      <c r="AI1465" t="s">
        <v>318</v>
      </c>
      <c r="AK1465">
        <v>95057</v>
      </c>
      <c r="AL1465">
        <v>1</v>
      </c>
      <c r="AM1465">
        <v>63601</v>
      </c>
      <c r="AN1465" t="s">
        <v>738</v>
      </c>
      <c r="AO1465">
        <v>111621924</v>
      </c>
    </row>
    <row r="1466" spans="1:41">
      <c r="A1466" t="s">
        <v>315</v>
      </c>
      <c r="D1466" t="s">
        <v>316</v>
      </c>
      <c r="E1466">
        <v>72933</v>
      </c>
      <c r="F1466" t="s">
        <v>317</v>
      </c>
      <c r="G1466" t="s">
        <v>318</v>
      </c>
      <c r="H1466" s="79" t="s">
        <v>735</v>
      </c>
      <c r="I1466" t="s">
        <v>736</v>
      </c>
      <c r="J1466" t="s">
        <v>737</v>
      </c>
      <c r="K1466" t="s">
        <v>315</v>
      </c>
      <c r="L1466">
        <v>50372</v>
      </c>
      <c r="M1466">
        <v>111621924</v>
      </c>
      <c r="O1466">
        <v>320074</v>
      </c>
      <c r="P1466" t="s">
        <v>337</v>
      </c>
      <c r="Q1466">
        <v>9158</v>
      </c>
      <c r="R1466">
        <v>83</v>
      </c>
      <c r="S1466">
        <v>1</v>
      </c>
      <c r="T1466">
        <v>2786</v>
      </c>
      <c r="U1466" t="s">
        <v>328</v>
      </c>
      <c r="W1466">
        <v>1158667035</v>
      </c>
      <c r="X1466" s="76">
        <v>44386</v>
      </c>
      <c r="Y1466" s="76">
        <v>44386</v>
      </c>
      <c r="Z1466" s="76">
        <v>44300</v>
      </c>
      <c r="AA1466" s="76">
        <v>44368</v>
      </c>
      <c r="AB1466">
        <v>1194.6500000000001</v>
      </c>
      <c r="AD1466" t="s">
        <v>382</v>
      </c>
      <c r="AE1466" t="s">
        <v>324</v>
      </c>
      <c r="AF1466" t="s">
        <v>395</v>
      </c>
      <c r="AH1466" t="s">
        <v>329</v>
      </c>
      <c r="AI1466" t="s">
        <v>318</v>
      </c>
      <c r="AK1466">
        <v>95057</v>
      </c>
      <c r="AL1466">
        <v>1</v>
      </c>
      <c r="AM1466">
        <v>63601</v>
      </c>
      <c r="AN1466" t="s">
        <v>738</v>
      </c>
      <c r="AO1466">
        <v>111621924</v>
      </c>
    </row>
    <row r="1467" spans="1:41">
      <c r="A1467" t="s">
        <v>315</v>
      </c>
      <c r="D1467" t="s">
        <v>316</v>
      </c>
      <c r="E1467">
        <v>72933</v>
      </c>
      <c r="F1467" t="s">
        <v>317</v>
      </c>
      <c r="G1467" t="s">
        <v>318</v>
      </c>
      <c r="H1467" s="79" t="s">
        <v>735</v>
      </c>
      <c r="I1467" t="s">
        <v>736</v>
      </c>
      <c r="J1467" t="s">
        <v>737</v>
      </c>
      <c r="K1467" t="s">
        <v>315</v>
      </c>
      <c r="L1467">
        <v>50372</v>
      </c>
      <c r="M1467">
        <v>111621924</v>
      </c>
      <c r="O1467">
        <v>320073</v>
      </c>
      <c r="P1467" t="s">
        <v>320</v>
      </c>
      <c r="Q1467">
        <v>9158</v>
      </c>
      <c r="R1467">
        <v>83</v>
      </c>
      <c r="S1467">
        <v>1</v>
      </c>
      <c r="T1467">
        <v>2786</v>
      </c>
      <c r="U1467" t="s">
        <v>328</v>
      </c>
      <c r="W1467">
        <v>1158667035</v>
      </c>
      <c r="X1467" s="76">
        <v>44386</v>
      </c>
      <c r="Y1467" s="76">
        <v>44386</v>
      </c>
      <c r="Z1467" s="76">
        <v>44300</v>
      </c>
      <c r="AA1467" s="76">
        <v>44368</v>
      </c>
      <c r="AB1467">
        <v>157.80000000000001</v>
      </c>
      <c r="AD1467" t="s">
        <v>382</v>
      </c>
      <c r="AE1467" t="s">
        <v>324</v>
      </c>
      <c r="AF1467" t="s">
        <v>395</v>
      </c>
      <c r="AH1467" t="s">
        <v>329</v>
      </c>
      <c r="AI1467" t="s">
        <v>318</v>
      </c>
      <c r="AK1467">
        <v>95057</v>
      </c>
      <c r="AL1467">
        <v>1</v>
      </c>
      <c r="AM1467">
        <v>63601</v>
      </c>
      <c r="AN1467" t="s">
        <v>738</v>
      </c>
      <c r="AO1467">
        <v>111621924</v>
      </c>
    </row>
    <row r="1468" spans="1:41">
      <c r="A1468" t="s">
        <v>315</v>
      </c>
      <c r="D1468" t="s">
        <v>316</v>
      </c>
      <c r="E1468">
        <v>72933</v>
      </c>
      <c r="F1468" t="s">
        <v>317</v>
      </c>
      <c r="G1468" t="s">
        <v>318</v>
      </c>
      <c r="H1468" s="79" t="s">
        <v>735</v>
      </c>
      <c r="I1468" t="s">
        <v>736</v>
      </c>
      <c r="J1468" t="s">
        <v>737</v>
      </c>
      <c r="K1468" t="s">
        <v>315</v>
      </c>
      <c r="L1468">
        <v>77806</v>
      </c>
      <c r="M1468" s="80">
        <v>113210884</v>
      </c>
      <c r="O1468">
        <v>320072</v>
      </c>
      <c r="P1468" t="s">
        <v>336</v>
      </c>
      <c r="Q1468">
        <v>9412</v>
      </c>
      <c r="R1468">
        <v>83</v>
      </c>
      <c r="S1468">
        <v>1</v>
      </c>
      <c r="T1468">
        <v>2786</v>
      </c>
      <c r="U1468" t="s">
        <v>328</v>
      </c>
      <c r="W1468">
        <v>1158667035</v>
      </c>
      <c r="X1468" s="76">
        <v>44425</v>
      </c>
      <c r="Y1468" s="76">
        <v>44425</v>
      </c>
      <c r="Z1468" s="76">
        <v>44344</v>
      </c>
      <c r="AA1468" s="76">
        <v>44393</v>
      </c>
      <c r="AB1468">
        <v>2500</v>
      </c>
      <c r="AD1468" t="s">
        <v>382</v>
      </c>
      <c r="AE1468" t="s">
        <v>324</v>
      </c>
      <c r="AF1468" t="s">
        <v>755</v>
      </c>
      <c r="AH1468" t="s">
        <v>329</v>
      </c>
      <c r="AI1468" t="s">
        <v>318</v>
      </c>
      <c r="AK1468">
        <v>95057</v>
      </c>
      <c r="AL1468">
        <v>1</v>
      </c>
      <c r="AM1468">
        <v>63601</v>
      </c>
      <c r="AN1468" t="s">
        <v>738</v>
      </c>
      <c r="AO1468">
        <v>111621924</v>
      </c>
    </row>
    <row r="1469" spans="1:41">
      <c r="A1469" t="s">
        <v>315</v>
      </c>
      <c r="D1469" t="s">
        <v>316</v>
      </c>
      <c r="E1469">
        <v>72933</v>
      </c>
      <c r="F1469" t="s">
        <v>317</v>
      </c>
      <c r="G1469" t="s">
        <v>318</v>
      </c>
      <c r="H1469" s="79" t="s">
        <v>735</v>
      </c>
      <c r="I1469" t="s">
        <v>736</v>
      </c>
      <c r="J1469" t="s">
        <v>737</v>
      </c>
      <c r="K1469" t="s">
        <v>315</v>
      </c>
      <c r="L1469">
        <v>83007</v>
      </c>
      <c r="M1469">
        <v>111621924</v>
      </c>
      <c r="O1469">
        <v>320074</v>
      </c>
      <c r="P1469" t="s">
        <v>337</v>
      </c>
      <c r="Q1469">
        <v>9443</v>
      </c>
      <c r="R1469">
        <v>83</v>
      </c>
      <c r="S1469">
        <v>1</v>
      </c>
      <c r="T1469">
        <v>2786</v>
      </c>
      <c r="U1469" t="s">
        <v>328</v>
      </c>
      <c r="W1469">
        <v>1158667035</v>
      </c>
      <c r="X1469" s="76">
        <v>44432</v>
      </c>
      <c r="Y1469" s="76">
        <v>44432</v>
      </c>
      <c r="Z1469" s="76">
        <v>44349</v>
      </c>
      <c r="AA1469" s="76">
        <v>44399</v>
      </c>
      <c r="AB1469">
        <v>5115.95</v>
      </c>
      <c r="AD1469" t="s">
        <v>382</v>
      </c>
      <c r="AE1469" t="s">
        <v>324</v>
      </c>
      <c r="AF1469" t="s">
        <v>659</v>
      </c>
      <c r="AH1469" t="s">
        <v>329</v>
      </c>
      <c r="AI1469" t="s">
        <v>318</v>
      </c>
      <c r="AK1469">
        <v>95057</v>
      </c>
      <c r="AL1469">
        <v>1</v>
      </c>
      <c r="AM1469">
        <v>63601</v>
      </c>
      <c r="AN1469" t="s">
        <v>738</v>
      </c>
      <c r="AO1469">
        <v>111621924</v>
      </c>
    </row>
    <row r="1470" spans="1:41">
      <c r="A1470" t="s">
        <v>315</v>
      </c>
      <c r="D1470" t="s">
        <v>316</v>
      </c>
      <c r="E1470">
        <v>72933</v>
      </c>
      <c r="F1470" t="s">
        <v>317</v>
      </c>
      <c r="G1470" t="s">
        <v>318</v>
      </c>
      <c r="H1470" s="79" t="s">
        <v>735</v>
      </c>
      <c r="I1470" t="s">
        <v>736</v>
      </c>
      <c r="J1470" t="s">
        <v>737</v>
      </c>
      <c r="K1470" t="s">
        <v>315</v>
      </c>
      <c r="L1470">
        <v>83007</v>
      </c>
      <c r="M1470">
        <v>111621924</v>
      </c>
      <c r="O1470">
        <v>320073</v>
      </c>
      <c r="P1470" t="s">
        <v>320</v>
      </c>
      <c r="Q1470">
        <v>9443</v>
      </c>
      <c r="R1470">
        <v>83</v>
      </c>
      <c r="S1470">
        <v>1</v>
      </c>
      <c r="T1470">
        <v>2786</v>
      </c>
      <c r="U1470" t="s">
        <v>328</v>
      </c>
      <c r="W1470">
        <v>1158667035</v>
      </c>
      <c r="X1470" s="76">
        <v>44432</v>
      </c>
      <c r="Y1470" s="76">
        <v>44432</v>
      </c>
      <c r="Z1470" s="76">
        <v>44349</v>
      </c>
      <c r="AA1470" s="76">
        <v>44399</v>
      </c>
      <c r="AB1470">
        <v>163.30000000000001</v>
      </c>
      <c r="AD1470" t="s">
        <v>382</v>
      </c>
      <c r="AE1470" t="s">
        <v>324</v>
      </c>
      <c r="AF1470" t="s">
        <v>659</v>
      </c>
      <c r="AH1470" t="s">
        <v>329</v>
      </c>
      <c r="AI1470" t="s">
        <v>318</v>
      </c>
      <c r="AK1470">
        <v>95057</v>
      </c>
      <c r="AL1470">
        <v>1</v>
      </c>
      <c r="AM1470">
        <v>63601</v>
      </c>
      <c r="AN1470" t="s">
        <v>738</v>
      </c>
      <c r="AO1470">
        <v>111621924</v>
      </c>
    </row>
    <row r="1471" spans="1:41">
      <c r="A1471" t="s">
        <v>315</v>
      </c>
      <c r="D1471" t="s">
        <v>316</v>
      </c>
      <c r="E1471">
        <v>72933</v>
      </c>
      <c r="F1471" t="s">
        <v>317</v>
      </c>
      <c r="G1471" t="s">
        <v>318</v>
      </c>
      <c r="H1471" s="79" t="s">
        <v>735</v>
      </c>
      <c r="I1471" t="s">
        <v>736</v>
      </c>
      <c r="J1471" t="s">
        <v>737</v>
      </c>
      <c r="K1471" t="s">
        <v>315</v>
      </c>
      <c r="L1471">
        <v>83004</v>
      </c>
      <c r="M1471">
        <v>115890751</v>
      </c>
      <c r="O1471">
        <v>320070</v>
      </c>
      <c r="P1471" t="s">
        <v>327</v>
      </c>
      <c r="Q1471">
        <v>9456</v>
      </c>
      <c r="R1471">
        <v>83</v>
      </c>
      <c r="S1471">
        <v>1</v>
      </c>
      <c r="T1471">
        <v>2786</v>
      </c>
      <c r="U1471" t="s">
        <v>328</v>
      </c>
      <c r="W1471">
        <v>1158667035</v>
      </c>
      <c r="X1471" s="76">
        <v>44432</v>
      </c>
      <c r="Y1471" s="76">
        <v>44432</v>
      </c>
      <c r="Z1471" s="76">
        <v>44288</v>
      </c>
      <c r="AA1471" s="76">
        <v>44411</v>
      </c>
      <c r="AB1471">
        <v>1267.92</v>
      </c>
      <c r="AD1471" t="s">
        <v>382</v>
      </c>
      <c r="AE1471" t="s">
        <v>324</v>
      </c>
      <c r="AF1471" t="s">
        <v>756</v>
      </c>
      <c r="AH1471" t="s">
        <v>329</v>
      </c>
      <c r="AI1471" t="s">
        <v>318</v>
      </c>
      <c r="AK1471">
        <v>95057</v>
      </c>
      <c r="AL1471">
        <v>1</v>
      </c>
      <c r="AM1471">
        <v>63601</v>
      </c>
      <c r="AN1471" t="s">
        <v>738</v>
      </c>
      <c r="AO1471">
        <v>111621924</v>
      </c>
    </row>
    <row r="1472" spans="1:41">
      <c r="A1472" t="s">
        <v>315</v>
      </c>
      <c r="D1472" t="s">
        <v>316</v>
      </c>
      <c r="E1472">
        <v>72933</v>
      </c>
      <c r="F1472" t="s">
        <v>317</v>
      </c>
      <c r="G1472" t="s">
        <v>318</v>
      </c>
      <c r="H1472" s="79" t="s">
        <v>735</v>
      </c>
      <c r="I1472" t="s">
        <v>736</v>
      </c>
      <c r="J1472" t="s">
        <v>737</v>
      </c>
      <c r="K1472" t="s">
        <v>315</v>
      </c>
      <c r="L1472">
        <v>121970</v>
      </c>
      <c r="M1472" s="80">
        <v>113210884</v>
      </c>
      <c r="O1472">
        <v>320072</v>
      </c>
      <c r="P1472" t="s">
        <v>336</v>
      </c>
      <c r="Q1472">
        <v>9552</v>
      </c>
      <c r="R1472">
        <v>83</v>
      </c>
      <c r="S1472">
        <v>1</v>
      </c>
      <c r="T1472">
        <v>2786</v>
      </c>
      <c r="U1472" t="s">
        <v>328</v>
      </c>
      <c r="W1472">
        <v>1158667035</v>
      </c>
      <c r="X1472" s="76">
        <v>44449</v>
      </c>
      <c r="Y1472" s="76">
        <v>44452</v>
      </c>
      <c r="Z1472" s="76">
        <v>44321</v>
      </c>
      <c r="AA1472" s="76">
        <v>44426</v>
      </c>
      <c r="AB1472">
        <v>3845.22</v>
      </c>
      <c r="AD1472" t="s">
        <v>383</v>
      </c>
      <c r="AE1472" t="s">
        <v>324</v>
      </c>
      <c r="AF1472" t="s">
        <v>757</v>
      </c>
      <c r="AH1472" t="s">
        <v>329</v>
      </c>
      <c r="AI1472" t="s">
        <v>318</v>
      </c>
      <c r="AK1472">
        <v>95057</v>
      </c>
      <c r="AL1472">
        <v>1</v>
      </c>
      <c r="AM1472">
        <v>63601</v>
      </c>
      <c r="AN1472" t="s">
        <v>738</v>
      </c>
      <c r="AO1472">
        <v>111621924</v>
      </c>
    </row>
    <row r="1473" spans="1:41">
      <c r="A1473" t="s">
        <v>315</v>
      </c>
      <c r="D1473" t="s">
        <v>316</v>
      </c>
      <c r="E1473">
        <v>72933</v>
      </c>
      <c r="F1473" t="s">
        <v>317</v>
      </c>
      <c r="G1473" t="s">
        <v>318</v>
      </c>
      <c r="H1473" s="79" t="s">
        <v>735</v>
      </c>
      <c r="I1473" t="s">
        <v>736</v>
      </c>
      <c r="J1473" t="s">
        <v>737</v>
      </c>
      <c r="K1473" t="s">
        <v>315</v>
      </c>
      <c r="L1473">
        <v>140271</v>
      </c>
      <c r="M1473">
        <v>111621924</v>
      </c>
      <c r="O1473">
        <v>320074</v>
      </c>
      <c r="P1473" t="s">
        <v>337</v>
      </c>
      <c r="Q1473">
        <v>9670</v>
      </c>
      <c r="R1473">
        <v>83</v>
      </c>
      <c r="S1473">
        <v>1</v>
      </c>
      <c r="T1473">
        <v>2786</v>
      </c>
      <c r="U1473" t="s">
        <v>328</v>
      </c>
      <c r="W1473">
        <v>1158667035</v>
      </c>
      <c r="X1473" s="76">
        <v>44460</v>
      </c>
      <c r="Y1473" s="76">
        <v>44460</v>
      </c>
      <c r="Z1473" s="76">
        <v>44376</v>
      </c>
      <c r="AA1473" s="76">
        <v>44432</v>
      </c>
      <c r="AB1473">
        <v>2173.83</v>
      </c>
      <c r="AD1473" t="s">
        <v>382</v>
      </c>
      <c r="AE1473" t="s">
        <v>324</v>
      </c>
      <c r="AF1473" t="s">
        <v>410</v>
      </c>
      <c r="AH1473" t="s">
        <v>329</v>
      </c>
      <c r="AI1473" t="s">
        <v>318</v>
      </c>
      <c r="AK1473">
        <v>95057</v>
      </c>
      <c r="AL1473">
        <v>1</v>
      </c>
      <c r="AM1473">
        <v>63601</v>
      </c>
      <c r="AN1473" t="s">
        <v>738</v>
      </c>
      <c r="AO1473">
        <v>111621924</v>
      </c>
    </row>
    <row r="1474" spans="1:41">
      <c r="A1474" t="s">
        <v>315</v>
      </c>
      <c r="D1474" t="s">
        <v>316</v>
      </c>
      <c r="E1474">
        <v>72933</v>
      </c>
      <c r="F1474" t="s">
        <v>317</v>
      </c>
      <c r="G1474" t="s">
        <v>318</v>
      </c>
      <c r="H1474" s="79" t="s">
        <v>735</v>
      </c>
      <c r="I1474" t="s">
        <v>736</v>
      </c>
      <c r="J1474" t="s">
        <v>737</v>
      </c>
      <c r="K1474" t="s">
        <v>315</v>
      </c>
      <c r="L1474">
        <v>140258</v>
      </c>
      <c r="M1474">
        <v>115890751</v>
      </c>
      <c r="O1474">
        <v>320070</v>
      </c>
      <c r="P1474" t="s">
        <v>327</v>
      </c>
      <c r="Q1474">
        <v>9664</v>
      </c>
      <c r="R1474">
        <v>83</v>
      </c>
      <c r="S1474">
        <v>1</v>
      </c>
      <c r="T1474">
        <v>2786</v>
      </c>
      <c r="U1474" t="s">
        <v>328</v>
      </c>
      <c r="W1474">
        <v>1158667035</v>
      </c>
      <c r="X1474" s="76">
        <v>44460</v>
      </c>
      <c r="Y1474" s="76">
        <v>44460</v>
      </c>
      <c r="Z1474" s="76">
        <v>44377</v>
      </c>
      <c r="AA1474" s="76">
        <v>44442</v>
      </c>
      <c r="AB1474">
        <v>7454.86</v>
      </c>
      <c r="AD1474" t="s">
        <v>382</v>
      </c>
      <c r="AE1474" t="s">
        <v>324</v>
      </c>
      <c r="AF1474" t="s">
        <v>689</v>
      </c>
      <c r="AH1474" t="s">
        <v>329</v>
      </c>
      <c r="AI1474" t="s">
        <v>318</v>
      </c>
      <c r="AK1474">
        <v>95057</v>
      </c>
      <c r="AL1474">
        <v>1</v>
      </c>
      <c r="AM1474">
        <v>63601</v>
      </c>
      <c r="AN1474" t="s">
        <v>738</v>
      </c>
      <c r="AO1474">
        <v>111621924</v>
      </c>
    </row>
    <row r="1475" spans="1:41">
      <c r="A1475" t="s">
        <v>315</v>
      </c>
      <c r="D1475" t="s">
        <v>316</v>
      </c>
      <c r="E1475">
        <v>72933</v>
      </c>
      <c r="F1475" t="s">
        <v>317</v>
      </c>
      <c r="G1475" t="s">
        <v>318</v>
      </c>
      <c r="H1475" s="79" t="s">
        <v>735</v>
      </c>
      <c r="I1475" t="s">
        <v>736</v>
      </c>
      <c r="J1475" t="s">
        <v>737</v>
      </c>
      <c r="K1475" t="s">
        <v>315</v>
      </c>
      <c r="L1475">
        <v>140271</v>
      </c>
      <c r="M1475">
        <v>111621924</v>
      </c>
      <c r="O1475">
        <v>320073</v>
      </c>
      <c r="P1475" t="s">
        <v>320</v>
      </c>
      <c r="Q1475">
        <v>9670</v>
      </c>
      <c r="R1475">
        <v>83</v>
      </c>
      <c r="S1475">
        <v>1</v>
      </c>
      <c r="T1475">
        <v>2786</v>
      </c>
      <c r="U1475" t="s">
        <v>328</v>
      </c>
      <c r="W1475">
        <v>1158667035</v>
      </c>
      <c r="X1475" s="76">
        <v>44460</v>
      </c>
      <c r="Y1475" s="76">
        <v>44460</v>
      </c>
      <c r="Z1475" s="76">
        <v>44376</v>
      </c>
      <c r="AA1475" s="76">
        <v>44432</v>
      </c>
      <c r="AB1475">
        <v>163.30000000000001</v>
      </c>
      <c r="AD1475" t="s">
        <v>382</v>
      </c>
      <c r="AE1475" t="s">
        <v>324</v>
      </c>
      <c r="AF1475" t="s">
        <v>410</v>
      </c>
      <c r="AH1475" t="s">
        <v>329</v>
      </c>
      <c r="AI1475" t="s">
        <v>318</v>
      </c>
      <c r="AK1475">
        <v>95057</v>
      </c>
      <c r="AL1475">
        <v>1</v>
      </c>
      <c r="AM1475">
        <v>63601</v>
      </c>
      <c r="AN1475" t="s">
        <v>738</v>
      </c>
      <c r="AO1475">
        <v>111621924</v>
      </c>
    </row>
    <row r="1476" spans="1:41">
      <c r="A1476" t="s">
        <v>315</v>
      </c>
      <c r="D1476" t="s">
        <v>316</v>
      </c>
      <c r="E1476">
        <v>72933</v>
      </c>
      <c r="F1476" t="s">
        <v>317</v>
      </c>
      <c r="G1476" t="s">
        <v>318</v>
      </c>
      <c r="H1476" s="79" t="s">
        <v>735</v>
      </c>
      <c r="I1476" t="s">
        <v>736</v>
      </c>
      <c r="J1476" t="s">
        <v>737</v>
      </c>
      <c r="K1476" t="s">
        <v>315</v>
      </c>
      <c r="L1476">
        <v>173215</v>
      </c>
      <c r="M1476" s="80">
        <v>113210884</v>
      </c>
      <c r="O1476">
        <v>320072</v>
      </c>
      <c r="P1476" t="s">
        <v>336</v>
      </c>
      <c r="Q1476">
        <v>9806</v>
      </c>
      <c r="R1476">
        <v>83</v>
      </c>
      <c r="S1476">
        <v>1</v>
      </c>
      <c r="T1476">
        <v>2786</v>
      </c>
      <c r="U1476" t="s">
        <v>328</v>
      </c>
      <c r="W1476">
        <v>1158667035</v>
      </c>
      <c r="X1476" s="76">
        <v>44481</v>
      </c>
      <c r="Y1476" s="76">
        <v>44481</v>
      </c>
      <c r="Z1476" s="76">
        <v>44414</v>
      </c>
      <c r="AA1476" s="76">
        <v>44455</v>
      </c>
      <c r="AB1476">
        <v>418.35</v>
      </c>
      <c r="AD1476" t="s">
        <v>382</v>
      </c>
      <c r="AE1476" t="s">
        <v>324</v>
      </c>
      <c r="AF1476" t="s">
        <v>690</v>
      </c>
      <c r="AH1476" t="s">
        <v>329</v>
      </c>
      <c r="AI1476" t="s">
        <v>318</v>
      </c>
      <c r="AK1476">
        <v>95057</v>
      </c>
      <c r="AL1476">
        <v>1</v>
      </c>
      <c r="AM1476">
        <v>63601</v>
      </c>
      <c r="AN1476" t="s">
        <v>738</v>
      </c>
      <c r="AO1476">
        <v>111621924</v>
      </c>
    </row>
    <row r="1477" spans="1:41">
      <c r="A1477" t="s">
        <v>315</v>
      </c>
      <c r="D1477" t="s">
        <v>316</v>
      </c>
      <c r="E1477">
        <v>72933</v>
      </c>
      <c r="F1477" t="s">
        <v>317</v>
      </c>
      <c r="G1477" t="s">
        <v>318</v>
      </c>
      <c r="H1477" s="79" t="s">
        <v>735</v>
      </c>
      <c r="I1477" t="s">
        <v>736</v>
      </c>
      <c r="J1477" t="s">
        <v>737</v>
      </c>
      <c r="K1477" t="s">
        <v>315</v>
      </c>
      <c r="L1477">
        <v>201417</v>
      </c>
      <c r="M1477">
        <v>115890751</v>
      </c>
      <c r="O1477">
        <v>320070</v>
      </c>
      <c r="P1477" t="s">
        <v>327</v>
      </c>
      <c r="Q1477">
        <v>9954</v>
      </c>
      <c r="R1477">
        <v>83</v>
      </c>
      <c r="S1477">
        <v>1</v>
      </c>
      <c r="T1477">
        <v>2786</v>
      </c>
      <c r="U1477" t="s">
        <v>328</v>
      </c>
      <c r="W1477">
        <v>1158667035</v>
      </c>
      <c r="X1477" s="76">
        <v>44503</v>
      </c>
      <c r="Y1477" s="76">
        <v>44503</v>
      </c>
      <c r="Z1477" s="76">
        <v>44440</v>
      </c>
      <c r="AA1477" s="76">
        <v>44482</v>
      </c>
      <c r="AB1477">
        <v>7053.51</v>
      </c>
      <c r="AD1477" t="s">
        <v>346</v>
      </c>
      <c r="AE1477" t="s">
        <v>324</v>
      </c>
      <c r="AF1477" t="s">
        <v>416</v>
      </c>
      <c r="AH1477" t="s">
        <v>329</v>
      </c>
      <c r="AI1477" t="s">
        <v>318</v>
      </c>
      <c r="AK1477">
        <v>95057</v>
      </c>
      <c r="AL1477">
        <v>1</v>
      </c>
      <c r="AM1477">
        <v>63601</v>
      </c>
      <c r="AN1477" t="s">
        <v>738</v>
      </c>
      <c r="AO1477">
        <v>111621924</v>
      </c>
    </row>
    <row r="1478" spans="1:41">
      <c r="A1478" t="s">
        <v>315</v>
      </c>
      <c r="D1478" t="s">
        <v>316</v>
      </c>
      <c r="E1478">
        <v>72933</v>
      </c>
      <c r="F1478" t="s">
        <v>317</v>
      </c>
      <c r="G1478" t="s">
        <v>318</v>
      </c>
      <c r="H1478" s="79" t="s">
        <v>735</v>
      </c>
      <c r="I1478" t="s">
        <v>736</v>
      </c>
      <c r="J1478" t="s">
        <v>737</v>
      </c>
      <c r="K1478" t="s">
        <v>315</v>
      </c>
      <c r="L1478">
        <v>211046</v>
      </c>
      <c r="M1478" s="80">
        <v>113210884</v>
      </c>
      <c r="O1478">
        <v>320072</v>
      </c>
      <c r="P1478" t="s">
        <v>336</v>
      </c>
      <c r="Q1478">
        <v>9986</v>
      </c>
      <c r="R1478">
        <v>83</v>
      </c>
      <c r="S1478">
        <v>1</v>
      </c>
      <c r="T1478">
        <v>2786</v>
      </c>
      <c r="U1478" t="s">
        <v>328</v>
      </c>
      <c r="W1478">
        <v>1158667035</v>
      </c>
      <c r="X1478" s="76">
        <v>44509</v>
      </c>
      <c r="Y1478" s="76">
        <v>44509</v>
      </c>
      <c r="Z1478" s="76">
        <v>44443</v>
      </c>
      <c r="AA1478" s="76">
        <v>44487</v>
      </c>
      <c r="AB1478">
        <v>400.55</v>
      </c>
      <c r="AD1478" t="s">
        <v>383</v>
      </c>
      <c r="AE1478" t="s">
        <v>324</v>
      </c>
      <c r="AF1478" t="s">
        <v>691</v>
      </c>
      <c r="AH1478" t="s">
        <v>329</v>
      </c>
      <c r="AI1478" t="s">
        <v>318</v>
      </c>
      <c r="AK1478">
        <v>95057</v>
      </c>
      <c r="AL1478">
        <v>1</v>
      </c>
      <c r="AM1478">
        <v>63601</v>
      </c>
      <c r="AN1478" t="s">
        <v>738</v>
      </c>
      <c r="AO1478">
        <v>111621924</v>
      </c>
    </row>
    <row r="1479" spans="1:41">
      <c r="A1479" t="s">
        <v>315</v>
      </c>
      <c r="D1479" t="s">
        <v>316</v>
      </c>
      <c r="E1479">
        <v>72933</v>
      </c>
      <c r="F1479" t="s">
        <v>317</v>
      </c>
      <c r="G1479" t="s">
        <v>318</v>
      </c>
      <c r="H1479" s="79" t="s">
        <v>735</v>
      </c>
      <c r="I1479" t="s">
        <v>736</v>
      </c>
      <c r="J1479" t="s">
        <v>737</v>
      </c>
      <c r="K1479" t="s">
        <v>315</v>
      </c>
      <c r="L1479">
        <v>221337</v>
      </c>
      <c r="M1479">
        <v>115890751</v>
      </c>
      <c r="O1479">
        <v>320070</v>
      </c>
      <c r="P1479" t="s">
        <v>327</v>
      </c>
      <c r="Q1479">
        <v>118</v>
      </c>
      <c r="R1479">
        <v>71</v>
      </c>
      <c r="S1479">
        <v>1</v>
      </c>
      <c r="T1479">
        <v>2786</v>
      </c>
      <c r="U1479" t="s">
        <v>328</v>
      </c>
      <c r="W1479">
        <v>1158667035</v>
      </c>
      <c r="X1479" s="76">
        <v>44522</v>
      </c>
      <c r="Y1479" s="76">
        <v>44523</v>
      </c>
      <c r="Z1479" s="76">
        <v>44373</v>
      </c>
      <c r="AA1479" s="76">
        <v>44503</v>
      </c>
      <c r="AB1479">
        <v>7933.75</v>
      </c>
      <c r="AD1479" t="s">
        <v>383</v>
      </c>
      <c r="AE1479" t="s">
        <v>324</v>
      </c>
      <c r="AF1479" t="s">
        <v>692</v>
      </c>
      <c r="AH1479" t="s">
        <v>329</v>
      </c>
      <c r="AI1479" t="s">
        <v>318</v>
      </c>
      <c r="AK1479">
        <v>95057</v>
      </c>
      <c r="AL1479">
        <v>1</v>
      </c>
      <c r="AM1479">
        <v>63601</v>
      </c>
      <c r="AN1479" t="s">
        <v>738</v>
      </c>
      <c r="AO1479">
        <v>111621924</v>
      </c>
    </row>
    <row r="1480" spans="1:41">
      <c r="A1480" t="s">
        <v>315</v>
      </c>
      <c r="D1480" t="s">
        <v>316</v>
      </c>
      <c r="E1480">
        <v>72933</v>
      </c>
      <c r="F1480" t="s">
        <v>317</v>
      </c>
      <c r="G1480" t="s">
        <v>318</v>
      </c>
      <c r="H1480" s="79" t="s">
        <v>735</v>
      </c>
      <c r="I1480" t="s">
        <v>736</v>
      </c>
      <c r="J1480" t="s">
        <v>737</v>
      </c>
      <c r="K1480" t="s">
        <v>315</v>
      </c>
      <c r="L1480">
        <v>241519</v>
      </c>
      <c r="M1480" s="80">
        <v>113210884</v>
      </c>
      <c r="O1480">
        <v>320072</v>
      </c>
      <c r="P1480" t="s">
        <v>336</v>
      </c>
      <c r="Q1480">
        <v>243</v>
      </c>
      <c r="R1480">
        <v>71</v>
      </c>
      <c r="S1480">
        <v>1</v>
      </c>
      <c r="T1480">
        <v>2786</v>
      </c>
      <c r="U1480" t="s">
        <v>328</v>
      </c>
      <c r="W1480">
        <v>1158667035</v>
      </c>
      <c r="X1480" s="76">
        <v>44539</v>
      </c>
      <c r="Y1480" s="76">
        <v>44540</v>
      </c>
      <c r="Z1480" s="76">
        <v>44475</v>
      </c>
      <c r="AA1480" s="76">
        <v>44517</v>
      </c>
      <c r="AB1480">
        <v>422.8</v>
      </c>
      <c r="AD1480" t="s">
        <v>383</v>
      </c>
      <c r="AE1480" t="s">
        <v>324</v>
      </c>
      <c r="AF1480" t="s">
        <v>693</v>
      </c>
      <c r="AH1480" t="s">
        <v>329</v>
      </c>
      <c r="AI1480" t="s">
        <v>318</v>
      </c>
      <c r="AK1480">
        <v>95057</v>
      </c>
      <c r="AL1480">
        <v>1</v>
      </c>
      <c r="AM1480">
        <v>63601</v>
      </c>
      <c r="AN1480" t="s">
        <v>738</v>
      </c>
      <c r="AO1480">
        <v>111621924</v>
      </c>
    </row>
    <row r="1481" spans="1:41">
      <c r="A1481" t="s">
        <v>315</v>
      </c>
      <c r="D1481" t="s">
        <v>316</v>
      </c>
      <c r="E1481">
        <v>72933</v>
      </c>
      <c r="F1481" t="s">
        <v>317</v>
      </c>
      <c r="G1481" t="s">
        <v>318</v>
      </c>
      <c r="H1481" s="79" t="s">
        <v>735</v>
      </c>
      <c r="I1481" t="s">
        <v>736</v>
      </c>
      <c r="J1481" t="s">
        <v>737</v>
      </c>
      <c r="K1481" t="s">
        <v>315</v>
      </c>
      <c r="L1481">
        <v>266385</v>
      </c>
      <c r="M1481" s="80">
        <v>113210884</v>
      </c>
      <c r="O1481">
        <v>320072</v>
      </c>
      <c r="P1481" t="s">
        <v>336</v>
      </c>
      <c r="Q1481">
        <v>417</v>
      </c>
      <c r="R1481">
        <v>71</v>
      </c>
      <c r="S1481">
        <v>1</v>
      </c>
      <c r="T1481">
        <v>2786</v>
      </c>
      <c r="U1481" t="s">
        <v>328</v>
      </c>
      <c r="W1481">
        <v>1158667035</v>
      </c>
      <c r="X1481" s="76">
        <v>44581</v>
      </c>
      <c r="Y1481" s="76">
        <v>44581</v>
      </c>
      <c r="Z1481" s="76">
        <v>44470</v>
      </c>
      <c r="AA1481" s="76">
        <v>44547</v>
      </c>
      <c r="AB1481">
        <v>450.85</v>
      </c>
      <c r="AD1481" t="s">
        <v>383</v>
      </c>
      <c r="AE1481" t="s">
        <v>324</v>
      </c>
      <c r="AF1481" t="s">
        <v>758</v>
      </c>
      <c r="AH1481" t="s">
        <v>329</v>
      </c>
      <c r="AI1481" t="s">
        <v>318</v>
      </c>
      <c r="AK1481">
        <v>95057</v>
      </c>
      <c r="AL1481">
        <v>1</v>
      </c>
      <c r="AM1481">
        <v>63601</v>
      </c>
      <c r="AN1481" t="s">
        <v>738</v>
      </c>
      <c r="AO1481">
        <v>111621924</v>
      </c>
    </row>
    <row r="1482" spans="1:41">
      <c r="A1482" t="s">
        <v>315</v>
      </c>
      <c r="D1482" t="s">
        <v>316</v>
      </c>
      <c r="E1482">
        <v>72933</v>
      </c>
      <c r="F1482" t="s">
        <v>317</v>
      </c>
      <c r="G1482" t="s">
        <v>318</v>
      </c>
      <c r="H1482" s="79" t="s">
        <v>735</v>
      </c>
      <c r="I1482" t="s">
        <v>736</v>
      </c>
      <c r="J1482" t="s">
        <v>737</v>
      </c>
      <c r="K1482" t="s">
        <v>315</v>
      </c>
      <c r="L1482">
        <v>267854</v>
      </c>
      <c r="M1482">
        <v>115890751</v>
      </c>
      <c r="O1482">
        <v>320070</v>
      </c>
      <c r="P1482" t="s">
        <v>327</v>
      </c>
      <c r="Q1482">
        <v>437</v>
      </c>
      <c r="R1482">
        <v>71</v>
      </c>
      <c r="S1482">
        <v>1</v>
      </c>
      <c r="T1482">
        <v>2786</v>
      </c>
      <c r="U1482" t="s">
        <v>328</v>
      </c>
      <c r="W1482">
        <v>1158667035</v>
      </c>
      <c r="X1482" s="76">
        <v>44582</v>
      </c>
      <c r="Y1482" s="76">
        <v>44582</v>
      </c>
      <c r="Z1482" s="76">
        <v>44379</v>
      </c>
      <c r="AA1482" s="76">
        <v>44532</v>
      </c>
      <c r="AB1482">
        <v>1197.56</v>
      </c>
      <c r="AD1482" t="s">
        <v>346</v>
      </c>
      <c r="AE1482" t="s">
        <v>324</v>
      </c>
      <c r="AF1482" t="s">
        <v>695</v>
      </c>
      <c r="AH1482" t="s">
        <v>329</v>
      </c>
      <c r="AI1482" t="s">
        <v>318</v>
      </c>
      <c r="AK1482">
        <v>95057</v>
      </c>
      <c r="AL1482">
        <v>1</v>
      </c>
      <c r="AM1482">
        <v>63601</v>
      </c>
      <c r="AN1482" t="s">
        <v>738</v>
      </c>
      <c r="AO1482">
        <v>111621924</v>
      </c>
    </row>
    <row r="1483" spans="1:41">
      <c r="A1483" t="s">
        <v>315</v>
      </c>
      <c r="D1483" t="s">
        <v>316</v>
      </c>
      <c r="E1483">
        <v>72933</v>
      </c>
      <c r="F1483" t="s">
        <v>317</v>
      </c>
      <c r="G1483" t="s">
        <v>318</v>
      </c>
      <c r="H1483" s="79" t="s">
        <v>735</v>
      </c>
      <c r="I1483" t="s">
        <v>736</v>
      </c>
      <c r="J1483" t="s">
        <v>737</v>
      </c>
      <c r="K1483" t="s">
        <v>315</v>
      </c>
      <c r="L1483">
        <v>268978</v>
      </c>
      <c r="M1483">
        <v>115890751</v>
      </c>
      <c r="O1483">
        <v>320070</v>
      </c>
      <c r="P1483" t="s">
        <v>327</v>
      </c>
      <c r="Q1483">
        <v>449</v>
      </c>
      <c r="R1483">
        <v>71</v>
      </c>
      <c r="S1483">
        <v>1</v>
      </c>
      <c r="T1483">
        <v>2786</v>
      </c>
      <c r="U1483" t="s">
        <v>328</v>
      </c>
      <c r="W1483">
        <v>1158667035</v>
      </c>
      <c r="X1483" s="76">
        <v>44585</v>
      </c>
      <c r="Y1483" s="76">
        <v>44586</v>
      </c>
      <c r="Z1483" s="76">
        <v>44497</v>
      </c>
      <c r="AA1483" s="76">
        <v>44567</v>
      </c>
      <c r="AB1483">
        <v>8425.3700000000008</v>
      </c>
      <c r="AD1483" t="s">
        <v>383</v>
      </c>
      <c r="AE1483" t="s">
        <v>324</v>
      </c>
      <c r="AF1483" t="s">
        <v>433</v>
      </c>
      <c r="AH1483" t="s">
        <v>329</v>
      </c>
      <c r="AI1483" t="s">
        <v>318</v>
      </c>
      <c r="AK1483">
        <v>95057</v>
      </c>
      <c r="AL1483">
        <v>1</v>
      </c>
      <c r="AM1483">
        <v>63601</v>
      </c>
      <c r="AN1483" t="s">
        <v>738</v>
      </c>
      <c r="AO1483">
        <v>111621924</v>
      </c>
    </row>
    <row r="1484" spans="1:41">
      <c r="A1484" t="s">
        <v>315</v>
      </c>
      <c r="D1484" t="s">
        <v>316</v>
      </c>
      <c r="E1484">
        <v>72933</v>
      </c>
      <c r="F1484" t="s">
        <v>317</v>
      </c>
      <c r="G1484" t="s">
        <v>318</v>
      </c>
      <c r="H1484" s="79" t="s">
        <v>735</v>
      </c>
      <c r="I1484" t="s">
        <v>736</v>
      </c>
      <c r="J1484" t="s">
        <v>737</v>
      </c>
      <c r="K1484" t="s">
        <v>315</v>
      </c>
      <c r="L1484">
        <v>279286</v>
      </c>
      <c r="M1484" s="80">
        <v>113210884</v>
      </c>
      <c r="O1484">
        <v>320072</v>
      </c>
      <c r="P1484" t="s">
        <v>336</v>
      </c>
      <c r="Q1484">
        <v>576</v>
      </c>
      <c r="R1484">
        <v>71</v>
      </c>
      <c r="S1484">
        <v>1</v>
      </c>
      <c r="T1484">
        <v>2786</v>
      </c>
      <c r="U1484" t="s">
        <v>328</v>
      </c>
      <c r="W1484">
        <v>1158667035</v>
      </c>
      <c r="X1484" s="76">
        <v>44594</v>
      </c>
      <c r="Y1484" s="76">
        <v>44594</v>
      </c>
      <c r="Z1484" s="76">
        <v>44538</v>
      </c>
      <c r="AA1484" s="76">
        <v>44574</v>
      </c>
      <c r="AB1484">
        <v>208.4</v>
      </c>
      <c r="AD1484" t="s">
        <v>346</v>
      </c>
      <c r="AE1484" t="s">
        <v>324</v>
      </c>
      <c r="AF1484" t="s">
        <v>696</v>
      </c>
      <c r="AH1484" t="s">
        <v>329</v>
      </c>
      <c r="AI1484" t="s">
        <v>318</v>
      </c>
      <c r="AK1484">
        <v>95057</v>
      </c>
      <c r="AL1484">
        <v>1</v>
      </c>
      <c r="AM1484">
        <v>63601</v>
      </c>
      <c r="AN1484" t="s">
        <v>738</v>
      </c>
      <c r="AO1484">
        <v>111621924</v>
      </c>
    </row>
    <row r="1485" spans="1:41">
      <c r="A1485" t="s">
        <v>315</v>
      </c>
      <c r="D1485" t="s">
        <v>316</v>
      </c>
      <c r="E1485">
        <v>72933</v>
      </c>
      <c r="F1485" t="s">
        <v>317</v>
      </c>
      <c r="G1485" t="s">
        <v>318</v>
      </c>
      <c r="H1485" s="79" t="s">
        <v>735</v>
      </c>
      <c r="I1485" t="s">
        <v>736</v>
      </c>
      <c r="J1485" t="s">
        <v>737</v>
      </c>
      <c r="K1485" t="s">
        <v>315</v>
      </c>
      <c r="L1485">
        <v>297081</v>
      </c>
      <c r="M1485">
        <v>115890751</v>
      </c>
      <c r="O1485">
        <v>320070</v>
      </c>
      <c r="P1485" t="s">
        <v>327</v>
      </c>
      <c r="Q1485">
        <v>729</v>
      </c>
      <c r="R1485">
        <v>71</v>
      </c>
      <c r="S1485">
        <v>1</v>
      </c>
      <c r="T1485">
        <v>2786</v>
      </c>
      <c r="U1485" t="s">
        <v>328</v>
      </c>
      <c r="W1485">
        <v>1158667035</v>
      </c>
      <c r="X1485" s="76">
        <v>44614</v>
      </c>
      <c r="Y1485" s="76">
        <v>44614</v>
      </c>
      <c r="Z1485" s="76">
        <v>44530</v>
      </c>
      <c r="AA1485" s="76">
        <v>44596</v>
      </c>
      <c r="AB1485">
        <v>6824.88</v>
      </c>
      <c r="AD1485" t="s">
        <v>346</v>
      </c>
      <c r="AE1485" t="s">
        <v>324</v>
      </c>
      <c r="AF1485" t="s">
        <v>733</v>
      </c>
      <c r="AH1485" t="s">
        <v>329</v>
      </c>
      <c r="AI1485" t="s">
        <v>318</v>
      </c>
      <c r="AK1485">
        <v>95057</v>
      </c>
      <c r="AL1485">
        <v>1</v>
      </c>
      <c r="AM1485">
        <v>63601</v>
      </c>
      <c r="AN1485" t="s">
        <v>738</v>
      </c>
      <c r="AO1485">
        <v>111621924</v>
      </c>
    </row>
    <row r="1486" spans="1:41">
      <c r="A1486" t="s">
        <v>315</v>
      </c>
      <c r="D1486" t="s">
        <v>316</v>
      </c>
      <c r="E1486">
        <v>72933</v>
      </c>
      <c r="F1486" t="s">
        <v>317</v>
      </c>
      <c r="G1486" t="s">
        <v>318</v>
      </c>
      <c r="H1486" s="79" t="s">
        <v>735</v>
      </c>
      <c r="I1486" t="s">
        <v>736</v>
      </c>
      <c r="J1486" t="s">
        <v>737</v>
      </c>
      <c r="K1486" t="s">
        <v>315</v>
      </c>
      <c r="L1486">
        <v>307620</v>
      </c>
      <c r="M1486" s="80">
        <v>113210884</v>
      </c>
      <c r="O1486">
        <v>320072</v>
      </c>
      <c r="P1486" t="s">
        <v>336</v>
      </c>
      <c r="Q1486">
        <v>842</v>
      </c>
      <c r="R1486">
        <v>71</v>
      </c>
      <c r="S1486">
        <v>1</v>
      </c>
      <c r="T1486">
        <v>2786</v>
      </c>
      <c r="U1486" t="s">
        <v>328</v>
      </c>
      <c r="W1486">
        <v>1158667035</v>
      </c>
      <c r="X1486" s="76">
        <v>44630</v>
      </c>
      <c r="Y1486" s="76">
        <v>44630</v>
      </c>
      <c r="Z1486" s="76">
        <v>44574</v>
      </c>
      <c r="AA1486" s="76">
        <v>44606</v>
      </c>
      <c r="AB1486">
        <v>1859.38</v>
      </c>
      <c r="AD1486" t="s">
        <v>383</v>
      </c>
      <c r="AE1486" t="s">
        <v>324</v>
      </c>
      <c r="AF1486" t="s">
        <v>697</v>
      </c>
      <c r="AH1486" t="s">
        <v>329</v>
      </c>
      <c r="AI1486" t="s">
        <v>318</v>
      </c>
      <c r="AK1486">
        <v>95057</v>
      </c>
      <c r="AL1486">
        <v>1</v>
      </c>
      <c r="AM1486">
        <v>63601</v>
      </c>
      <c r="AN1486" t="s">
        <v>738</v>
      </c>
      <c r="AO1486">
        <v>111621924</v>
      </c>
    </row>
    <row r="1487" spans="1:41">
      <c r="A1487" t="s">
        <v>315</v>
      </c>
      <c r="D1487" t="s">
        <v>316</v>
      </c>
      <c r="E1487">
        <v>72933</v>
      </c>
      <c r="F1487" t="s">
        <v>317</v>
      </c>
      <c r="G1487" t="s">
        <v>318</v>
      </c>
      <c r="H1487" s="79" t="s">
        <v>735</v>
      </c>
      <c r="I1487" t="s">
        <v>736</v>
      </c>
      <c r="J1487" t="s">
        <v>737</v>
      </c>
      <c r="K1487" t="s">
        <v>315</v>
      </c>
      <c r="L1487">
        <v>320237</v>
      </c>
      <c r="M1487">
        <v>111621924</v>
      </c>
      <c r="O1487">
        <v>320074</v>
      </c>
      <c r="P1487" t="s">
        <v>337</v>
      </c>
      <c r="Q1487">
        <v>952</v>
      </c>
      <c r="R1487">
        <v>71</v>
      </c>
      <c r="S1487">
        <v>1</v>
      </c>
      <c r="T1487">
        <v>2786</v>
      </c>
      <c r="U1487" t="s">
        <v>328</v>
      </c>
      <c r="W1487">
        <v>1158667035</v>
      </c>
      <c r="X1487" s="76">
        <v>44648</v>
      </c>
      <c r="Y1487" s="76">
        <v>44648</v>
      </c>
      <c r="Z1487" s="76">
        <v>44568</v>
      </c>
      <c r="AA1487" s="76">
        <v>44608</v>
      </c>
      <c r="AB1487">
        <v>1309.8699999999999</v>
      </c>
      <c r="AD1487" t="s">
        <v>346</v>
      </c>
      <c r="AE1487" t="s">
        <v>324</v>
      </c>
      <c r="AF1487" t="s">
        <v>640</v>
      </c>
      <c r="AH1487" t="s">
        <v>329</v>
      </c>
      <c r="AI1487" t="s">
        <v>318</v>
      </c>
      <c r="AK1487">
        <v>95057</v>
      </c>
      <c r="AL1487">
        <v>1</v>
      </c>
      <c r="AM1487">
        <v>63601</v>
      </c>
      <c r="AN1487" t="s">
        <v>738</v>
      </c>
      <c r="AO1487">
        <v>111621924</v>
      </c>
    </row>
    <row r="1488" spans="1:41">
      <c r="A1488" t="s">
        <v>315</v>
      </c>
      <c r="D1488" t="s">
        <v>316</v>
      </c>
      <c r="E1488">
        <v>72933</v>
      </c>
      <c r="F1488" t="s">
        <v>317</v>
      </c>
      <c r="G1488" t="s">
        <v>318</v>
      </c>
      <c r="H1488" s="79" t="s">
        <v>735</v>
      </c>
      <c r="I1488" t="s">
        <v>736</v>
      </c>
      <c r="J1488" t="s">
        <v>737</v>
      </c>
      <c r="K1488" t="s">
        <v>315</v>
      </c>
      <c r="L1488">
        <v>320237</v>
      </c>
      <c r="M1488">
        <v>111621924</v>
      </c>
      <c r="O1488">
        <v>320073</v>
      </c>
      <c r="P1488" t="s">
        <v>320</v>
      </c>
      <c r="Q1488">
        <v>952</v>
      </c>
      <c r="R1488">
        <v>71</v>
      </c>
      <c r="S1488">
        <v>1</v>
      </c>
      <c r="T1488">
        <v>2786</v>
      </c>
      <c r="U1488" t="s">
        <v>328</v>
      </c>
      <c r="W1488">
        <v>1158667035</v>
      </c>
      <c r="X1488" s="76">
        <v>44648</v>
      </c>
      <c r="Y1488" s="76">
        <v>44648</v>
      </c>
      <c r="Z1488" s="76">
        <v>44568</v>
      </c>
      <c r="AA1488" s="76">
        <v>44608</v>
      </c>
      <c r="AB1488">
        <v>163.30000000000001</v>
      </c>
      <c r="AD1488" t="s">
        <v>346</v>
      </c>
      <c r="AE1488" t="s">
        <v>324</v>
      </c>
      <c r="AF1488" t="s">
        <v>640</v>
      </c>
      <c r="AH1488" t="s">
        <v>329</v>
      </c>
      <c r="AI1488" t="s">
        <v>318</v>
      </c>
      <c r="AK1488">
        <v>95057</v>
      </c>
      <c r="AL1488">
        <v>1</v>
      </c>
      <c r="AM1488">
        <v>63601</v>
      </c>
      <c r="AN1488" t="s">
        <v>738</v>
      </c>
      <c r="AO1488">
        <v>111621924</v>
      </c>
    </row>
    <row r="1489" spans="1:41">
      <c r="A1489" t="s">
        <v>315</v>
      </c>
      <c r="D1489" t="s">
        <v>316</v>
      </c>
      <c r="E1489">
        <v>72933</v>
      </c>
      <c r="F1489" t="s">
        <v>317</v>
      </c>
      <c r="G1489" t="s">
        <v>318</v>
      </c>
      <c r="H1489" s="79" t="s">
        <v>735</v>
      </c>
      <c r="I1489" t="s">
        <v>736</v>
      </c>
      <c r="J1489" t="s">
        <v>737</v>
      </c>
      <c r="K1489" t="s">
        <v>315</v>
      </c>
      <c r="L1489">
        <v>321081</v>
      </c>
      <c r="M1489">
        <v>115890751</v>
      </c>
      <c r="O1489">
        <v>320070</v>
      </c>
      <c r="P1489" t="s">
        <v>327</v>
      </c>
      <c r="Q1489">
        <v>964</v>
      </c>
      <c r="R1489">
        <v>71</v>
      </c>
      <c r="S1489">
        <v>1</v>
      </c>
      <c r="T1489">
        <v>2786</v>
      </c>
      <c r="U1489" t="s">
        <v>328</v>
      </c>
      <c r="W1489">
        <v>1158667035</v>
      </c>
      <c r="X1489" s="76">
        <v>44648</v>
      </c>
      <c r="Y1489" s="76">
        <v>44649</v>
      </c>
      <c r="Z1489" s="76">
        <v>44586</v>
      </c>
      <c r="AA1489" s="76">
        <v>44623</v>
      </c>
      <c r="AB1489">
        <v>6367.6</v>
      </c>
      <c r="AD1489" t="s">
        <v>436</v>
      </c>
      <c r="AE1489" t="s">
        <v>324</v>
      </c>
      <c r="AF1489" t="s">
        <v>759</v>
      </c>
      <c r="AH1489" t="s">
        <v>329</v>
      </c>
      <c r="AI1489" t="s">
        <v>318</v>
      </c>
      <c r="AK1489">
        <v>95057</v>
      </c>
      <c r="AL1489">
        <v>1</v>
      </c>
      <c r="AM1489">
        <v>63601</v>
      </c>
      <c r="AN1489" t="s">
        <v>738</v>
      </c>
      <c r="AO1489">
        <v>111621924</v>
      </c>
    </row>
    <row r="1490" spans="1:41">
      <c r="A1490" t="s">
        <v>315</v>
      </c>
      <c r="D1490" t="s">
        <v>316</v>
      </c>
      <c r="E1490">
        <v>72933</v>
      </c>
      <c r="F1490" t="s">
        <v>317</v>
      </c>
      <c r="G1490" t="s">
        <v>318</v>
      </c>
      <c r="H1490" s="79" t="s">
        <v>735</v>
      </c>
      <c r="I1490" t="s">
        <v>736</v>
      </c>
      <c r="J1490" t="s">
        <v>737</v>
      </c>
      <c r="K1490" t="s">
        <v>315</v>
      </c>
      <c r="L1490">
        <v>340689</v>
      </c>
      <c r="M1490">
        <v>111621924</v>
      </c>
      <c r="O1490">
        <v>320073</v>
      </c>
      <c r="P1490" t="s">
        <v>320</v>
      </c>
      <c r="Q1490">
        <v>1136</v>
      </c>
      <c r="R1490">
        <v>71</v>
      </c>
      <c r="S1490">
        <v>1</v>
      </c>
      <c r="T1490">
        <v>2786</v>
      </c>
      <c r="U1490" t="s">
        <v>328</v>
      </c>
      <c r="W1490">
        <v>1158667035</v>
      </c>
      <c r="X1490" s="76">
        <v>44680</v>
      </c>
      <c r="Y1490" s="76">
        <v>44680</v>
      </c>
      <c r="Z1490" s="76">
        <v>44596</v>
      </c>
      <c r="AA1490" s="76">
        <v>44644</v>
      </c>
      <c r="AB1490">
        <v>163.30000000000001</v>
      </c>
      <c r="AD1490" t="s">
        <v>383</v>
      </c>
      <c r="AE1490" t="s">
        <v>324</v>
      </c>
      <c r="AF1490" t="s">
        <v>448</v>
      </c>
      <c r="AH1490" t="s">
        <v>329</v>
      </c>
      <c r="AI1490" t="s">
        <v>318</v>
      </c>
      <c r="AK1490">
        <v>95057</v>
      </c>
      <c r="AL1490">
        <v>1</v>
      </c>
      <c r="AM1490">
        <v>63601</v>
      </c>
      <c r="AN1490" t="s">
        <v>738</v>
      </c>
      <c r="AO1490">
        <v>111621924</v>
      </c>
    </row>
    <row r="1491" spans="1:41">
      <c r="A1491" t="s">
        <v>315</v>
      </c>
      <c r="D1491" t="s">
        <v>316</v>
      </c>
      <c r="E1491">
        <v>72933</v>
      </c>
      <c r="F1491" t="s">
        <v>317</v>
      </c>
      <c r="G1491" t="s">
        <v>318</v>
      </c>
      <c r="H1491" s="79" t="s">
        <v>735</v>
      </c>
      <c r="I1491" t="s">
        <v>736</v>
      </c>
      <c r="J1491" t="s">
        <v>737</v>
      </c>
      <c r="K1491" t="s">
        <v>315</v>
      </c>
      <c r="L1491">
        <v>340689</v>
      </c>
      <c r="M1491">
        <v>111621924</v>
      </c>
      <c r="O1491">
        <v>320074</v>
      </c>
      <c r="P1491" t="s">
        <v>337</v>
      </c>
      <c r="Q1491">
        <v>1136</v>
      </c>
      <c r="R1491">
        <v>71</v>
      </c>
      <c r="S1491">
        <v>1</v>
      </c>
      <c r="T1491">
        <v>2786</v>
      </c>
      <c r="U1491" t="s">
        <v>328</v>
      </c>
      <c r="W1491">
        <v>1158667035</v>
      </c>
      <c r="X1491" s="76">
        <v>44680</v>
      </c>
      <c r="Y1491" s="76">
        <v>44680</v>
      </c>
      <c r="Z1491" s="76">
        <v>44596</v>
      </c>
      <c r="AA1491" s="76">
        <v>44644</v>
      </c>
      <c r="AB1491">
        <v>641</v>
      </c>
      <c r="AD1491" t="s">
        <v>383</v>
      </c>
      <c r="AE1491" t="s">
        <v>324</v>
      </c>
      <c r="AF1491" t="s">
        <v>448</v>
      </c>
      <c r="AH1491" t="s">
        <v>329</v>
      </c>
      <c r="AI1491" t="s">
        <v>318</v>
      </c>
      <c r="AK1491">
        <v>95057</v>
      </c>
      <c r="AL1491">
        <v>1</v>
      </c>
      <c r="AM1491">
        <v>63601</v>
      </c>
      <c r="AN1491" t="s">
        <v>738</v>
      </c>
      <c r="AO1491">
        <v>111621924</v>
      </c>
    </row>
    <row r="1492" spans="1:41">
      <c r="A1492" t="s">
        <v>315</v>
      </c>
      <c r="D1492" t="s">
        <v>316</v>
      </c>
      <c r="E1492">
        <v>72933</v>
      </c>
      <c r="F1492" t="s">
        <v>317</v>
      </c>
      <c r="G1492" t="s">
        <v>318</v>
      </c>
      <c r="H1492" s="79" t="s">
        <v>735</v>
      </c>
      <c r="I1492" t="s">
        <v>736</v>
      </c>
      <c r="J1492" t="s">
        <v>737</v>
      </c>
      <c r="K1492" t="s">
        <v>315</v>
      </c>
      <c r="L1492">
        <v>347731</v>
      </c>
      <c r="M1492" s="80">
        <v>113210884</v>
      </c>
      <c r="O1492">
        <v>320072</v>
      </c>
      <c r="P1492" t="s">
        <v>336</v>
      </c>
      <c r="Q1492">
        <v>1186</v>
      </c>
      <c r="R1492">
        <v>71</v>
      </c>
      <c r="S1492">
        <v>1</v>
      </c>
      <c r="T1492">
        <v>2786</v>
      </c>
      <c r="U1492" t="s">
        <v>328</v>
      </c>
      <c r="W1492">
        <v>1158667035</v>
      </c>
      <c r="X1492" s="76">
        <v>44693</v>
      </c>
      <c r="Y1492" s="76">
        <v>44697</v>
      </c>
      <c r="Z1492" s="76">
        <v>44603</v>
      </c>
      <c r="AA1492" s="76">
        <v>44636</v>
      </c>
      <c r="AB1492">
        <v>729.26</v>
      </c>
      <c r="AD1492" t="s">
        <v>519</v>
      </c>
      <c r="AE1492" t="s">
        <v>324</v>
      </c>
      <c r="AF1492" t="s">
        <v>520</v>
      </c>
      <c r="AH1492" t="s">
        <v>329</v>
      </c>
      <c r="AI1492" t="s">
        <v>318</v>
      </c>
      <c r="AK1492">
        <v>95057</v>
      </c>
      <c r="AL1492">
        <v>1</v>
      </c>
      <c r="AM1492">
        <v>63601</v>
      </c>
      <c r="AN1492" t="s">
        <v>738</v>
      </c>
      <c r="AO1492">
        <v>111621924</v>
      </c>
    </row>
    <row r="1493" spans="1:41">
      <c r="H1493" s="79"/>
      <c r="M1493" s="80"/>
      <c r="X1493" s="76"/>
      <c r="Y1493" s="76"/>
      <c r="Z1493" s="76"/>
      <c r="AA1493" s="76"/>
      <c r="AB1493">
        <f>SUM(AB1458:AB1492)</f>
        <v>82247.040000000023</v>
      </c>
    </row>
    <row r="1494" spans="1:41">
      <c r="A1494" t="s">
        <v>315</v>
      </c>
      <c r="D1494" t="s">
        <v>316</v>
      </c>
      <c r="E1494">
        <v>72933</v>
      </c>
      <c r="F1494" t="s">
        <v>317</v>
      </c>
      <c r="G1494" t="s">
        <v>318</v>
      </c>
      <c r="H1494" s="79" t="s">
        <v>735</v>
      </c>
      <c r="I1494" t="s">
        <v>736</v>
      </c>
      <c r="J1494" t="s">
        <v>737</v>
      </c>
      <c r="K1494" t="s">
        <v>315</v>
      </c>
      <c r="L1494">
        <v>350131</v>
      </c>
      <c r="M1494" s="80">
        <v>113210884</v>
      </c>
      <c r="O1494">
        <v>320072</v>
      </c>
      <c r="P1494" t="s">
        <v>336</v>
      </c>
      <c r="Q1494">
        <v>1211</v>
      </c>
      <c r="R1494">
        <v>71</v>
      </c>
      <c r="S1494">
        <v>1</v>
      </c>
      <c r="T1494">
        <v>2786</v>
      </c>
      <c r="U1494" t="s">
        <v>328</v>
      </c>
      <c r="W1494">
        <v>1158667035</v>
      </c>
      <c r="X1494" s="76">
        <v>44697</v>
      </c>
      <c r="Y1494" s="76">
        <v>44697</v>
      </c>
      <c r="Z1494" s="76">
        <v>44628</v>
      </c>
      <c r="AA1494" s="76">
        <v>44673</v>
      </c>
      <c r="AB1494">
        <v>822.51</v>
      </c>
      <c r="AD1494" t="s">
        <v>519</v>
      </c>
      <c r="AE1494" t="s">
        <v>324</v>
      </c>
      <c r="AF1494" t="s">
        <v>595</v>
      </c>
      <c r="AH1494" t="s">
        <v>329</v>
      </c>
      <c r="AI1494" t="s">
        <v>318</v>
      </c>
      <c r="AK1494">
        <v>95057</v>
      </c>
      <c r="AL1494">
        <v>1</v>
      </c>
      <c r="AM1494">
        <v>63601</v>
      </c>
      <c r="AN1494" t="s">
        <v>738</v>
      </c>
      <c r="AO1494">
        <v>111621924</v>
      </c>
    </row>
    <row r="1495" spans="1:41">
      <c r="A1495" t="s">
        <v>315</v>
      </c>
      <c r="D1495" t="s">
        <v>316</v>
      </c>
      <c r="E1495">
        <v>72933</v>
      </c>
      <c r="F1495" t="s">
        <v>317</v>
      </c>
      <c r="G1495" t="s">
        <v>318</v>
      </c>
      <c r="H1495" s="79" t="s">
        <v>735</v>
      </c>
      <c r="I1495" t="s">
        <v>736</v>
      </c>
      <c r="J1495" t="s">
        <v>737</v>
      </c>
      <c r="K1495" t="s">
        <v>315</v>
      </c>
      <c r="L1495">
        <v>351968</v>
      </c>
      <c r="M1495">
        <v>111621924</v>
      </c>
      <c r="O1495">
        <v>320073</v>
      </c>
      <c r="P1495" t="s">
        <v>320</v>
      </c>
      <c r="Q1495">
        <v>1235</v>
      </c>
      <c r="R1495">
        <v>71</v>
      </c>
      <c r="S1495">
        <v>1</v>
      </c>
      <c r="T1495">
        <v>2786</v>
      </c>
      <c r="U1495" t="s">
        <v>328</v>
      </c>
      <c r="W1495">
        <v>1158667035</v>
      </c>
      <c r="X1495" s="76">
        <v>44698</v>
      </c>
      <c r="Y1495" s="76">
        <v>44698</v>
      </c>
      <c r="Z1495" s="76">
        <v>44631</v>
      </c>
      <c r="AA1495" s="76">
        <v>44669</v>
      </c>
      <c r="AB1495">
        <v>163.30000000000001</v>
      </c>
      <c r="AD1495" t="s">
        <v>519</v>
      </c>
      <c r="AE1495" t="s">
        <v>324</v>
      </c>
      <c r="AF1495" t="s">
        <v>664</v>
      </c>
      <c r="AH1495" t="s">
        <v>329</v>
      </c>
      <c r="AI1495" t="s">
        <v>318</v>
      </c>
      <c r="AK1495">
        <v>95057</v>
      </c>
      <c r="AL1495">
        <v>1</v>
      </c>
      <c r="AM1495">
        <v>63601</v>
      </c>
      <c r="AN1495" t="s">
        <v>738</v>
      </c>
      <c r="AO1495">
        <v>111621924</v>
      </c>
    </row>
    <row r="1496" spans="1:41">
      <c r="A1496" t="s">
        <v>315</v>
      </c>
      <c r="D1496" t="s">
        <v>316</v>
      </c>
      <c r="E1496">
        <v>72933</v>
      </c>
      <c r="F1496" t="s">
        <v>317</v>
      </c>
      <c r="G1496" t="s">
        <v>318</v>
      </c>
      <c r="H1496" s="79" t="s">
        <v>735</v>
      </c>
      <c r="I1496" t="s">
        <v>736</v>
      </c>
      <c r="J1496" t="s">
        <v>737</v>
      </c>
      <c r="K1496" t="s">
        <v>315</v>
      </c>
      <c r="L1496">
        <v>351968</v>
      </c>
      <c r="M1496">
        <v>111621924</v>
      </c>
      <c r="O1496">
        <v>320074</v>
      </c>
      <c r="P1496" t="s">
        <v>337</v>
      </c>
      <c r="Q1496">
        <v>1235</v>
      </c>
      <c r="R1496">
        <v>71</v>
      </c>
      <c r="S1496">
        <v>1</v>
      </c>
      <c r="T1496">
        <v>2786</v>
      </c>
      <c r="U1496" t="s">
        <v>328</v>
      </c>
      <c r="W1496">
        <v>1158667035</v>
      </c>
      <c r="X1496" s="76">
        <v>44698</v>
      </c>
      <c r="Y1496" s="76">
        <v>44698</v>
      </c>
      <c r="Z1496" s="76">
        <v>44631</v>
      </c>
      <c r="AA1496" s="76">
        <v>44669</v>
      </c>
      <c r="AB1496">
        <v>724.62</v>
      </c>
      <c r="AD1496" t="s">
        <v>519</v>
      </c>
      <c r="AE1496" t="s">
        <v>324</v>
      </c>
      <c r="AF1496" t="s">
        <v>664</v>
      </c>
      <c r="AH1496" t="s">
        <v>329</v>
      </c>
      <c r="AI1496" t="s">
        <v>318</v>
      </c>
      <c r="AK1496">
        <v>95057</v>
      </c>
      <c r="AL1496">
        <v>1</v>
      </c>
      <c r="AM1496">
        <v>63601</v>
      </c>
      <c r="AN1496" t="s">
        <v>738</v>
      </c>
      <c r="AO1496">
        <v>111621924</v>
      </c>
    </row>
    <row r="1497" spans="1:41">
      <c r="A1497" t="s">
        <v>315</v>
      </c>
      <c r="D1497" t="s">
        <v>316</v>
      </c>
      <c r="E1497">
        <v>72933</v>
      </c>
      <c r="F1497" t="s">
        <v>317</v>
      </c>
      <c r="G1497" t="s">
        <v>318</v>
      </c>
      <c r="H1497" s="79" t="s">
        <v>735</v>
      </c>
      <c r="I1497" t="s">
        <v>736</v>
      </c>
      <c r="J1497" t="s">
        <v>737</v>
      </c>
      <c r="K1497" t="s">
        <v>315</v>
      </c>
      <c r="L1497">
        <v>368742</v>
      </c>
      <c r="M1497">
        <v>111621924</v>
      </c>
      <c r="O1497">
        <v>320073</v>
      </c>
      <c r="P1497" t="s">
        <v>320</v>
      </c>
      <c r="Q1497">
        <v>1515</v>
      </c>
      <c r="R1497">
        <v>71</v>
      </c>
      <c r="S1497">
        <v>1</v>
      </c>
      <c r="T1497">
        <v>2786</v>
      </c>
      <c r="U1497" t="s">
        <v>328</v>
      </c>
      <c r="W1497">
        <v>1158667035</v>
      </c>
      <c r="X1497" s="76">
        <v>44732</v>
      </c>
      <c r="Y1497" s="76">
        <v>44732</v>
      </c>
      <c r="Z1497" s="76">
        <v>44638</v>
      </c>
      <c r="AA1497" s="76">
        <v>44713</v>
      </c>
      <c r="AB1497">
        <v>163.30000000000001</v>
      </c>
      <c r="AD1497" t="s">
        <v>323</v>
      </c>
      <c r="AE1497" t="s">
        <v>324</v>
      </c>
      <c r="AF1497" t="s">
        <v>707</v>
      </c>
      <c r="AH1497" t="s">
        <v>329</v>
      </c>
      <c r="AI1497" t="s">
        <v>318</v>
      </c>
      <c r="AK1497">
        <v>95057</v>
      </c>
      <c r="AL1497">
        <v>1</v>
      </c>
      <c r="AM1497">
        <v>63601</v>
      </c>
      <c r="AN1497" t="s">
        <v>738</v>
      </c>
      <c r="AO1497">
        <v>111621924</v>
      </c>
    </row>
    <row r="1498" spans="1:41">
      <c r="A1498" t="s">
        <v>315</v>
      </c>
      <c r="D1498" t="s">
        <v>316</v>
      </c>
      <c r="E1498">
        <v>72933</v>
      </c>
      <c r="F1498" t="s">
        <v>317</v>
      </c>
      <c r="G1498" t="s">
        <v>318</v>
      </c>
      <c r="H1498" s="79" t="s">
        <v>735</v>
      </c>
      <c r="I1498" t="s">
        <v>736</v>
      </c>
      <c r="J1498" t="s">
        <v>737</v>
      </c>
      <c r="K1498" t="s">
        <v>315</v>
      </c>
      <c r="L1498">
        <v>368742</v>
      </c>
      <c r="M1498">
        <v>111621924</v>
      </c>
      <c r="O1498">
        <v>320074</v>
      </c>
      <c r="P1498" t="s">
        <v>337</v>
      </c>
      <c r="Q1498">
        <v>1515</v>
      </c>
      <c r="R1498">
        <v>71</v>
      </c>
      <c r="S1498">
        <v>1</v>
      </c>
      <c r="T1498">
        <v>2786</v>
      </c>
      <c r="U1498" t="s">
        <v>328</v>
      </c>
      <c r="W1498">
        <v>1158667035</v>
      </c>
      <c r="X1498" s="76">
        <v>44732</v>
      </c>
      <c r="Y1498" s="76">
        <v>44732</v>
      </c>
      <c r="Z1498" s="76">
        <v>44638</v>
      </c>
      <c r="AA1498" s="76">
        <v>44713</v>
      </c>
      <c r="AB1498">
        <v>501.65</v>
      </c>
      <c r="AD1498" t="s">
        <v>323</v>
      </c>
      <c r="AE1498" t="s">
        <v>324</v>
      </c>
      <c r="AF1498" t="s">
        <v>707</v>
      </c>
      <c r="AH1498" t="s">
        <v>329</v>
      </c>
      <c r="AI1498" t="s">
        <v>318</v>
      </c>
      <c r="AK1498">
        <v>95057</v>
      </c>
      <c r="AL1498">
        <v>1</v>
      </c>
      <c r="AM1498">
        <v>63601</v>
      </c>
      <c r="AN1498" t="s">
        <v>738</v>
      </c>
      <c r="AO1498">
        <v>111621924</v>
      </c>
    </row>
    <row r="1499" spans="1:41">
      <c r="A1499" t="s">
        <v>315</v>
      </c>
      <c r="D1499" t="s">
        <v>316</v>
      </c>
      <c r="E1499">
        <v>72933</v>
      </c>
      <c r="F1499" t="s">
        <v>317</v>
      </c>
      <c r="G1499" t="s">
        <v>318</v>
      </c>
      <c r="H1499" s="79" t="s">
        <v>735</v>
      </c>
      <c r="I1499" t="s">
        <v>736</v>
      </c>
      <c r="J1499" t="s">
        <v>737</v>
      </c>
      <c r="K1499" t="s">
        <v>315</v>
      </c>
      <c r="L1499">
        <v>370337</v>
      </c>
      <c r="M1499">
        <v>115890751</v>
      </c>
      <c r="O1499">
        <v>320070</v>
      </c>
      <c r="P1499" t="s">
        <v>327</v>
      </c>
      <c r="Q1499">
        <v>1516</v>
      </c>
      <c r="R1499">
        <v>71</v>
      </c>
      <c r="S1499">
        <v>1</v>
      </c>
      <c r="T1499">
        <v>2786</v>
      </c>
      <c r="U1499" t="s">
        <v>328</v>
      </c>
      <c r="W1499">
        <v>1158667035</v>
      </c>
      <c r="X1499" s="76">
        <v>44735</v>
      </c>
      <c r="Y1499" s="76">
        <v>44735</v>
      </c>
      <c r="Z1499" s="76">
        <v>44635</v>
      </c>
      <c r="AA1499" s="76">
        <v>44706</v>
      </c>
      <c r="AB1499">
        <v>6043.22</v>
      </c>
      <c r="AD1499" t="s">
        <v>323</v>
      </c>
      <c r="AE1499" t="s">
        <v>324</v>
      </c>
      <c r="AF1499" t="s">
        <v>760</v>
      </c>
      <c r="AH1499" t="s">
        <v>329</v>
      </c>
      <c r="AI1499" t="s">
        <v>318</v>
      </c>
      <c r="AK1499">
        <v>95057</v>
      </c>
      <c r="AL1499">
        <v>1</v>
      </c>
      <c r="AM1499">
        <v>63601</v>
      </c>
      <c r="AN1499" t="s">
        <v>738</v>
      </c>
      <c r="AO1499">
        <v>111621924</v>
      </c>
    </row>
    <row r="1500" spans="1:41">
      <c r="A1500" t="s">
        <v>315</v>
      </c>
      <c r="D1500" t="s">
        <v>316</v>
      </c>
      <c r="E1500">
        <v>72933</v>
      </c>
      <c r="F1500" t="s">
        <v>317</v>
      </c>
      <c r="G1500" t="s">
        <v>318</v>
      </c>
      <c r="H1500" s="79" t="s">
        <v>735</v>
      </c>
      <c r="I1500" t="s">
        <v>736</v>
      </c>
      <c r="J1500" t="s">
        <v>737</v>
      </c>
      <c r="K1500" t="s">
        <v>315</v>
      </c>
      <c r="L1500">
        <v>370361</v>
      </c>
      <c r="M1500" s="80">
        <v>113210884</v>
      </c>
      <c r="O1500">
        <v>320072</v>
      </c>
      <c r="P1500" t="s">
        <v>336</v>
      </c>
      <c r="Q1500">
        <v>1558</v>
      </c>
      <c r="R1500">
        <v>71</v>
      </c>
      <c r="S1500">
        <v>1</v>
      </c>
      <c r="T1500">
        <v>2786</v>
      </c>
      <c r="U1500" t="s">
        <v>328</v>
      </c>
      <c r="W1500">
        <v>1158667035</v>
      </c>
      <c r="X1500" s="76">
        <v>44735</v>
      </c>
      <c r="Y1500" s="76">
        <v>44735</v>
      </c>
      <c r="Z1500" s="76">
        <v>44581</v>
      </c>
      <c r="AA1500" s="76">
        <v>44713</v>
      </c>
      <c r="AB1500">
        <v>545.65</v>
      </c>
      <c r="AD1500" t="s">
        <v>323</v>
      </c>
      <c r="AE1500" t="s">
        <v>324</v>
      </c>
      <c r="AF1500" t="s">
        <v>552</v>
      </c>
      <c r="AH1500" t="s">
        <v>329</v>
      </c>
      <c r="AI1500" t="s">
        <v>318</v>
      </c>
      <c r="AK1500">
        <v>95057</v>
      </c>
      <c r="AL1500">
        <v>1</v>
      </c>
      <c r="AM1500">
        <v>63601</v>
      </c>
      <c r="AN1500" t="s">
        <v>738</v>
      </c>
      <c r="AO1500">
        <v>111621924</v>
      </c>
    </row>
    <row r="1501" spans="1:41">
      <c r="A1501" t="s">
        <v>315</v>
      </c>
      <c r="D1501" t="s">
        <v>316</v>
      </c>
      <c r="E1501">
        <v>72933</v>
      </c>
      <c r="F1501" t="s">
        <v>317</v>
      </c>
      <c r="G1501" t="s">
        <v>318</v>
      </c>
      <c r="H1501" s="79" t="s">
        <v>735</v>
      </c>
      <c r="I1501" t="s">
        <v>736</v>
      </c>
      <c r="J1501" t="s">
        <v>737</v>
      </c>
      <c r="K1501" t="s">
        <v>315</v>
      </c>
      <c r="L1501">
        <v>381389</v>
      </c>
      <c r="M1501">
        <v>111621924</v>
      </c>
      <c r="O1501">
        <v>320074</v>
      </c>
      <c r="P1501" t="s">
        <v>337</v>
      </c>
      <c r="Q1501">
        <v>1733</v>
      </c>
      <c r="R1501">
        <v>71</v>
      </c>
      <c r="S1501">
        <v>1</v>
      </c>
      <c r="T1501">
        <v>2786</v>
      </c>
      <c r="U1501" t="s">
        <v>328</v>
      </c>
      <c r="W1501">
        <v>1158667035</v>
      </c>
      <c r="X1501" s="76">
        <v>44756</v>
      </c>
      <c r="Y1501" s="76">
        <v>44756</v>
      </c>
      <c r="Z1501" s="76">
        <v>44664</v>
      </c>
      <c r="AA1501" s="76">
        <v>44736</v>
      </c>
      <c r="AB1501">
        <v>198.02</v>
      </c>
      <c r="AD1501" t="s">
        <v>323</v>
      </c>
      <c r="AE1501" t="s">
        <v>324</v>
      </c>
      <c r="AF1501" t="s">
        <v>645</v>
      </c>
      <c r="AH1501" t="s">
        <v>329</v>
      </c>
      <c r="AI1501" t="s">
        <v>318</v>
      </c>
      <c r="AK1501">
        <v>95057</v>
      </c>
      <c r="AL1501">
        <v>1</v>
      </c>
      <c r="AM1501">
        <v>63601</v>
      </c>
      <c r="AN1501" t="s">
        <v>738</v>
      </c>
      <c r="AO1501">
        <v>111621924</v>
      </c>
    </row>
    <row r="1502" spans="1:41">
      <c r="A1502" t="s">
        <v>315</v>
      </c>
      <c r="D1502" t="s">
        <v>316</v>
      </c>
      <c r="E1502">
        <v>72933</v>
      </c>
      <c r="F1502" t="s">
        <v>317</v>
      </c>
      <c r="G1502" t="s">
        <v>318</v>
      </c>
      <c r="H1502" s="79" t="s">
        <v>735</v>
      </c>
      <c r="I1502" t="s">
        <v>736</v>
      </c>
      <c r="J1502" t="s">
        <v>737</v>
      </c>
      <c r="K1502" t="s">
        <v>315</v>
      </c>
      <c r="L1502">
        <v>381389</v>
      </c>
      <c r="M1502">
        <v>111621924</v>
      </c>
      <c r="O1502">
        <v>320073</v>
      </c>
      <c r="P1502" t="s">
        <v>320</v>
      </c>
      <c r="Q1502">
        <v>1733</v>
      </c>
      <c r="R1502">
        <v>71</v>
      </c>
      <c r="S1502">
        <v>1</v>
      </c>
      <c r="T1502">
        <v>2786</v>
      </c>
      <c r="U1502" t="s">
        <v>328</v>
      </c>
      <c r="W1502">
        <v>1158667035</v>
      </c>
      <c r="X1502" s="76">
        <v>44756</v>
      </c>
      <c r="Y1502" s="76">
        <v>44756</v>
      </c>
      <c r="Z1502" s="76">
        <v>44664</v>
      </c>
      <c r="AA1502" s="76">
        <v>44736</v>
      </c>
      <c r="AB1502">
        <v>163.30000000000001</v>
      </c>
      <c r="AD1502" t="s">
        <v>323</v>
      </c>
      <c r="AE1502" t="s">
        <v>324</v>
      </c>
      <c r="AF1502" t="s">
        <v>645</v>
      </c>
      <c r="AH1502" t="s">
        <v>329</v>
      </c>
      <c r="AI1502" t="s">
        <v>318</v>
      </c>
      <c r="AK1502">
        <v>95057</v>
      </c>
      <c r="AL1502">
        <v>1</v>
      </c>
      <c r="AM1502">
        <v>63601</v>
      </c>
      <c r="AN1502" t="s">
        <v>738</v>
      </c>
      <c r="AO1502">
        <v>111621924</v>
      </c>
    </row>
    <row r="1503" spans="1:41">
      <c r="A1503" t="s">
        <v>315</v>
      </c>
      <c r="D1503" t="s">
        <v>316</v>
      </c>
      <c r="E1503">
        <v>72933</v>
      </c>
      <c r="F1503" t="s">
        <v>317</v>
      </c>
      <c r="G1503" t="s">
        <v>318</v>
      </c>
      <c r="H1503" s="79" t="s">
        <v>735</v>
      </c>
      <c r="I1503" t="s">
        <v>736</v>
      </c>
      <c r="J1503" t="s">
        <v>737</v>
      </c>
      <c r="K1503" t="s">
        <v>315</v>
      </c>
      <c r="L1503">
        <v>381943</v>
      </c>
      <c r="M1503" s="80">
        <v>113210884</v>
      </c>
      <c r="O1503">
        <v>320072</v>
      </c>
      <c r="P1503" t="s">
        <v>336</v>
      </c>
      <c r="Q1503">
        <v>1734</v>
      </c>
      <c r="R1503">
        <v>71</v>
      </c>
      <c r="S1503">
        <v>1</v>
      </c>
      <c r="T1503">
        <v>2786</v>
      </c>
      <c r="U1503" t="s">
        <v>328</v>
      </c>
      <c r="W1503">
        <v>1158667035</v>
      </c>
      <c r="X1503" s="76">
        <v>44757</v>
      </c>
      <c r="Y1503" s="76">
        <v>44757</v>
      </c>
      <c r="Z1503" s="76">
        <v>44675</v>
      </c>
      <c r="AA1503" s="76">
        <v>44729</v>
      </c>
      <c r="AB1503">
        <v>393.2</v>
      </c>
      <c r="AD1503" t="s">
        <v>323</v>
      </c>
      <c r="AE1503" t="s">
        <v>324</v>
      </c>
      <c r="AF1503" t="s">
        <v>555</v>
      </c>
      <c r="AH1503" t="s">
        <v>329</v>
      </c>
      <c r="AI1503" t="s">
        <v>318</v>
      </c>
      <c r="AK1503">
        <v>95057</v>
      </c>
      <c r="AL1503">
        <v>1</v>
      </c>
      <c r="AM1503">
        <v>63601</v>
      </c>
      <c r="AN1503" t="s">
        <v>738</v>
      </c>
      <c r="AO1503">
        <v>111621924</v>
      </c>
    </row>
    <row r="1504" spans="1:41">
      <c r="A1504" t="s">
        <v>315</v>
      </c>
      <c r="D1504" t="s">
        <v>316</v>
      </c>
      <c r="E1504">
        <v>72933</v>
      </c>
      <c r="F1504" t="s">
        <v>317</v>
      </c>
      <c r="G1504" t="s">
        <v>318</v>
      </c>
      <c r="H1504" s="79" t="s">
        <v>735</v>
      </c>
      <c r="I1504" t="s">
        <v>736</v>
      </c>
      <c r="J1504" t="s">
        <v>737</v>
      </c>
      <c r="K1504" t="s">
        <v>315</v>
      </c>
      <c r="L1504">
        <v>386024</v>
      </c>
      <c r="M1504">
        <v>115890751</v>
      </c>
      <c r="O1504">
        <v>320070</v>
      </c>
      <c r="P1504" t="s">
        <v>327</v>
      </c>
      <c r="Q1504">
        <v>1793</v>
      </c>
      <c r="R1504">
        <v>71</v>
      </c>
      <c r="S1504">
        <v>1</v>
      </c>
      <c r="T1504">
        <v>2786</v>
      </c>
      <c r="U1504" t="s">
        <v>328</v>
      </c>
      <c r="W1504">
        <v>1158667035</v>
      </c>
      <c r="X1504" s="76">
        <v>44767</v>
      </c>
      <c r="Y1504" s="76">
        <v>44767</v>
      </c>
      <c r="Z1504" s="76">
        <v>44652</v>
      </c>
      <c r="AA1504" s="76">
        <v>44746</v>
      </c>
      <c r="AB1504">
        <v>6153.12</v>
      </c>
      <c r="AD1504" t="s">
        <v>556</v>
      </c>
      <c r="AE1504" t="s">
        <v>324</v>
      </c>
      <c r="AF1504" t="s">
        <v>761</v>
      </c>
      <c r="AH1504" t="s">
        <v>329</v>
      </c>
      <c r="AI1504" t="s">
        <v>318</v>
      </c>
      <c r="AK1504">
        <v>95057</v>
      </c>
      <c r="AL1504">
        <v>1</v>
      </c>
      <c r="AM1504">
        <v>63601</v>
      </c>
      <c r="AN1504" t="s">
        <v>738</v>
      </c>
      <c r="AO1504">
        <v>111621924</v>
      </c>
    </row>
    <row r="1505" spans="1:41">
      <c r="A1505" t="s">
        <v>315</v>
      </c>
      <c r="D1505" t="s">
        <v>316</v>
      </c>
      <c r="E1505">
        <v>72933</v>
      </c>
      <c r="F1505" t="s">
        <v>317</v>
      </c>
      <c r="G1505" t="s">
        <v>318</v>
      </c>
      <c r="H1505" s="79" t="s">
        <v>735</v>
      </c>
      <c r="I1505" t="s">
        <v>736</v>
      </c>
      <c r="J1505" t="s">
        <v>737</v>
      </c>
      <c r="K1505" t="s">
        <v>315</v>
      </c>
      <c r="L1505">
        <v>402934</v>
      </c>
      <c r="M1505">
        <v>111621924</v>
      </c>
      <c r="O1505">
        <v>320073</v>
      </c>
      <c r="P1505" t="s">
        <v>320</v>
      </c>
      <c r="Q1505">
        <v>1932</v>
      </c>
      <c r="R1505">
        <v>71</v>
      </c>
      <c r="S1505">
        <v>1</v>
      </c>
      <c r="T1505">
        <v>2786</v>
      </c>
      <c r="U1505" t="s">
        <v>328</v>
      </c>
      <c r="W1505">
        <v>1158667035</v>
      </c>
      <c r="X1505" s="76">
        <v>44785</v>
      </c>
      <c r="Y1505" s="76">
        <v>44788</v>
      </c>
      <c r="Z1505" s="76">
        <v>44709</v>
      </c>
      <c r="AA1505" s="76">
        <v>44767</v>
      </c>
      <c r="AB1505">
        <v>171.5</v>
      </c>
      <c r="AD1505" t="s">
        <v>519</v>
      </c>
      <c r="AE1505" t="s">
        <v>324</v>
      </c>
      <c r="AF1505" t="s">
        <v>646</v>
      </c>
      <c r="AH1505" t="s">
        <v>329</v>
      </c>
      <c r="AI1505" t="s">
        <v>318</v>
      </c>
      <c r="AK1505">
        <v>95057</v>
      </c>
      <c r="AL1505">
        <v>1</v>
      </c>
      <c r="AM1505">
        <v>63601</v>
      </c>
      <c r="AN1505" t="s">
        <v>738</v>
      </c>
      <c r="AO1505">
        <v>111621924</v>
      </c>
    </row>
    <row r="1506" spans="1:41">
      <c r="A1506" t="s">
        <v>315</v>
      </c>
      <c r="D1506" t="s">
        <v>316</v>
      </c>
      <c r="E1506">
        <v>72933</v>
      </c>
      <c r="F1506" t="s">
        <v>317</v>
      </c>
      <c r="G1506" t="s">
        <v>318</v>
      </c>
      <c r="H1506" s="79" t="s">
        <v>735</v>
      </c>
      <c r="I1506" t="s">
        <v>736</v>
      </c>
      <c r="J1506" t="s">
        <v>737</v>
      </c>
      <c r="K1506" t="s">
        <v>315</v>
      </c>
      <c r="L1506">
        <v>419930</v>
      </c>
      <c r="M1506" s="80">
        <v>113210884</v>
      </c>
      <c r="O1506">
        <v>320074</v>
      </c>
      <c r="P1506" t="s">
        <v>337</v>
      </c>
      <c r="Q1506">
        <v>1989</v>
      </c>
      <c r="R1506">
        <v>71</v>
      </c>
      <c r="S1506">
        <v>1</v>
      </c>
      <c r="T1506">
        <v>2786</v>
      </c>
      <c r="U1506" t="s">
        <v>328</v>
      </c>
      <c r="W1506">
        <v>1158667035</v>
      </c>
      <c r="X1506" s="76">
        <v>44797</v>
      </c>
      <c r="Y1506" s="76">
        <v>44797</v>
      </c>
      <c r="Z1506" s="76">
        <v>44544</v>
      </c>
      <c r="AA1506" s="76">
        <v>44767</v>
      </c>
      <c r="AB1506">
        <v>282.58</v>
      </c>
      <c r="AD1506" t="s">
        <v>323</v>
      </c>
      <c r="AE1506" t="s">
        <v>324</v>
      </c>
      <c r="AF1506" t="s">
        <v>558</v>
      </c>
      <c r="AH1506" t="s">
        <v>329</v>
      </c>
      <c r="AI1506" t="s">
        <v>318</v>
      </c>
      <c r="AK1506">
        <v>95057</v>
      </c>
      <c r="AL1506">
        <v>1</v>
      </c>
      <c r="AM1506">
        <v>63601</v>
      </c>
      <c r="AN1506" t="s">
        <v>738</v>
      </c>
      <c r="AO1506">
        <v>111621924</v>
      </c>
    </row>
    <row r="1507" spans="1:41">
      <c r="A1507" t="s">
        <v>315</v>
      </c>
      <c r="D1507" t="s">
        <v>316</v>
      </c>
      <c r="E1507">
        <v>72933</v>
      </c>
      <c r="F1507" t="s">
        <v>317</v>
      </c>
      <c r="G1507" t="s">
        <v>318</v>
      </c>
      <c r="H1507" s="79" t="s">
        <v>735</v>
      </c>
      <c r="I1507" t="s">
        <v>736</v>
      </c>
      <c r="J1507" t="s">
        <v>737</v>
      </c>
      <c r="K1507" t="s">
        <v>315</v>
      </c>
      <c r="L1507">
        <v>419930</v>
      </c>
      <c r="M1507" s="80">
        <v>113210884</v>
      </c>
      <c r="O1507">
        <v>320072</v>
      </c>
      <c r="P1507" t="s">
        <v>336</v>
      </c>
      <c r="Q1507">
        <v>1989</v>
      </c>
      <c r="R1507">
        <v>71</v>
      </c>
      <c r="S1507">
        <v>1</v>
      </c>
      <c r="T1507">
        <v>2786</v>
      </c>
      <c r="U1507" t="s">
        <v>328</v>
      </c>
      <c r="W1507">
        <v>1158667035</v>
      </c>
      <c r="X1507" s="76">
        <v>44797</v>
      </c>
      <c r="Y1507" s="76">
        <v>44797</v>
      </c>
      <c r="Z1507" s="76">
        <v>44544</v>
      </c>
      <c r="AA1507" s="76">
        <v>44767</v>
      </c>
      <c r="AB1507">
        <v>523.35</v>
      </c>
      <c r="AD1507" t="s">
        <v>323</v>
      </c>
      <c r="AE1507" t="s">
        <v>324</v>
      </c>
      <c r="AF1507" t="s">
        <v>558</v>
      </c>
      <c r="AH1507" t="s">
        <v>329</v>
      </c>
      <c r="AI1507" t="s">
        <v>318</v>
      </c>
      <c r="AK1507">
        <v>95057</v>
      </c>
      <c r="AL1507">
        <v>1</v>
      </c>
      <c r="AM1507">
        <v>63601</v>
      </c>
      <c r="AN1507" t="s">
        <v>738</v>
      </c>
      <c r="AO1507">
        <v>111621924</v>
      </c>
    </row>
    <row r="1508" spans="1:41">
      <c r="A1508" t="s">
        <v>315</v>
      </c>
      <c r="D1508" t="s">
        <v>316</v>
      </c>
      <c r="E1508">
        <v>72933</v>
      </c>
      <c r="F1508" t="s">
        <v>317</v>
      </c>
      <c r="G1508" t="s">
        <v>318</v>
      </c>
      <c r="H1508" s="79" t="s">
        <v>735</v>
      </c>
      <c r="I1508" t="s">
        <v>736</v>
      </c>
      <c r="J1508" t="s">
        <v>737</v>
      </c>
      <c r="K1508" t="s">
        <v>315</v>
      </c>
      <c r="L1508">
        <v>423173</v>
      </c>
      <c r="M1508">
        <v>115890751</v>
      </c>
      <c r="O1508">
        <v>320070</v>
      </c>
      <c r="P1508" t="s">
        <v>327</v>
      </c>
      <c r="Q1508">
        <v>2000</v>
      </c>
      <c r="R1508">
        <v>71</v>
      </c>
      <c r="S1508">
        <v>1</v>
      </c>
      <c r="T1508">
        <v>2786</v>
      </c>
      <c r="U1508" t="s">
        <v>328</v>
      </c>
      <c r="W1508">
        <v>1158667035</v>
      </c>
      <c r="X1508" s="76">
        <v>44798</v>
      </c>
      <c r="Y1508" s="76">
        <v>44798</v>
      </c>
      <c r="Z1508" s="76">
        <v>44715</v>
      </c>
      <c r="AA1508" s="76">
        <v>44776</v>
      </c>
      <c r="AB1508">
        <v>8713.5499999999993</v>
      </c>
      <c r="AD1508" t="s">
        <v>519</v>
      </c>
      <c r="AE1508" t="s">
        <v>324</v>
      </c>
      <c r="AF1508" t="s">
        <v>762</v>
      </c>
      <c r="AH1508" t="s">
        <v>329</v>
      </c>
      <c r="AI1508" t="s">
        <v>318</v>
      </c>
      <c r="AK1508">
        <v>95057</v>
      </c>
      <c r="AL1508">
        <v>1</v>
      </c>
      <c r="AM1508">
        <v>63601</v>
      </c>
      <c r="AN1508" t="s">
        <v>738</v>
      </c>
      <c r="AO1508">
        <v>111621924</v>
      </c>
    </row>
    <row r="1509" spans="1:41">
      <c r="A1509" t="s">
        <v>315</v>
      </c>
      <c r="D1509" t="s">
        <v>316</v>
      </c>
      <c r="E1509">
        <v>72933</v>
      </c>
      <c r="F1509" t="s">
        <v>317</v>
      </c>
      <c r="G1509" t="s">
        <v>318</v>
      </c>
      <c r="H1509" s="79" t="s">
        <v>735</v>
      </c>
      <c r="I1509" t="s">
        <v>736</v>
      </c>
      <c r="J1509" t="s">
        <v>737</v>
      </c>
      <c r="K1509" t="s">
        <v>315</v>
      </c>
      <c r="L1509">
        <v>458095</v>
      </c>
      <c r="M1509">
        <v>111621924</v>
      </c>
      <c r="O1509">
        <v>320073</v>
      </c>
      <c r="P1509" t="s">
        <v>320</v>
      </c>
      <c r="Q1509">
        <v>2116</v>
      </c>
      <c r="R1509">
        <v>71</v>
      </c>
      <c r="S1509">
        <v>1</v>
      </c>
      <c r="T1509">
        <v>2786</v>
      </c>
      <c r="U1509" t="s">
        <v>328</v>
      </c>
      <c r="W1509">
        <v>1158667035</v>
      </c>
      <c r="X1509" s="76">
        <v>44816</v>
      </c>
      <c r="Y1509" s="76">
        <v>44816</v>
      </c>
      <c r="Z1509" s="76">
        <v>44741</v>
      </c>
      <c r="AA1509" s="76">
        <v>44790</v>
      </c>
      <c r="AB1509">
        <v>171.5</v>
      </c>
      <c r="AD1509" t="s">
        <v>647</v>
      </c>
      <c r="AE1509" t="s">
        <v>324</v>
      </c>
      <c r="AF1509" t="s">
        <v>648</v>
      </c>
      <c r="AH1509" t="s">
        <v>329</v>
      </c>
      <c r="AI1509" t="s">
        <v>318</v>
      </c>
      <c r="AK1509">
        <v>95057</v>
      </c>
      <c r="AL1509">
        <v>1</v>
      </c>
      <c r="AM1509">
        <v>63601</v>
      </c>
      <c r="AN1509" t="s">
        <v>738</v>
      </c>
      <c r="AO1509">
        <v>111621924</v>
      </c>
    </row>
    <row r="1510" spans="1:41">
      <c r="A1510" t="s">
        <v>315</v>
      </c>
      <c r="D1510" t="s">
        <v>316</v>
      </c>
      <c r="E1510">
        <v>72933</v>
      </c>
      <c r="F1510" t="s">
        <v>317</v>
      </c>
      <c r="G1510" t="s">
        <v>318</v>
      </c>
      <c r="H1510" s="79" t="s">
        <v>735</v>
      </c>
      <c r="I1510" t="s">
        <v>736</v>
      </c>
      <c r="J1510" t="s">
        <v>737</v>
      </c>
      <c r="K1510" t="s">
        <v>315</v>
      </c>
      <c r="L1510">
        <v>462008</v>
      </c>
      <c r="M1510" s="80">
        <v>113210884</v>
      </c>
      <c r="O1510">
        <v>320074</v>
      </c>
      <c r="P1510" t="s">
        <v>337</v>
      </c>
      <c r="Q1510">
        <v>2142</v>
      </c>
      <c r="R1510">
        <v>71</v>
      </c>
      <c r="S1510">
        <v>1</v>
      </c>
      <c r="T1510">
        <v>2786</v>
      </c>
      <c r="U1510" t="s">
        <v>328</v>
      </c>
      <c r="W1510">
        <v>1158667035</v>
      </c>
      <c r="X1510" s="76">
        <v>44817</v>
      </c>
      <c r="Y1510" s="76">
        <v>44817</v>
      </c>
      <c r="Z1510" s="76">
        <v>44744</v>
      </c>
      <c r="AA1510" s="76">
        <v>44798</v>
      </c>
      <c r="AB1510">
        <v>260.95999999999998</v>
      </c>
      <c r="AD1510" t="s">
        <v>519</v>
      </c>
      <c r="AE1510" t="s">
        <v>324</v>
      </c>
      <c r="AF1510" t="s">
        <v>576</v>
      </c>
      <c r="AH1510" t="s">
        <v>329</v>
      </c>
      <c r="AI1510" t="s">
        <v>318</v>
      </c>
      <c r="AK1510">
        <v>95057</v>
      </c>
      <c r="AL1510">
        <v>1</v>
      </c>
      <c r="AM1510">
        <v>63601</v>
      </c>
      <c r="AN1510" t="s">
        <v>738</v>
      </c>
      <c r="AO1510">
        <v>111621924</v>
      </c>
    </row>
    <row r="1511" spans="1:41">
      <c r="A1511" t="s">
        <v>315</v>
      </c>
      <c r="D1511" t="s">
        <v>316</v>
      </c>
      <c r="E1511">
        <v>72933</v>
      </c>
      <c r="F1511" t="s">
        <v>317</v>
      </c>
      <c r="G1511" t="s">
        <v>318</v>
      </c>
      <c r="H1511" s="79" t="s">
        <v>735</v>
      </c>
      <c r="I1511" t="s">
        <v>736</v>
      </c>
      <c r="J1511" t="s">
        <v>737</v>
      </c>
      <c r="K1511" t="s">
        <v>315</v>
      </c>
      <c r="L1511">
        <v>462008</v>
      </c>
      <c r="M1511" s="80">
        <v>113210884</v>
      </c>
      <c r="O1511">
        <v>320072</v>
      </c>
      <c r="P1511" t="s">
        <v>336</v>
      </c>
      <c r="Q1511">
        <v>2142</v>
      </c>
      <c r="R1511">
        <v>71</v>
      </c>
      <c r="S1511">
        <v>1</v>
      </c>
      <c r="T1511">
        <v>2786</v>
      </c>
      <c r="U1511" t="s">
        <v>328</v>
      </c>
      <c r="W1511">
        <v>1158667035</v>
      </c>
      <c r="X1511" s="76">
        <v>44817</v>
      </c>
      <c r="Y1511" s="76">
        <v>44817</v>
      </c>
      <c r="Z1511" s="76">
        <v>44744</v>
      </c>
      <c r="AA1511" s="76">
        <v>44798</v>
      </c>
      <c r="AB1511">
        <v>494.42</v>
      </c>
      <c r="AD1511" t="s">
        <v>519</v>
      </c>
      <c r="AE1511" t="s">
        <v>324</v>
      </c>
      <c r="AF1511" t="s">
        <v>576</v>
      </c>
      <c r="AH1511" t="s">
        <v>329</v>
      </c>
      <c r="AI1511" t="s">
        <v>318</v>
      </c>
      <c r="AK1511">
        <v>95057</v>
      </c>
      <c r="AL1511">
        <v>1</v>
      </c>
      <c r="AM1511">
        <v>63601</v>
      </c>
      <c r="AN1511" t="s">
        <v>738</v>
      </c>
      <c r="AO1511">
        <v>111621924</v>
      </c>
    </row>
    <row r="1512" spans="1:41">
      <c r="A1512" t="s">
        <v>315</v>
      </c>
      <c r="D1512" t="s">
        <v>316</v>
      </c>
      <c r="E1512">
        <v>72933</v>
      </c>
      <c r="F1512" t="s">
        <v>317</v>
      </c>
      <c r="G1512" t="s">
        <v>318</v>
      </c>
      <c r="H1512" s="79" t="s">
        <v>735</v>
      </c>
      <c r="I1512" t="s">
        <v>736</v>
      </c>
      <c r="J1512" t="s">
        <v>737</v>
      </c>
      <c r="K1512" t="s">
        <v>315</v>
      </c>
      <c r="L1512">
        <v>505133</v>
      </c>
      <c r="M1512">
        <v>115890751</v>
      </c>
      <c r="O1512">
        <v>320070</v>
      </c>
      <c r="P1512" t="s">
        <v>327</v>
      </c>
      <c r="Q1512">
        <v>2244</v>
      </c>
      <c r="R1512">
        <v>71</v>
      </c>
      <c r="S1512">
        <v>1</v>
      </c>
      <c r="T1512">
        <v>2786</v>
      </c>
      <c r="U1512" t="s">
        <v>328</v>
      </c>
      <c r="W1512">
        <v>1158667035</v>
      </c>
      <c r="X1512" s="76">
        <v>44838</v>
      </c>
      <c r="Y1512" s="76">
        <v>44838</v>
      </c>
      <c r="Z1512" s="76">
        <v>44747</v>
      </c>
      <c r="AA1512" s="76">
        <v>44805</v>
      </c>
      <c r="AB1512">
        <v>8691.7900000000009</v>
      </c>
      <c r="AD1512" t="s">
        <v>346</v>
      </c>
      <c r="AE1512" t="s">
        <v>324</v>
      </c>
      <c r="AF1512" t="s">
        <v>718</v>
      </c>
      <c r="AH1512" t="s">
        <v>329</v>
      </c>
      <c r="AI1512" t="s">
        <v>318</v>
      </c>
      <c r="AK1512">
        <v>95057</v>
      </c>
      <c r="AL1512">
        <v>1</v>
      </c>
      <c r="AM1512">
        <v>63601</v>
      </c>
      <c r="AN1512" t="s">
        <v>738</v>
      </c>
      <c r="AO1512">
        <v>111621924</v>
      </c>
    </row>
    <row r="1515" spans="1:41">
      <c r="A1515" t="s">
        <v>315</v>
      </c>
      <c r="B1515">
        <v>4411</v>
      </c>
      <c r="C1515" t="s">
        <v>763</v>
      </c>
      <c r="D1515" t="s">
        <v>316</v>
      </c>
      <c r="E1515">
        <v>283336</v>
      </c>
      <c r="F1515" t="s">
        <v>317</v>
      </c>
      <c r="G1515" t="s">
        <v>331</v>
      </c>
      <c r="H1515" s="79" t="s">
        <v>764</v>
      </c>
      <c r="I1515" t="s">
        <v>765</v>
      </c>
      <c r="J1515" t="s">
        <v>669</v>
      </c>
      <c r="K1515" t="s">
        <v>315</v>
      </c>
      <c r="L1515">
        <v>684941</v>
      </c>
      <c r="M1515">
        <v>117221968</v>
      </c>
      <c r="O1515">
        <v>320073</v>
      </c>
      <c r="P1515" t="s">
        <v>320</v>
      </c>
      <c r="Q1515">
        <v>6605</v>
      </c>
      <c r="R1515">
        <v>83</v>
      </c>
      <c r="S1515">
        <v>1</v>
      </c>
      <c r="T1515">
        <v>2786</v>
      </c>
      <c r="U1515" t="s">
        <v>328</v>
      </c>
      <c r="W1515">
        <v>1158667035</v>
      </c>
      <c r="X1515" s="76">
        <v>43993</v>
      </c>
      <c r="Y1515" s="76">
        <v>43994</v>
      </c>
      <c r="Z1515" s="76">
        <v>43588</v>
      </c>
      <c r="AA1515" s="76">
        <v>43907</v>
      </c>
      <c r="AB1515">
        <v>152.5</v>
      </c>
      <c r="AD1515" t="s">
        <v>338</v>
      </c>
      <c r="AE1515" t="s">
        <v>324</v>
      </c>
      <c r="AF1515" t="s">
        <v>766</v>
      </c>
      <c r="AH1515" t="s">
        <v>325</v>
      </c>
      <c r="AI1515" t="s">
        <v>331</v>
      </c>
      <c r="AK1515">
        <v>95057</v>
      </c>
      <c r="AL1515">
        <v>1</v>
      </c>
      <c r="AM1515">
        <v>154194</v>
      </c>
      <c r="AN1515" t="s">
        <v>767</v>
      </c>
      <c r="AO1515">
        <v>117221968</v>
      </c>
    </row>
    <row r="1516" spans="1:41">
      <c r="A1516" t="s">
        <v>315</v>
      </c>
      <c r="B1516">
        <v>4411</v>
      </c>
      <c r="C1516" t="s">
        <v>763</v>
      </c>
      <c r="D1516" t="s">
        <v>316</v>
      </c>
      <c r="E1516">
        <v>283336</v>
      </c>
      <c r="F1516" t="s">
        <v>317</v>
      </c>
      <c r="G1516" t="s">
        <v>331</v>
      </c>
      <c r="H1516" s="79" t="s">
        <v>764</v>
      </c>
      <c r="I1516" t="s">
        <v>765</v>
      </c>
      <c r="J1516" t="s">
        <v>669</v>
      </c>
      <c r="K1516" t="s">
        <v>315</v>
      </c>
      <c r="L1516">
        <v>684941</v>
      </c>
      <c r="M1516">
        <v>117221968</v>
      </c>
      <c r="O1516">
        <v>320072</v>
      </c>
      <c r="P1516" t="s">
        <v>336</v>
      </c>
      <c r="Q1516">
        <v>6605</v>
      </c>
      <c r="R1516">
        <v>83</v>
      </c>
      <c r="S1516">
        <v>1</v>
      </c>
      <c r="T1516">
        <v>2786</v>
      </c>
      <c r="U1516" t="s">
        <v>328</v>
      </c>
      <c r="W1516">
        <v>1158667035</v>
      </c>
      <c r="X1516" s="76">
        <v>43993</v>
      </c>
      <c r="Y1516" s="76">
        <v>43994</v>
      </c>
      <c r="Z1516" s="76">
        <v>43588</v>
      </c>
      <c r="AA1516" s="76">
        <v>43907</v>
      </c>
      <c r="AB1516">
        <v>93.81</v>
      </c>
      <c r="AD1516" t="s">
        <v>338</v>
      </c>
      <c r="AE1516" t="s">
        <v>324</v>
      </c>
      <c r="AF1516" t="s">
        <v>766</v>
      </c>
      <c r="AH1516" t="s">
        <v>325</v>
      </c>
      <c r="AI1516" t="s">
        <v>331</v>
      </c>
      <c r="AK1516">
        <v>95057</v>
      </c>
      <c r="AL1516">
        <v>1</v>
      </c>
      <c r="AM1516">
        <v>154194</v>
      </c>
      <c r="AN1516" t="s">
        <v>767</v>
      </c>
      <c r="AO1516">
        <v>117221968</v>
      </c>
    </row>
    <row r="1517" spans="1:41">
      <c r="A1517" t="s">
        <v>315</v>
      </c>
      <c r="B1517">
        <v>4411</v>
      </c>
      <c r="C1517" t="s">
        <v>763</v>
      </c>
      <c r="D1517" t="s">
        <v>316</v>
      </c>
      <c r="E1517">
        <v>283336</v>
      </c>
      <c r="F1517" t="s">
        <v>317</v>
      </c>
      <c r="G1517" t="s">
        <v>331</v>
      </c>
      <c r="H1517" s="79" t="s">
        <v>764</v>
      </c>
      <c r="I1517" t="s">
        <v>765</v>
      </c>
      <c r="J1517" t="s">
        <v>669</v>
      </c>
      <c r="K1517" t="s">
        <v>315</v>
      </c>
      <c r="L1517">
        <v>684941</v>
      </c>
      <c r="M1517">
        <v>117221968</v>
      </c>
      <c r="O1517">
        <v>320070</v>
      </c>
      <c r="P1517" t="s">
        <v>327</v>
      </c>
      <c r="Q1517">
        <v>6605</v>
      </c>
      <c r="R1517">
        <v>83</v>
      </c>
      <c r="S1517">
        <v>1</v>
      </c>
      <c r="T1517">
        <v>2786</v>
      </c>
      <c r="U1517" t="s">
        <v>328</v>
      </c>
      <c r="W1517">
        <v>1158667035</v>
      </c>
      <c r="X1517" s="76">
        <v>43993</v>
      </c>
      <c r="Y1517" s="76">
        <v>43994</v>
      </c>
      <c r="Z1517" s="76">
        <v>43588</v>
      </c>
      <c r="AA1517" s="76">
        <v>43907</v>
      </c>
      <c r="AB1517">
        <v>11252.88</v>
      </c>
      <c r="AD1517" t="s">
        <v>338</v>
      </c>
      <c r="AE1517" t="s">
        <v>324</v>
      </c>
      <c r="AF1517" t="s">
        <v>766</v>
      </c>
      <c r="AH1517" t="s">
        <v>325</v>
      </c>
      <c r="AI1517" t="s">
        <v>331</v>
      </c>
      <c r="AK1517">
        <v>95057</v>
      </c>
      <c r="AL1517">
        <v>1</v>
      </c>
      <c r="AM1517">
        <v>154194</v>
      </c>
      <c r="AN1517" t="s">
        <v>767</v>
      </c>
      <c r="AO1517">
        <v>117221968</v>
      </c>
    </row>
    <row r="1518" spans="1:41">
      <c r="A1518" t="s">
        <v>315</v>
      </c>
      <c r="B1518">
        <v>4411</v>
      </c>
      <c r="C1518" t="s">
        <v>763</v>
      </c>
      <c r="D1518" t="s">
        <v>316</v>
      </c>
      <c r="E1518">
        <v>283336</v>
      </c>
      <c r="F1518" t="s">
        <v>317</v>
      </c>
      <c r="G1518" t="s">
        <v>331</v>
      </c>
      <c r="H1518" s="79" t="s">
        <v>764</v>
      </c>
      <c r="I1518" t="s">
        <v>765</v>
      </c>
      <c r="J1518" t="s">
        <v>669</v>
      </c>
      <c r="K1518" t="s">
        <v>315</v>
      </c>
      <c r="L1518">
        <v>802733</v>
      </c>
      <c r="M1518">
        <v>117221968</v>
      </c>
      <c r="O1518">
        <v>320072</v>
      </c>
      <c r="P1518" t="s">
        <v>336</v>
      </c>
      <c r="Q1518">
        <v>7324</v>
      </c>
      <c r="R1518">
        <v>83</v>
      </c>
      <c r="S1518">
        <v>1</v>
      </c>
      <c r="T1518">
        <v>2786</v>
      </c>
      <c r="U1518" t="s">
        <v>328</v>
      </c>
      <c r="W1518">
        <v>1158667035</v>
      </c>
      <c r="X1518" s="76">
        <v>44112</v>
      </c>
      <c r="Y1518" s="76">
        <v>44112</v>
      </c>
      <c r="Z1518" s="76">
        <v>43895</v>
      </c>
      <c r="AA1518" s="76">
        <v>44004</v>
      </c>
      <c r="AB1518">
        <v>93.81</v>
      </c>
      <c r="AD1518" t="s">
        <v>344</v>
      </c>
      <c r="AE1518" t="s">
        <v>324</v>
      </c>
      <c r="AF1518" t="s">
        <v>768</v>
      </c>
      <c r="AH1518" t="s">
        <v>325</v>
      </c>
      <c r="AI1518" t="s">
        <v>331</v>
      </c>
      <c r="AK1518">
        <v>95057</v>
      </c>
      <c r="AL1518">
        <v>5</v>
      </c>
    </row>
    <row r="1519" spans="1:41">
      <c r="A1519" t="s">
        <v>315</v>
      </c>
      <c r="B1519">
        <v>4411</v>
      </c>
      <c r="C1519" t="s">
        <v>763</v>
      </c>
      <c r="D1519" t="s">
        <v>316</v>
      </c>
      <c r="E1519">
        <v>283336</v>
      </c>
      <c r="F1519" t="s">
        <v>317</v>
      </c>
      <c r="G1519" t="s">
        <v>331</v>
      </c>
      <c r="H1519" s="79" t="s">
        <v>764</v>
      </c>
      <c r="I1519" t="s">
        <v>765</v>
      </c>
      <c r="J1519" t="s">
        <v>669</v>
      </c>
      <c r="K1519" t="s">
        <v>315</v>
      </c>
      <c r="L1519">
        <v>802572</v>
      </c>
      <c r="M1519">
        <v>117221968</v>
      </c>
      <c r="O1519">
        <v>320073</v>
      </c>
      <c r="P1519" t="s">
        <v>320</v>
      </c>
      <c r="Q1519">
        <v>7323</v>
      </c>
      <c r="R1519">
        <v>83</v>
      </c>
      <c r="S1519">
        <v>1</v>
      </c>
      <c r="T1519">
        <v>2786</v>
      </c>
      <c r="U1519" t="s">
        <v>328</v>
      </c>
      <c r="W1519">
        <v>1158667035</v>
      </c>
      <c r="X1519" s="76">
        <v>44112</v>
      </c>
      <c r="Y1519" s="76">
        <v>44112</v>
      </c>
      <c r="Z1519" s="76">
        <v>44009</v>
      </c>
      <c r="AA1519" s="76">
        <v>44065</v>
      </c>
      <c r="AB1519">
        <v>157.80000000000001</v>
      </c>
      <c r="AD1519" t="s">
        <v>346</v>
      </c>
      <c r="AE1519" t="s">
        <v>324</v>
      </c>
      <c r="AF1519" t="s">
        <v>769</v>
      </c>
      <c r="AH1519" t="s">
        <v>325</v>
      </c>
      <c r="AI1519" t="s">
        <v>331</v>
      </c>
      <c r="AK1519">
        <v>95057</v>
      </c>
      <c r="AL1519">
        <v>5</v>
      </c>
    </row>
    <row r="1520" spans="1:41">
      <c r="A1520" t="s">
        <v>315</v>
      </c>
      <c r="B1520">
        <v>4411</v>
      </c>
      <c r="C1520" t="s">
        <v>763</v>
      </c>
      <c r="D1520" t="s">
        <v>316</v>
      </c>
      <c r="E1520">
        <v>283336</v>
      </c>
      <c r="F1520" t="s">
        <v>317</v>
      </c>
      <c r="G1520" t="s">
        <v>331</v>
      </c>
      <c r="H1520" s="79" t="s">
        <v>764</v>
      </c>
      <c r="I1520" t="s">
        <v>765</v>
      </c>
      <c r="J1520" t="s">
        <v>669</v>
      </c>
      <c r="K1520" t="s">
        <v>315</v>
      </c>
      <c r="L1520">
        <v>802733</v>
      </c>
      <c r="M1520">
        <v>117221968</v>
      </c>
      <c r="O1520">
        <v>320070</v>
      </c>
      <c r="P1520" t="s">
        <v>327</v>
      </c>
      <c r="Q1520">
        <v>7324</v>
      </c>
      <c r="R1520">
        <v>83</v>
      </c>
      <c r="S1520">
        <v>1</v>
      </c>
      <c r="T1520">
        <v>2786</v>
      </c>
      <c r="U1520" t="s">
        <v>328</v>
      </c>
      <c r="W1520">
        <v>1158667035</v>
      </c>
      <c r="X1520" s="76">
        <v>44112</v>
      </c>
      <c r="Y1520" s="76">
        <v>44112</v>
      </c>
      <c r="Z1520" s="76">
        <v>43895</v>
      </c>
      <c r="AA1520" s="76">
        <v>44004</v>
      </c>
      <c r="AB1520">
        <v>9874.67</v>
      </c>
      <c r="AD1520" t="s">
        <v>344</v>
      </c>
      <c r="AE1520" t="s">
        <v>324</v>
      </c>
      <c r="AF1520" t="s">
        <v>768</v>
      </c>
      <c r="AH1520" t="s">
        <v>325</v>
      </c>
      <c r="AI1520" t="s">
        <v>331</v>
      </c>
      <c r="AK1520">
        <v>95057</v>
      </c>
      <c r="AL1520">
        <v>5</v>
      </c>
    </row>
    <row r="1521" spans="1:41">
      <c r="A1521" t="s">
        <v>315</v>
      </c>
      <c r="B1521">
        <v>4411</v>
      </c>
      <c r="C1521" t="s">
        <v>763</v>
      </c>
      <c r="D1521" t="s">
        <v>316</v>
      </c>
      <c r="E1521">
        <v>283336</v>
      </c>
      <c r="F1521" t="s">
        <v>317</v>
      </c>
      <c r="G1521" t="s">
        <v>331</v>
      </c>
      <c r="H1521" s="79" t="s">
        <v>764</v>
      </c>
      <c r="I1521" t="s">
        <v>765</v>
      </c>
      <c r="J1521" t="s">
        <v>669</v>
      </c>
      <c r="K1521" t="s">
        <v>315</v>
      </c>
      <c r="L1521">
        <v>802572</v>
      </c>
      <c r="M1521">
        <v>117221968</v>
      </c>
      <c r="O1521">
        <v>320072</v>
      </c>
      <c r="P1521" t="s">
        <v>336</v>
      </c>
      <c r="Q1521">
        <v>7323</v>
      </c>
      <c r="R1521">
        <v>83</v>
      </c>
      <c r="S1521">
        <v>1</v>
      </c>
      <c r="T1521">
        <v>2786</v>
      </c>
      <c r="U1521" t="s">
        <v>328</v>
      </c>
      <c r="W1521">
        <v>1158667035</v>
      </c>
      <c r="X1521" s="76">
        <v>44112</v>
      </c>
      <c r="Y1521" s="76">
        <v>44112</v>
      </c>
      <c r="Z1521" s="76">
        <v>44009</v>
      </c>
      <c r="AA1521" s="76">
        <v>44065</v>
      </c>
      <c r="AB1521">
        <v>98.6</v>
      </c>
      <c r="AD1521" t="s">
        <v>346</v>
      </c>
      <c r="AE1521" t="s">
        <v>324</v>
      </c>
      <c r="AF1521" t="s">
        <v>769</v>
      </c>
      <c r="AH1521" t="s">
        <v>325</v>
      </c>
      <c r="AI1521" t="s">
        <v>331</v>
      </c>
      <c r="AK1521">
        <v>95057</v>
      </c>
      <c r="AL1521">
        <v>5</v>
      </c>
    </row>
    <row r="1522" spans="1:41">
      <c r="A1522" t="s">
        <v>315</v>
      </c>
      <c r="B1522">
        <v>4411</v>
      </c>
      <c r="C1522" t="s">
        <v>763</v>
      </c>
      <c r="D1522" t="s">
        <v>316</v>
      </c>
      <c r="E1522">
        <v>283336</v>
      </c>
      <c r="F1522" t="s">
        <v>317</v>
      </c>
      <c r="G1522" t="s">
        <v>331</v>
      </c>
      <c r="H1522" s="79" t="s">
        <v>764</v>
      </c>
      <c r="I1522" t="s">
        <v>765</v>
      </c>
      <c r="J1522" t="s">
        <v>669</v>
      </c>
      <c r="K1522" t="s">
        <v>315</v>
      </c>
      <c r="L1522">
        <v>802572</v>
      </c>
      <c r="M1522">
        <v>117221968</v>
      </c>
      <c r="O1522">
        <v>320070</v>
      </c>
      <c r="P1522" t="s">
        <v>327</v>
      </c>
      <c r="Q1522">
        <v>7323</v>
      </c>
      <c r="R1522">
        <v>83</v>
      </c>
      <c r="S1522">
        <v>1</v>
      </c>
      <c r="T1522">
        <v>2786</v>
      </c>
      <c r="U1522" t="s">
        <v>328</v>
      </c>
      <c r="W1522">
        <v>1158667035</v>
      </c>
      <c r="X1522" s="76">
        <v>44112</v>
      </c>
      <c r="Y1522" s="76">
        <v>44112</v>
      </c>
      <c r="Z1522" s="76">
        <v>44009</v>
      </c>
      <c r="AA1522" s="76">
        <v>44065</v>
      </c>
      <c r="AB1522">
        <v>13955.32</v>
      </c>
      <c r="AD1522" t="s">
        <v>346</v>
      </c>
      <c r="AE1522" t="s">
        <v>324</v>
      </c>
      <c r="AF1522" t="s">
        <v>769</v>
      </c>
      <c r="AH1522" t="s">
        <v>325</v>
      </c>
      <c r="AI1522" t="s">
        <v>331</v>
      </c>
      <c r="AK1522">
        <v>95057</v>
      </c>
      <c r="AL1522">
        <v>5</v>
      </c>
    </row>
    <row r="1523" spans="1:41">
      <c r="A1523" t="s">
        <v>315</v>
      </c>
      <c r="B1523">
        <v>4411</v>
      </c>
      <c r="C1523" t="s">
        <v>763</v>
      </c>
      <c r="D1523" t="s">
        <v>316</v>
      </c>
      <c r="E1523">
        <v>283336</v>
      </c>
      <c r="F1523" t="s">
        <v>317</v>
      </c>
      <c r="G1523" t="s">
        <v>331</v>
      </c>
      <c r="H1523" s="79" t="s">
        <v>764</v>
      </c>
      <c r="I1523" t="s">
        <v>765</v>
      </c>
      <c r="J1523" t="s">
        <v>669</v>
      </c>
      <c r="K1523" t="s">
        <v>315</v>
      </c>
      <c r="L1523">
        <v>802733</v>
      </c>
      <c r="M1523">
        <v>117221968</v>
      </c>
      <c r="O1523">
        <v>320073</v>
      </c>
      <c r="P1523" t="s">
        <v>320</v>
      </c>
      <c r="Q1523">
        <v>7324</v>
      </c>
      <c r="R1523">
        <v>83</v>
      </c>
      <c r="S1523">
        <v>1</v>
      </c>
      <c r="T1523">
        <v>2786</v>
      </c>
      <c r="U1523" t="s">
        <v>328</v>
      </c>
      <c r="W1523">
        <v>1158667035</v>
      </c>
      <c r="X1523" s="76">
        <v>44112</v>
      </c>
      <c r="Y1523" s="76">
        <v>44112</v>
      </c>
      <c r="Z1523" s="76">
        <v>43895</v>
      </c>
      <c r="AA1523" s="76">
        <v>44004</v>
      </c>
      <c r="AB1523">
        <v>152.5</v>
      </c>
      <c r="AD1523" t="s">
        <v>344</v>
      </c>
      <c r="AE1523" t="s">
        <v>324</v>
      </c>
      <c r="AF1523" t="s">
        <v>768</v>
      </c>
      <c r="AH1523" t="s">
        <v>325</v>
      </c>
      <c r="AI1523" t="s">
        <v>331</v>
      </c>
      <c r="AK1523">
        <v>95057</v>
      </c>
      <c r="AL1523">
        <v>5</v>
      </c>
    </row>
    <row r="1524" spans="1:41">
      <c r="A1524" t="s">
        <v>315</v>
      </c>
      <c r="B1524">
        <v>4411</v>
      </c>
      <c r="C1524" t="s">
        <v>763</v>
      </c>
      <c r="D1524" t="s">
        <v>316</v>
      </c>
      <c r="E1524">
        <v>283336</v>
      </c>
      <c r="F1524" t="s">
        <v>317</v>
      </c>
      <c r="G1524" t="s">
        <v>331</v>
      </c>
      <c r="H1524" s="79" t="s">
        <v>764</v>
      </c>
      <c r="I1524" t="s">
        <v>765</v>
      </c>
      <c r="J1524" t="s">
        <v>669</v>
      </c>
      <c r="K1524" t="s">
        <v>315</v>
      </c>
      <c r="L1524">
        <v>897703</v>
      </c>
      <c r="M1524">
        <v>117221968</v>
      </c>
      <c r="O1524">
        <v>320070</v>
      </c>
      <c r="P1524" t="s">
        <v>327</v>
      </c>
      <c r="Q1524">
        <v>7738</v>
      </c>
      <c r="R1524">
        <v>83</v>
      </c>
      <c r="S1524">
        <v>1</v>
      </c>
      <c r="T1524">
        <v>2786</v>
      </c>
      <c r="U1524" t="s">
        <v>328</v>
      </c>
      <c r="W1524">
        <v>1158667035</v>
      </c>
      <c r="X1524" s="76">
        <v>44173</v>
      </c>
      <c r="Y1524" s="76">
        <v>44173</v>
      </c>
      <c r="Z1524" s="76">
        <v>43979</v>
      </c>
      <c r="AA1524" s="76">
        <v>44028</v>
      </c>
      <c r="AB1524">
        <v>13693.15</v>
      </c>
      <c r="AD1524" t="s">
        <v>346</v>
      </c>
      <c r="AE1524" t="s">
        <v>324</v>
      </c>
      <c r="AF1524" t="s">
        <v>770</v>
      </c>
      <c r="AH1524" t="s">
        <v>325</v>
      </c>
      <c r="AI1524" t="s">
        <v>331</v>
      </c>
      <c r="AK1524">
        <v>95057</v>
      </c>
      <c r="AL1524">
        <v>1</v>
      </c>
      <c r="AM1524">
        <v>154194</v>
      </c>
      <c r="AN1524" t="s">
        <v>767</v>
      </c>
      <c r="AO1524">
        <v>117221968</v>
      </c>
    </row>
    <row r="1525" spans="1:41">
      <c r="A1525" t="s">
        <v>315</v>
      </c>
      <c r="B1525">
        <v>4411</v>
      </c>
      <c r="C1525" t="s">
        <v>763</v>
      </c>
      <c r="D1525" t="s">
        <v>316</v>
      </c>
      <c r="E1525">
        <v>283336</v>
      </c>
      <c r="F1525" t="s">
        <v>317</v>
      </c>
      <c r="G1525" t="s">
        <v>331</v>
      </c>
      <c r="H1525" s="79" t="s">
        <v>764</v>
      </c>
      <c r="I1525" t="s">
        <v>765</v>
      </c>
      <c r="J1525" t="s">
        <v>669</v>
      </c>
      <c r="K1525" t="s">
        <v>315</v>
      </c>
      <c r="L1525">
        <v>897681</v>
      </c>
      <c r="M1525">
        <v>117221968</v>
      </c>
      <c r="O1525">
        <v>320070</v>
      </c>
      <c r="P1525" t="s">
        <v>327</v>
      </c>
      <c r="Q1525">
        <v>7740</v>
      </c>
      <c r="R1525">
        <v>83</v>
      </c>
      <c r="S1525">
        <v>1</v>
      </c>
      <c r="T1525">
        <v>2786</v>
      </c>
      <c r="U1525" t="s">
        <v>328</v>
      </c>
      <c r="W1525">
        <v>1158667035</v>
      </c>
      <c r="X1525" s="76">
        <v>44173</v>
      </c>
      <c r="Y1525" s="76">
        <v>44173</v>
      </c>
      <c r="Z1525" s="76">
        <v>44063</v>
      </c>
      <c r="AA1525" s="76">
        <v>44090</v>
      </c>
      <c r="AB1525">
        <v>13666.01</v>
      </c>
      <c r="AD1525" t="s">
        <v>346</v>
      </c>
      <c r="AE1525" t="s">
        <v>324</v>
      </c>
      <c r="AF1525" t="s">
        <v>771</v>
      </c>
      <c r="AH1525" t="s">
        <v>325</v>
      </c>
      <c r="AI1525" t="s">
        <v>331</v>
      </c>
      <c r="AK1525">
        <v>95057</v>
      </c>
      <c r="AL1525">
        <v>1</v>
      </c>
      <c r="AM1525">
        <v>154194</v>
      </c>
      <c r="AN1525" t="s">
        <v>767</v>
      </c>
      <c r="AO1525">
        <v>117221968</v>
      </c>
    </row>
    <row r="1526" spans="1:41">
      <c r="A1526" t="s">
        <v>315</v>
      </c>
      <c r="B1526">
        <v>4411</v>
      </c>
      <c r="C1526" t="s">
        <v>763</v>
      </c>
      <c r="D1526" t="s">
        <v>316</v>
      </c>
      <c r="E1526">
        <v>283336</v>
      </c>
      <c r="F1526" t="s">
        <v>317</v>
      </c>
      <c r="G1526" t="s">
        <v>331</v>
      </c>
      <c r="H1526" s="79" t="s">
        <v>764</v>
      </c>
      <c r="I1526" t="s">
        <v>765</v>
      </c>
      <c r="J1526" t="s">
        <v>669</v>
      </c>
      <c r="K1526" t="s">
        <v>315</v>
      </c>
      <c r="L1526">
        <v>897681</v>
      </c>
      <c r="M1526">
        <v>117221968</v>
      </c>
      <c r="O1526">
        <v>320072</v>
      </c>
      <c r="P1526" t="s">
        <v>336</v>
      </c>
      <c r="Q1526">
        <v>7740</v>
      </c>
      <c r="R1526">
        <v>83</v>
      </c>
      <c r="S1526">
        <v>1</v>
      </c>
      <c r="T1526">
        <v>2786</v>
      </c>
      <c r="U1526" t="s">
        <v>328</v>
      </c>
      <c r="W1526">
        <v>1158667035</v>
      </c>
      <c r="X1526" s="76">
        <v>44173</v>
      </c>
      <c r="Y1526" s="76">
        <v>44173</v>
      </c>
      <c r="Z1526" s="76">
        <v>44063</v>
      </c>
      <c r="AA1526" s="76">
        <v>44090</v>
      </c>
      <c r="AB1526">
        <v>98.6</v>
      </c>
      <c r="AD1526" t="s">
        <v>346</v>
      </c>
      <c r="AE1526" t="s">
        <v>324</v>
      </c>
      <c r="AF1526" t="s">
        <v>771</v>
      </c>
      <c r="AH1526" t="s">
        <v>325</v>
      </c>
      <c r="AI1526" t="s">
        <v>331</v>
      </c>
      <c r="AK1526">
        <v>95057</v>
      </c>
      <c r="AL1526">
        <v>1</v>
      </c>
      <c r="AM1526">
        <v>154194</v>
      </c>
      <c r="AN1526" t="s">
        <v>767</v>
      </c>
      <c r="AO1526">
        <v>117221968</v>
      </c>
    </row>
    <row r="1527" spans="1:41">
      <c r="A1527" t="s">
        <v>315</v>
      </c>
      <c r="B1527">
        <v>4411</v>
      </c>
      <c r="C1527" t="s">
        <v>763</v>
      </c>
      <c r="D1527" t="s">
        <v>316</v>
      </c>
      <c r="E1527">
        <v>283336</v>
      </c>
      <c r="F1527" t="s">
        <v>317</v>
      </c>
      <c r="G1527" t="s">
        <v>331</v>
      </c>
      <c r="H1527" s="79" t="s">
        <v>764</v>
      </c>
      <c r="I1527" t="s">
        <v>765</v>
      </c>
      <c r="J1527" t="s">
        <v>669</v>
      </c>
      <c r="K1527" t="s">
        <v>315</v>
      </c>
      <c r="L1527">
        <v>897703</v>
      </c>
      <c r="M1527">
        <v>117221968</v>
      </c>
      <c r="O1527">
        <v>320072</v>
      </c>
      <c r="P1527" t="s">
        <v>336</v>
      </c>
      <c r="Q1527">
        <v>7738</v>
      </c>
      <c r="R1527">
        <v>83</v>
      </c>
      <c r="S1527">
        <v>1</v>
      </c>
      <c r="T1527">
        <v>2786</v>
      </c>
      <c r="U1527" t="s">
        <v>328</v>
      </c>
      <c r="W1527">
        <v>1158667035</v>
      </c>
      <c r="X1527" s="76">
        <v>44173</v>
      </c>
      <c r="Y1527" s="76">
        <v>44173</v>
      </c>
      <c r="Z1527" s="76">
        <v>43979</v>
      </c>
      <c r="AA1527" s="76">
        <v>44028</v>
      </c>
      <c r="AB1527">
        <v>98.6</v>
      </c>
      <c r="AD1527" t="s">
        <v>346</v>
      </c>
      <c r="AE1527" t="s">
        <v>324</v>
      </c>
      <c r="AF1527" t="s">
        <v>770</v>
      </c>
      <c r="AH1527" t="s">
        <v>325</v>
      </c>
      <c r="AI1527" t="s">
        <v>331</v>
      </c>
      <c r="AK1527">
        <v>95057</v>
      </c>
      <c r="AL1527">
        <v>1</v>
      </c>
      <c r="AM1527">
        <v>154194</v>
      </c>
      <c r="AN1527" t="s">
        <v>767</v>
      </c>
      <c r="AO1527">
        <v>117221968</v>
      </c>
    </row>
    <row r="1528" spans="1:41">
      <c r="A1528" t="s">
        <v>315</v>
      </c>
      <c r="B1528">
        <v>4411</v>
      </c>
      <c r="C1528" t="s">
        <v>763</v>
      </c>
      <c r="D1528" t="s">
        <v>316</v>
      </c>
      <c r="E1528">
        <v>283336</v>
      </c>
      <c r="F1528" t="s">
        <v>317</v>
      </c>
      <c r="G1528" t="s">
        <v>331</v>
      </c>
      <c r="H1528" s="79" t="s">
        <v>764</v>
      </c>
      <c r="I1528" t="s">
        <v>765</v>
      </c>
      <c r="J1528" t="s">
        <v>669</v>
      </c>
      <c r="K1528" t="s">
        <v>315</v>
      </c>
      <c r="L1528">
        <v>897681</v>
      </c>
      <c r="M1528">
        <v>117221968</v>
      </c>
      <c r="O1528">
        <v>320073</v>
      </c>
      <c r="P1528" t="s">
        <v>320</v>
      </c>
      <c r="Q1528">
        <v>7740</v>
      </c>
      <c r="R1528">
        <v>83</v>
      </c>
      <c r="S1528">
        <v>1</v>
      </c>
      <c r="T1528">
        <v>2786</v>
      </c>
      <c r="U1528" t="s">
        <v>328</v>
      </c>
      <c r="W1528">
        <v>1158667035</v>
      </c>
      <c r="X1528" s="76">
        <v>44173</v>
      </c>
      <c r="Y1528" s="76">
        <v>44173</v>
      </c>
      <c r="Z1528" s="76">
        <v>44063</v>
      </c>
      <c r="AA1528" s="76">
        <v>44090</v>
      </c>
      <c r="AB1528">
        <v>157.80000000000001</v>
      </c>
      <c r="AD1528" t="s">
        <v>346</v>
      </c>
      <c r="AE1528" t="s">
        <v>324</v>
      </c>
      <c r="AF1528" t="s">
        <v>771</v>
      </c>
      <c r="AH1528" t="s">
        <v>325</v>
      </c>
      <c r="AI1528" t="s">
        <v>331</v>
      </c>
      <c r="AK1528">
        <v>95057</v>
      </c>
      <c r="AL1528">
        <v>1</v>
      </c>
      <c r="AM1528">
        <v>154194</v>
      </c>
      <c r="AN1528" t="s">
        <v>767</v>
      </c>
      <c r="AO1528">
        <v>117221968</v>
      </c>
    </row>
    <row r="1529" spans="1:41">
      <c r="A1529" t="s">
        <v>315</v>
      </c>
      <c r="B1529">
        <v>4411</v>
      </c>
      <c r="C1529" t="s">
        <v>763</v>
      </c>
      <c r="D1529" t="s">
        <v>316</v>
      </c>
      <c r="E1529">
        <v>283336</v>
      </c>
      <c r="F1529" t="s">
        <v>317</v>
      </c>
      <c r="G1529" t="s">
        <v>331</v>
      </c>
      <c r="H1529" s="79" t="s">
        <v>764</v>
      </c>
      <c r="I1529" t="s">
        <v>765</v>
      </c>
      <c r="J1529" t="s">
        <v>669</v>
      </c>
      <c r="K1529" t="s">
        <v>315</v>
      </c>
      <c r="L1529">
        <v>897703</v>
      </c>
      <c r="M1529">
        <v>117221968</v>
      </c>
      <c r="O1529">
        <v>320073</v>
      </c>
      <c r="P1529" t="s">
        <v>320</v>
      </c>
      <c r="Q1529">
        <v>7738</v>
      </c>
      <c r="R1529">
        <v>83</v>
      </c>
      <c r="S1529">
        <v>1</v>
      </c>
      <c r="T1529">
        <v>2786</v>
      </c>
      <c r="U1529" t="s">
        <v>328</v>
      </c>
      <c r="W1529">
        <v>1158667035</v>
      </c>
      <c r="X1529" s="76">
        <v>44173</v>
      </c>
      <c r="Y1529" s="76">
        <v>44173</v>
      </c>
      <c r="Z1529" s="76">
        <v>43979</v>
      </c>
      <c r="AA1529" s="76">
        <v>44028</v>
      </c>
      <c r="AB1529">
        <v>157.80000000000001</v>
      </c>
      <c r="AD1529" t="s">
        <v>346</v>
      </c>
      <c r="AE1529" t="s">
        <v>324</v>
      </c>
      <c r="AF1529" t="s">
        <v>770</v>
      </c>
      <c r="AH1529" t="s">
        <v>325</v>
      </c>
      <c r="AI1529" t="s">
        <v>331</v>
      </c>
      <c r="AK1529">
        <v>95057</v>
      </c>
      <c r="AL1529">
        <v>1</v>
      </c>
      <c r="AM1529">
        <v>154194</v>
      </c>
      <c r="AN1529" t="s">
        <v>767</v>
      </c>
      <c r="AO1529">
        <v>117221968</v>
      </c>
    </row>
    <row r="1530" spans="1:41">
      <c r="A1530" t="s">
        <v>315</v>
      </c>
      <c r="B1530">
        <v>4411</v>
      </c>
      <c r="C1530" t="s">
        <v>763</v>
      </c>
      <c r="D1530" t="s">
        <v>316</v>
      </c>
      <c r="E1530">
        <v>283336</v>
      </c>
      <c r="F1530" t="s">
        <v>317</v>
      </c>
      <c r="G1530" t="s">
        <v>331</v>
      </c>
      <c r="H1530" s="79" t="s">
        <v>764</v>
      </c>
      <c r="I1530" t="s">
        <v>765</v>
      </c>
      <c r="J1530" t="s">
        <v>669</v>
      </c>
      <c r="K1530" t="s">
        <v>315</v>
      </c>
      <c r="L1530">
        <v>903629</v>
      </c>
      <c r="M1530">
        <v>117221968</v>
      </c>
      <c r="O1530">
        <v>320073</v>
      </c>
      <c r="P1530" t="s">
        <v>320</v>
      </c>
      <c r="Q1530">
        <v>7860</v>
      </c>
      <c r="R1530">
        <v>83</v>
      </c>
      <c r="S1530">
        <v>1</v>
      </c>
      <c r="T1530">
        <v>2786</v>
      </c>
      <c r="U1530" t="s">
        <v>328</v>
      </c>
      <c r="W1530">
        <v>1158667035</v>
      </c>
      <c r="X1530" s="76">
        <v>44179</v>
      </c>
      <c r="Y1530" s="76">
        <v>44179</v>
      </c>
      <c r="Z1530" s="76">
        <v>44103</v>
      </c>
      <c r="AA1530" s="76">
        <v>44145</v>
      </c>
      <c r="AB1530">
        <v>157.80000000000001</v>
      </c>
      <c r="AD1530" t="s">
        <v>346</v>
      </c>
      <c r="AE1530" t="s">
        <v>324</v>
      </c>
      <c r="AF1530" t="s">
        <v>772</v>
      </c>
      <c r="AH1530" t="s">
        <v>325</v>
      </c>
      <c r="AI1530" t="s">
        <v>331</v>
      </c>
      <c r="AK1530">
        <v>95057</v>
      </c>
      <c r="AL1530">
        <v>1</v>
      </c>
      <c r="AM1530">
        <v>154194</v>
      </c>
      <c r="AN1530" t="s">
        <v>767</v>
      </c>
      <c r="AO1530">
        <v>117221968</v>
      </c>
    </row>
    <row r="1531" spans="1:41">
      <c r="A1531" t="s">
        <v>315</v>
      </c>
      <c r="B1531">
        <v>4411</v>
      </c>
      <c r="C1531" t="s">
        <v>763</v>
      </c>
      <c r="D1531" t="s">
        <v>316</v>
      </c>
      <c r="E1531">
        <v>283336</v>
      </c>
      <c r="F1531" t="s">
        <v>317</v>
      </c>
      <c r="G1531" t="s">
        <v>331</v>
      </c>
      <c r="H1531" s="79" t="s">
        <v>764</v>
      </c>
      <c r="I1531" t="s">
        <v>765</v>
      </c>
      <c r="J1531" t="s">
        <v>669</v>
      </c>
      <c r="K1531" t="s">
        <v>315</v>
      </c>
      <c r="L1531">
        <v>903629</v>
      </c>
      <c r="M1531">
        <v>117221968</v>
      </c>
      <c r="O1531">
        <v>320074</v>
      </c>
      <c r="P1531" t="s">
        <v>337</v>
      </c>
      <c r="Q1531">
        <v>7860</v>
      </c>
      <c r="R1531">
        <v>83</v>
      </c>
      <c r="S1531">
        <v>1</v>
      </c>
      <c r="T1531">
        <v>2786</v>
      </c>
      <c r="U1531" t="s">
        <v>328</v>
      </c>
      <c r="W1531">
        <v>1158667035</v>
      </c>
      <c r="X1531" s="76">
        <v>44179</v>
      </c>
      <c r="Y1531" s="76">
        <v>44179</v>
      </c>
      <c r="Z1531" s="76">
        <v>44103</v>
      </c>
      <c r="AA1531" s="76">
        <v>44145</v>
      </c>
      <c r="AB1531">
        <v>98.6</v>
      </c>
      <c r="AD1531" t="s">
        <v>346</v>
      </c>
      <c r="AE1531" t="s">
        <v>324</v>
      </c>
      <c r="AF1531" t="s">
        <v>772</v>
      </c>
      <c r="AH1531" t="s">
        <v>325</v>
      </c>
      <c r="AI1531" t="s">
        <v>331</v>
      </c>
      <c r="AK1531">
        <v>95057</v>
      </c>
      <c r="AL1531">
        <v>1</v>
      </c>
      <c r="AM1531">
        <v>154194</v>
      </c>
      <c r="AN1531" t="s">
        <v>767</v>
      </c>
      <c r="AO1531">
        <v>117221968</v>
      </c>
    </row>
    <row r="1532" spans="1:41">
      <c r="A1532" t="s">
        <v>315</v>
      </c>
      <c r="B1532">
        <v>4411</v>
      </c>
      <c r="C1532" t="s">
        <v>763</v>
      </c>
      <c r="D1532" t="s">
        <v>316</v>
      </c>
      <c r="E1532">
        <v>283336</v>
      </c>
      <c r="F1532" t="s">
        <v>317</v>
      </c>
      <c r="G1532" t="s">
        <v>331</v>
      </c>
      <c r="H1532" s="79" t="s">
        <v>764</v>
      </c>
      <c r="I1532" t="s">
        <v>765</v>
      </c>
      <c r="J1532" t="s">
        <v>669</v>
      </c>
      <c r="K1532" t="s">
        <v>315</v>
      </c>
      <c r="L1532">
        <v>903629</v>
      </c>
      <c r="M1532">
        <v>117221968</v>
      </c>
      <c r="O1532">
        <v>320072</v>
      </c>
      <c r="P1532" t="s">
        <v>336</v>
      </c>
      <c r="Q1532">
        <v>7860</v>
      </c>
      <c r="R1532">
        <v>83</v>
      </c>
      <c r="S1532">
        <v>1</v>
      </c>
      <c r="T1532">
        <v>2786</v>
      </c>
      <c r="U1532" t="s">
        <v>328</v>
      </c>
      <c r="W1532">
        <v>1158667035</v>
      </c>
      <c r="X1532" s="76">
        <v>44179</v>
      </c>
      <c r="Y1532" s="76">
        <v>44179</v>
      </c>
      <c r="Z1532" s="76">
        <v>44103</v>
      </c>
      <c r="AA1532" s="76">
        <v>44145</v>
      </c>
      <c r="AB1532">
        <v>98.6</v>
      </c>
      <c r="AD1532" t="s">
        <v>346</v>
      </c>
      <c r="AE1532" t="s">
        <v>324</v>
      </c>
      <c r="AF1532" t="s">
        <v>772</v>
      </c>
      <c r="AH1532" t="s">
        <v>325</v>
      </c>
      <c r="AI1532" t="s">
        <v>331</v>
      </c>
      <c r="AK1532">
        <v>95057</v>
      </c>
      <c r="AL1532">
        <v>1</v>
      </c>
      <c r="AM1532">
        <v>154194</v>
      </c>
      <c r="AN1532" t="s">
        <v>767</v>
      </c>
      <c r="AO1532">
        <v>117221968</v>
      </c>
    </row>
    <row r="1533" spans="1:41">
      <c r="A1533" t="s">
        <v>315</v>
      </c>
      <c r="B1533">
        <v>4411</v>
      </c>
      <c r="C1533" t="s">
        <v>763</v>
      </c>
      <c r="D1533" t="s">
        <v>316</v>
      </c>
      <c r="E1533">
        <v>283336</v>
      </c>
      <c r="F1533" t="s">
        <v>317</v>
      </c>
      <c r="G1533" t="s">
        <v>331</v>
      </c>
      <c r="H1533" s="79" t="s">
        <v>764</v>
      </c>
      <c r="I1533" t="s">
        <v>765</v>
      </c>
      <c r="J1533" t="s">
        <v>669</v>
      </c>
      <c r="K1533" t="s">
        <v>315</v>
      </c>
      <c r="L1533">
        <v>903629</v>
      </c>
      <c r="M1533">
        <v>117221968</v>
      </c>
      <c r="O1533">
        <v>320070</v>
      </c>
      <c r="P1533" t="s">
        <v>327</v>
      </c>
      <c r="Q1533">
        <v>7860</v>
      </c>
      <c r="R1533">
        <v>83</v>
      </c>
      <c r="S1533">
        <v>1</v>
      </c>
      <c r="T1533">
        <v>2786</v>
      </c>
      <c r="U1533" t="s">
        <v>328</v>
      </c>
      <c r="W1533">
        <v>1158667035</v>
      </c>
      <c r="X1533" s="76">
        <v>44179</v>
      </c>
      <c r="Y1533" s="76">
        <v>44179</v>
      </c>
      <c r="Z1533" s="76">
        <v>44103</v>
      </c>
      <c r="AA1533" s="76">
        <v>44145</v>
      </c>
      <c r="AB1533">
        <v>17351.14</v>
      </c>
      <c r="AD1533" t="s">
        <v>346</v>
      </c>
      <c r="AE1533" t="s">
        <v>324</v>
      </c>
      <c r="AF1533" t="s">
        <v>772</v>
      </c>
      <c r="AH1533" t="s">
        <v>325</v>
      </c>
      <c r="AI1533" t="s">
        <v>331</v>
      </c>
      <c r="AK1533">
        <v>95057</v>
      </c>
      <c r="AL1533">
        <v>1</v>
      </c>
      <c r="AM1533">
        <v>154194</v>
      </c>
      <c r="AN1533" t="s">
        <v>767</v>
      </c>
      <c r="AO1533">
        <v>117221968</v>
      </c>
    </row>
    <row r="1534" spans="1:41">
      <c r="A1534" t="s">
        <v>315</v>
      </c>
      <c r="B1534">
        <v>4411</v>
      </c>
      <c r="C1534" t="s">
        <v>763</v>
      </c>
      <c r="D1534" t="s">
        <v>316</v>
      </c>
      <c r="E1534">
        <v>283336</v>
      </c>
      <c r="F1534" t="s">
        <v>317</v>
      </c>
      <c r="G1534" t="s">
        <v>331</v>
      </c>
      <c r="H1534" s="79" t="s">
        <v>764</v>
      </c>
      <c r="I1534" t="s">
        <v>765</v>
      </c>
      <c r="J1534" t="s">
        <v>669</v>
      </c>
      <c r="K1534" t="s">
        <v>315</v>
      </c>
      <c r="L1534">
        <v>929159</v>
      </c>
      <c r="M1534">
        <v>117221968</v>
      </c>
      <c r="O1534">
        <v>320070</v>
      </c>
      <c r="P1534" t="s">
        <v>327</v>
      </c>
      <c r="Q1534">
        <v>8031</v>
      </c>
      <c r="R1534">
        <v>83</v>
      </c>
      <c r="S1534">
        <v>1</v>
      </c>
      <c r="T1534">
        <v>2786</v>
      </c>
      <c r="U1534" t="s">
        <v>328</v>
      </c>
      <c r="W1534">
        <v>1158667035</v>
      </c>
      <c r="X1534" s="76">
        <v>44224</v>
      </c>
      <c r="Y1534" s="76">
        <v>44225</v>
      </c>
      <c r="Z1534" s="76">
        <v>44146</v>
      </c>
      <c r="AA1534" s="76">
        <v>44196</v>
      </c>
      <c r="AB1534">
        <v>14293.99</v>
      </c>
      <c r="AD1534" t="s">
        <v>344</v>
      </c>
      <c r="AE1534" t="s">
        <v>324</v>
      </c>
      <c r="AF1534" t="s">
        <v>773</v>
      </c>
      <c r="AH1534" t="s">
        <v>325</v>
      </c>
      <c r="AI1534" t="s">
        <v>331</v>
      </c>
      <c r="AK1534">
        <v>95057</v>
      </c>
      <c r="AL1534">
        <v>1</v>
      </c>
      <c r="AM1534">
        <v>154194</v>
      </c>
      <c r="AN1534" t="s">
        <v>767</v>
      </c>
      <c r="AO1534">
        <v>117221968</v>
      </c>
    </row>
    <row r="1535" spans="1:41">
      <c r="A1535" t="s">
        <v>315</v>
      </c>
      <c r="B1535">
        <v>4411</v>
      </c>
      <c r="C1535" t="s">
        <v>763</v>
      </c>
      <c r="D1535" t="s">
        <v>316</v>
      </c>
      <c r="E1535">
        <v>283336</v>
      </c>
      <c r="F1535" t="s">
        <v>317</v>
      </c>
      <c r="G1535" t="s">
        <v>331</v>
      </c>
      <c r="H1535" s="79" t="s">
        <v>764</v>
      </c>
      <c r="I1535" t="s">
        <v>765</v>
      </c>
      <c r="J1535" t="s">
        <v>669</v>
      </c>
      <c r="K1535" t="s">
        <v>315</v>
      </c>
      <c r="L1535">
        <v>929159</v>
      </c>
      <c r="M1535">
        <v>117221968</v>
      </c>
      <c r="O1535">
        <v>320074</v>
      </c>
      <c r="P1535" t="s">
        <v>337</v>
      </c>
      <c r="Q1535">
        <v>8031</v>
      </c>
      <c r="R1535">
        <v>83</v>
      </c>
      <c r="S1535">
        <v>1</v>
      </c>
      <c r="T1535">
        <v>2786</v>
      </c>
      <c r="U1535" t="s">
        <v>328</v>
      </c>
      <c r="W1535">
        <v>1158667035</v>
      </c>
      <c r="X1535" s="76">
        <v>44224</v>
      </c>
      <c r="Y1535" s="76">
        <v>44225</v>
      </c>
      <c r="Z1535" s="76">
        <v>44146</v>
      </c>
      <c r="AA1535" s="76">
        <v>44196</v>
      </c>
      <c r="AB1535">
        <v>98.6</v>
      </c>
      <c r="AD1535" t="s">
        <v>344</v>
      </c>
      <c r="AE1535" t="s">
        <v>324</v>
      </c>
      <c r="AF1535" t="s">
        <v>773</v>
      </c>
      <c r="AH1535" t="s">
        <v>325</v>
      </c>
      <c r="AI1535" t="s">
        <v>331</v>
      </c>
      <c r="AK1535">
        <v>95057</v>
      </c>
      <c r="AL1535">
        <v>1</v>
      </c>
      <c r="AM1535">
        <v>154194</v>
      </c>
      <c r="AN1535" t="s">
        <v>767</v>
      </c>
      <c r="AO1535">
        <v>117221968</v>
      </c>
    </row>
    <row r="1536" spans="1:41">
      <c r="A1536" t="s">
        <v>315</v>
      </c>
      <c r="B1536">
        <v>4411</v>
      </c>
      <c r="C1536" t="s">
        <v>763</v>
      </c>
      <c r="D1536" t="s">
        <v>316</v>
      </c>
      <c r="E1536">
        <v>283336</v>
      </c>
      <c r="F1536" t="s">
        <v>317</v>
      </c>
      <c r="G1536" t="s">
        <v>331</v>
      </c>
      <c r="H1536" s="79" t="s">
        <v>764</v>
      </c>
      <c r="I1536" t="s">
        <v>765</v>
      </c>
      <c r="J1536" t="s">
        <v>669</v>
      </c>
      <c r="K1536" t="s">
        <v>315</v>
      </c>
      <c r="L1536">
        <v>929159</v>
      </c>
      <c r="M1536">
        <v>117221968</v>
      </c>
      <c r="O1536">
        <v>320072</v>
      </c>
      <c r="P1536" t="s">
        <v>336</v>
      </c>
      <c r="Q1536">
        <v>8031</v>
      </c>
      <c r="R1536">
        <v>83</v>
      </c>
      <c r="S1536">
        <v>1</v>
      </c>
      <c r="T1536">
        <v>2786</v>
      </c>
      <c r="U1536" t="s">
        <v>328</v>
      </c>
      <c r="W1536">
        <v>1158667035</v>
      </c>
      <c r="X1536" s="76">
        <v>44224</v>
      </c>
      <c r="Y1536" s="76">
        <v>44225</v>
      </c>
      <c r="Z1536" s="76">
        <v>44146</v>
      </c>
      <c r="AA1536" s="76">
        <v>44196</v>
      </c>
      <c r="AB1536">
        <v>98.6</v>
      </c>
      <c r="AD1536" t="s">
        <v>344</v>
      </c>
      <c r="AE1536" t="s">
        <v>324</v>
      </c>
      <c r="AF1536" t="s">
        <v>773</v>
      </c>
      <c r="AH1536" t="s">
        <v>325</v>
      </c>
      <c r="AI1536" t="s">
        <v>331</v>
      </c>
      <c r="AK1536">
        <v>95057</v>
      </c>
      <c r="AL1536">
        <v>1</v>
      </c>
      <c r="AM1536">
        <v>154194</v>
      </c>
      <c r="AN1536" t="s">
        <v>767</v>
      </c>
      <c r="AO1536">
        <v>117221968</v>
      </c>
    </row>
    <row r="1537" spans="1:41">
      <c r="A1537" t="s">
        <v>315</v>
      </c>
      <c r="B1537">
        <v>4411</v>
      </c>
      <c r="C1537" t="s">
        <v>763</v>
      </c>
      <c r="D1537" t="s">
        <v>316</v>
      </c>
      <c r="E1537">
        <v>283336</v>
      </c>
      <c r="F1537" t="s">
        <v>317</v>
      </c>
      <c r="G1537" t="s">
        <v>331</v>
      </c>
      <c r="H1537" s="79" t="s">
        <v>764</v>
      </c>
      <c r="I1537" t="s">
        <v>765</v>
      </c>
      <c r="J1537" t="s">
        <v>669</v>
      </c>
      <c r="K1537" t="s">
        <v>315</v>
      </c>
      <c r="L1537">
        <v>929159</v>
      </c>
      <c r="M1537">
        <v>117221968</v>
      </c>
      <c r="O1537">
        <v>320073</v>
      </c>
      <c r="P1537" t="s">
        <v>320</v>
      </c>
      <c r="Q1537">
        <v>8031</v>
      </c>
      <c r="R1537">
        <v>83</v>
      </c>
      <c r="S1537">
        <v>1</v>
      </c>
      <c r="T1537">
        <v>2786</v>
      </c>
      <c r="U1537" t="s">
        <v>328</v>
      </c>
      <c r="W1537">
        <v>1158667035</v>
      </c>
      <c r="X1537" s="76">
        <v>44224</v>
      </c>
      <c r="Y1537" s="76">
        <v>44225</v>
      </c>
      <c r="Z1537" s="76">
        <v>44146</v>
      </c>
      <c r="AA1537" s="76">
        <v>44196</v>
      </c>
      <c r="AB1537">
        <v>157.80000000000001</v>
      </c>
      <c r="AD1537" t="s">
        <v>344</v>
      </c>
      <c r="AE1537" t="s">
        <v>324</v>
      </c>
      <c r="AF1537" t="s">
        <v>773</v>
      </c>
      <c r="AH1537" t="s">
        <v>325</v>
      </c>
      <c r="AI1537" t="s">
        <v>331</v>
      </c>
      <c r="AK1537">
        <v>95057</v>
      </c>
      <c r="AL1537">
        <v>1</v>
      </c>
      <c r="AM1537">
        <v>154194</v>
      </c>
      <c r="AN1537" t="s">
        <v>767</v>
      </c>
      <c r="AO1537">
        <v>117221968</v>
      </c>
    </row>
    <row r="1538" spans="1:41">
      <c r="A1538" t="s">
        <v>315</v>
      </c>
      <c r="B1538">
        <v>4411</v>
      </c>
      <c r="C1538" t="s">
        <v>763</v>
      </c>
      <c r="D1538" t="s">
        <v>316</v>
      </c>
      <c r="E1538">
        <v>283336</v>
      </c>
      <c r="F1538" t="s">
        <v>317</v>
      </c>
      <c r="G1538" t="s">
        <v>331</v>
      </c>
      <c r="H1538" s="79" t="s">
        <v>764</v>
      </c>
      <c r="I1538" t="s">
        <v>765</v>
      </c>
      <c r="J1538" t="s">
        <v>669</v>
      </c>
      <c r="K1538" t="s">
        <v>315</v>
      </c>
      <c r="L1538">
        <v>937167</v>
      </c>
      <c r="M1538">
        <v>117221968</v>
      </c>
      <c r="O1538">
        <v>320073</v>
      </c>
      <c r="P1538" t="s">
        <v>320</v>
      </c>
      <c r="Q1538">
        <v>8105</v>
      </c>
      <c r="R1538">
        <v>83</v>
      </c>
      <c r="S1538">
        <v>1</v>
      </c>
      <c r="T1538">
        <v>2786</v>
      </c>
      <c r="U1538" t="s">
        <v>328</v>
      </c>
      <c r="W1538">
        <v>1158667035</v>
      </c>
      <c r="X1538" s="76">
        <v>44235</v>
      </c>
      <c r="Y1538" s="76">
        <v>44235</v>
      </c>
      <c r="Z1538" s="76">
        <v>44162</v>
      </c>
      <c r="AA1538" s="76">
        <v>44208</v>
      </c>
      <c r="AB1538">
        <v>157.80000000000001</v>
      </c>
      <c r="AD1538" t="s">
        <v>345</v>
      </c>
      <c r="AE1538" t="s">
        <v>324</v>
      </c>
      <c r="AF1538" t="s">
        <v>679</v>
      </c>
      <c r="AH1538" t="s">
        <v>325</v>
      </c>
      <c r="AI1538" t="s">
        <v>331</v>
      </c>
      <c r="AK1538">
        <v>95057</v>
      </c>
      <c r="AL1538">
        <v>1</v>
      </c>
      <c r="AM1538">
        <v>154194</v>
      </c>
      <c r="AN1538" t="s">
        <v>767</v>
      </c>
      <c r="AO1538">
        <v>117221968</v>
      </c>
    </row>
    <row r="1539" spans="1:41">
      <c r="A1539" t="s">
        <v>315</v>
      </c>
      <c r="B1539">
        <v>4411</v>
      </c>
      <c r="C1539" t="s">
        <v>763</v>
      </c>
      <c r="D1539" t="s">
        <v>316</v>
      </c>
      <c r="E1539">
        <v>283336</v>
      </c>
      <c r="F1539" t="s">
        <v>317</v>
      </c>
      <c r="G1539" t="s">
        <v>331</v>
      </c>
      <c r="H1539" s="79" t="s">
        <v>764</v>
      </c>
      <c r="I1539" t="s">
        <v>765</v>
      </c>
      <c r="J1539" t="s">
        <v>669</v>
      </c>
      <c r="K1539" t="s">
        <v>315</v>
      </c>
      <c r="L1539">
        <v>937167</v>
      </c>
      <c r="M1539">
        <v>117221968</v>
      </c>
      <c r="O1539">
        <v>320072</v>
      </c>
      <c r="P1539" t="s">
        <v>336</v>
      </c>
      <c r="Q1539">
        <v>8105</v>
      </c>
      <c r="R1539">
        <v>83</v>
      </c>
      <c r="S1539">
        <v>1</v>
      </c>
      <c r="T1539">
        <v>2786</v>
      </c>
      <c r="U1539" t="s">
        <v>328</v>
      </c>
      <c r="W1539">
        <v>1158667035</v>
      </c>
      <c r="X1539" s="76">
        <v>44235</v>
      </c>
      <c r="Y1539" s="76">
        <v>44235</v>
      </c>
      <c r="Z1539" s="76">
        <v>44162</v>
      </c>
      <c r="AA1539" s="76">
        <v>44208</v>
      </c>
      <c r="AB1539">
        <v>98.6</v>
      </c>
      <c r="AD1539" t="s">
        <v>345</v>
      </c>
      <c r="AE1539" t="s">
        <v>324</v>
      </c>
      <c r="AF1539" t="s">
        <v>679</v>
      </c>
      <c r="AH1539" t="s">
        <v>325</v>
      </c>
      <c r="AI1539" t="s">
        <v>331</v>
      </c>
      <c r="AK1539">
        <v>95057</v>
      </c>
      <c r="AL1539">
        <v>1</v>
      </c>
      <c r="AM1539">
        <v>154194</v>
      </c>
      <c r="AN1539" t="s">
        <v>767</v>
      </c>
      <c r="AO1539">
        <v>117221968</v>
      </c>
    </row>
    <row r="1540" spans="1:41">
      <c r="A1540" t="s">
        <v>315</v>
      </c>
      <c r="B1540">
        <v>4411</v>
      </c>
      <c r="C1540" t="s">
        <v>763</v>
      </c>
      <c r="D1540" t="s">
        <v>316</v>
      </c>
      <c r="E1540">
        <v>283336</v>
      </c>
      <c r="F1540" t="s">
        <v>317</v>
      </c>
      <c r="G1540" t="s">
        <v>331</v>
      </c>
      <c r="H1540" s="79" t="s">
        <v>764</v>
      </c>
      <c r="I1540" t="s">
        <v>765</v>
      </c>
      <c r="J1540" t="s">
        <v>669</v>
      </c>
      <c r="K1540" t="s">
        <v>315</v>
      </c>
      <c r="L1540">
        <v>937167</v>
      </c>
      <c r="M1540">
        <v>117221968</v>
      </c>
      <c r="O1540">
        <v>320074</v>
      </c>
      <c r="P1540" t="s">
        <v>337</v>
      </c>
      <c r="Q1540">
        <v>8105</v>
      </c>
      <c r="R1540">
        <v>83</v>
      </c>
      <c r="S1540">
        <v>1</v>
      </c>
      <c r="T1540">
        <v>2786</v>
      </c>
      <c r="U1540" t="s">
        <v>328</v>
      </c>
      <c r="W1540">
        <v>1158667035</v>
      </c>
      <c r="X1540" s="76">
        <v>44235</v>
      </c>
      <c r="Y1540" s="76">
        <v>44235</v>
      </c>
      <c r="Z1540" s="76">
        <v>44162</v>
      </c>
      <c r="AA1540" s="76">
        <v>44208</v>
      </c>
      <c r="AB1540">
        <v>98.6</v>
      </c>
      <c r="AD1540" t="s">
        <v>345</v>
      </c>
      <c r="AE1540" t="s">
        <v>324</v>
      </c>
      <c r="AF1540" t="s">
        <v>679</v>
      </c>
      <c r="AH1540" t="s">
        <v>325</v>
      </c>
      <c r="AI1540" t="s">
        <v>331</v>
      </c>
      <c r="AK1540">
        <v>95057</v>
      </c>
      <c r="AL1540">
        <v>1</v>
      </c>
      <c r="AM1540">
        <v>154194</v>
      </c>
      <c r="AN1540" t="s">
        <v>767</v>
      </c>
      <c r="AO1540">
        <v>117221968</v>
      </c>
    </row>
    <row r="1541" spans="1:41">
      <c r="A1541" t="s">
        <v>315</v>
      </c>
      <c r="B1541">
        <v>4411</v>
      </c>
      <c r="C1541" t="s">
        <v>763</v>
      </c>
      <c r="D1541" t="s">
        <v>316</v>
      </c>
      <c r="E1541">
        <v>283336</v>
      </c>
      <c r="F1541" t="s">
        <v>317</v>
      </c>
      <c r="G1541" t="s">
        <v>331</v>
      </c>
      <c r="H1541" s="79" t="s">
        <v>764</v>
      </c>
      <c r="I1541" t="s">
        <v>765</v>
      </c>
      <c r="J1541" t="s">
        <v>669</v>
      </c>
      <c r="K1541" t="s">
        <v>315</v>
      </c>
      <c r="L1541">
        <v>937167</v>
      </c>
      <c r="M1541">
        <v>117221968</v>
      </c>
      <c r="O1541">
        <v>320070</v>
      </c>
      <c r="P1541" t="s">
        <v>327</v>
      </c>
      <c r="Q1541">
        <v>8105</v>
      </c>
      <c r="R1541">
        <v>83</v>
      </c>
      <c r="S1541">
        <v>1</v>
      </c>
      <c r="T1541">
        <v>2786</v>
      </c>
      <c r="U1541" t="s">
        <v>328</v>
      </c>
      <c r="W1541">
        <v>1158667035</v>
      </c>
      <c r="X1541" s="76">
        <v>44235</v>
      </c>
      <c r="Y1541" s="76">
        <v>44235</v>
      </c>
      <c r="Z1541" s="76">
        <v>44162</v>
      </c>
      <c r="AA1541" s="76">
        <v>44208</v>
      </c>
      <c r="AB1541">
        <v>14868.38</v>
      </c>
      <c r="AD1541" t="s">
        <v>345</v>
      </c>
      <c r="AE1541" t="s">
        <v>324</v>
      </c>
      <c r="AF1541" t="s">
        <v>679</v>
      </c>
      <c r="AH1541" t="s">
        <v>325</v>
      </c>
      <c r="AI1541" t="s">
        <v>331</v>
      </c>
      <c r="AK1541">
        <v>95057</v>
      </c>
      <c r="AL1541">
        <v>1</v>
      </c>
      <c r="AM1541">
        <v>154194</v>
      </c>
      <c r="AN1541" t="s">
        <v>767</v>
      </c>
      <c r="AO1541">
        <v>117221968</v>
      </c>
    </row>
    <row r="1542" spans="1:41">
      <c r="A1542" t="s">
        <v>315</v>
      </c>
      <c r="B1542">
        <v>4411</v>
      </c>
      <c r="C1542" t="s">
        <v>763</v>
      </c>
      <c r="D1542" t="s">
        <v>316</v>
      </c>
      <c r="E1542">
        <v>283336</v>
      </c>
      <c r="F1542" t="s">
        <v>317</v>
      </c>
      <c r="G1542" t="s">
        <v>331</v>
      </c>
      <c r="H1542" s="79" t="s">
        <v>764</v>
      </c>
      <c r="I1542" t="s">
        <v>765</v>
      </c>
      <c r="J1542" t="s">
        <v>669</v>
      </c>
      <c r="K1542" t="s">
        <v>315</v>
      </c>
      <c r="L1542">
        <v>981262</v>
      </c>
      <c r="M1542">
        <v>117221968</v>
      </c>
      <c r="O1542">
        <v>320074</v>
      </c>
      <c r="P1542" t="s">
        <v>337</v>
      </c>
      <c r="Q1542">
        <v>8352</v>
      </c>
      <c r="R1542">
        <v>83</v>
      </c>
      <c r="S1542">
        <v>1</v>
      </c>
      <c r="T1542">
        <v>2786</v>
      </c>
      <c r="U1542" t="s">
        <v>328</v>
      </c>
      <c r="W1542">
        <v>1158667035</v>
      </c>
      <c r="X1542" s="76">
        <v>44270</v>
      </c>
      <c r="Y1542" s="76">
        <v>44270</v>
      </c>
      <c r="Z1542" s="76">
        <v>44186</v>
      </c>
      <c r="AA1542" s="76">
        <v>44243</v>
      </c>
      <c r="AB1542">
        <v>98.6</v>
      </c>
      <c r="AD1542" t="s">
        <v>345</v>
      </c>
      <c r="AE1542" t="s">
        <v>324</v>
      </c>
      <c r="AF1542" t="s">
        <v>774</v>
      </c>
      <c r="AH1542" t="s">
        <v>325</v>
      </c>
      <c r="AI1542" t="s">
        <v>331</v>
      </c>
      <c r="AK1542">
        <v>95057</v>
      </c>
      <c r="AL1542">
        <v>1</v>
      </c>
      <c r="AM1542">
        <v>154194</v>
      </c>
      <c r="AN1542" t="s">
        <v>767</v>
      </c>
      <c r="AO1542">
        <v>117221968</v>
      </c>
    </row>
    <row r="1543" spans="1:41">
      <c r="A1543" t="s">
        <v>315</v>
      </c>
      <c r="B1543">
        <v>4411</v>
      </c>
      <c r="C1543" t="s">
        <v>763</v>
      </c>
      <c r="D1543" t="s">
        <v>316</v>
      </c>
      <c r="E1543">
        <v>283336</v>
      </c>
      <c r="F1543" t="s">
        <v>317</v>
      </c>
      <c r="G1543" t="s">
        <v>331</v>
      </c>
      <c r="H1543" s="79" t="s">
        <v>764</v>
      </c>
      <c r="I1543" t="s">
        <v>765</v>
      </c>
      <c r="J1543" t="s">
        <v>669</v>
      </c>
      <c r="K1543" t="s">
        <v>315</v>
      </c>
      <c r="L1543">
        <v>981262</v>
      </c>
      <c r="M1543">
        <v>117221968</v>
      </c>
      <c r="O1543">
        <v>320070</v>
      </c>
      <c r="P1543" t="s">
        <v>327</v>
      </c>
      <c r="Q1543">
        <v>8352</v>
      </c>
      <c r="R1543">
        <v>83</v>
      </c>
      <c r="S1543">
        <v>1</v>
      </c>
      <c r="T1543">
        <v>2786</v>
      </c>
      <c r="U1543" t="s">
        <v>328</v>
      </c>
      <c r="W1543">
        <v>1158667035</v>
      </c>
      <c r="X1543" s="76">
        <v>44270</v>
      </c>
      <c r="Y1543" s="76">
        <v>44270</v>
      </c>
      <c r="Z1543" s="76">
        <v>44186</v>
      </c>
      <c r="AA1543" s="76">
        <v>44243</v>
      </c>
      <c r="AB1543">
        <v>8916.26</v>
      </c>
      <c r="AD1543" t="s">
        <v>345</v>
      </c>
      <c r="AE1543" t="s">
        <v>324</v>
      </c>
      <c r="AF1543" t="s">
        <v>774</v>
      </c>
      <c r="AH1543" t="s">
        <v>325</v>
      </c>
      <c r="AI1543" t="s">
        <v>331</v>
      </c>
      <c r="AK1543">
        <v>95057</v>
      </c>
      <c r="AL1543">
        <v>1</v>
      </c>
      <c r="AM1543">
        <v>154194</v>
      </c>
      <c r="AN1543" t="s">
        <v>767</v>
      </c>
      <c r="AO1543">
        <v>117221968</v>
      </c>
    </row>
    <row r="1544" spans="1:41">
      <c r="A1544" t="s">
        <v>315</v>
      </c>
      <c r="B1544">
        <v>4411</v>
      </c>
      <c r="C1544" t="s">
        <v>763</v>
      </c>
      <c r="D1544" t="s">
        <v>316</v>
      </c>
      <c r="E1544">
        <v>283336</v>
      </c>
      <c r="F1544" t="s">
        <v>317</v>
      </c>
      <c r="G1544" t="s">
        <v>331</v>
      </c>
      <c r="H1544" s="79" t="s">
        <v>764</v>
      </c>
      <c r="I1544" t="s">
        <v>765</v>
      </c>
      <c r="J1544" t="s">
        <v>669</v>
      </c>
      <c r="K1544" t="s">
        <v>315</v>
      </c>
      <c r="L1544">
        <v>981262</v>
      </c>
      <c r="M1544">
        <v>117221968</v>
      </c>
      <c r="O1544">
        <v>320073</v>
      </c>
      <c r="P1544" t="s">
        <v>320</v>
      </c>
      <c r="Q1544">
        <v>8352</v>
      </c>
      <c r="R1544">
        <v>83</v>
      </c>
      <c r="S1544">
        <v>1</v>
      </c>
      <c r="T1544">
        <v>2786</v>
      </c>
      <c r="U1544" t="s">
        <v>328</v>
      </c>
      <c r="W1544">
        <v>1158667035</v>
      </c>
      <c r="X1544" s="76">
        <v>44270</v>
      </c>
      <c r="Y1544" s="76">
        <v>44270</v>
      </c>
      <c r="Z1544" s="76">
        <v>44186</v>
      </c>
      <c r="AA1544" s="76">
        <v>44243</v>
      </c>
      <c r="AB1544">
        <v>157.80000000000001</v>
      </c>
      <c r="AD1544" t="s">
        <v>345</v>
      </c>
      <c r="AE1544" t="s">
        <v>324</v>
      </c>
      <c r="AF1544" t="s">
        <v>774</v>
      </c>
      <c r="AH1544" t="s">
        <v>325</v>
      </c>
      <c r="AI1544" t="s">
        <v>331</v>
      </c>
      <c r="AK1544">
        <v>95057</v>
      </c>
      <c r="AL1544">
        <v>1</v>
      </c>
      <c r="AM1544">
        <v>154194</v>
      </c>
      <c r="AN1544" t="s">
        <v>767</v>
      </c>
      <c r="AO1544">
        <v>117221968</v>
      </c>
    </row>
    <row r="1545" spans="1:41">
      <c r="A1545" t="s">
        <v>315</v>
      </c>
      <c r="B1545">
        <v>4411</v>
      </c>
      <c r="C1545" t="s">
        <v>763</v>
      </c>
      <c r="D1545" t="s">
        <v>316</v>
      </c>
      <c r="E1545">
        <v>283336</v>
      </c>
      <c r="F1545" t="s">
        <v>317</v>
      </c>
      <c r="G1545" t="s">
        <v>331</v>
      </c>
      <c r="H1545" s="79" t="s">
        <v>764</v>
      </c>
      <c r="I1545" t="s">
        <v>765</v>
      </c>
      <c r="J1545" t="s">
        <v>669</v>
      </c>
      <c r="K1545" t="s">
        <v>315</v>
      </c>
      <c r="L1545">
        <v>981262</v>
      </c>
      <c r="M1545">
        <v>117221968</v>
      </c>
      <c r="O1545">
        <v>320072</v>
      </c>
      <c r="P1545" t="s">
        <v>336</v>
      </c>
      <c r="Q1545">
        <v>8352</v>
      </c>
      <c r="R1545">
        <v>83</v>
      </c>
      <c r="S1545">
        <v>1</v>
      </c>
      <c r="T1545">
        <v>2786</v>
      </c>
      <c r="U1545" t="s">
        <v>328</v>
      </c>
      <c r="W1545">
        <v>1158667035</v>
      </c>
      <c r="X1545" s="76">
        <v>44270</v>
      </c>
      <c r="Y1545" s="76">
        <v>44270</v>
      </c>
      <c r="Z1545" s="76">
        <v>44186</v>
      </c>
      <c r="AA1545" s="76">
        <v>44243</v>
      </c>
      <c r="AB1545">
        <v>98.6</v>
      </c>
      <c r="AD1545" t="s">
        <v>345</v>
      </c>
      <c r="AE1545" t="s">
        <v>324</v>
      </c>
      <c r="AF1545" t="s">
        <v>774</v>
      </c>
      <c r="AH1545" t="s">
        <v>325</v>
      </c>
      <c r="AI1545" t="s">
        <v>331</v>
      </c>
      <c r="AK1545">
        <v>95057</v>
      </c>
      <c r="AL1545">
        <v>1</v>
      </c>
      <c r="AM1545">
        <v>154194</v>
      </c>
      <c r="AN1545" t="s">
        <v>767</v>
      </c>
      <c r="AO1545">
        <v>117221968</v>
      </c>
    </row>
    <row r="1546" spans="1:41">
      <c r="A1546" t="s">
        <v>315</v>
      </c>
      <c r="B1546">
        <v>4411</v>
      </c>
      <c r="C1546" t="s">
        <v>763</v>
      </c>
      <c r="D1546" t="s">
        <v>316</v>
      </c>
      <c r="E1546">
        <v>283336</v>
      </c>
      <c r="F1546" t="s">
        <v>317</v>
      </c>
      <c r="G1546" t="s">
        <v>331</v>
      </c>
      <c r="H1546" s="79" t="s">
        <v>764</v>
      </c>
      <c r="I1546" t="s">
        <v>765</v>
      </c>
      <c r="J1546" t="s">
        <v>669</v>
      </c>
      <c r="K1546" t="s">
        <v>315</v>
      </c>
      <c r="L1546">
        <v>984793</v>
      </c>
      <c r="M1546" t="s">
        <v>377</v>
      </c>
      <c r="O1546">
        <v>320073</v>
      </c>
      <c r="P1546" t="s">
        <v>320</v>
      </c>
      <c r="Q1546">
        <v>8433</v>
      </c>
      <c r="R1546">
        <v>83</v>
      </c>
      <c r="S1546">
        <v>1</v>
      </c>
      <c r="T1546">
        <v>11312</v>
      </c>
      <c r="U1546" t="s">
        <v>378</v>
      </c>
      <c r="V1546" t="s">
        <v>379</v>
      </c>
      <c r="W1546">
        <v>1454110872</v>
      </c>
      <c r="X1546" s="76">
        <v>44274</v>
      </c>
      <c r="Y1546" s="76">
        <v>44274</v>
      </c>
      <c r="Z1546" s="76">
        <v>44203</v>
      </c>
      <c r="AA1546" s="76">
        <v>44227</v>
      </c>
      <c r="AB1546">
        <v>2087.09</v>
      </c>
      <c r="AD1546" t="s">
        <v>344</v>
      </c>
      <c r="AE1546" t="s">
        <v>324</v>
      </c>
      <c r="AF1546" t="s">
        <v>381</v>
      </c>
      <c r="AH1546" t="s">
        <v>325</v>
      </c>
      <c r="AI1546" t="s">
        <v>331</v>
      </c>
      <c r="AK1546">
        <v>95057</v>
      </c>
      <c r="AL1546">
        <v>1</v>
      </c>
      <c r="AM1546">
        <v>154194</v>
      </c>
      <c r="AN1546" t="s">
        <v>767</v>
      </c>
      <c r="AO1546">
        <v>117221968</v>
      </c>
    </row>
    <row r="1547" spans="1:41">
      <c r="A1547" t="s">
        <v>315</v>
      </c>
      <c r="B1547">
        <v>4411</v>
      </c>
      <c r="C1547" t="s">
        <v>763</v>
      </c>
      <c r="D1547" t="s">
        <v>316</v>
      </c>
      <c r="E1547">
        <v>283336</v>
      </c>
      <c r="F1547" t="s">
        <v>317</v>
      </c>
      <c r="G1547" t="s">
        <v>331</v>
      </c>
      <c r="H1547" s="79" t="s">
        <v>764</v>
      </c>
      <c r="I1547" t="s">
        <v>765</v>
      </c>
      <c r="J1547" t="s">
        <v>669</v>
      </c>
      <c r="K1547" t="s">
        <v>315</v>
      </c>
      <c r="L1547">
        <v>984783</v>
      </c>
      <c r="M1547" t="s">
        <v>377</v>
      </c>
      <c r="O1547">
        <v>320073</v>
      </c>
      <c r="P1547" t="s">
        <v>320</v>
      </c>
      <c r="Q1547">
        <v>8432</v>
      </c>
      <c r="R1547">
        <v>83</v>
      </c>
      <c r="S1547">
        <v>1</v>
      </c>
      <c r="T1547">
        <v>11312</v>
      </c>
      <c r="U1547" t="s">
        <v>378</v>
      </c>
      <c r="V1547" t="s">
        <v>379</v>
      </c>
      <c r="W1547">
        <v>1454110872</v>
      </c>
      <c r="X1547" s="76">
        <v>44274</v>
      </c>
      <c r="Y1547" s="76">
        <v>44274</v>
      </c>
      <c r="Z1547" s="76">
        <v>44228</v>
      </c>
      <c r="AA1547" s="76">
        <v>44255</v>
      </c>
      <c r="AB1547">
        <v>2135.13</v>
      </c>
      <c r="AD1547" t="s">
        <v>344</v>
      </c>
      <c r="AE1547" t="s">
        <v>324</v>
      </c>
      <c r="AF1547" t="s">
        <v>380</v>
      </c>
      <c r="AH1547" t="s">
        <v>325</v>
      </c>
      <c r="AI1547" t="s">
        <v>331</v>
      </c>
      <c r="AK1547">
        <v>95057</v>
      </c>
      <c r="AL1547">
        <v>1</v>
      </c>
      <c r="AM1547">
        <v>154194</v>
      </c>
      <c r="AN1547" t="s">
        <v>767</v>
      </c>
      <c r="AO1547">
        <v>117221968</v>
      </c>
    </row>
    <row r="1548" spans="1:41">
      <c r="A1548" t="s">
        <v>315</v>
      </c>
      <c r="B1548">
        <v>4411</v>
      </c>
      <c r="C1548" t="s">
        <v>763</v>
      </c>
      <c r="D1548" t="s">
        <v>316</v>
      </c>
      <c r="E1548">
        <v>283336</v>
      </c>
      <c r="F1548" t="s">
        <v>317</v>
      </c>
      <c r="G1548" t="s">
        <v>331</v>
      </c>
      <c r="H1548" s="79" t="s">
        <v>764</v>
      </c>
      <c r="I1548" t="s">
        <v>765</v>
      </c>
      <c r="J1548" t="s">
        <v>669</v>
      </c>
      <c r="K1548" t="s">
        <v>315</v>
      </c>
      <c r="L1548">
        <v>11228</v>
      </c>
      <c r="M1548">
        <v>117221968</v>
      </c>
      <c r="O1548">
        <v>320070</v>
      </c>
      <c r="P1548" t="s">
        <v>327</v>
      </c>
      <c r="Q1548">
        <v>8655</v>
      </c>
      <c r="R1548">
        <v>83</v>
      </c>
      <c r="S1548">
        <v>1</v>
      </c>
      <c r="T1548">
        <v>2786</v>
      </c>
      <c r="U1548" t="s">
        <v>328</v>
      </c>
      <c r="W1548">
        <v>1158667035</v>
      </c>
      <c r="X1548" s="76">
        <v>44316</v>
      </c>
      <c r="Y1548" s="76">
        <v>44316</v>
      </c>
      <c r="Z1548" s="76">
        <v>44071</v>
      </c>
      <c r="AA1548" s="76">
        <v>44120</v>
      </c>
      <c r="AB1548">
        <v>14795.76</v>
      </c>
      <c r="AD1548" t="s">
        <v>344</v>
      </c>
      <c r="AE1548" t="s">
        <v>324</v>
      </c>
      <c r="AF1548" t="s">
        <v>775</v>
      </c>
      <c r="AH1548" t="s">
        <v>325</v>
      </c>
      <c r="AI1548" t="s">
        <v>331</v>
      </c>
      <c r="AK1548">
        <v>95057</v>
      </c>
      <c r="AL1548">
        <v>1</v>
      </c>
      <c r="AM1548">
        <v>154194</v>
      </c>
      <c r="AN1548" t="s">
        <v>767</v>
      </c>
      <c r="AO1548">
        <v>117221968</v>
      </c>
    </row>
    <row r="1549" spans="1:41">
      <c r="A1549" t="s">
        <v>315</v>
      </c>
      <c r="B1549">
        <v>4411</v>
      </c>
      <c r="C1549" t="s">
        <v>763</v>
      </c>
      <c r="D1549" t="s">
        <v>316</v>
      </c>
      <c r="E1549">
        <v>283336</v>
      </c>
      <c r="F1549" t="s">
        <v>317</v>
      </c>
      <c r="G1549" t="s">
        <v>331</v>
      </c>
      <c r="H1549" s="79" t="s">
        <v>764</v>
      </c>
      <c r="I1549" t="s">
        <v>765</v>
      </c>
      <c r="J1549" t="s">
        <v>669</v>
      </c>
      <c r="K1549" t="s">
        <v>315</v>
      </c>
      <c r="L1549">
        <v>11228</v>
      </c>
      <c r="M1549">
        <v>117221968</v>
      </c>
      <c r="O1549">
        <v>320072</v>
      </c>
      <c r="P1549" t="s">
        <v>336</v>
      </c>
      <c r="Q1549">
        <v>8655</v>
      </c>
      <c r="R1549">
        <v>83</v>
      </c>
      <c r="S1549">
        <v>1</v>
      </c>
      <c r="T1549">
        <v>2786</v>
      </c>
      <c r="U1549" t="s">
        <v>328</v>
      </c>
      <c r="W1549">
        <v>1158667035</v>
      </c>
      <c r="X1549" s="76">
        <v>44316</v>
      </c>
      <c r="Y1549" s="76">
        <v>44316</v>
      </c>
      <c r="Z1549" s="76">
        <v>44071</v>
      </c>
      <c r="AA1549" s="76">
        <v>44120</v>
      </c>
      <c r="AB1549">
        <v>98.6</v>
      </c>
      <c r="AD1549" t="s">
        <v>344</v>
      </c>
      <c r="AE1549" t="s">
        <v>324</v>
      </c>
      <c r="AF1549" t="s">
        <v>775</v>
      </c>
      <c r="AH1549" t="s">
        <v>325</v>
      </c>
      <c r="AI1549" t="s">
        <v>331</v>
      </c>
      <c r="AK1549">
        <v>95057</v>
      </c>
      <c r="AL1549">
        <v>1</v>
      </c>
      <c r="AM1549">
        <v>154194</v>
      </c>
      <c r="AN1549" t="s">
        <v>767</v>
      </c>
      <c r="AO1549">
        <v>117221968</v>
      </c>
    </row>
    <row r="1550" spans="1:41">
      <c r="A1550" t="s">
        <v>315</v>
      </c>
      <c r="B1550">
        <v>4411</v>
      </c>
      <c r="C1550" t="s">
        <v>763</v>
      </c>
      <c r="D1550" t="s">
        <v>316</v>
      </c>
      <c r="E1550">
        <v>283336</v>
      </c>
      <c r="F1550" t="s">
        <v>317</v>
      </c>
      <c r="G1550" t="s">
        <v>331</v>
      </c>
      <c r="H1550" s="79" t="s">
        <v>764</v>
      </c>
      <c r="I1550" t="s">
        <v>765</v>
      </c>
      <c r="J1550" t="s">
        <v>669</v>
      </c>
      <c r="K1550" t="s">
        <v>315</v>
      </c>
      <c r="L1550">
        <v>11228</v>
      </c>
      <c r="M1550">
        <v>117221968</v>
      </c>
      <c r="O1550">
        <v>320073</v>
      </c>
      <c r="P1550" t="s">
        <v>320</v>
      </c>
      <c r="Q1550">
        <v>8655</v>
      </c>
      <c r="R1550">
        <v>83</v>
      </c>
      <c r="S1550">
        <v>1</v>
      </c>
      <c r="T1550">
        <v>2786</v>
      </c>
      <c r="U1550" t="s">
        <v>328</v>
      </c>
      <c r="W1550">
        <v>1158667035</v>
      </c>
      <c r="X1550" s="76">
        <v>44316</v>
      </c>
      <c r="Y1550" s="76">
        <v>44316</v>
      </c>
      <c r="Z1550" s="76">
        <v>44071</v>
      </c>
      <c r="AA1550" s="76">
        <v>44120</v>
      </c>
      <c r="AB1550">
        <v>157.80000000000001</v>
      </c>
      <c r="AD1550" t="s">
        <v>344</v>
      </c>
      <c r="AE1550" t="s">
        <v>324</v>
      </c>
      <c r="AF1550" t="s">
        <v>775</v>
      </c>
      <c r="AH1550" t="s">
        <v>325</v>
      </c>
      <c r="AI1550" t="s">
        <v>331</v>
      </c>
      <c r="AK1550">
        <v>95057</v>
      </c>
      <c r="AL1550">
        <v>1</v>
      </c>
      <c r="AM1550">
        <v>154194</v>
      </c>
      <c r="AN1550" t="s">
        <v>767</v>
      </c>
      <c r="AO1550">
        <v>117221968</v>
      </c>
    </row>
    <row r="1551" spans="1:41">
      <c r="A1551" t="s">
        <v>315</v>
      </c>
      <c r="B1551">
        <v>4411</v>
      </c>
      <c r="C1551" t="s">
        <v>763</v>
      </c>
      <c r="D1551" t="s">
        <v>316</v>
      </c>
      <c r="E1551">
        <v>283336</v>
      </c>
      <c r="F1551" t="s">
        <v>317</v>
      </c>
      <c r="G1551" t="s">
        <v>331</v>
      </c>
      <c r="H1551" s="79" t="s">
        <v>764</v>
      </c>
      <c r="I1551" t="s">
        <v>765</v>
      </c>
      <c r="J1551" t="s">
        <v>669</v>
      </c>
      <c r="K1551" t="s">
        <v>315</v>
      </c>
      <c r="L1551">
        <v>11228</v>
      </c>
      <c r="M1551">
        <v>117221968</v>
      </c>
      <c r="O1551">
        <v>320074</v>
      </c>
      <c r="P1551" t="s">
        <v>337</v>
      </c>
      <c r="Q1551">
        <v>8655</v>
      </c>
      <c r="R1551">
        <v>83</v>
      </c>
      <c r="S1551">
        <v>1</v>
      </c>
      <c r="T1551">
        <v>2786</v>
      </c>
      <c r="U1551" t="s">
        <v>328</v>
      </c>
      <c r="W1551">
        <v>1158667035</v>
      </c>
      <c r="X1551" s="76">
        <v>44316</v>
      </c>
      <c r="Y1551" s="76">
        <v>44316</v>
      </c>
      <c r="Z1551" s="76">
        <v>44071</v>
      </c>
      <c r="AA1551" s="76">
        <v>44120</v>
      </c>
      <c r="AB1551">
        <v>98.6</v>
      </c>
      <c r="AD1551" t="s">
        <v>344</v>
      </c>
      <c r="AE1551" t="s">
        <v>324</v>
      </c>
      <c r="AF1551" t="s">
        <v>775</v>
      </c>
      <c r="AH1551" t="s">
        <v>325</v>
      </c>
      <c r="AI1551" t="s">
        <v>331</v>
      </c>
      <c r="AK1551">
        <v>95057</v>
      </c>
      <c r="AL1551">
        <v>1</v>
      </c>
      <c r="AM1551">
        <v>154194</v>
      </c>
      <c r="AN1551" t="s">
        <v>767</v>
      </c>
      <c r="AO1551">
        <v>117221968</v>
      </c>
    </row>
    <row r="1552" spans="1:41">
      <c r="A1552" t="s">
        <v>315</v>
      </c>
      <c r="B1552">
        <v>4411</v>
      </c>
      <c r="C1552" t="s">
        <v>763</v>
      </c>
      <c r="D1552" t="s">
        <v>316</v>
      </c>
      <c r="E1552">
        <v>283336</v>
      </c>
      <c r="F1552" t="s">
        <v>317</v>
      </c>
      <c r="G1552" t="s">
        <v>331</v>
      </c>
      <c r="H1552" s="79" t="s">
        <v>764</v>
      </c>
      <c r="I1552" t="s">
        <v>765</v>
      </c>
      <c r="J1552" t="s">
        <v>669</v>
      </c>
      <c r="K1552" t="s">
        <v>315</v>
      </c>
      <c r="L1552">
        <v>23662</v>
      </c>
      <c r="M1552">
        <v>117221968</v>
      </c>
      <c r="O1552">
        <v>320074</v>
      </c>
      <c r="P1552" t="s">
        <v>337</v>
      </c>
      <c r="Q1552">
        <v>8770</v>
      </c>
      <c r="R1552">
        <v>83</v>
      </c>
      <c r="S1552">
        <v>1</v>
      </c>
      <c r="T1552">
        <v>2786</v>
      </c>
      <c r="U1552" t="s">
        <v>328</v>
      </c>
      <c r="W1552">
        <v>1158667035</v>
      </c>
      <c r="X1552" s="76">
        <v>44337</v>
      </c>
      <c r="Y1552" s="76">
        <v>44340</v>
      </c>
      <c r="Z1552" s="76">
        <v>44197</v>
      </c>
      <c r="AA1552" s="76">
        <v>44306</v>
      </c>
      <c r="AB1552">
        <v>98.6</v>
      </c>
      <c r="AD1552" t="s">
        <v>383</v>
      </c>
      <c r="AE1552" t="s">
        <v>324</v>
      </c>
      <c r="AF1552" t="s">
        <v>682</v>
      </c>
      <c r="AH1552" t="s">
        <v>325</v>
      </c>
      <c r="AI1552" t="s">
        <v>331</v>
      </c>
      <c r="AK1552">
        <v>95057</v>
      </c>
      <c r="AL1552">
        <v>1</v>
      </c>
      <c r="AM1552">
        <v>154194</v>
      </c>
      <c r="AN1552" t="s">
        <v>767</v>
      </c>
      <c r="AO1552">
        <v>117221968</v>
      </c>
    </row>
    <row r="1553" spans="1:41">
      <c r="A1553" t="s">
        <v>315</v>
      </c>
      <c r="B1553">
        <v>4411</v>
      </c>
      <c r="C1553" t="s">
        <v>763</v>
      </c>
      <c r="D1553" t="s">
        <v>316</v>
      </c>
      <c r="E1553">
        <v>283336</v>
      </c>
      <c r="F1553" t="s">
        <v>317</v>
      </c>
      <c r="G1553" t="s">
        <v>331</v>
      </c>
      <c r="H1553" s="79" t="s">
        <v>764</v>
      </c>
      <c r="I1553" t="s">
        <v>765</v>
      </c>
      <c r="J1553" t="s">
        <v>669</v>
      </c>
      <c r="K1553" t="s">
        <v>315</v>
      </c>
      <c r="L1553">
        <v>23662</v>
      </c>
      <c r="M1553">
        <v>117221968</v>
      </c>
      <c r="O1553">
        <v>320070</v>
      </c>
      <c r="P1553" t="s">
        <v>327</v>
      </c>
      <c r="Q1553">
        <v>8770</v>
      </c>
      <c r="R1553">
        <v>83</v>
      </c>
      <c r="S1553">
        <v>1</v>
      </c>
      <c r="T1553">
        <v>2786</v>
      </c>
      <c r="U1553" t="s">
        <v>328</v>
      </c>
      <c r="W1553">
        <v>1158667035</v>
      </c>
      <c r="X1553" s="76">
        <v>44337</v>
      </c>
      <c r="Y1553" s="76">
        <v>44340</v>
      </c>
      <c r="Z1553" s="76">
        <v>44197</v>
      </c>
      <c r="AA1553" s="76">
        <v>44306</v>
      </c>
      <c r="AB1553">
        <v>10743.9</v>
      </c>
      <c r="AD1553" t="s">
        <v>383</v>
      </c>
      <c r="AE1553" t="s">
        <v>324</v>
      </c>
      <c r="AF1553" t="s">
        <v>682</v>
      </c>
      <c r="AH1553" t="s">
        <v>325</v>
      </c>
      <c r="AI1553" t="s">
        <v>331</v>
      </c>
      <c r="AK1553">
        <v>95057</v>
      </c>
      <c r="AL1553">
        <v>1</v>
      </c>
      <c r="AM1553">
        <v>154194</v>
      </c>
      <c r="AN1553" t="s">
        <v>767</v>
      </c>
      <c r="AO1553">
        <v>117221968</v>
      </c>
    </row>
    <row r="1554" spans="1:41">
      <c r="A1554" t="s">
        <v>315</v>
      </c>
      <c r="B1554">
        <v>4411</v>
      </c>
      <c r="C1554" t="s">
        <v>763</v>
      </c>
      <c r="D1554" t="s">
        <v>316</v>
      </c>
      <c r="E1554">
        <v>283336</v>
      </c>
      <c r="F1554" t="s">
        <v>317</v>
      </c>
      <c r="G1554" t="s">
        <v>331</v>
      </c>
      <c r="H1554" s="79" t="s">
        <v>764</v>
      </c>
      <c r="I1554" t="s">
        <v>765</v>
      </c>
      <c r="J1554" t="s">
        <v>669</v>
      </c>
      <c r="K1554" t="s">
        <v>315</v>
      </c>
      <c r="L1554">
        <v>23662</v>
      </c>
      <c r="M1554">
        <v>117221968</v>
      </c>
      <c r="O1554">
        <v>320072</v>
      </c>
      <c r="P1554" t="s">
        <v>336</v>
      </c>
      <c r="Q1554">
        <v>8770</v>
      </c>
      <c r="R1554">
        <v>83</v>
      </c>
      <c r="S1554">
        <v>1</v>
      </c>
      <c r="T1554">
        <v>2786</v>
      </c>
      <c r="U1554" t="s">
        <v>328</v>
      </c>
      <c r="W1554">
        <v>1158667035</v>
      </c>
      <c r="X1554" s="76">
        <v>44337</v>
      </c>
      <c r="Y1554" s="76">
        <v>44340</v>
      </c>
      <c r="Z1554" s="76">
        <v>44197</v>
      </c>
      <c r="AA1554" s="76">
        <v>44306</v>
      </c>
      <c r="AB1554">
        <v>98.6</v>
      </c>
      <c r="AD1554" t="s">
        <v>383</v>
      </c>
      <c r="AE1554" t="s">
        <v>324</v>
      </c>
      <c r="AF1554" t="s">
        <v>682</v>
      </c>
      <c r="AH1554" t="s">
        <v>325</v>
      </c>
      <c r="AI1554" t="s">
        <v>331</v>
      </c>
      <c r="AK1554">
        <v>95057</v>
      </c>
      <c r="AL1554">
        <v>1</v>
      </c>
      <c r="AM1554">
        <v>154194</v>
      </c>
      <c r="AN1554" t="s">
        <v>767</v>
      </c>
      <c r="AO1554">
        <v>117221968</v>
      </c>
    </row>
    <row r="1555" spans="1:41">
      <c r="A1555" t="s">
        <v>315</v>
      </c>
      <c r="B1555">
        <v>4411</v>
      </c>
      <c r="C1555" t="s">
        <v>763</v>
      </c>
      <c r="D1555" t="s">
        <v>316</v>
      </c>
      <c r="E1555">
        <v>283336</v>
      </c>
      <c r="F1555" t="s">
        <v>317</v>
      </c>
      <c r="G1555" t="s">
        <v>331</v>
      </c>
      <c r="H1555" s="79" t="s">
        <v>764</v>
      </c>
      <c r="I1555" t="s">
        <v>765</v>
      </c>
      <c r="J1555" t="s">
        <v>669</v>
      </c>
      <c r="K1555" t="s">
        <v>315</v>
      </c>
      <c r="L1555">
        <v>23662</v>
      </c>
      <c r="M1555">
        <v>117221968</v>
      </c>
      <c r="O1555">
        <v>320073</v>
      </c>
      <c r="P1555" t="s">
        <v>320</v>
      </c>
      <c r="Q1555">
        <v>8770</v>
      </c>
      <c r="R1555">
        <v>83</v>
      </c>
      <c r="S1555">
        <v>1</v>
      </c>
      <c r="T1555">
        <v>2786</v>
      </c>
      <c r="U1555" t="s">
        <v>328</v>
      </c>
      <c r="W1555">
        <v>1158667035</v>
      </c>
      <c r="X1555" s="76">
        <v>44337</v>
      </c>
      <c r="Y1555" s="76">
        <v>44340</v>
      </c>
      <c r="Z1555" s="76">
        <v>44197</v>
      </c>
      <c r="AA1555" s="76">
        <v>44306</v>
      </c>
      <c r="AB1555">
        <v>157.80000000000001</v>
      </c>
      <c r="AD1555" t="s">
        <v>383</v>
      </c>
      <c r="AE1555" t="s">
        <v>324</v>
      </c>
      <c r="AF1555" t="s">
        <v>682</v>
      </c>
      <c r="AH1555" t="s">
        <v>325</v>
      </c>
      <c r="AI1555" t="s">
        <v>331</v>
      </c>
      <c r="AK1555">
        <v>95057</v>
      </c>
      <c r="AL1555">
        <v>1</v>
      </c>
      <c r="AM1555">
        <v>154194</v>
      </c>
      <c r="AN1555" t="s">
        <v>767</v>
      </c>
      <c r="AO1555">
        <v>117221968</v>
      </c>
    </row>
    <row r="1556" spans="1:41">
      <c r="A1556" t="s">
        <v>315</v>
      </c>
      <c r="B1556">
        <v>4411</v>
      </c>
      <c r="C1556" t="s">
        <v>763</v>
      </c>
      <c r="D1556" t="s">
        <v>316</v>
      </c>
      <c r="E1556">
        <v>283336</v>
      </c>
      <c r="F1556" t="s">
        <v>317</v>
      </c>
      <c r="G1556" t="s">
        <v>331</v>
      </c>
      <c r="H1556" s="79" t="s">
        <v>764</v>
      </c>
      <c r="I1556" t="s">
        <v>765</v>
      </c>
      <c r="J1556" t="s">
        <v>669</v>
      </c>
      <c r="K1556" t="s">
        <v>315</v>
      </c>
      <c r="L1556">
        <v>30344</v>
      </c>
      <c r="M1556">
        <v>117221968</v>
      </c>
      <c r="O1556">
        <v>320070</v>
      </c>
      <c r="P1556" t="s">
        <v>327</v>
      </c>
      <c r="Q1556">
        <v>8883</v>
      </c>
      <c r="R1556">
        <v>83</v>
      </c>
      <c r="S1556">
        <v>1</v>
      </c>
      <c r="T1556">
        <v>2786</v>
      </c>
      <c r="U1556" t="s">
        <v>328</v>
      </c>
      <c r="W1556">
        <v>1158667035</v>
      </c>
      <c r="X1556" s="76">
        <v>44348</v>
      </c>
      <c r="Y1556" s="76">
        <v>44348</v>
      </c>
      <c r="Z1556" s="76">
        <v>44224</v>
      </c>
      <c r="AA1556" s="76">
        <v>44271</v>
      </c>
      <c r="AB1556">
        <v>9778.24</v>
      </c>
      <c r="AD1556" t="s">
        <v>346</v>
      </c>
      <c r="AE1556" t="s">
        <v>324</v>
      </c>
      <c r="AF1556" t="s">
        <v>776</v>
      </c>
      <c r="AH1556" t="s">
        <v>325</v>
      </c>
      <c r="AI1556" t="s">
        <v>331</v>
      </c>
      <c r="AK1556">
        <v>95057</v>
      </c>
      <c r="AL1556">
        <v>1</v>
      </c>
      <c r="AM1556">
        <v>154194</v>
      </c>
      <c r="AN1556" t="s">
        <v>767</v>
      </c>
      <c r="AO1556">
        <v>117221968</v>
      </c>
    </row>
    <row r="1557" spans="1:41">
      <c r="A1557" t="s">
        <v>315</v>
      </c>
      <c r="B1557">
        <v>4411</v>
      </c>
      <c r="C1557" t="s">
        <v>763</v>
      </c>
      <c r="D1557" t="s">
        <v>316</v>
      </c>
      <c r="E1557">
        <v>283336</v>
      </c>
      <c r="F1557" t="s">
        <v>317</v>
      </c>
      <c r="G1557" t="s">
        <v>331</v>
      </c>
      <c r="H1557" s="79" t="s">
        <v>764</v>
      </c>
      <c r="I1557" t="s">
        <v>765</v>
      </c>
      <c r="J1557" t="s">
        <v>669</v>
      </c>
      <c r="K1557" t="s">
        <v>315</v>
      </c>
      <c r="L1557">
        <v>30344</v>
      </c>
      <c r="M1557">
        <v>117221968</v>
      </c>
      <c r="O1557">
        <v>320072</v>
      </c>
      <c r="P1557" t="s">
        <v>336</v>
      </c>
      <c r="Q1557">
        <v>8883</v>
      </c>
      <c r="R1557">
        <v>83</v>
      </c>
      <c r="S1557">
        <v>1</v>
      </c>
      <c r="T1557">
        <v>2786</v>
      </c>
      <c r="U1557" t="s">
        <v>328</v>
      </c>
      <c r="W1557">
        <v>1158667035</v>
      </c>
      <c r="X1557" s="76">
        <v>44348</v>
      </c>
      <c r="Y1557" s="76">
        <v>44348</v>
      </c>
      <c r="Z1557" s="76">
        <v>44224</v>
      </c>
      <c r="AA1557" s="76">
        <v>44271</v>
      </c>
      <c r="AB1557">
        <v>98.6</v>
      </c>
      <c r="AD1557" t="s">
        <v>346</v>
      </c>
      <c r="AE1557" t="s">
        <v>324</v>
      </c>
      <c r="AF1557" t="s">
        <v>776</v>
      </c>
      <c r="AH1557" t="s">
        <v>325</v>
      </c>
      <c r="AI1557" t="s">
        <v>331</v>
      </c>
      <c r="AK1557">
        <v>95057</v>
      </c>
      <c r="AL1557">
        <v>1</v>
      </c>
      <c r="AM1557">
        <v>154194</v>
      </c>
      <c r="AN1557" t="s">
        <v>767</v>
      </c>
      <c r="AO1557">
        <v>117221968</v>
      </c>
    </row>
    <row r="1558" spans="1:41">
      <c r="A1558" t="s">
        <v>315</v>
      </c>
      <c r="B1558">
        <v>4411</v>
      </c>
      <c r="C1558" t="s">
        <v>763</v>
      </c>
      <c r="D1558" t="s">
        <v>316</v>
      </c>
      <c r="E1558">
        <v>283336</v>
      </c>
      <c r="F1558" t="s">
        <v>317</v>
      </c>
      <c r="G1558" t="s">
        <v>331</v>
      </c>
      <c r="H1558" s="79" t="s">
        <v>764</v>
      </c>
      <c r="I1558" t="s">
        <v>765</v>
      </c>
      <c r="J1558" t="s">
        <v>669</v>
      </c>
      <c r="K1558" t="s">
        <v>315</v>
      </c>
      <c r="L1558">
        <v>30344</v>
      </c>
      <c r="M1558">
        <v>117221968</v>
      </c>
      <c r="O1558">
        <v>320073</v>
      </c>
      <c r="P1558" t="s">
        <v>320</v>
      </c>
      <c r="Q1558">
        <v>8883</v>
      </c>
      <c r="R1558">
        <v>83</v>
      </c>
      <c r="S1558">
        <v>1</v>
      </c>
      <c r="T1558">
        <v>2786</v>
      </c>
      <c r="U1558" t="s">
        <v>328</v>
      </c>
      <c r="W1558">
        <v>1158667035</v>
      </c>
      <c r="X1558" s="76">
        <v>44348</v>
      </c>
      <c r="Y1558" s="76">
        <v>44348</v>
      </c>
      <c r="Z1558" s="76">
        <v>44224</v>
      </c>
      <c r="AA1558" s="76">
        <v>44271</v>
      </c>
      <c r="AB1558">
        <v>157.80000000000001</v>
      </c>
      <c r="AD1558" t="s">
        <v>346</v>
      </c>
      <c r="AE1558" t="s">
        <v>324</v>
      </c>
      <c r="AF1558" t="s">
        <v>776</v>
      </c>
      <c r="AH1558" t="s">
        <v>325</v>
      </c>
      <c r="AI1558" t="s">
        <v>331</v>
      </c>
      <c r="AK1558">
        <v>95057</v>
      </c>
      <c r="AL1558">
        <v>1</v>
      </c>
      <c r="AM1558">
        <v>154194</v>
      </c>
      <c r="AN1558" t="s">
        <v>767</v>
      </c>
      <c r="AO1558">
        <v>117221968</v>
      </c>
    </row>
    <row r="1559" spans="1:41">
      <c r="A1559" t="s">
        <v>315</v>
      </c>
      <c r="B1559">
        <v>4411</v>
      </c>
      <c r="C1559" t="s">
        <v>763</v>
      </c>
      <c r="D1559" t="s">
        <v>316</v>
      </c>
      <c r="E1559">
        <v>283336</v>
      </c>
      <c r="F1559" t="s">
        <v>317</v>
      </c>
      <c r="G1559" t="s">
        <v>331</v>
      </c>
      <c r="H1559" s="79" t="s">
        <v>764</v>
      </c>
      <c r="I1559" t="s">
        <v>765</v>
      </c>
      <c r="J1559" t="s">
        <v>669</v>
      </c>
      <c r="K1559" t="s">
        <v>315</v>
      </c>
      <c r="L1559">
        <v>30344</v>
      </c>
      <c r="M1559">
        <v>117221968</v>
      </c>
      <c r="O1559">
        <v>320074</v>
      </c>
      <c r="P1559" t="s">
        <v>337</v>
      </c>
      <c r="Q1559">
        <v>8883</v>
      </c>
      <c r="R1559">
        <v>83</v>
      </c>
      <c r="S1559">
        <v>1</v>
      </c>
      <c r="T1559">
        <v>2786</v>
      </c>
      <c r="U1559" t="s">
        <v>328</v>
      </c>
      <c r="W1559">
        <v>1158667035</v>
      </c>
      <c r="X1559" s="76">
        <v>44348</v>
      </c>
      <c r="Y1559" s="76">
        <v>44348</v>
      </c>
      <c r="Z1559" s="76">
        <v>44224</v>
      </c>
      <c r="AA1559" s="76">
        <v>44271</v>
      </c>
      <c r="AB1559">
        <v>98.6</v>
      </c>
      <c r="AD1559" t="s">
        <v>346</v>
      </c>
      <c r="AE1559" t="s">
        <v>324</v>
      </c>
      <c r="AF1559" t="s">
        <v>776</v>
      </c>
      <c r="AH1559" t="s">
        <v>325</v>
      </c>
      <c r="AI1559" t="s">
        <v>331</v>
      </c>
      <c r="AK1559">
        <v>95057</v>
      </c>
      <c r="AL1559">
        <v>1</v>
      </c>
      <c r="AM1559">
        <v>154194</v>
      </c>
      <c r="AN1559" t="s">
        <v>767</v>
      </c>
      <c r="AO1559">
        <v>117221968</v>
      </c>
    </row>
    <row r="1560" spans="1:41">
      <c r="H1560" s="79"/>
      <c r="X1560" s="76"/>
      <c r="Y1560" s="76"/>
      <c r="Z1560" s="76"/>
      <c r="AA1560" s="76"/>
      <c r="AB1560">
        <f>SUM(AB1515:AB1559)</f>
        <v>161158.74000000005</v>
      </c>
    </row>
    <row r="1561" spans="1:41">
      <c r="A1561" t="s">
        <v>315</v>
      </c>
      <c r="B1561">
        <v>4411</v>
      </c>
      <c r="C1561" t="s">
        <v>763</v>
      </c>
      <c r="D1561" t="s">
        <v>316</v>
      </c>
      <c r="E1561">
        <v>283336</v>
      </c>
      <c r="F1561" t="s">
        <v>317</v>
      </c>
      <c r="G1561" t="s">
        <v>331</v>
      </c>
      <c r="H1561" s="79" t="s">
        <v>764</v>
      </c>
      <c r="I1561" t="s">
        <v>765</v>
      </c>
      <c r="J1561" t="s">
        <v>669</v>
      </c>
      <c r="K1561" t="s">
        <v>315</v>
      </c>
      <c r="L1561">
        <v>30660</v>
      </c>
      <c r="M1561">
        <v>117221968</v>
      </c>
      <c r="O1561">
        <v>320073</v>
      </c>
      <c r="P1561" t="s">
        <v>320</v>
      </c>
      <c r="Q1561">
        <v>8887</v>
      </c>
      <c r="R1561">
        <v>83</v>
      </c>
      <c r="S1561">
        <v>1</v>
      </c>
      <c r="T1561">
        <v>2786</v>
      </c>
      <c r="U1561" t="s">
        <v>328</v>
      </c>
      <c r="W1561">
        <v>1158667035</v>
      </c>
      <c r="X1561" s="76">
        <v>44348</v>
      </c>
      <c r="Y1561" s="76">
        <v>44349</v>
      </c>
      <c r="Z1561" s="76">
        <v>44287</v>
      </c>
      <c r="AA1561" s="76">
        <v>44334</v>
      </c>
      <c r="AB1561">
        <v>157.80000000000001</v>
      </c>
      <c r="AD1561" t="s">
        <v>346</v>
      </c>
      <c r="AE1561" t="s">
        <v>324</v>
      </c>
      <c r="AF1561" t="s">
        <v>684</v>
      </c>
      <c r="AH1561" t="s">
        <v>325</v>
      </c>
      <c r="AI1561" t="s">
        <v>331</v>
      </c>
      <c r="AK1561">
        <v>95057</v>
      </c>
      <c r="AL1561">
        <v>1</v>
      </c>
      <c r="AM1561">
        <v>154194</v>
      </c>
      <c r="AN1561" t="s">
        <v>767</v>
      </c>
      <c r="AO1561">
        <v>117221968</v>
      </c>
    </row>
    <row r="1562" spans="1:41">
      <c r="A1562" t="s">
        <v>315</v>
      </c>
      <c r="B1562">
        <v>4411</v>
      </c>
      <c r="C1562" t="s">
        <v>763</v>
      </c>
      <c r="D1562" t="s">
        <v>316</v>
      </c>
      <c r="E1562">
        <v>283336</v>
      </c>
      <c r="F1562" t="s">
        <v>317</v>
      </c>
      <c r="G1562" t="s">
        <v>331</v>
      </c>
      <c r="H1562" s="79" t="s">
        <v>764</v>
      </c>
      <c r="I1562" t="s">
        <v>765</v>
      </c>
      <c r="J1562" t="s">
        <v>669</v>
      </c>
      <c r="K1562" t="s">
        <v>315</v>
      </c>
      <c r="L1562">
        <v>30660</v>
      </c>
      <c r="M1562">
        <v>117221968</v>
      </c>
      <c r="O1562">
        <v>320072</v>
      </c>
      <c r="P1562" t="s">
        <v>336</v>
      </c>
      <c r="Q1562">
        <v>8887</v>
      </c>
      <c r="R1562">
        <v>83</v>
      </c>
      <c r="S1562">
        <v>1</v>
      </c>
      <c r="T1562">
        <v>2786</v>
      </c>
      <c r="U1562" t="s">
        <v>328</v>
      </c>
      <c r="W1562">
        <v>1158667035</v>
      </c>
      <c r="X1562" s="76">
        <v>44348</v>
      </c>
      <c r="Y1562" s="76">
        <v>44349</v>
      </c>
      <c r="Z1562" s="76">
        <v>44287</v>
      </c>
      <c r="AA1562" s="76">
        <v>44334</v>
      </c>
      <c r="AB1562">
        <v>98.6</v>
      </c>
      <c r="AD1562" t="s">
        <v>346</v>
      </c>
      <c r="AE1562" t="s">
        <v>324</v>
      </c>
      <c r="AF1562" t="s">
        <v>684</v>
      </c>
      <c r="AH1562" t="s">
        <v>325</v>
      </c>
      <c r="AI1562" t="s">
        <v>331</v>
      </c>
      <c r="AK1562">
        <v>95057</v>
      </c>
      <c r="AL1562">
        <v>1</v>
      </c>
      <c r="AM1562">
        <v>154194</v>
      </c>
      <c r="AN1562" t="s">
        <v>767</v>
      </c>
      <c r="AO1562">
        <v>117221968</v>
      </c>
    </row>
    <row r="1563" spans="1:41">
      <c r="A1563" t="s">
        <v>315</v>
      </c>
      <c r="B1563">
        <v>4411</v>
      </c>
      <c r="C1563" t="s">
        <v>763</v>
      </c>
      <c r="D1563" t="s">
        <v>316</v>
      </c>
      <c r="E1563">
        <v>283336</v>
      </c>
      <c r="F1563" t="s">
        <v>317</v>
      </c>
      <c r="G1563" t="s">
        <v>331</v>
      </c>
      <c r="H1563" s="79" t="s">
        <v>764</v>
      </c>
      <c r="I1563" t="s">
        <v>765</v>
      </c>
      <c r="J1563" t="s">
        <v>669</v>
      </c>
      <c r="K1563" t="s">
        <v>315</v>
      </c>
      <c r="L1563">
        <v>30660</v>
      </c>
      <c r="M1563">
        <v>117221968</v>
      </c>
      <c r="O1563">
        <v>320070</v>
      </c>
      <c r="P1563" t="s">
        <v>327</v>
      </c>
      <c r="Q1563">
        <v>8887</v>
      </c>
      <c r="R1563">
        <v>83</v>
      </c>
      <c r="S1563">
        <v>1</v>
      </c>
      <c r="T1563">
        <v>2786</v>
      </c>
      <c r="U1563" t="s">
        <v>328</v>
      </c>
      <c r="W1563">
        <v>1158667035</v>
      </c>
      <c r="X1563" s="76">
        <v>44348</v>
      </c>
      <c r="Y1563" s="76">
        <v>44349</v>
      </c>
      <c r="Z1563" s="76">
        <v>44287</v>
      </c>
      <c r="AA1563" s="76">
        <v>44334</v>
      </c>
      <c r="AB1563">
        <v>13640.48</v>
      </c>
      <c r="AD1563" t="s">
        <v>346</v>
      </c>
      <c r="AE1563" t="s">
        <v>324</v>
      </c>
      <c r="AF1563" t="s">
        <v>684</v>
      </c>
      <c r="AH1563" t="s">
        <v>325</v>
      </c>
      <c r="AI1563" t="s">
        <v>331</v>
      </c>
      <c r="AK1563">
        <v>95057</v>
      </c>
      <c r="AL1563">
        <v>1</v>
      </c>
      <c r="AM1563">
        <v>154194</v>
      </c>
      <c r="AN1563" t="s">
        <v>767</v>
      </c>
      <c r="AO1563">
        <v>117221968</v>
      </c>
    </row>
    <row r="1564" spans="1:41">
      <c r="A1564" t="s">
        <v>315</v>
      </c>
      <c r="B1564">
        <v>4411</v>
      </c>
      <c r="C1564" t="s">
        <v>763</v>
      </c>
      <c r="D1564" t="s">
        <v>316</v>
      </c>
      <c r="E1564">
        <v>283336</v>
      </c>
      <c r="F1564" t="s">
        <v>317</v>
      </c>
      <c r="G1564" t="s">
        <v>331</v>
      </c>
      <c r="H1564" s="79" t="s">
        <v>764</v>
      </c>
      <c r="I1564" t="s">
        <v>765</v>
      </c>
      <c r="J1564" t="s">
        <v>669</v>
      </c>
      <c r="K1564" t="s">
        <v>315</v>
      </c>
      <c r="L1564">
        <v>30660</v>
      </c>
      <c r="M1564">
        <v>117221968</v>
      </c>
      <c r="O1564">
        <v>320074</v>
      </c>
      <c r="P1564" t="s">
        <v>337</v>
      </c>
      <c r="Q1564">
        <v>8887</v>
      </c>
      <c r="R1564">
        <v>83</v>
      </c>
      <c r="S1564">
        <v>1</v>
      </c>
      <c r="T1564">
        <v>2786</v>
      </c>
      <c r="U1564" t="s">
        <v>328</v>
      </c>
      <c r="W1564">
        <v>1158667035</v>
      </c>
      <c r="X1564" s="76">
        <v>44348</v>
      </c>
      <c r="Y1564" s="76">
        <v>44349</v>
      </c>
      <c r="Z1564" s="76">
        <v>44287</v>
      </c>
      <c r="AA1564" s="76">
        <v>44334</v>
      </c>
      <c r="AB1564">
        <v>98.6</v>
      </c>
      <c r="AD1564" t="s">
        <v>346</v>
      </c>
      <c r="AE1564" t="s">
        <v>324</v>
      </c>
      <c r="AF1564" t="s">
        <v>684</v>
      </c>
      <c r="AH1564" t="s">
        <v>325</v>
      </c>
      <c r="AI1564" t="s">
        <v>331</v>
      </c>
      <c r="AK1564">
        <v>95057</v>
      </c>
      <c r="AL1564">
        <v>1</v>
      </c>
      <c r="AM1564">
        <v>154194</v>
      </c>
      <c r="AN1564" t="s">
        <v>767</v>
      </c>
      <c r="AO1564">
        <v>117221968</v>
      </c>
    </row>
    <row r="1565" spans="1:41">
      <c r="A1565" t="s">
        <v>315</v>
      </c>
      <c r="B1565">
        <v>4411</v>
      </c>
      <c r="C1565" t="s">
        <v>763</v>
      </c>
      <c r="D1565" t="s">
        <v>316</v>
      </c>
      <c r="E1565">
        <v>283336</v>
      </c>
      <c r="F1565" t="s">
        <v>317</v>
      </c>
      <c r="G1565" t="s">
        <v>331</v>
      </c>
      <c r="H1565" s="79" t="s">
        <v>764</v>
      </c>
      <c r="I1565" t="s">
        <v>765</v>
      </c>
      <c r="J1565" t="s">
        <v>669</v>
      </c>
      <c r="K1565" t="s">
        <v>315</v>
      </c>
      <c r="L1565">
        <v>48071</v>
      </c>
      <c r="M1565">
        <v>117221968</v>
      </c>
      <c r="O1565">
        <v>320073</v>
      </c>
      <c r="P1565" t="s">
        <v>320</v>
      </c>
      <c r="Q1565">
        <v>9125</v>
      </c>
      <c r="R1565">
        <v>83</v>
      </c>
      <c r="S1565">
        <v>1</v>
      </c>
      <c r="T1565">
        <v>2786</v>
      </c>
      <c r="U1565" t="s">
        <v>328</v>
      </c>
      <c r="W1565">
        <v>1158667035</v>
      </c>
      <c r="X1565" s="76">
        <v>44383</v>
      </c>
      <c r="Y1565" s="76">
        <v>44383</v>
      </c>
      <c r="Z1565" s="76">
        <v>44315</v>
      </c>
      <c r="AA1565" s="76">
        <v>44364</v>
      </c>
      <c r="AB1565">
        <v>145.97</v>
      </c>
      <c r="AD1565" t="s">
        <v>383</v>
      </c>
      <c r="AE1565" t="s">
        <v>324</v>
      </c>
      <c r="AF1565" t="s">
        <v>753</v>
      </c>
      <c r="AH1565" t="s">
        <v>325</v>
      </c>
      <c r="AI1565" t="s">
        <v>331</v>
      </c>
      <c r="AK1565">
        <v>95057</v>
      </c>
      <c r="AL1565">
        <v>1</v>
      </c>
      <c r="AM1565">
        <v>154194</v>
      </c>
      <c r="AN1565" t="s">
        <v>767</v>
      </c>
      <c r="AO1565">
        <v>117221968</v>
      </c>
    </row>
    <row r="1566" spans="1:41">
      <c r="A1566" t="s">
        <v>315</v>
      </c>
      <c r="B1566">
        <v>4411</v>
      </c>
      <c r="C1566" t="s">
        <v>763</v>
      </c>
      <c r="D1566" t="s">
        <v>316</v>
      </c>
      <c r="E1566">
        <v>283336</v>
      </c>
      <c r="F1566" t="s">
        <v>317</v>
      </c>
      <c r="G1566" t="s">
        <v>331</v>
      </c>
      <c r="H1566" s="79" t="s">
        <v>764</v>
      </c>
      <c r="I1566" t="s">
        <v>765</v>
      </c>
      <c r="J1566" t="s">
        <v>669</v>
      </c>
      <c r="K1566" t="s">
        <v>315</v>
      </c>
      <c r="L1566">
        <v>48071</v>
      </c>
      <c r="M1566">
        <v>117221968</v>
      </c>
      <c r="O1566">
        <v>320074</v>
      </c>
      <c r="P1566" t="s">
        <v>337</v>
      </c>
      <c r="Q1566">
        <v>9125</v>
      </c>
      <c r="R1566">
        <v>83</v>
      </c>
      <c r="S1566">
        <v>1</v>
      </c>
      <c r="T1566">
        <v>2786</v>
      </c>
      <c r="U1566" t="s">
        <v>328</v>
      </c>
      <c r="W1566">
        <v>1158667035</v>
      </c>
      <c r="X1566" s="76">
        <v>44383</v>
      </c>
      <c r="Y1566" s="76">
        <v>44383</v>
      </c>
      <c r="Z1566" s="76">
        <v>44315</v>
      </c>
      <c r="AA1566" s="76">
        <v>44364</v>
      </c>
      <c r="AB1566">
        <v>93.47</v>
      </c>
      <c r="AD1566" t="s">
        <v>383</v>
      </c>
      <c r="AE1566" t="s">
        <v>324</v>
      </c>
      <c r="AF1566" t="s">
        <v>753</v>
      </c>
      <c r="AH1566" t="s">
        <v>325</v>
      </c>
      <c r="AI1566" t="s">
        <v>331</v>
      </c>
      <c r="AK1566">
        <v>95057</v>
      </c>
      <c r="AL1566">
        <v>1</v>
      </c>
      <c r="AM1566">
        <v>154194</v>
      </c>
      <c r="AN1566" t="s">
        <v>767</v>
      </c>
      <c r="AO1566">
        <v>117221968</v>
      </c>
    </row>
    <row r="1567" spans="1:41">
      <c r="A1567" t="s">
        <v>315</v>
      </c>
      <c r="B1567">
        <v>4411</v>
      </c>
      <c r="C1567" t="s">
        <v>763</v>
      </c>
      <c r="D1567" t="s">
        <v>316</v>
      </c>
      <c r="E1567">
        <v>283336</v>
      </c>
      <c r="F1567" t="s">
        <v>317</v>
      </c>
      <c r="G1567" t="s">
        <v>331</v>
      </c>
      <c r="H1567" s="79" t="s">
        <v>764</v>
      </c>
      <c r="I1567" t="s">
        <v>765</v>
      </c>
      <c r="J1567" t="s">
        <v>669</v>
      </c>
      <c r="K1567" t="s">
        <v>315</v>
      </c>
      <c r="L1567">
        <v>48071</v>
      </c>
      <c r="M1567">
        <v>117221968</v>
      </c>
      <c r="O1567">
        <v>320070</v>
      </c>
      <c r="P1567" t="s">
        <v>327</v>
      </c>
      <c r="Q1567">
        <v>9125</v>
      </c>
      <c r="R1567">
        <v>83</v>
      </c>
      <c r="S1567">
        <v>1</v>
      </c>
      <c r="T1567">
        <v>2786</v>
      </c>
      <c r="U1567" t="s">
        <v>328</v>
      </c>
      <c r="W1567">
        <v>1158667035</v>
      </c>
      <c r="X1567" s="76">
        <v>44383</v>
      </c>
      <c r="Y1567" s="76">
        <v>44383</v>
      </c>
      <c r="Z1567" s="76">
        <v>44315</v>
      </c>
      <c r="AA1567" s="76">
        <v>44364</v>
      </c>
      <c r="AB1567">
        <v>18718.64</v>
      </c>
      <c r="AD1567" t="s">
        <v>383</v>
      </c>
      <c r="AE1567" t="s">
        <v>324</v>
      </c>
      <c r="AF1567" t="s">
        <v>753</v>
      </c>
      <c r="AH1567" t="s">
        <v>325</v>
      </c>
      <c r="AI1567" t="s">
        <v>331</v>
      </c>
      <c r="AK1567">
        <v>95057</v>
      </c>
      <c r="AL1567">
        <v>1</v>
      </c>
      <c r="AM1567">
        <v>154194</v>
      </c>
      <c r="AN1567" t="s">
        <v>767</v>
      </c>
      <c r="AO1567">
        <v>117221968</v>
      </c>
    </row>
    <row r="1568" spans="1:41">
      <c r="A1568" t="s">
        <v>315</v>
      </c>
      <c r="B1568">
        <v>4411</v>
      </c>
      <c r="C1568" t="s">
        <v>763</v>
      </c>
      <c r="D1568" t="s">
        <v>316</v>
      </c>
      <c r="E1568">
        <v>283336</v>
      </c>
      <c r="F1568" t="s">
        <v>317</v>
      </c>
      <c r="G1568" t="s">
        <v>331</v>
      </c>
      <c r="H1568" s="79" t="s">
        <v>764</v>
      </c>
      <c r="I1568" t="s">
        <v>765</v>
      </c>
      <c r="J1568" t="s">
        <v>669</v>
      </c>
      <c r="K1568" t="s">
        <v>315</v>
      </c>
      <c r="L1568">
        <v>48071</v>
      </c>
      <c r="M1568">
        <v>117221968</v>
      </c>
      <c r="O1568">
        <v>320072</v>
      </c>
      <c r="P1568" t="s">
        <v>336</v>
      </c>
      <c r="Q1568">
        <v>9125</v>
      </c>
      <c r="R1568">
        <v>83</v>
      </c>
      <c r="S1568">
        <v>1</v>
      </c>
      <c r="T1568">
        <v>2786</v>
      </c>
      <c r="U1568" t="s">
        <v>328</v>
      </c>
      <c r="W1568">
        <v>1158667035</v>
      </c>
      <c r="X1568" s="76">
        <v>44383</v>
      </c>
      <c r="Y1568" s="76">
        <v>44383</v>
      </c>
      <c r="Z1568" s="76">
        <v>44315</v>
      </c>
      <c r="AA1568" s="76">
        <v>44364</v>
      </c>
      <c r="AB1568">
        <v>91.18</v>
      </c>
      <c r="AD1568" t="s">
        <v>383</v>
      </c>
      <c r="AE1568" t="s">
        <v>324</v>
      </c>
      <c r="AF1568" t="s">
        <v>753</v>
      </c>
      <c r="AH1568" t="s">
        <v>325</v>
      </c>
      <c r="AI1568" t="s">
        <v>331</v>
      </c>
      <c r="AK1568">
        <v>95057</v>
      </c>
      <c r="AL1568">
        <v>1</v>
      </c>
      <c r="AM1568">
        <v>154194</v>
      </c>
      <c r="AN1568" t="s">
        <v>767</v>
      </c>
      <c r="AO1568">
        <v>117221968</v>
      </c>
    </row>
    <row r="1569" spans="1:41">
      <c r="A1569" t="s">
        <v>315</v>
      </c>
      <c r="B1569">
        <v>4411</v>
      </c>
      <c r="C1569" t="s">
        <v>763</v>
      </c>
      <c r="D1569" t="s">
        <v>316</v>
      </c>
      <c r="E1569">
        <v>283336</v>
      </c>
      <c r="F1569" t="s">
        <v>317</v>
      </c>
      <c r="G1569" t="s">
        <v>331</v>
      </c>
      <c r="H1569" s="79" t="s">
        <v>764</v>
      </c>
      <c r="I1569" t="s">
        <v>765</v>
      </c>
      <c r="J1569" t="s">
        <v>669</v>
      </c>
      <c r="K1569" t="s">
        <v>315</v>
      </c>
      <c r="L1569">
        <v>77820</v>
      </c>
      <c r="M1569">
        <v>117221968</v>
      </c>
      <c r="O1569">
        <v>320073</v>
      </c>
      <c r="P1569" t="s">
        <v>320</v>
      </c>
      <c r="Q1569">
        <v>9412</v>
      </c>
      <c r="R1569">
        <v>83</v>
      </c>
      <c r="S1569">
        <v>1</v>
      </c>
      <c r="T1569">
        <v>2786</v>
      </c>
      <c r="U1569" t="s">
        <v>328</v>
      </c>
      <c r="W1569">
        <v>1158667035</v>
      </c>
      <c r="X1569" s="76">
        <v>44425</v>
      </c>
      <c r="Y1569" s="76">
        <v>44425</v>
      </c>
      <c r="Z1569" s="76">
        <v>44344</v>
      </c>
      <c r="AA1569" s="76">
        <v>44393</v>
      </c>
      <c r="AB1569">
        <v>163.30000000000001</v>
      </c>
      <c r="AD1569" t="s">
        <v>382</v>
      </c>
      <c r="AE1569" t="s">
        <v>324</v>
      </c>
      <c r="AF1569" t="s">
        <v>755</v>
      </c>
      <c r="AH1569" t="s">
        <v>325</v>
      </c>
      <c r="AI1569" t="s">
        <v>331</v>
      </c>
      <c r="AK1569">
        <v>95057</v>
      </c>
      <c r="AL1569">
        <v>1</v>
      </c>
      <c r="AM1569">
        <v>154194</v>
      </c>
      <c r="AN1569" t="s">
        <v>767</v>
      </c>
      <c r="AO1569">
        <v>117221968</v>
      </c>
    </row>
    <row r="1570" spans="1:41">
      <c r="A1570" t="s">
        <v>315</v>
      </c>
      <c r="B1570">
        <v>4411</v>
      </c>
      <c r="C1570" t="s">
        <v>763</v>
      </c>
      <c r="D1570" t="s">
        <v>316</v>
      </c>
      <c r="E1570">
        <v>283336</v>
      </c>
      <c r="F1570" t="s">
        <v>317</v>
      </c>
      <c r="G1570" t="s">
        <v>331</v>
      </c>
      <c r="H1570" s="79" t="s">
        <v>764</v>
      </c>
      <c r="I1570" t="s">
        <v>765</v>
      </c>
      <c r="J1570" t="s">
        <v>669</v>
      </c>
      <c r="K1570" t="s">
        <v>315</v>
      </c>
      <c r="L1570">
        <v>77820</v>
      </c>
      <c r="M1570">
        <v>117221968</v>
      </c>
      <c r="O1570">
        <v>320072</v>
      </c>
      <c r="P1570" t="s">
        <v>336</v>
      </c>
      <c r="Q1570">
        <v>9412</v>
      </c>
      <c r="R1570">
        <v>83</v>
      </c>
      <c r="S1570">
        <v>1</v>
      </c>
      <c r="T1570">
        <v>2786</v>
      </c>
      <c r="U1570" t="s">
        <v>328</v>
      </c>
      <c r="W1570">
        <v>1158667035</v>
      </c>
      <c r="X1570" s="76">
        <v>44425</v>
      </c>
      <c r="Y1570" s="76">
        <v>44425</v>
      </c>
      <c r="Z1570" s="76">
        <v>44344</v>
      </c>
      <c r="AA1570" s="76">
        <v>44393</v>
      </c>
      <c r="AB1570">
        <v>101.69</v>
      </c>
      <c r="AD1570" t="s">
        <v>382</v>
      </c>
      <c r="AE1570" t="s">
        <v>324</v>
      </c>
      <c r="AF1570" t="s">
        <v>755</v>
      </c>
      <c r="AH1570" t="s">
        <v>325</v>
      </c>
      <c r="AI1570" t="s">
        <v>331</v>
      </c>
      <c r="AK1570">
        <v>95057</v>
      </c>
      <c r="AL1570">
        <v>1</v>
      </c>
      <c r="AM1570">
        <v>154194</v>
      </c>
      <c r="AN1570" t="s">
        <v>767</v>
      </c>
      <c r="AO1570">
        <v>117221968</v>
      </c>
    </row>
    <row r="1571" spans="1:41">
      <c r="A1571" t="s">
        <v>315</v>
      </c>
      <c r="B1571">
        <v>4411</v>
      </c>
      <c r="C1571" t="s">
        <v>763</v>
      </c>
      <c r="D1571" t="s">
        <v>316</v>
      </c>
      <c r="E1571">
        <v>283336</v>
      </c>
      <c r="F1571" t="s">
        <v>317</v>
      </c>
      <c r="G1571" t="s">
        <v>331</v>
      </c>
      <c r="H1571" s="79" t="s">
        <v>764</v>
      </c>
      <c r="I1571" t="s">
        <v>765</v>
      </c>
      <c r="J1571" t="s">
        <v>669</v>
      </c>
      <c r="K1571" t="s">
        <v>315</v>
      </c>
      <c r="L1571">
        <v>77820</v>
      </c>
      <c r="M1571">
        <v>117221968</v>
      </c>
      <c r="O1571">
        <v>320070</v>
      </c>
      <c r="P1571" t="s">
        <v>327</v>
      </c>
      <c r="Q1571">
        <v>9412</v>
      </c>
      <c r="R1571">
        <v>83</v>
      </c>
      <c r="S1571">
        <v>1</v>
      </c>
      <c r="T1571">
        <v>2786</v>
      </c>
      <c r="U1571" t="s">
        <v>328</v>
      </c>
      <c r="W1571">
        <v>1158667035</v>
      </c>
      <c r="X1571" s="76">
        <v>44425</v>
      </c>
      <c r="Y1571" s="76">
        <v>44425</v>
      </c>
      <c r="Z1571" s="76">
        <v>44344</v>
      </c>
      <c r="AA1571" s="76">
        <v>44393</v>
      </c>
      <c r="AB1571">
        <v>22714.41</v>
      </c>
      <c r="AD1571" t="s">
        <v>382</v>
      </c>
      <c r="AE1571" t="s">
        <v>324</v>
      </c>
      <c r="AF1571" t="s">
        <v>755</v>
      </c>
      <c r="AH1571" t="s">
        <v>325</v>
      </c>
      <c r="AI1571" t="s">
        <v>331</v>
      </c>
      <c r="AK1571">
        <v>95057</v>
      </c>
      <c r="AL1571">
        <v>1</v>
      </c>
      <c r="AM1571">
        <v>154194</v>
      </c>
      <c r="AN1571" t="s">
        <v>767</v>
      </c>
      <c r="AO1571">
        <v>117221968</v>
      </c>
    </row>
    <row r="1572" spans="1:41">
      <c r="A1572" t="s">
        <v>315</v>
      </c>
      <c r="B1572">
        <v>4411</v>
      </c>
      <c r="C1572" t="s">
        <v>763</v>
      </c>
      <c r="D1572" t="s">
        <v>316</v>
      </c>
      <c r="E1572">
        <v>283336</v>
      </c>
      <c r="F1572" t="s">
        <v>317</v>
      </c>
      <c r="G1572" t="s">
        <v>331</v>
      </c>
      <c r="H1572" s="79" t="s">
        <v>764</v>
      </c>
      <c r="I1572" t="s">
        <v>765</v>
      </c>
      <c r="J1572" t="s">
        <v>669</v>
      </c>
      <c r="K1572" t="s">
        <v>315</v>
      </c>
      <c r="L1572">
        <v>77820</v>
      </c>
      <c r="M1572">
        <v>117221968</v>
      </c>
      <c r="O1572">
        <v>320074</v>
      </c>
      <c r="P1572" t="s">
        <v>337</v>
      </c>
      <c r="Q1572">
        <v>9412</v>
      </c>
      <c r="R1572">
        <v>83</v>
      </c>
      <c r="S1572">
        <v>1</v>
      </c>
      <c r="T1572">
        <v>2786</v>
      </c>
      <c r="U1572" t="s">
        <v>328</v>
      </c>
      <c r="W1572">
        <v>1158667035</v>
      </c>
      <c r="X1572" s="76">
        <v>44425</v>
      </c>
      <c r="Y1572" s="76">
        <v>44425</v>
      </c>
      <c r="Z1572" s="76">
        <v>44344</v>
      </c>
      <c r="AA1572" s="76">
        <v>44393</v>
      </c>
      <c r="AB1572">
        <v>101.69</v>
      </c>
      <c r="AD1572" t="s">
        <v>382</v>
      </c>
      <c r="AE1572" t="s">
        <v>324</v>
      </c>
      <c r="AF1572" t="s">
        <v>755</v>
      </c>
      <c r="AH1572" t="s">
        <v>325</v>
      </c>
      <c r="AI1572" t="s">
        <v>331</v>
      </c>
      <c r="AK1572">
        <v>95057</v>
      </c>
      <c r="AL1572">
        <v>1</v>
      </c>
      <c r="AM1572">
        <v>154194</v>
      </c>
      <c r="AN1572" t="s">
        <v>767</v>
      </c>
      <c r="AO1572">
        <v>117221968</v>
      </c>
    </row>
    <row r="1573" spans="1:41">
      <c r="A1573" t="s">
        <v>315</v>
      </c>
      <c r="B1573">
        <v>4411</v>
      </c>
      <c r="C1573" t="s">
        <v>763</v>
      </c>
      <c r="D1573" t="s">
        <v>316</v>
      </c>
      <c r="E1573">
        <v>283336</v>
      </c>
      <c r="F1573" t="s">
        <v>317</v>
      </c>
      <c r="G1573" t="s">
        <v>331</v>
      </c>
      <c r="H1573" s="79" t="s">
        <v>764</v>
      </c>
      <c r="I1573" t="s">
        <v>765</v>
      </c>
      <c r="J1573" t="s">
        <v>669</v>
      </c>
      <c r="K1573" t="s">
        <v>315</v>
      </c>
      <c r="L1573">
        <v>121979</v>
      </c>
      <c r="M1573">
        <v>117221968</v>
      </c>
      <c r="O1573">
        <v>320070</v>
      </c>
      <c r="P1573" t="s">
        <v>327</v>
      </c>
      <c r="Q1573">
        <v>9552</v>
      </c>
      <c r="R1573">
        <v>83</v>
      </c>
      <c r="S1573">
        <v>1</v>
      </c>
      <c r="T1573">
        <v>2786</v>
      </c>
      <c r="U1573" t="s">
        <v>328</v>
      </c>
      <c r="W1573">
        <v>1158667035</v>
      </c>
      <c r="X1573" s="76">
        <v>44449</v>
      </c>
      <c r="Y1573" s="76">
        <v>44452</v>
      </c>
      <c r="Z1573" s="76">
        <v>44321</v>
      </c>
      <c r="AA1573" s="76">
        <v>44426</v>
      </c>
      <c r="AB1573">
        <v>28293.19</v>
      </c>
      <c r="AD1573" t="s">
        <v>383</v>
      </c>
      <c r="AE1573" t="s">
        <v>324</v>
      </c>
      <c r="AF1573" t="s">
        <v>757</v>
      </c>
      <c r="AH1573" t="s">
        <v>325</v>
      </c>
      <c r="AI1573" t="s">
        <v>331</v>
      </c>
      <c r="AK1573">
        <v>95057</v>
      </c>
      <c r="AL1573">
        <v>1</v>
      </c>
      <c r="AM1573">
        <v>154194</v>
      </c>
      <c r="AN1573" t="s">
        <v>767</v>
      </c>
      <c r="AO1573">
        <v>117221968</v>
      </c>
    </row>
    <row r="1574" spans="1:41">
      <c r="A1574" t="s">
        <v>315</v>
      </c>
      <c r="B1574">
        <v>4411</v>
      </c>
      <c r="C1574" t="s">
        <v>763</v>
      </c>
      <c r="D1574" t="s">
        <v>316</v>
      </c>
      <c r="E1574">
        <v>283336</v>
      </c>
      <c r="F1574" t="s">
        <v>317</v>
      </c>
      <c r="G1574" t="s">
        <v>331</v>
      </c>
      <c r="H1574" s="79" t="s">
        <v>764</v>
      </c>
      <c r="I1574" t="s">
        <v>765</v>
      </c>
      <c r="J1574" t="s">
        <v>669</v>
      </c>
      <c r="K1574" t="s">
        <v>315</v>
      </c>
      <c r="L1574">
        <v>121979</v>
      </c>
      <c r="M1574">
        <v>117221968</v>
      </c>
      <c r="O1574">
        <v>320072</v>
      </c>
      <c r="P1574" t="s">
        <v>336</v>
      </c>
      <c r="Q1574">
        <v>9552</v>
      </c>
      <c r="R1574">
        <v>83</v>
      </c>
      <c r="S1574">
        <v>1</v>
      </c>
      <c r="T1574">
        <v>2786</v>
      </c>
      <c r="U1574" t="s">
        <v>328</v>
      </c>
      <c r="W1574">
        <v>1158667035</v>
      </c>
      <c r="X1574" s="76">
        <v>44449</v>
      </c>
      <c r="Y1574" s="76">
        <v>44452</v>
      </c>
      <c r="Z1574" s="76">
        <v>44321</v>
      </c>
      <c r="AA1574" s="76">
        <v>44426</v>
      </c>
      <c r="AB1574">
        <v>101.69</v>
      </c>
      <c r="AD1574" t="s">
        <v>383</v>
      </c>
      <c r="AE1574" t="s">
        <v>324</v>
      </c>
      <c r="AF1574" t="s">
        <v>757</v>
      </c>
      <c r="AH1574" t="s">
        <v>325</v>
      </c>
      <c r="AI1574" t="s">
        <v>331</v>
      </c>
      <c r="AK1574">
        <v>95057</v>
      </c>
      <c r="AL1574">
        <v>1</v>
      </c>
      <c r="AM1574">
        <v>154194</v>
      </c>
      <c r="AN1574" t="s">
        <v>767</v>
      </c>
      <c r="AO1574">
        <v>117221968</v>
      </c>
    </row>
    <row r="1575" spans="1:41">
      <c r="A1575" t="s">
        <v>315</v>
      </c>
      <c r="B1575">
        <v>4411</v>
      </c>
      <c r="C1575" t="s">
        <v>763</v>
      </c>
      <c r="D1575" t="s">
        <v>316</v>
      </c>
      <c r="E1575">
        <v>283336</v>
      </c>
      <c r="F1575" t="s">
        <v>317</v>
      </c>
      <c r="G1575" t="s">
        <v>331</v>
      </c>
      <c r="H1575" s="79" t="s">
        <v>764</v>
      </c>
      <c r="I1575" t="s">
        <v>765</v>
      </c>
      <c r="J1575" t="s">
        <v>669</v>
      </c>
      <c r="K1575" t="s">
        <v>315</v>
      </c>
      <c r="L1575">
        <v>121979</v>
      </c>
      <c r="M1575">
        <v>117221968</v>
      </c>
      <c r="O1575">
        <v>320073</v>
      </c>
      <c r="P1575" t="s">
        <v>320</v>
      </c>
      <c r="Q1575">
        <v>9552</v>
      </c>
      <c r="R1575">
        <v>83</v>
      </c>
      <c r="S1575">
        <v>1</v>
      </c>
      <c r="T1575">
        <v>2786</v>
      </c>
      <c r="U1575" t="s">
        <v>328</v>
      </c>
      <c r="W1575">
        <v>1158667035</v>
      </c>
      <c r="X1575" s="76">
        <v>44449</v>
      </c>
      <c r="Y1575" s="76">
        <v>44452</v>
      </c>
      <c r="Z1575" s="76">
        <v>44321</v>
      </c>
      <c r="AA1575" s="76">
        <v>44426</v>
      </c>
      <c r="AB1575">
        <v>163.30000000000001</v>
      </c>
      <c r="AD1575" t="s">
        <v>383</v>
      </c>
      <c r="AE1575" t="s">
        <v>324</v>
      </c>
      <c r="AF1575" t="s">
        <v>757</v>
      </c>
      <c r="AH1575" t="s">
        <v>325</v>
      </c>
      <c r="AI1575" t="s">
        <v>331</v>
      </c>
      <c r="AK1575">
        <v>95057</v>
      </c>
      <c r="AL1575">
        <v>1</v>
      </c>
      <c r="AM1575">
        <v>154194</v>
      </c>
      <c r="AN1575" t="s">
        <v>767</v>
      </c>
      <c r="AO1575">
        <v>117221968</v>
      </c>
    </row>
    <row r="1576" spans="1:41">
      <c r="A1576" t="s">
        <v>315</v>
      </c>
      <c r="B1576">
        <v>4411</v>
      </c>
      <c r="C1576" t="s">
        <v>763</v>
      </c>
      <c r="D1576" t="s">
        <v>316</v>
      </c>
      <c r="E1576">
        <v>283336</v>
      </c>
      <c r="F1576" t="s">
        <v>317</v>
      </c>
      <c r="G1576" t="s">
        <v>331</v>
      </c>
      <c r="H1576" s="79" t="s">
        <v>764</v>
      </c>
      <c r="I1576" t="s">
        <v>765</v>
      </c>
      <c r="J1576" t="s">
        <v>669</v>
      </c>
      <c r="K1576" t="s">
        <v>315</v>
      </c>
      <c r="L1576">
        <v>121979</v>
      </c>
      <c r="M1576">
        <v>117221968</v>
      </c>
      <c r="O1576">
        <v>320074</v>
      </c>
      <c r="P1576" t="s">
        <v>337</v>
      </c>
      <c r="Q1576">
        <v>9552</v>
      </c>
      <c r="R1576">
        <v>83</v>
      </c>
      <c r="S1576">
        <v>1</v>
      </c>
      <c r="T1576">
        <v>2786</v>
      </c>
      <c r="U1576" t="s">
        <v>328</v>
      </c>
      <c r="W1576">
        <v>1158667035</v>
      </c>
      <c r="X1576" s="76">
        <v>44449</v>
      </c>
      <c r="Y1576" s="76">
        <v>44452</v>
      </c>
      <c r="Z1576" s="76">
        <v>44321</v>
      </c>
      <c r="AA1576" s="76">
        <v>44426</v>
      </c>
      <c r="AB1576">
        <v>101.69</v>
      </c>
      <c r="AD1576" t="s">
        <v>383</v>
      </c>
      <c r="AE1576" t="s">
        <v>324</v>
      </c>
      <c r="AF1576" t="s">
        <v>757</v>
      </c>
      <c r="AH1576" t="s">
        <v>325</v>
      </c>
      <c r="AI1576" t="s">
        <v>331</v>
      </c>
      <c r="AK1576">
        <v>95057</v>
      </c>
      <c r="AL1576">
        <v>1</v>
      </c>
      <c r="AM1576">
        <v>154194</v>
      </c>
      <c r="AN1576" t="s">
        <v>767</v>
      </c>
      <c r="AO1576">
        <v>117221968</v>
      </c>
    </row>
    <row r="1577" spans="1:41">
      <c r="A1577" t="s">
        <v>315</v>
      </c>
      <c r="B1577">
        <v>4411</v>
      </c>
      <c r="C1577" t="s">
        <v>763</v>
      </c>
      <c r="D1577" t="s">
        <v>316</v>
      </c>
      <c r="E1577">
        <v>283336</v>
      </c>
      <c r="F1577" t="s">
        <v>317</v>
      </c>
      <c r="G1577" t="s">
        <v>331</v>
      </c>
      <c r="H1577" s="79" t="s">
        <v>764</v>
      </c>
      <c r="I1577" t="s">
        <v>765</v>
      </c>
      <c r="J1577" t="s">
        <v>669</v>
      </c>
      <c r="K1577" t="s">
        <v>315</v>
      </c>
      <c r="L1577">
        <v>173224</v>
      </c>
      <c r="M1577">
        <v>117221968</v>
      </c>
      <c r="O1577">
        <v>320073</v>
      </c>
      <c r="P1577" t="s">
        <v>320</v>
      </c>
      <c r="Q1577">
        <v>9806</v>
      </c>
      <c r="R1577">
        <v>83</v>
      </c>
      <c r="S1577">
        <v>1</v>
      </c>
      <c r="T1577">
        <v>2786</v>
      </c>
      <c r="U1577" t="s">
        <v>328</v>
      </c>
      <c r="W1577">
        <v>1158667035</v>
      </c>
      <c r="X1577" s="76">
        <v>44481</v>
      </c>
      <c r="Y1577" s="76">
        <v>44481</v>
      </c>
      <c r="Z1577" s="76">
        <v>44414</v>
      </c>
      <c r="AA1577" s="76">
        <v>44455</v>
      </c>
      <c r="AB1577">
        <v>163.30000000000001</v>
      </c>
      <c r="AD1577" t="s">
        <v>382</v>
      </c>
      <c r="AE1577" t="s">
        <v>324</v>
      </c>
      <c r="AF1577" t="s">
        <v>690</v>
      </c>
      <c r="AH1577" t="s">
        <v>325</v>
      </c>
      <c r="AI1577" t="s">
        <v>331</v>
      </c>
      <c r="AK1577">
        <v>95057</v>
      </c>
      <c r="AL1577">
        <v>5</v>
      </c>
    </row>
    <row r="1578" spans="1:41">
      <c r="A1578" t="s">
        <v>315</v>
      </c>
      <c r="B1578">
        <v>4411</v>
      </c>
      <c r="C1578" t="s">
        <v>763</v>
      </c>
      <c r="D1578" t="s">
        <v>316</v>
      </c>
      <c r="E1578">
        <v>283336</v>
      </c>
      <c r="F1578" t="s">
        <v>317</v>
      </c>
      <c r="G1578" t="s">
        <v>331</v>
      </c>
      <c r="H1578" s="79" t="s">
        <v>764</v>
      </c>
      <c r="I1578" t="s">
        <v>765</v>
      </c>
      <c r="J1578" t="s">
        <v>669</v>
      </c>
      <c r="K1578" t="s">
        <v>315</v>
      </c>
      <c r="L1578">
        <v>173224</v>
      </c>
      <c r="M1578">
        <v>117221968</v>
      </c>
      <c r="O1578">
        <v>320074</v>
      </c>
      <c r="P1578" t="s">
        <v>337</v>
      </c>
      <c r="Q1578">
        <v>9806</v>
      </c>
      <c r="R1578">
        <v>83</v>
      </c>
      <c r="S1578">
        <v>1</v>
      </c>
      <c r="T1578">
        <v>2786</v>
      </c>
      <c r="U1578" t="s">
        <v>328</v>
      </c>
      <c r="W1578">
        <v>1158667035</v>
      </c>
      <c r="X1578" s="76">
        <v>44481</v>
      </c>
      <c r="Y1578" s="76">
        <v>44481</v>
      </c>
      <c r="Z1578" s="76">
        <v>44414</v>
      </c>
      <c r="AA1578" s="76">
        <v>44455</v>
      </c>
      <c r="AB1578">
        <v>101.69</v>
      </c>
      <c r="AD1578" t="s">
        <v>382</v>
      </c>
      <c r="AE1578" t="s">
        <v>324</v>
      </c>
      <c r="AF1578" t="s">
        <v>690</v>
      </c>
      <c r="AH1578" t="s">
        <v>325</v>
      </c>
      <c r="AI1578" t="s">
        <v>331</v>
      </c>
      <c r="AK1578">
        <v>95057</v>
      </c>
      <c r="AL1578">
        <v>5</v>
      </c>
    </row>
    <row r="1579" spans="1:41">
      <c r="A1579" t="s">
        <v>315</v>
      </c>
      <c r="B1579">
        <v>4411</v>
      </c>
      <c r="C1579" t="s">
        <v>763</v>
      </c>
      <c r="D1579" t="s">
        <v>316</v>
      </c>
      <c r="E1579">
        <v>283336</v>
      </c>
      <c r="F1579" t="s">
        <v>317</v>
      </c>
      <c r="G1579" t="s">
        <v>331</v>
      </c>
      <c r="H1579" s="79" t="s">
        <v>764</v>
      </c>
      <c r="I1579" t="s">
        <v>765</v>
      </c>
      <c r="J1579" t="s">
        <v>669</v>
      </c>
      <c r="K1579" t="s">
        <v>315</v>
      </c>
      <c r="L1579">
        <v>173224</v>
      </c>
      <c r="M1579">
        <v>117221968</v>
      </c>
      <c r="O1579">
        <v>320072</v>
      </c>
      <c r="P1579" t="s">
        <v>336</v>
      </c>
      <c r="Q1579">
        <v>9806</v>
      </c>
      <c r="R1579">
        <v>83</v>
      </c>
      <c r="S1579">
        <v>1</v>
      </c>
      <c r="T1579">
        <v>2786</v>
      </c>
      <c r="U1579" t="s">
        <v>328</v>
      </c>
      <c r="W1579">
        <v>1158667035</v>
      </c>
      <c r="X1579" s="76">
        <v>44481</v>
      </c>
      <c r="Y1579" s="76">
        <v>44481</v>
      </c>
      <c r="Z1579" s="76">
        <v>44414</v>
      </c>
      <c r="AA1579" s="76">
        <v>44455</v>
      </c>
      <c r="AB1579">
        <v>101.69</v>
      </c>
      <c r="AD1579" t="s">
        <v>382</v>
      </c>
      <c r="AE1579" t="s">
        <v>324</v>
      </c>
      <c r="AF1579" t="s">
        <v>690</v>
      </c>
      <c r="AH1579" t="s">
        <v>325</v>
      </c>
      <c r="AI1579" t="s">
        <v>331</v>
      </c>
      <c r="AK1579">
        <v>95057</v>
      </c>
      <c r="AL1579">
        <v>5</v>
      </c>
    </row>
    <row r="1580" spans="1:41">
      <c r="A1580" t="s">
        <v>315</v>
      </c>
      <c r="B1580">
        <v>4411</v>
      </c>
      <c r="C1580" t="s">
        <v>763</v>
      </c>
      <c r="D1580" t="s">
        <v>316</v>
      </c>
      <c r="E1580">
        <v>283336</v>
      </c>
      <c r="F1580" t="s">
        <v>317</v>
      </c>
      <c r="G1580" t="s">
        <v>331</v>
      </c>
      <c r="H1580" s="79" t="s">
        <v>764</v>
      </c>
      <c r="I1580" t="s">
        <v>765</v>
      </c>
      <c r="J1580" t="s">
        <v>669</v>
      </c>
      <c r="K1580" t="s">
        <v>315</v>
      </c>
      <c r="L1580">
        <v>173224</v>
      </c>
      <c r="M1580">
        <v>117221968</v>
      </c>
      <c r="O1580">
        <v>320070</v>
      </c>
      <c r="P1580" t="s">
        <v>327</v>
      </c>
      <c r="Q1580">
        <v>9806</v>
      </c>
      <c r="R1580">
        <v>83</v>
      </c>
      <c r="S1580">
        <v>1</v>
      </c>
      <c r="T1580">
        <v>2786</v>
      </c>
      <c r="U1580" t="s">
        <v>328</v>
      </c>
      <c r="W1580">
        <v>1158667035</v>
      </c>
      <c r="X1580" s="76">
        <v>44481</v>
      </c>
      <c r="Y1580" s="76">
        <v>44481</v>
      </c>
      <c r="Z1580" s="76">
        <v>44414</v>
      </c>
      <c r="AA1580" s="76">
        <v>44455</v>
      </c>
      <c r="AB1580">
        <v>23816.73</v>
      </c>
      <c r="AD1580" t="s">
        <v>382</v>
      </c>
      <c r="AE1580" t="s">
        <v>324</v>
      </c>
      <c r="AF1580" t="s">
        <v>690</v>
      </c>
      <c r="AH1580" t="s">
        <v>325</v>
      </c>
      <c r="AI1580" t="s">
        <v>331</v>
      </c>
      <c r="AK1580">
        <v>95057</v>
      </c>
      <c r="AL1580">
        <v>5</v>
      </c>
    </row>
    <row r="1581" spans="1:41">
      <c r="A1581" t="s">
        <v>315</v>
      </c>
      <c r="B1581">
        <v>4411</v>
      </c>
      <c r="C1581" t="s">
        <v>763</v>
      </c>
      <c r="D1581" t="s">
        <v>316</v>
      </c>
      <c r="E1581">
        <v>283336</v>
      </c>
      <c r="F1581" t="s">
        <v>317</v>
      </c>
      <c r="G1581" t="s">
        <v>331</v>
      </c>
      <c r="H1581" s="79" t="s">
        <v>764</v>
      </c>
      <c r="I1581" t="s">
        <v>765</v>
      </c>
      <c r="J1581" t="s">
        <v>669</v>
      </c>
      <c r="K1581" t="s">
        <v>315</v>
      </c>
      <c r="L1581">
        <v>211056</v>
      </c>
      <c r="M1581">
        <v>117221968</v>
      </c>
      <c r="O1581">
        <v>320072</v>
      </c>
      <c r="P1581" t="s">
        <v>336</v>
      </c>
      <c r="Q1581">
        <v>9986</v>
      </c>
      <c r="R1581">
        <v>83</v>
      </c>
      <c r="S1581">
        <v>1</v>
      </c>
      <c r="T1581">
        <v>2786</v>
      </c>
      <c r="U1581" t="s">
        <v>328</v>
      </c>
      <c r="W1581">
        <v>1158667035</v>
      </c>
      <c r="X1581" s="76">
        <v>44509</v>
      </c>
      <c r="Y1581" s="76">
        <v>44509</v>
      </c>
      <c r="Z1581" s="76">
        <v>44443</v>
      </c>
      <c r="AA1581" s="76">
        <v>44487</v>
      </c>
      <c r="AB1581">
        <v>101.69</v>
      </c>
      <c r="AD1581" t="s">
        <v>383</v>
      </c>
      <c r="AE1581" t="s">
        <v>324</v>
      </c>
      <c r="AF1581" t="s">
        <v>691</v>
      </c>
      <c r="AH1581" t="s">
        <v>325</v>
      </c>
      <c r="AI1581" t="s">
        <v>331</v>
      </c>
      <c r="AK1581">
        <v>95057</v>
      </c>
      <c r="AL1581">
        <v>5</v>
      </c>
    </row>
    <row r="1582" spans="1:41">
      <c r="A1582" t="s">
        <v>315</v>
      </c>
      <c r="B1582">
        <v>4411</v>
      </c>
      <c r="C1582" t="s">
        <v>763</v>
      </c>
      <c r="D1582" t="s">
        <v>316</v>
      </c>
      <c r="E1582">
        <v>283336</v>
      </c>
      <c r="F1582" t="s">
        <v>317</v>
      </c>
      <c r="G1582" t="s">
        <v>331</v>
      </c>
      <c r="H1582" s="79" t="s">
        <v>764</v>
      </c>
      <c r="I1582" t="s">
        <v>765</v>
      </c>
      <c r="J1582" t="s">
        <v>669</v>
      </c>
      <c r="K1582" t="s">
        <v>315</v>
      </c>
      <c r="L1582">
        <v>211056</v>
      </c>
      <c r="M1582">
        <v>117221968</v>
      </c>
      <c r="O1582">
        <v>320073</v>
      </c>
      <c r="P1582" t="s">
        <v>320</v>
      </c>
      <c r="Q1582">
        <v>9986</v>
      </c>
      <c r="R1582">
        <v>83</v>
      </c>
      <c r="S1582">
        <v>1</v>
      </c>
      <c r="T1582">
        <v>2786</v>
      </c>
      <c r="U1582" t="s">
        <v>328</v>
      </c>
      <c r="W1582">
        <v>1158667035</v>
      </c>
      <c r="X1582" s="76">
        <v>44509</v>
      </c>
      <c r="Y1582" s="76">
        <v>44509</v>
      </c>
      <c r="Z1582" s="76">
        <v>44443</v>
      </c>
      <c r="AA1582" s="76">
        <v>44487</v>
      </c>
      <c r="AB1582">
        <v>163.30000000000001</v>
      </c>
      <c r="AD1582" t="s">
        <v>383</v>
      </c>
      <c r="AE1582" t="s">
        <v>324</v>
      </c>
      <c r="AF1582" t="s">
        <v>691</v>
      </c>
      <c r="AH1582" t="s">
        <v>325</v>
      </c>
      <c r="AI1582" t="s">
        <v>331</v>
      </c>
      <c r="AK1582">
        <v>95057</v>
      </c>
      <c r="AL1582">
        <v>5</v>
      </c>
    </row>
    <row r="1583" spans="1:41">
      <c r="A1583" t="s">
        <v>315</v>
      </c>
      <c r="B1583">
        <v>4411</v>
      </c>
      <c r="C1583" t="s">
        <v>763</v>
      </c>
      <c r="D1583" t="s">
        <v>316</v>
      </c>
      <c r="E1583">
        <v>283336</v>
      </c>
      <c r="F1583" t="s">
        <v>317</v>
      </c>
      <c r="G1583" t="s">
        <v>331</v>
      </c>
      <c r="H1583" s="79" t="s">
        <v>764</v>
      </c>
      <c r="I1583" t="s">
        <v>765</v>
      </c>
      <c r="J1583" t="s">
        <v>669</v>
      </c>
      <c r="K1583" t="s">
        <v>315</v>
      </c>
      <c r="L1583">
        <v>211056</v>
      </c>
      <c r="M1583">
        <v>117221968</v>
      </c>
      <c r="O1583">
        <v>320074</v>
      </c>
      <c r="P1583" t="s">
        <v>337</v>
      </c>
      <c r="Q1583">
        <v>9986</v>
      </c>
      <c r="R1583">
        <v>83</v>
      </c>
      <c r="S1583">
        <v>1</v>
      </c>
      <c r="T1583">
        <v>2786</v>
      </c>
      <c r="U1583" t="s">
        <v>328</v>
      </c>
      <c r="W1583">
        <v>1158667035</v>
      </c>
      <c r="X1583" s="76">
        <v>44509</v>
      </c>
      <c r="Y1583" s="76">
        <v>44509</v>
      </c>
      <c r="Z1583" s="76">
        <v>44443</v>
      </c>
      <c r="AA1583" s="76">
        <v>44487</v>
      </c>
      <c r="AB1583">
        <v>101.69</v>
      </c>
      <c r="AD1583" t="s">
        <v>383</v>
      </c>
      <c r="AE1583" t="s">
        <v>324</v>
      </c>
      <c r="AF1583" t="s">
        <v>691</v>
      </c>
      <c r="AH1583" t="s">
        <v>325</v>
      </c>
      <c r="AI1583" t="s">
        <v>331</v>
      </c>
      <c r="AK1583">
        <v>95057</v>
      </c>
      <c r="AL1583">
        <v>5</v>
      </c>
    </row>
    <row r="1584" spans="1:41">
      <c r="A1584" t="s">
        <v>315</v>
      </c>
      <c r="B1584">
        <v>4411</v>
      </c>
      <c r="C1584" t="s">
        <v>763</v>
      </c>
      <c r="D1584" t="s">
        <v>316</v>
      </c>
      <c r="E1584">
        <v>283336</v>
      </c>
      <c r="F1584" t="s">
        <v>317</v>
      </c>
      <c r="G1584" t="s">
        <v>331</v>
      </c>
      <c r="H1584" s="79" t="s">
        <v>764</v>
      </c>
      <c r="I1584" t="s">
        <v>765</v>
      </c>
      <c r="J1584" t="s">
        <v>669</v>
      </c>
      <c r="K1584" t="s">
        <v>315</v>
      </c>
      <c r="L1584">
        <v>211056</v>
      </c>
      <c r="M1584">
        <v>117221968</v>
      </c>
      <c r="O1584">
        <v>320070</v>
      </c>
      <c r="P1584" t="s">
        <v>327</v>
      </c>
      <c r="Q1584">
        <v>9986</v>
      </c>
      <c r="R1584">
        <v>83</v>
      </c>
      <c r="S1584">
        <v>1</v>
      </c>
      <c r="T1584">
        <v>2786</v>
      </c>
      <c r="U1584" t="s">
        <v>328</v>
      </c>
      <c r="W1584">
        <v>1158667035</v>
      </c>
      <c r="X1584" s="76">
        <v>44509</v>
      </c>
      <c r="Y1584" s="76">
        <v>44509</v>
      </c>
      <c r="Z1584" s="76">
        <v>44443</v>
      </c>
      <c r="AA1584" s="76">
        <v>44487</v>
      </c>
      <c r="AB1584">
        <v>21012.85</v>
      </c>
      <c r="AD1584" t="s">
        <v>383</v>
      </c>
      <c r="AE1584" t="s">
        <v>324</v>
      </c>
      <c r="AF1584" t="s">
        <v>691</v>
      </c>
      <c r="AH1584" t="s">
        <v>325</v>
      </c>
      <c r="AI1584" t="s">
        <v>331</v>
      </c>
      <c r="AK1584">
        <v>95057</v>
      </c>
      <c r="AL1584">
        <v>5</v>
      </c>
    </row>
    <row r="1585" spans="1:41">
      <c r="A1585" t="s">
        <v>315</v>
      </c>
      <c r="B1585">
        <v>4411</v>
      </c>
      <c r="C1585" t="s">
        <v>763</v>
      </c>
      <c r="D1585" t="s">
        <v>316</v>
      </c>
      <c r="E1585">
        <v>283336</v>
      </c>
      <c r="F1585" t="s">
        <v>317</v>
      </c>
      <c r="G1585" t="s">
        <v>331</v>
      </c>
      <c r="H1585" s="79" t="s">
        <v>764</v>
      </c>
      <c r="I1585" t="s">
        <v>765</v>
      </c>
      <c r="J1585" t="s">
        <v>669</v>
      </c>
      <c r="K1585" t="s">
        <v>315</v>
      </c>
      <c r="L1585">
        <v>238080</v>
      </c>
      <c r="M1585" t="s">
        <v>319</v>
      </c>
      <c r="O1585">
        <v>320073</v>
      </c>
      <c r="P1585" t="s">
        <v>320</v>
      </c>
      <c r="Q1585">
        <v>206</v>
      </c>
      <c r="R1585">
        <v>71</v>
      </c>
      <c r="S1585">
        <v>1</v>
      </c>
      <c r="T1585">
        <v>62807</v>
      </c>
      <c r="U1585" t="s">
        <v>424</v>
      </c>
      <c r="V1585" t="s">
        <v>425</v>
      </c>
      <c r="W1585">
        <v>62633399862</v>
      </c>
      <c r="X1585" s="76">
        <v>44538</v>
      </c>
      <c r="Y1585" s="76">
        <v>44538</v>
      </c>
      <c r="Z1585" s="76">
        <v>44287</v>
      </c>
      <c r="AA1585" s="76">
        <v>44316</v>
      </c>
      <c r="AB1585">
        <v>2466.1799999999998</v>
      </c>
      <c r="AD1585" t="s">
        <v>383</v>
      </c>
      <c r="AE1585" t="s">
        <v>324</v>
      </c>
      <c r="AF1585" t="s">
        <v>427</v>
      </c>
      <c r="AH1585" t="s">
        <v>325</v>
      </c>
      <c r="AI1585" t="s">
        <v>331</v>
      </c>
      <c r="AK1585">
        <v>95057</v>
      </c>
      <c r="AL1585">
        <v>1</v>
      </c>
      <c r="AM1585">
        <v>154194</v>
      </c>
      <c r="AN1585" t="s">
        <v>767</v>
      </c>
      <c r="AO1585">
        <v>117221968</v>
      </c>
    </row>
    <row r="1586" spans="1:41">
      <c r="A1586" t="s">
        <v>315</v>
      </c>
      <c r="B1586">
        <v>4411</v>
      </c>
      <c r="C1586" t="s">
        <v>763</v>
      </c>
      <c r="D1586" t="s">
        <v>316</v>
      </c>
      <c r="E1586">
        <v>283336</v>
      </c>
      <c r="F1586" t="s">
        <v>317</v>
      </c>
      <c r="G1586" t="s">
        <v>331</v>
      </c>
      <c r="H1586" s="79" t="s">
        <v>764</v>
      </c>
      <c r="I1586" t="s">
        <v>765</v>
      </c>
      <c r="J1586" t="s">
        <v>669</v>
      </c>
      <c r="K1586" t="s">
        <v>315</v>
      </c>
      <c r="L1586">
        <v>238091</v>
      </c>
      <c r="M1586" t="s">
        <v>319</v>
      </c>
      <c r="O1586">
        <v>320073</v>
      </c>
      <c r="P1586" t="s">
        <v>320</v>
      </c>
      <c r="Q1586">
        <v>207</v>
      </c>
      <c r="R1586">
        <v>71</v>
      </c>
      <c r="S1586">
        <v>1</v>
      </c>
      <c r="T1586">
        <v>62807</v>
      </c>
      <c r="U1586" t="s">
        <v>424</v>
      </c>
      <c r="V1586" t="s">
        <v>425</v>
      </c>
      <c r="W1586">
        <v>62633399862</v>
      </c>
      <c r="X1586" s="76">
        <v>44538</v>
      </c>
      <c r="Y1586" s="76">
        <v>44538</v>
      </c>
      <c r="Z1586" s="76">
        <v>44317</v>
      </c>
      <c r="AA1586" s="76">
        <v>44347</v>
      </c>
      <c r="AB1586">
        <v>2466.1799999999998</v>
      </c>
      <c r="AD1586" t="s">
        <v>383</v>
      </c>
      <c r="AE1586" t="s">
        <v>324</v>
      </c>
      <c r="AF1586" t="s">
        <v>428</v>
      </c>
      <c r="AH1586" t="s">
        <v>325</v>
      </c>
      <c r="AI1586" t="s">
        <v>331</v>
      </c>
      <c r="AK1586">
        <v>95057</v>
      </c>
      <c r="AL1586">
        <v>1</v>
      </c>
      <c r="AM1586">
        <v>154194</v>
      </c>
      <c r="AN1586" t="s">
        <v>767</v>
      </c>
      <c r="AO1586">
        <v>117221968</v>
      </c>
    </row>
    <row r="1587" spans="1:41">
      <c r="A1587" t="s">
        <v>315</v>
      </c>
      <c r="B1587">
        <v>4411</v>
      </c>
      <c r="C1587" t="s">
        <v>763</v>
      </c>
      <c r="D1587" t="s">
        <v>316</v>
      </c>
      <c r="E1587">
        <v>283336</v>
      </c>
      <c r="F1587" t="s">
        <v>317</v>
      </c>
      <c r="G1587" t="s">
        <v>331</v>
      </c>
      <c r="H1587" s="79" t="s">
        <v>764</v>
      </c>
      <c r="I1587" t="s">
        <v>765</v>
      </c>
      <c r="J1587" t="s">
        <v>669</v>
      </c>
      <c r="K1587" t="s">
        <v>315</v>
      </c>
      <c r="L1587">
        <v>238101</v>
      </c>
      <c r="M1587" t="s">
        <v>319</v>
      </c>
      <c r="O1587">
        <v>320073</v>
      </c>
      <c r="P1587" t="s">
        <v>320</v>
      </c>
      <c r="Q1587">
        <v>208</v>
      </c>
      <c r="R1587">
        <v>71</v>
      </c>
      <c r="S1587">
        <v>1</v>
      </c>
      <c r="T1587">
        <v>62807</v>
      </c>
      <c r="U1587" t="s">
        <v>424</v>
      </c>
      <c r="V1587" t="s">
        <v>425</v>
      </c>
      <c r="W1587">
        <v>62633399862</v>
      </c>
      <c r="X1587" s="76">
        <v>44538</v>
      </c>
      <c r="Y1587" s="76">
        <v>44538</v>
      </c>
      <c r="Z1587" s="76">
        <v>44348</v>
      </c>
      <c r="AA1587" s="76">
        <v>44377</v>
      </c>
      <c r="AB1587">
        <v>2740.2</v>
      </c>
      <c r="AD1587" t="s">
        <v>383</v>
      </c>
      <c r="AE1587" t="s">
        <v>324</v>
      </c>
      <c r="AF1587" t="s">
        <v>426</v>
      </c>
      <c r="AH1587" t="s">
        <v>325</v>
      </c>
      <c r="AI1587" t="s">
        <v>331</v>
      </c>
      <c r="AK1587">
        <v>95057</v>
      </c>
      <c r="AL1587">
        <v>1</v>
      </c>
      <c r="AM1587">
        <v>154194</v>
      </c>
      <c r="AN1587" t="s">
        <v>767</v>
      </c>
      <c r="AO1587">
        <v>117221968</v>
      </c>
    </row>
    <row r="1588" spans="1:41">
      <c r="A1588" t="s">
        <v>315</v>
      </c>
      <c r="B1588">
        <v>4411</v>
      </c>
      <c r="C1588" t="s">
        <v>763</v>
      </c>
      <c r="D1588" t="s">
        <v>316</v>
      </c>
      <c r="E1588">
        <v>283336</v>
      </c>
      <c r="F1588" t="s">
        <v>317</v>
      </c>
      <c r="G1588" t="s">
        <v>331</v>
      </c>
      <c r="H1588" s="79" t="s">
        <v>764</v>
      </c>
      <c r="I1588" t="s">
        <v>765</v>
      </c>
      <c r="J1588" t="s">
        <v>669</v>
      </c>
      <c r="K1588" t="s">
        <v>315</v>
      </c>
      <c r="L1588">
        <v>241529</v>
      </c>
      <c r="M1588">
        <v>117221968</v>
      </c>
      <c r="O1588">
        <v>320074</v>
      </c>
      <c r="P1588" t="s">
        <v>337</v>
      </c>
      <c r="Q1588">
        <v>243</v>
      </c>
      <c r="R1588">
        <v>71</v>
      </c>
      <c r="S1588">
        <v>1</v>
      </c>
      <c r="T1588">
        <v>2786</v>
      </c>
      <c r="U1588" t="s">
        <v>328</v>
      </c>
      <c r="W1588">
        <v>1158667035</v>
      </c>
      <c r="X1588" s="76">
        <v>44539</v>
      </c>
      <c r="Y1588" s="76">
        <v>44540</v>
      </c>
      <c r="Z1588" s="76">
        <v>44475</v>
      </c>
      <c r="AA1588" s="76">
        <v>44517</v>
      </c>
      <c r="AB1588">
        <v>101.69</v>
      </c>
      <c r="AD1588" t="s">
        <v>383</v>
      </c>
      <c r="AE1588" t="s">
        <v>324</v>
      </c>
      <c r="AF1588" t="s">
        <v>693</v>
      </c>
      <c r="AH1588" t="s">
        <v>325</v>
      </c>
      <c r="AI1588" t="s">
        <v>331</v>
      </c>
      <c r="AK1588">
        <v>95057</v>
      </c>
      <c r="AL1588">
        <v>5</v>
      </c>
    </row>
    <row r="1589" spans="1:41">
      <c r="A1589" t="s">
        <v>315</v>
      </c>
      <c r="B1589">
        <v>4411</v>
      </c>
      <c r="C1589" t="s">
        <v>763</v>
      </c>
      <c r="D1589" t="s">
        <v>316</v>
      </c>
      <c r="E1589">
        <v>283336</v>
      </c>
      <c r="F1589" t="s">
        <v>317</v>
      </c>
      <c r="G1589" t="s">
        <v>331</v>
      </c>
      <c r="H1589" s="79" t="s">
        <v>764</v>
      </c>
      <c r="I1589" t="s">
        <v>765</v>
      </c>
      <c r="J1589" t="s">
        <v>669</v>
      </c>
      <c r="K1589" t="s">
        <v>315</v>
      </c>
      <c r="L1589">
        <v>241529</v>
      </c>
      <c r="M1589">
        <v>117221968</v>
      </c>
      <c r="O1589">
        <v>320073</v>
      </c>
      <c r="P1589" t="s">
        <v>320</v>
      </c>
      <c r="Q1589">
        <v>243</v>
      </c>
      <c r="R1589">
        <v>71</v>
      </c>
      <c r="S1589">
        <v>1</v>
      </c>
      <c r="T1589">
        <v>2786</v>
      </c>
      <c r="U1589" t="s">
        <v>328</v>
      </c>
      <c r="W1589">
        <v>1158667035</v>
      </c>
      <c r="X1589" s="76">
        <v>44539</v>
      </c>
      <c r="Y1589" s="76">
        <v>44540</v>
      </c>
      <c r="Z1589" s="76">
        <v>44475</v>
      </c>
      <c r="AA1589" s="76">
        <v>44517</v>
      </c>
      <c r="AB1589">
        <v>163.30000000000001</v>
      </c>
      <c r="AD1589" t="s">
        <v>383</v>
      </c>
      <c r="AE1589" t="s">
        <v>324</v>
      </c>
      <c r="AF1589" t="s">
        <v>693</v>
      </c>
      <c r="AH1589" t="s">
        <v>325</v>
      </c>
      <c r="AI1589" t="s">
        <v>331</v>
      </c>
      <c r="AK1589">
        <v>95057</v>
      </c>
      <c r="AL1589">
        <v>5</v>
      </c>
    </row>
    <row r="1590" spans="1:41">
      <c r="A1590" t="s">
        <v>315</v>
      </c>
      <c r="B1590">
        <v>4411</v>
      </c>
      <c r="C1590" t="s">
        <v>763</v>
      </c>
      <c r="D1590" t="s">
        <v>316</v>
      </c>
      <c r="E1590">
        <v>283336</v>
      </c>
      <c r="F1590" t="s">
        <v>317</v>
      </c>
      <c r="G1590" t="s">
        <v>331</v>
      </c>
      <c r="H1590" s="79" t="s">
        <v>764</v>
      </c>
      <c r="I1590" t="s">
        <v>765</v>
      </c>
      <c r="J1590" t="s">
        <v>669</v>
      </c>
      <c r="K1590" t="s">
        <v>315</v>
      </c>
      <c r="L1590">
        <v>241529</v>
      </c>
      <c r="M1590">
        <v>117221968</v>
      </c>
      <c r="O1590">
        <v>320070</v>
      </c>
      <c r="P1590" t="s">
        <v>327</v>
      </c>
      <c r="Q1590">
        <v>243</v>
      </c>
      <c r="R1590">
        <v>71</v>
      </c>
      <c r="S1590">
        <v>1</v>
      </c>
      <c r="T1590">
        <v>2786</v>
      </c>
      <c r="U1590" t="s">
        <v>328</v>
      </c>
      <c r="W1590">
        <v>1158667035</v>
      </c>
      <c r="X1590" s="76">
        <v>44539</v>
      </c>
      <c r="Y1590" s="76">
        <v>44540</v>
      </c>
      <c r="Z1590" s="76">
        <v>44475</v>
      </c>
      <c r="AA1590" s="76">
        <v>44517</v>
      </c>
      <c r="AB1590">
        <v>20021.3</v>
      </c>
      <c r="AD1590" t="s">
        <v>383</v>
      </c>
      <c r="AE1590" t="s">
        <v>324</v>
      </c>
      <c r="AF1590" t="s">
        <v>693</v>
      </c>
      <c r="AH1590" t="s">
        <v>325</v>
      </c>
      <c r="AI1590" t="s">
        <v>331</v>
      </c>
      <c r="AK1590">
        <v>95057</v>
      </c>
      <c r="AL1590">
        <v>5</v>
      </c>
    </row>
    <row r="1591" spans="1:41">
      <c r="A1591" t="s">
        <v>315</v>
      </c>
      <c r="B1591">
        <v>4411</v>
      </c>
      <c r="C1591" t="s">
        <v>763</v>
      </c>
      <c r="D1591" t="s">
        <v>316</v>
      </c>
      <c r="E1591">
        <v>283336</v>
      </c>
      <c r="F1591" t="s">
        <v>317</v>
      </c>
      <c r="G1591" t="s">
        <v>331</v>
      </c>
      <c r="H1591" s="79" t="s">
        <v>764</v>
      </c>
      <c r="I1591" t="s">
        <v>765</v>
      </c>
      <c r="J1591" t="s">
        <v>669</v>
      </c>
      <c r="K1591" t="s">
        <v>315</v>
      </c>
      <c r="L1591">
        <v>241529</v>
      </c>
      <c r="M1591">
        <v>117221968</v>
      </c>
      <c r="O1591">
        <v>320072</v>
      </c>
      <c r="P1591" t="s">
        <v>336</v>
      </c>
      <c r="Q1591">
        <v>243</v>
      </c>
      <c r="R1591">
        <v>71</v>
      </c>
      <c r="S1591">
        <v>1</v>
      </c>
      <c r="T1591">
        <v>2786</v>
      </c>
      <c r="U1591" t="s">
        <v>328</v>
      </c>
      <c r="W1591">
        <v>1158667035</v>
      </c>
      <c r="X1591" s="76">
        <v>44539</v>
      </c>
      <c r="Y1591" s="76">
        <v>44540</v>
      </c>
      <c r="Z1591" s="76">
        <v>44475</v>
      </c>
      <c r="AA1591" s="76">
        <v>44517</v>
      </c>
      <c r="AB1591">
        <v>101.69</v>
      </c>
      <c r="AD1591" t="s">
        <v>383</v>
      </c>
      <c r="AE1591" t="s">
        <v>324</v>
      </c>
      <c r="AF1591" t="s">
        <v>693</v>
      </c>
      <c r="AH1591" t="s">
        <v>325</v>
      </c>
      <c r="AI1591" t="s">
        <v>331</v>
      </c>
      <c r="AK1591">
        <v>95057</v>
      </c>
      <c r="AL1591">
        <v>5</v>
      </c>
    </row>
    <row r="1592" spans="1:41">
      <c r="A1592" t="s">
        <v>315</v>
      </c>
      <c r="B1592">
        <v>4411</v>
      </c>
      <c r="C1592" t="s">
        <v>763</v>
      </c>
      <c r="D1592" t="s">
        <v>316</v>
      </c>
      <c r="E1592">
        <v>283336</v>
      </c>
      <c r="F1592" t="s">
        <v>317</v>
      </c>
      <c r="G1592" t="s">
        <v>331</v>
      </c>
      <c r="H1592" s="79" t="s">
        <v>764</v>
      </c>
      <c r="I1592" t="s">
        <v>765</v>
      </c>
      <c r="J1592" t="s">
        <v>669</v>
      </c>
      <c r="K1592" t="s">
        <v>315</v>
      </c>
      <c r="L1592">
        <v>266394</v>
      </c>
      <c r="M1592">
        <v>117221968</v>
      </c>
      <c r="O1592">
        <v>320072</v>
      </c>
      <c r="P1592" t="s">
        <v>336</v>
      </c>
      <c r="Q1592">
        <v>417</v>
      </c>
      <c r="R1592">
        <v>71</v>
      </c>
      <c r="S1592">
        <v>1</v>
      </c>
      <c r="T1592">
        <v>2786</v>
      </c>
      <c r="U1592" t="s">
        <v>328</v>
      </c>
      <c r="W1592">
        <v>1158667035</v>
      </c>
      <c r="X1592" s="76">
        <v>44581</v>
      </c>
      <c r="Y1592" s="76">
        <v>44581</v>
      </c>
      <c r="Z1592" s="76">
        <v>44470</v>
      </c>
      <c r="AA1592" s="76">
        <v>44547</v>
      </c>
      <c r="AB1592">
        <v>101.69</v>
      </c>
      <c r="AD1592" t="s">
        <v>383</v>
      </c>
      <c r="AE1592" t="s">
        <v>324</v>
      </c>
      <c r="AF1592" t="s">
        <v>758</v>
      </c>
      <c r="AH1592" t="s">
        <v>325</v>
      </c>
      <c r="AI1592" t="s">
        <v>331</v>
      </c>
      <c r="AK1592">
        <v>95057</v>
      </c>
      <c r="AL1592">
        <v>5</v>
      </c>
    </row>
    <row r="1593" spans="1:41">
      <c r="A1593" t="s">
        <v>315</v>
      </c>
      <c r="B1593">
        <v>4411</v>
      </c>
      <c r="C1593" t="s">
        <v>763</v>
      </c>
      <c r="D1593" t="s">
        <v>316</v>
      </c>
      <c r="E1593">
        <v>283336</v>
      </c>
      <c r="F1593" t="s">
        <v>317</v>
      </c>
      <c r="G1593" t="s">
        <v>331</v>
      </c>
      <c r="H1593" s="79" t="s">
        <v>764</v>
      </c>
      <c r="I1593" t="s">
        <v>765</v>
      </c>
      <c r="J1593" t="s">
        <v>669</v>
      </c>
      <c r="K1593" t="s">
        <v>315</v>
      </c>
      <c r="L1593">
        <v>266394</v>
      </c>
      <c r="M1593">
        <v>117221968</v>
      </c>
      <c r="O1593">
        <v>320073</v>
      </c>
      <c r="P1593" t="s">
        <v>320</v>
      </c>
      <c r="Q1593">
        <v>417</v>
      </c>
      <c r="R1593">
        <v>71</v>
      </c>
      <c r="S1593">
        <v>1</v>
      </c>
      <c r="T1593">
        <v>2786</v>
      </c>
      <c r="U1593" t="s">
        <v>328</v>
      </c>
      <c r="W1593">
        <v>1158667035</v>
      </c>
      <c r="X1593" s="76">
        <v>44581</v>
      </c>
      <c r="Y1593" s="76">
        <v>44581</v>
      </c>
      <c r="Z1593" s="76">
        <v>44470</v>
      </c>
      <c r="AA1593" s="76">
        <v>44547</v>
      </c>
      <c r="AB1593">
        <v>163.30000000000001</v>
      </c>
      <c r="AD1593" t="s">
        <v>383</v>
      </c>
      <c r="AE1593" t="s">
        <v>324</v>
      </c>
      <c r="AF1593" t="s">
        <v>758</v>
      </c>
      <c r="AH1593" t="s">
        <v>325</v>
      </c>
      <c r="AI1593" t="s">
        <v>331</v>
      </c>
      <c r="AK1593">
        <v>95057</v>
      </c>
      <c r="AL1593">
        <v>5</v>
      </c>
    </row>
    <row r="1594" spans="1:41">
      <c r="A1594" t="s">
        <v>315</v>
      </c>
      <c r="B1594">
        <v>4411</v>
      </c>
      <c r="C1594" t="s">
        <v>763</v>
      </c>
      <c r="D1594" t="s">
        <v>316</v>
      </c>
      <c r="E1594">
        <v>283336</v>
      </c>
      <c r="F1594" t="s">
        <v>317</v>
      </c>
      <c r="G1594" t="s">
        <v>331</v>
      </c>
      <c r="H1594" s="79" t="s">
        <v>764</v>
      </c>
      <c r="I1594" t="s">
        <v>765</v>
      </c>
      <c r="J1594" t="s">
        <v>669</v>
      </c>
      <c r="K1594" t="s">
        <v>315</v>
      </c>
      <c r="L1594">
        <v>266394</v>
      </c>
      <c r="M1594">
        <v>117221968</v>
      </c>
      <c r="O1594">
        <v>320074</v>
      </c>
      <c r="P1594" t="s">
        <v>337</v>
      </c>
      <c r="Q1594">
        <v>417</v>
      </c>
      <c r="R1594">
        <v>71</v>
      </c>
      <c r="S1594">
        <v>1</v>
      </c>
      <c r="T1594">
        <v>2786</v>
      </c>
      <c r="U1594" t="s">
        <v>328</v>
      </c>
      <c r="W1594">
        <v>1158667035</v>
      </c>
      <c r="X1594" s="76">
        <v>44581</v>
      </c>
      <c r="Y1594" s="76">
        <v>44581</v>
      </c>
      <c r="Z1594" s="76">
        <v>44470</v>
      </c>
      <c r="AA1594" s="76">
        <v>44547</v>
      </c>
      <c r="AB1594">
        <v>101.69</v>
      </c>
      <c r="AD1594" t="s">
        <v>383</v>
      </c>
      <c r="AE1594" t="s">
        <v>324</v>
      </c>
      <c r="AF1594" t="s">
        <v>758</v>
      </c>
      <c r="AH1594" t="s">
        <v>325</v>
      </c>
      <c r="AI1594" t="s">
        <v>331</v>
      </c>
      <c r="AK1594">
        <v>95057</v>
      </c>
      <c r="AL1594">
        <v>5</v>
      </c>
    </row>
    <row r="1595" spans="1:41">
      <c r="A1595" t="s">
        <v>315</v>
      </c>
      <c r="B1595">
        <v>4411</v>
      </c>
      <c r="C1595" t="s">
        <v>763</v>
      </c>
      <c r="D1595" t="s">
        <v>316</v>
      </c>
      <c r="E1595">
        <v>283336</v>
      </c>
      <c r="F1595" t="s">
        <v>317</v>
      </c>
      <c r="G1595" t="s">
        <v>331</v>
      </c>
      <c r="H1595" s="79" t="s">
        <v>764</v>
      </c>
      <c r="I1595" t="s">
        <v>765</v>
      </c>
      <c r="J1595" t="s">
        <v>669</v>
      </c>
      <c r="K1595" t="s">
        <v>315</v>
      </c>
      <c r="L1595">
        <v>266394</v>
      </c>
      <c r="M1595">
        <v>117221968</v>
      </c>
      <c r="O1595">
        <v>320070</v>
      </c>
      <c r="P1595" t="s">
        <v>327</v>
      </c>
      <c r="Q1595">
        <v>417</v>
      </c>
      <c r="R1595">
        <v>71</v>
      </c>
      <c r="S1595">
        <v>1</v>
      </c>
      <c r="T1595">
        <v>2786</v>
      </c>
      <c r="U1595" t="s">
        <v>328</v>
      </c>
      <c r="W1595">
        <v>1158667035</v>
      </c>
      <c r="X1595" s="76">
        <v>44581</v>
      </c>
      <c r="Y1595" s="76">
        <v>44581</v>
      </c>
      <c r="Z1595" s="76">
        <v>44470</v>
      </c>
      <c r="AA1595" s="76">
        <v>44547</v>
      </c>
      <c r="AB1595">
        <v>15452.45</v>
      </c>
      <c r="AD1595" t="s">
        <v>383</v>
      </c>
      <c r="AE1595" t="s">
        <v>324</v>
      </c>
      <c r="AF1595" t="s">
        <v>758</v>
      </c>
      <c r="AH1595" t="s">
        <v>325</v>
      </c>
      <c r="AI1595" t="s">
        <v>331</v>
      </c>
      <c r="AK1595">
        <v>95057</v>
      </c>
      <c r="AL1595">
        <v>5</v>
      </c>
    </row>
    <row r="1596" spans="1:41">
      <c r="A1596" t="s">
        <v>315</v>
      </c>
      <c r="B1596">
        <v>4411</v>
      </c>
      <c r="C1596" t="s">
        <v>763</v>
      </c>
      <c r="D1596" t="s">
        <v>316</v>
      </c>
      <c r="E1596">
        <v>283336</v>
      </c>
      <c r="F1596" t="s">
        <v>317</v>
      </c>
      <c r="G1596" t="s">
        <v>331</v>
      </c>
      <c r="H1596" s="79" t="s">
        <v>764</v>
      </c>
      <c r="I1596" t="s">
        <v>765</v>
      </c>
      <c r="J1596" t="s">
        <v>669</v>
      </c>
      <c r="K1596" t="s">
        <v>315</v>
      </c>
      <c r="L1596">
        <v>279293</v>
      </c>
      <c r="M1596">
        <v>117221968</v>
      </c>
      <c r="O1596">
        <v>320070</v>
      </c>
      <c r="P1596" t="s">
        <v>327</v>
      </c>
      <c r="Q1596">
        <v>576</v>
      </c>
      <c r="R1596">
        <v>71</v>
      </c>
      <c r="S1596">
        <v>1</v>
      </c>
      <c r="T1596">
        <v>2786</v>
      </c>
      <c r="U1596" t="s">
        <v>328</v>
      </c>
      <c r="W1596">
        <v>1158667035</v>
      </c>
      <c r="X1596" s="76">
        <v>44594</v>
      </c>
      <c r="Y1596" s="76">
        <v>44594</v>
      </c>
      <c r="Z1596" s="76">
        <v>44538</v>
      </c>
      <c r="AA1596" s="76">
        <v>44574</v>
      </c>
      <c r="AB1596">
        <v>17147.93</v>
      </c>
      <c r="AD1596" t="s">
        <v>346</v>
      </c>
      <c r="AE1596" t="s">
        <v>324</v>
      </c>
      <c r="AF1596" t="s">
        <v>696</v>
      </c>
      <c r="AH1596" t="s">
        <v>325</v>
      </c>
      <c r="AI1596" t="s">
        <v>331</v>
      </c>
      <c r="AK1596">
        <v>95057</v>
      </c>
      <c r="AL1596">
        <v>5</v>
      </c>
    </row>
    <row r="1597" spans="1:41">
      <c r="A1597" t="s">
        <v>315</v>
      </c>
      <c r="B1597">
        <v>4411</v>
      </c>
      <c r="C1597" t="s">
        <v>763</v>
      </c>
      <c r="D1597" t="s">
        <v>316</v>
      </c>
      <c r="E1597">
        <v>283336</v>
      </c>
      <c r="F1597" t="s">
        <v>317</v>
      </c>
      <c r="G1597" t="s">
        <v>331</v>
      </c>
      <c r="H1597" s="79" t="s">
        <v>764</v>
      </c>
      <c r="I1597" t="s">
        <v>765</v>
      </c>
      <c r="J1597" t="s">
        <v>669</v>
      </c>
      <c r="K1597" t="s">
        <v>315</v>
      </c>
      <c r="L1597">
        <v>279293</v>
      </c>
      <c r="M1597">
        <v>117221968</v>
      </c>
      <c r="O1597">
        <v>320074</v>
      </c>
      <c r="P1597" t="s">
        <v>337</v>
      </c>
      <c r="Q1597">
        <v>576</v>
      </c>
      <c r="R1597">
        <v>71</v>
      </c>
      <c r="S1597">
        <v>1</v>
      </c>
      <c r="T1597">
        <v>2786</v>
      </c>
      <c r="U1597" t="s">
        <v>328</v>
      </c>
      <c r="W1597">
        <v>1158667035</v>
      </c>
      <c r="X1597" s="76">
        <v>44594</v>
      </c>
      <c r="Y1597" s="76">
        <v>44594</v>
      </c>
      <c r="Z1597" s="76">
        <v>44538</v>
      </c>
      <c r="AA1597" s="76">
        <v>44574</v>
      </c>
      <c r="AB1597">
        <v>101.69</v>
      </c>
      <c r="AD1597" t="s">
        <v>346</v>
      </c>
      <c r="AE1597" t="s">
        <v>324</v>
      </c>
      <c r="AF1597" t="s">
        <v>696</v>
      </c>
      <c r="AH1597" t="s">
        <v>325</v>
      </c>
      <c r="AI1597" t="s">
        <v>331</v>
      </c>
      <c r="AK1597">
        <v>95057</v>
      </c>
      <c r="AL1597">
        <v>5</v>
      </c>
    </row>
    <row r="1598" spans="1:41">
      <c r="A1598" t="s">
        <v>315</v>
      </c>
      <c r="B1598">
        <v>4411</v>
      </c>
      <c r="C1598" t="s">
        <v>763</v>
      </c>
      <c r="D1598" t="s">
        <v>316</v>
      </c>
      <c r="E1598">
        <v>283336</v>
      </c>
      <c r="F1598" t="s">
        <v>317</v>
      </c>
      <c r="G1598" t="s">
        <v>331</v>
      </c>
      <c r="H1598" s="79" t="s">
        <v>764</v>
      </c>
      <c r="I1598" t="s">
        <v>765</v>
      </c>
      <c r="J1598" t="s">
        <v>669</v>
      </c>
      <c r="K1598" t="s">
        <v>315</v>
      </c>
      <c r="L1598">
        <v>279293</v>
      </c>
      <c r="M1598">
        <v>117221968</v>
      </c>
      <c r="O1598">
        <v>320073</v>
      </c>
      <c r="P1598" t="s">
        <v>320</v>
      </c>
      <c r="Q1598">
        <v>576</v>
      </c>
      <c r="R1598">
        <v>71</v>
      </c>
      <c r="S1598">
        <v>1</v>
      </c>
      <c r="T1598">
        <v>2786</v>
      </c>
      <c r="U1598" t="s">
        <v>328</v>
      </c>
      <c r="W1598">
        <v>1158667035</v>
      </c>
      <c r="X1598" s="76">
        <v>44594</v>
      </c>
      <c r="Y1598" s="76">
        <v>44594</v>
      </c>
      <c r="Z1598" s="76">
        <v>44538</v>
      </c>
      <c r="AA1598" s="76">
        <v>44574</v>
      </c>
      <c r="AB1598">
        <v>163.30000000000001</v>
      </c>
      <c r="AD1598" t="s">
        <v>346</v>
      </c>
      <c r="AE1598" t="s">
        <v>324</v>
      </c>
      <c r="AF1598" t="s">
        <v>696</v>
      </c>
      <c r="AH1598" t="s">
        <v>325</v>
      </c>
      <c r="AI1598" t="s">
        <v>331</v>
      </c>
      <c r="AK1598">
        <v>95057</v>
      </c>
      <c r="AL1598">
        <v>5</v>
      </c>
    </row>
    <row r="1599" spans="1:41">
      <c r="A1599" t="s">
        <v>315</v>
      </c>
      <c r="B1599">
        <v>4411</v>
      </c>
      <c r="C1599" t="s">
        <v>763</v>
      </c>
      <c r="D1599" t="s">
        <v>316</v>
      </c>
      <c r="E1599">
        <v>283336</v>
      </c>
      <c r="F1599" t="s">
        <v>317</v>
      </c>
      <c r="G1599" t="s">
        <v>331</v>
      </c>
      <c r="H1599" s="79" t="s">
        <v>764</v>
      </c>
      <c r="I1599" t="s">
        <v>765</v>
      </c>
      <c r="J1599" t="s">
        <v>669</v>
      </c>
      <c r="K1599" t="s">
        <v>315</v>
      </c>
      <c r="L1599">
        <v>279293</v>
      </c>
      <c r="M1599">
        <v>117221968</v>
      </c>
      <c r="O1599">
        <v>320072</v>
      </c>
      <c r="P1599" t="s">
        <v>336</v>
      </c>
      <c r="Q1599">
        <v>576</v>
      </c>
      <c r="R1599">
        <v>71</v>
      </c>
      <c r="S1599">
        <v>1</v>
      </c>
      <c r="T1599">
        <v>2786</v>
      </c>
      <c r="U1599" t="s">
        <v>328</v>
      </c>
      <c r="W1599">
        <v>1158667035</v>
      </c>
      <c r="X1599" s="76">
        <v>44594</v>
      </c>
      <c r="Y1599" s="76">
        <v>44594</v>
      </c>
      <c r="Z1599" s="76">
        <v>44538</v>
      </c>
      <c r="AA1599" s="76">
        <v>44574</v>
      </c>
      <c r="AB1599">
        <v>101.69</v>
      </c>
      <c r="AD1599" t="s">
        <v>346</v>
      </c>
      <c r="AE1599" t="s">
        <v>324</v>
      </c>
      <c r="AF1599" t="s">
        <v>696</v>
      </c>
      <c r="AH1599" t="s">
        <v>325</v>
      </c>
      <c r="AI1599" t="s">
        <v>331</v>
      </c>
      <c r="AK1599">
        <v>95057</v>
      </c>
      <c r="AL1599">
        <v>5</v>
      </c>
    </row>
    <row r="1600" spans="1:41">
      <c r="A1600" t="s">
        <v>315</v>
      </c>
      <c r="B1600">
        <v>4411</v>
      </c>
      <c r="C1600" t="s">
        <v>763</v>
      </c>
      <c r="D1600" t="s">
        <v>316</v>
      </c>
      <c r="E1600">
        <v>283336</v>
      </c>
      <c r="F1600" t="s">
        <v>317</v>
      </c>
      <c r="G1600" t="s">
        <v>331</v>
      </c>
      <c r="H1600" s="79" t="s">
        <v>764</v>
      </c>
      <c r="I1600" t="s">
        <v>765</v>
      </c>
      <c r="J1600" t="s">
        <v>669</v>
      </c>
      <c r="K1600" t="s">
        <v>315</v>
      </c>
      <c r="L1600">
        <v>305455</v>
      </c>
      <c r="M1600" t="s">
        <v>319</v>
      </c>
      <c r="O1600">
        <v>320073</v>
      </c>
      <c r="P1600" t="s">
        <v>320</v>
      </c>
      <c r="Q1600">
        <v>784</v>
      </c>
      <c r="R1600">
        <v>71</v>
      </c>
      <c r="S1600">
        <v>1</v>
      </c>
      <c r="T1600">
        <v>64118</v>
      </c>
      <c r="U1600" t="s">
        <v>439</v>
      </c>
      <c r="V1600" t="s">
        <v>440</v>
      </c>
      <c r="W1600">
        <v>73041262</v>
      </c>
      <c r="X1600" s="76">
        <v>44627</v>
      </c>
      <c r="Y1600" s="76">
        <v>44627</v>
      </c>
      <c r="Z1600" s="76">
        <v>44562</v>
      </c>
      <c r="AA1600" s="76">
        <v>44592</v>
      </c>
      <c r="AB1600">
        <v>68</v>
      </c>
      <c r="AD1600" t="s">
        <v>346</v>
      </c>
      <c r="AE1600" t="s">
        <v>324</v>
      </c>
      <c r="AF1600" t="s">
        <v>441</v>
      </c>
      <c r="AH1600" t="s">
        <v>325</v>
      </c>
      <c r="AI1600" t="s">
        <v>331</v>
      </c>
      <c r="AK1600">
        <v>95057</v>
      </c>
      <c r="AL1600">
        <v>1</v>
      </c>
      <c r="AM1600">
        <v>154194</v>
      </c>
      <c r="AN1600" t="s">
        <v>767</v>
      </c>
      <c r="AO1600">
        <v>117221968</v>
      </c>
    </row>
    <row r="1601" spans="1:41">
      <c r="A1601" t="s">
        <v>315</v>
      </c>
      <c r="B1601">
        <v>4411</v>
      </c>
      <c r="C1601" t="s">
        <v>763</v>
      </c>
      <c r="D1601" t="s">
        <v>316</v>
      </c>
      <c r="E1601">
        <v>283336</v>
      </c>
      <c r="F1601" t="s">
        <v>317</v>
      </c>
      <c r="G1601" t="s">
        <v>331</v>
      </c>
      <c r="H1601" s="79" t="s">
        <v>764</v>
      </c>
      <c r="I1601" t="s">
        <v>765</v>
      </c>
      <c r="J1601" t="s">
        <v>669</v>
      </c>
      <c r="K1601" t="s">
        <v>315</v>
      </c>
      <c r="L1601">
        <v>306350</v>
      </c>
      <c r="M1601" t="s">
        <v>319</v>
      </c>
      <c r="O1601">
        <v>320073</v>
      </c>
      <c r="P1601" t="s">
        <v>320</v>
      </c>
      <c r="Q1601">
        <v>798</v>
      </c>
      <c r="R1601">
        <v>71</v>
      </c>
      <c r="S1601">
        <v>1</v>
      </c>
      <c r="T1601">
        <v>64118</v>
      </c>
      <c r="U1601" t="s">
        <v>439</v>
      </c>
      <c r="V1601" t="s">
        <v>440</v>
      </c>
      <c r="W1601">
        <v>73041262</v>
      </c>
      <c r="X1601" s="76">
        <v>44628</v>
      </c>
      <c r="Y1601" s="76">
        <v>44628</v>
      </c>
      <c r="Z1601" s="76">
        <v>44593</v>
      </c>
      <c r="AA1601" s="76">
        <v>44620</v>
      </c>
      <c r="AB1601">
        <v>204</v>
      </c>
      <c r="AD1601" t="s">
        <v>346</v>
      </c>
      <c r="AE1601" t="s">
        <v>324</v>
      </c>
      <c r="AF1601" t="s">
        <v>442</v>
      </c>
      <c r="AH1601" t="s">
        <v>325</v>
      </c>
      <c r="AI1601" t="s">
        <v>331</v>
      </c>
      <c r="AK1601">
        <v>95057</v>
      </c>
      <c r="AL1601">
        <v>1</v>
      </c>
      <c r="AM1601">
        <v>154194</v>
      </c>
      <c r="AN1601" t="s">
        <v>767</v>
      </c>
      <c r="AO1601">
        <v>117221968</v>
      </c>
    </row>
    <row r="1602" spans="1:41">
      <c r="A1602" t="s">
        <v>315</v>
      </c>
      <c r="B1602">
        <v>4411</v>
      </c>
      <c r="C1602" t="s">
        <v>763</v>
      </c>
      <c r="D1602" t="s">
        <v>316</v>
      </c>
      <c r="E1602">
        <v>283336</v>
      </c>
      <c r="F1602" t="s">
        <v>317</v>
      </c>
      <c r="G1602" t="s">
        <v>331</v>
      </c>
      <c r="H1602" s="79" t="s">
        <v>764</v>
      </c>
      <c r="I1602" t="s">
        <v>765</v>
      </c>
      <c r="J1602" t="s">
        <v>669</v>
      </c>
      <c r="K1602" t="s">
        <v>315</v>
      </c>
      <c r="L1602">
        <v>307626</v>
      </c>
      <c r="M1602">
        <v>117221968</v>
      </c>
      <c r="O1602">
        <v>320074</v>
      </c>
      <c r="P1602" t="s">
        <v>337</v>
      </c>
      <c r="Q1602">
        <v>842</v>
      </c>
      <c r="R1602">
        <v>71</v>
      </c>
      <c r="S1602">
        <v>1</v>
      </c>
      <c r="T1602">
        <v>2786</v>
      </c>
      <c r="U1602" t="s">
        <v>328</v>
      </c>
      <c r="W1602">
        <v>1158667035</v>
      </c>
      <c r="X1602" s="76">
        <v>44630</v>
      </c>
      <c r="Y1602" s="76">
        <v>44630</v>
      </c>
      <c r="Z1602" s="76">
        <v>44574</v>
      </c>
      <c r="AA1602" s="76">
        <v>44606</v>
      </c>
      <c r="AB1602">
        <v>101.69</v>
      </c>
      <c r="AD1602" t="s">
        <v>383</v>
      </c>
      <c r="AE1602" t="s">
        <v>324</v>
      </c>
      <c r="AF1602" t="s">
        <v>697</v>
      </c>
      <c r="AH1602" t="s">
        <v>325</v>
      </c>
      <c r="AI1602" t="s">
        <v>331</v>
      </c>
      <c r="AK1602">
        <v>95057</v>
      </c>
      <c r="AL1602">
        <v>5</v>
      </c>
    </row>
    <row r="1603" spans="1:41">
      <c r="A1603" t="s">
        <v>315</v>
      </c>
      <c r="B1603">
        <v>4411</v>
      </c>
      <c r="C1603" t="s">
        <v>763</v>
      </c>
      <c r="D1603" t="s">
        <v>316</v>
      </c>
      <c r="E1603">
        <v>283336</v>
      </c>
      <c r="F1603" t="s">
        <v>317</v>
      </c>
      <c r="G1603" t="s">
        <v>331</v>
      </c>
      <c r="H1603" s="79" t="s">
        <v>764</v>
      </c>
      <c r="I1603" t="s">
        <v>765</v>
      </c>
      <c r="J1603" t="s">
        <v>669</v>
      </c>
      <c r="K1603" t="s">
        <v>315</v>
      </c>
      <c r="L1603">
        <v>307626</v>
      </c>
      <c r="M1603">
        <v>117221968</v>
      </c>
      <c r="O1603">
        <v>320073</v>
      </c>
      <c r="P1603" t="s">
        <v>320</v>
      </c>
      <c r="Q1603">
        <v>842</v>
      </c>
      <c r="R1603">
        <v>71</v>
      </c>
      <c r="S1603">
        <v>1</v>
      </c>
      <c r="T1603">
        <v>2786</v>
      </c>
      <c r="U1603" t="s">
        <v>328</v>
      </c>
      <c r="W1603">
        <v>1158667035</v>
      </c>
      <c r="X1603" s="76">
        <v>44630</v>
      </c>
      <c r="Y1603" s="76">
        <v>44630</v>
      </c>
      <c r="Z1603" s="76">
        <v>44574</v>
      </c>
      <c r="AA1603" s="76">
        <v>44606</v>
      </c>
      <c r="AB1603">
        <v>163.30000000000001</v>
      </c>
      <c r="AD1603" t="s">
        <v>383</v>
      </c>
      <c r="AE1603" t="s">
        <v>324</v>
      </c>
      <c r="AF1603" t="s">
        <v>697</v>
      </c>
      <c r="AH1603" t="s">
        <v>325</v>
      </c>
      <c r="AI1603" t="s">
        <v>331</v>
      </c>
      <c r="AK1603">
        <v>95057</v>
      </c>
      <c r="AL1603">
        <v>5</v>
      </c>
    </row>
    <row r="1604" spans="1:41">
      <c r="A1604" t="s">
        <v>315</v>
      </c>
      <c r="B1604">
        <v>4411</v>
      </c>
      <c r="C1604" t="s">
        <v>763</v>
      </c>
      <c r="D1604" t="s">
        <v>316</v>
      </c>
      <c r="E1604">
        <v>283336</v>
      </c>
      <c r="F1604" t="s">
        <v>317</v>
      </c>
      <c r="G1604" t="s">
        <v>331</v>
      </c>
      <c r="H1604" s="79" t="s">
        <v>764</v>
      </c>
      <c r="I1604" t="s">
        <v>765</v>
      </c>
      <c r="J1604" t="s">
        <v>669</v>
      </c>
      <c r="K1604" t="s">
        <v>315</v>
      </c>
      <c r="L1604">
        <v>307626</v>
      </c>
      <c r="M1604">
        <v>117221968</v>
      </c>
      <c r="O1604">
        <v>320070</v>
      </c>
      <c r="P1604" t="s">
        <v>327</v>
      </c>
      <c r="Q1604">
        <v>842</v>
      </c>
      <c r="R1604">
        <v>71</v>
      </c>
      <c r="S1604">
        <v>1</v>
      </c>
      <c r="T1604">
        <v>2786</v>
      </c>
      <c r="U1604" t="s">
        <v>328</v>
      </c>
      <c r="W1604">
        <v>1158667035</v>
      </c>
      <c r="X1604" s="76">
        <v>44630</v>
      </c>
      <c r="Y1604" s="76">
        <v>44630</v>
      </c>
      <c r="Z1604" s="76">
        <v>44574</v>
      </c>
      <c r="AA1604" s="76">
        <v>44606</v>
      </c>
      <c r="AB1604">
        <v>14363.72</v>
      </c>
      <c r="AD1604" t="s">
        <v>383</v>
      </c>
      <c r="AE1604" t="s">
        <v>324</v>
      </c>
      <c r="AF1604" t="s">
        <v>697</v>
      </c>
      <c r="AH1604" t="s">
        <v>325</v>
      </c>
      <c r="AI1604" t="s">
        <v>331</v>
      </c>
      <c r="AK1604">
        <v>95057</v>
      </c>
      <c r="AL1604">
        <v>5</v>
      </c>
    </row>
    <row r="1605" spans="1:41">
      <c r="A1605" t="s">
        <v>315</v>
      </c>
      <c r="B1605">
        <v>4411</v>
      </c>
      <c r="C1605" t="s">
        <v>763</v>
      </c>
      <c r="D1605" t="s">
        <v>316</v>
      </c>
      <c r="E1605">
        <v>283336</v>
      </c>
      <c r="F1605" t="s">
        <v>317</v>
      </c>
      <c r="G1605" t="s">
        <v>331</v>
      </c>
      <c r="H1605" s="79" t="s">
        <v>764</v>
      </c>
      <c r="I1605" t="s">
        <v>765</v>
      </c>
      <c r="J1605" t="s">
        <v>669</v>
      </c>
      <c r="K1605" t="s">
        <v>315</v>
      </c>
      <c r="L1605">
        <v>307626</v>
      </c>
      <c r="M1605">
        <v>117221968</v>
      </c>
      <c r="O1605">
        <v>320072</v>
      </c>
      <c r="P1605" t="s">
        <v>336</v>
      </c>
      <c r="Q1605">
        <v>842</v>
      </c>
      <c r="R1605">
        <v>71</v>
      </c>
      <c r="S1605">
        <v>1</v>
      </c>
      <c r="T1605">
        <v>2786</v>
      </c>
      <c r="U1605" t="s">
        <v>328</v>
      </c>
      <c r="W1605">
        <v>1158667035</v>
      </c>
      <c r="X1605" s="76">
        <v>44630</v>
      </c>
      <c r="Y1605" s="76">
        <v>44630</v>
      </c>
      <c r="Z1605" s="76">
        <v>44574</v>
      </c>
      <c r="AA1605" s="76">
        <v>44606</v>
      </c>
      <c r="AB1605">
        <v>101.69</v>
      </c>
      <c r="AD1605" t="s">
        <v>383</v>
      </c>
      <c r="AE1605" t="s">
        <v>324</v>
      </c>
      <c r="AF1605" t="s">
        <v>697</v>
      </c>
      <c r="AH1605" t="s">
        <v>325</v>
      </c>
      <c r="AI1605" t="s">
        <v>331</v>
      </c>
      <c r="AK1605">
        <v>95057</v>
      </c>
      <c r="AL1605">
        <v>5</v>
      </c>
    </row>
    <row r="1606" spans="1:41">
      <c r="A1606" t="s">
        <v>315</v>
      </c>
      <c r="B1606">
        <v>4411</v>
      </c>
      <c r="C1606" t="s">
        <v>763</v>
      </c>
      <c r="D1606" t="s">
        <v>316</v>
      </c>
      <c r="E1606">
        <v>283336</v>
      </c>
      <c r="F1606" t="s">
        <v>317</v>
      </c>
      <c r="G1606" t="s">
        <v>331</v>
      </c>
      <c r="H1606" s="79" t="s">
        <v>764</v>
      </c>
      <c r="I1606" t="s">
        <v>765</v>
      </c>
      <c r="J1606" t="s">
        <v>669</v>
      </c>
      <c r="K1606" t="s">
        <v>315</v>
      </c>
      <c r="L1606">
        <v>327806</v>
      </c>
      <c r="M1606" t="s">
        <v>319</v>
      </c>
      <c r="O1606">
        <v>320073</v>
      </c>
      <c r="P1606" t="s">
        <v>320</v>
      </c>
      <c r="Q1606">
        <v>1025</v>
      </c>
      <c r="R1606">
        <v>71</v>
      </c>
      <c r="S1606">
        <v>1</v>
      </c>
      <c r="T1606">
        <v>64118</v>
      </c>
      <c r="U1606" t="s">
        <v>439</v>
      </c>
      <c r="V1606" t="s">
        <v>440</v>
      </c>
      <c r="W1606">
        <v>73041262</v>
      </c>
      <c r="X1606" s="76">
        <v>44659</v>
      </c>
      <c r="Y1606" s="76">
        <v>44662</v>
      </c>
      <c r="Z1606" s="76">
        <v>44621</v>
      </c>
      <c r="AA1606" s="76">
        <v>44651</v>
      </c>
      <c r="AB1606">
        <v>204</v>
      </c>
      <c r="AD1606" t="s">
        <v>383</v>
      </c>
      <c r="AE1606" t="s">
        <v>324</v>
      </c>
      <c r="AF1606" t="s">
        <v>445</v>
      </c>
      <c r="AH1606" t="s">
        <v>325</v>
      </c>
      <c r="AI1606" t="s">
        <v>331</v>
      </c>
      <c r="AK1606">
        <v>95057</v>
      </c>
      <c r="AL1606">
        <v>1</v>
      </c>
      <c r="AM1606">
        <v>154194</v>
      </c>
      <c r="AN1606" t="s">
        <v>767</v>
      </c>
      <c r="AO1606">
        <v>117221968</v>
      </c>
    </row>
    <row r="1607" spans="1:41">
      <c r="A1607" t="s">
        <v>315</v>
      </c>
      <c r="B1607">
        <v>4411</v>
      </c>
      <c r="C1607" t="s">
        <v>763</v>
      </c>
      <c r="D1607" t="s">
        <v>316</v>
      </c>
      <c r="E1607">
        <v>283336</v>
      </c>
      <c r="F1607" t="s">
        <v>317</v>
      </c>
      <c r="G1607" t="s">
        <v>331</v>
      </c>
      <c r="H1607" s="79" t="s">
        <v>764</v>
      </c>
      <c r="I1607" t="s">
        <v>765</v>
      </c>
      <c r="J1607" t="s">
        <v>669</v>
      </c>
      <c r="K1607" t="s">
        <v>315</v>
      </c>
      <c r="L1607">
        <v>347738</v>
      </c>
      <c r="M1607">
        <v>117221968</v>
      </c>
      <c r="O1607">
        <v>320073</v>
      </c>
      <c r="P1607" t="s">
        <v>320</v>
      </c>
      <c r="Q1607">
        <v>1186</v>
      </c>
      <c r="R1607">
        <v>71</v>
      </c>
      <c r="S1607">
        <v>1</v>
      </c>
      <c r="T1607">
        <v>2786</v>
      </c>
      <c r="U1607" t="s">
        <v>328</v>
      </c>
      <c r="W1607">
        <v>1158667035</v>
      </c>
      <c r="X1607" s="76">
        <v>44693</v>
      </c>
      <c r="Y1607" s="76">
        <v>44697</v>
      </c>
      <c r="Z1607" s="76">
        <v>44603</v>
      </c>
      <c r="AA1607" s="76">
        <v>44636</v>
      </c>
      <c r="AB1607">
        <v>163.30000000000001</v>
      </c>
      <c r="AD1607" t="s">
        <v>519</v>
      </c>
      <c r="AE1607" t="s">
        <v>324</v>
      </c>
      <c r="AF1607" t="s">
        <v>520</v>
      </c>
      <c r="AH1607" t="s">
        <v>325</v>
      </c>
      <c r="AI1607" t="s">
        <v>331</v>
      </c>
      <c r="AK1607">
        <v>95057</v>
      </c>
      <c r="AL1607">
        <v>5</v>
      </c>
    </row>
    <row r="1608" spans="1:41">
      <c r="A1608" t="s">
        <v>315</v>
      </c>
      <c r="B1608">
        <v>4411</v>
      </c>
      <c r="C1608" t="s">
        <v>763</v>
      </c>
      <c r="D1608" t="s">
        <v>316</v>
      </c>
      <c r="E1608">
        <v>283336</v>
      </c>
      <c r="F1608" t="s">
        <v>317</v>
      </c>
      <c r="G1608" t="s">
        <v>331</v>
      </c>
      <c r="H1608" s="79" t="s">
        <v>764</v>
      </c>
      <c r="I1608" t="s">
        <v>765</v>
      </c>
      <c r="J1608" t="s">
        <v>669</v>
      </c>
      <c r="K1608" t="s">
        <v>315</v>
      </c>
      <c r="L1608">
        <v>347738</v>
      </c>
      <c r="M1608">
        <v>117221968</v>
      </c>
      <c r="O1608">
        <v>320074</v>
      </c>
      <c r="P1608" t="s">
        <v>337</v>
      </c>
      <c r="Q1608">
        <v>1186</v>
      </c>
      <c r="R1608">
        <v>71</v>
      </c>
      <c r="S1608">
        <v>1</v>
      </c>
      <c r="T1608">
        <v>2786</v>
      </c>
      <c r="U1608" t="s">
        <v>328</v>
      </c>
      <c r="W1608">
        <v>1158667035</v>
      </c>
      <c r="X1608" s="76">
        <v>44693</v>
      </c>
      <c r="Y1608" s="76">
        <v>44697</v>
      </c>
      <c r="Z1608" s="76">
        <v>44603</v>
      </c>
      <c r="AA1608" s="76">
        <v>44636</v>
      </c>
      <c r="AB1608">
        <v>101.69</v>
      </c>
      <c r="AD1608" t="s">
        <v>519</v>
      </c>
      <c r="AE1608" t="s">
        <v>324</v>
      </c>
      <c r="AF1608" t="s">
        <v>520</v>
      </c>
      <c r="AH1608" t="s">
        <v>325</v>
      </c>
      <c r="AI1608" t="s">
        <v>331</v>
      </c>
      <c r="AK1608">
        <v>95057</v>
      </c>
      <c r="AL1608">
        <v>5</v>
      </c>
    </row>
    <row r="1609" spans="1:41">
      <c r="A1609" t="s">
        <v>315</v>
      </c>
      <c r="B1609">
        <v>4411</v>
      </c>
      <c r="C1609" t="s">
        <v>763</v>
      </c>
      <c r="D1609" t="s">
        <v>316</v>
      </c>
      <c r="E1609">
        <v>283336</v>
      </c>
      <c r="F1609" t="s">
        <v>317</v>
      </c>
      <c r="G1609" t="s">
        <v>331</v>
      </c>
      <c r="H1609" s="79" t="s">
        <v>764</v>
      </c>
      <c r="I1609" t="s">
        <v>765</v>
      </c>
      <c r="J1609" t="s">
        <v>669</v>
      </c>
      <c r="K1609" t="s">
        <v>315</v>
      </c>
      <c r="L1609">
        <v>347738</v>
      </c>
      <c r="M1609">
        <v>117221968</v>
      </c>
      <c r="O1609">
        <v>320070</v>
      </c>
      <c r="P1609" t="s">
        <v>327</v>
      </c>
      <c r="Q1609">
        <v>1186</v>
      </c>
      <c r="R1609">
        <v>71</v>
      </c>
      <c r="S1609">
        <v>1</v>
      </c>
      <c r="T1609">
        <v>2786</v>
      </c>
      <c r="U1609" t="s">
        <v>328</v>
      </c>
      <c r="W1609">
        <v>1158667035</v>
      </c>
      <c r="X1609" s="76">
        <v>44693</v>
      </c>
      <c r="Y1609" s="76">
        <v>44697</v>
      </c>
      <c r="Z1609" s="76">
        <v>44603</v>
      </c>
      <c r="AA1609" s="76">
        <v>44636</v>
      </c>
      <c r="AB1609">
        <v>12034.49</v>
      </c>
      <c r="AD1609" t="s">
        <v>519</v>
      </c>
      <c r="AE1609" t="s">
        <v>324</v>
      </c>
      <c r="AF1609" t="s">
        <v>520</v>
      </c>
      <c r="AH1609" t="s">
        <v>325</v>
      </c>
      <c r="AI1609" t="s">
        <v>331</v>
      </c>
      <c r="AK1609">
        <v>95057</v>
      </c>
      <c r="AL1609">
        <v>5</v>
      </c>
    </row>
    <row r="1610" spans="1:41">
      <c r="A1610" t="s">
        <v>315</v>
      </c>
      <c r="B1610">
        <v>4411</v>
      </c>
      <c r="C1610" t="s">
        <v>763</v>
      </c>
      <c r="D1610" t="s">
        <v>316</v>
      </c>
      <c r="E1610">
        <v>283336</v>
      </c>
      <c r="F1610" t="s">
        <v>317</v>
      </c>
      <c r="G1610" t="s">
        <v>331</v>
      </c>
      <c r="H1610" s="79" t="s">
        <v>764</v>
      </c>
      <c r="I1610" t="s">
        <v>765</v>
      </c>
      <c r="J1610" t="s">
        <v>669</v>
      </c>
      <c r="K1610" t="s">
        <v>315</v>
      </c>
      <c r="L1610">
        <v>347738</v>
      </c>
      <c r="M1610">
        <v>117221968</v>
      </c>
      <c r="O1610">
        <v>320072</v>
      </c>
      <c r="P1610" t="s">
        <v>336</v>
      </c>
      <c r="Q1610">
        <v>1186</v>
      </c>
      <c r="R1610">
        <v>71</v>
      </c>
      <c r="S1610">
        <v>1</v>
      </c>
      <c r="T1610">
        <v>2786</v>
      </c>
      <c r="U1610" t="s">
        <v>328</v>
      </c>
      <c r="W1610">
        <v>1158667035</v>
      </c>
      <c r="X1610" s="76">
        <v>44693</v>
      </c>
      <c r="Y1610" s="76">
        <v>44697</v>
      </c>
      <c r="Z1610" s="76">
        <v>44603</v>
      </c>
      <c r="AA1610" s="76">
        <v>44636</v>
      </c>
      <c r="AB1610">
        <v>101.69</v>
      </c>
      <c r="AD1610" t="s">
        <v>519</v>
      </c>
      <c r="AE1610" t="s">
        <v>324</v>
      </c>
      <c r="AF1610" t="s">
        <v>520</v>
      </c>
      <c r="AH1610" t="s">
        <v>325</v>
      </c>
      <c r="AI1610" t="s">
        <v>331</v>
      </c>
      <c r="AK1610">
        <v>95057</v>
      </c>
      <c r="AL1610">
        <v>5</v>
      </c>
    </row>
    <row r="1611" spans="1:41">
      <c r="H1611" s="79"/>
      <c r="X1611" s="76"/>
      <c r="Y1611" s="76"/>
      <c r="Z1611" s="76"/>
      <c r="AA1611" s="76"/>
      <c r="AB1611">
        <f>SUM(AB1561:AB1610)</f>
        <v>219350.48999999996</v>
      </c>
    </row>
    <row r="1612" spans="1:41">
      <c r="A1612" t="s">
        <v>315</v>
      </c>
      <c r="B1612">
        <v>4411</v>
      </c>
      <c r="C1612" t="s">
        <v>763</v>
      </c>
      <c r="D1612" t="s">
        <v>316</v>
      </c>
      <c r="E1612">
        <v>283336</v>
      </c>
      <c r="F1612" t="s">
        <v>317</v>
      </c>
      <c r="G1612" t="s">
        <v>331</v>
      </c>
      <c r="H1612" s="79" t="s">
        <v>764</v>
      </c>
      <c r="I1612" t="s">
        <v>765</v>
      </c>
      <c r="J1612" t="s">
        <v>669</v>
      </c>
      <c r="K1612" t="s">
        <v>315</v>
      </c>
      <c r="L1612">
        <v>351019</v>
      </c>
      <c r="M1612" t="s">
        <v>319</v>
      </c>
      <c r="O1612">
        <v>320073</v>
      </c>
      <c r="P1612" t="s">
        <v>320</v>
      </c>
      <c r="Q1612">
        <v>1233</v>
      </c>
      <c r="R1612">
        <v>71</v>
      </c>
      <c r="S1612">
        <v>1</v>
      </c>
      <c r="T1612">
        <v>64118</v>
      </c>
      <c r="U1612" t="s">
        <v>439</v>
      </c>
      <c r="V1612" t="s">
        <v>440</v>
      </c>
      <c r="W1612">
        <v>73041262</v>
      </c>
      <c r="X1612" s="76">
        <v>44697</v>
      </c>
      <c r="Y1612" s="76">
        <v>44697</v>
      </c>
      <c r="Z1612" s="76">
        <v>44652</v>
      </c>
      <c r="AA1612" s="76">
        <v>44681</v>
      </c>
      <c r="AB1612">
        <v>204</v>
      </c>
      <c r="AD1612" t="s">
        <v>519</v>
      </c>
      <c r="AE1612" t="s">
        <v>324</v>
      </c>
      <c r="AF1612" t="s">
        <v>702</v>
      </c>
      <c r="AH1612" t="s">
        <v>325</v>
      </c>
      <c r="AI1612" t="s">
        <v>331</v>
      </c>
      <c r="AK1612">
        <v>95057</v>
      </c>
      <c r="AL1612">
        <v>1</v>
      </c>
      <c r="AM1612">
        <v>154194</v>
      </c>
      <c r="AN1612" t="s">
        <v>767</v>
      </c>
      <c r="AO1612">
        <v>117221968</v>
      </c>
    </row>
    <row r="1613" spans="1:41">
      <c r="A1613" t="s">
        <v>315</v>
      </c>
      <c r="B1613">
        <v>4411</v>
      </c>
      <c r="C1613" t="s">
        <v>763</v>
      </c>
      <c r="D1613" t="s">
        <v>316</v>
      </c>
      <c r="E1613">
        <v>283336</v>
      </c>
      <c r="F1613" t="s">
        <v>317</v>
      </c>
      <c r="G1613" t="s">
        <v>331</v>
      </c>
      <c r="H1613" s="79" t="s">
        <v>764</v>
      </c>
      <c r="I1613" t="s">
        <v>765</v>
      </c>
      <c r="J1613" t="s">
        <v>669</v>
      </c>
      <c r="K1613" t="s">
        <v>315</v>
      </c>
      <c r="L1613">
        <v>351976</v>
      </c>
      <c r="M1613">
        <v>117221968</v>
      </c>
      <c r="O1613">
        <v>320072</v>
      </c>
      <c r="P1613" t="s">
        <v>336</v>
      </c>
      <c r="Q1613">
        <v>1245</v>
      </c>
      <c r="R1613">
        <v>71</v>
      </c>
      <c r="S1613">
        <v>1</v>
      </c>
      <c r="T1613">
        <v>2786</v>
      </c>
      <c r="U1613" t="s">
        <v>328</v>
      </c>
      <c r="W1613">
        <v>1158667035</v>
      </c>
      <c r="X1613" s="76">
        <v>44698</v>
      </c>
      <c r="Y1613" s="76">
        <v>44698</v>
      </c>
      <c r="Z1613" s="76">
        <v>44624</v>
      </c>
      <c r="AA1613" s="76">
        <v>44676</v>
      </c>
      <c r="AB1613">
        <v>101.69</v>
      </c>
      <c r="AD1613" t="s">
        <v>519</v>
      </c>
      <c r="AE1613" t="s">
        <v>324</v>
      </c>
      <c r="AF1613" t="s">
        <v>575</v>
      </c>
      <c r="AH1613" t="s">
        <v>325</v>
      </c>
      <c r="AI1613" t="s">
        <v>331</v>
      </c>
      <c r="AK1613">
        <v>95057</v>
      </c>
      <c r="AL1613">
        <v>5</v>
      </c>
    </row>
    <row r="1614" spans="1:41">
      <c r="A1614" t="s">
        <v>315</v>
      </c>
      <c r="B1614">
        <v>4411</v>
      </c>
      <c r="C1614" t="s">
        <v>763</v>
      </c>
      <c r="D1614" t="s">
        <v>316</v>
      </c>
      <c r="E1614">
        <v>283336</v>
      </c>
      <c r="F1614" t="s">
        <v>317</v>
      </c>
      <c r="G1614" t="s">
        <v>331</v>
      </c>
      <c r="H1614" s="79" t="s">
        <v>764</v>
      </c>
      <c r="I1614" t="s">
        <v>765</v>
      </c>
      <c r="J1614" t="s">
        <v>669</v>
      </c>
      <c r="K1614" t="s">
        <v>315</v>
      </c>
      <c r="L1614">
        <v>351976</v>
      </c>
      <c r="M1614">
        <v>117221968</v>
      </c>
      <c r="O1614">
        <v>320073</v>
      </c>
      <c r="P1614" t="s">
        <v>320</v>
      </c>
      <c r="Q1614">
        <v>1245</v>
      </c>
      <c r="R1614">
        <v>71</v>
      </c>
      <c r="S1614">
        <v>1</v>
      </c>
      <c r="T1614">
        <v>2786</v>
      </c>
      <c r="U1614" t="s">
        <v>328</v>
      </c>
      <c r="W1614">
        <v>1158667035</v>
      </c>
      <c r="X1614" s="76">
        <v>44698</v>
      </c>
      <c r="Y1614" s="76">
        <v>44698</v>
      </c>
      <c r="Z1614" s="76">
        <v>44624</v>
      </c>
      <c r="AA1614" s="76">
        <v>44676</v>
      </c>
      <c r="AB1614">
        <v>163.30000000000001</v>
      </c>
      <c r="AD1614" t="s">
        <v>519</v>
      </c>
      <c r="AE1614" t="s">
        <v>324</v>
      </c>
      <c r="AF1614" t="s">
        <v>575</v>
      </c>
      <c r="AH1614" t="s">
        <v>325</v>
      </c>
      <c r="AI1614" t="s">
        <v>331</v>
      </c>
      <c r="AK1614">
        <v>95057</v>
      </c>
      <c r="AL1614">
        <v>5</v>
      </c>
    </row>
    <row r="1615" spans="1:41">
      <c r="A1615" t="s">
        <v>315</v>
      </c>
      <c r="B1615">
        <v>4411</v>
      </c>
      <c r="C1615" t="s">
        <v>763</v>
      </c>
      <c r="D1615" t="s">
        <v>316</v>
      </c>
      <c r="E1615">
        <v>283336</v>
      </c>
      <c r="F1615" t="s">
        <v>317</v>
      </c>
      <c r="G1615" t="s">
        <v>331</v>
      </c>
      <c r="H1615" s="79" t="s">
        <v>764</v>
      </c>
      <c r="I1615" t="s">
        <v>765</v>
      </c>
      <c r="J1615" t="s">
        <v>669</v>
      </c>
      <c r="K1615" t="s">
        <v>315</v>
      </c>
      <c r="L1615">
        <v>351976</v>
      </c>
      <c r="M1615">
        <v>117221968</v>
      </c>
      <c r="O1615">
        <v>320074</v>
      </c>
      <c r="P1615" t="s">
        <v>337</v>
      </c>
      <c r="Q1615">
        <v>1245</v>
      </c>
      <c r="R1615">
        <v>71</v>
      </c>
      <c r="S1615">
        <v>1</v>
      </c>
      <c r="T1615">
        <v>2786</v>
      </c>
      <c r="U1615" t="s">
        <v>328</v>
      </c>
      <c r="W1615">
        <v>1158667035</v>
      </c>
      <c r="X1615" s="76">
        <v>44698</v>
      </c>
      <c r="Y1615" s="76">
        <v>44698</v>
      </c>
      <c r="Z1615" s="76">
        <v>44624</v>
      </c>
      <c r="AA1615" s="76">
        <v>44676</v>
      </c>
      <c r="AB1615">
        <v>101.69</v>
      </c>
      <c r="AD1615" t="s">
        <v>519</v>
      </c>
      <c r="AE1615" t="s">
        <v>324</v>
      </c>
      <c r="AF1615" t="s">
        <v>575</v>
      </c>
      <c r="AH1615" t="s">
        <v>325</v>
      </c>
      <c r="AI1615" t="s">
        <v>331</v>
      </c>
      <c r="AK1615">
        <v>95057</v>
      </c>
      <c r="AL1615">
        <v>5</v>
      </c>
    </row>
    <row r="1616" spans="1:41">
      <c r="A1616" t="s">
        <v>315</v>
      </c>
      <c r="B1616">
        <v>4411</v>
      </c>
      <c r="C1616" t="s">
        <v>763</v>
      </c>
      <c r="D1616" t="s">
        <v>316</v>
      </c>
      <c r="E1616">
        <v>283336</v>
      </c>
      <c r="F1616" t="s">
        <v>317</v>
      </c>
      <c r="G1616" t="s">
        <v>331</v>
      </c>
      <c r="H1616" s="79" t="s">
        <v>764</v>
      </c>
      <c r="I1616" t="s">
        <v>765</v>
      </c>
      <c r="J1616" t="s">
        <v>669</v>
      </c>
      <c r="K1616" t="s">
        <v>315</v>
      </c>
      <c r="L1616">
        <v>351976</v>
      </c>
      <c r="M1616">
        <v>117221968</v>
      </c>
      <c r="O1616">
        <v>320070</v>
      </c>
      <c r="P1616" t="s">
        <v>327</v>
      </c>
      <c r="Q1616">
        <v>1245</v>
      </c>
      <c r="R1616">
        <v>71</v>
      </c>
      <c r="S1616">
        <v>1</v>
      </c>
      <c r="T1616">
        <v>2786</v>
      </c>
      <c r="U1616" t="s">
        <v>328</v>
      </c>
      <c r="W1616">
        <v>1158667035</v>
      </c>
      <c r="X1616" s="76">
        <v>44698</v>
      </c>
      <c r="Y1616" s="76">
        <v>44698</v>
      </c>
      <c r="Z1616" s="76">
        <v>44624</v>
      </c>
      <c r="AA1616" s="76">
        <v>44676</v>
      </c>
      <c r="AB1616">
        <v>12214.67</v>
      </c>
      <c r="AD1616" t="s">
        <v>519</v>
      </c>
      <c r="AE1616" t="s">
        <v>324</v>
      </c>
      <c r="AF1616" t="s">
        <v>575</v>
      </c>
      <c r="AH1616" t="s">
        <v>325</v>
      </c>
      <c r="AI1616" t="s">
        <v>331</v>
      </c>
      <c r="AK1616">
        <v>95057</v>
      </c>
      <c r="AL1616">
        <v>5</v>
      </c>
    </row>
    <row r="1617" spans="1:41">
      <c r="A1617" t="s">
        <v>315</v>
      </c>
      <c r="B1617">
        <v>4411</v>
      </c>
      <c r="C1617" t="s">
        <v>763</v>
      </c>
      <c r="D1617" t="s">
        <v>316</v>
      </c>
      <c r="E1617">
        <v>283336</v>
      </c>
      <c r="F1617" t="s">
        <v>317</v>
      </c>
      <c r="G1617" t="s">
        <v>331</v>
      </c>
      <c r="H1617" s="79" t="s">
        <v>764</v>
      </c>
      <c r="I1617" t="s">
        <v>765</v>
      </c>
      <c r="J1617" t="s">
        <v>669</v>
      </c>
      <c r="K1617" t="s">
        <v>315</v>
      </c>
      <c r="L1617">
        <v>364557</v>
      </c>
      <c r="M1617" t="s">
        <v>319</v>
      </c>
      <c r="O1617">
        <v>320073</v>
      </c>
      <c r="P1617" t="s">
        <v>320</v>
      </c>
      <c r="Q1617">
        <v>1447</v>
      </c>
      <c r="R1617">
        <v>71</v>
      </c>
      <c r="S1617">
        <v>1</v>
      </c>
      <c r="T1617">
        <v>64118</v>
      </c>
      <c r="U1617" t="s">
        <v>439</v>
      </c>
      <c r="V1617" t="s">
        <v>440</v>
      </c>
      <c r="W1617">
        <v>73041262</v>
      </c>
      <c r="X1617" s="76">
        <v>44721</v>
      </c>
      <c r="Y1617" s="76">
        <v>44721</v>
      </c>
      <c r="Z1617" s="76">
        <v>44713</v>
      </c>
      <c r="AA1617" s="76">
        <v>44742</v>
      </c>
      <c r="AB1617">
        <v>204</v>
      </c>
      <c r="AD1617" t="s">
        <v>323</v>
      </c>
      <c r="AE1617" t="s">
        <v>324</v>
      </c>
      <c r="AF1617" t="s">
        <v>706</v>
      </c>
      <c r="AH1617" t="s">
        <v>325</v>
      </c>
      <c r="AI1617" t="s">
        <v>331</v>
      </c>
      <c r="AK1617">
        <v>95057</v>
      </c>
      <c r="AL1617">
        <v>1</v>
      </c>
      <c r="AM1617">
        <v>154194</v>
      </c>
      <c r="AN1617" t="s">
        <v>767</v>
      </c>
      <c r="AO1617">
        <v>117221968</v>
      </c>
    </row>
    <row r="1618" spans="1:41">
      <c r="A1618" t="s">
        <v>315</v>
      </c>
      <c r="B1618">
        <v>4411</v>
      </c>
      <c r="C1618" t="s">
        <v>763</v>
      </c>
      <c r="D1618" t="s">
        <v>316</v>
      </c>
      <c r="E1618">
        <v>283336</v>
      </c>
      <c r="F1618" t="s">
        <v>317</v>
      </c>
      <c r="G1618" t="s">
        <v>331</v>
      </c>
      <c r="H1618" s="79" t="s">
        <v>764</v>
      </c>
      <c r="I1618" t="s">
        <v>765</v>
      </c>
      <c r="J1618" t="s">
        <v>669</v>
      </c>
      <c r="K1618" t="s">
        <v>315</v>
      </c>
      <c r="L1618">
        <v>370370</v>
      </c>
      <c r="M1618">
        <v>117221968</v>
      </c>
      <c r="O1618">
        <v>320074</v>
      </c>
      <c r="P1618" t="s">
        <v>337</v>
      </c>
      <c r="Q1618">
        <v>1558</v>
      </c>
      <c r="R1618">
        <v>71</v>
      </c>
      <c r="S1618">
        <v>1</v>
      </c>
      <c r="T1618">
        <v>2786</v>
      </c>
      <c r="U1618" t="s">
        <v>328</v>
      </c>
      <c r="W1618">
        <v>1158667035</v>
      </c>
      <c r="X1618" s="76">
        <v>44735</v>
      </c>
      <c r="Y1618" s="76">
        <v>44735</v>
      </c>
      <c r="Z1618" s="76">
        <v>44581</v>
      </c>
      <c r="AA1618" s="76">
        <v>44713</v>
      </c>
      <c r="AB1618">
        <v>101.69</v>
      </c>
      <c r="AD1618" t="s">
        <v>323</v>
      </c>
      <c r="AE1618" t="s">
        <v>324</v>
      </c>
      <c r="AF1618" t="s">
        <v>552</v>
      </c>
      <c r="AH1618" t="s">
        <v>325</v>
      </c>
      <c r="AI1618" t="s">
        <v>331</v>
      </c>
      <c r="AK1618">
        <v>95057</v>
      </c>
      <c r="AL1618">
        <v>5</v>
      </c>
    </row>
    <row r="1619" spans="1:41">
      <c r="A1619" t="s">
        <v>315</v>
      </c>
      <c r="B1619">
        <v>4411</v>
      </c>
      <c r="C1619" t="s">
        <v>763</v>
      </c>
      <c r="D1619" t="s">
        <v>316</v>
      </c>
      <c r="E1619">
        <v>283336</v>
      </c>
      <c r="F1619" t="s">
        <v>317</v>
      </c>
      <c r="G1619" t="s">
        <v>331</v>
      </c>
      <c r="H1619" s="79" t="s">
        <v>764</v>
      </c>
      <c r="I1619" t="s">
        <v>765</v>
      </c>
      <c r="J1619" t="s">
        <v>669</v>
      </c>
      <c r="K1619" t="s">
        <v>315</v>
      </c>
      <c r="L1619">
        <v>370370</v>
      </c>
      <c r="M1619">
        <v>117221968</v>
      </c>
      <c r="O1619">
        <v>320073</v>
      </c>
      <c r="P1619" t="s">
        <v>320</v>
      </c>
      <c r="Q1619">
        <v>1558</v>
      </c>
      <c r="R1619">
        <v>71</v>
      </c>
      <c r="S1619">
        <v>1</v>
      </c>
      <c r="T1619">
        <v>2786</v>
      </c>
      <c r="U1619" t="s">
        <v>328</v>
      </c>
      <c r="W1619">
        <v>1158667035</v>
      </c>
      <c r="X1619" s="76">
        <v>44735</v>
      </c>
      <c r="Y1619" s="76">
        <v>44735</v>
      </c>
      <c r="Z1619" s="76">
        <v>44581</v>
      </c>
      <c r="AA1619" s="76">
        <v>44713</v>
      </c>
      <c r="AB1619">
        <v>163.30000000000001</v>
      </c>
      <c r="AD1619" t="s">
        <v>323</v>
      </c>
      <c r="AE1619" t="s">
        <v>324</v>
      </c>
      <c r="AF1619" t="s">
        <v>552</v>
      </c>
      <c r="AH1619" t="s">
        <v>325</v>
      </c>
      <c r="AI1619" t="s">
        <v>331</v>
      </c>
      <c r="AK1619">
        <v>95057</v>
      </c>
      <c r="AL1619">
        <v>5</v>
      </c>
    </row>
    <row r="1620" spans="1:41">
      <c r="A1620" t="s">
        <v>315</v>
      </c>
      <c r="B1620">
        <v>4411</v>
      </c>
      <c r="C1620" t="s">
        <v>763</v>
      </c>
      <c r="D1620" t="s">
        <v>316</v>
      </c>
      <c r="E1620">
        <v>283336</v>
      </c>
      <c r="F1620" t="s">
        <v>317</v>
      </c>
      <c r="G1620" t="s">
        <v>331</v>
      </c>
      <c r="H1620" s="79" t="s">
        <v>764</v>
      </c>
      <c r="I1620" t="s">
        <v>765</v>
      </c>
      <c r="J1620" t="s">
        <v>669</v>
      </c>
      <c r="K1620" t="s">
        <v>315</v>
      </c>
      <c r="L1620">
        <v>370370</v>
      </c>
      <c r="M1620">
        <v>117221968</v>
      </c>
      <c r="O1620">
        <v>320070</v>
      </c>
      <c r="P1620" t="s">
        <v>327</v>
      </c>
      <c r="Q1620">
        <v>1558</v>
      </c>
      <c r="R1620">
        <v>71</v>
      </c>
      <c r="S1620">
        <v>1</v>
      </c>
      <c r="T1620">
        <v>2786</v>
      </c>
      <c r="U1620" t="s">
        <v>328</v>
      </c>
      <c r="W1620">
        <v>1158667035</v>
      </c>
      <c r="X1620" s="76">
        <v>44735</v>
      </c>
      <c r="Y1620" s="76">
        <v>44735</v>
      </c>
      <c r="Z1620" s="76">
        <v>44581</v>
      </c>
      <c r="AA1620" s="76">
        <v>44713</v>
      </c>
      <c r="AB1620">
        <v>18833.47</v>
      </c>
      <c r="AD1620" t="s">
        <v>323</v>
      </c>
      <c r="AE1620" t="s">
        <v>324</v>
      </c>
      <c r="AF1620" t="s">
        <v>552</v>
      </c>
      <c r="AH1620" t="s">
        <v>325</v>
      </c>
      <c r="AI1620" t="s">
        <v>331</v>
      </c>
      <c r="AK1620">
        <v>95057</v>
      </c>
      <c r="AL1620">
        <v>5</v>
      </c>
    </row>
    <row r="1621" spans="1:41">
      <c r="A1621" t="s">
        <v>315</v>
      </c>
      <c r="B1621">
        <v>4411</v>
      </c>
      <c r="C1621" t="s">
        <v>763</v>
      </c>
      <c r="D1621" t="s">
        <v>316</v>
      </c>
      <c r="E1621">
        <v>283336</v>
      </c>
      <c r="F1621" t="s">
        <v>317</v>
      </c>
      <c r="G1621" t="s">
        <v>331</v>
      </c>
      <c r="H1621" s="79" t="s">
        <v>764</v>
      </c>
      <c r="I1621" t="s">
        <v>765</v>
      </c>
      <c r="J1621" t="s">
        <v>669</v>
      </c>
      <c r="K1621" t="s">
        <v>315</v>
      </c>
      <c r="L1621">
        <v>370370</v>
      </c>
      <c r="M1621">
        <v>117221968</v>
      </c>
      <c r="O1621">
        <v>320072</v>
      </c>
      <c r="P1621" t="s">
        <v>336</v>
      </c>
      <c r="Q1621">
        <v>1558</v>
      </c>
      <c r="R1621">
        <v>71</v>
      </c>
      <c r="S1621">
        <v>1</v>
      </c>
      <c r="T1621">
        <v>2786</v>
      </c>
      <c r="U1621" t="s">
        <v>328</v>
      </c>
      <c r="W1621">
        <v>1158667035</v>
      </c>
      <c r="X1621" s="76">
        <v>44735</v>
      </c>
      <c r="Y1621" s="76">
        <v>44735</v>
      </c>
      <c r="Z1621" s="76">
        <v>44581</v>
      </c>
      <c r="AA1621" s="76">
        <v>44713</v>
      </c>
      <c r="AB1621">
        <v>101.69</v>
      </c>
      <c r="AD1621" t="s">
        <v>323</v>
      </c>
      <c r="AE1621" t="s">
        <v>324</v>
      </c>
      <c r="AF1621" t="s">
        <v>552</v>
      </c>
      <c r="AH1621" t="s">
        <v>325</v>
      </c>
      <c r="AI1621" t="s">
        <v>331</v>
      </c>
      <c r="AK1621">
        <v>95057</v>
      </c>
      <c r="AL1621">
        <v>5</v>
      </c>
    </row>
    <row r="1622" spans="1:41">
      <c r="A1622" t="s">
        <v>315</v>
      </c>
      <c r="B1622">
        <v>4411</v>
      </c>
      <c r="C1622" t="s">
        <v>763</v>
      </c>
      <c r="D1622" t="s">
        <v>316</v>
      </c>
      <c r="E1622">
        <v>283336</v>
      </c>
      <c r="F1622" t="s">
        <v>317</v>
      </c>
      <c r="G1622" t="s">
        <v>331</v>
      </c>
      <c r="H1622" s="79" t="s">
        <v>764</v>
      </c>
      <c r="I1622" t="s">
        <v>765</v>
      </c>
      <c r="J1622" t="s">
        <v>669</v>
      </c>
      <c r="K1622" t="s">
        <v>315</v>
      </c>
      <c r="L1622">
        <v>381947</v>
      </c>
      <c r="M1622">
        <v>117221968</v>
      </c>
      <c r="O1622">
        <v>320074</v>
      </c>
      <c r="P1622" t="s">
        <v>337</v>
      </c>
      <c r="Q1622">
        <v>1734</v>
      </c>
      <c r="R1622">
        <v>71</v>
      </c>
      <c r="S1622">
        <v>1</v>
      </c>
      <c r="T1622">
        <v>2786</v>
      </c>
      <c r="U1622" t="s">
        <v>328</v>
      </c>
      <c r="W1622">
        <v>1158667035</v>
      </c>
      <c r="X1622" s="76">
        <v>44757</v>
      </c>
      <c r="Y1622" s="76">
        <v>44757</v>
      </c>
      <c r="Z1622" s="76">
        <v>44675</v>
      </c>
      <c r="AA1622" s="76">
        <v>44729</v>
      </c>
      <c r="AB1622">
        <v>101.69</v>
      </c>
      <c r="AD1622" t="s">
        <v>323</v>
      </c>
      <c r="AE1622" t="s">
        <v>324</v>
      </c>
      <c r="AF1622" t="s">
        <v>555</v>
      </c>
      <c r="AH1622" t="s">
        <v>325</v>
      </c>
      <c r="AI1622" t="s">
        <v>331</v>
      </c>
      <c r="AK1622">
        <v>95057</v>
      </c>
      <c r="AL1622">
        <v>5</v>
      </c>
    </row>
    <row r="1623" spans="1:41">
      <c r="A1623" t="s">
        <v>315</v>
      </c>
      <c r="B1623">
        <v>4411</v>
      </c>
      <c r="C1623" t="s">
        <v>763</v>
      </c>
      <c r="D1623" t="s">
        <v>316</v>
      </c>
      <c r="E1623">
        <v>283336</v>
      </c>
      <c r="F1623" t="s">
        <v>317</v>
      </c>
      <c r="G1623" t="s">
        <v>331</v>
      </c>
      <c r="H1623" s="79" t="s">
        <v>764</v>
      </c>
      <c r="I1623" t="s">
        <v>765</v>
      </c>
      <c r="J1623" t="s">
        <v>669</v>
      </c>
      <c r="K1623" t="s">
        <v>315</v>
      </c>
      <c r="L1623">
        <v>381947</v>
      </c>
      <c r="M1623">
        <v>117221968</v>
      </c>
      <c r="O1623">
        <v>320070</v>
      </c>
      <c r="P1623" t="s">
        <v>327</v>
      </c>
      <c r="Q1623">
        <v>1734</v>
      </c>
      <c r="R1623">
        <v>71</v>
      </c>
      <c r="S1623">
        <v>1</v>
      </c>
      <c r="T1623">
        <v>2786</v>
      </c>
      <c r="U1623" t="s">
        <v>328</v>
      </c>
      <c r="W1623">
        <v>1158667035</v>
      </c>
      <c r="X1623" s="76">
        <v>44757</v>
      </c>
      <c r="Y1623" s="76">
        <v>44757</v>
      </c>
      <c r="Z1623" s="76">
        <v>44675</v>
      </c>
      <c r="AA1623" s="76">
        <v>44729</v>
      </c>
      <c r="AB1623">
        <v>24083.01</v>
      </c>
      <c r="AD1623" t="s">
        <v>323</v>
      </c>
      <c r="AE1623" t="s">
        <v>324</v>
      </c>
      <c r="AF1623" t="s">
        <v>555</v>
      </c>
      <c r="AH1623" t="s">
        <v>325</v>
      </c>
      <c r="AI1623" t="s">
        <v>331</v>
      </c>
      <c r="AK1623">
        <v>95057</v>
      </c>
      <c r="AL1623">
        <v>5</v>
      </c>
    </row>
    <row r="1624" spans="1:41">
      <c r="A1624" t="s">
        <v>315</v>
      </c>
      <c r="B1624">
        <v>4411</v>
      </c>
      <c r="C1624" t="s">
        <v>763</v>
      </c>
      <c r="D1624" t="s">
        <v>316</v>
      </c>
      <c r="E1624">
        <v>283336</v>
      </c>
      <c r="F1624" t="s">
        <v>317</v>
      </c>
      <c r="G1624" t="s">
        <v>331</v>
      </c>
      <c r="H1624" s="79" t="s">
        <v>764</v>
      </c>
      <c r="I1624" t="s">
        <v>765</v>
      </c>
      <c r="J1624" t="s">
        <v>669</v>
      </c>
      <c r="K1624" t="s">
        <v>315</v>
      </c>
      <c r="L1624">
        <v>381947</v>
      </c>
      <c r="M1624">
        <v>117221968</v>
      </c>
      <c r="O1624">
        <v>320073</v>
      </c>
      <c r="P1624" t="s">
        <v>320</v>
      </c>
      <c r="Q1624">
        <v>1734</v>
      </c>
      <c r="R1624">
        <v>71</v>
      </c>
      <c r="S1624">
        <v>1</v>
      </c>
      <c r="T1624">
        <v>2786</v>
      </c>
      <c r="U1624" t="s">
        <v>328</v>
      </c>
      <c r="W1624">
        <v>1158667035</v>
      </c>
      <c r="X1624" s="76">
        <v>44757</v>
      </c>
      <c r="Y1624" s="76">
        <v>44757</v>
      </c>
      <c r="Z1624" s="76">
        <v>44675</v>
      </c>
      <c r="AA1624" s="76">
        <v>44729</v>
      </c>
      <c r="AB1624">
        <v>163.30000000000001</v>
      </c>
      <c r="AD1624" t="s">
        <v>323</v>
      </c>
      <c r="AE1624" t="s">
        <v>324</v>
      </c>
      <c r="AF1624" t="s">
        <v>555</v>
      </c>
      <c r="AH1624" t="s">
        <v>325</v>
      </c>
      <c r="AI1624" t="s">
        <v>331</v>
      </c>
      <c r="AK1624">
        <v>95057</v>
      </c>
      <c r="AL1624">
        <v>5</v>
      </c>
    </row>
    <row r="1625" spans="1:41">
      <c r="A1625" t="s">
        <v>315</v>
      </c>
      <c r="B1625">
        <v>4411</v>
      </c>
      <c r="C1625" t="s">
        <v>763</v>
      </c>
      <c r="D1625" t="s">
        <v>316</v>
      </c>
      <c r="E1625">
        <v>283336</v>
      </c>
      <c r="F1625" t="s">
        <v>317</v>
      </c>
      <c r="G1625" t="s">
        <v>331</v>
      </c>
      <c r="H1625" s="79" t="s">
        <v>764</v>
      </c>
      <c r="I1625" t="s">
        <v>765</v>
      </c>
      <c r="J1625" t="s">
        <v>669</v>
      </c>
      <c r="K1625" t="s">
        <v>315</v>
      </c>
      <c r="L1625">
        <v>381947</v>
      </c>
      <c r="M1625">
        <v>117221968</v>
      </c>
      <c r="O1625">
        <v>320072</v>
      </c>
      <c r="P1625" t="s">
        <v>336</v>
      </c>
      <c r="Q1625">
        <v>1734</v>
      </c>
      <c r="R1625">
        <v>71</v>
      </c>
      <c r="S1625">
        <v>1</v>
      </c>
      <c r="T1625">
        <v>2786</v>
      </c>
      <c r="U1625" t="s">
        <v>328</v>
      </c>
      <c r="W1625">
        <v>1158667035</v>
      </c>
      <c r="X1625" s="76">
        <v>44757</v>
      </c>
      <c r="Y1625" s="76">
        <v>44757</v>
      </c>
      <c r="Z1625" s="76">
        <v>44675</v>
      </c>
      <c r="AA1625" s="76">
        <v>44729</v>
      </c>
      <c r="AB1625">
        <v>101.69</v>
      </c>
      <c r="AD1625" t="s">
        <v>323</v>
      </c>
      <c r="AE1625" t="s">
        <v>324</v>
      </c>
      <c r="AF1625" t="s">
        <v>555</v>
      </c>
      <c r="AH1625" t="s">
        <v>325</v>
      </c>
      <c r="AI1625" t="s">
        <v>331</v>
      </c>
      <c r="AK1625">
        <v>95057</v>
      </c>
      <c r="AL1625">
        <v>5</v>
      </c>
    </row>
    <row r="1626" spans="1:41">
      <c r="A1626" t="s">
        <v>315</v>
      </c>
      <c r="B1626">
        <v>4411</v>
      </c>
      <c r="C1626" t="s">
        <v>763</v>
      </c>
      <c r="D1626" t="s">
        <v>316</v>
      </c>
      <c r="E1626">
        <v>283336</v>
      </c>
      <c r="F1626" t="s">
        <v>317</v>
      </c>
      <c r="G1626" t="s">
        <v>331</v>
      </c>
      <c r="H1626" s="79" t="s">
        <v>764</v>
      </c>
      <c r="I1626" t="s">
        <v>765</v>
      </c>
      <c r="J1626" t="s">
        <v>669</v>
      </c>
      <c r="K1626" t="s">
        <v>315</v>
      </c>
      <c r="L1626">
        <v>387300</v>
      </c>
      <c r="M1626" t="s">
        <v>319</v>
      </c>
      <c r="O1626">
        <v>320073</v>
      </c>
      <c r="P1626" t="s">
        <v>320</v>
      </c>
      <c r="Q1626">
        <v>1806</v>
      </c>
      <c r="R1626">
        <v>71</v>
      </c>
      <c r="S1626">
        <v>1</v>
      </c>
      <c r="T1626">
        <v>64118</v>
      </c>
      <c r="U1626" t="s">
        <v>439</v>
      </c>
      <c r="V1626" t="s">
        <v>440</v>
      </c>
      <c r="W1626">
        <v>73041262</v>
      </c>
      <c r="X1626" s="76">
        <v>44769</v>
      </c>
      <c r="Y1626" s="76">
        <v>44769</v>
      </c>
      <c r="Z1626" s="76">
        <v>44713</v>
      </c>
      <c r="AA1626" s="76">
        <v>44742</v>
      </c>
      <c r="AB1626">
        <v>204</v>
      </c>
      <c r="AD1626" t="s">
        <v>383</v>
      </c>
      <c r="AE1626" t="s">
        <v>324</v>
      </c>
      <c r="AF1626" t="s">
        <v>710</v>
      </c>
      <c r="AH1626" t="s">
        <v>325</v>
      </c>
      <c r="AI1626" t="s">
        <v>331</v>
      </c>
      <c r="AK1626">
        <v>95057</v>
      </c>
      <c r="AL1626">
        <v>1</v>
      </c>
      <c r="AM1626">
        <v>154194</v>
      </c>
      <c r="AN1626" t="s">
        <v>767</v>
      </c>
      <c r="AO1626">
        <v>117221968</v>
      </c>
    </row>
    <row r="1627" spans="1:41">
      <c r="A1627" t="s">
        <v>315</v>
      </c>
      <c r="B1627">
        <v>4411</v>
      </c>
      <c r="C1627" t="s">
        <v>763</v>
      </c>
      <c r="D1627" t="s">
        <v>316</v>
      </c>
      <c r="E1627">
        <v>283336</v>
      </c>
      <c r="F1627" t="s">
        <v>317</v>
      </c>
      <c r="G1627" t="s">
        <v>331</v>
      </c>
      <c r="H1627" s="79" t="s">
        <v>764</v>
      </c>
      <c r="I1627" t="s">
        <v>765</v>
      </c>
      <c r="J1627" t="s">
        <v>669</v>
      </c>
      <c r="K1627" t="s">
        <v>315</v>
      </c>
      <c r="L1627">
        <v>419937</v>
      </c>
      <c r="M1627">
        <v>117221968</v>
      </c>
      <c r="O1627">
        <v>320073</v>
      </c>
      <c r="P1627" t="s">
        <v>320</v>
      </c>
      <c r="Q1627">
        <v>1989</v>
      </c>
      <c r="R1627">
        <v>71</v>
      </c>
      <c r="S1627">
        <v>1</v>
      </c>
      <c r="T1627">
        <v>2786</v>
      </c>
      <c r="U1627" t="s">
        <v>328</v>
      </c>
      <c r="W1627">
        <v>1158667035</v>
      </c>
      <c r="X1627" s="76">
        <v>44797</v>
      </c>
      <c r="Y1627" s="76">
        <v>44797</v>
      </c>
      <c r="Z1627" s="76">
        <v>44544</v>
      </c>
      <c r="AA1627" s="76">
        <v>44767</v>
      </c>
      <c r="AB1627">
        <v>171.5</v>
      </c>
      <c r="AD1627" t="s">
        <v>323</v>
      </c>
      <c r="AE1627" t="s">
        <v>324</v>
      </c>
      <c r="AF1627" t="s">
        <v>558</v>
      </c>
      <c r="AH1627" t="s">
        <v>325</v>
      </c>
      <c r="AI1627" t="s">
        <v>331</v>
      </c>
      <c r="AK1627">
        <v>95057</v>
      </c>
      <c r="AL1627">
        <v>5</v>
      </c>
    </row>
    <row r="1628" spans="1:41">
      <c r="A1628" t="s">
        <v>315</v>
      </c>
      <c r="B1628">
        <v>4411</v>
      </c>
      <c r="C1628" t="s">
        <v>763</v>
      </c>
      <c r="D1628" t="s">
        <v>316</v>
      </c>
      <c r="E1628">
        <v>283336</v>
      </c>
      <c r="F1628" t="s">
        <v>317</v>
      </c>
      <c r="G1628" t="s">
        <v>331</v>
      </c>
      <c r="H1628" s="79" t="s">
        <v>764</v>
      </c>
      <c r="I1628" t="s">
        <v>765</v>
      </c>
      <c r="J1628" t="s">
        <v>669</v>
      </c>
      <c r="K1628" t="s">
        <v>315</v>
      </c>
      <c r="L1628">
        <v>419937</v>
      </c>
      <c r="M1628">
        <v>117221968</v>
      </c>
      <c r="O1628">
        <v>320074</v>
      </c>
      <c r="P1628" t="s">
        <v>337</v>
      </c>
      <c r="Q1628">
        <v>1989</v>
      </c>
      <c r="R1628">
        <v>71</v>
      </c>
      <c r="S1628">
        <v>1</v>
      </c>
      <c r="T1628">
        <v>2786</v>
      </c>
      <c r="U1628" t="s">
        <v>328</v>
      </c>
      <c r="W1628">
        <v>1158667035</v>
      </c>
      <c r="X1628" s="76">
        <v>44797</v>
      </c>
      <c r="Y1628" s="76">
        <v>44797</v>
      </c>
      <c r="Z1628" s="76">
        <v>44544</v>
      </c>
      <c r="AA1628" s="76">
        <v>44767</v>
      </c>
      <c r="AB1628">
        <v>106.4</v>
      </c>
      <c r="AD1628" t="s">
        <v>323</v>
      </c>
      <c r="AE1628" t="s">
        <v>324</v>
      </c>
      <c r="AF1628" t="s">
        <v>558</v>
      </c>
      <c r="AH1628" t="s">
        <v>325</v>
      </c>
      <c r="AI1628" t="s">
        <v>331</v>
      </c>
      <c r="AK1628">
        <v>95057</v>
      </c>
      <c r="AL1628">
        <v>5</v>
      </c>
    </row>
    <row r="1629" spans="1:41">
      <c r="A1629" t="s">
        <v>315</v>
      </c>
      <c r="B1629">
        <v>4411</v>
      </c>
      <c r="C1629" t="s">
        <v>763</v>
      </c>
      <c r="D1629" t="s">
        <v>316</v>
      </c>
      <c r="E1629">
        <v>283336</v>
      </c>
      <c r="F1629" t="s">
        <v>317</v>
      </c>
      <c r="G1629" t="s">
        <v>331</v>
      </c>
      <c r="H1629" s="79" t="s">
        <v>764</v>
      </c>
      <c r="I1629" t="s">
        <v>765</v>
      </c>
      <c r="J1629" t="s">
        <v>669</v>
      </c>
      <c r="K1629" t="s">
        <v>315</v>
      </c>
      <c r="L1629">
        <v>419937</v>
      </c>
      <c r="M1629">
        <v>117221968</v>
      </c>
      <c r="O1629">
        <v>320070</v>
      </c>
      <c r="P1629" t="s">
        <v>327</v>
      </c>
      <c r="Q1629">
        <v>1989</v>
      </c>
      <c r="R1629">
        <v>71</v>
      </c>
      <c r="S1629">
        <v>1</v>
      </c>
      <c r="T1629">
        <v>2786</v>
      </c>
      <c r="U1629" t="s">
        <v>328</v>
      </c>
      <c r="W1629">
        <v>1158667035</v>
      </c>
      <c r="X1629" s="76">
        <v>44797</v>
      </c>
      <c r="Y1629" s="76">
        <v>44797</v>
      </c>
      <c r="Z1629" s="76">
        <v>44544</v>
      </c>
      <c r="AA1629" s="76">
        <v>44767</v>
      </c>
      <c r="AB1629">
        <v>23899.68</v>
      </c>
      <c r="AD1629" t="s">
        <v>323</v>
      </c>
      <c r="AE1629" t="s">
        <v>324</v>
      </c>
      <c r="AF1629" t="s">
        <v>558</v>
      </c>
      <c r="AH1629" t="s">
        <v>325</v>
      </c>
      <c r="AI1629" t="s">
        <v>331</v>
      </c>
      <c r="AK1629">
        <v>95057</v>
      </c>
      <c r="AL1629">
        <v>5</v>
      </c>
    </row>
    <row r="1630" spans="1:41">
      <c r="A1630" t="s">
        <v>315</v>
      </c>
      <c r="B1630">
        <v>4411</v>
      </c>
      <c r="C1630" t="s">
        <v>763</v>
      </c>
      <c r="D1630" t="s">
        <v>316</v>
      </c>
      <c r="E1630">
        <v>283336</v>
      </c>
      <c r="F1630" t="s">
        <v>317</v>
      </c>
      <c r="G1630" t="s">
        <v>331</v>
      </c>
      <c r="H1630" s="79" t="s">
        <v>764</v>
      </c>
      <c r="I1630" t="s">
        <v>765</v>
      </c>
      <c r="J1630" t="s">
        <v>669</v>
      </c>
      <c r="K1630" t="s">
        <v>315</v>
      </c>
      <c r="L1630">
        <v>419937</v>
      </c>
      <c r="M1630">
        <v>117221968</v>
      </c>
      <c r="O1630">
        <v>320072</v>
      </c>
      <c r="P1630" t="s">
        <v>336</v>
      </c>
      <c r="Q1630">
        <v>1989</v>
      </c>
      <c r="R1630">
        <v>71</v>
      </c>
      <c r="S1630">
        <v>1</v>
      </c>
      <c r="T1630">
        <v>2786</v>
      </c>
      <c r="U1630" t="s">
        <v>328</v>
      </c>
      <c r="W1630">
        <v>1158667035</v>
      </c>
      <c r="X1630" s="76">
        <v>44797</v>
      </c>
      <c r="Y1630" s="76">
        <v>44797</v>
      </c>
      <c r="Z1630" s="76">
        <v>44544</v>
      </c>
      <c r="AA1630" s="76">
        <v>44767</v>
      </c>
      <c r="AB1630">
        <v>106.4</v>
      </c>
      <c r="AD1630" t="s">
        <v>323</v>
      </c>
      <c r="AE1630" t="s">
        <v>324</v>
      </c>
      <c r="AF1630" t="s">
        <v>558</v>
      </c>
      <c r="AH1630" t="s">
        <v>325</v>
      </c>
      <c r="AI1630" t="s">
        <v>331</v>
      </c>
      <c r="AK1630">
        <v>95057</v>
      </c>
      <c r="AL1630">
        <v>5</v>
      </c>
    </row>
    <row r="1631" spans="1:41">
      <c r="A1631" t="s">
        <v>315</v>
      </c>
      <c r="B1631">
        <v>4411</v>
      </c>
      <c r="C1631" t="s">
        <v>763</v>
      </c>
      <c r="D1631" t="s">
        <v>316</v>
      </c>
      <c r="E1631">
        <v>283336</v>
      </c>
      <c r="F1631" t="s">
        <v>317</v>
      </c>
      <c r="G1631" t="s">
        <v>331</v>
      </c>
      <c r="H1631" s="79" t="s">
        <v>764</v>
      </c>
      <c r="I1631" t="s">
        <v>765</v>
      </c>
      <c r="J1631" t="s">
        <v>669</v>
      </c>
      <c r="K1631" t="s">
        <v>315</v>
      </c>
      <c r="L1631">
        <v>462016</v>
      </c>
      <c r="M1631">
        <v>117221968</v>
      </c>
      <c r="O1631">
        <v>320072</v>
      </c>
      <c r="P1631" t="s">
        <v>336</v>
      </c>
      <c r="Q1631">
        <v>2142</v>
      </c>
      <c r="R1631">
        <v>71</v>
      </c>
      <c r="S1631">
        <v>1</v>
      </c>
      <c r="T1631">
        <v>2786</v>
      </c>
      <c r="U1631" t="s">
        <v>328</v>
      </c>
      <c r="W1631">
        <v>1158667035</v>
      </c>
      <c r="X1631" s="76">
        <v>44817</v>
      </c>
      <c r="Y1631" s="76">
        <v>44817</v>
      </c>
      <c r="Z1631" s="76">
        <v>44744</v>
      </c>
      <c r="AA1631" s="76">
        <v>44798</v>
      </c>
      <c r="AB1631">
        <v>106.4</v>
      </c>
      <c r="AD1631" t="s">
        <v>519</v>
      </c>
      <c r="AE1631" t="s">
        <v>324</v>
      </c>
      <c r="AF1631" t="s">
        <v>576</v>
      </c>
      <c r="AH1631" t="s">
        <v>325</v>
      </c>
      <c r="AI1631" t="s">
        <v>331</v>
      </c>
      <c r="AK1631">
        <v>95057</v>
      </c>
      <c r="AL1631">
        <v>5</v>
      </c>
    </row>
    <row r="1632" spans="1:41">
      <c r="A1632" t="s">
        <v>315</v>
      </c>
      <c r="B1632">
        <v>4411</v>
      </c>
      <c r="C1632" t="s">
        <v>763</v>
      </c>
      <c r="D1632" t="s">
        <v>316</v>
      </c>
      <c r="E1632">
        <v>283336</v>
      </c>
      <c r="F1632" t="s">
        <v>317</v>
      </c>
      <c r="G1632" t="s">
        <v>331</v>
      </c>
      <c r="H1632" s="79" t="s">
        <v>764</v>
      </c>
      <c r="I1632" t="s">
        <v>765</v>
      </c>
      <c r="J1632" t="s">
        <v>669</v>
      </c>
      <c r="K1632" t="s">
        <v>315</v>
      </c>
      <c r="L1632">
        <v>462016</v>
      </c>
      <c r="M1632">
        <v>117221968</v>
      </c>
      <c r="O1632">
        <v>320070</v>
      </c>
      <c r="P1632" t="s">
        <v>327</v>
      </c>
      <c r="Q1632">
        <v>2142</v>
      </c>
      <c r="R1632">
        <v>71</v>
      </c>
      <c r="S1632">
        <v>1</v>
      </c>
      <c r="T1632">
        <v>2786</v>
      </c>
      <c r="U1632" t="s">
        <v>328</v>
      </c>
      <c r="W1632">
        <v>1158667035</v>
      </c>
      <c r="X1632" s="76">
        <v>44817</v>
      </c>
      <c r="Y1632" s="76">
        <v>44817</v>
      </c>
      <c r="Z1632" s="76">
        <v>44744</v>
      </c>
      <c r="AA1632" s="76">
        <v>44798</v>
      </c>
      <c r="AB1632">
        <v>25235.3</v>
      </c>
      <c r="AD1632" t="s">
        <v>519</v>
      </c>
      <c r="AE1632" t="s">
        <v>324</v>
      </c>
      <c r="AF1632" t="s">
        <v>576</v>
      </c>
      <c r="AH1632" t="s">
        <v>325</v>
      </c>
      <c r="AI1632" t="s">
        <v>331</v>
      </c>
      <c r="AK1632">
        <v>95057</v>
      </c>
      <c r="AL1632">
        <v>5</v>
      </c>
    </row>
    <row r="1633" spans="1:38">
      <c r="A1633" t="s">
        <v>315</v>
      </c>
      <c r="B1633">
        <v>4411</v>
      </c>
      <c r="C1633" t="s">
        <v>763</v>
      </c>
      <c r="D1633" t="s">
        <v>316</v>
      </c>
      <c r="E1633">
        <v>283336</v>
      </c>
      <c r="F1633" t="s">
        <v>317</v>
      </c>
      <c r="G1633" t="s">
        <v>331</v>
      </c>
      <c r="H1633" s="79" t="s">
        <v>764</v>
      </c>
      <c r="I1633" t="s">
        <v>765</v>
      </c>
      <c r="J1633" t="s">
        <v>669</v>
      </c>
      <c r="K1633" t="s">
        <v>315</v>
      </c>
      <c r="L1633">
        <v>462016</v>
      </c>
      <c r="M1633">
        <v>117221968</v>
      </c>
      <c r="O1633">
        <v>320073</v>
      </c>
      <c r="P1633" t="s">
        <v>320</v>
      </c>
      <c r="Q1633">
        <v>2142</v>
      </c>
      <c r="R1633">
        <v>71</v>
      </c>
      <c r="S1633">
        <v>1</v>
      </c>
      <c r="T1633">
        <v>2786</v>
      </c>
      <c r="U1633" t="s">
        <v>328</v>
      </c>
      <c r="W1633">
        <v>1158667035</v>
      </c>
      <c r="X1633" s="76">
        <v>44817</v>
      </c>
      <c r="Y1633" s="76">
        <v>44817</v>
      </c>
      <c r="Z1633" s="76">
        <v>44744</v>
      </c>
      <c r="AA1633" s="76">
        <v>44798</v>
      </c>
      <c r="AB1633">
        <v>171.5</v>
      </c>
      <c r="AD1633" t="s">
        <v>519</v>
      </c>
      <c r="AE1633" t="s">
        <v>324</v>
      </c>
      <c r="AF1633" t="s">
        <v>576</v>
      </c>
      <c r="AH1633" t="s">
        <v>325</v>
      </c>
      <c r="AI1633" t="s">
        <v>331</v>
      </c>
      <c r="AK1633">
        <v>95057</v>
      </c>
      <c r="AL1633">
        <v>5</v>
      </c>
    </row>
    <row r="1634" spans="1:38">
      <c r="A1634" t="s">
        <v>315</v>
      </c>
      <c r="B1634">
        <v>4411</v>
      </c>
      <c r="C1634" t="s">
        <v>763</v>
      </c>
      <c r="D1634" t="s">
        <v>316</v>
      </c>
      <c r="E1634">
        <v>283336</v>
      </c>
      <c r="F1634" t="s">
        <v>317</v>
      </c>
      <c r="G1634" t="s">
        <v>331</v>
      </c>
      <c r="H1634" s="79" t="s">
        <v>764</v>
      </c>
      <c r="I1634" t="s">
        <v>765</v>
      </c>
      <c r="J1634" t="s">
        <v>669</v>
      </c>
      <c r="K1634" t="s">
        <v>315</v>
      </c>
      <c r="L1634">
        <v>462016</v>
      </c>
      <c r="M1634">
        <v>117221968</v>
      </c>
      <c r="O1634">
        <v>320074</v>
      </c>
      <c r="P1634" t="s">
        <v>337</v>
      </c>
      <c r="Q1634">
        <v>2142</v>
      </c>
      <c r="R1634">
        <v>71</v>
      </c>
      <c r="S1634">
        <v>1</v>
      </c>
      <c r="T1634">
        <v>2786</v>
      </c>
      <c r="U1634" t="s">
        <v>328</v>
      </c>
      <c r="W1634">
        <v>1158667035</v>
      </c>
      <c r="X1634" s="76">
        <v>44817</v>
      </c>
      <c r="Y1634" s="76">
        <v>44817</v>
      </c>
      <c r="Z1634" s="76">
        <v>44744</v>
      </c>
      <c r="AA1634" s="76">
        <v>44798</v>
      </c>
      <c r="AB1634">
        <v>106.4</v>
      </c>
      <c r="AD1634" t="s">
        <v>519</v>
      </c>
      <c r="AE1634" t="s">
        <v>324</v>
      </c>
      <c r="AF1634" t="s">
        <v>576</v>
      </c>
      <c r="AH1634" t="s">
        <v>325</v>
      </c>
      <c r="AI1634" t="s">
        <v>331</v>
      </c>
      <c r="AK1634">
        <v>95057</v>
      </c>
      <c r="AL1634">
        <v>5</v>
      </c>
    </row>
    <row r="1637" spans="1:38">
      <c r="A1637" t="s">
        <v>315</v>
      </c>
      <c r="B1637">
        <v>4429</v>
      </c>
      <c r="C1637" t="s">
        <v>777</v>
      </c>
      <c r="D1637" t="s">
        <v>316</v>
      </c>
      <c r="E1637">
        <v>279949</v>
      </c>
      <c r="F1637" t="s">
        <v>317</v>
      </c>
      <c r="G1637" t="s">
        <v>331</v>
      </c>
      <c r="H1637" s="79" t="s">
        <v>778</v>
      </c>
      <c r="I1637" t="s">
        <v>779</v>
      </c>
      <c r="J1637" t="s">
        <v>669</v>
      </c>
      <c r="K1637" t="s">
        <v>315</v>
      </c>
      <c r="L1637">
        <v>660707</v>
      </c>
      <c r="M1637">
        <v>111614024</v>
      </c>
      <c r="O1637">
        <v>320072</v>
      </c>
      <c r="P1637" t="s">
        <v>336</v>
      </c>
      <c r="Q1637">
        <v>6454</v>
      </c>
      <c r="R1637">
        <v>83</v>
      </c>
      <c r="S1637">
        <v>1</v>
      </c>
      <c r="T1637">
        <v>2786</v>
      </c>
      <c r="U1637" t="s">
        <v>328</v>
      </c>
      <c r="W1637">
        <v>1158667035</v>
      </c>
      <c r="X1637" s="76">
        <v>43942</v>
      </c>
      <c r="Y1637" s="76">
        <v>43943</v>
      </c>
      <c r="Z1637" s="76">
        <v>43809</v>
      </c>
      <c r="AA1637" s="76">
        <v>43903</v>
      </c>
      <c r="AB1637">
        <v>30377.34</v>
      </c>
      <c r="AD1637" t="s">
        <v>323</v>
      </c>
      <c r="AE1637" t="s">
        <v>324</v>
      </c>
      <c r="AF1637" t="s">
        <v>330</v>
      </c>
      <c r="AH1637" t="s">
        <v>329</v>
      </c>
      <c r="AI1637" t="s">
        <v>331</v>
      </c>
      <c r="AK1637">
        <v>95057</v>
      </c>
      <c r="AL1637">
        <v>5</v>
      </c>
    </row>
    <row r="1638" spans="1:38">
      <c r="A1638" t="s">
        <v>315</v>
      </c>
      <c r="B1638">
        <v>4429</v>
      </c>
      <c r="C1638" t="s">
        <v>777</v>
      </c>
      <c r="D1638" t="s">
        <v>316</v>
      </c>
      <c r="E1638">
        <v>279949</v>
      </c>
      <c r="F1638" t="s">
        <v>317</v>
      </c>
      <c r="G1638" t="s">
        <v>331</v>
      </c>
      <c r="H1638" s="79" t="s">
        <v>778</v>
      </c>
      <c r="I1638" t="s">
        <v>779</v>
      </c>
      <c r="J1638" t="s">
        <v>669</v>
      </c>
      <c r="K1638" t="s">
        <v>315</v>
      </c>
      <c r="L1638">
        <v>660707</v>
      </c>
      <c r="M1638">
        <v>111614024</v>
      </c>
      <c r="O1638">
        <v>320073</v>
      </c>
      <c r="P1638" t="s">
        <v>320</v>
      </c>
      <c r="Q1638">
        <v>6454</v>
      </c>
      <c r="R1638">
        <v>83</v>
      </c>
      <c r="S1638">
        <v>1</v>
      </c>
      <c r="T1638">
        <v>2786</v>
      </c>
      <c r="U1638" t="s">
        <v>328</v>
      </c>
      <c r="W1638">
        <v>1158667035</v>
      </c>
      <c r="X1638" s="76">
        <v>43942</v>
      </c>
      <c r="Y1638" s="76">
        <v>43943</v>
      </c>
      <c r="Z1638" s="76">
        <v>43809</v>
      </c>
      <c r="AA1638" s="76">
        <v>43903</v>
      </c>
      <c r="AB1638">
        <v>152.5</v>
      </c>
      <c r="AD1638" t="s">
        <v>323</v>
      </c>
      <c r="AE1638" t="s">
        <v>324</v>
      </c>
      <c r="AF1638" t="s">
        <v>330</v>
      </c>
      <c r="AH1638" t="s">
        <v>329</v>
      </c>
      <c r="AI1638" t="s">
        <v>331</v>
      </c>
      <c r="AK1638">
        <v>95057</v>
      </c>
      <c r="AL1638">
        <v>5</v>
      </c>
    </row>
    <row r="1639" spans="1:38">
      <c r="A1639" t="s">
        <v>315</v>
      </c>
      <c r="B1639">
        <v>4429</v>
      </c>
      <c r="C1639" t="s">
        <v>777</v>
      </c>
      <c r="D1639" t="s">
        <v>316</v>
      </c>
      <c r="E1639">
        <v>279949</v>
      </c>
      <c r="F1639" t="s">
        <v>317</v>
      </c>
      <c r="G1639" t="s">
        <v>331</v>
      </c>
      <c r="H1639" s="79" t="s">
        <v>778</v>
      </c>
      <c r="I1639" t="s">
        <v>779</v>
      </c>
      <c r="J1639" t="s">
        <v>669</v>
      </c>
      <c r="K1639" t="s">
        <v>315</v>
      </c>
      <c r="L1639">
        <v>660707</v>
      </c>
      <c r="M1639">
        <v>111614024</v>
      </c>
      <c r="O1639">
        <v>320074</v>
      </c>
      <c r="P1639" t="s">
        <v>337</v>
      </c>
      <c r="Q1639">
        <v>6454</v>
      </c>
      <c r="R1639">
        <v>83</v>
      </c>
      <c r="S1639">
        <v>1</v>
      </c>
      <c r="T1639">
        <v>2786</v>
      </c>
      <c r="U1639" t="s">
        <v>328</v>
      </c>
      <c r="W1639">
        <v>1158667035</v>
      </c>
      <c r="X1639" s="76">
        <v>43942</v>
      </c>
      <c r="Y1639" s="76">
        <v>43943</v>
      </c>
      <c r="Z1639" s="76">
        <v>43809</v>
      </c>
      <c r="AA1639" s="76">
        <v>43903</v>
      </c>
      <c r="AB1639">
        <v>25308.59</v>
      </c>
      <c r="AD1639" t="s">
        <v>323</v>
      </c>
      <c r="AE1639" t="s">
        <v>324</v>
      </c>
      <c r="AF1639" t="s">
        <v>330</v>
      </c>
      <c r="AH1639" t="s">
        <v>329</v>
      </c>
      <c r="AI1639" t="s">
        <v>331</v>
      </c>
      <c r="AK1639">
        <v>95057</v>
      </c>
      <c r="AL1639">
        <v>5</v>
      </c>
    </row>
    <row r="1640" spans="1:38">
      <c r="A1640" t="s">
        <v>315</v>
      </c>
      <c r="B1640">
        <v>4429</v>
      </c>
      <c r="C1640" t="s">
        <v>777</v>
      </c>
      <c r="D1640" t="s">
        <v>316</v>
      </c>
      <c r="E1640">
        <v>279949</v>
      </c>
      <c r="F1640" t="s">
        <v>317</v>
      </c>
      <c r="G1640" t="s">
        <v>331</v>
      </c>
      <c r="H1640" s="79" t="s">
        <v>778</v>
      </c>
      <c r="I1640" t="s">
        <v>779</v>
      </c>
      <c r="J1640" t="s">
        <v>669</v>
      </c>
      <c r="K1640" t="s">
        <v>315</v>
      </c>
      <c r="L1640">
        <v>712998</v>
      </c>
      <c r="M1640">
        <v>111614024</v>
      </c>
      <c r="O1640">
        <v>320072</v>
      </c>
      <c r="P1640" t="s">
        <v>336</v>
      </c>
      <c r="Q1640">
        <v>6899</v>
      </c>
      <c r="R1640">
        <v>83</v>
      </c>
      <c r="S1640">
        <v>1</v>
      </c>
      <c r="T1640">
        <v>2786</v>
      </c>
      <c r="U1640" t="s">
        <v>328</v>
      </c>
      <c r="W1640">
        <v>1158667035</v>
      </c>
      <c r="X1640" s="76">
        <v>44047</v>
      </c>
      <c r="Y1640" s="76">
        <v>44047</v>
      </c>
      <c r="Z1640" s="76">
        <v>43838</v>
      </c>
      <c r="AA1640" s="76">
        <v>44007</v>
      </c>
      <c r="AB1640">
        <v>155714.54999999999</v>
      </c>
      <c r="AD1640" t="s">
        <v>345</v>
      </c>
      <c r="AE1640" t="s">
        <v>324</v>
      </c>
      <c r="AF1640" t="s">
        <v>348</v>
      </c>
      <c r="AH1640" t="s">
        <v>329</v>
      </c>
      <c r="AI1640" t="s">
        <v>331</v>
      </c>
      <c r="AK1640">
        <v>95057</v>
      </c>
      <c r="AL1640">
        <v>5</v>
      </c>
    </row>
    <row r="1641" spans="1:38">
      <c r="A1641" t="s">
        <v>315</v>
      </c>
      <c r="B1641">
        <v>4429</v>
      </c>
      <c r="C1641" t="s">
        <v>777</v>
      </c>
      <c r="D1641" t="s">
        <v>316</v>
      </c>
      <c r="E1641">
        <v>279949</v>
      </c>
      <c r="F1641" t="s">
        <v>317</v>
      </c>
      <c r="G1641" t="s">
        <v>331</v>
      </c>
      <c r="H1641" s="79" t="s">
        <v>778</v>
      </c>
      <c r="I1641" t="s">
        <v>779</v>
      </c>
      <c r="J1641" t="s">
        <v>669</v>
      </c>
      <c r="K1641" t="s">
        <v>315</v>
      </c>
      <c r="L1641">
        <v>712998</v>
      </c>
      <c r="M1641">
        <v>111614024</v>
      </c>
      <c r="O1641">
        <v>320073</v>
      </c>
      <c r="P1641" t="s">
        <v>320</v>
      </c>
      <c r="Q1641">
        <v>6899</v>
      </c>
      <c r="R1641">
        <v>83</v>
      </c>
      <c r="S1641">
        <v>1</v>
      </c>
      <c r="T1641">
        <v>2786</v>
      </c>
      <c r="U1641" t="s">
        <v>328</v>
      </c>
      <c r="W1641">
        <v>1158667035</v>
      </c>
      <c r="X1641" s="76">
        <v>44047</v>
      </c>
      <c r="Y1641" s="76">
        <v>44047</v>
      </c>
      <c r="Z1641" s="76">
        <v>43838</v>
      </c>
      <c r="AA1641" s="76">
        <v>44007</v>
      </c>
      <c r="AB1641">
        <v>152.5</v>
      </c>
      <c r="AD1641" t="s">
        <v>345</v>
      </c>
      <c r="AE1641" t="s">
        <v>324</v>
      </c>
      <c r="AF1641" t="s">
        <v>348</v>
      </c>
      <c r="AH1641" t="s">
        <v>329</v>
      </c>
      <c r="AI1641" t="s">
        <v>331</v>
      </c>
      <c r="AK1641">
        <v>95057</v>
      </c>
      <c r="AL1641">
        <v>5</v>
      </c>
    </row>
    <row r="1642" spans="1:38">
      <c r="A1642" t="s">
        <v>315</v>
      </c>
      <c r="B1642">
        <v>4429</v>
      </c>
      <c r="C1642" t="s">
        <v>777</v>
      </c>
      <c r="D1642" t="s">
        <v>316</v>
      </c>
      <c r="E1642">
        <v>279949</v>
      </c>
      <c r="F1642" t="s">
        <v>317</v>
      </c>
      <c r="G1642" t="s">
        <v>331</v>
      </c>
      <c r="H1642" s="79" t="s">
        <v>778</v>
      </c>
      <c r="I1642" t="s">
        <v>779</v>
      </c>
      <c r="J1642" t="s">
        <v>669</v>
      </c>
      <c r="K1642" t="s">
        <v>315</v>
      </c>
      <c r="L1642">
        <v>712998</v>
      </c>
      <c r="M1642">
        <v>111614024</v>
      </c>
      <c r="O1642">
        <v>320074</v>
      </c>
      <c r="P1642" t="s">
        <v>337</v>
      </c>
      <c r="Q1642">
        <v>6899</v>
      </c>
      <c r="R1642">
        <v>83</v>
      </c>
      <c r="S1642">
        <v>1</v>
      </c>
      <c r="T1642">
        <v>2786</v>
      </c>
      <c r="U1642" t="s">
        <v>328</v>
      </c>
      <c r="W1642">
        <v>1158667035</v>
      </c>
      <c r="X1642" s="76">
        <v>44047</v>
      </c>
      <c r="Y1642" s="76">
        <v>44047</v>
      </c>
      <c r="Z1642" s="76">
        <v>43838</v>
      </c>
      <c r="AA1642" s="76">
        <v>44007</v>
      </c>
      <c r="AB1642">
        <v>132262.72</v>
      </c>
      <c r="AD1642" t="s">
        <v>345</v>
      </c>
      <c r="AE1642" t="s">
        <v>324</v>
      </c>
      <c r="AF1642" t="s">
        <v>348</v>
      </c>
      <c r="AH1642" t="s">
        <v>329</v>
      </c>
      <c r="AI1642" t="s">
        <v>331</v>
      </c>
      <c r="AK1642">
        <v>95057</v>
      </c>
      <c r="AL1642">
        <v>5</v>
      </c>
    </row>
    <row r="1643" spans="1:38">
      <c r="A1643" t="s">
        <v>315</v>
      </c>
      <c r="B1643">
        <v>4429</v>
      </c>
      <c r="C1643" t="s">
        <v>777</v>
      </c>
      <c r="D1643" t="s">
        <v>316</v>
      </c>
      <c r="E1643">
        <v>279949</v>
      </c>
      <c r="F1643" t="s">
        <v>317</v>
      </c>
      <c r="G1643" t="s">
        <v>331</v>
      </c>
      <c r="H1643" s="79" t="s">
        <v>778</v>
      </c>
      <c r="I1643" t="s">
        <v>779</v>
      </c>
      <c r="J1643" t="s">
        <v>669</v>
      </c>
      <c r="K1643" t="s">
        <v>315</v>
      </c>
      <c r="L1643">
        <v>713883</v>
      </c>
      <c r="M1643">
        <v>111614024</v>
      </c>
      <c r="O1643">
        <v>320072</v>
      </c>
      <c r="P1643" t="s">
        <v>336</v>
      </c>
      <c r="Q1643">
        <v>6913</v>
      </c>
      <c r="R1643">
        <v>83</v>
      </c>
      <c r="S1643">
        <v>1</v>
      </c>
      <c r="T1643">
        <v>2786</v>
      </c>
      <c r="U1643" t="s">
        <v>328</v>
      </c>
      <c r="W1643">
        <v>1158667035</v>
      </c>
      <c r="X1643" s="76">
        <v>44048</v>
      </c>
      <c r="Y1643" s="76">
        <v>44048</v>
      </c>
      <c r="Z1643" s="76">
        <v>43889</v>
      </c>
      <c r="AA1643" s="76">
        <v>44027</v>
      </c>
      <c r="AB1643">
        <v>37896.39</v>
      </c>
      <c r="AD1643" t="s">
        <v>344</v>
      </c>
      <c r="AE1643" t="s">
        <v>324</v>
      </c>
      <c r="AF1643" t="s">
        <v>349</v>
      </c>
      <c r="AH1643" t="s">
        <v>329</v>
      </c>
      <c r="AI1643" t="s">
        <v>331</v>
      </c>
      <c r="AK1643">
        <v>95057</v>
      </c>
      <c r="AL1643">
        <v>5</v>
      </c>
    </row>
    <row r="1644" spans="1:38">
      <c r="A1644" t="s">
        <v>315</v>
      </c>
      <c r="B1644">
        <v>4429</v>
      </c>
      <c r="C1644" t="s">
        <v>777</v>
      </c>
      <c r="D1644" t="s">
        <v>316</v>
      </c>
      <c r="E1644">
        <v>279949</v>
      </c>
      <c r="F1644" t="s">
        <v>317</v>
      </c>
      <c r="G1644" t="s">
        <v>331</v>
      </c>
      <c r="H1644" s="79" t="s">
        <v>778</v>
      </c>
      <c r="I1644" t="s">
        <v>779</v>
      </c>
      <c r="J1644" t="s">
        <v>669</v>
      </c>
      <c r="K1644" t="s">
        <v>315</v>
      </c>
      <c r="L1644">
        <v>713883</v>
      </c>
      <c r="M1644">
        <v>111614024</v>
      </c>
      <c r="O1644">
        <v>320073</v>
      </c>
      <c r="P1644" t="s">
        <v>320</v>
      </c>
      <c r="Q1644">
        <v>6913</v>
      </c>
      <c r="R1644">
        <v>83</v>
      </c>
      <c r="S1644">
        <v>1</v>
      </c>
      <c r="T1644">
        <v>2786</v>
      </c>
      <c r="U1644" t="s">
        <v>328</v>
      </c>
      <c r="W1644">
        <v>1158667035</v>
      </c>
      <c r="X1644" s="76">
        <v>44048</v>
      </c>
      <c r="Y1644" s="76">
        <v>44048</v>
      </c>
      <c r="Z1644" s="76">
        <v>43889</v>
      </c>
      <c r="AA1644" s="76">
        <v>44027</v>
      </c>
      <c r="AB1644">
        <v>157.80000000000001</v>
      </c>
      <c r="AD1644" t="s">
        <v>344</v>
      </c>
      <c r="AE1644" t="s">
        <v>324</v>
      </c>
      <c r="AF1644" t="s">
        <v>349</v>
      </c>
      <c r="AH1644" t="s">
        <v>329</v>
      </c>
      <c r="AI1644" t="s">
        <v>331</v>
      </c>
      <c r="AK1644">
        <v>95057</v>
      </c>
      <c r="AL1644">
        <v>5</v>
      </c>
    </row>
    <row r="1645" spans="1:38">
      <c r="A1645" t="s">
        <v>315</v>
      </c>
      <c r="B1645">
        <v>4429</v>
      </c>
      <c r="C1645" t="s">
        <v>777</v>
      </c>
      <c r="D1645" t="s">
        <v>316</v>
      </c>
      <c r="E1645">
        <v>279949</v>
      </c>
      <c r="F1645" t="s">
        <v>317</v>
      </c>
      <c r="G1645" t="s">
        <v>331</v>
      </c>
      <c r="H1645" s="79" t="s">
        <v>778</v>
      </c>
      <c r="I1645" t="s">
        <v>779</v>
      </c>
      <c r="J1645" t="s">
        <v>669</v>
      </c>
      <c r="K1645" t="s">
        <v>315</v>
      </c>
      <c r="L1645">
        <v>713883</v>
      </c>
      <c r="M1645">
        <v>111614024</v>
      </c>
      <c r="O1645">
        <v>320074</v>
      </c>
      <c r="P1645" t="s">
        <v>337</v>
      </c>
      <c r="Q1645">
        <v>6913</v>
      </c>
      <c r="R1645">
        <v>83</v>
      </c>
      <c r="S1645">
        <v>1</v>
      </c>
      <c r="T1645">
        <v>2786</v>
      </c>
      <c r="U1645" t="s">
        <v>328</v>
      </c>
      <c r="W1645">
        <v>1158667035</v>
      </c>
      <c r="X1645" s="76">
        <v>44048</v>
      </c>
      <c r="Y1645" s="76">
        <v>44048</v>
      </c>
      <c r="Z1645" s="76">
        <v>43889</v>
      </c>
      <c r="AA1645" s="76">
        <v>44027</v>
      </c>
      <c r="AB1645">
        <v>31698.47</v>
      </c>
      <c r="AD1645" t="s">
        <v>344</v>
      </c>
      <c r="AE1645" t="s">
        <v>324</v>
      </c>
      <c r="AF1645" t="s">
        <v>349</v>
      </c>
      <c r="AH1645" t="s">
        <v>329</v>
      </c>
      <c r="AI1645" t="s">
        <v>331</v>
      </c>
      <c r="AK1645">
        <v>95057</v>
      </c>
      <c r="AL1645">
        <v>5</v>
      </c>
    </row>
    <row r="1646" spans="1:38">
      <c r="A1646" t="s">
        <v>315</v>
      </c>
      <c r="B1646">
        <v>4429</v>
      </c>
      <c r="C1646" t="s">
        <v>777</v>
      </c>
      <c r="D1646" t="s">
        <v>316</v>
      </c>
      <c r="E1646">
        <v>279949</v>
      </c>
      <c r="F1646" t="s">
        <v>317</v>
      </c>
      <c r="G1646" t="s">
        <v>331</v>
      </c>
      <c r="H1646" s="79" t="s">
        <v>778</v>
      </c>
      <c r="I1646" t="s">
        <v>779</v>
      </c>
      <c r="J1646" t="s">
        <v>669</v>
      </c>
      <c r="K1646" t="s">
        <v>315</v>
      </c>
      <c r="L1646">
        <v>772852</v>
      </c>
      <c r="M1646">
        <v>111614024</v>
      </c>
      <c r="O1646">
        <v>320074</v>
      </c>
      <c r="P1646" t="s">
        <v>337</v>
      </c>
      <c r="Q1646">
        <v>7246</v>
      </c>
      <c r="R1646">
        <v>83</v>
      </c>
      <c r="S1646">
        <v>1</v>
      </c>
      <c r="T1646">
        <v>2786</v>
      </c>
      <c r="U1646" t="s">
        <v>328</v>
      </c>
      <c r="W1646">
        <v>1158667035</v>
      </c>
      <c r="X1646" s="76">
        <v>44099</v>
      </c>
      <c r="Y1646" s="76">
        <v>44099</v>
      </c>
      <c r="Z1646" s="76">
        <v>43860</v>
      </c>
      <c r="AA1646" s="76">
        <v>43951</v>
      </c>
      <c r="AB1646">
        <v>14507.64</v>
      </c>
      <c r="AD1646" t="s">
        <v>344</v>
      </c>
      <c r="AE1646" t="s">
        <v>324</v>
      </c>
      <c r="AF1646" t="s">
        <v>740</v>
      </c>
      <c r="AH1646" t="s">
        <v>329</v>
      </c>
      <c r="AI1646" t="s">
        <v>331</v>
      </c>
      <c r="AK1646">
        <v>95057</v>
      </c>
      <c r="AL1646">
        <v>5</v>
      </c>
    </row>
    <row r="1647" spans="1:38">
      <c r="A1647" t="s">
        <v>315</v>
      </c>
      <c r="B1647">
        <v>4429</v>
      </c>
      <c r="C1647" t="s">
        <v>777</v>
      </c>
      <c r="D1647" t="s">
        <v>316</v>
      </c>
      <c r="E1647">
        <v>279949</v>
      </c>
      <c r="F1647" t="s">
        <v>317</v>
      </c>
      <c r="G1647" t="s">
        <v>331</v>
      </c>
      <c r="H1647" s="79" t="s">
        <v>778</v>
      </c>
      <c r="I1647" t="s">
        <v>779</v>
      </c>
      <c r="J1647" t="s">
        <v>669</v>
      </c>
      <c r="K1647" t="s">
        <v>315</v>
      </c>
      <c r="L1647">
        <v>772852</v>
      </c>
      <c r="M1647">
        <v>111614024</v>
      </c>
      <c r="O1647">
        <v>320073</v>
      </c>
      <c r="P1647" t="s">
        <v>320</v>
      </c>
      <c r="Q1647">
        <v>7246</v>
      </c>
      <c r="R1647">
        <v>83</v>
      </c>
      <c r="S1647">
        <v>1</v>
      </c>
      <c r="T1647">
        <v>2786</v>
      </c>
      <c r="U1647" t="s">
        <v>328</v>
      </c>
      <c r="W1647">
        <v>1158667035</v>
      </c>
      <c r="X1647" s="76">
        <v>44099</v>
      </c>
      <c r="Y1647" s="76">
        <v>44099</v>
      </c>
      <c r="Z1647" s="76">
        <v>43860</v>
      </c>
      <c r="AA1647" s="76">
        <v>43951</v>
      </c>
      <c r="AB1647">
        <v>152.5</v>
      </c>
      <c r="AD1647" t="s">
        <v>344</v>
      </c>
      <c r="AE1647" t="s">
        <v>324</v>
      </c>
      <c r="AF1647" t="s">
        <v>740</v>
      </c>
      <c r="AH1647" t="s">
        <v>329</v>
      </c>
      <c r="AI1647" t="s">
        <v>331</v>
      </c>
      <c r="AK1647">
        <v>95057</v>
      </c>
      <c r="AL1647">
        <v>5</v>
      </c>
    </row>
    <row r="1648" spans="1:38">
      <c r="A1648" t="s">
        <v>315</v>
      </c>
      <c r="B1648">
        <v>4429</v>
      </c>
      <c r="C1648" t="s">
        <v>777</v>
      </c>
      <c r="D1648" t="s">
        <v>316</v>
      </c>
      <c r="E1648">
        <v>279949</v>
      </c>
      <c r="F1648" t="s">
        <v>317</v>
      </c>
      <c r="G1648" t="s">
        <v>331</v>
      </c>
      <c r="H1648" s="79" t="s">
        <v>778</v>
      </c>
      <c r="I1648" t="s">
        <v>779</v>
      </c>
      <c r="J1648" t="s">
        <v>669</v>
      </c>
      <c r="K1648" t="s">
        <v>315</v>
      </c>
      <c r="L1648">
        <v>772852</v>
      </c>
      <c r="M1648">
        <v>111614024</v>
      </c>
      <c r="O1648">
        <v>320072</v>
      </c>
      <c r="P1648" t="s">
        <v>336</v>
      </c>
      <c r="Q1648">
        <v>7246</v>
      </c>
      <c r="R1648">
        <v>83</v>
      </c>
      <c r="S1648">
        <v>1</v>
      </c>
      <c r="T1648">
        <v>2786</v>
      </c>
      <c r="U1648" t="s">
        <v>328</v>
      </c>
      <c r="W1648">
        <v>1158667035</v>
      </c>
      <c r="X1648" s="76">
        <v>44099</v>
      </c>
      <c r="Y1648" s="76">
        <v>44099</v>
      </c>
      <c r="Z1648" s="76">
        <v>43860</v>
      </c>
      <c r="AA1648" s="76">
        <v>43951</v>
      </c>
      <c r="AB1648">
        <v>17719.95</v>
      </c>
      <c r="AD1648" t="s">
        <v>344</v>
      </c>
      <c r="AE1648" t="s">
        <v>324</v>
      </c>
      <c r="AF1648" t="s">
        <v>740</v>
      </c>
      <c r="AH1648" t="s">
        <v>329</v>
      </c>
      <c r="AI1648" t="s">
        <v>331</v>
      </c>
      <c r="AK1648">
        <v>95057</v>
      </c>
      <c r="AL1648">
        <v>5</v>
      </c>
    </row>
    <row r="1649" spans="1:38">
      <c r="A1649" t="s">
        <v>315</v>
      </c>
      <c r="B1649">
        <v>4429</v>
      </c>
      <c r="C1649" t="s">
        <v>777</v>
      </c>
      <c r="D1649" t="s">
        <v>316</v>
      </c>
      <c r="E1649">
        <v>279949</v>
      </c>
      <c r="F1649" t="s">
        <v>317</v>
      </c>
      <c r="G1649" t="s">
        <v>331</v>
      </c>
      <c r="H1649" s="79" t="s">
        <v>778</v>
      </c>
      <c r="I1649" t="s">
        <v>779</v>
      </c>
      <c r="J1649" t="s">
        <v>669</v>
      </c>
      <c r="K1649" t="s">
        <v>315</v>
      </c>
      <c r="L1649">
        <v>773431</v>
      </c>
      <c r="M1649">
        <v>111614024</v>
      </c>
      <c r="O1649">
        <v>320074</v>
      </c>
      <c r="P1649" t="s">
        <v>337</v>
      </c>
      <c r="Q1649">
        <v>7247</v>
      </c>
      <c r="R1649">
        <v>83</v>
      </c>
      <c r="S1649">
        <v>1</v>
      </c>
      <c r="T1649">
        <v>2786</v>
      </c>
      <c r="U1649" t="s">
        <v>328</v>
      </c>
      <c r="W1649">
        <v>1158667035</v>
      </c>
      <c r="X1649" s="76">
        <v>44102</v>
      </c>
      <c r="Y1649" s="76">
        <v>44102</v>
      </c>
      <c r="Z1649" s="76">
        <v>43890</v>
      </c>
      <c r="AA1649" s="76">
        <v>43973</v>
      </c>
      <c r="AB1649">
        <v>14947.26</v>
      </c>
      <c r="AD1649" t="s">
        <v>345</v>
      </c>
      <c r="AE1649" t="s">
        <v>324</v>
      </c>
      <c r="AF1649" t="s">
        <v>780</v>
      </c>
      <c r="AH1649" t="s">
        <v>329</v>
      </c>
      <c r="AI1649" t="s">
        <v>331</v>
      </c>
      <c r="AK1649">
        <v>95057</v>
      </c>
      <c r="AL1649">
        <v>5</v>
      </c>
    </row>
    <row r="1650" spans="1:38">
      <c r="A1650" t="s">
        <v>315</v>
      </c>
      <c r="B1650">
        <v>4429</v>
      </c>
      <c r="C1650" t="s">
        <v>777</v>
      </c>
      <c r="D1650" t="s">
        <v>316</v>
      </c>
      <c r="E1650">
        <v>279949</v>
      </c>
      <c r="F1650" t="s">
        <v>317</v>
      </c>
      <c r="G1650" t="s">
        <v>331</v>
      </c>
      <c r="H1650" s="79" t="s">
        <v>778</v>
      </c>
      <c r="I1650" t="s">
        <v>779</v>
      </c>
      <c r="J1650" t="s">
        <v>669</v>
      </c>
      <c r="K1650" t="s">
        <v>315</v>
      </c>
      <c r="L1650">
        <v>773431</v>
      </c>
      <c r="M1650">
        <v>111614024</v>
      </c>
      <c r="O1650">
        <v>320072</v>
      </c>
      <c r="P1650" t="s">
        <v>336</v>
      </c>
      <c r="Q1650">
        <v>7247</v>
      </c>
      <c r="R1650">
        <v>83</v>
      </c>
      <c r="S1650">
        <v>1</v>
      </c>
      <c r="T1650">
        <v>2786</v>
      </c>
      <c r="U1650" t="s">
        <v>328</v>
      </c>
      <c r="W1650">
        <v>1158667035</v>
      </c>
      <c r="X1650" s="76">
        <v>44102</v>
      </c>
      <c r="Y1650" s="76">
        <v>44102</v>
      </c>
      <c r="Z1650" s="76">
        <v>43890</v>
      </c>
      <c r="AA1650" s="76">
        <v>43973</v>
      </c>
      <c r="AB1650">
        <v>18235.12</v>
      </c>
      <c r="AD1650" t="s">
        <v>345</v>
      </c>
      <c r="AE1650" t="s">
        <v>324</v>
      </c>
      <c r="AF1650" t="s">
        <v>780</v>
      </c>
      <c r="AH1650" t="s">
        <v>329</v>
      </c>
      <c r="AI1650" t="s">
        <v>331</v>
      </c>
      <c r="AK1650">
        <v>95057</v>
      </c>
      <c r="AL1650">
        <v>5</v>
      </c>
    </row>
    <row r="1651" spans="1:38">
      <c r="A1651" t="s">
        <v>315</v>
      </c>
      <c r="B1651">
        <v>4429</v>
      </c>
      <c r="C1651" t="s">
        <v>777</v>
      </c>
      <c r="D1651" t="s">
        <v>316</v>
      </c>
      <c r="E1651">
        <v>279949</v>
      </c>
      <c r="F1651" t="s">
        <v>317</v>
      </c>
      <c r="G1651" t="s">
        <v>331</v>
      </c>
      <c r="H1651" s="79" t="s">
        <v>778</v>
      </c>
      <c r="I1651" t="s">
        <v>779</v>
      </c>
      <c r="J1651" t="s">
        <v>669</v>
      </c>
      <c r="K1651" t="s">
        <v>315</v>
      </c>
      <c r="L1651">
        <v>773431</v>
      </c>
      <c r="M1651">
        <v>111614024</v>
      </c>
      <c r="O1651">
        <v>320073</v>
      </c>
      <c r="P1651" t="s">
        <v>320</v>
      </c>
      <c r="Q1651">
        <v>7247</v>
      </c>
      <c r="R1651">
        <v>83</v>
      </c>
      <c r="S1651">
        <v>1</v>
      </c>
      <c r="T1651">
        <v>2786</v>
      </c>
      <c r="U1651" t="s">
        <v>328</v>
      </c>
      <c r="W1651">
        <v>1158667035</v>
      </c>
      <c r="X1651" s="76">
        <v>44102</v>
      </c>
      <c r="Y1651" s="76">
        <v>44102</v>
      </c>
      <c r="Z1651" s="76">
        <v>43890</v>
      </c>
      <c r="AA1651" s="76">
        <v>43973</v>
      </c>
      <c r="AB1651">
        <v>152.5</v>
      </c>
      <c r="AD1651" t="s">
        <v>345</v>
      </c>
      <c r="AE1651" t="s">
        <v>324</v>
      </c>
      <c r="AF1651" t="s">
        <v>780</v>
      </c>
      <c r="AH1651" t="s">
        <v>329</v>
      </c>
      <c r="AI1651" t="s">
        <v>331</v>
      </c>
      <c r="AK1651">
        <v>95057</v>
      </c>
      <c r="AL1651">
        <v>5</v>
      </c>
    </row>
    <row r="1652" spans="1:38">
      <c r="A1652" t="s">
        <v>315</v>
      </c>
      <c r="B1652">
        <v>4429</v>
      </c>
      <c r="C1652" t="s">
        <v>777</v>
      </c>
      <c r="D1652" t="s">
        <v>316</v>
      </c>
      <c r="E1652">
        <v>279949</v>
      </c>
      <c r="F1652" t="s">
        <v>317</v>
      </c>
      <c r="G1652" t="s">
        <v>331</v>
      </c>
      <c r="H1652" s="79" t="s">
        <v>778</v>
      </c>
      <c r="I1652" t="s">
        <v>779</v>
      </c>
      <c r="J1652" t="s">
        <v>669</v>
      </c>
      <c r="K1652" t="s">
        <v>315</v>
      </c>
      <c r="L1652">
        <v>795738</v>
      </c>
      <c r="M1652">
        <v>111614024</v>
      </c>
      <c r="O1652">
        <v>320073</v>
      </c>
      <c r="P1652" t="s">
        <v>320</v>
      </c>
      <c r="Q1652">
        <v>7293</v>
      </c>
      <c r="R1652">
        <v>83</v>
      </c>
      <c r="S1652">
        <v>1</v>
      </c>
      <c r="T1652">
        <v>2786</v>
      </c>
      <c r="U1652" t="s">
        <v>328</v>
      </c>
      <c r="W1652">
        <v>1158667035</v>
      </c>
      <c r="X1652" s="76">
        <v>44109</v>
      </c>
      <c r="Y1652" s="76">
        <v>44109</v>
      </c>
      <c r="Z1652" s="76">
        <v>44020</v>
      </c>
      <c r="AA1652" s="76">
        <v>44089</v>
      </c>
      <c r="AB1652">
        <v>157.80000000000001</v>
      </c>
      <c r="AD1652" t="s">
        <v>346</v>
      </c>
      <c r="AE1652" t="s">
        <v>324</v>
      </c>
      <c r="AF1652" t="s">
        <v>781</v>
      </c>
      <c r="AH1652" t="s">
        <v>329</v>
      </c>
      <c r="AI1652" t="s">
        <v>331</v>
      </c>
      <c r="AK1652">
        <v>95057</v>
      </c>
      <c r="AL1652">
        <v>5</v>
      </c>
    </row>
    <row r="1653" spans="1:38">
      <c r="A1653" t="s">
        <v>315</v>
      </c>
      <c r="B1653">
        <v>4429</v>
      </c>
      <c r="C1653" t="s">
        <v>777</v>
      </c>
      <c r="D1653" t="s">
        <v>316</v>
      </c>
      <c r="E1653">
        <v>279949</v>
      </c>
      <c r="F1653" t="s">
        <v>317</v>
      </c>
      <c r="G1653" t="s">
        <v>331</v>
      </c>
      <c r="H1653" s="79" t="s">
        <v>778</v>
      </c>
      <c r="I1653" t="s">
        <v>779</v>
      </c>
      <c r="J1653" t="s">
        <v>669</v>
      </c>
      <c r="K1653" t="s">
        <v>315</v>
      </c>
      <c r="L1653">
        <v>795724</v>
      </c>
      <c r="M1653">
        <v>111614024</v>
      </c>
      <c r="O1653">
        <v>320074</v>
      </c>
      <c r="P1653" t="s">
        <v>337</v>
      </c>
      <c r="Q1653">
        <v>7292</v>
      </c>
      <c r="R1653">
        <v>83</v>
      </c>
      <c r="S1653">
        <v>1</v>
      </c>
      <c r="T1653">
        <v>2786</v>
      </c>
      <c r="U1653" t="s">
        <v>328</v>
      </c>
      <c r="W1653">
        <v>1158667035</v>
      </c>
      <c r="X1653" s="76">
        <v>44109</v>
      </c>
      <c r="Y1653" s="76">
        <v>44109</v>
      </c>
      <c r="Z1653" s="76">
        <v>43993</v>
      </c>
      <c r="AA1653" s="76">
        <v>44074</v>
      </c>
      <c r="AB1653">
        <v>28319.83</v>
      </c>
      <c r="AD1653" t="s">
        <v>346</v>
      </c>
      <c r="AE1653" t="s">
        <v>324</v>
      </c>
      <c r="AF1653" t="s">
        <v>741</v>
      </c>
      <c r="AH1653" t="s">
        <v>329</v>
      </c>
      <c r="AI1653" t="s">
        <v>331</v>
      </c>
      <c r="AK1653">
        <v>95057</v>
      </c>
      <c r="AL1653">
        <v>5</v>
      </c>
    </row>
    <row r="1654" spans="1:38">
      <c r="A1654" t="s">
        <v>315</v>
      </c>
      <c r="B1654">
        <v>4429</v>
      </c>
      <c r="C1654" t="s">
        <v>777</v>
      </c>
      <c r="D1654" t="s">
        <v>316</v>
      </c>
      <c r="E1654">
        <v>279949</v>
      </c>
      <c r="F1654" t="s">
        <v>317</v>
      </c>
      <c r="G1654" t="s">
        <v>331</v>
      </c>
      <c r="H1654" s="79" t="s">
        <v>778</v>
      </c>
      <c r="I1654" t="s">
        <v>779</v>
      </c>
      <c r="J1654" t="s">
        <v>669</v>
      </c>
      <c r="K1654" t="s">
        <v>315</v>
      </c>
      <c r="L1654">
        <v>795738</v>
      </c>
      <c r="M1654">
        <v>111614024</v>
      </c>
      <c r="O1654">
        <v>320072</v>
      </c>
      <c r="P1654" t="s">
        <v>336</v>
      </c>
      <c r="Q1654">
        <v>7293</v>
      </c>
      <c r="R1654">
        <v>83</v>
      </c>
      <c r="S1654">
        <v>1</v>
      </c>
      <c r="T1654">
        <v>2786</v>
      </c>
      <c r="U1654" t="s">
        <v>328</v>
      </c>
      <c r="W1654">
        <v>1158667035</v>
      </c>
      <c r="X1654" s="76">
        <v>44109</v>
      </c>
      <c r="Y1654" s="76">
        <v>44109</v>
      </c>
      <c r="Z1654" s="76">
        <v>44020</v>
      </c>
      <c r="AA1654" s="76">
        <v>44089</v>
      </c>
      <c r="AB1654">
        <v>35475.72</v>
      </c>
      <c r="AD1654" t="s">
        <v>346</v>
      </c>
      <c r="AE1654" t="s">
        <v>324</v>
      </c>
      <c r="AF1654" t="s">
        <v>781</v>
      </c>
      <c r="AH1654" t="s">
        <v>329</v>
      </c>
      <c r="AI1654" t="s">
        <v>331</v>
      </c>
      <c r="AK1654">
        <v>95057</v>
      </c>
      <c r="AL1654">
        <v>5</v>
      </c>
    </row>
    <row r="1655" spans="1:38">
      <c r="A1655" t="s">
        <v>315</v>
      </c>
      <c r="B1655">
        <v>4429</v>
      </c>
      <c r="C1655" t="s">
        <v>777</v>
      </c>
      <c r="D1655" t="s">
        <v>316</v>
      </c>
      <c r="E1655">
        <v>279949</v>
      </c>
      <c r="F1655" t="s">
        <v>317</v>
      </c>
      <c r="G1655" t="s">
        <v>331</v>
      </c>
      <c r="H1655" s="79" t="s">
        <v>778</v>
      </c>
      <c r="I1655" t="s">
        <v>779</v>
      </c>
      <c r="J1655" t="s">
        <v>669</v>
      </c>
      <c r="K1655" t="s">
        <v>315</v>
      </c>
      <c r="L1655">
        <v>795738</v>
      </c>
      <c r="M1655">
        <v>111614024</v>
      </c>
      <c r="O1655">
        <v>320074</v>
      </c>
      <c r="P1655" t="s">
        <v>337</v>
      </c>
      <c r="Q1655">
        <v>7293</v>
      </c>
      <c r="R1655">
        <v>83</v>
      </c>
      <c r="S1655">
        <v>1</v>
      </c>
      <c r="T1655">
        <v>2786</v>
      </c>
      <c r="U1655" t="s">
        <v>328</v>
      </c>
      <c r="W1655">
        <v>1158667035</v>
      </c>
      <c r="X1655" s="76">
        <v>44109</v>
      </c>
      <c r="Y1655" s="76">
        <v>44109</v>
      </c>
      <c r="Z1655" s="76">
        <v>44020</v>
      </c>
      <c r="AA1655" s="76">
        <v>44089</v>
      </c>
      <c r="AB1655">
        <v>29636.37</v>
      </c>
      <c r="AD1655" t="s">
        <v>346</v>
      </c>
      <c r="AE1655" t="s">
        <v>324</v>
      </c>
      <c r="AF1655" t="s">
        <v>781</v>
      </c>
      <c r="AH1655" t="s">
        <v>329</v>
      </c>
      <c r="AI1655" t="s">
        <v>331</v>
      </c>
      <c r="AK1655">
        <v>95057</v>
      </c>
      <c r="AL1655">
        <v>5</v>
      </c>
    </row>
    <row r="1656" spans="1:38">
      <c r="A1656" t="s">
        <v>315</v>
      </c>
      <c r="B1656">
        <v>4429</v>
      </c>
      <c r="C1656" t="s">
        <v>777</v>
      </c>
      <c r="D1656" t="s">
        <v>316</v>
      </c>
      <c r="E1656">
        <v>279949</v>
      </c>
      <c r="F1656" t="s">
        <v>317</v>
      </c>
      <c r="G1656" t="s">
        <v>331</v>
      </c>
      <c r="H1656" s="79" t="s">
        <v>778</v>
      </c>
      <c r="I1656" t="s">
        <v>779</v>
      </c>
      <c r="J1656" t="s">
        <v>669</v>
      </c>
      <c r="K1656" t="s">
        <v>315</v>
      </c>
      <c r="L1656">
        <v>795724</v>
      </c>
      <c r="M1656">
        <v>111614024</v>
      </c>
      <c r="O1656">
        <v>320073</v>
      </c>
      <c r="P1656" t="s">
        <v>320</v>
      </c>
      <c r="Q1656">
        <v>7292</v>
      </c>
      <c r="R1656">
        <v>83</v>
      </c>
      <c r="S1656">
        <v>1</v>
      </c>
      <c r="T1656">
        <v>2786</v>
      </c>
      <c r="U1656" t="s">
        <v>328</v>
      </c>
      <c r="W1656">
        <v>1158667035</v>
      </c>
      <c r="X1656" s="76">
        <v>44109</v>
      </c>
      <c r="Y1656" s="76">
        <v>44109</v>
      </c>
      <c r="Z1656" s="76">
        <v>43993</v>
      </c>
      <c r="AA1656" s="76">
        <v>44074</v>
      </c>
      <c r="AB1656">
        <v>157.80000000000001</v>
      </c>
      <c r="AD1656" t="s">
        <v>346</v>
      </c>
      <c r="AE1656" t="s">
        <v>324</v>
      </c>
      <c r="AF1656" t="s">
        <v>741</v>
      </c>
      <c r="AH1656" t="s">
        <v>329</v>
      </c>
      <c r="AI1656" t="s">
        <v>331</v>
      </c>
      <c r="AK1656">
        <v>95057</v>
      </c>
      <c r="AL1656">
        <v>5</v>
      </c>
    </row>
    <row r="1657" spans="1:38">
      <c r="A1657" t="s">
        <v>315</v>
      </c>
      <c r="B1657">
        <v>4429</v>
      </c>
      <c r="C1657" t="s">
        <v>777</v>
      </c>
      <c r="D1657" t="s">
        <v>316</v>
      </c>
      <c r="E1657">
        <v>279949</v>
      </c>
      <c r="F1657" t="s">
        <v>317</v>
      </c>
      <c r="G1657" t="s">
        <v>331</v>
      </c>
      <c r="H1657" s="79" t="s">
        <v>778</v>
      </c>
      <c r="I1657" t="s">
        <v>779</v>
      </c>
      <c r="J1657" t="s">
        <v>669</v>
      </c>
      <c r="K1657" t="s">
        <v>315</v>
      </c>
      <c r="L1657">
        <v>795724</v>
      </c>
      <c r="M1657">
        <v>111614024</v>
      </c>
      <c r="O1657">
        <v>320072</v>
      </c>
      <c r="P1657" t="s">
        <v>336</v>
      </c>
      <c r="Q1657">
        <v>7292</v>
      </c>
      <c r="R1657">
        <v>83</v>
      </c>
      <c r="S1657">
        <v>1</v>
      </c>
      <c r="T1657">
        <v>2786</v>
      </c>
      <c r="U1657" t="s">
        <v>328</v>
      </c>
      <c r="W1657">
        <v>1158667035</v>
      </c>
      <c r="X1657" s="76">
        <v>44109</v>
      </c>
      <c r="Y1657" s="76">
        <v>44109</v>
      </c>
      <c r="Z1657" s="76">
        <v>43993</v>
      </c>
      <c r="AA1657" s="76">
        <v>44074</v>
      </c>
      <c r="AB1657">
        <v>33933.129999999997</v>
      </c>
      <c r="AD1657" t="s">
        <v>346</v>
      </c>
      <c r="AE1657" t="s">
        <v>324</v>
      </c>
      <c r="AF1657" t="s">
        <v>741</v>
      </c>
      <c r="AH1657" t="s">
        <v>329</v>
      </c>
      <c r="AI1657" t="s">
        <v>331</v>
      </c>
      <c r="AK1657">
        <v>95057</v>
      </c>
      <c r="AL1657">
        <v>5</v>
      </c>
    </row>
    <row r="1658" spans="1:38">
      <c r="A1658" t="s">
        <v>315</v>
      </c>
      <c r="B1658">
        <v>4429</v>
      </c>
      <c r="C1658" t="s">
        <v>777</v>
      </c>
      <c r="D1658" t="s">
        <v>316</v>
      </c>
      <c r="E1658">
        <v>279949</v>
      </c>
      <c r="F1658" t="s">
        <v>317</v>
      </c>
      <c r="G1658" t="s">
        <v>331</v>
      </c>
      <c r="H1658" s="79" t="s">
        <v>778</v>
      </c>
      <c r="I1658" t="s">
        <v>779</v>
      </c>
      <c r="J1658" t="s">
        <v>669</v>
      </c>
      <c r="K1658" t="s">
        <v>315</v>
      </c>
      <c r="L1658">
        <v>893547</v>
      </c>
      <c r="M1658">
        <v>111614024</v>
      </c>
      <c r="O1658">
        <v>320074</v>
      </c>
      <c r="P1658" t="s">
        <v>337</v>
      </c>
      <c r="Q1658">
        <v>7736</v>
      </c>
      <c r="R1658">
        <v>83</v>
      </c>
      <c r="S1658">
        <v>1</v>
      </c>
      <c r="T1658">
        <v>2786</v>
      </c>
      <c r="U1658" t="s">
        <v>328</v>
      </c>
      <c r="W1658">
        <v>1158667035</v>
      </c>
      <c r="X1658" s="76">
        <v>44169</v>
      </c>
      <c r="Y1658" s="76">
        <v>44169</v>
      </c>
      <c r="Z1658" s="76">
        <v>44013</v>
      </c>
      <c r="AA1658" s="76">
        <v>44130</v>
      </c>
      <c r="AB1658">
        <v>32297.49</v>
      </c>
      <c r="AD1658" t="s">
        <v>344</v>
      </c>
      <c r="AE1658" t="s">
        <v>324</v>
      </c>
      <c r="AF1658" t="s">
        <v>744</v>
      </c>
      <c r="AH1658" t="s">
        <v>329</v>
      </c>
      <c r="AI1658" t="s">
        <v>331</v>
      </c>
      <c r="AK1658">
        <v>95057</v>
      </c>
      <c r="AL1658">
        <v>5</v>
      </c>
    </row>
    <row r="1659" spans="1:38">
      <c r="A1659" t="s">
        <v>315</v>
      </c>
      <c r="B1659">
        <v>4429</v>
      </c>
      <c r="C1659" t="s">
        <v>777</v>
      </c>
      <c r="D1659" t="s">
        <v>316</v>
      </c>
      <c r="E1659">
        <v>279949</v>
      </c>
      <c r="F1659" t="s">
        <v>317</v>
      </c>
      <c r="G1659" t="s">
        <v>331</v>
      </c>
      <c r="H1659" s="79" t="s">
        <v>778</v>
      </c>
      <c r="I1659" t="s">
        <v>779</v>
      </c>
      <c r="J1659" t="s">
        <v>669</v>
      </c>
      <c r="K1659" t="s">
        <v>315</v>
      </c>
      <c r="L1659">
        <v>893547</v>
      </c>
      <c r="M1659">
        <v>111614024</v>
      </c>
      <c r="O1659">
        <v>320073</v>
      </c>
      <c r="P1659" t="s">
        <v>320</v>
      </c>
      <c r="Q1659">
        <v>7736</v>
      </c>
      <c r="R1659">
        <v>83</v>
      </c>
      <c r="S1659">
        <v>1</v>
      </c>
      <c r="T1659">
        <v>2786</v>
      </c>
      <c r="U1659" t="s">
        <v>328</v>
      </c>
      <c r="W1659">
        <v>1158667035</v>
      </c>
      <c r="X1659" s="76">
        <v>44169</v>
      </c>
      <c r="Y1659" s="76">
        <v>44169</v>
      </c>
      <c r="Z1659" s="76">
        <v>44013</v>
      </c>
      <c r="AA1659" s="76">
        <v>44130</v>
      </c>
      <c r="AB1659">
        <v>157.80000000000001</v>
      </c>
      <c r="AD1659" t="s">
        <v>344</v>
      </c>
      <c r="AE1659" t="s">
        <v>324</v>
      </c>
      <c r="AF1659" t="s">
        <v>744</v>
      </c>
      <c r="AH1659" t="s">
        <v>329</v>
      </c>
      <c r="AI1659" t="s">
        <v>331</v>
      </c>
      <c r="AK1659">
        <v>95057</v>
      </c>
      <c r="AL1659">
        <v>5</v>
      </c>
    </row>
    <row r="1660" spans="1:38">
      <c r="A1660" t="s">
        <v>315</v>
      </c>
      <c r="B1660">
        <v>4429</v>
      </c>
      <c r="C1660" t="s">
        <v>777</v>
      </c>
      <c r="D1660" t="s">
        <v>316</v>
      </c>
      <c r="E1660">
        <v>279949</v>
      </c>
      <c r="F1660" t="s">
        <v>317</v>
      </c>
      <c r="G1660" t="s">
        <v>331</v>
      </c>
      <c r="H1660" s="79" t="s">
        <v>778</v>
      </c>
      <c r="I1660" t="s">
        <v>779</v>
      </c>
      <c r="J1660" t="s">
        <v>669</v>
      </c>
      <c r="K1660" t="s">
        <v>315</v>
      </c>
      <c r="L1660">
        <v>893547</v>
      </c>
      <c r="M1660">
        <v>111614024</v>
      </c>
      <c r="O1660">
        <v>320072</v>
      </c>
      <c r="P1660" t="s">
        <v>336</v>
      </c>
      <c r="Q1660">
        <v>7736</v>
      </c>
      <c r="R1660">
        <v>83</v>
      </c>
      <c r="S1660">
        <v>1</v>
      </c>
      <c r="T1660">
        <v>2786</v>
      </c>
      <c r="U1660" t="s">
        <v>328</v>
      </c>
      <c r="W1660">
        <v>1158667035</v>
      </c>
      <c r="X1660" s="76">
        <v>44169</v>
      </c>
      <c r="Y1660" s="76">
        <v>44169</v>
      </c>
      <c r="Z1660" s="76">
        <v>44013</v>
      </c>
      <c r="AA1660" s="76">
        <v>44130</v>
      </c>
      <c r="AB1660">
        <v>38593.71</v>
      </c>
      <c r="AD1660" t="s">
        <v>344</v>
      </c>
      <c r="AE1660" t="s">
        <v>324</v>
      </c>
      <c r="AF1660" t="s">
        <v>744</v>
      </c>
      <c r="AH1660" t="s">
        <v>329</v>
      </c>
      <c r="AI1660" t="s">
        <v>331</v>
      </c>
      <c r="AK1660">
        <v>95057</v>
      </c>
      <c r="AL1660">
        <v>5</v>
      </c>
    </row>
    <row r="1661" spans="1:38">
      <c r="A1661" t="s">
        <v>315</v>
      </c>
      <c r="B1661">
        <v>4429</v>
      </c>
      <c r="C1661" t="s">
        <v>777</v>
      </c>
      <c r="D1661" t="s">
        <v>316</v>
      </c>
      <c r="E1661">
        <v>279949</v>
      </c>
      <c r="F1661" t="s">
        <v>317</v>
      </c>
      <c r="G1661" t="s">
        <v>331</v>
      </c>
      <c r="H1661" s="79" t="s">
        <v>778</v>
      </c>
      <c r="I1661" t="s">
        <v>779</v>
      </c>
      <c r="J1661" t="s">
        <v>669</v>
      </c>
      <c r="K1661" t="s">
        <v>315</v>
      </c>
      <c r="L1661">
        <v>905916</v>
      </c>
      <c r="M1661">
        <v>111614024</v>
      </c>
      <c r="O1661">
        <v>320074</v>
      </c>
      <c r="P1661" t="s">
        <v>337</v>
      </c>
      <c r="Q1661">
        <v>7888</v>
      </c>
      <c r="R1661">
        <v>83</v>
      </c>
      <c r="S1661">
        <v>1</v>
      </c>
      <c r="T1661">
        <v>2786</v>
      </c>
      <c r="U1661" t="s">
        <v>328</v>
      </c>
      <c r="W1661">
        <v>1158667035</v>
      </c>
      <c r="X1661" s="76">
        <v>44180</v>
      </c>
      <c r="Y1661" s="76">
        <v>44182</v>
      </c>
      <c r="Z1661" s="76">
        <v>44072</v>
      </c>
      <c r="AA1661" s="76">
        <v>44153</v>
      </c>
      <c r="AB1661">
        <v>28184.22</v>
      </c>
      <c r="AD1661" t="s">
        <v>346</v>
      </c>
      <c r="AE1661" t="s">
        <v>324</v>
      </c>
      <c r="AF1661" t="s">
        <v>745</v>
      </c>
      <c r="AH1661" t="s">
        <v>329</v>
      </c>
      <c r="AI1661" t="s">
        <v>331</v>
      </c>
      <c r="AK1661">
        <v>95057</v>
      </c>
      <c r="AL1661">
        <v>5</v>
      </c>
    </row>
    <row r="1662" spans="1:38">
      <c r="A1662" t="s">
        <v>315</v>
      </c>
      <c r="B1662">
        <v>4429</v>
      </c>
      <c r="C1662" t="s">
        <v>777</v>
      </c>
      <c r="D1662" t="s">
        <v>316</v>
      </c>
      <c r="E1662">
        <v>279949</v>
      </c>
      <c r="F1662" t="s">
        <v>317</v>
      </c>
      <c r="G1662" t="s">
        <v>331</v>
      </c>
      <c r="H1662" s="79" t="s">
        <v>778</v>
      </c>
      <c r="I1662" t="s">
        <v>779</v>
      </c>
      <c r="J1662" t="s">
        <v>669</v>
      </c>
      <c r="K1662" t="s">
        <v>315</v>
      </c>
      <c r="L1662">
        <v>905916</v>
      </c>
      <c r="M1662">
        <v>111614024</v>
      </c>
      <c r="O1662">
        <v>320072</v>
      </c>
      <c r="P1662" t="s">
        <v>336</v>
      </c>
      <c r="Q1662">
        <v>7888</v>
      </c>
      <c r="R1662">
        <v>83</v>
      </c>
      <c r="S1662">
        <v>1</v>
      </c>
      <c r="T1662">
        <v>2786</v>
      </c>
      <c r="U1662" t="s">
        <v>328</v>
      </c>
      <c r="W1662">
        <v>1158667035</v>
      </c>
      <c r="X1662" s="76">
        <v>44180</v>
      </c>
      <c r="Y1662" s="76">
        <v>44182</v>
      </c>
      <c r="Z1662" s="76">
        <v>44072</v>
      </c>
      <c r="AA1662" s="76">
        <v>44153</v>
      </c>
      <c r="AB1662">
        <v>33772.6</v>
      </c>
      <c r="AD1662" t="s">
        <v>346</v>
      </c>
      <c r="AE1662" t="s">
        <v>324</v>
      </c>
      <c r="AF1662" t="s">
        <v>745</v>
      </c>
      <c r="AH1662" t="s">
        <v>329</v>
      </c>
      <c r="AI1662" t="s">
        <v>331</v>
      </c>
      <c r="AK1662">
        <v>95057</v>
      </c>
      <c r="AL1662">
        <v>5</v>
      </c>
    </row>
    <row r="1663" spans="1:38">
      <c r="A1663" t="s">
        <v>315</v>
      </c>
      <c r="B1663">
        <v>4429</v>
      </c>
      <c r="C1663" t="s">
        <v>777</v>
      </c>
      <c r="D1663" t="s">
        <v>316</v>
      </c>
      <c r="E1663">
        <v>279949</v>
      </c>
      <c r="F1663" t="s">
        <v>317</v>
      </c>
      <c r="G1663" t="s">
        <v>331</v>
      </c>
      <c r="H1663" s="79" t="s">
        <v>778</v>
      </c>
      <c r="I1663" t="s">
        <v>779</v>
      </c>
      <c r="J1663" t="s">
        <v>669</v>
      </c>
      <c r="K1663" t="s">
        <v>315</v>
      </c>
      <c r="L1663">
        <v>905916</v>
      </c>
      <c r="M1663">
        <v>111614024</v>
      </c>
      <c r="O1663">
        <v>320073</v>
      </c>
      <c r="P1663" t="s">
        <v>320</v>
      </c>
      <c r="Q1663">
        <v>7888</v>
      </c>
      <c r="R1663">
        <v>83</v>
      </c>
      <c r="S1663">
        <v>1</v>
      </c>
      <c r="T1663">
        <v>2786</v>
      </c>
      <c r="U1663" t="s">
        <v>328</v>
      </c>
      <c r="W1663">
        <v>1158667035</v>
      </c>
      <c r="X1663" s="76">
        <v>44180</v>
      </c>
      <c r="Y1663" s="76">
        <v>44182</v>
      </c>
      <c r="Z1663" s="76">
        <v>44072</v>
      </c>
      <c r="AA1663" s="76">
        <v>44153</v>
      </c>
      <c r="AB1663">
        <v>157.80000000000001</v>
      </c>
      <c r="AD1663" t="s">
        <v>346</v>
      </c>
      <c r="AE1663" t="s">
        <v>324</v>
      </c>
      <c r="AF1663" t="s">
        <v>745</v>
      </c>
      <c r="AH1663" t="s">
        <v>329</v>
      </c>
      <c r="AI1663" t="s">
        <v>331</v>
      </c>
      <c r="AK1663">
        <v>95057</v>
      </c>
      <c r="AL1663">
        <v>5</v>
      </c>
    </row>
    <row r="1664" spans="1:38">
      <c r="A1664" t="s">
        <v>315</v>
      </c>
      <c r="B1664">
        <v>4429</v>
      </c>
      <c r="C1664" t="s">
        <v>777</v>
      </c>
      <c r="D1664" t="s">
        <v>316</v>
      </c>
      <c r="E1664">
        <v>279949</v>
      </c>
      <c r="F1664" t="s">
        <v>317</v>
      </c>
      <c r="G1664" t="s">
        <v>331</v>
      </c>
      <c r="H1664" s="79" t="s">
        <v>778</v>
      </c>
      <c r="I1664" t="s">
        <v>779</v>
      </c>
      <c r="J1664" t="s">
        <v>669</v>
      </c>
      <c r="K1664" t="s">
        <v>315</v>
      </c>
      <c r="L1664">
        <v>937474</v>
      </c>
      <c r="M1664">
        <v>111614024</v>
      </c>
      <c r="O1664">
        <v>320072</v>
      </c>
      <c r="P1664" t="s">
        <v>336</v>
      </c>
      <c r="Q1664">
        <v>8110</v>
      </c>
      <c r="R1664">
        <v>83</v>
      </c>
      <c r="S1664">
        <v>1</v>
      </c>
      <c r="T1664">
        <v>2786</v>
      </c>
      <c r="U1664" t="s">
        <v>328</v>
      </c>
      <c r="W1664">
        <v>1158667035</v>
      </c>
      <c r="X1664" s="76">
        <v>44235</v>
      </c>
      <c r="Y1664" s="76">
        <v>44235</v>
      </c>
      <c r="Z1664" s="76">
        <v>44138</v>
      </c>
      <c r="AA1664" s="76">
        <v>44216</v>
      </c>
      <c r="AB1664">
        <v>32686.69</v>
      </c>
      <c r="AD1664" t="s">
        <v>345</v>
      </c>
      <c r="AE1664" t="s">
        <v>324</v>
      </c>
      <c r="AF1664" t="s">
        <v>367</v>
      </c>
      <c r="AH1664" t="s">
        <v>329</v>
      </c>
      <c r="AI1664" t="s">
        <v>331</v>
      </c>
      <c r="AK1664">
        <v>95057</v>
      </c>
      <c r="AL1664">
        <v>5</v>
      </c>
    </row>
    <row r="1665" spans="1:38">
      <c r="A1665" t="s">
        <v>315</v>
      </c>
      <c r="B1665">
        <v>4429</v>
      </c>
      <c r="C1665" t="s">
        <v>777</v>
      </c>
      <c r="D1665" t="s">
        <v>316</v>
      </c>
      <c r="E1665">
        <v>279949</v>
      </c>
      <c r="F1665" t="s">
        <v>317</v>
      </c>
      <c r="G1665" t="s">
        <v>331</v>
      </c>
      <c r="H1665" s="79" t="s">
        <v>778</v>
      </c>
      <c r="I1665" t="s">
        <v>779</v>
      </c>
      <c r="J1665" t="s">
        <v>669</v>
      </c>
      <c r="K1665" t="s">
        <v>315</v>
      </c>
      <c r="L1665">
        <v>937474</v>
      </c>
      <c r="M1665">
        <v>111614024</v>
      </c>
      <c r="O1665">
        <v>320074</v>
      </c>
      <c r="P1665" t="s">
        <v>337</v>
      </c>
      <c r="Q1665">
        <v>8110</v>
      </c>
      <c r="R1665">
        <v>83</v>
      </c>
      <c r="S1665">
        <v>1</v>
      </c>
      <c r="T1665">
        <v>2786</v>
      </c>
      <c r="U1665" t="s">
        <v>328</v>
      </c>
      <c r="W1665">
        <v>1158667035</v>
      </c>
      <c r="X1665" s="76">
        <v>44235</v>
      </c>
      <c r="Y1665" s="76">
        <v>44235</v>
      </c>
      <c r="Z1665" s="76">
        <v>44138</v>
      </c>
      <c r="AA1665" s="76">
        <v>44216</v>
      </c>
      <c r="AB1665">
        <v>27264.55</v>
      </c>
      <c r="AD1665" t="s">
        <v>345</v>
      </c>
      <c r="AE1665" t="s">
        <v>324</v>
      </c>
      <c r="AF1665" t="s">
        <v>367</v>
      </c>
      <c r="AH1665" t="s">
        <v>329</v>
      </c>
      <c r="AI1665" t="s">
        <v>331</v>
      </c>
      <c r="AK1665">
        <v>95057</v>
      </c>
      <c r="AL1665">
        <v>5</v>
      </c>
    </row>
    <row r="1666" spans="1:38">
      <c r="A1666" t="s">
        <v>315</v>
      </c>
      <c r="B1666">
        <v>4429</v>
      </c>
      <c r="C1666" t="s">
        <v>777</v>
      </c>
      <c r="D1666" t="s">
        <v>316</v>
      </c>
      <c r="E1666">
        <v>279949</v>
      </c>
      <c r="F1666" t="s">
        <v>317</v>
      </c>
      <c r="G1666" t="s">
        <v>331</v>
      </c>
      <c r="H1666" s="79" t="s">
        <v>778</v>
      </c>
      <c r="I1666" t="s">
        <v>779</v>
      </c>
      <c r="J1666" t="s">
        <v>669</v>
      </c>
      <c r="K1666" t="s">
        <v>315</v>
      </c>
      <c r="L1666">
        <v>937474</v>
      </c>
      <c r="M1666">
        <v>111614024</v>
      </c>
      <c r="O1666">
        <v>320073</v>
      </c>
      <c r="P1666" t="s">
        <v>320</v>
      </c>
      <c r="Q1666">
        <v>8110</v>
      </c>
      <c r="R1666">
        <v>83</v>
      </c>
      <c r="S1666">
        <v>1</v>
      </c>
      <c r="T1666">
        <v>2786</v>
      </c>
      <c r="U1666" t="s">
        <v>328</v>
      </c>
      <c r="W1666">
        <v>1158667035</v>
      </c>
      <c r="X1666" s="76">
        <v>44235</v>
      </c>
      <c r="Y1666" s="76">
        <v>44235</v>
      </c>
      <c r="Z1666" s="76">
        <v>44138</v>
      </c>
      <c r="AA1666" s="76">
        <v>44216</v>
      </c>
      <c r="AB1666">
        <v>157.80000000000001</v>
      </c>
      <c r="AD1666" t="s">
        <v>345</v>
      </c>
      <c r="AE1666" t="s">
        <v>324</v>
      </c>
      <c r="AF1666" t="s">
        <v>367</v>
      </c>
      <c r="AH1666" t="s">
        <v>329</v>
      </c>
      <c r="AI1666" t="s">
        <v>331</v>
      </c>
      <c r="AK1666">
        <v>95057</v>
      </c>
      <c r="AL1666">
        <v>5</v>
      </c>
    </row>
    <row r="1667" spans="1:38">
      <c r="A1667" t="s">
        <v>315</v>
      </c>
      <c r="B1667">
        <v>4429</v>
      </c>
      <c r="C1667" t="s">
        <v>777</v>
      </c>
      <c r="D1667" t="s">
        <v>316</v>
      </c>
      <c r="E1667">
        <v>279949</v>
      </c>
      <c r="F1667" t="s">
        <v>317</v>
      </c>
      <c r="G1667" t="s">
        <v>331</v>
      </c>
      <c r="H1667" s="79" t="s">
        <v>778</v>
      </c>
      <c r="I1667" t="s">
        <v>779</v>
      </c>
      <c r="J1667" t="s">
        <v>669</v>
      </c>
      <c r="K1667" t="s">
        <v>315</v>
      </c>
      <c r="L1667">
        <v>938368</v>
      </c>
      <c r="M1667">
        <v>111614024</v>
      </c>
      <c r="O1667">
        <v>320072</v>
      </c>
      <c r="P1667" t="s">
        <v>336</v>
      </c>
      <c r="Q1667">
        <v>8115</v>
      </c>
      <c r="R1667">
        <v>83</v>
      </c>
      <c r="S1667">
        <v>1</v>
      </c>
      <c r="T1667">
        <v>2786</v>
      </c>
      <c r="U1667" t="s">
        <v>328</v>
      </c>
      <c r="W1667">
        <v>1158667035</v>
      </c>
      <c r="X1667" s="76">
        <v>44236</v>
      </c>
      <c r="Y1667" s="76">
        <v>44236</v>
      </c>
      <c r="Z1667" s="76">
        <v>44096</v>
      </c>
      <c r="AA1667" s="76">
        <v>44195</v>
      </c>
      <c r="AB1667">
        <v>32935.46</v>
      </c>
      <c r="AD1667" t="s">
        <v>346</v>
      </c>
      <c r="AE1667" t="s">
        <v>324</v>
      </c>
      <c r="AF1667" t="s">
        <v>747</v>
      </c>
      <c r="AH1667" t="s">
        <v>329</v>
      </c>
      <c r="AI1667" t="s">
        <v>331</v>
      </c>
      <c r="AK1667">
        <v>95057</v>
      </c>
      <c r="AL1667">
        <v>5</v>
      </c>
    </row>
    <row r="1668" spans="1:38">
      <c r="A1668" t="s">
        <v>315</v>
      </c>
      <c r="B1668">
        <v>4429</v>
      </c>
      <c r="C1668" t="s">
        <v>777</v>
      </c>
      <c r="D1668" t="s">
        <v>316</v>
      </c>
      <c r="E1668">
        <v>279949</v>
      </c>
      <c r="F1668" t="s">
        <v>317</v>
      </c>
      <c r="G1668" t="s">
        <v>331</v>
      </c>
      <c r="H1668" s="79" t="s">
        <v>778</v>
      </c>
      <c r="I1668" t="s">
        <v>779</v>
      </c>
      <c r="J1668" t="s">
        <v>669</v>
      </c>
      <c r="K1668" t="s">
        <v>315</v>
      </c>
      <c r="L1668">
        <v>938368</v>
      </c>
      <c r="M1668">
        <v>111614024</v>
      </c>
      <c r="O1668">
        <v>320074</v>
      </c>
      <c r="P1668" t="s">
        <v>337</v>
      </c>
      <c r="Q1668">
        <v>8115</v>
      </c>
      <c r="R1668">
        <v>83</v>
      </c>
      <c r="S1668">
        <v>1</v>
      </c>
      <c r="T1668">
        <v>2786</v>
      </c>
      <c r="U1668" t="s">
        <v>328</v>
      </c>
      <c r="W1668">
        <v>1158667035</v>
      </c>
      <c r="X1668" s="76">
        <v>44236</v>
      </c>
      <c r="Y1668" s="76">
        <v>44236</v>
      </c>
      <c r="Z1668" s="76">
        <v>44096</v>
      </c>
      <c r="AA1668" s="76">
        <v>44195</v>
      </c>
      <c r="AB1668">
        <v>27476.93</v>
      </c>
      <c r="AD1668" t="s">
        <v>346</v>
      </c>
      <c r="AE1668" t="s">
        <v>324</v>
      </c>
      <c r="AF1668" t="s">
        <v>747</v>
      </c>
      <c r="AH1668" t="s">
        <v>329</v>
      </c>
      <c r="AI1668" t="s">
        <v>331</v>
      </c>
      <c r="AK1668">
        <v>95057</v>
      </c>
      <c r="AL1668">
        <v>5</v>
      </c>
    </row>
    <row r="1669" spans="1:38">
      <c r="A1669" t="s">
        <v>315</v>
      </c>
      <c r="B1669">
        <v>4429</v>
      </c>
      <c r="C1669" t="s">
        <v>777</v>
      </c>
      <c r="D1669" t="s">
        <v>316</v>
      </c>
      <c r="E1669">
        <v>279949</v>
      </c>
      <c r="F1669" t="s">
        <v>317</v>
      </c>
      <c r="G1669" t="s">
        <v>331</v>
      </c>
      <c r="H1669" s="79" t="s">
        <v>778</v>
      </c>
      <c r="I1669" t="s">
        <v>779</v>
      </c>
      <c r="J1669" t="s">
        <v>669</v>
      </c>
      <c r="K1669" t="s">
        <v>315</v>
      </c>
      <c r="L1669">
        <v>938368</v>
      </c>
      <c r="M1669">
        <v>111614024</v>
      </c>
      <c r="O1669">
        <v>320073</v>
      </c>
      <c r="P1669" t="s">
        <v>320</v>
      </c>
      <c r="Q1669">
        <v>8115</v>
      </c>
      <c r="R1669">
        <v>83</v>
      </c>
      <c r="S1669">
        <v>1</v>
      </c>
      <c r="T1669">
        <v>2786</v>
      </c>
      <c r="U1669" t="s">
        <v>328</v>
      </c>
      <c r="W1669">
        <v>1158667035</v>
      </c>
      <c r="X1669" s="76">
        <v>44236</v>
      </c>
      <c r="Y1669" s="76">
        <v>44236</v>
      </c>
      <c r="Z1669" s="76">
        <v>44096</v>
      </c>
      <c r="AA1669" s="76">
        <v>44195</v>
      </c>
      <c r="AB1669">
        <v>157.80000000000001</v>
      </c>
      <c r="AD1669" t="s">
        <v>346</v>
      </c>
      <c r="AE1669" t="s">
        <v>324</v>
      </c>
      <c r="AF1669" t="s">
        <v>747</v>
      </c>
      <c r="AH1669" t="s">
        <v>329</v>
      </c>
      <c r="AI1669" t="s">
        <v>331</v>
      </c>
      <c r="AK1669">
        <v>95057</v>
      </c>
      <c r="AL1669">
        <v>5</v>
      </c>
    </row>
    <row r="1670" spans="1:38">
      <c r="A1670" t="s">
        <v>315</v>
      </c>
      <c r="B1670">
        <v>4429</v>
      </c>
      <c r="C1670" t="s">
        <v>777</v>
      </c>
      <c r="D1670" t="s">
        <v>316</v>
      </c>
      <c r="E1670">
        <v>279949</v>
      </c>
      <c r="F1670" t="s">
        <v>317</v>
      </c>
      <c r="G1670" t="s">
        <v>331</v>
      </c>
      <c r="H1670" s="79" t="s">
        <v>778</v>
      </c>
      <c r="I1670" t="s">
        <v>779</v>
      </c>
      <c r="J1670" t="s">
        <v>669</v>
      </c>
      <c r="K1670" t="s">
        <v>315</v>
      </c>
      <c r="L1670">
        <v>981049</v>
      </c>
      <c r="M1670">
        <v>111614024</v>
      </c>
      <c r="O1670">
        <v>320072</v>
      </c>
      <c r="P1670" t="s">
        <v>336</v>
      </c>
      <c r="Q1670">
        <v>8362</v>
      </c>
      <c r="R1670">
        <v>83</v>
      </c>
      <c r="S1670">
        <v>1</v>
      </c>
      <c r="T1670">
        <v>2786</v>
      </c>
      <c r="U1670" t="s">
        <v>328</v>
      </c>
      <c r="W1670">
        <v>1158667035</v>
      </c>
      <c r="X1670" s="76">
        <v>44270</v>
      </c>
      <c r="Y1670" s="76">
        <v>44270</v>
      </c>
      <c r="Z1670" s="76">
        <v>44105</v>
      </c>
      <c r="AA1670" s="76">
        <v>44253</v>
      </c>
      <c r="AB1670">
        <v>32064.77</v>
      </c>
      <c r="AD1670" t="s">
        <v>346</v>
      </c>
      <c r="AE1670" t="s">
        <v>324</v>
      </c>
      <c r="AF1670" t="s">
        <v>749</v>
      </c>
      <c r="AH1670" t="s">
        <v>329</v>
      </c>
      <c r="AI1670" t="s">
        <v>331</v>
      </c>
      <c r="AK1670">
        <v>95057</v>
      </c>
      <c r="AL1670">
        <v>5</v>
      </c>
    </row>
    <row r="1671" spans="1:38">
      <c r="A1671" t="s">
        <v>315</v>
      </c>
      <c r="B1671">
        <v>4429</v>
      </c>
      <c r="C1671" t="s">
        <v>777</v>
      </c>
      <c r="D1671" t="s">
        <v>316</v>
      </c>
      <c r="E1671">
        <v>279949</v>
      </c>
      <c r="F1671" t="s">
        <v>317</v>
      </c>
      <c r="G1671" t="s">
        <v>331</v>
      </c>
      <c r="H1671" s="79" t="s">
        <v>778</v>
      </c>
      <c r="I1671" t="s">
        <v>779</v>
      </c>
      <c r="J1671" t="s">
        <v>669</v>
      </c>
      <c r="K1671" t="s">
        <v>315</v>
      </c>
      <c r="L1671">
        <v>981049</v>
      </c>
      <c r="M1671">
        <v>111614024</v>
      </c>
      <c r="O1671">
        <v>320073</v>
      </c>
      <c r="P1671" t="s">
        <v>320</v>
      </c>
      <c r="Q1671">
        <v>8362</v>
      </c>
      <c r="R1671">
        <v>83</v>
      </c>
      <c r="S1671">
        <v>1</v>
      </c>
      <c r="T1671">
        <v>2786</v>
      </c>
      <c r="U1671" t="s">
        <v>328</v>
      </c>
      <c r="W1671">
        <v>1158667035</v>
      </c>
      <c r="X1671" s="76">
        <v>44270</v>
      </c>
      <c r="Y1671" s="76">
        <v>44270</v>
      </c>
      <c r="Z1671" s="76">
        <v>44105</v>
      </c>
      <c r="AA1671" s="76">
        <v>44253</v>
      </c>
      <c r="AB1671">
        <v>157.80000000000001</v>
      </c>
      <c r="AD1671" t="s">
        <v>346</v>
      </c>
      <c r="AE1671" t="s">
        <v>324</v>
      </c>
      <c r="AF1671" t="s">
        <v>749</v>
      </c>
      <c r="AH1671" t="s">
        <v>329</v>
      </c>
      <c r="AI1671" t="s">
        <v>331</v>
      </c>
      <c r="AK1671">
        <v>95057</v>
      </c>
      <c r="AL1671">
        <v>5</v>
      </c>
    </row>
    <row r="1672" spans="1:38">
      <c r="A1672" t="s">
        <v>315</v>
      </c>
      <c r="B1672">
        <v>4429</v>
      </c>
      <c r="C1672" t="s">
        <v>777</v>
      </c>
      <c r="D1672" t="s">
        <v>316</v>
      </c>
      <c r="E1672">
        <v>279949</v>
      </c>
      <c r="F1672" t="s">
        <v>317</v>
      </c>
      <c r="G1672" t="s">
        <v>331</v>
      </c>
      <c r="H1672" s="79" t="s">
        <v>778</v>
      </c>
      <c r="I1672" t="s">
        <v>779</v>
      </c>
      <c r="J1672" t="s">
        <v>669</v>
      </c>
      <c r="K1672" t="s">
        <v>315</v>
      </c>
      <c r="L1672">
        <v>981049</v>
      </c>
      <c r="M1672">
        <v>111614024</v>
      </c>
      <c r="O1672">
        <v>320074</v>
      </c>
      <c r="P1672" t="s">
        <v>337</v>
      </c>
      <c r="Q1672">
        <v>8362</v>
      </c>
      <c r="R1672">
        <v>83</v>
      </c>
      <c r="S1672">
        <v>1</v>
      </c>
      <c r="T1672">
        <v>2786</v>
      </c>
      <c r="U1672" t="s">
        <v>328</v>
      </c>
      <c r="W1672">
        <v>1158667035</v>
      </c>
      <c r="X1672" s="76">
        <v>44270</v>
      </c>
      <c r="Y1672" s="76">
        <v>44270</v>
      </c>
      <c r="Z1672" s="76">
        <v>44105</v>
      </c>
      <c r="AA1672" s="76">
        <v>44253</v>
      </c>
      <c r="AB1672">
        <v>26733.59</v>
      </c>
      <c r="AD1672" t="s">
        <v>346</v>
      </c>
      <c r="AE1672" t="s">
        <v>324</v>
      </c>
      <c r="AF1672" t="s">
        <v>749</v>
      </c>
      <c r="AH1672" t="s">
        <v>329</v>
      </c>
      <c r="AI1672" t="s">
        <v>331</v>
      </c>
      <c r="AK1672">
        <v>95057</v>
      </c>
      <c r="AL1672">
        <v>5</v>
      </c>
    </row>
    <row r="1673" spans="1:38">
      <c r="A1673" t="s">
        <v>315</v>
      </c>
      <c r="B1673">
        <v>4429</v>
      </c>
      <c r="C1673" t="s">
        <v>777</v>
      </c>
      <c r="D1673" t="s">
        <v>316</v>
      </c>
      <c r="E1673">
        <v>279949</v>
      </c>
      <c r="F1673" t="s">
        <v>317</v>
      </c>
      <c r="G1673" t="s">
        <v>331</v>
      </c>
      <c r="H1673" s="79" t="s">
        <v>778</v>
      </c>
      <c r="I1673" t="s">
        <v>779</v>
      </c>
      <c r="J1673" t="s">
        <v>669</v>
      </c>
      <c r="K1673" t="s">
        <v>315</v>
      </c>
      <c r="L1673">
        <v>20012</v>
      </c>
      <c r="M1673">
        <v>111614024</v>
      </c>
      <c r="O1673">
        <v>320072</v>
      </c>
      <c r="P1673" t="s">
        <v>336</v>
      </c>
      <c r="Q1673">
        <v>8730</v>
      </c>
      <c r="R1673">
        <v>83</v>
      </c>
      <c r="S1673">
        <v>1</v>
      </c>
      <c r="T1673">
        <v>2786</v>
      </c>
      <c r="U1673" t="s">
        <v>328</v>
      </c>
      <c r="W1673">
        <v>1158667035</v>
      </c>
      <c r="X1673" s="76">
        <v>44333</v>
      </c>
      <c r="Y1673" s="76">
        <v>44333</v>
      </c>
      <c r="Z1673" s="76">
        <v>44218</v>
      </c>
      <c r="AA1673" s="76">
        <v>44280</v>
      </c>
      <c r="AB1673">
        <v>33837.24</v>
      </c>
      <c r="AD1673" t="s">
        <v>382</v>
      </c>
      <c r="AE1673" t="s">
        <v>324</v>
      </c>
      <c r="AF1673" t="s">
        <v>752</v>
      </c>
      <c r="AH1673" t="s">
        <v>329</v>
      </c>
      <c r="AI1673" t="s">
        <v>331</v>
      </c>
      <c r="AK1673">
        <v>95057</v>
      </c>
      <c r="AL1673">
        <v>5</v>
      </c>
    </row>
    <row r="1674" spans="1:38">
      <c r="A1674" t="s">
        <v>315</v>
      </c>
      <c r="B1674">
        <v>4429</v>
      </c>
      <c r="C1674" t="s">
        <v>777</v>
      </c>
      <c r="D1674" t="s">
        <v>316</v>
      </c>
      <c r="E1674">
        <v>279949</v>
      </c>
      <c r="F1674" t="s">
        <v>317</v>
      </c>
      <c r="G1674" t="s">
        <v>331</v>
      </c>
      <c r="H1674" s="79" t="s">
        <v>778</v>
      </c>
      <c r="I1674" t="s">
        <v>779</v>
      </c>
      <c r="J1674" t="s">
        <v>669</v>
      </c>
      <c r="K1674" t="s">
        <v>315</v>
      </c>
      <c r="L1674">
        <v>20012</v>
      </c>
      <c r="M1674">
        <v>111614024</v>
      </c>
      <c r="O1674">
        <v>320073</v>
      </c>
      <c r="P1674" t="s">
        <v>320</v>
      </c>
      <c r="Q1674">
        <v>8730</v>
      </c>
      <c r="R1674">
        <v>83</v>
      </c>
      <c r="S1674">
        <v>1</v>
      </c>
      <c r="T1674">
        <v>2786</v>
      </c>
      <c r="U1674" t="s">
        <v>328</v>
      </c>
      <c r="W1674">
        <v>1158667035</v>
      </c>
      <c r="X1674" s="76">
        <v>44333</v>
      </c>
      <c r="Y1674" s="76">
        <v>44333</v>
      </c>
      <c r="Z1674" s="76">
        <v>44218</v>
      </c>
      <c r="AA1674" s="76">
        <v>44280</v>
      </c>
      <c r="AB1674">
        <v>157.80000000000001</v>
      </c>
      <c r="AD1674" t="s">
        <v>382</v>
      </c>
      <c r="AE1674" t="s">
        <v>324</v>
      </c>
      <c r="AF1674" t="s">
        <v>752</v>
      </c>
      <c r="AH1674" t="s">
        <v>329</v>
      </c>
      <c r="AI1674" t="s">
        <v>331</v>
      </c>
      <c r="AK1674">
        <v>95057</v>
      </c>
      <c r="AL1674">
        <v>5</v>
      </c>
    </row>
    <row r="1675" spans="1:38">
      <c r="A1675" t="s">
        <v>315</v>
      </c>
      <c r="B1675">
        <v>4429</v>
      </c>
      <c r="C1675" t="s">
        <v>777</v>
      </c>
      <c r="D1675" t="s">
        <v>316</v>
      </c>
      <c r="E1675">
        <v>279949</v>
      </c>
      <c r="F1675" t="s">
        <v>317</v>
      </c>
      <c r="G1675" t="s">
        <v>331</v>
      </c>
      <c r="H1675" s="79" t="s">
        <v>778</v>
      </c>
      <c r="I1675" t="s">
        <v>779</v>
      </c>
      <c r="J1675" t="s">
        <v>669</v>
      </c>
      <c r="K1675" t="s">
        <v>315</v>
      </c>
      <c r="L1675">
        <v>20012</v>
      </c>
      <c r="M1675">
        <v>111614024</v>
      </c>
      <c r="O1675">
        <v>320074</v>
      </c>
      <c r="P1675" t="s">
        <v>337</v>
      </c>
      <c r="Q1675">
        <v>8730</v>
      </c>
      <c r="R1675">
        <v>83</v>
      </c>
      <c r="S1675">
        <v>1</v>
      </c>
      <c r="T1675">
        <v>2786</v>
      </c>
      <c r="U1675" t="s">
        <v>328</v>
      </c>
      <c r="W1675">
        <v>1158667035</v>
      </c>
      <c r="X1675" s="76">
        <v>44333</v>
      </c>
      <c r="Y1675" s="76">
        <v>44333</v>
      </c>
      <c r="Z1675" s="76">
        <v>44218</v>
      </c>
      <c r="AA1675" s="76">
        <v>44280</v>
      </c>
      <c r="AB1675">
        <v>28246.81</v>
      </c>
      <c r="AD1675" t="s">
        <v>382</v>
      </c>
      <c r="AE1675" t="s">
        <v>324</v>
      </c>
      <c r="AF1675" t="s">
        <v>752</v>
      </c>
      <c r="AH1675" t="s">
        <v>329</v>
      </c>
      <c r="AI1675" t="s">
        <v>331</v>
      </c>
      <c r="AK1675">
        <v>95057</v>
      </c>
      <c r="AL1675">
        <v>5</v>
      </c>
    </row>
    <row r="1676" spans="1:38">
      <c r="H1676" s="79"/>
      <c r="X1676" s="76"/>
      <c r="Y1676" s="76"/>
      <c r="Z1676" s="76"/>
      <c r="AA1676" s="76"/>
      <c r="AB1676">
        <f>SUM(AB1637:AB1675)</f>
        <v>982157.34000000032</v>
      </c>
    </row>
    <row r="1677" spans="1:38">
      <c r="A1677" t="s">
        <v>315</v>
      </c>
      <c r="B1677">
        <v>4429</v>
      </c>
      <c r="C1677" t="s">
        <v>777</v>
      </c>
      <c r="D1677" t="s">
        <v>316</v>
      </c>
      <c r="E1677">
        <v>279949</v>
      </c>
      <c r="F1677" t="s">
        <v>317</v>
      </c>
      <c r="G1677" t="s">
        <v>331</v>
      </c>
      <c r="H1677" s="79" t="s">
        <v>778</v>
      </c>
      <c r="I1677" t="s">
        <v>779</v>
      </c>
      <c r="J1677" t="s">
        <v>669</v>
      </c>
      <c r="K1677" t="s">
        <v>315</v>
      </c>
      <c r="L1677">
        <v>20255</v>
      </c>
      <c r="M1677">
        <v>111614024</v>
      </c>
      <c r="O1677">
        <v>320074</v>
      </c>
      <c r="P1677" t="s">
        <v>337</v>
      </c>
      <c r="Q1677">
        <v>8732</v>
      </c>
      <c r="R1677">
        <v>83</v>
      </c>
      <c r="S1677">
        <v>1</v>
      </c>
      <c r="T1677">
        <v>2786</v>
      </c>
      <c r="U1677" t="s">
        <v>328</v>
      </c>
      <c r="W1677">
        <v>1158667035</v>
      </c>
      <c r="X1677" s="76">
        <v>44333</v>
      </c>
      <c r="Y1677" s="76">
        <v>44336</v>
      </c>
      <c r="Z1677" s="76">
        <v>44260</v>
      </c>
      <c r="AA1677" s="76">
        <v>44306</v>
      </c>
      <c r="AB1677">
        <v>36131.49</v>
      </c>
      <c r="AD1677" t="s">
        <v>383</v>
      </c>
      <c r="AE1677" t="s">
        <v>324</v>
      </c>
      <c r="AF1677" t="s">
        <v>386</v>
      </c>
      <c r="AH1677" t="s">
        <v>329</v>
      </c>
      <c r="AI1677" t="s">
        <v>331</v>
      </c>
      <c r="AK1677">
        <v>95057</v>
      </c>
      <c r="AL1677">
        <v>5</v>
      </c>
    </row>
    <row r="1678" spans="1:38">
      <c r="A1678" t="s">
        <v>315</v>
      </c>
      <c r="B1678">
        <v>4429</v>
      </c>
      <c r="C1678" t="s">
        <v>777</v>
      </c>
      <c r="D1678" t="s">
        <v>316</v>
      </c>
      <c r="E1678">
        <v>279949</v>
      </c>
      <c r="F1678" t="s">
        <v>317</v>
      </c>
      <c r="G1678" t="s">
        <v>331</v>
      </c>
      <c r="H1678" s="79" t="s">
        <v>778</v>
      </c>
      <c r="I1678" t="s">
        <v>779</v>
      </c>
      <c r="J1678" t="s">
        <v>669</v>
      </c>
      <c r="K1678" t="s">
        <v>315</v>
      </c>
      <c r="L1678">
        <v>20255</v>
      </c>
      <c r="M1678">
        <v>111614024</v>
      </c>
      <c r="O1678">
        <v>320073</v>
      </c>
      <c r="P1678" t="s">
        <v>320</v>
      </c>
      <c r="Q1678">
        <v>8732</v>
      </c>
      <c r="R1678">
        <v>83</v>
      </c>
      <c r="S1678">
        <v>1</v>
      </c>
      <c r="T1678">
        <v>2786</v>
      </c>
      <c r="U1678" t="s">
        <v>328</v>
      </c>
      <c r="W1678">
        <v>1158667035</v>
      </c>
      <c r="X1678" s="76">
        <v>44333</v>
      </c>
      <c r="Y1678" s="76">
        <v>44336</v>
      </c>
      <c r="Z1678" s="76">
        <v>44260</v>
      </c>
      <c r="AA1678" s="76">
        <v>44306</v>
      </c>
      <c r="AB1678">
        <v>157.80000000000001</v>
      </c>
      <c r="AD1678" t="s">
        <v>383</v>
      </c>
      <c r="AE1678" t="s">
        <v>324</v>
      </c>
      <c r="AF1678" t="s">
        <v>386</v>
      </c>
      <c r="AH1678" t="s">
        <v>329</v>
      </c>
      <c r="AI1678" t="s">
        <v>331</v>
      </c>
      <c r="AK1678">
        <v>95057</v>
      </c>
      <c r="AL1678">
        <v>5</v>
      </c>
    </row>
    <row r="1679" spans="1:38">
      <c r="A1679" t="s">
        <v>315</v>
      </c>
      <c r="B1679">
        <v>4429</v>
      </c>
      <c r="C1679" t="s">
        <v>777</v>
      </c>
      <c r="D1679" t="s">
        <v>316</v>
      </c>
      <c r="E1679">
        <v>279949</v>
      </c>
      <c r="F1679" t="s">
        <v>317</v>
      </c>
      <c r="G1679" t="s">
        <v>331</v>
      </c>
      <c r="H1679" s="79" t="s">
        <v>778</v>
      </c>
      <c r="I1679" t="s">
        <v>779</v>
      </c>
      <c r="J1679" t="s">
        <v>669</v>
      </c>
      <c r="K1679" t="s">
        <v>315</v>
      </c>
      <c r="L1679">
        <v>20255</v>
      </c>
      <c r="M1679">
        <v>111614024</v>
      </c>
      <c r="O1679">
        <v>320072</v>
      </c>
      <c r="P1679" t="s">
        <v>336</v>
      </c>
      <c r="Q1679">
        <v>8732</v>
      </c>
      <c r="R1679">
        <v>83</v>
      </c>
      <c r="S1679">
        <v>1</v>
      </c>
      <c r="T1679">
        <v>2786</v>
      </c>
      <c r="U1679" t="s">
        <v>328</v>
      </c>
      <c r="W1679">
        <v>1158667035</v>
      </c>
      <c r="X1679" s="76">
        <v>44333</v>
      </c>
      <c r="Y1679" s="76">
        <v>44336</v>
      </c>
      <c r="Z1679" s="76">
        <v>44260</v>
      </c>
      <c r="AA1679" s="76">
        <v>44306</v>
      </c>
      <c r="AB1679">
        <v>43072.76</v>
      </c>
      <c r="AD1679" t="s">
        <v>383</v>
      </c>
      <c r="AE1679" t="s">
        <v>324</v>
      </c>
      <c r="AF1679" t="s">
        <v>386</v>
      </c>
      <c r="AH1679" t="s">
        <v>329</v>
      </c>
      <c r="AI1679" t="s">
        <v>331</v>
      </c>
      <c r="AK1679">
        <v>95057</v>
      </c>
      <c r="AL1679">
        <v>5</v>
      </c>
    </row>
    <row r="1680" spans="1:38">
      <c r="A1680" t="s">
        <v>315</v>
      </c>
      <c r="B1680">
        <v>4429</v>
      </c>
      <c r="C1680" t="s">
        <v>777</v>
      </c>
      <c r="D1680" t="s">
        <v>316</v>
      </c>
      <c r="E1680">
        <v>279949</v>
      </c>
      <c r="F1680" t="s">
        <v>317</v>
      </c>
      <c r="G1680" t="s">
        <v>331</v>
      </c>
      <c r="H1680" s="79" t="s">
        <v>778</v>
      </c>
      <c r="I1680" t="s">
        <v>779</v>
      </c>
      <c r="J1680" t="s">
        <v>669</v>
      </c>
      <c r="K1680" t="s">
        <v>315</v>
      </c>
      <c r="L1680">
        <v>33773</v>
      </c>
      <c r="M1680">
        <v>111614024</v>
      </c>
      <c r="O1680">
        <v>320073</v>
      </c>
      <c r="P1680" t="s">
        <v>320</v>
      </c>
      <c r="Q1680">
        <v>8937</v>
      </c>
      <c r="R1680">
        <v>83</v>
      </c>
      <c r="S1680">
        <v>1</v>
      </c>
      <c r="T1680">
        <v>2786</v>
      </c>
      <c r="U1680" t="s">
        <v>328</v>
      </c>
      <c r="W1680">
        <v>1158667035</v>
      </c>
      <c r="X1680" s="76">
        <v>44354</v>
      </c>
      <c r="Y1680" s="76">
        <v>44354</v>
      </c>
      <c r="Z1680" s="76">
        <v>44286</v>
      </c>
      <c r="AA1680" s="76">
        <v>44334</v>
      </c>
      <c r="AB1680">
        <v>157.80000000000001</v>
      </c>
      <c r="AD1680" t="s">
        <v>346</v>
      </c>
      <c r="AE1680" t="s">
        <v>324</v>
      </c>
      <c r="AF1680" t="s">
        <v>393</v>
      </c>
      <c r="AH1680" t="s">
        <v>329</v>
      </c>
      <c r="AI1680" t="s">
        <v>331</v>
      </c>
      <c r="AK1680">
        <v>95057</v>
      </c>
      <c r="AL1680">
        <v>5</v>
      </c>
    </row>
    <row r="1681" spans="1:38">
      <c r="A1681" t="s">
        <v>315</v>
      </c>
      <c r="B1681">
        <v>4429</v>
      </c>
      <c r="C1681" t="s">
        <v>777</v>
      </c>
      <c r="D1681" t="s">
        <v>316</v>
      </c>
      <c r="E1681">
        <v>279949</v>
      </c>
      <c r="F1681" t="s">
        <v>317</v>
      </c>
      <c r="G1681" t="s">
        <v>331</v>
      </c>
      <c r="H1681" s="79" t="s">
        <v>778</v>
      </c>
      <c r="I1681" t="s">
        <v>779</v>
      </c>
      <c r="J1681" t="s">
        <v>669</v>
      </c>
      <c r="K1681" t="s">
        <v>315</v>
      </c>
      <c r="L1681">
        <v>33773</v>
      </c>
      <c r="M1681">
        <v>111614024</v>
      </c>
      <c r="O1681">
        <v>320074</v>
      </c>
      <c r="P1681" t="s">
        <v>337</v>
      </c>
      <c r="Q1681">
        <v>8937</v>
      </c>
      <c r="R1681">
        <v>83</v>
      </c>
      <c r="S1681">
        <v>1</v>
      </c>
      <c r="T1681">
        <v>2786</v>
      </c>
      <c r="U1681" t="s">
        <v>328</v>
      </c>
      <c r="W1681">
        <v>1158667035</v>
      </c>
      <c r="X1681" s="76">
        <v>44354</v>
      </c>
      <c r="Y1681" s="76">
        <v>44354</v>
      </c>
      <c r="Z1681" s="76">
        <v>44286</v>
      </c>
      <c r="AA1681" s="76">
        <v>44334</v>
      </c>
      <c r="AB1681">
        <v>31007.77</v>
      </c>
      <c r="AD1681" t="s">
        <v>346</v>
      </c>
      <c r="AE1681" t="s">
        <v>324</v>
      </c>
      <c r="AF1681" t="s">
        <v>393</v>
      </c>
      <c r="AH1681" t="s">
        <v>329</v>
      </c>
      <c r="AI1681" t="s">
        <v>331</v>
      </c>
      <c r="AK1681">
        <v>95057</v>
      </c>
      <c r="AL1681">
        <v>5</v>
      </c>
    </row>
    <row r="1682" spans="1:38">
      <c r="A1682" t="s">
        <v>315</v>
      </c>
      <c r="B1682">
        <v>4429</v>
      </c>
      <c r="C1682" t="s">
        <v>777</v>
      </c>
      <c r="D1682" t="s">
        <v>316</v>
      </c>
      <c r="E1682">
        <v>279949</v>
      </c>
      <c r="F1682" t="s">
        <v>317</v>
      </c>
      <c r="G1682" t="s">
        <v>331</v>
      </c>
      <c r="H1682" s="79" t="s">
        <v>778</v>
      </c>
      <c r="I1682" t="s">
        <v>779</v>
      </c>
      <c r="J1682" t="s">
        <v>669</v>
      </c>
      <c r="K1682" t="s">
        <v>315</v>
      </c>
      <c r="L1682">
        <v>33773</v>
      </c>
      <c r="M1682">
        <v>111614024</v>
      </c>
      <c r="O1682">
        <v>320072</v>
      </c>
      <c r="P1682" t="s">
        <v>336</v>
      </c>
      <c r="Q1682">
        <v>8937</v>
      </c>
      <c r="R1682">
        <v>83</v>
      </c>
      <c r="S1682">
        <v>1</v>
      </c>
      <c r="T1682">
        <v>2786</v>
      </c>
      <c r="U1682" t="s">
        <v>328</v>
      </c>
      <c r="W1682">
        <v>1158667035</v>
      </c>
      <c r="X1682" s="76">
        <v>44354</v>
      </c>
      <c r="Y1682" s="76">
        <v>44354</v>
      </c>
      <c r="Z1682" s="76">
        <v>44286</v>
      </c>
      <c r="AA1682" s="76">
        <v>44334</v>
      </c>
      <c r="AB1682">
        <v>37071.230000000003</v>
      </c>
      <c r="AD1682" t="s">
        <v>346</v>
      </c>
      <c r="AE1682" t="s">
        <v>324</v>
      </c>
      <c r="AF1682" t="s">
        <v>393</v>
      </c>
      <c r="AH1682" t="s">
        <v>329</v>
      </c>
      <c r="AI1682" t="s">
        <v>331</v>
      </c>
      <c r="AK1682">
        <v>95057</v>
      </c>
      <c r="AL1682">
        <v>5</v>
      </c>
    </row>
    <row r="1683" spans="1:38">
      <c r="A1683" t="s">
        <v>315</v>
      </c>
      <c r="B1683">
        <v>4429</v>
      </c>
      <c r="C1683" t="s">
        <v>777</v>
      </c>
      <c r="D1683" t="s">
        <v>316</v>
      </c>
      <c r="E1683">
        <v>279949</v>
      </c>
      <c r="F1683" t="s">
        <v>317</v>
      </c>
      <c r="G1683" t="s">
        <v>331</v>
      </c>
      <c r="H1683" s="79" t="s">
        <v>778</v>
      </c>
      <c r="I1683" t="s">
        <v>779</v>
      </c>
      <c r="J1683" t="s">
        <v>669</v>
      </c>
      <c r="K1683" t="s">
        <v>315</v>
      </c>
      <c r="L1683">
        <v>50373</v>
      </c>
      <c r="M1683">
        <v>111614024</v>
      </c>
      <c r="O1683">
        <v>320073</v>
      </c>
      <c r="P1683" t="s">
        <v>320</v>
      </c>
      <c r="Q1683">
        <v>9158</v>
      </c>
      <c r="R1683">
        <v>83</v>
      </c>
      <c r="S1683">
        <v>1</v>
      </c>
      <c r="T1683">
        <v>2786</v>
      </c>
      <c r="U1683" t="s">
        <v>328</v>
      </c>
      <c r="W1683">
        <v>1158667035</v>
      </c>
      <c r="X1683" s="76">
        <v>44386</v>
      </c>
      <c r="Y1683" s="76">
        <v>44386</v>
      </c>
      <c r="Z1683" s="76">
        <v>44300</v>
      </c>
      <c r="AA1683" s="76">
        <v>44368</v>
      </c>
      <c r="AB1683">
        <v>157.80000000000001</v>
      </c>
      <c r="AD1683" t="s">
        <v>382</v>
      </c>
      <c r="AE1683" t="s">
        <v>324</v>
      </c>
      <c r="AF1683" t="s">
        <v>395</v>
      </c>
      <c r="AH1683" t="s">
        <v>329</v>
      </c>
      <c r="AI1683" t="s">
        <v>331</v>
      </c>
      <c r="AK1683">
        <v>95057</v>
      </c>
      <c r="AL1683">
        <v>5</v>
      </c>
    </row>
    <row r="1684" spans="1:38">
      <c r="A1684" t="s">
        <v>315</v>
      </c>
      <c r="B1684">
        <v>4429</v>
      </c>
      <c r="C1684" t="s">
        <v>777</v>
      </c>
      <c r="D1684" t="s">
        <v>316</v>
      </c>
      <c r="E1684">
        <v>279949</v>
      </c>
      <c r="F1684" t="s">
        <v>317</v>
      </c>
      <c r="G1684" t="s">
        <v>331</v>
      </c>
      <c r="H1684" s="79" t="s">
        <v>778</v>
      </c>
      <c r="I1684" t="s">
        <v>779</v>
      </c>
      <c r="J1684" t="s">
        <v>669</v>
      </c>
      <c r="K1684" t="s">
        <v>315</v>
      </c>
      <c r="L1684">
        <v>50373</v>
      </c>
      <c r="M1684">
        <v>111614024</v>
      </c>
      <c r="O1684">
        <v>320074</v>
      </c>
      <c r="P1684" t="s">
        <v>337</v>
      </c>
      <c r="Q1684">
        <v>9158</v>
      </c>
      <c r="R1684">
        <v>83</v>
      </c>
      <c r="S1684">
        <v>1</v>
      </c>
      <c r="T1684">
        <v>2786</v>
      </c>
      <c r="U1684" t="s">
        <v>328</v>
      </c>
      <c r="W1684">
        <v>1158667035</v>
      </c>
      <c r="X1684" s="76">
        <v>44386</v>
      </c>
      <c r="Y1684" s="76">
        <v>44386</v>
      </c>
      <c r="Z1684" s="76">
        <v>44300</v>
      </c>
      <c r="AA1684" s="76">
        <v>44368</v>
      </c>
      <c r="AB1684">
        <v>37405.79</v>
      </c>
      <c r="AD1684" t="s">
        <v>382</v>
      </c>
      <c r="AE1684" t="s">
        <v>324</v>
      </c>
      <c r="AF1684" t="s">
        <v>395</v>
      </c>
      <c r="AH1684" t="s">
        <v>329</v>
      </c>
      <c r="AI1684" t="s">
        <v>331</v>
      </c>
      <c r="AK1684">
        <v>95057</v>
      </c>
      <c r="AL1684">
        <v>5</v>
      </c>
    </row>
    <row r="1685" spans="1:38">
      <c r="A1685" t="s">
        <v>315</v>
      </c>
      <c r="B1685">
        <v>4429</v>
      </c>
      <c r="C1685" t="s">
        <v>777</v>
      </c>
      <c r="D1685" t="s">
        <v>316</v>
      </c>
      <c r="E1685">
        <v>279949</v>
      </c>
      <c r="F1685" t="s">
        <v>317</v>
      </c>
      <c r="G1685" t="s">
        <v>331</v>
      </c>
      <c r="H1685" s="79" t="s">
        <v>778</v>
      </c>
      <c r="I1685" t="s">
        <v>779</v>
      </c>
      <c r="J1685" t="s">
        <v>669</v>
      </c>
      <c r="K1685" t="s">
        <v>315</v>
      </c>
      <c r="L1685">
        <v>50373</v>
      </c>
      <c r="M1685">
        <v>111614024</v>
      </c>
      <c r="O1685">
        <v>320072</v>
      </c>
      <c r="P1685" t="s">
        <v>336</v>
      </c>
      <c r="Q1685">
        <v>9158</v>
      </c>
      <c r="R1685">
        <v>83</v>
      </c>
      <c r="S1685">
        <v>1</v>
      </c>
      <c r="T1685">
        <v>2786</v>
      </c>
      <c r="U1685" t="s">
        <v>328</v>
      </c>
      <c r="W1685">
        <v>1158667035</v>
      </c>
      <c r="X1685" s="76">
        <v>44386</v>
      </c>
      <c r="Y1685" s="76">
        <v>44386</v>
      </c>
      <c r="Z1685" s="76">
        <v>44300</v>
      </c>
      <c r="AA1685" s="76">
        <v>44368</v>
      </c>
      <c r="AB1685">
        <v>44565.36</v>
      </c>
      <c r="AD1685" t="s">
        <v>382</v>
      </c>
      <c r="AE1685" t="s">
        <v>324</v>
      </c>
      <c r="AF1685" t="s">
        <v>395</v>
      </c>
      <c r="AH1685" t="s">
        <v>329</v>
      </c>
      <c r="AI1685" t="s">
        <v>331</v>
      </c>
      <c r="AK1685">
        <v>95057</v>
      </c>
      <c r="AL1685">
        <v>5</v>
      </c>
    </row>
    <row r="1686" spans="1:38">
      <c r="A1686" t="s">
        <v>315</v>
      </c>
      <c r="B1686">
        <v>4429</v>
      </c>
      <c r="C1686" t="s">
        <v>777</v>
      </c>
      <c r="D1686" t="s">
        <v>316</v>
      </c>
      <c r="E1686">
        <v>279949</v>
      </c>
      <c r="F1686" t="s">
        <v>317</v>
      </c>
      <c r="G1686" t="s">
        <v>331</v>
      </c>
      <c r="H1686" s="79" t="s">
        <v>778</v>
      </c>
      <c r="I1686" t="s">
        <v>779</v>
      </c>
      <c r="J1686" t="s">
        <v>669</v>
      </c>
      <c r="K1686" t="s">
        <v>315</v>
      </c>
      <c r="L1686">
        <v>67570</v>
      </c>
      <c r="M1686">
        <v>111614024</v>
      </c>
      <c r="O1686">
        <v>320074</v>
      </c>
      <c r="P1686" t="s">
        <v>337</v>
      </c>
      <c r="Q1686">
        <v>9351</v>
      </c>
      <c r="R1686">
        <v>83</v>
      </c>
      <c r="S1686">
        <v>1</v>
      </c>
      <c r="T1686">
        <v>2786</v>
      </c>
      <c r="U1686" t="s">
        <v>328</v>
      </c>
      <c r="W1686">
        <v>1158667035</v>
      </c>
      <c r="X1686" s="76">
        <v>44418</v>
      </c>
      <c r="Y1686" s="76">
        <v>44418</v>
      </c>
      <c r="Z1686" s="76">
        <v>44351</v>
      </c>
      <c r="AA1686" s="76">
        <v>44390</v>
      </c>
      <c r="AB1686">
        <v>47213.86</v>
      </c>
      <c r="AD1686" t="s">
        <v>383</v>
      </c>
      <c r="AE1686" t="s">
        <v>324</v>
      </c>
      <c r="AF1686" t="s">
        <v>399</v>
      </c>
      <c r="AH1686" t="s">
        <v>329</v>
      </c>
      <c r="AI1686" t="s">
        <v>331</v>
      </c>
      <c r="AK1686">
        <v>95057</v>
      </c>
      <c r="AL1686">
        <v>5</v>
      </c>
    </row>
    <row r="1687" spans="1:38">
      <c r="A1687" t="s">
        <v>315</v>
      </c>
      <c r="B1687">
        <v>4429</v>
      </c>
      <c r="C1687" t="s">
        <v>777</v>
      </c>
      <c r="D1687" t="s">
        <v>316</v>
      </c>
      <c r="E1687">
        <v>279949</v>
      </c>
      <c r="F1687" t="s">
        <v>317</v>
      </c>
      <c r="G1687" t="s">
        <v>331</v>
      </c>
      <c r="H1687" s="79" t="s">
        <v>778</v>
      </c>
      <c r="I1687" t="s">
        <v>779</v>
      </c>
      <c r="J1687" t="s">
        <v>669</v>
      </c>
      <c r="K1687" t="s">
        <v>315</v>
      </c>
      <c r="L1687">
        <v>67570</v>
      </c>
      <c r="M1687">
        <v>111614024</v>
      </c>
      <c r="O1687">
        <v>320072</v>
      </c>
      <c r="P1687" t="s">
        <v>336</v>
      </c>
      <c r="Q1687">
        <v>9351</v>
      </c>
      <c r="R1687">
        <v>83</v>
      </c>
      <c r="S1687">
        <v>1</v>
      </c>
      <c r="T1687">
        <v>2786</v>
      </c>
      <c r="U1687" t="s">
        <v>328</v>
      </c>
      <c r="W1687">
        <v>1158667035</v>
      </c>
      <c r="X1687" s="76">
        <v>44418</v>
      </c>
      <c r="Y1687" s="76">
        <v>44418</v>
      </c>
      <c r="Z1687" s="76">
        <v>44351</v>
      </c>
      <c r="AA1687" s="76">
        <v>44390</v>
      </c>
      <c r="AB1687">
        <v>56092.71</v>
      </c>
      <c r="AD1687" t="s">
        <v>383</v>
      </c>
      <c r="AE1687" t="s">
        <v>324</v>
      </c>
      <c r="AF1687" t="s">
        <v>399</v>
      </c>
      <c r="AH1687" t="s">
        <v>329</v>
      </c>
      <c r="AI1687" t="s">
        <v>331</v>
      </c>
      <c r="AK1687">
        <v>95057</v>
      </c>
      <c r="AL1687">
        <v>5</v>
      </c>
    </row>
    <row r="1688" spans="1:38">
      <c r="A1688" t="s">
        <v>315</v>
      </c>
      <c r="B1688">
        <v>4429</v>
      </c>
      <c r="C1688" t="s">
        <v>777</v>
      </c>
      <c r="D1688" t="s">
        <v>316</v>
      </c>
      <c r="E1688">
        <v>279949</v>
      </c>
      <c r="F1688" t="s">
        <v>317</v>
      </c>
      <c r="G1688" t="s">
        <v>331</v>
      </c>
      <c r="H1688" s="79" t="s">
        <v>778</v>
      </c>
      <c r="I1688" t="s">
        <v>779</v>
      </c>
      <c r="J1688" t="s">
        <v>669</v>
      </c>
      <c r="K1688" t="s">
        <v>315</v>
      </c>
      <c r="L1688">
        <v>67570</v>
      </c>
      <c r="M1688">
        <v>111614024</v>
      </c>
      <c r="O1688">
        <v>320073</v>
      </c>
      <c r="P1688" t="s">
        <v>320</v>
      </c>
      <c r="Q1688">
        <v>9351</v>
      </c>
      <c r="R1688">
        <v>83</v>
      </c>
      <c r="S1688">
        <v>1</v>
      </c>
      <c r="T1688">
        <v>2786</v>
      </c>
      <c r="U1688" t="s">
        <v>328</v>
      </c>
      <c r="W1688">
        <v>1158667035</v>
      </c>
      <c r="X1688" s="76">
        <v>44418</v>
      </c>
      <c r="Y1688" s="76">
        <v>44418</v>
      </c>
      <c r="Z1688" s="76">
        <v>44351</v>
      </c>
      <c r="AA1688" s="76">
        <v>44390</v>
      </c>
      <c r="AB1688">
        <v>163.30000000000001</v>
      </c>
      <c r="AD1688" t="s">
        <v>383</v>
      </c>
      <c r="AE1688" t="s">
        <v>324</v>
      </c>
      <c r="AF1688" t="s">
        <v>399</v>
      </c>
      <c r="AH1688" t="s">
        <v>329</v>
      </c>
      <c r="AI1688" t="s">
        <v>331</v>
      </c>
      <c r="AK1688">
        <v>95057</v>
      </c>
      <c r="AL1688">
        <v>5</v>
      </c>
    </row>
    <row r="1689" spans="1:38">
      <c r="A1689" t="s">
        <v>315</v>
      </c>
      <c r="B1689">
        <v>4429</v>
      </c>
      <c r="C1689" t="s">
        <v>777</v>
      </c>
      <c r="D1689" t="s">
        <v>316</v>
      </c>
      <c r="E1689">
        <v>279949</v>
      </c>
      <c r="F1689" t="s">
        <v>317</v>
      </c>
      <c r="G1689" t="s">
        <v>331</v>
      </c>
      <c r="H1689" s="79" t="s">
        <v>778</v>
      </c>
      <c r="I1689" t="s">
        <v>779</v>
      </c>
      <c r="J1689" t="s">
        <v>669</v>
      </c>
      <c r="K1689" t="s">
        <v>315</v>
      </c>
      <c r="L1689">
        <v>140272</v>
      </c>
      <c r="M1689">
        <v>111614024</v>
      </c>
      <c r="O1689">
        <v>320072</v>
      </c>
      <c r="P1689" t="s">
        <v>336</v>
      </c>
      <c r="Q1689">
        <v>9670</v>
      </c>
      <c r="R1689">
        <v>83</v>
      </c>
      <c r="S1689">
        <v>1</v>
      </c>
      <c r="T1689">
        <v>2786</v>
      </c>
      <c r="U1689" t="s">
        <v>328</v>
      </c>
      <c r="W1689">
        <v>1158667035</v>
      </c>
      <c r="X1689" s="76">
        <v>44460</v>
      </c>
      <c r="Y1689" s="76">
        <v>44460</v>
      </c>
      <c r="Z1689" s="76">
        <v>44376</v>
      </c>
      <c r="AA1689" s="76">
        <v>44432</v>
      </c>
      <c r="AB1689">
        <v>49826.69</v>
      </c>
      <c r="AD1689" t="s">
        <v>382</v>
      </c>
      <c r="AE1689" t="s">
        <v>324</v>
      </c>
      <c r="AF1689" t="s">
        <v>410</v>
      </c>
      <c r="AH1689" t="s">
        <v>329</v>
      </c>
      <c r="AI1689" t="s">
        <v>331</v>
      </c>
      <c r="AK1689">
        <v>95057</v>
      </c>
      <c r="AL1689">
        <v>5</v>
      </c>
    </row>
    <row r="1690" spans="1:38">
      <c r="A1690" t="s">
        <v>315</v>
      </c>
      <c r="B1690">
        <v>4429</v>
      </c>
      <c r="C1690" t="s">
        <v>777</v>
      </c>
      <c r="D1690" t="s">
        <v>316</v>
      </c>
      <c r="E1690">
        <v>279949</v>
      </c>
      <c r="F1690" t="s">
        <v>317</v>
      </c>
      <c r="G1690" t="s">
        <v>331</v>
      </c>
      <c r="H1690" s="79" t="s">
        <v>778</v>
      </c>
      <c r="I1690" t="s">
        <v>779</v>
      </c>
      <c r="J1690" t="s">
        <v>669</v>
      </c>
      <c r="K1690" t="s">
        <v>315</v>
      </c>
      <c r="L1690">
        <v>140272</v>
      </c>
      <c r="M1690">
        <v>111614024</v>
      </c>
      <c r="O1690">
        <v>320073</v>
      </c>
      <c r="P1690" t="s">
        <v>320</v>
      </c>
      <c r="Q1690">
        <v>9670</v>
      </c>
      <c r="R1690">
        <v>83</v>
      </c>
      <c r="S1690">
        <v>1</v>
      </c>
      <c r="T1690">
        <v>2786</v>
      </c>
      <c r="U1690" t="s">
        <v>328</v>
      </c>
      <c r="W1690">
        <v>1158667035</v>
      </c>
      <c r="X1690" s="76">
        <v>44460</v>
      </c>
      <c r="Y1690" s="76">
        <v>44460</v>
      </c>
      <c r="Z1690" s="76">
        <v>44376</v>
      </c>
      <c r="AA1690" s="76">
        <v>44432</v>
      </c>
      <c r="AB1690">
        <v>163.30000000000001</v>
      </c>
      <c r="AD1690" t="s">
        <v>382</v>
      </c>
      <c r="AE1690" t="s">
        <v>324</v>
      </c>
      <c r="AF1690" t="s">
        <v>410</v>
      </c>
      <c r="AH1690" t="s">
        <v>329</v>
      </c>
      <c r="AI1690" t="s">
        <v>331</v>
      </c>
      <c r="AK1690">
        <v>95057</v>
      </c>
      <c r="AL1690">
        <v>5</v>
      </c>
    </row>
    <row r="1691" spans="1:38">
      <c r="A1691" t="s">
        <v>315</v>
      </c>
      <c r="B1691">
        <v>4429</v>
      </c>
      <c r="C1691" t="s">
        <v>777</v>
      </c>
      <c r="D1691" t="s">
        <v>316</v>
      </c>
      <c r="E1691">
        <v>279949</v>
      </c>
      <c r="F1691" t="s">
        <v>317</v>
      </c>
      <c r="G1691" t="s">
        <v>331</v>
      </c>
      <c r="H1691" s="79" t="s">
        <v>778</v>
      </c>
      <c r="I1691" t="s">
        <v>779</v>
      </c>
      <c r="J1691" t="s">
        <v>669</v>
      </c>
      <c r="K1691" t="s">
        <v>315</v>
      </c>
      <c r="L1691">
        <v>140272</v>
      </c>
      <c r="M1691">
        <v>111614024</v>
      </c>
      <c r="O1691">
        <v>320074</v>
      </c>
      <c r="P1691" t="s">
        <v>337</v>
      </c>
      <c r="Q1691">
        <v>9670</v>
      </c>
      <c r="R1691">
        <v>83</v>
      </c>
      <c r="S1691">
        <v>1</v>
      </c>
      <c r="T1691">
        <v>2786</v>
      </c>
      <c r="U1691" t="s">
        <v>328</v>
      </c>
      <c r="W1691">
        <v>1158667035</v>
      </c>
      <c r="X1691" s="76">
        <v>44460</v>
      </c>
      <c r="Y1691" s="76">
        <v>44460</v>
      </c>
      <c r="Z1691" s="76">
        <v>44376</v>
      </c>
      <c r="AA1691" s="76">
        <v>44432</v>
      </c>
      <c r="AB1691">
        <v>41860.25</v>
      </c>
      <c r="AD1691" t="s">
        <v>382</v>
      </c>
      <c r="AE1691" t="s">
        <v>324</v>
      </c>
      <c r="AF1691" t="s">
        <v>410</v>
      </c>
      <c r="AH1691" t="s">
        <v>329</v>
      </c>
      <c r="AI1691" t="s">
        <v>331</v>
      </c>
      <c r="AK1691">
        <v>95057</v>
      </c>
      <c r="AL1691">
        <v>5</v>
      </c>
    </row>
    <row r="1692" spans="1:38">
      <c r="A1692" t="s">
        <v>315</v>
      </c>
      <c r="B1692">
        <v>4429</v>
      </c>
      <c r="C1692" t="s">
        <v>777</v>
      </c>
      <c r="D1692" t="s">
        <v>316</v>
      </c>
      <c r="E1692">
        <v>279949</v>
      </c>
      <c r="F1692" t="s">
        <v>317</v>
      </c>
      <c r="G1692" t="s">
        <v>331</v>
      </c>
      <c r="H1692" s="79" t="s">
        <v>778</v>
      </c>
      <c r="I1692" t="s">
        <v>779</v>
      </c>
      <c r="J1692" t="s">
        <v>669</v>
      </c>
      <c r="K1692" t="s">
        <v>315</v>
      </c>
      <c r="L1692">
        <v>176640</v>
      </c>
      <c r="M1692">
        <v>111614024</v>
      </c>
      <c r="O1692">
        <v>320072</v>
      </c>
      <c r="P1692" t="s">
        <v>336</v>
      </c>
      <c r="Q1692">
        <v>9812</v>
      </c>
      <c r="R1692">
        <v>83</v>
      </c>
      <c r="S1692">
        <v>1</v>
      </c>
      <c r="T1692">
        <v>2786</v>
      </c>
      <c r="U1692" t="s">
        <v>328</v>
      </c>
      <c r="W1692">
        <v>1158667035</v>
      </c>
      <c r="X1692" s="76">
        <v>44487</v>
      </c>
      <c r="Y1692" s="76">
        <v>44487</v>
      </c>
      <c r="Z1692" s="76">
        <v>44408</v>
      </c>
      <c r="AA1692" s="76">
        <v>44462</v>
      </c>
      <c r="AB1692">
        <v>53744.51</v>
      </c>
      <c r="AD1692" t="s">
        <v>382</v>
      </c>
      <c r="AE1692" t="s">
        <v>324</v>
      </c>
      <c r="AF1692" t="s">
        <v>414</v>
      </c>
      <c r="AH1692" t="s">
        <v>329</v>
      </c>
      <c r="AI1692" t="s">
        <v>331</v>
      </c>
      <c r="AK1692">
        <v>95057</v>
      </c>
      <c r="AL1692">
        <v>5</v>
      </c>
    </row>
    <row r="1693" spans="1:38">
      <c r="A1693" t="s">
        <v>315</v>
      </c>
      <c r="B1693">
        <v>4429</v>
      </c>
      <c r="C1693" t="s">
        <v>777</v>
      </c>
      <c r="D1693" t="s">
        <v>316</v>
      </c>
      <c r="E1693">
        <v>279949</v>
      </c>
      <c r="F1693" t="s">
        <v>317</v>
      </c>
      <c r="G1693" t="s">
        <v>331</v>
      </c>
      <c r="H1693" s="79" t="s">
        <v>778</v>
      </c>
      <c r="I1693" t="s">
        <v>779</v>
      </c>
      <c r="J1693" t="s">
        <v>669</v>
      </c>
      <c r="K1693" t="s">
        <v>315</v>
      </c>
      <c r="L1693">
        <v>176640</v>
      </c>
      <c r="M1693">
        <v>111614024</v>
      </c>
      <c r="O1693">
        <v>320073</v>
      </c>
      <c r="P1693" t="s">
        <v>320</v>
      </c>
      <c r="Q1693">
        <v>9812</v>
      </c>
      <c r="R1693">
        <v>83</v>
      </c>
      <c r="S1693">
        <v>1</v>
      </c>
      <c r="T1693">
        <v>2786</v>
      </c>
      <c r="U1693" t="s">
        <v>328</v>
      </c>
      <c r="W1693">
        <v>1158667035</v>
      </c>
      <c r="X1693" s="76">
        <v>44487</v>
      </c>
      <c r="Y1693" s="76">
        <v>44487</v>
      </c>
      <c r="Z1693" s="76">
        <v>44408</v>
      </c>
      <c r="AA1693" s="76">
        <v>44462</v>
      </c>
      <c r="AB1693">
        <v>163.30000000000001</v>
      </c>
      <c r="AD1693" t="s">
        <v>382</v>
      </c>
      <c r="AE1693" t="s">
        <v>324</v>
      </c>
      <c r="AF1693" t="s">
        <v>414</v>
      </c>
      <c r="AH1693" t="s">
        <v>329</v>
      </c>
      <c r="AI1693" t="s">
        <v>331</v>
      </c>
      <c r="AK1693">
        <v>95057</v>
      </c>
      <c r="AL1693">
        <v>5</v>
      </c>
    </row>
    <row r="1694" spans="1:38">
      <c r="A1694" t="s">
        <v>315</v>
      </c>
      <c r="B1694">
        <v>4429</v>
      </c>
      <c r="C1694" t="s">
        <v>777</v>
      </c>
      <c r="D1694" t="s">
        <v>316</v>
      </c>
      <c r="E1694">
        <v>279949</v>
      </c>
      <c r="F1694" t="s">
        <v>317</v>
      </c>
      <c r="G1694" t="s">
        <v>331</v>
      </c>
      <c r="H1694" s="79" t="s">
        <v>778</v>
      </c>
      <c r="I1694" t="s">
        <v>779</v>
      </c>
      <c r="J1694" t="s">
        <v>669</v>
      </c>
      <c r="K1694" t="s">
        <v>315</v>
      </c>
      <c r="L1694">
        <v>176640</v>
      </c>
      <c r="M1694">
        <v>111614024</v>
      </c>
      <c r="O1694">
        <v>320074</v>
      </c>
      <c r="P1694" t="s">
        <v>337</v>
      </c>
      <c r="Q1694">
        <v>9812</v>
      </c>
      <c r="R1694">
        <v>83</v>
      </c>
      <c r="S1694">
        <v>1</v>
      </c>
      <c r="T1694">
        <v>2786</v>
      </c>
      <c r="U1694" t="s">
        <v>328</v>
      </c>
      <c r="W1694">
        <v>1158667035</v>
      </c>
      <c r="X1694" s="76">
        <v>44487</v>
      </c>
      <c r="Y1694" s="76">
        <v>44487</v>
      </c>
      <c r="Z1694" s="76">
        <v>44408</v>
      </c>
      <c r="AA1694" s="76">
        <v>44462</v>
      </c>
      <c r="AB1694">
        <v>45204.61</v>
      </c>
      <c r="AD1694" t="s">
        <v>382</v>
      </c>
      <c r="AE1694" t="s">
        <v>324</v>
      </c>
      <c r="AF1694" t="s">
        <v>414</v>
      </c>
      <c r="AH1694" t="s">
        <v>329</v>
      </c>
      <c r="AI1694" t="s">
        <v>331</v>
      </c>
      <c r="AK1694">
        <v>95057</v>
      </c>
      <c r="AL1694">
        <v>5</v>
      </c>
    </row>
    <row r="1695" spans="1:38">
      <c r="A1695" t="s">
        <v>315</v>
      </c>
      <c r="B1695">
        <v>4429</v>
      </c>
      <c r="C1695" t="s">
        <v>777</v>
      </c>
      <c r="D1695" t="s">
        <v>316</v>
      </c>
      <c r="E1695">
        <v>279949</v>
      </c>
      <c r="F1695" t="s">
        <v>317</v>
      </c>
      <c r="G1695" t="s">
        <v>331</v>
      </c>
      <c r="H1695" s="79" t="s">
        <v>778</v>
      </c>
      <c r="I1695" t="s">
        <v>779</v>
      </c>
      <c r="J1695" t="s">
        <v>669</v>
      </c>
      <c r="K1695" t="s">
        <v>315</v>
      </c>
      <c r="L1695">
        <v>210204</v>
      </c>
      <c r="M1695">
        <v>111614024</v>
      </c>
      <c r="O1695">
        <v>320074</v>
      </c>
      <c r="P1695" t="s">
        <v>337</v>
      </c>
      <c r="Q1695">
        <v>9976</v>
      </c>
      <c r="R1695">
        <v>83</v>
      </c>
      <c r="S1695">
        <v>1</v>
      </c>
      <c r="T1695">
        <v>2786</v>
      </c>
      <c r="U1695" t="s">
        <v>328</v>
      </c>
      <c r="W1695">
        <v>1158667035</v>
      </c>
      <c r="X1695" s="76">
        <v>44508</v>
      </c>
      <c r="Y1695" s="76">
        <v>44508</v>
      </c>
      <c r="Z1695" s="76">
        <v>44446</v>
      </c>
      <c r="AA1695" s="76">
        <v>44494</v>
      </c>
      <c r="AB1695">
        <v>41247.120000000003</v>
      </c>
      <c r="AD1695" t="s">
        <v>383</v>
      </c>
      <c r="AE1695" t="s">
        <v>324</v>
      </c>
      <c r="AF1695" t="s">
        <v>662</v>
      </c>
      <c r="AH1695" t="s">
        <v>329</v>
      </c>
      <c r="AI1695" t="s">
        <v>331</v>
      </c>
      <c r="AK1695">
        <v>95057</v>
      </c>
      <c r="AL1695">
        <v>5</v>
      </c>
    </row>
    <row r="1696" spans="1:38">
      <c r="A1696" t="s">
        <v>315</v>
      </c>
      <c r="B1696">
        <v>4429</v>
      </c>
      <c r="C1696" t="s">
        <v>777</v>
      </c>
      <c r="D1696" t="s">
        <v>316</v>
      </c>
      <c r="E1696">
        <v>279949</v>
      </c>
      <c r="F1696" t="s">
        <v>317</v>
      </c>
      <c r="G1696" t="s">
        <v>331</v>
      </c>
      <c r="H1696" s="79" t="s">
        <v>778</v>
      </c>
      <c r="I1696" t="s">
        <v>779</v>
      </c>
      <c r="J1696" t="s">
        <v>669</v>
      </c>
      <c r="K1696" t="s">
        <v>315</v>
      </c>
      <c r="L1696">
        <v>210204</v>
      </c>
      <c r="M1696">
        <v>111614024</v>
      </c>
      <c r="O1696">
        <v>320072</v>
      </c>
      <c r="P1696" t="s">
        <v>336</v>
      </c>
      <c r="Q1696">
        <v>9976</v>
      </c>
      <c r="R1696">
        <v>83</v>
      </c>
      <c r="S1696">
        <v>1</v>
      </c>
      <c r="T1696">
        <v>2786</v>
      </c>
      <c r="U1696" t="s">
        <v>328</v>
      </c>
      <c r="W1696">
        <v>1158667035</v>
      </c>
      <c r="X1696" s="76">
        <v>44508</v>
      </c>
      <c r="Y1696" s="76">
        <v>44508</v>
      </c>
      <c r="Z1696" s="76">
        <v>44446</v>
      </c>
      <c r="AA1696" s="76">
        <v>44494</v>
      </c>
      <c r="AB1696">
        <v>49108.43</v>
      </c>
      <c r="AD1696" t="s">
        <v>383</v>
      </c>
      <c r="AE1696" t="s">
        <v>324</v>
      </c>
      <c r="AF1696" t="s">
        <v>662</v>
      </c>
      <c r="AH1696" t="s">
        <v>329</v>
      </c>
      <c r="AI1696" t="s">
        <v>331</v>
      </c>
      <c r="AK1696">
        <v>95057</v>
      </c>
      <c r="AL1696">
        <v>5</v>
      </c>
    </row>
    <row r="1697" spans="1:38">
      <c r="A1697" t="s">
        <v>315</v>
      </c>
      <c r="B1697">
        <v>4429</v>
      </c>
      <c r="C1697" t="s">
        <v>777</v>
      </c>
      <c r="D1697" t="s">
        <v>316</v>
      </c>
      <c r="E1697">
        <v>279949</v>
      </c>
      <c r="F1697" t="s">
        <v>317</v>
      </c>
      <c r="G1697" t="s">
        <v>331</v>
      </c>
      <c r="H1697" s="79" t="s">
        <v>778</v>
      </c>
      <c r="I1697" t="s">
        <v>779</v>
      </c>
      <c r="J1697" t="s">
        <v>669</v>
      </c>
      <c r="K1697" t="s">
        <v>315</v>
      </c>
      <c r="L1697">
        <v>210204</v>
      </c>
      <c r="M1697">
        <v>111614024</v>
      </c>
      <c r="O1697">
        <v>320073</v>
      </c>
      <c r="P1697" t="s">
        <v>320</v>
      </c>
      <c r="Q1697">
        <v>9976</v>
      </c>
      <c r="R1697">
        <v>83</v>
      </c>
      <c r="S1697">
        <v>1</v>
      </c>
      <c r="T1697">
        <v>2786</v>
      </c>
      <c r="U1697" t="s">
        <v>328</v>
      </c>
      <c r="W1697">
        <v>1158667035</v>
      </c>
      <c r="X1697" s="76">
        <v>44508</v>
      </c>
      <c r="Y1697" s="76">
        <v>44508</v>
      </c>
      <c r="Z1697" s="76">
        <v>44446</v>
      </c>
      <c r="AA1697" s="76">
        <v>44494</v>
      </c>
      <c r="AB1697">
        <v>163.30000000000001</v>
      </c>
      <c r="AD1697" t="s">
        <v>383</v>
      </c>
      <c r="AE1697" t="s">
        <v>324</v>
      </c>
      <c r="AF1697" t="s">
        <v>662</v>
      </c>
      <c r="AH1697" t="s">
        <v>329</v>
      </c>
      <c r="AI1697" t="s">
        <v>331</v>
      </c>
      <c r="AK1697">
        <v>95057</v>
      </c>
      <c r="AL1697">
        <v>5</v>
      </c>
    </row>
    <row r="1698" spans="1:38">
      <c r="A1698" t="s">
        <v>315</v>
      </c>
      <c r="B1698">
        <v>4429</v>
      </c>
      <c r="C1698" t="s">
        <v>777</v>
      </c>
      <c r="D1698" t="s">
        <v>316</v>
      </c>
      <c r="E1698">
        <v>279949</v>
      </c>
      <c r="F1698" t="s">
        <v>317</v>
      </c>
      <c r="G1698" t="s">
        <v>331</v>
      </c>
      <c r="H1698" s="79" t="s">
        <v>778</v>
      </c>
      <c r="I1698" t="s">
        <v>779</v>
      </c>
      <c r="J1698" t="s">
        <v>669</v>
      </c>
      <c r="K1698" t="s">
        <v>315</v>
      </c>
      <c r="L1698">
        <v>236811</v>
      </c>
      <c r="M1698">
        <v>111614024</v>
      </c>
      <c r="O1698">
        <v>320074</v>
      </c>
      <c r="P1698" t="s">
        <v>337</v>
      </c>
      <c r="Q1698">
        <v>204</v>
      </c>
      <c r="R1698">
        <v>71</v>
      </c>
      <c r="S1698">
        <v>1</v>
      </c>
      <c r="T1698">
        <v>2786</v>
      </c>
      <c r="U1698" t="s">
        <v>328</v>
      </c>
      <c r="W1698">
        <v>1158667035</v>
      </c>
      <c r="X1698" s="76">
        <v>44537</v>
      </c>
      <c r="Y1698" s="76">
        <v>44537</v>
      </c>
      <c r="Z1698" s="76">
        <v>44481</v>
      </c>
      <c r="AA1698" s="76">
        <v>44523</v>
      </c>
      <c r="AB1698">
        <v>31074.69</v>
      </c>
      <c r="AD1698" t="s">
        <v>383</v>
      </c>
      <c r="AE1698" t="s">
        <v>324</v>
      </c>
      <c r="AF1698" t="s">
        <v>663</v>
      </c>
      <c r="AH1698" t="s">
        <v>329</v>
      </c>
      <c r="AI1698" t="s">
        <v>331</v>
      </c>
      <c r="AK1698">
        <v>95057</v>
      </c>
      <c r="AL1698">
        <v>5</v>
      </c>
    </row>
    <row r="1699" spans="1:38">
      <c r="A1699" t="s">
        <v>315</v>
      </c>
      <c r="B1699">
        <v>4429</v>
      </c>
      <c r="C1699" t="s">
        <v>777</v>
      </c>
      <c r="D1699" t="s">
        <v>316</v>
      </c>
      <c r="E1699">
        <v>279949</v>
      </c>
      <c r="F1699" t="s">
        <v>317</v>
      </c>
      <c r="G1699" t="s">
        <v>331</v>
      </c>
      <c r="H1699" s="79" t="s">
        <v>778</v>
      </c>
      <c r="I1699" t="s">
        <v>779</v>
      </c>
      <c r="J1699" t="s">
        <v>669</v>
      </c>
      <c r="K1699" t="s">
        <v>315</v>
      </c>
      <c r="L1699">
        <v>236811</v>
      </c>
      <c r="M1699">
        <v>111614024</v>
      </c>
      <c r="O1699">
        <v>320073</v>
      </c>
      <c r="P1699" t="s">
        <v>320</v>
      </c>
      <c r="Q1699">
        <v>204</v>
      </c>
      <c r="R1699">
        <v>71</v>
      </c>
      <c r="S1699">
        <v>1</v>
      </c>
      <c r="T1699">
        <v>2786</v>
      </c>
      <c r="U1699" t="s">
        <v>328</v>
      </c>
      <c r="W1699">
        <v>1158667035</v>
      </c>
      <c r="X1699" s="76">
        <v>44537</v>
      </c>
      <c r="Y1699" s="76">
        <v>44537</v>
      </c>
      <c r="Z1699" s="76">
        <v>44481</v>
      </c>
      <c r="AA1699" s="76">
        <v>44523</v>
      </c>
      <c r="AB1699">
        <v>163.30000000000001</v>
      </c>
      <c r="AD1699" t="s">
        <v>383</v>
      </c>
      <c r="AE1699" t="s">
        <v>324</v>
      </c>
      <c r="AF1699" t="s">
        <v>663</v>
      </c>
      <c r="AH1699" t="s">
        <v>329</v>
      </c>
      <c r="AI1699" t="s">
        <v>331</v>
      </c>
      <c r="AK1699">
        <v>95057</v>
      </c>
      <c r="AL1699">
        <v>5</v>
      </c>
    </row>
    <row r="1700" spans="1:38">
      <c r="A1700" t="s">
        <v>315</v>
      </c>
      <c r="B1700">
        <v>4429</v>
      </c>
      <c r="C1700" t="s">
        <v>777</v>
      </c>
      <c r="D1700" t="s">
        <v>316</v>
      </c>
      <c r="E1700">
        <v>279949</v>
      </c>
      <c r="F1700" t="s">
        <v>317</v>
      </c>
      <c r="G1700" t="s">
        <v>331</v>
      </c>
      <c r="H1700" s="79" t="s">
        <v>778</v>
      </c>
      <c r="I1700" t="s">
        <v>779</v>
      </c>
      <c r="J1700" t="s">
        <v>669</v>
      </c>
      <c r="K1700" t="s">
        <v>315</v>
      </c>
      <c r="L1700">
        <v>236811</v>
      </c>
      <c r="M1700">
        <v>111614024</v>
      </c>
      <c r="O1700">
        <v>320072</v>
      </c>
      <c r="P1700" t="s">
        <v>336</v>
      </c>
      <c r="Q1700">
        <v>204</v>
      </c>
      <c r="R1700">
        <v>71</v>
      </c>
      <c r="S1700">
        <v>1</v>
      </c>
      <c r="T1700">
        <v>2786</v>
      </c>
      <c r="U1700" t="s">
        <v>328</v>
      </c>
      <c r="W1700">
        <v>1158667035</v>
      </c>
      <c r="X1700" s="76">
        <v>44537</v>
      </c>
      <c r="Y1700" s="76">
        <v>44537</v>
      </c>
      <c r="Z1700" s="76">
        <v>44481</v>
      </c>
      <c r="AA1700" s="76">
        <v>44523</v>
      </c>
      <c r="AB1700">
        <v>37191.72</v>
      </c>
      <c r="AD1700" t="s">
        <v>383</v>
      </c>
      <c r="AE1700" t="s">
        <v>324</v>
      </c>
      <c r="AF1700" t="s">
        <v>663</v>
      </c>
      <c r="AH1700" t="s">
        <v>329</v>
      </c>
      <c r="AI1700" t="s">
        <v>331</v>
      </c>
      <c r="AK1700">
        <v>95057</v>
      </c>
      <c r="AL1700">
        <v>5</v>
      </c>
    </row>
    <row r="1701" spans="1:38">
      <c r="A1701" t="s">
        <v>315</v>
      </c>
      <c r="B1701">
        <v>4429</v>
      </c>
      <c r="C1701" t="s">
        <v>777</v>
      </c>
      <c r="D1701" t="s">
        <v>316</v>
      </c>
      <c r="E1701">
        <v>279949</v>
      </c>
      <c r="F1701" t="s">
        <v>317</v>
      </c>
      <c r="G1701" t="s">
        <v>331</v>
      </c>
      <c r="H1701" s="79" t="s">
        <v>778</v>
      </c>
      <c r="I1701" t="s">
        <v>779</v>
      </c>
      <c r="J1701" t="s">
        <v>669</v>
      </c>
      <c r="K1701" t="s">
        <v>315</v>
      </c>
      <c r="L1701">
        <v>268662</v>
      </c>
      <c r="M1701">
        <v>111614024</v>
      </c>
      <c r="O1701">
        <v>320073</v>
      </c>
      <c r="P1701" t="s">
        <v>320</v>
      </c>
      <c r="Q1701">
        <v>448</v>
      </c>
      <c r="R1701">
        <v>71</v>
      </c>
      <c r="S1701">
        <v>1</v>
      </c>
      <c r="T1701">
        <v>2786</v>
      </c>
      <c r="U1701" t="s">
        <v>328</v>
      </c>
      <c r="W1701">
        <v>1158667035</v>
      </c>
      <c r="X1701" s="76">
        <v>44582</v>
      </c>
      <c r="Y1701" s="76">
        <v>44582</v>
      </c>
      <c r="Z1701" s="76">
        <v>44489</v>
      </c>
      <c r="AA1701" s="76">
        <v>44554</v>
      </c>
      <c r="AB1701">
        <v>163.30000000000001</v>
      </c>
      <c r="AD1701" t="s">
        <v>346</v>
      </c>
      <c r="AE1701" t="s">
        <v>324</v>
      </c>
      <c r="AF1701" t="s">
        <v>782</v>
      </c>
      <c r="AH1701" t="s">
        <v>329</v>
      </c>
      <c r="AI1701" t="s">
        <v>331</v>
      </c>
      <c r="AK1701">
        <v>95057</v>
      </c>
      <c r="AL1701">
        <v>5</v>
      </c>
    </row>
    <row r="1702" spans="1:38">
      <c r="A1702" t="s">
        <v>315</v>
      </c>
      <c r="B1702">
        <v>4429</v>
      </c>
      <c r="C1702" t="s">
        <v>777</v>
      </c>
      <c r="D1702" t="s">
        <v>316</v>
      </c>
      <c r="E1702">
        <v>279949</v>
      </c>
      <c r="F1702" t="s">
        <v>317</v>
      </c>
      <c r="G1702" t="s">
        <v>331</v>
      </c>
      <c r="H1702" s="79" t="s">
        <v>778</v>
      </c>
      <c r="I1702" t="s">
        <v>779</v>
      </c>
      <c r="J1702" t="s">
        <v>669</v>
      </c>
      <c r="K1702" t="s">
        <v>315</v>
      </c>
      <c r="L1702">
        <v>268662</v>
      </c>
      <c r="M1702">
        <v>111614024</v>
      </c>
      <c r="O1702">
        <v>320072</v>
      </c>
      <c r="P1702" t="s">
        <v>336</v>
      </c>
      <c r="Q1702">
        <v>448</v>
      </c>
      <c r="R1702">
        <v>71</v>
      </c>
      <c r="S1702">
        <v>1</v>
      </c>
      <c r="T1702">
        <v>2786</v>
      </c>
      <c r="U1702" t="s">
        <v>328</v>
      </c>
      <c r="W1702">
        <v>1158667035</v>
      </c>
      <c r="X1702" s="76">
        <v>44582</v>
      </c>
      <c r="Y1702" s="76">
        <v>44582</v>
      </c>
      <c r="Z1702" s="76">
        <v>44489</v>
      </c>
      <c r="AA1702" s="76">
        <v>44554</v>
      </c>
      <c r="AB1702">
        <v>42480.78</v>
      </c>
      <c r="AD1702" t="s">
        <v>346</v>
      </c>
      <c r="AE1702" t="s">
        <v>324</v>
      </c>
      <c r="AF1702" t="s">
        <v>782</v>
      </c>
      <c r="AH1702" t="s">
        <v>329</v>
      </c>
      <c r="AI1702" t="s">
        <v>331</v>
      </c>
      <c r="AK1702">
        <v>95057</v>
      </c>
      <c r="AL1702">
        <v>5</v>
      </c>
    </row>
    <row r="1703" spans="1:38">
      <c r="A1703" t="s">
        <v>315</v>
      </c>
      <c r="B1703">
        <v>4429</v>
      </c>
      <c r="C1703" t="s">
        <v>777</v>
      </c>
      <c r="D1703" t="s">
        <v>316</v>
      </c>
      <c r="E1703">
        <v>279949</v>
      </c>
      <c r="F1703" t="s">
        <v>317</v>
      </c>
      <c r="G1703" t="s">
        <v>331</v>
      </c>
      <c r="H1703" s="79" t="s">
        <v>778</v>
      </c>
      <c r="I1703" t="s">
        <v>779</v>
      </c>
      <c r="J1703" t="s">
        <v>669</v>
      </c>
      <c r="K1703" t="s">
        <v>315</v>
      </c>
      <c r="L1703">
        <v>268662</v>
      </c>
      <c r="M1703">
        <v>111614024</v>
      </c>
      <c r="O1703">
        <v>320074</v>
      </c>
      <c r="P1703" t="s">
        <v>337</v>
      </c>
      <c r="Q1703">
        <v>448</v>
      </c>
      <c r="R1703">
        <v>71</v>
      </c>
      <c r="S1703">
        <v>1</v>
      </c>
      <c r="T1703">
        <v>2786</v>
      </c>
      <c r="U1703" t="s">
        <v>328</v>
      </c>
      <c r="W1703">
        <v>1158667035</v>
      </c>
      <c r="X1703" s="76">
        <v>44582</v>
      </c>
      <c r="Y1703" s="76">
        <v>44582</v>
      </c>
      <c r="Z1703" s="76">
        <v>44489</v>
      </c>
      <c r="AA1703" s="76">
        <v>44554</v>
      </c>
      <c r="AB1703">
        <v>35589.58</v>
      </c>
      <c r="AD1703" t="s">
        <v>346</v>
      </c>
      <c r="AE1703" t="s">
        <v>324</v>
      </c>
      <c r="AF1703" t="s">
        <v>782</v>
      </c>
      <c r="AH1703" t="s">
        <v>329</v>
      </c>
      <c r="AI1703" t="s">
        <v>331</v>
      </c>
      <c r="AK1703">
        <v>95057</v>
      </c>
      <c r="AL1703">
        <v>5</v>
      </c>
    </row>
    <row r="1704" spans="1:38">
      <c r="A1704" t="s">
        <v>315</v>
      </c>
      <c r="B1704">
        <v>4429</v>
      </c>
      <c r="C1704" t="s">
        <v>777</v>
      </c>
      <c r="D1704" t="s">
        <v>316</v>
      </c>
      <c r="E1704">
        <v>279949</v>
      </c>
      <c r="F1704" t="s">
        <v>317</v>
      </c>
      <c r="G1704" t="s">
        <v>331</v>
      </c>
      <c r="H1704" s="79" t="s">
        <v>778</v>
      </c>
      <c r="I1704" t="s">
        <v>779</v>
      </c>
      <c r="J1704" t="s">
        <v>669</v>
      </c>
      <c r="K1704" t="s">
        <v>315</v>
      </c>
      <c r="L1704">
        <v>281069</v>
      </c>
      <c r="M1704">
        <v>111614024</v>
      </c>
      <c r="O1704">
        <v>320072</v>
      </c>
      <c r="P1704" t="s">
        <v>336</v>
      </c>
      <c r="Q1704">
        <v>590</v>
      </c>
      <c r="R1704">
        <v>71</v>
      </c>
      <c r="S1704">
        <v>1</v>
      </c>
      <c r="T1704">
        <v>2786</v>
      </c>
      <c r="U1704" t="s">
        <v>328</v>
      </c>
      <c r="W1704">
        <v>1158667035</v>
      </c>
      <c r="X1704" s="76">
        <v>44596</v>
      </c>
      <c r="Y1704" s="76">
        <v>44596</v>
      </c>
      <c r="Z1704" s="76">
        <v>44504</v>
      </c>
      <c r="AA1704" s="76">
        <v>44579</v>
      </c>
      <c r="AB1704">
        <v>54462.78</v>
      </c>
      <c r="AD1704" t="s">
        <v>346</v>
      </c>
      <c r="AE1704" t="s">
        <v>324</v>
      </c>
      <c r="AF1704" t="s">
        <v>638</v>
      </c>
      <c r="AH1704" t="s">
        <v>329</v>
      </c>
      <c r="AI1704" t="s">
        <v>331</v>
      </c>
      <c r="AK1704">
        <v>95057</v>
      </c>
      <c r="AL1704">
        <v>5</v>
      </c>
    </row>
    <row r="1705" spans="1:38">
      <c r="A1705" t="s">
        <v>315</v>
      </c>
      <c r="B1705">
        <v>4429</v>
      </c>
      <c r="C1705" t="s">
        <v>777</v>
      </c>
      <c r="D1705" t="s">
        <v>316</v>
      </c>
      <c r="E1705">
        <v>279949</v>
      </c>
      <c r="F1705" t="s">
        <v>317</v>
      </c>
      <c r="G1705" t="s">
        <v>331</v>
      </c>
      <c r="H1705" s="79" t="s">
        <v>778</v>
      </c>
      <c r="I1705" t="s">
        <v>779</v>
      </c>
      <c r="J1705" t="s">
        <v>669</v>
      </c>
      <c r="K1705" t="s">
        <v>315</v>
      </c>
      <c r="L1705">
        <v>281069</v>
      </c>
      <c r="M1705">
        <v>111614024</v>
      </c>
      <c r="O1705">
        <v>320073</v>
      </c>
      <c r="P1705" t="s">
        <v>320</v>
      </c>
      <c r="Q1705">
        <v>590</v>
      </c>
      <c r="R1705">
        <v>71</v>
      </c>
      <c r="S1705">
        <v>1</v>
      </c>
      <c r="T1705">
        <v>2786</v>
      </c>
      <c r="U1705" t="s">
        <v>328</v>
      </c>
      <c r="W1705">
        <v>1158667035</v>
      </c>
      <c r="X1705" s="76">
        <v>44596</v>
      </c>
      <c r="Y1705" s="76">
        <v>44596</v>
      </c>
      <c r="Z1705" s="76">
        <v>44504</v>
      </c>
      <c r="AA1705" s="76">
        <v>44579</v>
      </c>
      <c r="AB1705">
        <v>163.30000000000001</v>
      </c>
      <c r="AD1705" t="s">
        <v>346</v>
      </c>
      <c r="AE1705" t="s">
        <v>324</v>
      </c>
      <c r="AF1705" t="s">
        <v>638</v>
      </c>
      <c r="AH1705" t="s">
        <v>329</v>
      </c>
      <c r="AI1705" t="s">
        <v>331</v>
      </c>
      <c r="AK1705">
        <v>95057</v>
      </c>
      <c r="AL1705">
        <v>5</v>
      </c>
    </row>
    <row r="1706" spans="1:38">
      <c r="A1706" t="s">
        <v>315</v>
      </c>
      <c r="B1706">
        <v>4429</v>
      </c>
      <c r="C1706" t="s">
        <v>777</v>
      </c>
      <c r="D1706" t="s">
        <v>316</v>
      </c>
      <c r="E1706">
        <v>279949</v>
      </c>
      <c r="F1706" t="s">
        <v>317</v>
      </c>
      <c r="G1706" t="s">
        <v>331</v>
      </c>
      <c r="H1706" s="79" t="s">
        <v>778</v>
      </c>
      <c r="I1706" t="s">
        <v>779</v>
      </c>
      <c r="J1706" t="s">
        <v>669</v>
      </c>
      <c r="K1706" t="s">
        <v>315</v>
      </c>
      <c r="L1706">
        <v>281069</v>
      </c>
      <c r="M1706">
        <v>111614024</v>
      </c>
      <c r="O1706">
        <v>320074</v>
      </c>
      <c r="P1706" t="s">
        <v>337</v>
      </c>
      <c r="Q1706">
        <v>590</v>
      </c>
      <c r="R1706">
        <v>71</v>
      </c>
      <c r="S1706">
        <v>1</v>
      </c>
      <c r="T1706">
        <v>2786</v>
      </c>
      <c r="U1706" t="s">
        <v>328</v>
      </c>
      <c r="W1706">
        <v>1158667035</v>
      </c>
      <c r="X1706" s="76">
        <v>44596</v>
      </c>
      <c r="Y1706" s="76">
        <v>44596</v>
      </c>
      <c r="Z1706" s="76">
        <v>44504</v>
      </c>
      <c r="AA1706" s="76">
        <v>44579</v>
      </c>
      <c r="AB1706">
        <v>45817.75</v>
      </c>
      <c r="AD1706" t="s">
        <v>346</v>
      </c>
      <c r="AE1706" t="s">
        <v>324</v>
      </c>
      <c r="AF1706" t="s">
        <v>638</v>
      </c>
      <c r="AH1706" t="s">
        <v>329</v>
      </c>
      <c r="AI1706" t="s">
        <v>331</v>
      </c>
      <c r="AK1706">
        <v>95057</v>
      </c>
      <c r="AL1706">
        <v>5</v>
      </c>
    </row>
    <row r="1707" spans="1:38">
      <c r="A1707" t="s">
        <v>315</v>
      </c>
      <c r="B1707">
        <v>4429</v>
      </c>
      <c r="C1707" t="s">
        <v>777</v>
      </c>
      <c r="D1707" t="s">
        <v>316</v>
      </c>
      <c r="E1707">
        <v>279949</v>
      </c>
      <c r="F1707" t="s">
        <v>317</v>
      </c>
      <c r="G1707" t="s">
        <v>331</v>
      </c>
      <c r="H1707" s="79" t="s">
        <v>778</v>
      </c>
      <c r="I1707" t="s">
        <v>779</v>
      </c>
      <c r="J1707" t="s">
        <v>669</v>
      </c>
      <c r="K1707" t="s">
        <v>315</v>
      </c>
      <c r="L1707">
        <v>320238</v>
      </c>
      <c r="M1707">
        <v>111614024</v>
      </c>
      <c r="O1707">
        <v>320074</v>
      </c>
      <c r="P1707" t="s">
        <v>337</v>
      </c>
      <c r="Q1707">
        <v>952</v>
      </c>
      <c r="R1707">
        <v>71</v>
      </c>
      <c r="S1707">
        <v>1</v>
      </c>
      <c r="T1707">
        <v>2786</v>
      </c>
      <c r="U1707" t="s">
        <v>328</v>
      </c>
      <c r="W1707">
        <v>1158667035</v>
      </c>
      <c r="X1707" s="76">
        <v>44648</v>
      </c>
      <c r="Y1707" s="76">
        <v>44648</v>
      </c>
      <c r="Z1707" s="76">
        <v>44568</v>
      </c>
      <c r="AA1707" s="76">
        <v>44608</v>
      </c>
      <c r="AB1707">
        <v>37707.67</v>
      </c>
      <c r="AD1707" t="s">
        <v>346</v>
      </c>
      <c r="AE1707" t="s">
        <v>324</v>
      </c>
      <c r="AF1707" t="s">
        <v>640</v>
      </c>
      <c r="AH1707" t="s">
        <v>329</v>
      </c>
      <c r="AI1707" t="s">
        <v>331</v>
      </c>
      <c r="AK1707">
        <v>95057</v>
      </c>
      <c r="AL1707">
        <v>5</v>
      </c>
    </row>
    <row r="1708" spans="1:38">
      <c r="A1708" t="s">
        <v>315</v>
      </c>
      <c r="B1708">
        <v>4429</v>
      </c>
      <c r="C1708" t="s">
        <v>777</v>
      </c>
      <c r="D1708" t="s">
        <v>316</v>
      </c>
      <c r="E1708">
        <v>279949</v>
      </c>
      <c r="F1708" t="s">
        <v>317</v>
      </c>
      <c r="G1708" t="s">
        <v>331</v>
      </c>
      <c r="H1708" s="79" t="s">
        <v>778</v>
      </c>
      <c r="I1708" t="s">
        <v>779</v>
      </c>
      <c r="J1708" t="s">
        <v>669</v>
      </c>
      <c r="K1708" t="s">
        <v>315</v>
      </c>
      <c r="L1708">
        <v>320238</v>
      </c>
      <c r="M1708">
        <v>111614024</v>
      </c>
      <c r="O1708">
        <v>320073</v>
      </c>
      <c r="P1708" t="s">
        <v>320</v>
      </c>
      <c r="Q1708">
        <v>952</v>
      </c>
      <c r="R1708">
        <v>71</v>
      </c>
      <c r="S1708">
        <v>1</v>
      </c>
      <c r="T1708">
        <v>2786</v>
      </c>
      <c r="U1708" t="s">
        <v>328</v>
      </c>
      <c r="W1708">
        <v>1158667035</v>
      </c>
      <c r="X1708" s="76">
        <v>44648</v>
      </c>
      <c r="Y1708" s="76">
        <v>44648</v>
      </c>
      <c r="Z1708" s="76">
        <v>44568</v>
      </c>
      <c r="AA1708" s="76">
        <v>44608</v>
      </c>
      <c r="AB1708">
        <v>163.30000000000001</v>
      </c>
      <c r="AD1708" t="s">
        <v>346</v>
      </c>
      <c r="AE1708" t="s">
        <v>324</v>
      </c>
      <c r="AF1708" t="s">
        <v>640</v>
      </c>
      <c r="AH1708" t="s">
        <v>329</v>
      </c>
      <c r="AI1708" t="s">
        <v>331</v>
      </c>
      <c r="AK1708">
        <v>95057</v>
      </c>
      <c r="AL1708">
        <v>5</v>
      </c>
    </row>
    <row r="1709" spans="1:38">
      <c r="A1709" t="s">
        <v>315</v>
      </c>
      <c r="B1709">
        <v>4429</v>
      </c>
      <c r="C1709" t="s">
        <v>777</v>
      </c>
      <c r="D1709" t="s">
        <v>316</v>
      </c>
      <c r="E1709">
        <v>279949</v>
      </c>
      <c r="F1709" t="s">
        <v>317</v>
      </c>
      <c r="G1709" t="s">
        <v>331</v>
      </c>
      <c r="H1709" s="79" t="s">
        <v>778</v>
      </c>
      <c r="I1709" t="s">
        <v>779</v>
      </c>
      <c r="J1709" t="s">
        <v>669</v>
      </c>
      <c r="K1709" t="s">
        <v>315</v>
      </c>
      <c r="L1709">
        <v>320238</v>
      </c>
      <c r="M1709">
        <v>111614024</v>
      </c>
      <c r="O1709">
        <v>320072</v>
      </c>
      <c r="P1709" t="s">
        <v>336</v>
      </c>
      <c r="Q1709">
        <v>952</v>
      </c>
      <c r="R1709">
        <v>71</v>
      </c>
      <c r="S1709">
        <v>1</v>
      </c>
      <c r="T1709">
        <v>2786</v>
      </c>
      <c r="U1709" t="s">
        <v>328</v>
      </c>
      <c r="W1709">
        <v>1158667035</v>
      </c>
      <c r="X1709" s="76">
        <v>44648</v>
      </c>
      <c r="Y1709" s="76">
        <v>44648</v>
      </c>
      <c r="Z1709" s="76">
        <v>44568</v>
      </c>
      <c r="AA1709" s="76">
        <v>44608</v>
      </c>
      <c r="AB1709">
        <v>44962.07</v>
      </c>
      <c r="AD1709" t="s">
        <v>346</v>
      </c>
      <c r="AE1709" t="s">
        <v>324</v>
      </c>
      <c r="AF1709" t="s">
        <v>640</v>
      </c>
      <c r="AH1709" t="s">
        <v>329</v>
      </c>
      <c r="AI1709" t="s">
        <v>331</v>
      </c>
      <c r="AK1709">
        <v>95057</v>
      </c>
      <c r="AL1709">
        <v>5</v>
      </c>
    </row>
    <row r="1710" spans="1:38">
      <c r="A1710" t="s">
        <v>315</v>
      </c>
      <c r="B1710">
        <v>4429</v>
      </c>
      <c r="C1710" t="s">
        <v>777</v>
      </c>
      <c r="D1710" t="s">
        <v>316</v>
      </c>
      <c r="E1710">
        <v>279949</v>
      </c>
      <c r="F1710" t="s">
        <v>317</v>
      </c>
      <c r="G1710" t="s">
        <v>331</v>
      </c>
      <c r="H1710" s="79" t="s">
        <v>778</v>
      </c>
      <c r="I1710" t="s">
        <v>779</v>
      </c>
      <c r="J1710" t="s">
        <v>669</v>
      </c>
      <c r="K1710" t="s">
        <v>315</v>
      </c>
      <c r="L1710">
        <v>326505</v>
      </c>
      <c r="M1710">
        <v>111614024</v>
      </c>
      <c r="O1710">
        <v>320074</v>
      </c>
      <c r="P1710" t="s">
        <v>337</v>
      </c>
      <c r="Q1710">
        <v>1004</v>
      </c>
      <c r="R1710">
        <v>71</v>
      </c>
      <c r="S1710">
        <v>1</v>
      </c>
      <c r="T1710">
        <v>2786</v>
      </c>
      <c r="U1710" t="s">
        <v>328</v>
      </c>
      <c r="W1710">
        <v>1158667035</v>
      </c>
      <c r="X1710" s="76">
        <v>44658</v>
      </c>
      <c r="Y1710" s="76">
        <v>44658</v>
      </c>
      <c r="Z1710" s="76">
        <v>44596</v>
      </c>
      <c r="AA1710" s="76">
        <v>44630</v>
      </c>
      <c r="AB1710">
        <v>40327.42</v>
      </c>
      <c r="AD1710" t="s">
        <v>346</v>
      </c>
      <c r="AE1710" t="s">
        <v>324</v>
      </c>
      <c r="AF1710" t="s">
        <v>783</v>
      </c>
      <c r="AH1710" t="s">
        <v>329</v>
      </c>
      <c r="AI1710" t="s">
        <v>331</v>
      </c>
      <c r="AK1710">
        <v>95057</v>
      </c>
      <c r="AL1710">
        <v>5</v>
      </c>
    </row>
    <row r="1711" spans="1:38">
      <c r="A1711" t="s">
        <v>315</v>
      </c>
      <c r="B1711">
        <v>4429</v>
      </c>
      <c r="C1711" t="s">
        <v>777</v>
      </c>
      <c r="D1711" t="s">
        <v>316</v>
      </c>
      <c r="E1711">
        <v>279949</v>
      </c>
      <c r="F1711" t="s">
        <v>317</v>
      </c>
      <c r="G1711" t="s">
        <v>331</v>
      </c>
      <c r="H1711" s="79" t="s">
        <v>778</v>
      </c>
      <c r="I1711" t="s">
        <v>779</v>
      </c>
      <c r="J1711" t="s">
        <v>669</v>
      </c>
      <c r="K1711" t="s">
        <v>315</v>
      </c>
      <c r="L1711">
        <v>326505</v>
      </c>
      <c r="M1711">
        <v>111614024</v>
      </c>
      <c r="O1711">
        <v>320073</v>
      </c>
      <c r="P1711" t="s">
        <v>320</v>
      </c>
      <c r="Q1711">
        <v>1004</v>
      </c>
      <c r="R1711">
        <v>71</v>
      </c>
      <c r="S1711">
        <v>1</v>
      </c>
      <c r="T1711">
        <v>2786</v>
      </c>
      <c r="U1711" t="s">
        <v>328</v>
      </c>
      <c r="W1711">
        <v>1158667035</v>
      </c>
      <c r="X1711" s="76">
        <v>44658</v>
      </c>
      <c r="Y1711" s="76">
        <v>44658</v>
      </c>
      <c r="Z1711" s="76">
        <v>44596</v>
      </c>
      <c r="AA1711" s="76">
        <v>44630</v>
      </c>
      <c r="AB1711">
        <v>163.30000000000001</v>
      </c>
      <c r="AD1711" t="s">
        <v>346</v>
      </c>
      <c r="AE1711" t="s">
        <v>324</v>
      </c>
      <c r="AF1711" t="s">
        <v>783</v>
      </c>
      <c r="AH1711" t="s">
        <v>329</v>
      </c>
      <c r="AI1711" t="s">
        <v>331</v>
      </c>
      <c r="AK1711">
        <v>95057</v>
      </c>
      <c r="AL1711">
        <v>5</v>
      </c>
    </row>
    <row r="1712" spans="1:38">
      <c r="A1712" t="s">
        <v>315</v>
      </c>
      <c r="B1712">
        <v>4429</v>
      </c>
      <c r="C1712" t="s">
        <v>777</v>
      </c>
      <c r="D1712" t="s">
        <v>316</v>
      </c>
      <c r="E1712">
        <v>279949</v>
      </c>
      <c r="F1712" t="s">
        <v>317</v>
      </c>
      <c r="G1712" t="s">
        <v>331</v>
      </c>
      <c r="H1712" s="79" t="s">
        <v>778</v>
      </c>
      <c r="I1712" t="s">
        <v>779</v>
      </c>
      <c r="J1712" t="s">
        <v>669</v>
      </c>
      <c r="K1712" t="s">
        <v>315</v>
      </c>
      <c r="L1712">
        <v>326505</v>
      </c>
      <c r="M1712">
        <v>111614024</v>
      </c>
      <c r="O1712">
        <v>320072</v>
      </c>
      <c r="P1712" t="s">
        <v>336</v>
      </c>
      <c r="Q1712">
        <v>1004</v>
      </c>
      <c r="R1712">
        <v>71</v>
      </c>
      <c r="S1712">
        <v>1</v>
      </c>
      <c r="T1712">
        <v>2786</v>
      </c>
      <c r="U1712" t="s">
        <v>328</v>
      </c>
      <c r="W1712">
        <v>1158667035</v>
      </c>
      <c r="X1712" s="76">
        <v>44658</v>
      </c>
      <c r="Y1712" s="76">
        <v>44658</v>
      </c>
      <c r="Z1712" s="76">
        <v>44596</v>
      </c>
      <c r="AA1712" s="76">
        <v>44630</v>
      </c>
      <c r="AB1712">
        <v>48031.03</v>
      </c>
      <c r="AD1712" t="s">
        <v>346</v>
      </c>
      <c r="AE1712" t="s">
        <v>324</v>
      </c>
      <c r="AF1712" t="s">
        <v>783</v>
      </c>
      <c r="AH1712" t="s">
        <v>329</v>
      </c>
      <c r="AI1712" t="s">
        <v>331</v>
      </c>
      <c r="AK1712">
        <v>95057</v>
      </c>
      <c r="AL1712">
        <v>5</v>
      </c>
    </row>
    <row r="1713" spans="1:38">
      <c r="H1713" s="79"/>
      <c r="X1713" s="76"/>
      <c r="Y1713" s="76"/>
      <c r="Z1713" s="76"/>
      <c r="AA1713" s="76"/>
      <c r="AB1713">
        <f>SUM(AB1677:AB1712)</f>
        <v>1033141.1700000003</v>
      </c>
    </row>
    <row r="1714" spans="1:38">
      <c r="A1714" t="s">
        <v>315</v>
      </c>
      <c r="B1714">
        <v>4429</v>
      </c>
      <c r="C1714" t="s">
        <v>777</v>
      </c>
      <c r="D1714" t="s">
        <v>316</v>
      </c>
      <c r="E1714">
        <v>279949</v>
      </c>
      <c r="F1714" t="s">
        <v>317</v>
      </c>
      <c r="G1714" t="s">
        <v>331</v>
      </c>
      <c r="H1714" s="79" t="s">
        <v>778</v>
      </c>
      <c r="I1714" t="s">
        <v>779</v>
      </c>
      <c r="J1714" t="s">
        <v>669</v>
      </c>
      <c r="K1714" t="s">
        <v>315</v>
      </c>
      <c r="L1714">
        <v>351960</v>
      </c>
      <c r="M1714">
        <v>111614024</v>
      </c>
      <c r="O1714">
        <v>320073</v>
      </c>
      <c r="P1714" t="s">
        <v>320</v>
      </c>
      <c r="Q1714">
        <v>1235</v>
      </c>
      <c r="R1714">
        <v>71</v>
      </c>
      <c r="S1714">
        <v>1</v>
      </c>
      <c r="T1714">
        <v>2786</v>
      </c>
      <c r="U1714" t="s">
        <v>328</v>
      </c>
      <c r="W1714">
        <v>1158667035</v>
      </c>
      <c r="X1714" s="76">
        <v>44698</v>
      </c>
      <c r="Y1714" s="76">
        <v>44698</v>
      </c>
      <c r="Z1714" s="76">
        <v>44631</v>
      </c>
      <c r="AA1714" s="76">
        <v>44669</v>
      </c>
      <c r="AB1714">
        <v>163.30000000000001</v>
      </c>
      <c r="AD1714" t="s">
        <v>519</v>
      </c>
      <c r="AE1714" t="s">
        <v>324</v>
      </c>
      <c r="AF1714" t="s">
        <v>664</v>
      </c>
      <c r="AH1714" t="s">
        <v>329</v>
      </c>
      <c r="AI1714" t="s">
        <v>331</v>
      </c>
      <c r="AK1714">
        <v>95057</v>
      </c>
      <c r="AL1714">
        <v>5</v>
      </c>
    </row>
    <row r="1715" spans="1:38">
      <c r="A1715" t="s">
        <v>315</v>
      </c>
      <c r="B1715">
        <v>4429</v>
      </c>
      <c r="C1715" t="s">
        <v>777</v>
      </c>
      <c r="D1715" t="s">
        <v>316</v>
      </c>
      <c r="E1715">
        <v>279949</v>
      </c>
      <c r="F1715" t="s">
        <v>317</v>
      </c>
      <c r="G1715" t="s">
        <v>331</v>
      </c>
      <c r="H1715" s="79" t="s">
        <v>778</v>
      </c>
      <c r="I1715" t="s">
        <v>779</v>
      </c>
      <c r="J1715" t="s">
        <v>669</v>
      </c>
      <c r="K1715" t="s">
        <v>315</v>
      </c>
      <c r="L1715">
        <v>351960</v>
      </c>
      <c r="M1715">
        <v>111614024</v>
      </c>
      <c r="O1715">
        <v>320072</v>
      </c>
      <c r="P1715" t="s">
        <v>336</v>
      </c>
      <c r="Q1715">
        <v>1235</v>
      </c>
      <c r="R1715">
        <v>71</v>
      </c>
      <c r="S1715">
        <v>1</v>
      </c>
      <c r="T1715">
        <v>2786</v>
      </c>
      <c r="U1715" t="s">
        <v>328</v>
      </c>
      <c r="W1715">
        <v>1158667035</v>
      </c>
      <c r="X1715" s="76">
        <v>44698</v>
      </c>
      <c r="Y1715" s="76">
        <v>44698</v>
      </c>
      <c r="Z1715" s="76">
        <v>44631</v>
      </c>
      <c r="AA1715" s="76">
        <v>44669</v>
      </c>
      <c r="AB1715">
        <v>74313.070000000007</v>
      </c>
      <c r="AD1715" t="s">
        <v>519</v>
      </c>
      <c r="AE1715" t="s">
        <v>324</v>
      </c>
      <c r="AF1715" t="s">
        <v>664</v>
      </c>
      <c r="AH1715" t="s">
        <v>329</v>
      </c>
      <c r="AI1715" t="s">
        <v>331</v>
      </c>
      <c r="AK1715">
        <v>95057</v>
      </c>
      <c r="AL1715">
        <v>5</v>
      </c>
    </row>
    <row r="1716" spans="1:38">
      <c r="A1716" t="s">
        <v>315</v>
      </c>
      <c r="B1716">
        <v>4429</v>
      </c>
      <c r="C1716" t="s">
        <v>777</v>
      </c>
      <c r="D1716" t="s">
        <v>316</v>
      </c>
      <c r="E1716">
        <v>279949</v>
      </c>
      <c r="F1716" t="s">
        <v>317</v>
      </c>
      <c r="G1716" t="s">
        <v>331</v>
      </c>
      <c r="H1716" s="79" t="s">
        <v>778</v>
      </c>
      <c r="I1716" t="s">
        <v>779</v>
      </c>
      <c r="J1716" t="s">
        <v>669</v>
      </c>
      <c r="K1716" t="s">
        <v>315</v>
      </c>
      <c r="L1716">
        <v>351960</v>
      </c>
      <c r="M1716">
        <v>111614024</v>
      </c>
      <c r="O1716">
        <v>320074</v>
      </c>
      <c r="P1716" t="s">
        <v>337</v>
      </c>
      <c r="Q1716">
        <v>1235</v>
      </c>
      <c r="R1716">
        <v>71</v>
      </c>
      <c r="S1716">
        <v>1</v>
      </c>
      <c r="T1716">
        <v>2786</v>
      </c>
      <c r="U1716" t="s">
        <v>328</v>
      </c>
      <c r="W1716">
        <v>1158667035</v>
      </c>
      <c r="X1716" s="76">
        <v>44698</v>
      </c>
      <c r="Y1716" s="76">
        <v>44698</v>
      </c>
      <c r="Z1716" s="76">
        <v>44631</v>
      </c>
      <c r="AA1716" s="76">
        <v>44669</v>
      </c>
      <c r="AB1716">
        <v>62762.5</v>
      </c>
      <c r="AD1716" t="s">
        <v>519</v>
      </c>
      <c r="AE1716" t="s">
        <v>324</v>
      </c>
      <c r="AF1716" t="s">
        <v>664</v>
      </c>
      <c r="AH1716" t="s">
        <v>329</v>
      </c>
      <c r="AI1716" t="s">
        <v>331</v>
      </c>
      <c r="AK1716">
        <v>95057</v>
      </c>
      <c r="AL1716">
        <v>5</v>
      </c>
    </row>
    <row r="1717" spans="1:38">
      <c r="A1717" t="s">
        <v>315</v>
      </c>
      <c r="B1717">
        <v>4429</v>
      </c>
      <c r="C1717" t="s">
        <v>777</v>
      </c>
      <c r="D1717" t="s">
        <v>316</v>
      </c>
      <c r="E1717">
        <v>279949</v>
      </c>
      <c r="F1717" t="s">
        <v>317</v>
      </c>
      <c r="G1717" t="s">
        <v>331</v>
      </c>
      <c r="H1717" s="79" t="s">
        <v>778</v>
      </c>
      <c r="I1717" t="s">
        <v>779</v>
      </c>
      <c r="J1717" t="s">
        <v>669</v>
      </c>
      <c r="K1717" t="s">
        <v>315</v>
      </c>
      <c r="L1717">
        <v>371961</v>
      </c>
      <c r="M1717">
        <v>111614024</v>
      </c>
      <c r="O1717">
        <v>320073</v>
      </c>
      <c r="P1717" t="s">
        <v>320</v>
      </c>
      <c r="Q1717">
        <v>1579</v>
      </c>
      <c r="R1717">
        <v>71</v>
      </c>
      <c r="S1717">
        <v>1</v>
      </c>
      <c r="T1717">
        <v>2786</v>
      </c>
      <c r="U1717" t="s">
        <v>328</v>
      </c>
      <c r="W1717">
        <v>1158667035</v>
      </c>
      <c r="X1717" s="76">
        <v>44739</v>
      </c>
      <c r="Y1717" s="76">
        <v>44740</v>
      </c>
      <c r="Z1717" s="76">
        <v>44651</v>
      </c>
      <c r="AA1717" s="76">
        <v>44714</v>
      </c>
      <c r="AB1717">
        <v>163.30000000000001</v>
      </c>
      <c r="AD1717" t="s">
        <v>323</v>
      </c>
      <c r="AE1717" t="s">
        <v>324</v>
      </c>
      <c r="AF1717" t="s">
        <v>665</v>
      </c>
      <c r="AH1717" t="s">
        <v>329</v>
      </c>
      <c r="AI1717" t="s">
        <v>331</v>
      </c>
      <c r="AK1717">
        <v>95057</v>
      </c>
      <c r="AL1717">
        <v>5</v>
      </c>
    </row>
    <row r="1718" spans="1:38">
      <c r="A1718" t="s">
        <v>315</v>
      </c>
      <c r="B1718">
        <v>4429</v>
      </c>
      <c r="C1718" t="s">
        <v>777</v>
      </c>
      <c r="D1718" t="s">
        <v>316</v>
      </c>
      <c r="E1718">
        <v>279949</v>
      </c>
      <c r="F1718" t="s">
        <v>317</v>
      </c>
      <c r="G1718" t="s">
        <v>331</v>
      </c>
      <c r="H1718" s="79" t="s">
        <v>778</v>
      </c>
      <c r="I1718" t="s">
        <v>779</v>
      </c>
      <c r="J1718" t="s">
        <v>669</v>
      </c>
      <c r="K1718" t="s">
        <v>315</v>
      </c>
      <c r="L1718">
        <v>371961</v>
      </c>
      <c r="M1718">
        <v>111614024</v>
      </c>
      <c r="O1718">
        <v>320074</v>
      </c>
      <c r="P1718" t="s">
        <v>337</v>
      </c>
      <c r="Q1718">
        <v>1579</v>
      </c>
      <c r="R1718">
        <v>71</v>
      </c>
      <c r="S1718">
        <v>1</v>
      </c>
      <c r="T1718">
        <v>2786</v>
      </c>
      <c r="U1718" t="s">
        <v>328</v>
      </c>
      <c r="W1718">
        <v>1158667035</v>
      </c>
      <c r="X1718" s="76">
        <v>44739</v>
      </c>
      <c r="Y1718" s="76">
        <v>44740</v>
      </c>
      <c r="Z1718" s="76">
        <v>44651</v>
      </c>
      <c r="AA1718" s="76">
        <v>44714</v>
      </c>
      <c r="AB1718">
        <v>17557.900000000001</v>
      </c>
      <c r="AD1718" t="s">
        <v>323</v>
      </c>
      <c r="AE1718" t="s">
        <v>324</v>
      </c>
      <c r="AF1718" t="s">
        <v>665</v>
      </c>
      <c r="AH1718" t="s">
        <v>329</v>
      </c>
      <c r="AI1718" t="s">
        <v>331</v>
      </c>
      <c r="AK1718">
        <v>95057</v>
      </c>
      <c r="AL1718">
        <v>5</v>
      </c>
    </row>
    <row r="1719" spans="1:38">
      <c r="A1719" t="s">
        <v>315</v>
      </c>
      <c r="B1719">
        <v>4429</v>
      </c>
      <c r="C1719" t="s">
        <v>777</v>
      </c>
      <c r="D1719" t="s">
        <v>316</v>
      </c>
      <c r="E1719">
        <v>279949</v>
      </c>
      <c r="F1719" t="s">
        <v>317</v>
      </c>
      <c r="G1719" t="s">
        <v>331</v>
      </c>
      <c r="H1719" s="79" t="s">
        <v>778</v>
      </c>
      <c r="I1719" t="s">
        <v>779</v>
      </c>
      <c r="J1719" t="s">
        <v>669</v>
      </c>
      <c r="K1719" t="s">
        <v>315</v>
      </c>
      <c r="L1719">
        <v>371961</v>
      </c>
      <c r="M1719">
        <v>111614024</v>
      </c>
      <c r="O1719">
        <v>320072</v>
      </c>
      <c r="P1719" t="s">
        <v>336</v>
      </c>
      <c r="Q1719">
        <v>1579</v>
      </c>
      <c r="R1719">
        <v>71</v>
      </c>
      <c r="S1719">
        <v>1</v>
      </c>
      <c r="T1719">
        <v>2786</v>
      </c>
      <c r="U1719" t="s">
        <v>328</v>
      </c>
      <c r="W1719">
        <v>1158667035</v>
      </c>
      <c r="X1719" s="76">
        <v>44739</v>
      </c>
      <c r="Y1719" s="76">
        <v>44740</v>
      </c>
      <c r="Z1719" s="76">
        <v>44651</v>
      </c>
      <c r="AA1719" s="76">
        <v>44714</v>
      </c>
      <c r="AB1719">
        <v>21357.200000000001</v>
      </c>
      <c r="AD1719" t="s">
        <v>323</v>
      </c>
      <c r="AE1719" t="s">
        <v>324</v>
      </c>
      <c r="AF1719" t="s">
        <v>665</v>
      </c>
      <c r="AH1719" t="s">
        <v>329</v>
      </c>
      <c r="AI1719" t="s">
        <v>331</v>
      </c>
      <c r="AK1719">
        <v>95057</v>
      </c>
      <c r="AL1719">
        <v>5</v>
      </c>
    </row>
    <row r="1720" spans="1:38">
      <c r="A1720" t="s">
        <v>315</v>
      </c>
      <c r="B1720">
        <v>4429</v>
      </c>
      <c r="C1720" t="s">
        <v>777</v>
      </c>
      <c r="D1720" t="s">
        <v>316</v>
      </c>
      <c r="E1720">
        <v>279949</v>
      </c>
      <c r="F1720" t="s">
        <v>317</v>
      </c>
      <c r="G1720" t="s">
        <v>331</v>
      </c>
      <c r="H1720" s="79" t="s">
        <v>778</v>
      </c>
      <c r="I1720" t="s">
        <v>779</v>
      </c>
      <c r="J1720" t="s">
        <v>669</v>
      </c>
      <c r="K1720" t="s">
        <v>315</v>
      </c>
      <c r="L1720">
        <v>384036</v>
      </c>
      <c r="M1720">
        <v>111614024</v>
      </c>
      <c r="O1720">
        <v>320072</v>
      </c>
      <c r="P1720" t="s">
        <v>336</v>
      </c>
      <c r="Q1720">
        <v>1775</v>
      </c>
      <c r="R1720">
        <v>71</v>
      </c>
      <c r="S1720">
        <v>1</v>
      </c>
      <c r="T1720">
        <v>2786</v>
      </c>
      <c r="U1720" t="s">
        <v>328</v>
      </c>
      <c r="W1720">
        <v>1158667035</v>
      </c>
      <c r="X1720" s="76">
        <v>44762</v>
      </c>
      <c r="Y1720" s="76">
        <v>44763</v>
      </c>
      <c r="Z1720" s="76">
        <v>44658</v>
      </c>
      <c r="AA1720" s="76">
        <v>44736</v>
      </c>
      <c r="AB1720">
        <v>15839.61</v>
      </c>
      <c r="AD1720" t="s">
        <v>556</v>
      </c>
      <c r="AE1720" t="s">
        <v>324</v>
      </c>
      <c r="AF1720" t="s">
        <v>784</v>
      </c>
      <c r="AH1720" t="s">
        <v>329</v>
      </c>
      <c r="AI1720" t="s">
        <v>331</v>
      </c>
      <c r="AK1720">
        <v>95057</v>
      </c>
      <c r="AL1720">
        <v>5</v>
      </c>
    </row>
    <row r="1721" spans="1:38">
      <c r="A1721" t="s">
        <v>315</v>
      </c>
      <c r="B1721">
        <v>4429</v>
      </c>
      <c r="C1721" t="s">
        <v>777</v>
      </c>
      <c r="D1721" t="s">
        <v>316</v>
      </c>
      <c r="E1721">
        <v>279949</v>
      </c>
      <c r="F1721" t="s">
        <v>317</v>
      </c>
      <c r="G1721" t="s">
        <v>331</v>
      </c>
      <c r="H1721" s="79" t="s">
        <v>778</v>
      </c>
      <c r="I1721" t="s">
        <v>779</v>
      </c>
      <c r="J1721" t="s">
        <v>669</v>
      </c>
      <c r="K1721" t="s">
        <v>315</v>
      </c>
      <c r="L1721">
        <v>384036</v>
      </c>
      <c r="M1721">
        <v>111614024</v>
      </c>
      <c r="O1721">
        <v>320073</v>
      </c>
      <c r="P1721" t="s">
        <v>320</v>
      </c>
      <c r="Q1721">
        <v>1775</v>
      </c>
      <c r="R1721">
        <v>71</v>
      </c>
      <c r="S1721">
        <v>1</v>
      </c>
      <c r="T1721">
        <v>2786</v>
      </c>
      <c r="U1721" t="s">
        <v>328</v>
      </c>
      <c r="W1721">
        <v>1158667035</v>
      </c>
      <c r="X1721" s="76">
        <v>44762</v>
      </c>
      <c r="Y1721" s="76">
        <v>44763</v>
      </c>
      <c r="Z1721" s="76">
        <v>44658</v>
      </c>
      <c r="AA1721" s="76">
        <v>44736</v>
      </c>
      <c r="AB1721">
        <v>163.30000000000001</v>
      </c>
      <c r="AD1721" t="s">
        <v>556</v>
      </c>
      <c r="AE1721" t="s">
        <v>324</v>
      </c>
      <c r="AF1721" t="s">
        <v>784</v>
      </c>
      <c r="AH1721" t="s">
        <v>329</v>
      </c>
      <c r="AI1721" t="s">
        <v>331</v>
      </c>
      <c r="AK1721">
        <v>95057</v>
      </c>
      <c r="AL1721">
        <v>5</v>
      </c>
    </row>
    <row r="1722" spans="1:38">
      <c r="A1722" t="s">
        <v>315</v>
      </c>
      <c r="B1722">
        <v>4429</v>
      </c>
      <c r="C1722" t="s">
        <v>777</v>
      </c>
      <c r="D1722" t="s">
        <v>316</v>
      </c>
      <c r="E1722">
        <v>279949</v>
      </c>
      <c r="F1722" t="s">
        <v>317</v>
      </c>
      <c r="G1722" t="s">
        <v>331</v>
      </c>
      <c r="H1722" s="79" t="s">
        <v>778</v>
      </c>
      <c r="I1722" t="s">
        <v>779</v>
      </c>
      <c r="J1722" t="s">
        <v>669</v>
      </c>
      <c r="K1722" t="s">
        <v>315</v>
      </c>
      <c r="L1722">
        <v>384036</v>
      </c>
      <c r="M1722">
        <v>111614024</v>
      </c>
      <c r="O1722">
        <v>320074</v>
      </c>
      <c r="P1722" t="s">
        <v>337</v>
      </c>
      <c r="Q1722">
        <v>1775</v>
      </c>
      <c r="R1722">
        <v>71</v>
      </c>
      <c r="S1722">
        <v>1</v>
      </c>
      <c r="T1722">
        <v>2786</v>
      </c>
      <c r="U1722" t="s">
        <v>328</v>
      </c>
      <c r="W1722">
        <v>1158667035</v>
      </c>
      <c r="X1722" s="76">
        <v>44762</v>
      </c>
      <c r="Y1722" s="76">
        <v>44763</v>
      </c>
      <c r="Z1722" s="76">
        <v>44658</v>
      </c>
      <c r="AA1722" s="76">
        <v>44736</v>
      </c>
      <c r="AB1722">
        <v>12847.92</v>
      </c>
      <c r="AD1722" t="s">
        <v>556</v>
      </c>
      <c r="AE1722" t="s">
        <v>324</v>
      </c>
      <c r="AF1722" t="s">
        <v>784</v>
      </c>
      <c r="AH1722" t="s">
        <v>329</v>
      </c>
      <c r="AI1722" t="s">
        <v>331</v>
      </c>
      <c r="AK1722">
        <v>95057</v>
      </c>
      <c r="AL1722">
        <v>5</v>
      </c>
    </row>
    <row r="1723" spans="1:38">
      <c r="A1723" t="s">
        <v>315</v>
      </c>
      <c r="B1723">
        <v>4429</v>
      </c>
      <c r="C1723" t="s">
        <v>777</v>
      </c>
      <c r="D1723" t="s">
        <v>316</v>
      </c>
      <c r="E1723">
        <v>279949</v>
      </c>
      <c r="F1723" t="s">
        <v>317</v>
      </c>
      <c r="G1723" t="s">
        <v>331</v>
      </c>
      <c r="H1723" s="79" t="s">
        <v>778</v>
      </c>
      <c r="I1723" t="s">
        <v>779</v>
      </c>
      <c r="J1723" t="s">
        <v>669</v>
      </c>
      <c r="K1723" t="s">
        <v>315</v>
      </c>
      <c r="L1723">
        <v>420388</v>
      </c>
      <c r="M1723">
        <v>111614024</v>
      </c>
      <c r="O1723">
        <v>320072</v>
      </c>
      <c r="P1723" t="s">
        <v>336</v>
      </c>
      <c r="Q1723">
        <v>1990</v>
      </c>
      <c r="R1723">
        <v>71</v>
      </c>
      <c r="S1723">
        <v>1</v>
      </c>
      <c r="T1723">
        <v>2786</v>
      </c>
      <c r="U1723" t="s">
        <v>328</v>
      </c>
      <c r="W1723">
        <v>1158667035</v>
      </c>
      <c r="X1723" s="76">
        <v>44797</v>
      </c>
      <c r="Y1723" s="76">
        <v>44798</v>
      </c>
      <c r="Z1723" s="76">
        <v>44698</v>
      </c>
      <c r="AA1723" s="76">
        <v>44764</v>
      </c>
      <c r="AB1723">
        <v>19022.759999999998</v>
      </c>
      <c r="AD1723" t="s">
        <v>323</v>
      </c>
      <c r="AE1723" t="s">
        <v>324</v>
      </c>
      <c r="AF1723" t="s">
        <v>785</v>
      </c>
      <c r="AH1723" t="s">
        <v>329</v>
      </c>
      <c r="AI1723" t="s">
        <v>331</v>
      </c>
      <c r="AK1723">
        <v>95057</v>
      </c>
      <c r="AL1723">
        <v>5</v>
      </c>
    </row>
    <row r="1724" spans="1:38">
      <c r="A1724" t="s">
        <v>315</v>
      </c>
      <c r="B1724">
        <v>4429</v>
      </c>
      <c r="C1724" t="s">
        <v>777</v>
      </c>
      <c r="D1724" t="s">
        <v>316</v>
      </c>
      <c r="E1724">
        <v>279949</v>
      </c>
      <c r="F1724" t="s">
        <v>317</v>
      </c>
      <c r="G1724" t="s">
        <v>331</v>
      </c>
      <c r="H1724" s="79" t="s">
        <v>778</v>
      </c>
      <c r="I1724" t="s">
        <v>779</v>
      </c>
      <c r="J1724" t="s">
        <v>669</v>
      </c>
      <c r="K1724" t="s">
        <v>315</v>
      </c>
      <c r="L1724">
        <v>420388</v>
      </c>
      <c r="M1724">
        <v>111614024</v>
      </c>
      <c r="O1724">
        <v>320073</v>
      </c>
      <c r="P1724" t="s">
        <v>320</v>
      </c>
      <c r="Q1724">
        <v>1990</v>
      </c>
      <c r="R1724">
        <v>71</v>
      </c>
      <c r="S1724">
        <v>1</v>
      </c>
      <c r="T1724">
        <v>2786</v>
      </c>
      <c r="U1724" t="s">
        <v>328</v>
      </c>
      <c r="W1724">
        <v>1158667035</v>
      </c>
      <c r="X1724" s="76">
        <v>44797</v>
      </c>
      <c r="Y1724" s="76">
        <v>44798</v>
      </c>
      <c r="Z1724" s="76">
        <v>44698</v>
      </c>
      <c r="AA1724" s="76">
        <v>44764</v>
      </c>
      <c r="AB1724">
        <v>171.5</v>
      </c>
      <c r="AD1724" t="s">
        <v>323</v>
      </c>
      <c r="AE1724" t="s">
        <v>324</v>
      </c>
      <c r="AF1724" t="s">
        <v>785</v>
      </c>
      <c r="AH1724" t="s">
        <v>329</v>
      </c>
      <c r="AI1724" t="s">
        <v>331</v>
      </c>
      <c r="AK1724">
        <v>95057</v>
      </c>
      <c r="AL1724">
        <v>5</v>
      </c>
    </row>
    <row r="1725" spans="1:38">
      <c r="A1725" t="s">
        <v>315</v>
      </c>
      <c r="B1725">
        <v>4429</v>
      </c>
      <c r="C1725" t="s">
        <v>777</v>
      </c>
      <c r="D1725" t="s">
        <v>316</v>
      </c>
      <c r="E1725">
        <v>279949</v>
      </c>
      <c r="F1725" t="s">
        <v>317</v>
      </c>
      <c r="G1725" t="s">
        <v>331</v>
      </c>
      <c r="H1725" s="79" t="s">
        <v>778</v>
      </c>
      <c r="I1725" t="s">
        <v>779</v>
      </c>
      <c r="J1725" t="s">
        <v>669</v>
      </c>
      <c r="K1725" t="s">
        <v>315</v>
      </c>
      <c r="L1725">
        <v>420388</v>
      </c>
      <c r="M1725">
        <v>111614024</v>
      </c>
      <c r="O1725">
        <v>320074</v>
      </c>
      <c r="P1725" t="s">
        <v>337</v>
      </c>
      <c r="Q1725">
        <v>1990</v>
      </c>
      <c r="R1725">
        <v>71</v>
      </c>
      <c r="S1725">
        <v>1</v>
      </c>
      <c r="T1725">
        <v>2786</v>
      </c>
      <c r="U1725" t="s">
        <v>328</v>
      </c>
      <c r="W1725">
        <v>1158667035</v>
      </c>
      <c r="X1725" s="76">
        <v>44797</v>
      </c>
      <c r="Y1725" s="76">
        <v>44798</v>
      </c>
      <c r="Z1725" s="76">
        <v>44698</v>
      </c>
      <c r="AA1725" s="76">
        <v>44764</v>
      </c>
      <c r="AB1725">
        <v>15521.04</v>
      </c>
      <c r="AD1725" t="s">
        <v>323</v>
      </c>
      <c r="AE1725" t="s">
        <v>324</v>
      </c>
      <c r="AF1725" t="s">
        <v>785</v>
      </c>
      <c r="AH1725" t="s">
        <v>329</v>
      </c>
      <c r="AI1725" t="s">
        <v>331</v>
      </c>
      <c r="AK1725">
        <v>95057</v>
      </c>
      <c r="AL1725">
        <v>5</v>
      </c>
    </row>
    <row r="1726" spans="1:38">
      <c r="A1726" t="s">
        <v>315</v>
      </c>
      <c r="B1726">
        <v>4429</v>
      </c>
      <c r="C1726" t="s">
        <v>777</v>
      </c>
      <c r="D1726" t="s">
        <v>316</v>
      </c>
      <c r="E1726">
        <v>279949</v>
      </c>
      <c r="F1726" t="s">
        <v>317</v>
      </c>
      <c r="G1726" t="s">
        <v>331</v>
      </c>
      <c r="H1726" s="79" t="s">
        <v>778</v>
      </c>
      <c r="I1726" t="s">
        <v>779</v>
      </c>
      <c r="J1726" t="s">
        <v>669</v>
      </c>
      <c r="K1726" t="s">
        <v>315</v>
      </c>
      <c r="L1726">
        <v>458143</v>
      </c>
      <c r="M1726">
        <v>111614024</v>
      </c>
      <c r="O1726">
        <v>320074</v>
      </c>
      <c r="P1726" t="s">
        <v>337</v>
      </c>
      <c r="Q1726">
        <v>2118</v>
      </c>
      <c r="R1726">
        <v>71</v>
      </c>
      <c r="S1726">
        <v>1</v>
      </c>
      <c r="T1726">
        <v>2786</v>
      </c>
      <c r="U1726" t="s">
        <v>328</v>
      </c>
      <c r="W1726">
        <v>1158667035</v>
      </c>
      <c r="X1726" s="76">
        <v>44816</v>
      </c>
      <c r="Y1726" s="76">
        <v>44816</v>
      </c>
      <c r="Z1726" s="76">
        <v>44636</v>
      </c>
      <c r="AA1726" s="76">
        <v>44790</v>
      </c>
      <c r="AB1726">
        <v>13505.86</v>
      </c>
      <c r="AD1726" t="s">
        <v>647</v>
      </c>
      <c r="AE1726" t="s">
        <v>324</v>
      </c>
      <c r="AF1726" t="s">
        <v>786</v>
      </c>
      <c r="AH1726" t="s">
        <v>329</v>
      </c>
      <c r="AI1726" t="s">
        <v>331</v>
      </c>
      <c r="AK1726">
        <v>95057</v>
      </c>
      <c r="AL1726">
        <v>5</v>
      </c>
    </row>
    <row r="1727" spans="1:38">
      <c r="A1727" t="s">
        <v>315</v>
      </c>
      <c r="B1727">
        <v>4429</v>
      </c>
      <c r="C1727" t="s">
        <v>777</v>
      </c>
      <c r="D1727" t="s">
        <v>316</v>
      </c>
      <c r="E1727">
        <v>279949</v>
      </c>
      <c r="F1727" t="s">
        <v>317</v>
      </c>
      <c r="G1727" t="s">
        <v>331</v>
      </c>
      <c r="H1727" s="79" t="s">
        <v>778</v>
      </c>
      <c r="I1727" t="s">
        <v>779</v>
      </c>
      <c r="J1727" t="s">
        <v>669</v>
      </c>
      <c r="K1727" t="s">
        <v>315</v>
      </c>
      <c r="L1727">
        <v>458143</v>
      </c>
      <c r="M1727">
        <v>111614024</v>
      </c>
      <c r="O1727">
        <v>320073</v>
      </c>
      <c r="P1727" t="s">
        <v>320</v>
      </c>
      <c r="Q1727">
        <v>2118</v>
      </c>
      <c r="R1727">
        <v>71</v>
      </c>
      <c r="S1727">
        <v>1</v>
      </c>
      <c r="T1727">
        <v>2786</v>
      </c>
      <c r="U1727" t="s">
        <v>328</v>
      </c>
      <c r="W1727">
        <v>1158667035</v>
      </c>
      <c r="X1727" s="76">
        <v>44816</v>
      </c>
      <c r="Y1727" s="76">
        <v>44816</v>
      </c>
      <c r="Z1727" s="76">
        <v>44636</v>
      </c>
      <c r="AA1727" s="76">
        <v>44790</v>
      </c>
      <c r="AB1727">
        <v>171.5</v>
      </c>
      <c r="AD1727" t="s">
        <v>647</v>
      </c>
      <c r="AE1727" t="s">
        <v>324</v>
      </c>
      <c r="AF1727" t="s">
        <v>786</v>
      </c>
      <c r="AH1727" t="s">
        <v>329</v>
      </c>
      <c r="AI1727" t="s">
        <v>331</v>
      </c>
      <c r="AK1727">
        <v>95057</v>
      </c>
      <c r="AL1727">
        <v>5</v>
      </c>
    </row>
    <row r="1728" spans="1:38">
      <c r="A1728" t="s">
        <v>315</v>
      </c>
      <c r="B1728">
        <v>4429</v>
      </c>
      <c r="C1728" t="s">
        <v>777</v>
      </c>
      <c r="D1728" t="s">
        <v>316</v>
      </c>
      <c r="E1728">
        <v>279949</v>
      </c>
      <c r="F1728" t="s">
        <v>317</v>
      </c>
      <c r="G1728" t="s">
        <v>331</v>
      </c>
      <c r="H1728" s="79" t="s">
        <v>778</v>
      </c>
      <c r="I1728" t="s">
        <v>779</v>
      </c>
      <c r="J1728" t="s">
        <v>669</v>
      </c>
      <c r="K1728" t="s">
        <v>315</v>
      </c>
      <c r="L1728">
        <v>458143</v>
      </c>
      <c r="M1728">
        <v>111614024</v>
      </c>
      <c r="O1728">
        <v>320072</v>
      </c>
      <c r="P1728" t="s">
        <v>336</v>
      </c>
      <c r="Q1728">
        <v>2118</v>
      </c>
      <c r="R1728">
        <v>71</v>
      </c>
      <c r="S1728">
        <v>1</v>
      </c>
      <c r="T1728">
        <v>2786</v>
      </c>
      <c r="U1728" t="s">
        <v>328</v>
      </c>
      <c r="W1728">
        <v>1158667035</v>
      </c>
      <c r="X1728" s="76">
        <v>44816</v>
      </c>
      <c r="Y1728" s="76">
        <v>44816</v>
      </c>
      <c r="Z1728" s="76">
        <v>44636</v>
      </c>
      <c r="AA1728" s="76">
        <v>44790</v>
      </c>
      <c r="AB1728">
        <v>16662.990000000002</v>
      </c>
      <c r="AD1728" t="s">
        <v>647</v>
      </c>
      <c r="AE1728" t="s">
        <v>324</v>
      </c>
      <c r="AF1728" t="s">
        <v>786</v>
      </c>
      <c r="AH1728" t="s">
        <v>329</v>
      </c>
      <c r="AI1728" t="s">
        <v>331</v>
      </c>
      <c r="AK1728">
        <v>95057</v>
      </c>
      <c r="AL1728">
        <v>5</v>
      </c>
    </row>
    <row r="1729" spans="1:39">
      <c r="A1729" t="s">
        <v>315</v>
      </c>
      <c r="B1729">
        <v>4429</v>
      </c>
      <c r="C1729" t="s">
        <v>777</v>
      </c>
      <c r="D1729" t="s">
        <v>316</v>
      </c>
      <c r="E1729">
        <v>279949</v>
      </c>
      <c r="F1729" t="s">
        <v>317</v>
      </c>
      <c r="G1729" t="s">
        <v>331</v>
      </c>
      <c r="H1729" s="79" t="s">
        <v>778</v>
      </c>
      <c r="I1729" t="s">
        <v>779</v>
      </c>
      <c r="J1729" t="s">
        <v>669</v>
      </c>
      <c r="K1729" t="s">
        <v>315</v>
      </c>
      <c r="L1729">
        <v>506638</v>
      </c>
      <c r="M1729">
        <v>111614024</v>
      </c>
      <c r="O1729">
        <v>320072</v>
      </c>
      <c r="P1729" t="s">
        <v>336</v>
      </c>
      <c r="Q1729">
        <v>2266</v>
      </c>
      <c r="R1729">
        <v>71</v>
      </c>
      <c r="S1729">
        <v>1</v>
      </c>
      <c r="T1729">
        <v>2786</v>
      </c>
      <c r="U1729" t="s">
        <v>328</v>
      </c>
      <c r="W1729">
        <v>1158667035</v>
      </c>
      <c r="X1729" s="76">
        <v>44839</v>
      </c>
      <c r="Y1729" s="76">
        <v>44839</v>
      </c>
      <c r="Z1729" s="76">
        <v>44770</v>
      </c>
      <c r="AA1729" s="76">
        <v>44823</v>
      </c>
      <c r="AB1729">
        <v>23061.78</v>
      </c>
      <c r="AD1729" t="s">
        <v>787</v>
      </c>
      <c r="AE1729" t="s">
        <v>324</v>
      </c>
      <c r="AF1729" t="s">
        <v>788</v>
      </c>
      <c r="AH1729" t="s">
        <v>329</v>
      </c>
      <c r="AI1729" t="s">
        <v>331</v>
      </c>
      <c r="AK1729">
        <v>95057</v>
      </c>
      <c r="AL1729">
        <v>5</v>
      </c>
    </row>
    <row r="1730" spans="1:39">
      <c r="A1730" t="s">
        <v>315</v>
      </c>
      <c r="B1730">
        <v>4429</v>
      </c>
      <c r="C1730" t="s">
        <v>777</v>
      </c>
      <c r="D1730" t="s">
        <v>316</v>
      </c>
      <c r="E1730">
        <v>279949</v>
      </c>
      <c r="F1730" t="s">
        <v>317</v>
      </c>
      <c r="G1730" t="s">
        <v>331</v>
      </c>
      <c r="H1730" s="79" t="s">
        <v>778</v>
      </c>
      <c r="I1730" t="s">
        <v>779</v>
      </c>
      <c r="J1730" t="s">
        <v>669</v>
      </c>
      <c r="K1730" t="s">
        <v>315</v>
      </c>
      <c r="L1730">
        <v>506638</v>
      </c>
      <c r="M1730">
        <v>111614024</v>
      </c>
      <c r="O1730">
        <v>320073</v>
      </c>
      <c r="P1730" t="s">
        <v>320</v>
      </c>
      <c r="Q1730">
        <v>2266</v>
      </c>
      <c r="R1730">
        <v>71</v>
      </c>
      <c r="S1730">
        <v>1</v>
      </c>
      <c r="T1730">
        <v>2786</v>
      </c>
      <c r="U1730" t="s">
        <v>328</v>
      </c>
      <c r="W1730">
        <v>1158667035</v>
      </c>
      <c r="X1730" s="76">
        <v>44839</v>
      </c>
      <c r="Y1730" s="76">
        <v>44839</v>
      </c>
      <c r="Z1730" s="76">
        <v>44770</v>
      </c>
      <c r="AA1730" s="76">
        <v>44823</v>
      </c>
      <c r="AB1730">
        <v>171.5</v>
      </c>
      <c r="AD1730" t="s">
        <v>787</v>
      </c>
      <c r="AE1730" t="s">
        <v>324</v>
      </c>
      <c r="AF1730" t="s">
        <v>788</v>
      </c>
      <c r="AH1730" t="s">
        <v>329</v>
      </c>
      <c r="AI1730" t="s">
        <v>331</v>
      </c>
      <c r="AK1730">
        <v>95057</v>
      </c>
      <c r="AL1730">
        <v>5</v>
      </c>
    </row>
    <row r="1731" spans="1:39">
      <c r="A1731" t="s">
        <v>315</v>
      </c>
      <c r="B1731">
        <v>4429</v>
      </c>
      <c r="C1731" t="s">
        <v>777</v>
      </c>
      <c r="D1731" t="s">
        <v>316</v>
      </c>
      <c r="E1731">
        <v>279949</v>
      </c>
      <c r="F1731" t="s">
        <v>317</v>
      </c>
      <c r="G1731" t="s">
        <v>331</v>
      </c>
      <c r="H1731" s="79" t="s">
        <v>778</v>
      </c>
      <c r="I1731" t="s">
        <v>779</v>
      </c>
      <c r="J1731" t="s">
        <v>669</v>
      </c>
      <c r="K1731" t="s">
        <v>315</v>
      </c>
      <c r="L1731">
        <v>506638</v>
      </c>
      <c r="M1731">
        <v>111614024</v>
      </c>
      <c r="O1731">
        <v>320074</v>
      </c>
      <c r="P1731" t="s">
        <v>337</v>
      </c>
      <c r="Q1731">
        <v>2266</v>
      </c>
      <c r="R1731">
        <v>71</v>
      </c>
      <c r="S1731">
        <v>1</v>
      </c>
      <c r="T1731">
        <v>2786</v>
      </c>
      <c r="U1731" t="s">
        <v>328</v>
      </c>
      <c r="W1731">
        <v>1158667035</v>
      </c>
      <c r="X1731" s="76">
        <v>44839</v>
      </c>
      <c r="Y1731" s="76">
        <v>44839</v>
      </c>
      <c r="Z1731" s="76">
        <v>44770</v>
      </c>
      <c r="AA1731" s="76">
        <v>44823</v>
      </c>
      <c r="AB1731">
        <v>18967.580000000002</v>
      </c>
      <c r="AD1731" t="s">
        <v>787</v>
      </c>
      <c r="AE1731" t="s">
        <v>324</v>
      </c>
      <c r="AF1731" t="s">
        <v>788</v>
      </c>
      <c r="AH1731" t="s">
        <v>329</v>
      </c>
      <c r="AI1731" t="s">
        <v>331</v>
      </c>
      <c r="AK1731">
        <v>95057</v>
      </c>
      <c r="AL1731">
        <v>5</v>
      </c>
    </row>
    <row r="1734" spans="1:39">
      <c r="A1734" t="s">
        <v>315</v>
      </c>
      <c r="B1734">
        <v>4427</v>
      </c>
      <c r="C1734" t="s">
        <v>789</v>
      </c>
      <c r="D1734" t="s">
        <v>316</v>
      </c>
      <c r="E1734">
        <v>66056</v>
      </c>
      <c r="F1734" t="s">
        <v>317</v>
      </c>
      <c r="G1734" t="s">
        <v>318</v>
      </c>
      <c r="H1734" s="79" t="s">
        <v>53</v>
      </c>
      <c r="I1734" t="s">
        <v>790</v>
      </c>
      <c r="J1734" t="s">
        <v>619</v>
      </c>
      <c r="K1734" t="s">
        <v>315</v>
      </c>
      <c r="L1734">
        <v>684925</v>
      </c>
      <c r="M1734">
        <v>113197203</v>
      </c>
      <c r="O1734">
        <v>320072</v>
      </c>
      <c r="P1734" t="s">
        <v>336</v>
      </c>
      <c r="Q1734">
        <v>6605</v>
      </c>
      <c r="R1734">
        <v>83</v>
      </c>
      <c r="S1734">
        <v>1</v>
      </c>
      <c r="T1734">
        <v>2786</v>
      </c>
      <c r="U1734" t="s">
        <v>328</v>
      </c>
      <c r="W1734">
        <v>1158667035</v>
      </c>
      <c r="X1734" s="76">
        <v>43993</v>
      </c>
      <c r="Y1734" s="76">
        <v>43994</v>
      </c>
      <c r="Z1734" s="76">
        <v>43588</v>
      </c>
      <c r="AA1734" s="76">
        <v>43907</v>
      </c>
      <c r="AB1734">
        <v>3004.86</v>
      </c>
      <c r="AD1734" t="s">
        <v>338</v>
      </c>
      <c r="AE1734" t="s">
        <v>324</v>
      </c>
      <c r="AF1734" t="s">
        <v>766</v>
      </c>
      <c r="AH1734" t="s">
        <v>329</v>
      </c>
      <c r="AI1734" t="s">
        <v>318</v>
      </c>
      <c r="AK1734">
        <v>95057</v>
      </c>
      <c r="AL1734">
        <v>1</v>
      </c>
      <c r="AM1734" t="s">
        <v>791</v>
      </c>
    </row>
    <row r="1735" spans="1:39">
      <c r="A1735" t="s">
        <v>315</v>
      </c>
      <c r="B1735">
        <v>4427</v>
      </c>
      <c r="C1735" t="s">
        <v>789</v>
      </c>
      <c r="D1735" t="s">
        <v>316</v>
      </c>
      <c r="E1735">
        <v>66056</v>
      </c>
      <c r="F1735" t="s">
        <v>317</v>
      </c>
      <c r="G1735" t="s">
        <v>318</v>
      </c>
      <c r="H1735" s="79" t="s">
        <v>53</v>
      </c>
      <c r="I1735" t="s">
        <v>790</v>
      </c>
      <c r="J1735" t="s">
        <v>619</v>
      </c>
      <c r="K1735" t="s">
        <v>315</v>
      </c>
      <c r="L1735">
        <v>700981</v>
      </c>
      <c r="M1735" s="80">
        <v>115889378</v>
      </c>
      <c r="O1735">
        <v>320070</v>
      </c>
      <c r="P1735" t="s">
        <v>327</v>
      </c>
      <c r="Q1735">
        <v>6783</v>
      </c>
      <c r="R1735">
        <v>83</v>
      </c>
      <c r="S1735">
        <v>1</v>
      </c>
      <c r="T1735">
        <v>2786</v>
      </c>
      <c r="U1735" t="s">
        <v>328</v>
      </c>
      <c r="W1735">
        <v>1158667035</v>
      </c>
      <c r="X1735" s="76">
        <v>44028</v>
      </c>
      <c r="Y1735" s="76">
        <v>44028</v>
      </c>
      <c r="Z1735" s="76">
        <v>43844</v>
      </c>
      <c r="AA1735" s="76">
        <v>44000</v>
      </c>
      <c r="AB1735">
        <v>17523.88</v>
      </c>
      <c r="AD1735" t="s">
        <v>344</v>
      </c>
      <c r="AE1735" t="s">
        <v>324</v>
      </c>
      <c r="AF1735" t="s">
        <v>720</v>
      </c>
      <c r="AH1735" t="s">
        <v>329</v>
      </c>
      <c r="AI1735" t="s">
        <v>318</v>
      </c>
      <c r="AK1735">
        <v>95057</v>
      </c>
      <c r="AL1735">
        <v>1</v>
      </c>
      <c r="AM1735" t="s">
        <v>791</v>
      </c>
    </row>
    <row r="1736" spans="1:39">
      <c r="A1736" t="s">
        <v>315</v>
      </c>
      <c r="B1736">
        <v>4427</v>
      </c>
      <c r="C1736" t="s">
        <v>789</v>
      </c>
      <c r="D1736" t="s">
        <v>316</v>
      </c>
      <c r="E1736">
        <v>66056</v>
      </c>
      <c r="F1736" t="s">
        <v>317</v>
      </c>
      <c r="G1736" t="s">
        <v>318</v>
      </c>
      <c r="H1736" s="79" t="s">
        <v>53</v>
      </c>
      <c r="I1736" t="s">
        <v>790</v>
      </c>
      <c r="J1736" t="s">
        <v>619</v>
      </c>
      <c r="K1736" t="s">
        <v>315</v>
      </c>
      <c r="L1736">
        <v>709865</v>
      </c>
      <c r="M1736" s="80">
        <v>115889378</v>
      </c>
      <c r="O1736">
        <v>320070</v>
      </c>
      <c r="P1736" t="s">
        <v>327</v>
      </c>
      <c r="Q1736">
        <v>6895</v>
      </c>
      <c r="R1736">
        <v>83</v>
      </c>
      <c r="S1736">
        <v>1</v>
      </c>
      <c r="T1736">
        <v>2786</v>
      </c>
      <c r="U1736" t="s">
        <v>328</v>
      </c>
      <c r="W1736">
        <v>1158667035</v>
      </c>
      <c r="X1736" s="76">
        <v>44043</v>
      </c>
      <c r="Y1736" s="76">
        <v>44043</v>
      </c>
      <c r="Z1736" s="76">
        <v>43866</v>
      </c>
      <c r="AA1736" s="76">
        <v>44015</v>
      </c>
      <c r="AB1736">
        <v>28251.87</v>
      </c>
      <c r="AD1736" t="s">
        <v>346</v>
      </c>
      <c r="AE1736" t="s">
        <v>324</v>
      </c>
      <c r="AF1736" t="s">
        <v>722</v>
      </c>
      <c r="AH1736" t="s">
        <v>329</v>
      </c>
      <c r="AI1736" t="s">
        <v>318</v>
      </c>
      <c r="AK1736">
        <v>95057</v>
      </c>
      <c r="AL1736">
        <v>1</v>
      </c>
      <c r="AM1736" t="s">
        <v>791</v>
      </c>
    </row>
    <row r="1737" spans="1:39">
      <c r="A1737" t="s">
        <v>315</v>
      </c>
      <c r="B1737">
        <v>4427</v>
      </c>
      <c r="C1737" t="s">
        <v>789</v>
      </c>
      <c r="D1737" t="s">
        <v>316</v>
      </c>
      <c r="E1737">
        <v>66056</v>
      </c>
      <c r="F1737" t="s">
        <v>317</v>
      </c>
      <c r="G1737" t="s">
        <v>318</v>
      </c>
      <c r="H1737" s="79" t="s">
        <v>53</v>
      </c>
      <c r="I1737" t="s">
        <v>790</v>
      </c>
      <c r="J1737" t="s">
        <v>619</v>
      </c>
      <c r="K1737" t="s">
        <v>315</v>
      </c>
      <c r="L1737">
        <v>713884</v>
      </c>
      <c r="M1737">
        <v>111563374</v>
      </c>
      <c r="O1737">
        <v>320074</v>
      </c>
      <c r="P1737" t="s">
        <v>337</v>
      </c>
      <c r="Q1737">
        <v>6913</v>
      </c>
      <c r="R1737">
        <v>83</v>
      </c>
      <c r="S1737">
        <v>1</v>
      </c>
      <c r="T1737">
        <v>2786</v>
      </c>
      <c r="U1737" t="s">
        <v>328</v>
      </c>
      <c r="W1737">
        <v>1158667035</v>
      </c>
      <c r="X1737" s="76">
        <v>44048</v>
      </c>
      <c r="Y1737" s="76">
        <v>44048</v>
      </c>
      <c r="Z1737" s="76">
        <v>43889</v>
      </c>
      <c r="AA1737" s="76">
        <v>44027</v>
      </c>
      <c r="AB1737">
        <v>655.53</v>
      </c>
      <c r="AD1737" t="s">
        <v>344</v>
      </c>
      <c r="AE1737" t="s">
        <v>324</v>
      </c>
      <c r="AF1737" t="s">
        <v>349</v>
      </c>
      <c r="AH1737" t="s">
        <v>329</v>
      </c>
      <c r="AI1737" t="s">
        <v>318</v>
      </c>
      <c r="AK1737">
        <v>95057</v>
      </c>
      <c r="AL1737">
        <v>1</v>
      </c>
      <c r="AM1737" t="s">
        <v>791</v>
      </c>
    </row>
    <row r="1738" spans="1:39">
      <c r="A1738" t="s">
        <v>315</v>
      </c>
      <c r="B1738">
        <v>4427</v>
      </c>
      <c r="C1738" t="s">
        <v>789</v>
      </c>
      <c r="D1738" t="s">
        <v>316</v>
      </c>
      <c r="E1738">
        <v>66056</v>
      </c>
      <c r="F1738" t="s">
        <v>317</v>
      </c>
      <c r="G1738" t="s">
        <v>318</v>
      </c>
      <c r="H1738" s="79" t="s">
        <v>53</v>
      </c>
      <c r="I1738" t="s">
        <v>790</v>
      </c>
      <c r="J1738" t="s">
        <v>619</v>
      </c>
      <c r="K1738" t="s">
        <v>315</v>
      </c>
      <c r="L1738">
        <v>713884</v>
      </c>
      <c r="M1738">
        <v>111563374</v>
      </c>
      <c r="O1738">
        <v>320073</v>
      </c>
      <c r="P1738" t="s">
        <v>320</v>
      </c>
      <c r="Q1738">
        <v>6913</v>
      </c>
      <c r="R1738">
        <v>83</v>
      </c>
      <c r="S1738">
        <v>1</v>
      </c>
      <c r="T1738">
        <v>2786</v>
      </c>
      <c r="U1738" t="s">
        <v>328</v>
      </c>
      <c r="W1738">
        <v>1158667035</v>
      </c>
      <c r="X1738" s="76">
        <v>44048</v>
      </c>
      <c r="Y1738" s="76">
        <v>44048</v>
      </c>
      <c r="Z1738" s="76">
        <v>43889</v>
      </c>
      <c r="AA1738" s="76">
        <v>44027</v>
      </c>
      <c r="AB1738">
        <v>315.61</v>
      </c>
      <c r="AD1738" t="s">
        <v>344</v>
      </c>
      <c r="AE1738" t="s">
        <v>324</v>
      </c>
      <c r="AF1738" t="s">
        <v>349</v>
      </c>
      <c r="AH1738" t="s">
        <v>329</v>
      </c>
      <c r="AI1738" t="s">
        <v>318</v>
      </c>
      <c r="AK1738">
        <v>95057</v>
      </c>
      <c r="AL1738">
        <v>1</v>
      </c>
      <c r="AM1738" t="s">
        <v>791</v>
      </c>
    </row>
    <row r="1739" spans="1:39">
      <c r="A1739" t="s">
        <v>315</v>
      </c>
      <c r="B1739">
        <v>4427</v>
      </c>
      <c r="C1739" t="s">
        <v>789</v>
      </c>
      <c r="D1739" t="s">
        <v>316</v>
      </c>
      <c r="E1739">
        <v>66056</v>
      </c>
      <c r="F1739" t="s">
        <v>317</v>
      </c>
      <c r="G1739" t="s">
        <v>318</v>
      </c>
      <c r="H1739" s="79" t="s">
        <v>53</v>
      </c>
      <c r="I1739" t="s">
        <v>790</v>
      </c>
      <c r="J1739" t="s">
        <v>619</v>
      </c>
      <c r="K1739" t="s">
        <v>315</v>
      </c>
      <c r="L1739">
        <v>719756</v>
      </c>
      <c r="M1739" s="80">
        <v>115889378</v>
      </c>
      <c r="O1739">
        <v>320070</v>
      </c>
      <c r="P1739" t="s">
        <v>327</v>
      </c>
      <c r="Q1739">
        <v>6975</v>
      </c>
      <c r="R1739">
        <v>83</v>
      </c>
      <c r="S1739">
        <v>1</v>
      </c>
      <c r="T1739">
        <v>2786</v>
      </c>
      <c r="U1739" t="s">
        <v>328</v>
      </c>
      <c r="W1739">
        <v>1158667035</v>
      </c>
      <c r="X1739" s="76">
        <v>44056</v>
      </c>
      <c r="Y1739" s="76">
        <v>44057</v>
      </c>
      <c r="Z1739" s="76">
        <v>43860</v>
      </c>
      <c r="AA1739" s="76">
        <v>43927</v>
      </c>
      <c r="AB1739">
        <v>6337.62</v>
      </c>
      <c r="AD1739" t="s">
        <v>344</v>
      </c>
      <c r="AE1739" t="s">
        <v>324</v>
      </c>
      <c r="AF1739" t="s">
        <v>724</v>
      </c>
      <c r="AH1739" t="s">
        <v>329</v>
      </c>
      <c r="AI1739" t="s">
        <v>318</v>
      </c>
      <c r="AK1739">
        <v>95057</v>
      </c>
      <c r="AL1739">
        <v>1</v>
      </c>
      <c r="AM1739" t="s">
        <v>791</v>
      </c>
    </row>
    <row r="1740" spans="1:39">
      <c r="A1740" t="s">
        <v>315</v>
      </c>
      <c r="B1740">
        <v>4427</v>
      </c>
      <c r="C1740" t="s">
        <v>789</v>
      </c>
      <c r="D1740" t="s">
        <v>316</v>
      </c>
      <c r="E1740">
        <v>66056</v>
      </c>
      <c r="F1740" t="s">
        <v>317</v>
      </c>
      <c r="G1740" t="s">
        <v>318</v>
      </c>
      <c r="H1740" s="79" t="s">
        <v>53</v>
      </c>
      <c r="I1740" t="s">
        <v>790</v>
      </c>
      <c r="J1740" t="s">
        <v>619</v>
      </c>
      <c r="K1740" t="s">
        <v>315</v>
      </c>
      <c r="L1740">
        <v>719773</v>
      </c>
      <c r="M1740" s="80">
        <v>115889378</v>
      </c>
      <c r="O1740">
        <v>320070</v>
      </c>
      <c r="P1740" t="s">
        <v>327</v>
      </c>
      <c r="Q1740">
        <v>6976</v>
      </c>
      <c r="R1740">
        <v>83</v>
      </c>
      <c r="S1740">
        <v>1</v>
      </c>
      <c r="T1740">
        <v>2786</v>
      </c>
      <c r="U1740" t="s">
        <v>328</v>
      </c>
      <c r="W1740">
        <v>1158667035</v>
      </c>
      <c r="X1740" s="76">
        <v>44056</v>
      </c>
      <c r="Y1740" s="76">
        <v>44057</v>
      </c>
      <c r="Z1740" s="76">
        <v>43893</v>
      </c>
      <c r="AA1740" s="76">
        <v>43958</v>
      </c>
      <c r="AB1740">
        <v>7577.18</v>
      </c>
      <c r="AD1740" t="s">
        <v>344</v>
      </c>
      <c r="AE1740" t="s">
        <v>324</v>
      </c>
      <c r="AF1740" t="s">
        <v>723</v>
      </c>
      <c r="AH1740" t="s">
        <v>329</v>
      </c>
      <c r="AI1740" t="s">
        <v>318</v>
      </c>
      <c r="AK1740">
        <v>95057</v>
      </c>
      <c r="AL1740">
        <v>1</v>
      </c>
      <c r="AM1740" t="s">
        <v>791</v>
      </c>
    </row>
    <row r="1741" spans="1:39">
      <c r="A1741" t="s">
        <v>315</v>
      </c>
      <c r="B1741">
        <v>4427</v>
      </c>
      <c r="C1741" t="s">
        <v>789</v>
      </c>
      <c r="D1741" t="s">
        <v>316</v>
      </c>
      <c r="E1741">
        <v>66056</v>
      </c>
      <c r="F1741" t="s">
        <v>317</v>
      </c>
      <c r="G1741" t="s">
        <v>318</v>
      </c>
      <c r="H1741" s="79" t="s">
        <v>53</v>
      </c>
      <c r="I1741" t="s">
        <v>790</v>
      </c>
      <c r="J1741" t="s">
        <v>619</v>
      </c>
      <c r="K1741" t="s">
        <v>315</v>
      </c>
      <c r="L1741">
        <v>730320</v>
      </c>
      <c r="M1741">
        <v>113197203</v>
      </c>
      <c r="O1741">
        <v>320072</v>
      </c>
      <c r="P1741" t="s">
        <v>336</v>
      </c>
      <c r="Q1741">
        <v>7069</v>
      </c>
      <c r="R1741">
        <v>83</v>
      </c>
      <c r="S1741">
        <v>1</v>
      </c>
      <c r="T1741">
        <v>2786</v>
      </c>
      <c r="U1741" t="s">
        <v>328</v>
      </c>
      <c r="W1741">
        <v>1158667035</v>
      </c>
      <c r="X1741" s="76">
        <v>44070</v>
      </c>
      <c r="Y1741" s="76">
        <v>44070</v>
      </c>
      <c r="Z1741" s="76">
        <v>43838</v>
      </c>
      <c r="AA1741" s="76">
        <v>44020</v>
      </c>
      <c r="AB1741">
        <v>1340.39</v>
      </c>
      <c r="AD1741" t="s">
        <v>344</v>
      </c>
      <c r="AE1741" t="s">
        <v>324</v>
      </c>
      <c r="AF1741" t="s">
        <v>672</v>
      </c>
      <c r="AH1741" t="s">
        <v>329</v>
      </c>
      <c r="AI1741" t="s">
        <v>318</v>
      </c>
      <c r="AK1741">
        <v>95057</v>
      </c>
      <c r="AL1741">
        <v>1</v>
      </c>
      <c r="AM1741" t="s">
        <v>791</v>
      </c>
    </row>
    <row r="1742" spans="1:39">
      <c r="A1742" t="s">
        <v>315</v>
      </c>
      <c r="B1742">
        <v>4427</v>
      </c>
      <c r="C1742" t="s">
        <v>789</v>
      </c>
      <c r="D1742" t="s">
        <v>316</v>
      </c>
      <c r="E1742">
        <v>66056</v>
      </c>
      <c r="F1742" t="s">
        <v>317</v>
      </c>
      <c r="G1742" t="s">
        <v>318</v>
      </c>
      <c r="H1742" s="79" t="s">
        <v>53</v>
      </c>
      <c r="I1742" t="s">
        <v>790</v>
      </c>
      <c r="J1742" t="s">
        <v>619</v>
      </c>
      <c r="K1742" t="s">
        <v>315</v>
      </c>
      <c r="L1742">
        <v>769778</v>
      </c>
      <c r="M1742">
        <v>111563374</v>
      </c>
      <c r="O1742">
        <v>320073</v>
      </c>
      <c r="P1742" t="s">
        <v>320</v>
      </c>
      <c r="Q1742">
        <v>7238</v>
      </c>
      <c r="R1742">
        <v>83</v>
      </c>
      <c r="S1742">
        <v>1</v>
      </c>
      <c r="T1742">
        <v>2786</v>
      </c>
      <c r="U1742" t="s">
        <v>328</v>
      </c>
      <c r="W1742">
        <v>1158667035</v>
      </c>
      <c r="X1742" s="76">
        <v>44097</v>
      </c>
      <c r="Y1742" s="76">
        <v>44097</v>
      </c>
      <c r="Z1742" s="76">
        <v>43874</v>
      </c>
      <c r="AA1742" s="76">
        <v>43906</v>
      </c>
      <c r="AB1742">
        <v>305</v>
      </c>
      <c r="AD1742" t="s">
        <v>345</v>
      </c>
      <c r="AE1742" t="s">
        <v>324</v>
      </c>
      <c r="AF1742" t="s">
        <v>792</v>
      </c>
      <c r="AH1742" t="s">
        <v>329</v>
      </c>
      <c r="AI1742" t="s">
        <v>318</v>
      </c>
      <c r="AK1742">
        <v>95057</v>
      </c>
      <c r="AL1742">
        <v>1</v>
      </c>
      <c r="AM1742" t="s">
        <v>791</v>
      </c>
    </row>
    <row r="1743" spans="1:39">
      <c r="A1743" t="s">
        <v>315</v>
      </c>
      <c r="B1743">
        <v>4427</v>
      </c>
      <c r="C1743" t="s">
        <v>789</v>
      </c>
      <c r="D1743" t="s">
        <v>316</v>
      </c>
      <c r="E1743">
        <v>66056</v>
      </c>
      <c r="F1743" t="s">
        <v>317</v>
      </c>
      <c r="G1743" t="s">
        <v>318</v>
      </c>
      <c r="H1743" s="79" t="s">
        <v>53</v>
      </c>
      <c r="I1743" t="s">
        <v>790</v>
      </c>
      <c r="J1743" t="s">
        <v>619</v>
      </c>
      <c r="K1743" t="s">
        <v>315</v>
      </c>
      <c r="L1743">
        <v>769778</v>
      </c>
      <c r="M1743">
        <v>111563374</v>
      </c>
      <c r="O1743">
        <v>320074</v>
      </c>
      <c r="P1743" t="s">
        <v>337</v>
      </c>
      <c r="Q1743">
        <v>7238</v>
      </c>
      <c r="R1743">
        <v>83</v>
      </c>
      <c r="S1743">
        <v>1</v>
      </c>
      <c r="T1743">
        <v>2786</v>
      </c>
      <c r="U1743" t="s">
        <v>328</v>
      </c>
      <c r="W1743">
        <v>1158667035</v>
      </c>
      <c r="X1743" s="76">
        <v>44097</v>
      </c>
      <c r="Y1743" s="76">
        <v>44097</v>
      </c>
      <c r="Z1743" s="76">
        <v>43874</v>
      </c>
      <c r="AA1743" s="76">
        <v>43906</v>
      </c>
      <c r="AB1743">
        <v>2171.6</v>
      </c>
      <c r="AD1743" t="s">
        <v>345</v>
      </c>
      <c r="AE1743" t="s">
        <v>324</v>
      </c>
      <c r="AF1743" t="s">
        <v>792</v>
      </c>
      <c r="AH1743" t="s">
        <v>329</v>
      </c>
      <c r="AI1743" t="s">
        <v>318</v>
      </c>
      <c r="AK1743">
        <v>95057</v>
      </c>
      <c r="AL1743">
        <v>1</v>
      </c>
      <c r="AM1743" t="s">
        <v>791</v>
      </c>
    </row>
    <row r="1744" spans="1:39">
      <c r="A1744" t="s">
        <v>315</v>
      </c>
      <c r="B1744">
        <v>4427</v>
      </c>
      <c r="C1744" t="s">
        <v>789</v>
      </c>
      <c r="D1744" t="s">
        <v>316</v>
      </c>
      <c r="E1744">
        <v>66056</v>
      </c>
      <c r="F1744" t="s">
        <v>317</v>
      </c>
      <c r="G1744" t="s">
        <v>318</v>
      </c>
      <c r="H1744" s="79" t="s">
        <v>53</v>
      </c>
      <c r="I1744" t="s">
        <v>790</v>
      </c>
      <c r="J1744" t="s">
        <v>619</v>
      </c>
      <c r="K1744" t="s">
        <v>315</v>
      </c>
      <c r="L1744">
        <v>772853</v>
      </c>
      <c r="M1744">
        <v>111563374</v>
      </c>
      <c r="O1744">
        <v>320074</v>
      </c>
      <c r="P1744" t="s">
        <v>337</v>
      </c>
      <c r="Q1744">
        <v>7246</v>
      </c>
      <c r="R1744">
        <v>83</v>
      </c>
      <c r="S1744">
        <v>1</v>
      </c>
      <c r="T1744">
        <v>2786</v>
      </c>
      <c r="U1744" t="s">
        <v>328</v>
      </c>
      <c r="W1744">
        <v>1158667035</v>
      </c>
      <c r="X1744" s="76">
        <v>44099</v>
      </c>
      <c r="Y1744" s="76">
        <v>44099</v>
      </c>
      <c r="Z1744" s="76">
        <v>43860</v>
      </c>
      <c r="AA1744" s="76">
        <v>43951</v>
      </c>
      <c r="AB1744">
        <v>2756.77</v>
      </c>
      <c r="AD1744" t="s">
        <v>344</v>
      </c>
      <c r="AE1744" t="s">
        <v>324</v>
      </c>
      <c r="AF1744" t="s">
        <v>740</v>
      </c>
      <c r="AH1744" t="s">
        <v>329</v>
      </c>
      <c r="AI1744" t="s">
        <v>318</v>
      </c>
      <c r="AK1744">
        <v>95057</v>
      </c>
      <c r="AL1744">
        <v>1</v>
      </c>
      <c r="AM1744" t="s">
        <v>791</v>
      </c>
    </row>
    <row r="1745" spans="1:39">
      <c r="A1745" t="s">
        <v>315</v>
      </c>
      <c r="B1745">
        <v>4427</v>
      </c>
      <c r="C1745" t="s">
        <v>789</v>
      </c>
      <c r="D1745" t="s">
        <v>316</v>
      </c>
      <c r="E1745">
        <v>66056</v>
      </c>
      <c r="F1745" t="s">
        <v>317</v>
      </c>
      <c r="G1745" t="s">
        <v>318</v>
      </c>
      <c r="H1745" s="79" t="s">
        <v>53</v>
      </c>
      <c r="I1745" t="s">
        <v>790</v>
      </c>
      <c r="J1745" t="s">
        <v>619</v>
      </c>
      <c r="K1745" t="s">
        <v>315</v>
      </c>
      <c r="L1745">
        <v>772853</v>
      </c>
      <c r="M1745">
        <v>111563374</v>
      </c>
      <c r="O1745">
        <v>320073</v>
      </c>
      <c r="P1745" t="s">
        <v>320</v>
      </c>
      <c r="Q1745">
        <v>7246</v>
      </c>
      <c r="R1745">
        <v>83</v>
      </c>
      <c r="S1745">
        <v>1</v>
      </c>
      <c r="T1745">
        <v>2786</v>
      </c>
      <c r="U1745" t="s">
        <v>328</v>
      </c>
      <c r="W1745">
        <v>1158667035</v>
      </c>
      <c r="X1745" s="76">
        <v>44099</v>
      </c>
      <c r="Y1745" s="76">
        <v>44099</v>
      </c>
      <c r="Z1745" s="76">
        <v>43860</v>
      </c>
      <c r="AA1745" s="76">
        <v>43951</v>
      </c>
      <c r="AB1745">
        <v>305</v>
      </c>
      <c r="AD1745" t="s">
        <v>344</v>
      </c>
      <c r="AE1745" t="s">
        <v>324</v>
      </c>
      <c r="AF1745" t="s">
        <v>740</v>
      </c>
      <c r="AH1745" t="s">
        <v>329</v>
      </c>
      <c r="AI1745" t="s">
        <v>318</v>
      </c>
      <c r="AK1745">
        <v>95057</v>
      </c>
      <c r="AL1745">
        <v>1</v>
      </c>
      <c r="AM1745" t="s">
        <v>791</v>
      </c>
    </row>
    <row r="1746" spans="1:39">
      <c r="A1746" t="s">
        <v>315</v>
      </c>
      <c r="B1746">
        <v>4427</v>
      </c>
      <c r="C1746" t="s">
        <v>789</v>
      </c>
      <c r="D1746" t="s">
        <v>316</v>
      </c>
      <c r="E1746">
        <v>66056</v>
      </c>
      <c r="F1746" t="s">
        <v>317</v>
      </c>
      <c r="G1746" t="s">
        <v>318</v>
      </c>
      <c r="H1746" s="79" t="s">
        <v>53</v>
      </c>
      <c r="I1746" t="s">
        <v>790</v>
      </c>
      <c r="J1746" t="s">
        <v>619</v>
      </c>
      <c r="K1746" t="s">
        <v>315</v>
      </c>
      <c r="L1746">
        <v>773432</v>
      </c>
      <c r="M1746">
        <v>111563374</v>
      </c>
      <c r="O1746">
        <v>320073</v>
      </c>
      <c r="P1746" t="s">
        <v>320</v>
      </c>
      <c r="Q1746">
        <v>7247</v>
      </c>
      <c r="R1746">
        <v>83</v>
      </c>
      <c r="S1746">
        <v>1</v>
      </c>
      <c r="T1746">
        <v>2786</v>
      </c>
      <c r="U1746" t="s">
        <v>328</v>
      </c>
      <c r="W1746">
        <v>1158667035</v>
      </c>
      <c r="X1746" s="76">
        <v>44102</v>
      </c>
      <c r="Y1746" s="76">
        <v>44102</v>
      </c>
      <c r="Z1746" s="76">
        <v>43890</v>
      </c>
      <c r="AA1746" s="76">
        <v>43973</v>
      </c>
      <c r="AB1746">
        <v>305</v>
      </c>
      <c r="AD1746" t="s">
        <v>345</v>
      </c>
      <c r="AE1746" t="s">
        <v>324</v>
      </c>
      <c r="AF1746" t="s">
        <v>780</v>
      </c>
      <c r="AH1746" t="s">
        <v>329</v>
      </c>
      <c r="AI1746" t="s">
        <v>318</v>
      </c>
      <c r="AK1746">
        <v>95057</v>
      </c>
      <c r="AL1746">
        <v>1</v>
      </c>
      <c r="AM1746" t="s">
        <v>791</v>
      </c>
    </row>
    <row r="1747" spans="1:39">
      <c r="A1747" t="s">
        <v>315</v>
      </c>
      <c r="B1747">
        <v>4427</v>
      </c>
      <c r="C1747" t="s">
        <v>789</v>
      </c>
      <c r="D1747" t="s">
        <v>316</v>
      </c>
      <c r="E1747">
        <v>66056</v>
      </c>
      <c r="F1747" t="s">
        <v>317</v>
      </c>
      <c r="G1747" t="s">
        <v>318</v>
      </c>
      <c r="H1747" s="79" t="s">
        <v>53</v>
      </c>
      <c r="I1747" t="s">
        <v>790</v>
      </c>
      <c r="J1747" t="s">
        <v>619</v>
      </c>
      <c r="K1747" t="s">
        <v>315</v>
      </c>
      <c r="L1747">
        <v>773432</v>
      </c>
      <c r="M1747">
        <v>111563374</v>
      </c>
      <c r="O1747">
        <v>320074</v>
      </c>
      <c r="P1747" t="s">
        <v>337</v>
      </c>
      <c r="Q1747">
        <v>7247</v>
      </c>
      <c r="R1747">
        <v>83</v>
      </c>
      <c r="S1747">
        <v>1</v>
      </c>
      <c r="T1747">
        <v>2786</v>
      </c>
      <c r="U1747" t="s">
        <v>328</v>
      </c>
      <c r="W1747">
        <v>1158667035</v>
      </c>
      <c r="X1747" s="76">
        <v>44102</v>
      </c>
      <c r="Y1747" s="76">
        <v>44102</v>
      </c>
      <c r="Z1747" s="76">
        <v>43890</v>
      </c>
      <c r="AA1747" s="76">
        <v>43973</v>
      </c>
      <c r="AB1747">
        <v>2599.2399999999998</v>
      </c>
      <c r="AD1747" t="s">
        <v>345</v>
      </c>
      <c r="AE1747" t="s">
        <v>324</v>
      </c>
      <c r="AF1747" t="s">
        <v>780</v>
      </c>
      <c r="AH1747" t="s">
        <v>329</v>
      </c>
      <c r="AI1747" t="s">
        <v>318</v>
      </c>
      <c r="AK1747">
        <v>95057</v>
      </c>
      <c r="AL1747">
        <v>1</v>
      </c>
      <c r="AM1747" t="s">
        <v>791</v>
      </c>
    </row>
    <row r="1748" spans="1:39">
      <c r="A1748" t="s">
        <v>315</v>
      </c>
      <c r="B1748">
        <v>4427</v>
      </c>
      <c r="C1748" t="s">
        <v>789</v>
      </c>
      <c r="D1748" t="s">
        <v>316</v>
      </c>
      <c r="E1748">
        <v>66056</v>
      </c>
      <c r="F1748" t="s">
        <v>317</v>
      </c>
      <c r="G1748" t="s">
        <v>318</v>
      </c>
      <c r="H1748" s="79" t="s">
        <v>53</v>
      </c>
      <c r="I1748" t="s">
        <v>790</v>
      </c>
      <c r="J1748" t="s">
        <v>619</v>
      </c>
      <c r="K1748" t="s">
        <v>315</v>
      </c>
      <c r="L1748">
        <v>795739</v>
      </c>
      <c r="M1748">
        <v>111563374</v>
      </c>
      <c r="O1748">
        <v>320074</v>
      </c>
      <c r="P1748" t="s">
        <v>337</v>
      </c>
      <c r="Q1748">
        <v>7293</v>
      </c>
      <c r="R1748">
        <v>83</v>
      </c>
      <c r="S1748">
        <v>1</v>
      </c>
      <c r="T1748">
        <v>2786</v>
      </c>
      <c r="U1748" t="s">
        <v>328</v>
      </c>
      <c r="W1748">
        <v>1158667035</v>
      </c>
      <c r="X1748" s="76">
        <v>44109</v>
      </c>
      <c r="Y1748" s="76">
        <v>44109</v>
      </c>
      <c r="Z1748" s="76">
        <v>44020</v>
      </c>
      <c r="AA1748" s="76">
        <v>44089</v>
      </c>
      <c r="AB1748">
        <v>532.22</v>
      </c>
      <c r="AD1748" t="s">
        <v>346</v>
      </c>
      <c r="AE1748" t="s">
        <v>324</v>
      </c>
      <c r="AF1748" t="s">
        <v>781</v>
      </c>
      <c r="AH1748" t="s">
        <v>329</v>
      </c>
      <c r="AI1748" t="s">
        <v>318</v>
      </c>
      <c r="AK1748">
        <v>95057</v>
      </c>
      <c r="AL1748">
        <v>1</v>
      </c>
      <c r="AM1748" t="s">
        <v>791</v>
      </c>
    </row>
    <row r="1749" spans="1:39">
      <c r="A1749" t="s">
        <v>315</v>
      </c>
      <c r="B1749">
        <v>4427</v>
      </c>
      <c r="C1749" t="s">
        <v>789</v>
      </c>
      <c r="D1749" t="s">
        <v>316</v>
      </c>
      <c r="E1749">
        <v>66056</v>
      </c>
      <c r="F1749" t="s">
        <v>317</v>
      </c>
      <c r="G1749" t="s">
        <v>318</v>
      </c>
      <c r="H1749" s="79" t="s">
        <v>53</v>
      </c>
      <c r="I1749" t="s">
        <v>790</v>
      </c>
      <c r="J1749" t="s">
        <v>619</v>
      </c>
      <c r="K1749" t="s">
        <v>315</v>
      </c>
      <c r="L1749">
        <v>795725</v>
      </c>
      <c r="M1749">
        <v>111563374</v>
      </c>
      <c r="O1749">
        <v>320074</v>
      </c>
      <c r="P1749" t="s">
        <v>337</v>
      </c>
      <c r="Q1749">
        <v>7292</v>
      </c>
      <c r="R1749">
        <v>83</v>
      </c>
      <c r="S1749">
        <v>1</v>
      </c>
      <c r="T1749">
        <v>2786</v>
      </c>
      <c r="U1749" t="s">
        <v>328</v>
      </c>
      <c r="W1749">
        <v>1158667035</v>
      </c>
      <c r="X1749" s="76">
        <v>44109</v>
      </c>
      <c r="Y1749" s="76">
        <v>44109</v>
      </c>
      <c r="Z1749" s="76">
        <v>43993</v>
      </c>
      <c r="AA1749" s="76">
        <v>44074</v>
      </c>
      <c r="AB1749">
        <v>616.26</v>
      </c>
      <c r="AD1749" t="s">
        <v>346</v>
      </c>
      <c r="AE1749" t="s">
        <v>324</v>
      </c>
      <c r="AF1749" t="s">
        <v>741</v>
      </c>
      <c r="AH1749" t="s">
        <v>329</v>
      </c>
      <c r="AI1749" t="s">
        <v>318</v>
      </c>
      <c r="AK1749">
        <v>95057</v>
      </c>
      <c r="AL1749">
        <v>1</v>
      </c>
      <c r="AM1749" t="s">
        <v>791</v>
      </c>
    </row>
    <row r="1750" spans="1:39">
      <c r="A1750" t="s">
        <v>315</v>
      </c>
      <c r="B1750">
        <v>4427</v>
      </c>
      <c r="C1750" t="s">
        <v>789</v>
      </c>
      <c r="D1750" t="s">
        <v>316</v>
      </c>
      <c r="E1750">
        <v>66056</v>
      </c>
      <c r="F1750" t="s">
        <v>317</v>
      </c>
      <c r="G1750" t="s">
        <v>318</v>
      </c>
      <c r="H1750" s="79" t="s">
        <v>53</v>
      </c>
      <c r="I1750" t="s">
        <v>790</v>
      </c>
      <c r="J1750" t="s">
        <v>619</v>
      </c>
      <c r="K1750" t="s">
        <v>315</v>
      </c>
      <c r="L1750">
        <v>795739</v>
      </c>
      <c r="M1750">
        <v>111563374</v>
      </c>
      <c r="O1750">
        <v>320073</v>
      </c>
      <c r="P1750" t="s">
        <v>320</v>
      </c>
      <c r="Q1750">
        <v>7293</v>
      </c>
      <c r="R1750">
        <v>83</v>
      </c>
      <c r="S1750">
        <v>1</v>
      </c>
      <c r="T1750">
        <v>2786</v>
      </c>
      <c r="U1750" t="s">
        <v>328</v>
      </c>
      <c r="W1750">
        <v>1158667035</v>
      </c>
      <c r="X1750" s="76">
        <v>44109</v>
      </c>
      <c r="Y1750" s="76">
        <v>44109</v>
      </c>
      <c r="Z1750" s="76">
        <v>44020</v>
      </c>
      <c r="AA1750" s="76">
        <v>44089</v>
      </c>
      <c r="AB1750">
        <v>315.61</v>
      </c>
      <c r="AD1750" t="s">
        <v>346</v>
      </c>
      <c r="AE1750" t="s">
        <v>324</v>
      </c>
      <c r="AF1750" t="s">
        <v>781</v>
      </c>
      <c r="AH1750" t="s">
        <v>329</v>
      </c>
      <c r="AI1750" t="s">
        <v>318</v>
      </c>
      <c r="AK1750">
        <v>95057</v>
      </c>
      <c r="AL1750">
        <v>1</v>
      </c>
      <c r="AM1750" t="s">
        <v>791</v>
      </c>
    </row>
    <row r="1751" spans="1:39">
      <c r="A1751" t="s">
        <v>315</v>
      </c>
      <c r="B1751">
        <v>4427</v>
      </c>
      <c r="C1751" t="s">
        <v>789</v>
      </c>
      <c r="D1751" t="s">
        <v>316</v>
      </c>
      <c r="E1751">
        <v>66056</v>
      </c>
      <c r="F1751" t="s">
        <v>317</v>
      </c>
      <c r="G1751" t="s">
        <v>318</v>
      </c>
      <c r="H1751" s="79" t="s">
        <v>53</v>
      </c>
      <c r="I1751" t="s">
        <v>790</v>
      </c>
      <c r="J1751" t="s">
        <v>619</v>
      </c>
      <c r="K1751" t="s">
        <v>315</v>
      </c>
      <c r="L1751">
        <v>795725</v>
      </c>
      <c r="M1751">
        <v>111563374</v>
      </c>
      <c r="O1751">
        <v>320073</v>
      </c>
      <c r="P1751" t="s">
        <v>320</v>
      </c>
      <c r="Q1751">
        <v>7292</v>
      </c>
      <c r="R1751">
        <v>83</v>
      </c>
      <c r="S1751">
        <v>1</v>
      </c>
      <c r="T1751">
        <v>2786</v>
      </c>
      <c r="U1751" t="s">
        <v>328</v>
      </c>
      <c r="W1751">
        <v>1158667035</v>
      </c>
      <c r="X1751" s="76">
        <v>44109</v>
      </c>
      <c r="Y1751" s="76">
        <v>44109</v>
      </c>
      <c r="Z1751" s="76">
        <v>43993</v>
      </c>
      <c r="AA1751" s="76">
        <v>44074</v>
      </c>
      <c r="AB1751">
        <v>315.61</v>
      </c>
      <c r="AD1751" t="s">
        <v>346</v>
      </c>
      <c r="AE1751" t="s">
        <v>324</v>
      </c>
      <c r="AF1751" t="s">
        <v>741</v>
      </c>
      <c r="AH1751" t="s">
        <v>329</v>
      </c>
      <c r="AI1751" t="s">
        <v>318</v>
      </c>
      <c r="AK1751">
        <v>95057</v>
      </c>
      <c r="AL1751">
        <v>1</v>
      </c>
      <c r="AM1751" t="s">
        <v>791</v>
      </c>
    </row>
    <row r="1752" spans="1:39">
      <c r="A1752" t="s">
        <v>315</v>
      </c>
      <c r="B1752">
        <v>4427</v>
      </c>
      <c r="C1752" t="s">
        <v>789</v>
      </c>
      <c r="D1752" t="s">
        <v>316</v>
      </c>
      <c r="E1752">
        <v>66056</v>
      </c>
      <c r="F1752" t="s">
        <v>317</v>
      </c>
      <c r="G1752" t="s">
        <v>318</v>
      </c>
      <c r="H1752" s="79" t="s">
        <v>53</v>
      </c>
      <c r="I1752" t="s">
        <v>790</v>
      </c>
      <c r="J1752" t="s">
        <v>619</v>
      </c>
      <c r="K1752" t="s">
        <v>315</v>
      </c>
      <c r="L1752">
        <v>890176</v>
      </c>
      <c r="M1752" s="80">
        <v>115889378</v>
      </c>
      <c r="O1752">
        <v>320070</v>
      </c>
      <c r="P1752" t="s">
        <v>327</v>
      </c>
      <c r="Q1752">
        <v>7716</v>
      </c>
      <c r="R1752">
        <v>83</v>
      </c>
      <c r="S1752">
        <v>1</v>
      </c>
      <c r="T1752">
        <v>2786</v>
      </c>
      <c r="U1752" t="s">
        <v>328</v>
      </c>
      <c r="W1752">
        <v>1158667035</v>
      </c>
      <c r="X1752" s="76">
        <v>44167</v>
      </c>
      <c r="Y1752" s="76">
        <v>44168</v>
      </c>
      <c r="Z1752" s="76">
        <v>44092</v>
      </c>
      <c r="AA1752" s="76">
        <v>44138</v>
      </c>
      <c r="AB1752">
        <v>10619.01</v>
      </c>
      <c r="AD1752" t="s">
        <v>344</v>
      </c>
      <c r="AE1752" t="s">
        <v>324</v>
      </c>
      <c r="AF1752" t="s">
        <v>743</v>
      </c>
      <c r="AH1752" t="s">
        <v>329</v>
      </c>
      <c r="AI1752" t="s">
        <v>318</v>
      </c>
      <c r="AK1752">
        <v>95057</v>
      </c>
      <c r="AL1752">
        <v>1</v>
      </c>
      <c r="AM1752" t="s">
        <v>791</v>
      </c>
    </row>
    <row r="1753" spans="1:39">
      <c r="A1753" t="s">
        <v>315</v>
      </c>
      <c r="B1753">
        <v>4427</v>
      </c>
      <c r="C1753" t="s">
        <v>789</v>
      </c>
      <c r="D1753" t="s">
        <v>316</v>
      </c>
      <c r="E1753">
        <v>66056</v>
      </c>
      <c r="F1753" t="s">
        <v>317</v>
      </c>
      <c r="G1753" t="s">
        <v>318</v>
      </c>
      <c r="H1753" s="79" t="s">
        <v>53</v>
      </c>
      <c r="I1753" t="s">
        <v>790</v>
      </c>
      <c r="J1753" t="s">
        <v>619</v>
      </c>
      <c r="K1753" t="s">
        <v>315</v>
      </c>
      <c r="L1753">
        <v>893548</v>
      </c>
      <c r="M1753">
        <v>111563374</v>
      </c>
      <c r="O1753">
        <v>320073</v>
      </c>
      <c r="P1753" t="s">
        <v>320</v>
      </c>
      <c r="Q1753">
        <v>7736</v>
      </c>
      <c r="R1753">
        <v>83</v>
      </c>
      <c r="S1753">
        <v>1</v>
      </c>
      <c r="T1753">
        <v>2786</v>
      </c>
      <c r="U1753" t="s">
        <v>328</v>
      </c>
      <c r="W1753">
        <v>1158667035</v>
      </c>
      <c r="X1753" s="76">
        <v>44169</v>
      </c>
      <c r="Y1753" s="76">
        <v>44169</v>
      </c>
      <c r="Z1753" s="76">
        <v>44013</v>
      </c>
      <c r="AA1753" s="76">
        <v>44130</v>
      </c>
      <c r="AB1753">
        <v>315.61</v>
      </c>
      <c r="AD1753" t="s">
        <v>344</v>
      </c>
      <c r="AE1753" t="s">
        <v>324</v>
      </c>
      <c r="AF1753" t="s">
        <v>744</v>
      </c>
      <c r="AH1753" t="s">
        <v>329</v>
      </c>
      <c r="AI1753" t="s">
        <v>318</v>
      </c>
      <c r="AK1753">
        <v>95057</v>
      </c>
      <c r="AL1753">
        <v>1</v>
      </c>
      <c r="AM1753" t="s">
        <v>791</v>
      </c>
    </row>
    <row r="1754" spans="1:39">
      <c r="A1754" t="s">
        <v>315</v>
      </c>
      <c r="B1754">
        <v>4427</v>
      </c>
      <c r="C1754" t="s">
        <v>789</v>
      </c>
      <c r="D1754" t="s">
        <v>316</v>
      </c>
      <c r="E1754">
        <v>66056</v>
      </c>
      <c r="F1754" t="s">
        <v>317</v>
      </c>
      <c r="G1754" t="s">
        <v>318</v>
      </c>
      <c r="H1754" s="79" t="s">
        <v>53</v>
      </c>
      <c r="I1754" t="s">
        <v>790</v>
      </c>
      <c r="J1754" t="s">
        <v>619</v>
      </c>
      <c r="K1754" t="s">
        <v>315</v>
      </c>
      <c r="L1754">
        <v>893548</v>
      </c>
      <c r="M1754">
        <v>111563374</v>
      </c>
      <c r="O1754">
        <v>320074</v>
      </c>
      <c r="P1754" t="s">
        <v>337</v>
      </c>
      <c r="Q1754">
        <v>7736</v>
      </c>
      <c r="R1754">
        <v>83</v>
      </c>
      <c r="S1754">
        <v>1</v>
      </c>
      <c r="T1754">
        <v>2786</v>
      </c>
      <c r="U1754" t="s">
        <v>328</v>
      </c>
      <c r="W1754">
        <v>1158667035</v>
      </c>
      <c r="X1754" s="76">
        <v>44169</v>
      </c>
      <c r="Y1754" s="76">
        <v>44169</v>
      </c>
      <c r="Z1754" s="76">
        <v>44013</v>
      </c>
      <c r="AA1754" s="76">
        <v>44130</v>
      </c>
      <c r="AB1754">
        <v>504.21</v>
      </c>
      <c r="AD1754" t="s">
        <v>344</v>
      </c>
      <c r="AE1754" t="s">
        <v>324</v>
      </c>
      <c r="AF1754" t="s">
        <v>744</v>
      </c>
      <c r="AH1754" t="s">
        <v>329</v>
      </c>
      <c r="AI1754" t="s">
        <v>318</v>
      </c>
      <c r="AK1754">
        <v>95057</v>
      </c>
      <c r="AL1754">
        <v>1</v>
      </c>
      <c r="AM1754" t="s">
        <v>791</v>
      </c>
    </row>
    <row r="1755" spans="1:39">
      <c r="A1755" t="s">
        <v>315</v>
      </c>
      <c r="B1755">
        <v>4427</v>
      </c>
      <c r="C1755" t="s">
        <v>789</v>
      </c>
      <c r="D1755" t="s">
        <v>316</v>
      </c>
      <c r="E1755">
        <v>66056</v>
      </c>
      <c r="F1755" t="s">
        <v>317</v>
      </c>
      <c r="G1755" t="s">
        <v>318</v>
      </c>
      <c r="H1755" s="79" t="s">
        <v>53</v>
      </c>
      <c r="I1755" t="s">
        <v>790</v>
      </c>
      <c r="J1755" t="s">
        <v>619</v>
      </c>
      <c r="K1755" t="s">
        <v>315</v>
      </c>
      <c r="L1755">
        <v>905917</v>
      </c>
      <c r="M1755">
        <v>111563374</v>
      </c>
      <c r="O1755">
        <v>320074</v>
      </c>
      <c r="P1755" t="s">
        <v>337</v>
      </c>
      <c r="Q1755">
        <v>7888</v>
      </c>
      <c r="R1755">
        <v>83</v>
      </c>
      <c r="S1755">
        <v>1</v>
      </c>
      <c r="T1755">
        <v>2786</v>
      </c>
      <c r="U1755" t="s">
        <v>328</v>
      </c>
      <c r="W1755">
        <v>1158667035</v>
      </c>
      <c r="X1755" s="76">
        <v>44180</v>
      </c>
      <c r="Y1755" s="76">
        <v>44182</v>
      </c>
      <c r="Z1755" s="76">
        <v>44072</v>
      </c>
      <c r="AA1755" s="76">
        <v>44153</v>
      </c>
      <c r="AB1755">
        <v>495.97</v>
      </c>
      <c r="AD1755" t="s">
        <v>346</v>
      </c>
      <c r="AE1755" t="s">
        <v>324</v>
      </c>
      <c r="AF1755" t="s">
        <v>745</v>
      </c>
      <c r="AH1755" t="s">
        <v>329</v>
      </c>
      <c r="AI1755" t="s">
        <v>318</v>
      </c>
      <c r="AK1755">
        <v>95057</v>
      </c>
      <c r="AL1755">
        <v>1</v>
      </c>
      <c r="AM1755" t="s">
        <v>791</v>
      </c>
    </row>
    <row r="1756" spans="1:39">
      <c r="A1756" t="s">
        <v>315</v>
      </c>
      <c r="B1756">
        <v>4427</v>
      </c>
      <c r="C1756" t="s">
        <v>789</v>
      </c>
      <c r="D1756" t="s">
        <v>316</v>
      </c>
      <c r="E1756">
        <v>66056</v>
      </c>
      <c r="F1756" t="s">
        <v>317</v>
      </c>
      <c r="G1756" t="s">
        <v>318</v>
      </c>
      <c r="H1756" s="79" t="s">
        <v>53</v>
      </c>
      <c r="I1756" t="s">
        <v>790</v>
      </c>
      <c r="J1756" t="s">
        <v>619</v>
      </c>
      <c r="K1756" t="s">
        <v>315</v>
      </c>
      <c r="L1756">
        <v>905917</v>
      </c>
      <c r="M1756">
        <v>111563374</v>
      </c>
      <c r="O1756">
        <v>320073</v>
      </c>
      <c r="P1756" t="s">
        <v>320</v>
      </c>
      <c r="Q1756">
        <v>7888</v>
      </c>
      <c r="R1756">
        <v>83</v>
      </c>
      <c r="S1756">
        <v>1</v>
      </c>
      <c r="T1756">
        <v>2786</v>
      </c>
      <c r="U1756" t="s">
        <v>328</v>
      </c>
      <c r="W1756">
        <v>1158667035</v>
      </c>
      <c r="X1756" s="76">
        <v>44180</v>
      </c>
      <c r="Y1756" s="76">
        <v>44182</v>
      </c>
      <c r="Z1756" s="76">
        <v>44072</v>
      </c>
      <c r="AA1756" s="76">
        <v>44153</v>
      </c>
      <c r="AB1756">
        <v>315.61</v>
      </c>
      <c r="AD1756" t="s">
        <v>346</v>
      </c>
      <c r="AE1756" t="s">
        <v>324</v>
      </c>
      <c r="AF1756" t="s">
        <v>745</v>
      </c>
      <c r="AH1756" t="s">
        <v>329</v>
      </c>
      <c r="AI1756" t="s">
        <v>318</v>
      </c>
      <c r="AK1756">
        <v>95057</v>
      </c>
      <c r="AL1756">
        <v>1</v>
      </c>
      <c r="AM1756" t="s">
        <v>791</v>
      </c>
    </row>
    <row r="1757" spans="1:39">
      <c r="A1757" t="s">
        <v>315</v>
      </c>
      <c r="B1757">
        <v>4427</v>
      </c>
      <c r="C1757" t="s">
        <v>789</v>
      </c>
      <c r="D1757" t="s">
        <v>316</v>
      </c>
      <c r="E1757">
        <v>66056</v>
      </c>
      <c r="F1757" t="s">
        <v>317</v>
      </c>
      <c r="G1757" t="s">
        <v>318</v>
      </c>
      <c r="H1757" s="79" t="s">
        <v>53</v>
      </c>
      <c r="I1757" t="s">
        <v>790</v>
      </c>
      <c r="J1757" t="s">
        <v>619</v>
      </c>
      <c r="K1757" t="s">
        <v>315</v>
      </c>
      <c r="L1757">
        <v>924418</v>
      </c>
      <c r="M1757" s="80">
        <v>115889378</v>
      </c>
      <c r="O1757">
        <v>320070</v>
      </c>
      <c r="P1757" t="s">
        <v>327</v>
      </c>
      <c r="Q1757">
        <v>7972</v>
      </c>
      <c r="R1757">
        <v>83</v>
      </c>
      <c r="S1757">
        <v>1</v>
      </c>
      <c r="T1757">
        <v>2786</v>
      </c>
      <c r="U1757" t="s">
        <v>328</v>
      </c>
      <c r="W1757">
        <v>1158667035</v>
      </c>
      <c r="X1757" s="76">
        <v>44217</v>
      </c>
      <c r="Y1757" s="76">
        <v>44217</v>
      </c>
      <c r="Z1757" s="76">
        <v>43585</v>
      </c>
      <c r="AA1757" s="76">
        <v>44172</v>
      </c>
      <c r="AB1757">
        <v>5071.9799999999996</v>
      </c>
      <c r="AD1757" t="s">
        <v>344</v>
      </c>
      <c r="AE1757" t="s">
        <v>324</v>
      </c>
      <c r="AF1757" t="s">
        <v>728</v>
      </c>
      <c r="AH1757" t="s">
        <v>329</v>
      </c>
      <c r="AI1757" t="s">
        <v>318</v>
      </c>
      <c r="AK1757">
        <v>95057</v>
      </c>
      <c r="AL1757">
        <v>1</v>
      </c>
      <c r="AM1757" t="s">
        <v>791</v>
      </c>
    </row>
    <row r="1758" spans="1:39">
      <c r="A1758" t="s">
        <v>315</v>
      </c>
      <c r="B1758">
        <v>4427</v>
      </c>
      <c r="C1758" t="s">
        <v>789</v>
      </c>
      <c r="D1758" t="s">
        <v>316</v>
      </c>
      <c r="E1758">
        <v>66056</v>
      </c>
      <c r="F1758" t="s">
        <v>317</v>
      </c>
      <c r="G1758" t="s">
        <v>318</v>
      </c>
      <c r="H1758" s="79" t="s">
        <v>53</v>
      </c>
      <c r="I1758" t="s">
        <v>790</v>
      </c>
      <c r="J1758" t="s">
        <v>619</v>
      </c>
      <c r="K1758" t="s">
        <v>315</v>
      </c>
      <c r="L1758">
        <v>929203</v>
      </c>
      <c r="M1758" s="80">
        <v>115889378</v>
      </c>
      <c r="O1758">
        <v>320070</v>
      </c>
      <c r="P1758" t="s">
        <v>327</v>
      </c>
      <c r="Q1758">
        <v>8030</v>
      </c>
      <c r="R1758">
        <v>83</v>
      </c>
      <c r="S1758">
        <v>1</v>
      </c>
      <c r="T1758">
        <v>2786</v>
      </c>
      <c r="U1758" t="s">
        <v>328</v>
      </c>
      <c r="W1758">
        <v>1158667035</v>
      </c>
      <c r="X1758" s="76">
        <v>44224</v>
      </c>
      <c r="Y1758" s="76">
        <v>44225</v>
      </c>
      <c r="Z1758" s="76">
        <v>44120</v>
      </c>
      <c r="AA1758" s="76">
        <v>44196</v>
      </c>
      <c r="AB1758">
        <v>5526.12</v>
      </c>
      <c r="AD1758" t="s">
        <v>344</v>
      </c>
      <c r="AE1758" t="s">
        <v>324</v>
      </c>
      <c r="AF1758" t="s">
        <v>366</v>
      </c>
      <c r="AH1758" t="s">
        <v>329</v>
      </c>
      <c r="AI1758" t="s">
        <v>318</v>
      </c>
      <c r="AK1758">
        <v>95057</v>
      </c>
      <c r="AL1758">
        <v>1</v>
      </c>
      <c r="AM1758" t="s">
        <v>791</v>
      </c>
    </row>
    <row r="1759" spans="1:39">
      <c r="A1759" t="s">
        <v>315</v>
      </c>
      <c r="B1759">
        <v>4427</v>
      </c>
      <c r="C1759" t="s">
        <v>789</v>
      </c>
      <c r="D1759" t="s">
        <v>316</v>
      </c>
      <c r="E1759">
        <v>66056</v>
      </c>
      <c r="F1759" t="s">
        <v>317</v>
      </c>
      <c r="G1759" t="s">
        <v>318</v>
      </c>
      <c r="H1759" s="79" t="s">
        <v>53</v>
      </c>
      <c r="I1759" t="s">
        <v>790</v>
      </c>
      <c r="J1759" t="s">
        <v>619</v>
      </c>
      <c r="K1759" t="s">
        <v>315</v>
      </c>
      <c r="L1759">
        <v>938369</v>
      </c>
      <c r="M1759">
        <v>111563374</v>
      </c>
      <c r="O1759">
        <v>320073</v>
      </c>
      <c r="P1759" t="s">
        <v>320</v>
      </c>
      <c r="Q1759">
        <v>8115</v>
      </c>
      <c r="R1759">
        <v>83</v>
      </c>
      <c r="S1759">
        <v>1</v>
      </c>
      <c r="T1759">
        <v>2786</v>
      </c>
      <c r="U1759" t="s">
        <v>328</v>
      </c>
      <c r="W1759">
        <v>1158667035</v>
      </c>
      <c r="X1759" s="76">
        <v>44236</v>
      </c>
      <c r="Y1759" s="76">
        <v>44236</v>
      </c>
      <c r="Z1759" s="76">
        <v>44096</v>
      </c>
      <c r="AA1759" s="76">
        <v>44195</v>
      </c>
      <c r="AB1759">
        <v>315.61</v>
      </c>
      <c r="AD1759" t="s">
        <v>346</v>
      </c>
      <c r="AE1759" t="s">
        <v>324</v>
      </c>
      <c r="AF1759" t="s">
        <v>747</v>
      </c>
      <c r="AH1759" t="s">
        <v>329</v>
      </c>
      <c r="AI1759" t="s">
        <v>318</v>
      </c>
      <c r="AK1759">
        <v>95057</v>
      </c>
      <c r="AL1759">
        <v>1</v>
      </c>
      <c r="AM1759" t="s">
        <v>791</v>
      </c>
    </row>
    <row r="1760" spans="1:39">
      <c r="A1760" t="s">
        <v>315</v>
      </c>
      <c r="B1760">
        <v>4427</v>
      </c>
      <c r="C1760" t="s">
        <v>789</v>
      </c>
      <c r="D1760" t="s">
        <v>316</v>
      </c>
      <c r="E1760">
        <v>66056</v>
      </c>
      <c r="F1760" t="s">
        <v>317</v>
      </c>
      <c r="G1760" t="s">
        <v>318</v>
      </c>
      <c r="H1760" s="79" t="s">
        <v>53</v>
      </c>
      <c r="I1760" t="s">
        <v>790</v>
      </c>
      <c r="J1760" t="s">
        <v>619</v>
      </c>
      <c r="K1760" t="s">
        <v>315</v>
      </c>
      <c r="L1760">
        <v>938369</v>
      </c>
      <c r="M1760">
        <v>111563374</v>
      </c>
      <c r="O1760">
        <v>320074</v>
      </c>
      <c r="P1760" t="s">
        <v>337</v>
      </c>
      <c r="Q1760">
        <v>8115</v>
      </c>
      <c r="R1760">
        <v>83</v>
      </c>
      <c r="S1760">
        <v>1</v>
      </c>
      <c r="T1760">
        <v>2786</v>
      </c>
      <c r="U1760" t="s">
        <v>328</v>
      </c>
      <c r="W1760">
        <v>1158667035</v>
      </c>
      <c r="X1760" s="76">
        <v>44236</v>
      </c>
      <c r="Y1760" s="76">
        <v>44236</v>
      </c>
      <c r="Z1760" s="76">
        <v>44096</v>
      </c>
      <c r="AA1760" s="76">
        <v>44195</v>
      </c>
      <c r="AB1760">
        <v>822.99</v>
      </c>
      <c r="AD1760" t="s">
        <v>346</v>
      </c>
      <c r="AE1760" t="s">
        <v>324</v>
      </c>
      <c r="AF1760" t="s">
        <v>747</v>
      </c>
      <c r="AH1760" t="s">
        <v>329</v>
      </c>
      <c r="AI1760" t="s">
        <v>318</v>
      </c>
      <c r="AK1760">
        <v>95057</v>
      </c>
      <c r="AL1760">
        <v>1</v>
      </c>
      <c r="AM1760" t="s">
        <v>791</v>
      </c>
    </row>
    <row r="1761" spans="1:39">
      <c r="A1761" t="s">
        <v>315</v>
      </c>
      <c r="B1761">
        <v>4427</v>
      </c>
      <c r="C1761" t="s">
        <v>789</v>
      </c>
      <c r="D1761" t="s">
        <v>316</v>
      </c>
      <c r="E1761">
        <v>66056</v>
      </c>
      <c r="F1761" t="s">
        <v>317</v>
      </c>
      <c r="G1761" t="s">
        <v>318</v>
      </c>
      <c r="H1761" s="79" t="s">
        <v>53</v>
      </c>
      <c r="I1761" t="s">
        <v>790</v>
      </c>
      <c r="J1761" t="s">
        <v>619</v>
      </c>
      <c r="K1761" t="s">
        <v>315</v>
      </c>
      <c r="L1761">
        <v>967041</v>
      </c>
      <c r="M1761" s="80">
        <v>115889378</v>
      </c>
      <c r="O1761">
        <v>320070</v>
      </c>
      <c r="P1761" t="s">
        <v>327</v>
      </c>
      <c r="Q1761">
        <v>8228</v>
      </c>
      <c r="R1761">
        <v>83</v>
      </c>
      <c r="S1761">
        <v>1</v>
      </c>
      <c r="T1761">
        <v>2786</v>
      </c>
      <c r="U1761" t="s">
        <v>328</v>
      </c>
      <c r="W1761">
        <v>1158667035</v>
      </c>
      <c r="X1761" s="76">
        <v>44256</v>
      </c>
      <c r="Y1761" s="76">
        <v>44257</v>
      </c>
      <c r="Z1761" s="76">
        <v>44161</v>
      </c>
      <c r="AA1761" s="76">
        <v>44232</v>
      </c>
      <c r="AB1761">
        <v>5306.72</v>
      </c>
      <c r="AD1761" t="s">
        <v>346</v>
      </c>
      <c r="AE1761" t="s">
        <v>324</v>
      </c>
      <c r="AF1761" t="s">
        <v>729</v>
      </c>
      <c r="AH1761" t="s">
        <v>329</v>
      </c>
      <c r="AI1761" t="s">
        <v>318</v>
      </c>
      <c r="AK1761">
        <v>95057</v>
      </c>
      <c r="AL1761">
        <v>1</v>
      </c>
      <c r="AM1761" t="s">
        <v>791</v>
      </c>
    </row>
    <row r="1762" spans="1:39">
      <c r="A1762" t="s">
        <v>315</v>
      </c>
      <c r="B1762">
        <v>4427</v>
      </c>
      <c r="C1762" t="s">
        <v>789</v>
      </c>
      <c r="D1762" t="s">
        <v>316</v>
      </c>
      <c r="E1762">
        <v>66056</v>
      </c>
      <c r="F1762" t="s">
        <v>317</v>
      </c>
      <c r="G1762" t="s">
        <v>318</v>
      </c>
      <c r="H1762" s="79" t="s">
        <v>53</v>
      </c>
      <c r="I1762" t="s">
        <v>790</v>
      </c>
      <c r="J1762" t="s">
        <v>619</v>
      </c>
      <c r="K1762" t="s">
        <v>315</v>
      </c>
      <c r="L1762">
        <v>974613</v>
      </c>
      <c r="M1762">
        <v>111563374</v>
      </c>
      <c r="O1762">
        <v>320074</v>
      </c>
      <c r="P1762" t="s">
        <v>337</v>
      </c>
      <c r="Q1762">
        <v>8317</v>
      </c>
      <c r="R1762">
        <v>83</v>
      </c>
      <c r="S1762">
        <v>1</v>
      </c>
      <c r="T1762">
        <v>2786</v>
      </c>
      <c r="U1762" t="s">
        <v>328</v>
      </c>
      <c r="W1762">
        <v>1158667035</v>
      </c>
      <c r="X1762" s="76">
        <v>44264</v>
      </c>
      <c r="Y1762" s="76">
        <v>44264</v>
      </c>
      <c r="Z1762" s="76">
        <v>44145</v>
      </c>
      <c r="AA1762" s="76">
        <v>44225</v>
      </c>
      <c r="AB1762">
        <v>876.08</v>
      </c>
      <c r="AD1762" t="s">
        <v>345</v>
      </c>
      <c r="AE1762" t="s">
        <v>324</v>
      </c>
      <c r="AF1762" t="s">
        <v>748</v>
      </c>
      <c r="AH1762" t="s">
        <v>329</v>
      </c>
      <c r="AI1762" t="s">
        <v>318</v>
      </c>
      <c r="AK1762">
        <v>95057</v>
      </c>
      <c r="AL1762">
        <v>1</v>
      </c>
      <c r="AM1762" t="s">
        <v>791</v>
      </c>
    </row>
    <row r="1763" spans="1:39">
      <c r="A1763" t="s">
        <v>315</v>
      </c>
      <c r="B1763">
        <v>4427</v>
      </c>
      <c r="C1763" t="s">
        <v>789</v>
      </c>
      <c r="D1763" t="s">
        <v>316</v>
      </c>
      <c r="E1763">
        <v>66056</v>
      </c>
      <c r="F1763" t="s">
        <v>317</v>
      </c>
      <c r="G1763" t="s">
        <v>318</v>
      </c>
      <c r="H1763" s="79" t="s">
        <v>53</v>
      </c>
      <c r="I1763" t="s">
        <v>790</v>
      </c>
      <c r="J1763" t="s">
        <v>619</v>
      </c>
      <c r="K1763" t="s">
        <v>315</v>
      </c>
      <c r="L1763">
        <v>974613</v>
      </c>
      <c r="M1763">
        <v>111563374</v>
      </c>
      <c r="O1763">
        <v>320073</v>
      </c>
      <c r="P1763" t="s">
        <v>320</v>
      </c>
      <c r="Q1763">
        <v>8317</v>
      </c>
      <c r="R1763">
        <v>83</v>
      </c>
      <c r="S1763">
        <v>1</v>
      </c>
      <c r="T1763">
        <v>2786</v>
      </c>
      <c r="U1763" t="s">
        <v>328</v>
      </c>
      <c r="W1763">
        <v>1158667035</v>
      </c>
      <c r="X1763" s="76">
        <v>44264</v>
      </c>
      <c r="Y1763" s="76">
        <v>44264</v>
      </c>
      <c r="Z1763" s="76">
        <v>44145</v>
      </c>
      <c r="AA1763" s="76">
        <v>44225</v>
      </c>
      <c r="AB1763">
        <v>315.61</v>
      </c>
      <c r="AD1763" t="s">
        <v>345</v>
      </c>
      <c r="AE1763" t="s">
        <v>324</v>
      </c>
      <c r="AF1763" t="s">
        <v>748</v>
      </c>
      <c r="AH1763" t="s">
        <v>329</v>
      </c>
      <c r="AI1763" t="s">
        <v>318</v>
      </c>
      <c r="AK1763">
        <v>95057</v>
      </c>
      <c r="AL1763">
        <v>1</v>
      </c>
      <c r="AM1763" t="s">
        <v>791</v>
      </c>
    </row>
    <row r="1764" spans="1:39">
      <c r="A1764" t="s">
        <v>315</v>
      </c>
      <c r="B1764">
        <v>4427</v>
      </c>
      <c r="C1764" t="s">
        <v>789</v>
      </c>
      <c r="D1764" t="s">
        <v>316</v>
      </c>
      <c r="E1764">
        <v>66056</v>
      </c>
      <c r="F1764" t="s">
        <v>317</v>
      </c>
      <c r="G1764" t="s">
        <v>318</v>
      </c>
      <c r="H1764" s="79" t="s">
        <v>53</v>
      </c>
      <c r="I1764" t="s">
        <v>790</v>
      </c>
      <c r="J1764" t="s">
        <v>619</v>
      </c>
      <c r="K1764" t="s">
        <v>315</v>
      </c>
      <c r="L1764">
        <v>981050</v>
      </c>
      <c r="M1764">
        <v>111563374</v>
      </c>
      <c r="O1764">
        <v>320073</v>
      </c>
      <c r="P1764" t="s">
        <v>320</v>
      </c>
      <c r="Q1764">
        <v>8362</v>
      </c>
      <c r="R1764">
        <v>83</v>
      </c>
      <c r="S1764">
        <v>1</v>
      </c>
      <c r="T1764">
        <v>2786</v>
      </c>
      <c r="U1764" t="s">
        <v>328</v>
      </c>
      <c r="W1764">
        <v>1158667035</v>
      </c>
      <c r="X1764" s="76">
        <v>44270</v>
      </c>
      <c r="Y1764" s="76">
        <v>44270</v>
      </c>
      <c r="Z1764" s="76">
        <v>44105</v>
      </c>
      <c r="AA1764" s="76">
        <v>44253</v>
      </c>
      <c r="AB1764">
        <v>315.61</v>
      </c>
      <c r="AD1764" t="s">
        <v>346</v>
      </c>
      <c r="AE1764" t="s">
        <v>324</v>
      </c>
      <c r="AF1764" t="s">
        <v>749</v>
      </c>
      <c r="AH1764" t="s">
        <v>329</v>
      </c>
      <c r="AI1764" t="s">
        <v>318</v>
      </c>
      <c r="AK1764">
        <v>95057</v>
      </c>
      <c r="AL1764">
        <v>1</v>
      </c>
      <c r="AM1764" t="s">
        <v>791</v>
      </c>
    </row>
    <row r="1765" spans="1:39">
      <c r="A1765" t="s">
        <v>315</v>
      </c>
      <c r="B1765">
        <v>4427</v>
      </c>
      <c r="C1765" t="s">
        <v>789</v>
      </c>
      <c r="D1765" t="s">
        <v>316</v>
      </c>
      <c r="E1765">
        <v>66056</v>
      </c>
      <c r="F1765" t="s">
        <v>317</v>
      </c>
      <c r="G1765" t="s">
        <v>318</v>
      </c>
      <c r="H1765" s="79" t="s">
        <v>53</v>
      </c>
      <c r="I1765" t="s">
        <v>790</v>
      </c>
      <c r="J1765" t="s">
        <v>619</v>
      </c>
      <c r="K1765" t="s">
        <v>315</v>
      </c>
      <c r="L1765">
        <v>981050</v>
      </c>
      <c r="M1765">
        <v>111563374</v>
      </c>
      <c r="O1765">
        <v>320074</v>
      </c>
      <c r="P1765" t="s">
        <v>337</v>
      </c>
      <c r="Q1765">
        <v>8362</v>
      </c>
      <c r="R1765">
        <v>83</v>
      </c>
      <c r="S1765">
        <v>1</v>
      </c>
      <c r="T1765">
        <v>2786</v>
      </c>
      <c r="U1765" t="s">
        <v>328</v>
      </c>
      <c r="W1765">
        <v>1158667035</v>
      </c>
      <c r="X1765" s="76">
        <v>44270</v>
      </c>
      <c r="Y1765" s="76">
        <v>44270</v>
      </c>
      <c r="Z1765" s="76">
        <v>44105</v>
      </c>
      <c r="AA1765" s="76">
        <v>44253</v>
      </c>
      <c r="AB1765">
        <v>769.89</v>
      </c>
      <c r="AD1765" t="s">
        <v>346</v>
      </c>
      <c r="AE1765" t="s">
        <v>324</v>
      </c>
      <c r="AF1765" t="s">
        <v>749</v>
      </c>
      <c r="AH1765" t="s">
        <v>329</v>
      </c>
      <c r="AI1765" t="s">
        <v>318</v>
      </c>
      <c r="AK1765">
        <v>95057</v>
      </c>
      <c r="AL1765">
        <v>1</v>
      </c>
      <c r="AM1765" t="s">
        <v>791</v>
      </c>
    </row>
    <row r="1766" spans="1:39">
      <c r="A1766" t="s">
        <v>315</v>
      </c>
      <c r="B1766">
        <v>4427</v>
      </c>
      <c r="C1766" t="s">
        <v>789</v>
      </c>
      <c r="D1766" t="s">
        <v>316</v>
      </c>
      <c r="E1766">
        <v>66056</v>
      </c>
      <c r="F1766" t="s">
        <v>317</v>
      </c>
      <c r="G1766" t="s">
        <v>318</v>
      </c>
      <c r="H1766" s="79" t="s">
        <v>53</v>
      </c>
      <c r="I1766" t="s">
        <v>790</v>
      </c>
      <c r="J1766" t="s">
        <v>619</v>
      </c>
      <c r="K1766" t="s">
        <v>315</v>
      </c>
      <c r="L1766">
        <v>983211</v>
      </c>
      <c r="M1766" s="80">
        <v>115889378</v>
      </c>
      <c r="O1766">
        <v>320070</v>
      </c>
      <c r="P1766" t="s">
        <v>327</v>
      </c>
      <c r="Q1766">
        <v>8383</v>
      </c>
      <c r="R1766">
        <v>83</v>
      </c>
      <c r="S1766">
        <v>1</v>
      </c>
      <c r="T1766">
        <v>2786</v>
      </c>
      <c r="U1766" t="s">
        <v>328</v>
      </c>
      <c r="W1766">
        <v>1158667035</v>
      </c>
      <c r="X1766" s="76">
        <v>44272</v>
      </c>
      <c r="Y1766" s="76">
        <v>44273</v>
      </c>
      <c r="Z1766" s="76">
        <v>44224</v>
      </c>
      <c r="AA1766" s="76">
        <v>44260</v>
      </c>
      <c r="AB1766">
        <v>7653.12</v>
      </c>
      <c r="AD1766" t="s">
        <v>345</v>
      </c>
      <c r="AE1766" t="s">
        <v>324</v>
      </c>
      <c r="AF1766" t="s">
        <v>751</v>
      </c>
      <c r="AH1766" t="s">
        <v>329</v>
      </c>
      <c r="AI1766" t="s">
        <v>318</v>
      </c>
      <c r="AK1766">
        <v>95057</v>
      </c>
      <c r="AL1766">
        <v>1</v>
      </c>
      <c r="AM1766" t="s">
        <v>791</v>
      </c>
    </row>
    <row r="1767" spans="1:39">
      <c r="A1767" t="s">
        <v>315</v>
      </c>
      <c r="B1767">
        <v>4427</v>
      </c>
      <c r="C1767" t="s">
        <v>789</v>
      </c>
      <c r="D1767" t="s">
        <v>316</v>
      </c>
      <c r="E1767">
        <v>66056</v>
      </c>
      <c r="F1767" t="s">
        <v>317</v>
      </c>
      <c r="G1767" t="s">
        <v>318</v>
      </c>
      <c r="H1767" s="79" t="s">
        <v>53</v>
      </c>
      <c r="I1767" t="s">
        <v>790</v>
      </c>
      <c r="J1767" t="s">
        <v>619</v>
      </c>
      <c r="K1767" t="s">
        <v>315</v>
      </c>
      <c r="L1767">
        <v>20013</v>
      </c>
      <c r="M1767">
        <v>111563374</v>
      </c>
      <c r="O1767">
        <v>320074</v>
      </c>
      <c r="P1767" t="s">
        <v>337</v>
      </c>
      <c r="Q1767">
        <v>8730</v>
      </c>
      <c r="R1767">
        <v>83</v>
      </c>
      <c r="S1767">
        <v>1</v>
      </c>
      <c r="T1767">
        <v>2786</v>
      </c>
      <c r="U1767" t="s">
        <v>328</v>
      </c>
      <c r="W1767">
        <v>1158667035</v>
      </c>
      <c r="X1767" s="76">
        <v>44333</v>
      </c>
      <c r="Y1767" s="76">
        <v>44333</v>
      </c>
      <c r="Z1767" s="76">
        <v>44218</v>
      </c>
      <c r="AA1767" s="76">
        <v>44280</v>
      </c>
      <c r="AB1767">
        <v>902.62</v>
      </c>
      <c r="AD1767" t="s">
        <v>382</v>
      </c>
      <c r="AE1767" t="s">
        <v>324</v>
      </c>
      <c r="AF1767" t="s">
        <v>752</v>
      </c>
      <c r="AH1767" t="s">
        <v>329</v>
      </c>
      <c r="AI1767" t="s">
        <v>318</v>
      </c>
      <c r="AK1767">
        <v>95057</v>
      </c>
      <c r="AL1767">
        <v>1</v>
      </c>
      <c r="AM1767" t="s">
        <v>791</v>
      </c>
    </row>
    <row r="1768" spans="1:39">
      <c r="A1768" t="s">
        <v>315</v>
      </c>
      <c r="B1768">
        <v>4427</v>
      </c>
      <c r="C1768" t="s">
        <v>789</v>
      </c>
      <c r="D1768" t="s">
        <v>316</v>
      </c>
      <c r="E1768">
        <v>66056</v>
      </c>
      <c r="F1768" t="s">
        <v>317</v>
      </c>
      <c r="G1768" t="s">
        <v>318</v>
      </c>
      <c r="H1768" s="79" t="s">
        <v>53</v>
      </c>
      <c r="I1768" t="s">
        <v>790</v>
      </c>
      <c r="J1768" t="s">
        <v>619</v>
      </c>
      <c r="K1768" t="s">
        <v>315</v>
      </c>
      <c r="L1768">
        <v>20013</v>
      </c>
      <c r="M1768">
        <v>111563374</v>
      </c>
      <c r="O1768">
        <v>320073</v>
      </c>
      <c r="P1768" t="s">
        <v>320</v>
      </c>
      <c r="Q1768">
        <v>8730</v>
      </c>
      <c r="R1768">
        <v>83</v>
      </c>
      <c r="S1768">
        <v>1</v>
      </c>
      <c r="T1768">
        <v>2786</v>
      </c>
      <c r="U1768" t="s">
        <v>328</v>
      </c>
      <c r="W1768">
        <v>1158667035</v>
      </c>
      <c r="X1768" s="76">
        <v>44333</v>
      </c>
      <c r="Y1768" s="76">
        <v>44333</v>
      </c>
      <c r="Z1768" s="76">
        <v>44218</v>
      </c>
      <c r="AA1768" s="76">
        <v>44280</v>
      </c>
      <c r="AB1768">
        <v>315.61</v>
      </c>
      <c r="AD1768" t="s">
        <v>382</v>
      </c>
      <c r="AE1768" t="s">
        <v>324</v>
      </c>
      <c r="AF1768" t="s">
        <v>752</v>
      </c>
      <c r="AH1768" t="s">
        <v>329</v>
      </c>
      <c r="AI1768" t="s">
        <v>318</v>
      </c>
      <c r="AK1768">
        <v>95057</v>
      </c>
      <c r="AL1768">
        <v>1</v>
      </c>
      <c r="AM1768" t="s">
        <v>791</v>
      </c>
    </row>
    <row r="1769" spans="1:39">
      <c r="A1769" t="s">
        <v>315</v>
      </c>
      <c r="B1769">
        <v>4427</v>
      </c>
      <c r="C1769" t="s">
        <v>789</v>
      </c>
      <c r="D1769" t="s">
        <v>316</v>
      </c>
      <c r="E1769">
        <v>66056</v>
      </c>
      <c r="F1769" t="s">
        <v>317</v>
      </c>
      <c r="G1769" t="s">
        <v>318</v>
      </c>
      <c r="H1769" s="79" t="s">
        <v>53</v>
      </c>
      <c r="I1769" t="s">
        <v>790</v>
      </c>
      <c r="J1769" t="s">
        <v>619</v>
      </c>
      <c r="K1769" t="s">
        <v>315</v>
      </c>
      <c r="L1769">
        <v>20256</v>
      </c>
      <c r="M1769">
        <v>111563374</v>
      </c>
      <c r="O1769">
        <v>320073</v>
      </c>
      <c r="P1769" t="s">
        <v>320</v>
      </c>
      <c r="Q1769">
        <v>8732</v>
      </c>
      <c r="R1769">
        <v>83</v>
      </c>
      <c r="S1769">
        <v>1</v>
      </c>
      <c r="T1769">
        <v>2786</v>
      </c>
      <c r="U1769" t="s">
        <v>328</v>
      </c>
      <c r="W1769">
        <v>1158667035</v>
      </c>
      <c r="X1769" s="76">
        <v>44333</v>
      </c>
      <c r="Y1769" s="76">
        <v>44336</v>
      </c>
      <c r="Z1769" s="76">
        <v>44260</v>
      </c>
      <c r="AA1769" s="76">
        <v>44306</v>
      </c>
      <c r="AB1769">
        <v>315.61</v>
      </c>
      <c r="AD1769" t="s">
        <v>383</v>
      </c>
      <c r="AE1769" t="s">
        <v>324</v>
      </c>
      <c r="AF1769" t="s">
        <v>386</v>
      </c>
      <c r="AH1769" t="s">
        <v>329</v>
      </c>
      <c r="AI1769" t="s">
        <v>318</v>
      </c>
      <c r="AK1769">
        <v>95057</v>
      </c>
      <c r="AL1769">
        <v>1</v>
      </c>
      <c r="AM1769" t="s">
        <v>791</v>
      </c>
    </row>
    <row r="1770" spans="1:39">
      <c r="A1770" t="s">
        <v>315</v>
      </c>
      <c r="B1770">
        <v>4427</v>
      </c>
      <c r="C1770" t="s">
        <v>789</v>
      </c>
      <c r="D1770" t="s">
        <v>316</v>
      </c>
      <c r="E1770">
        <v>66056</v>
      </c>
      <c r="F1770" t="s">
        <v>317</v>
      </c>
      <c r="G1770" t="s">
        <v>318</v>
      </c>
      <c r="H1770" s="79" t="s">
        <v>53</v>
      </c>
      <c r="I1770" t="s">
        <v>790</v>
      </c>
      <c r="J1770" t="s">
        <v>619</v>
      </c>
      <c r="K1770" t="s">
        <v>315</v>
      </c>
      <c r="L1770">
        <v>20256</v>
      </c>
      <c r="M1770">
        <v>111563374</v>
      </c>
      <c r="O1770">
        <v>320074</v>
      </c>
      <c r="P1770" t="s">
        <v>337</v>
      </c>
      <c r="Q1770">
        <v>8732</v>
      </c>
      <c r="R1770">
        <v>83</v>
      </c>
      <c r="S1770">
        <v>1</v>
      </c>
      <c r="T1770">
        <v>2786</v>
      </c>
      <c r="U1770" t="s">
        <v>328</v>
      </c>
      <c r="W1770">
        <v>1158667035</v>
      </c>
      <c r="X1770" s="76">
        <v>44333</v>
      </c>
      <c r="Y1770" s="76">
        <v>44336</v>
      </c>
      <c r="Z1770" s="76">
        <v>44260</v>
      </c>
      <c r="AA1770" s="76">
        <v>44306</v>
      </c>
      <c r="AB1770">
        <v>822.99</v>
      </c>
      <c r="AD1770" t="s">
        <v>383</v>
      </c>
      <c r="AE1770" t="s">
        <v>324</v>
      </c>
      <c r="AF1770" t="s">
        <v>386</v>
      </c>
      <c r="AH1770" t="s">
        <v>329</v>
      </c>
      <c r="AI1770" t="s">
        <v>318</v>
      </c>
      <c r="AK1770">
        <v>95057</v>
      </c>
      <c r="AL1770">
        <v>1</v>
      </c>
      <c r="AM1770" t="s">
        <v>791</v>
      </c>
    </row>
    <row r="1771" spans="1:39">
      <c r="A1771" t="s">
        <v>315</v>
      </c>
      <c r="B1771">
        <v>4427</v>
      </c>
      <c r="C1771" t="s">
        <v>789</v>
      </c>
      <c r="D1771" t="s">
        <v>316</v>
      </c>
      <c r="E1771">
        <v>66056</v>
      </c>
      <c r="F1771" t="s">
        <v>317</v>
      </c>
      <c r="G1771" t="s">
        <v>318</v>
      </c>
      <c r="H1771" s="79" t="s">
        <v>53</v>
      </c>
      <c r="I1771" t="s">
        <v>790</v>
      </c>
      <c r="J1771" t="s">
        <v>619</v>
      </c>
      <c r="K1771" t="s">
        <v>315</v>
      </c>
      <c r="L1771">
        <v>23083</v>
      </c>
      <c r="M1771" s="80">
        <v>115889378</v>
      </c>
      <c r="O1771">
        <v>320070</v>
      </c>
      <c r="P1771" t="s">
        <v>327</v>
      </c>
      <c r="Q1771">
        <v>8782</v>
      </c>
      <c r="R1771">
        <v>83</v>
      </c>
      <c r="S1771">
        <v>1</v>
      </c>
      <c r="T1771">
        <v>2786</v>
      </c>
      <c r="U1771" t="s">
        <v>328</v>
      </c>
      <c r="W1771">
        <v>1158667035</v>
      </c>
      <c r="X1771" s="76">
        <v>44336</v>
      </c>
      <c r="Y1771" s="76">
        <v>44337</v>
      </c>
      <c r="Z1771" s="76">
        <v>44224</v>
      </c>
      <c r="AA1771" s="76">
        <v>44286</v>
      </c>
      <c r="AB1771">
        <v>4046.25</v>
      </c>
      <c r="AD1771" t="s">
        <v>382</v>
      </c>
      <c r="AE1771" t="s">
        <v>324</v>
      </c>
      <c r="AF1771" t="s">
        <v>731</v>
      </c>
      <c r="AH1771" t="s">
        <v>329</v>
      </c>
      <c r="AI1771" t="s">
        <v>318</v>
      </c>
      <c r="AK1771">
        <v>95057</v>
      </c>
      <c r="AL1771">
        <v>1</v>
      </c>
      <c r="AM1771" t="s">
        <v>791</v>
      </c>
    </row>
    <row r="1772" spans="1:39">
      <c r="H1772" s="79"/>
      <c r="M1772" s="80"/>
      <c r="X1772" s="76"/>
      <c r="Y1772" s="76"/>
      <c r="Z1772" s="76"/>
      <c r="AA1772" s="76"/>
      <c r="AB1772">
        <f>SUM(AB1734:AB1771)</f>
        <v>120856.47000000002</v>
      </c>
    </row>
    <row r="1773" spans="1:39">
      <c r="A1773" t="s">
        <v>315</v>
      </c>
      <c r="B1773">
        <v>4427</v>
      </c>
      <c r="C1773" t="s">
        <v>789</v>
      </c>
      <c r="D1773" t="s">
        <v>316</v>
      </c>
      <c r="E1773">
        <v>66056</v>
      </c>
      <c r="F1773" t="s">
        <v>317</v>
      </c>
      <c r="G1773" t="s">
        <v>318</v>
      </c>
      <c r="H1773" s="79" t="s">
        <v>53</v>
      </c>
      <c r="I1773" t="s">
        <v>790</v>
      </c>
      <c r="J1773" t="s">
        <v>619</v>
      </c>
      <c r="K1773" t="s">
        <v>315</v>
      </c>
      <c r="L1773">
        <v>23641</v>
      </c>
      <c r="M1773">
        <v>113197203</v>
      </c>
      <c r="O1773">
        <v>320072</v>
      </c>
      <c r="P1773" t="s">
        <v>336</v>
      </c>
      <c r="Q1773">
        <v>8770</v>
      </c>
      <c r="R1773">
        <v>83</v>
      </c>
      <c r="S1773">
        <v>1</v>
      </c>
      <c r="T1773">
        <v>2786</v>
      </c>
      <c r="U1773" t="s">
        <v>328</v>
      </c>
      <c r="W1773">
        <v>1158667035</v>
      </c>
      <c r="X1773" s="76">
        <v>44337</v>
      </c>
      <c r="Y1773" s="76">
        <v>44340</v>
      </c>
      <c r="Z1773" s="76">
        <v>44197</v>
      </c>
      <c r="AA1773" s="76">
        <v>44306</v>
      </c>
      <c r="AB1773">
        <v>1444.68</v>
      </c>
      <c r="AD1773" t="s">
        <v>383</v>
      </c>
      <c r="AE1773" t="s">
        <v>324</v>
      </c>
      <c r="AF1773" t="s">
        <v>682</v>
      </c>
      <c r="AH1773" t="s">
        <v>329</v>
      </c>
      <c r="AI1773" t="s">
        <v>318</v>
      </c>
      <c r="AK1773">
        <v>95057</v>
      </c>
      <c r="AL1773">
        <v>1</v>
      </c>
      <c r="AM1773" t="s">
        <v>791</v>
      </c>
    </row>
    <row r="1774" spans="1:39">
      <c r="A1774" t="s">
        <v>315</v>
      </c>
      <c r="B1774">
        <v>4427</v>
      </c>
      <c r="C1774" t="s">
        <v>789</v>
      </c>
      <c r="D1774" t="s">
        <v>316</v>
      </c>
      <c r="E1774">
        <v>66056</v>
      </c>
      <c r="F1774" t="s">
        <v>317</v>
      </c>
      <c r="G1774" t="s">
        <v>318</v>
      </c>
      <c r="H1774" s="79" t="s">
        <v>53</v>
      </c>
      <c r="I1774" t="s">
        <v>790</v>
      </c>
      <c r="J1774" t="s">
        <v>619</v>
      </c>
      <c r="K1774" t="s">
        <v>315</v>
      </c>
      <c r="L1774">
        <v>30696</v>
      </c>
      <c r="M1774">
        <v>113197203</v>
      </c>
      <c r="O1774">
        <v>320072</v>
      </c>
      <c r="P1774" t="s">
        <v>336</v>
      </c>
      <c r="Q1774">
        <v>8888</v>
      </c>
      <c r="R1774">
        <v>83</v>
      </c>
      <c r="S1774">
        <v>1</v>
      </c>
      <c r="T1774">
        <v>2786</v>
      </c>
      <c r="U1774" t="s">
        <v>328</v>
      </c>
      <c r="W1774">
        <v>1158667035</v>
      </c>
      <c r="X1774" s="76">
        <v>44348</v>
      </c>
      <c r="Y1774" s="76">
        <v>44349</v>
      </c>
      <c r="Z1774" s="76">
        <v>44281</v>
      </c>
      <c r="AA1774" s="76">
        <v>44327</v>
      </c>
      <c r="AB1774">
        <v>1040.43</v>
      </c>
      <c r="AD1774" t="s">
        <v>346</v>
      </c>
      <c r="AE1774" t="s">
        <v>324</v>
      </c>
      <c r="AF1774" t="s">
        <v>793</v>
      </c>
      <c r="AH1774" t="s">
        <v>329</v>
      </c>
      <c r="AI1774" t="s">
        <v>318</v>
      </c>
      <c r="AK1774">
        <v>95057</v>
      </c>
      <c r="AL1774">
        <v>1</v>
      </c>
      <c r="AM1774" t="s">
        <v>791</v>
      </c>
    </row>
    <row r="1775" spans="1:39">
      <c r="A1775" t="s">
        <v>315</v>
      </c>
      <c r="B1775">
        <v>4427</v>
      </c>
      <c r="C1775" t="s">
        <v>789</v>
      </c>
      <c r="D1775" t="s">
        <v>316</v>
      </c>
      <c r="E1775">
        <v>66056</v>
      </c>
      <c r="F1775" t="s">
        <v>317</v>
      </c>
      <c r="G1775" t="s">
        <v>318</v>
      </c>
      <c r="H1775" s="79" t="s">
        <v>53</v>
      </c>
      <c r="I1775" t="s">
        <v>790</v>
      </c>
      <c r="J1775" t="s">
        <v>619</v>
      </c>
      <c r="K1775" t="s">
        <v>315</v>
      </c>
      <c r="L1775">
        <v>33774</v>
      </c>
      <c r="M1775">
        <v>111563374</v>
      </c>
      <c r="O1775">
        <v>320073</v>
      </c>
      <c r="P1775" t="s">
        <v>320</v>
      </c>
      <c r="Q1775">
        <v>8937</v>
      </c>
      <c r="R1775">
        <v>83</v>
      </c>
      <c r="S1775">
        <v>1</v>
      </c>
      <c r="T1775">
        <v>2786</v>
      </c>
      <c r="U1775" t="s">
        <v>328</v>
      </c>
      <c r="W1775">
        <v>1158667035</v>
      </c>
      <c r="X1775" s="76">
        <v>44354</v>
      </c>
      <c r="Y1775" s="76">
        <v>44354</v>
      </c>
      <c r="Z1775" s="76">
        <v>44286</v>
      </c>
      <c r="AA1775" s="76">
        <v>44334</v>
      </c>
      <c r="AB1775">
        <v>315.61</v>
      </c>
      <c r="AD1775" t="s">
        <v>346</v>
      </c>
      <c r="AE1775" t="s">
        <v>324</v>
      </c>
      <c r="AF1775" t="s">
        <v>393</v>
      </c>
      <c r="AH1775" t="s">
        <v>329</v>
      </c>
      <c r="AI1775" t="s">
        <v>318</v>
      </c>
      <c r="AK1775">
        <v>95057</v>
      </c>
      <c r="AL1775">
        <v>1</v>
      </c>
      <c r="AM1775" t="s">
        <v>791</v>
      </c>
    </row>
    <row r="1776" spans="1:39">
      <c r="A1776" t="s">
        <v>315</v>
      </c>
      <c r="B1776">
        <v>4427</v>
      </c>
      <c r="C1776" t="s">
        <v>789</v>
      </c>
      <c r="D1776" t="s">
        <v>316</v>
      </c>
      <c r="E1776">
        <v>66056</v>
      </c>
      <c r="F1776" t="s">
        <v>317</v>
      </c>
      <c r="G1776" t="s">
        <v>318</v>
      </c>
      <c r="H1776" s="79" t="s">
        <v>53</v>
      </c>
      <c r="I1776" t="s">
        <v>790</v>
      </c>
      <c r="J1776" t="s">
        <v>619</v>
      </c>
      <c r="K1776" t="s">
        <v>315</v>
      </c>
      <c r="L1776">
        <v>33774</v>
      </c>
      <c r="M1776">
        <v>111563374</v>
      </c>
      <c r="O1776">
        <v>320074</v>
      </c>
      <c r="P1776" t="s">
        <v>337</v>
      </c>
      <c r="Q1776">
        <v>8937</v>
      </c>
      <c r="R1776">
        <v>83</v>
      </c>
      <c r="S1776">
        <v>1</v>
      </c>
      <c r="T1776">
        <v>2786</v>
      </c>
      <c r="U1776" t="s">
        <v>328</v>
      </c>
      <c r="W1776">
        <v>1158667035</v>
      </c>
      <c r="X1776" s="76">
        <v>44354</v>
      </c>
      <c r="Y1776" s="76">
        <v>44354</v>
      </c>
      <c r="Z1776" s="76">
        <v>44286</v>
      </c>
      <c r="AA1776" s="76">
        <v>44334</v>
      </c>
      <c r="AB1776">
        <v>477.86</v>
      </c>
      <c r="AD1776" t="s">
        <v>346</v>
      </c>
      <c r="AE1776" t="s">
        <v>324</v>
      </c>
      <c r="AF1776" t="s">
        <v>393</v>
      </c>
      <c r="AH1776" t="s">
        <v>329</v>
      </c>
      <c r="AI1776" t="s">
        <v>318</v>
      </c>
      <c r="AK1776">
        <v>95057</v>
      </c>
      <c r="AL1776">
        <v>1</v>
      </c>
      <c r="AM1776" t="s">
        <v>791</v>
      </c>
    </row>
    <row r="1777" spans="1:39">
      <c r="A1777" t="s">
        <v>315</v>
      </c>
      <c r="B1777">
        <v>4427</v>
      </c>
      <c r="C1777" t="s">
        <v>789</v>
      </c>
      <c r="D1777" t="s">
        <v>316</v>
      </c>
      <c r="E1777">
        <v>66056</v>
      </c>
      <c r="F1777" t="s">
        <v>317</v>
      </c>
      <c r="G1777" t="s">
        <v>318</v>
      </c>
      <c r="H1777" s="79" t="s">
        <v>53</v>
      </c>
      <c r="I1777" t="s">
        <v>790</v>
      </c>
      <c r="J1777" t="s">
        <v>619</v>
      </c>
      <c r="K1777" t="s">
        <v>315</v>
      </c>
      <c r="L1777">
        <v>48070</v>
      </c>
      <c r="M1777">
        <v>113197203</v>
      </c>
      <c r="O1777">
        <v>320072</v>
      </c>
      <c r="P1777" t="s">
        <v>336</v>
      </c>
      <c r="Q1777">
        <v>9125</v>
      </c>
      <c r="R1777">
        <v>83</v>
      </c>
      <c r="S1777">
        <v>1</v>
      </c>
      <c r="T1777">
        <v>2786</v>
      </c>
      <c r="U1777" t="s">
        <v>328</v>
      </c>
      <c r="W1777">
        <v>1158667035</v>
      </c>
      <c r="X1777" s="76">
        <v>44383</v>
      </c>
      <c r="Y1777" s="76">
        <v>44383</v>
      </c>
      <c r="Z1777" s="76">
        <v>44315</v>
      </c>
      <c r="AA1777" s="76">
        <v>44364</v>
      </c>
      <c r="AB1777">
        <v>810.4</v>
      </c>
      <c r="AD1777" t="s">
        <v>383</v>
      </c>
      <c r="AE1777" t="s">
        <v>324</v>
      </c>
      <c r="AF1777" t="s">
        <v>753</v>
      </c>
      <c r="AH1777" t="s">
        <v>329</v>
      </c>
      <c r="AI1777" t="s">
        <v>318</v>
      </c>
      <c r="AK1777">
        <v>95057</v>
      </c>
      <c r="AL1777">
        <v>1</v>
      </c>
      <c r="AM1777" t="s">
        <v>791</v>
      </c>
    </row>
    <row r="1778" spans="1:39">
      <c r="A1778" t="s">
        <v>315</v>
      </c>
      <c r="B1778">
        <v>4427</v>
      </c>
      <c r="C1778" t="s">
        <v>789</v>
      </c>
      <c r="D1778" t="s">
        <v>316</v>
      </c>
      <c r="E1778">
        <v>66056</v>
      </c>
      <c r="F1778" t="s">
        <v>317</v>
      </c>
      <c r="G1778" t="s">
        <v>318</v>
      </c>
      <c r="H1778" s="79" t="s">
        <v>53</v>
      </c>
      <c r="I1778" t="s">
        <v>790</v>
      </c>
      <c r="J1778" t="s">
        <v>619</v>
      </c>
      <c r="K1778" t="s">
        <v>315</v>
      </c>
      <c r="L1778">
        <v>49860</v>
      </c>
      <c r="M1778" s="80">
        <v>115889378</v>
      </c>
      <c r="O1778">
        <v>320070</v>
      </c>
      <c r="P1778" t="s">
        <v>327</v>
      </c>
      <c r="Q1778">
        <v>9157</v>
      </c>
      <c r="R1778">
        <v>83</v>
      </c>
      <c r="S1778">
        <v>1</v>
      </c>
      <c r="T1778">
        <v>2786</v>
      </c>
      <c r="U1778" t="s">
        <v>328</v>
      </c>
      <c r="W1778">
        <v>1158667035</v>
      </c>
      <c r="X1778" s="76">
        <v>44385</v>
      </c>
      <c r="Y1778" s="76">
        <v>44385</v>
      </c>
      <c r="Z1778" s="76">
        <v>44285</v>
      </c>
      <c r="AA1778" s="76">
        <v>44344</v>
      </c>
      <c r="AB1778">
        <v>4463.3999999999996</v>
      </c>
      <c r="AD1778" t="s">
        <v>383</v>
      </c>
      <c r="AE1778" t="s">
        <v>324</v>
      </c>
      <c r="AF1778" t="s">
        <v>754</v>
      </c>
      <c r="AH1778" t="s">
        <v>329</v>
      </c>
      <c r="AI1778" t="s">
        <v>318</v>
      </c>
      <c r="AK1778">
        <v>95057</v>
      </c>
      <c r="AL1778">
        <v>1</v>
      </c>
      <c r="AM1778" t="s">
        <v>791</v>
      </c>
    </row>
    <row r="1779" spans="1:39">
      <c r="A1779" t="s">
        <v>315</v>
      </c>
      <c r="B1779">
        <v>4427</v>
      </c>
      <c r="C1779" t="s">
        <v>789</v>
      </c>
      <c r="D1779" t="s">
        <v>316</v>
      </c>
      <c r="E1779">
        <v>66056</v>
      </c>
      <c r="F1779" t="s">
        <v>317</v>
      </c>
      <c r="G1779" t="s">
        <v>318</v>
      </c>
      <c r="H1779" s="79" t="s">
        <v>53</v>
      </c>
      <c r="I1779" t="s">
        <v>790</v>
      </c>
      <c r="J1779" t="s">
        <v>619</v>
      </c>
      <c r="K1779" t="s">
        <v>315</v>
      </c>
      <c r="L1779">
        <v>49861</v>
      </c>
      <c r="M1779" s="80">
        <v>115889378</v>
      </c>
      <c r="O1779">
        <v>320070</v>
      </c>
      <c r="P1779" t="s">
        <v>327</v>
      </c>
      <c r="Q1779">
        <v>9157</v>
      </c>
      <c r="R1779">
        <v>83</v>
      </c>
      <c r="S1779">
        <v>1</v>
      </c>
      <c r="T1779">
        <v>2786</v>
      </c>
      <c r="U1779" t="s">
        <v>328</v>
      </c>
      <c r="W1779">
        <v>1158667035</v>
      </c>
      <c r="X1779" s="76">
        <v>44385</v>
      </c>
      <c r="Y1779" s="76">
        <v>44385</v>
      </c>
      <c r="Z1779" s="76">
        <v>44285</v>
      </c>
      <c r="AA1779" s="76">
        <v>44344</v>
      </c>
      <c r="AB1779">
        <v>3959.57</v>
      </c>
      <c r="AD1779" t="s">
        <v>383</v>
      </c>
      <c r="AE1779" t="s">
        <v>324</v>
      </c>
      <c r="AF1779" t="s">
        <v>754</v>
      </c>
      <c r="AH1779" t="s">
        <v>329</v>
      </c>
      <c r="AI1779" t="s">
        <v>318</v>
      </c>
      <c r="AK1779">
        <v>95057</v>
      </c>
      <c r="AL1779">
        <v>1</v>
      </c>
      <c r="AM1779" t="s">
        <v>791</v>
      </c>
    </row>
    <row r="1780" spans="1:39">
      <c r="A1780" t="s">
        <v>315</v>
      </c>
      <c r="B1780">
        <v>4427</v>
      </c>
      <c r="C1780" t="s">
        <v>789</v>
      </c>
      <c r="D1780" t="s">
        <v>316</v>
      </c>
      <c r="E1780">
        <v>66056</v>
      </c>
      <c r="F1780" t="s">
        <v>317</v>
      </c>
      <c r="G1780" t="s">
        <v>318</v>
      </c>
      <c r="H1780" s="79" t="s">
        <v>53</v>
      </c>
      <c r="I1780" t="s">
        <v>790</v>
      </c>
      <c r="J1780" t="s">
        <v>619</v>
      </c>
      <c r="K1780" t="s">
        <v>315</v>
      </c>
      <c r="L1780">
        <v>50374</v>
      </c>
      <c r="M1780">
        <v>111563374</v>
      </c>
      <c r="O1780">
        <v>320073</v>
      </c>
      <c r="P1780" t="s">
        <v>320</v>
      </c>
      <c r="Q1780">
        <v>9158</v>
      </c>
      <c r="R1780">
        <v>83</v>
      </c>
      <c r="S1780">
        <v>1</v>
      </c>
      <c r="T1780">
        <v>2786</v>
      </c>
      <c r="U1780" t="s">
        <v>328</v>
      </c>
      <c r="W1780">
        <v>1158667035</v>
      </c>
      <c r="X1780" s="76">
        <v>44386</v>
      </c>
      <c r="Y1780" s="76">
        <v>44386</v>
      </c>
      <c r="Z1780" s="76">
        <v>44300</v>
      </c>
      <c r="AA1780" s="76">
        <v>44368</v>
      </c>
      <c r="AB1780">
        <v>315.61</v>
      </c>
      <c r="AD1780" t="s">
        <v>382</v>
      </c>
      <c r="AE1780" t="s">
        <v>324</v>
      </c>
      <c r="AF1780" t="s">
        <v>395</v>
      </c>
      <c r="AH1780" t="s">
        <v>329</v>
      </c>
      <c r="AI1780" t="s">
        <v>318</v>
      </c>
      <c r="AK1780">
        <v>95057</v>
      </c>
      <c r="AL1780">
        <v>1</v>
      </c>
      <c r="AM1780" t="s">
        <v>791</v>
      </c>
    </row>
    <row r="1781" spans="1:39">
      <c r="A1781" t="s">
        <v>315</v>
      </c>
      <c r="B1781">
        <v>4427</v>
      </c>
      <c r="C1781" t="s">
        <v>789</v>
      </c>
      <c r="D1781" t="s">
        <v>316</v>
      </c>
      <c r="E1781">
        <v>66056</v>
      </c>
      <c r="F1781" t="s">
        <v>317</v>
      </c>
      <c r="G1781" t="s">
        <v>318</v>
      </c>
      <c r="H1781" s="79" t="s">
        <v>53</v>
      </c>
      <c r="I1781" t="s">
        <v>790</v>
      </c>
      <c r="J1781" t="s">
        <v>619</v>
      </c>
      <c r="K1781" t="s">
        <v>315</v>
      </c>
      <c r="L1781">
        <v>50374</v>
      </c>
      <c r="M1781">
        <v>111563374</v>
      </c>
      <c r="O1781">
        <v>320074</v>
      </c>
      <c r="P1781" t="s">
        <v>337</v>
      </c>
      <c r="Q1781">
        <v>9158</v>
      </c>
      <c r="R1781">
        <v>83</v>
      </c>
      <c r="S1781">
        <v>1</v>
      </c>
      <c r="T1781">
        <v>2786</v>
      </c>
      <c r="U1781" t="s">
        <v>328</v>
      </c>
      <c r="W1781">
        <v>1158667035</v>
      </c>
      <c r="X1781" s="76">
        <v>44386</v>
      </c>
      <c r="Y1781" s="76">
        <v>44386</v>
      </c>
      <c r="Z1781" s="76">
        <v>44300</v>
      </c>
      <c r="AA1781" s="76">
        <v>44368</v>
      </c>
      <c r="AB1781">
        <v>530.96</v>
      </c>
      <c r="AD1781" t="s">
        <v>382</v>
      </c>
      <c r="AE1781" t="s">
        <v>324</v>
      </c>
      <c r="AF1781" t="s">
        <v>395</v>
      </c>
      <c r="AH1781" t="s">
        <v>329</v>
      </c>
      <c r="AI1781" t="s">
        <v>318</v>
      </c>
      <c r="AK1781">
        <v>95057</v>
      </c>
      <c r="AL1781">
        <v>1</v>
      </c>
      <c r="AM1781" t="s">
        <v>791</v>
      </c>
    </row>
    <row r="1782" spans="1:39">
      <c r="A1782" t="s">
        <v>315</v>
      </c>
      <c r="B1782">
        <v>4427</v>
      </c>
      <c r="C1782" t="s">
        <v>789</v>
      </c>
      <c r="D1782" t="s">
        <v>316</v>
      </c>
      <c r="E1782">
        <v>66056</v>
      </c>
      <c r="F1782" t="s">
        <v>317</v>
      </c>
      <c r="G1782" t="s">
        <v>318</v>
      </c>
      <c r="H1782" s="79" t="s">
        <v>53</v>
      </c>
      <c r="I1782" t="s">
        <v>790</v>
      </c>
      <c r="J1782" t="s">
        <v>619</v>
      </c>
      <c r="K1782" t="s">
        <v>315</v>
      </c>
      <c r="L1782">
        <v>56699</v>
      </c>
      <c r="M1782" s="80">
        <v>115889378</v>
      </c>
      <c r="O1782">
        <v>320070</v>
      </c>
      <c r="P1782" t="s">
        <v>327</v>
      </c>
      <c r="Q1782">
        <v>9252</v>
      </c>
      <c r="R1782">
        <v>83</v>
      </c>
      <c r="S1782">
        <v>1</v>
      </c>
      <c r="T1782">
        <v>2786</v>
      </c>
      <c r="U1782" t="s">
        <v>328</v>
      </c>
      <c r="W1782">
        <v>1158667035</v>
      </c>
      <c r="X1782" s="76">
        <v>44403</v>
      </c>
      <c r="Y1782" s="76">
        <v>44403</v>
      </c>
      <c r="Z1782" s="76">
        <v>44264</v>
      </c>
      <c r="AA1782" s="76">
        <v>44390</v>
      </c>
      <c r="AB1782">
        <v>382.72</v>
      </c>
      <c r="AD1782" t="s">
        <v>382</v>
      </c>
      <c r="AE1782" t="s">
        <v>324</v>
      </c>
      <c r="AF1782" t="s">
        <v>794</v>
      </c>
      <c r="AH1782" t="s">
        <v>329</v>
      </c>
      <c r="AI1782" t="s">
        <v>318</v>
      </c>
      <c r="AK1782">
        <v>95057</v>
      </c>
      <c r="AL1782">
        <v>1</v>
      </c>
      <c r="AM1782" t="s">
        <v>791</v>
      </c>
    </row>
    <row r="1783" spans="1:39">
      <c r="A1783" t="s">
        <v>315</v>
      </c>
      <c r="B1783">
        <v>4427</v>
      </c>
      <c r="C1783" t="s">
        <v>789</v>
      </c>
      <c r="D1783" t="s">
        <v>316</v>
      </c>
      <c r="E1783">
        <v>66056</v>
      </c>
      <c r="F1783" t="s">
        <v>317</v>
      </c>
      <c r="G1783" t="s">
        <v>318</v>
      </c>
      <c r="H1783" s="79" t="s">
        <v>53</v>
      </c>
      <c r="I1783" t="s">
        <v>790</v>
      </c>
      <c r="J1783" t="s">
        <v>619</v>
      </c>
      <c r="K1783" t="s">
        <v>315</v>
      </c>
      <c r="L1783">
        <v>77811</v>
      </c>
      <c r="M1783">
        <v>113197203</v>
      </c>
      <c r="O1783">
        <v>320072</v>
      </c>
      <c r="P1783" t="s">
        <v>336</v>
      </c>
      <c r="Q1783">
        <v>9412</v>
      </c>
      <c r="R1783">
        <v>83</v>
      </c>
      <c r="S1783">
        <v>1</v>
      </c>
      <c r="T1783">
        <v>2786</v>
      </c>
      <c r="U1783" t="s">
        <v>328</v>
      </c>
      <c r="W1783">
        <v>1158667035</v>
      </c>
      <c r="X1783" s="76">
        <v>44425</v>
      </c>
      <c r="Y1783" s="76">
        <v>44425</v>
      </c>
      <c r="Z1783" s="76">
        <v>44344</v>
      </c>
      <c r="AA1783" s="76">
        <v>44393</v>
      </c>
      <c r="AB1783">
        <v>181.1</v>
      </c>
      <c r="AD1783" t="s">
        <v>382</v>
      </c>
      <c r="AE1783" t="s">
        <v>324</v>
      </c>
      <c r="AF1783" t="s">
        <v>755</v>
      </c>
      <c r="AH1783" t="s">
        <v>329</v>
      </c>
      <c r="AI1783" t="s">
        <v>318</v>
      </c>
      <c r="AK1783">
        <v>95057</v>
      </c>
      <c r="AL1783">
        <v>1</v>
      </c>
      <c r="AM1783" t="s">
        <v>791</v>
      </c>
    </row>
    <row r="1784" spans="1:39">
      <c r="A1784" t="s">
        <v>315</v>
      </c>
      <c r="B1784">
        <v>4427</v>
      </c>
      <c r="C1784" t="s">
        <v>789</v>
      </c>
      <c r="D1784" t="s">
        <v>316</v>
      </c>
      <c r="E1784">
        <v>66056</v>
      </c>
      <c r="F1784" t="s">
        <v>317</v>
      </c>
      <c r="G1784" t="s">
        <v>318</v>
      </c>
      <c r="H1784" s="79" t="s">
        <v>53</v>
      </c>
      <c r="I1784" t="s">
        <v>790</v>
      </c>
      <c r="J1784" t="s">
        <v>619</v>
      </c>
      <c r="K1784" t="s">
        <v>315</v>
      </c>
      <c r="L1784">
        <v>83008</v>
      </c>
      <c r="M1784">
        <v>111563374</v>
      </c>
      <c r="O1784">
        <v>320073</v>
      </c>
      <c r="P1784" t="s">
        <v>320</v>
      </c>
      <c r="Q1784">
        <v>9443</v>
      </c>
      <c r="R1784">
        <v>83</v>
      </c>
      <c r="S1784">
        <v>1</v>
      </c>
      <c r="T1784">
        <v>2786</v>
      </c>
      <c r="U1784" t="s">
        <v>328</v>
      </c>
      <c r="W1784">
        <v>1158667035</v>
      </c>
      <c r="X1784" s="76">
        <v>44432</v>
      </c>
      <c r="Y1784" s="76">
        <v>44432</v>
      </c>
      <c r="Z1784" s="76">
        <v>44349</v>
      </c>
      <c r="AA1784" s="76">
        <v>44399</v>
      </c>
      <c r="AB1784">
        <v>326.60000000000002</v>
      </c>
      <c r="AD1784" t="s">
        <v>382</v>
      </c>
      <c r="AE1784" t="s">
        <v>324</v>
      </c>
      <c r="AF1784" t="s">
        <v>659</v>
      </c>
      <c r="AH1784" t="s">
        <v>329</v>
      </c>
      <c r="AI1784" t="s">
        <v>318</v>
      </c>
      <c r="AK1784">
        <v>95057</v>
      </c>
      <c r="AL1784">
        <v>1</v>
      </c>
      <c r="AM1784" t="s">
        <v>791</v>
      </c>
    </row>
    <row r="1785" spans="1:39">
      <c r="A1785" t="s">
        <v>315</v>
      </c>
      <c r="B1785">
        <v>4427</v>
      </c>
      <c r="C1785" t="s">
        <v>789</v>
      </c>
      <c r="D1785" t="s">
        <v>316</v>
      </c>
      <c r="E1785">
        <v>66056</v>
      </c>
      <c r="F1785" t="s">
        <v>317</v>
      </c>
      <c r="G1785" t="s">
        <v>318</v>
      </c>
      <c r="H1785" s="79" t="s">
        <v>53</v>
      </c>
      <c r="I1785" t="s">
        <v>790</v>
      </c>
      <c r="J1785" t="s">
        <v>619</v>
      </c>
      <c r="K1785" t="s">
        <v>315</v>
      </c>
      <c r="L1785">
        <v>83008</v>
      </c>
      <c r="M1785">
        <v>111563374</v>
      </c>
      <c r="O1785">
        <v>320074</v>
      </c>
      <c r="P1785" t="s">
        <v>337</v>
      </c>
      <c r="Q1785">
        <v>9443</v>
      </c>
      <c r="R1785">
        <v>83</v>
      </c>
      <c r="S1785">
        <v>1</v>
      </c>
      <c r="T1785">
        <v>2786</v>
      </c>
      <c r="U1785" t="s">
        <v>328</v>
      </c>
      <c r="W1785">
        <v>1158667035</v>
      </c>
      <c r="X1785" s="76">
        <v>44432</v>
      </c>
      <c r="Y1785" s="76">
        <v>44432</v>
      </c>
      <c r="Z1785" s="76">
        <v>44349</v>
      </c>
      <c r="AA1785" s="76">
        <v>44399</v>
      </c>
      <c r="AB1785">
        <v>754.45</v>
      </c>
      <c r="AD1785" t="s">
        <v>382</v>
      </c>
      <c r="AE1785" t="s">
        <v>324</v>
      </c>
      <c r="AF1785" t="s">
        <v>659</v>
      </c>
      <c r="AH1785" t="s">
        <v>329</v>
      </c>
      <c r="AI1785" t="s">
        <v>318</v>
      </c>
      <c r="AK1785">
        <v>95057</v>
      </c>
      <c r="AL1785">
        <v>1</v>
      </c>
      <c r="AM1785" t="s">
        <v>791</v>
      </c>
    </row>
    <row r="1786" spans="1:39">
      <c r="A1786" t="s">
        <v>315</v>
      </c>
      <c r="B1786">
        <v>4427</v>
      </c>
      <c r="C1786" t="s">
        <v>789</v>
      </c>
      <c r="D1786" t="s">
        <v>316</v>
      </c>
      <c r="E1786">
        <v>66056</v>
      </c>
      <c r="F1786" t="s">
        <v>317</v>
      </c>
      <c r="G1786" t="s">
        <v>318</v>
      </c>
      <c r="H1786" s="79" t="s">
        <v>53</v>
      </c>
      <c r="I1786" t="s">
        <v>790</v>
      </c>
      <c r="J1786" t="s">
        <v>619</v>
      </c>
      <c r="K1786" t="s">
        <v>315</v>
      </c>
      <c r="L1786">
        <v>97381</v>
      </c>
      <c r="M1786" s="80">
        <v>115889378</v>
      </c>
      <c r="O1786">
        <v>320070</v>
      </c>
      <c r="P1786" t="s">
        <v>327</v>
      </c>
      <c r="Q1786">
        <v>9488</v>
      </c>
      <c r="R1786">
        <v>83</v>
      </c>
      <c r="S1786">
        <v>1</v>
      </c>
      <c r="T1786">
        <v>2786</v>
      </c>
      <c r="U1786" t="s">
        <v>328</v>
      </c>
      <c r="W1786">
        <v>1158667035</v>
      </c>
      <c r="X1786" s="76">
        <v>44439</v>
      </c>
      <c r="Y1786" s="76">
        <v>44439</v>
      </c>
      <c r="Z1786" s="76">
        <v>44373</v>
      </c>
      <c r="AA1786" s="76">
        <v>44410</v>
      </c>
      <c r="AB1786">
        <v>11395.01</v>
      </c>
      <c r="AD1786" t="s">
        <v>382</v>
      </c>
      <c r="AE1786" t="s">
        <v>324</v>
      </c>
      <c r="AF1786" t="s">
        <v>795</v>
      </c>
      <c r="AH1786" t="s">
        <v>329</v>
      </c>
      <c r="AI1786" t="s">
        <v>318</v>
      </c>
      <c r="AK1786">
        <v>95057</v>
      </c>
      <c r="AL1786">
        <v>1</v>
      </c>
      <c r="AM1786" t="s">
        <v>791</v>
      </c>
    </row>
    <row r="1787" spans="1:39">
      <c r="A1787" t="s">
        <v>315</v>
      </c>
      <c r="B1787">
        <v>4427</v>
      </c>
      <c r="C1787" t="s">
        <v>789</v>
      </c>
      <c r="D1787" t="s">
        <v>316</v>
      </c>
      <c r="E1787">
        <v>66056</v>
      </c>
      <c r="F1787" t="s">
        <v>317</v>
      </c>
      <c r="G1787" t="s">
        <v>318</v>
      </c>
      <c r="H1787" s="79" t="s">
        <v>53</v>
      </c>
      <c r="I1787" t="s">
        <v>790</v>
      </c>
      <c r="J1787" t="s">
        <v>619</v>
      </c>
      <c r="K1787" t="s">
        <v>315</v>
      </c>
      <c r="L1787">
        <v>97382</v>
      </c>
      <c r="M1787" s="80">
        <v>115889378</v>
      </c>
      <c r="O1787">
        <v>320070</v>
      </c>
      <c r="P1787" t="s">
        <v>327</v>
      </c>
      <c r="Q1787">
        <v>9488</v>
      </c>
      <c r="R1787">
        <v>83</v>
      </c>
      <c r="S1787">
        <v>1</v>
      </c>
      <c r="T1787">
        <v>2786</v>
      </c>
      <c r="U1787" t="s">
        <v>328</v>
      </c>
      <c r="W1787">
        <v>1158667035</v>
      </c>
      <c r="X1787" s="76">
        <v>44439</v>
      </c>
      <c r="Y1787" s="76">
        <v>44439</v>
      </c>
      <c r="Z1787" s="76">
        <v>44373</v>
      </c>
      <c r="AA1787" s="76">
        <v>44410</v>
      </c>
      <c r="AB1787">
        <v>16829.61</v>
      </c>
      <c r="AD1787" t="s">
        <v>382</v>
      </c>
      <c r="AE1787" t="s">
        <v>324</v>
      </c>
      <c r="AF1787" t="s">
        <v>795</v>
      </c>
      <c r="AH1787" t="s">
        <v>329</v>
      </c>
      <c r="AI1787" t="s">
        <v>318</v>
      </c>
      <c r="AK1787">
        <v>95057</v>
      </c>
      <c r="AL1787">
        <v>1</v>
      </c>
      <c r="AM1787" t="s">
        <v>791</v>
      </c>
    </row>
    <row r="1788" spans="1:39">
      <c r="A1788" t="s">
        <v>315</v>
      </c>
      <c r="B1788">
        <v>4427</v>
      </c>
      <c r="C1788" t="s">
        <v>789</v>
      </c>
      <c r="D1788" t="s">
        <v>316</v>
      </c>
      <c r="E1788">
        <v>66056</v>
      </c>
      <c r="F1788" t="s">
        <v>317</v>
      </c>
      <c r="G1788" t="s">
        <v>318</v>
      </c>
      <c r="H1788" s="79" t="s">
        <v>53</v>
      </c>
      <c r="I1788" t="s">
        <v>790</v>
      </c>
      <c r="J1788" t="s">
        <v>619</v>
      </c>
      <c r="K1788" t="s">
        <v>315</v>
      </c>
      <c r="L1788">
        <v>121976</v>
      </c>
      <c r="M1788">
        <v>113197203</v>
      </c>
      <c r="O1788">
        <v>320072</v>
      </c>
      <c r="P1788" t="s">
        <v>336</v>
      </c>
      <c r="Q1788">
        <v>9552</v>
      </c>
      <c r="R1788">
        <v>83</v>
      </c>
      <c r="S1788">
        <v>1</v>
      </c>
      <c r="T1788">
        <v>2786</v>
      </c>
      <c r="U1788" t="s">
        <v>328</v>
      </c>
      <c r="W1788">
        <v>1158667035</v>
      </c>
      <c r="X1788" s="76">
        <v>44449</v>
      </c>
      <c r="Y1788" s="76">
        <v>44452</v>
      </c>
      <c r="Z1788" s="76">
        <v>44321</v>
      </c>
      <c r="AA1788" s="76">
        <v>44426</v>
      </c>
      <c r="AB1788">
        <v>1418.89</v>
      </c>
      <c r="AD1788" t="s">
        <v>383</v>
      </c>
      <c r="AE1788" t="s">
        <v>324</v>
      </c>
      <c r="AF1788" t="s">
        <v>757</v>
      </c>
      <c r="AH1788" t="s">
        <v>329</v>
      </c>
      <c r="AI1788" t="s">
        <v>318</v>
      </c>
      <c r="AK1788">
        <v>95057</v>
      </c>
      <c r="AL1788">
        <v>1</v>
      </c>
      <c r="AM1788" t="s">
        <v>791</v>
      </c>
    </row>
    <row r="1789" spans="1:39">
      <c r="A1789" t="s">
        <v>315</v>
      </c>
      <c r="B1789">
        <v>4427</v>
      </c>
      <c r="C1789" t="s">
        <v>789</v>
      </c>
      <c r="D1789" t="s">
        <v>316</v>
      </c>
      <c r="E1789">
        <v>66056</v>
      </c>
      <c r="F1789" t="s">
        <v>317</v>
      </c>
      <c r="G1789" t="s">
        <v>318</v>
      </c>
      <c r="H1789" s="79" t="s">
        <v>53</v>
      </c>
      <c r="I1789" t="s">
        <v>790</v>
      </c>
      <c r="J1789" t="s">
        <v>619</v>
      </c>
      <c r="K1789" t="s">
        <v>315</v>
      </c>
      <c r="L1789">
        <v>140273</v>
      </c>
      <c r="M1789">
        <v>111563374</v>
      </c>
      <c r="O1789">
        <v>320074</v>
      </c>
      <c r="P1789" t="s">
        <v>337</v>
      </c>
      <c r="Q1789">
        <v>9670</v>
      </c>
      <c r="R1789">
        <v>83</v>
      </c>
      <c r="S1789">
        <v>1</v>
      </c>
      <c r="T1789">
        <v>2786</v>
      </c>
      <c r="U1789" t="s">
        <v>328</v>
      </c>
      <c r="W1789">
        <v>1158667035</v>
      </c>
      <c r="X1789" s="76">
        <v>44460</v>
      </c>
      <c r="Y1789" s="76">
        <v>44460</v>
      </c>
      <c r="Z1789" s="76">
        <v>44376</v>
      </c>
      <c r="AA1789" s="76">
        <v>44432</v>
      </c>
      <c r="AB1789">
        <v>780.36</v>
      </c>
      <c r="AD1789" t="s">
        <v>382</v>
      </c>
      <c r="AE1789" t="s">
        <v>324</v>
      </c>
      <c r="AF1789" t="s">
        <v>410</v>
      </c>
      <c r="AH1789" t="s">
        <v>329</v>
      </c>
      <c r="AI1789" t="s">
        <v>318</v>
      </c>
      <c r="AK1789">
        <v>95057</v>
      </c>
      <c r="AL1789">
        <v>1</v>
      </c>
      <c r="AM1789" t="s">
        <v>791</v>
      </c>
    </row>
    <row r="1790" spans="1:39">
      <c r="A1790" t="s">
        <v>315</v>
      </c>
      <c r="B1790">
        <v>4427</v>
      </c>
      <c r="C1790" t="s">
        <v>789</v>
      </c>
      <c r="D1790" t="s">
        <v>316</v>
      </c>
      <c r="E1790">
        <v>66056</v>
      </c>
      <c r="F1790" t="s">
        <v>317</v>
      </c>
      <c r="G1790" t="s">
        <v>318</v>
      </c>
      <c r="H1790" s="79" t="s">
        <v>53</v>
      </c>
      <c r="I1790" t="s">
        <v>790</v>
      </c>
      <c r="J1790" t="s">
        <v>619</v>
      </c>
      <c r="K1790" t="s">
        <v>315</v>
      </c>
      <c r="L1790">
        <v>140253</v>
      </c>
      <c r="M1790" s="80">
        <v>115889378</v>
      </c>
      <c r="O1790">
        <v>320070</v>
      </c>
      <c r="P1790" t="s">
        <v>327</v>
      </c>
      <c r="Q1790">
        <v>9664</v>
      </c>
      <c r="R1790">
        <v>83</v>
      </c>
      <c r="S1790">
        <v>1</v>
      </c>
      <c r="T1790">
        <v>2786</v>
      </c>
      <c r="U1790" t="s">
        <v>328</v>
      </c>
      <c r="W1790">
        <v>1158667035</v>
      </c>
      <c r="X1790" s="76">
        <v>44460</v>
      </c>
      <c r="Y1790" s="76">
        <v>44460</v>
      </c>
      <c r="Z1790" s="76">
        <v>44377</v>
      </c>
      <c r="AA1790" s="76">
        <v>44442</v>
      </c>
      <c r="AB1790">
        <v>18477.88</v>
      </c>
      <c r="AD1790" t="s">
        <v>382</v>
      </c>
      <c r="AE1790" t="s">
        <v>324</v>
      </c>
      <c r="AF1790" t="s">
        <v>689</v>
      </c>
      <c r="AH1790" t="s">
        <v>329</v>
      </c>
      <c r="AI1790" t="s">
        <v>318</v>
      </c>
      <c r="AK1790">
        <v>95057</v>
      </c>
      <c r="AL1790">
        <v>1</v>
      </c>
      <c r="AM1790" t="s">
        <v>791</v>
      </c>
    </row>
    <row r="1791" spans="1:39">
      <c r="A1791" t="s">
        <v>315</v>
      </c>
      <c r="B1791">
        <v>4427</v>
      </c>
      <c r="C1791" t="s">
        <v>789</v>
      </c>
      <c r="D1791" t="s">
        <v>316</v>
      </c>
      <c r="E1791">
        <v>66056</v>
      </c>
      <c r="F1791" t="s">
        <v>317</v>
      </c>
      <c r="G1791" t="s">
        <v>318</v>
      </c>
      <c r="H1791" s="79" t="s">
        <v>53</v>
      </c>
      <c r="I1791" t="s">
        <v>790</v>
      </c>
      <c r="J1791" t="s">
        <v>619</v>
      </c>
      <c r="K1791" t="s">
        <v>315</v>
      </c>
      <c r="L1791">
        <v>140273</v>
      </c>
      <c r="M1791">
        <v>111563374</v>
      </c>
      <c r="O1791">
        <v>320073</v>
      </c>
      <c r="P1791" t="s">
        <v>320</v>
      </c>
      <c r="Q1791">
        <v>9670</v>
      </c>
      <c r="R1791">
        <v>83</v>
      </c>
      <c r="S1791">
        <v>1</v>
      </c>
      <c r="T1791">
        <v>2786</v>
      </c>
      <c r="U1791" t="s">
        <v>328</v>
      </c>
      <c r="W1791">
        <v>1158667035</v>
      </c>
      <c r="X1791" s="76">
        <v>44460</v>
      </c>
      <c r="Y1791" s="76">
        <v>44460</v>
      </c>
      <c r="Z1791" s="76">
        <v>44376</v>
      </c>
      <c r="AA1791" s="76">
        <v>44432</v>
      </c>
      <c r="AB1791">
        <v>326.60000000000002</v>
      </c>
      <c r="AD1791" t="s">
        <v>382</v>
      </c>
      <c r="AE1791" t="s">
        <v>324</v>
      </c>
      <c r="AF1791" t="s">
        <v>410</v>
      </c>
      <c r="AH1791" t="s">
        <v>329</v>
      </c>
      <c r="AI1791" t="s">
        <v>318</v>
      </c>
      <c r="AK1791">
        <v>95057</v>
      </c>
      <c r="AL1791">
        <v>1</v>
      </c>
      <c r="AM1791" t="s">
        <v>791</v>
      </c>
    </row>
    <row r="1792" spans="1:39">
      <c r="A1792" t="s">
        <v>315</v>
      </c>
      <c r="B1792">
        <v>4427</v>
      </c>
      <c r="C1792" t="s">
        <v>789</v>
      </c>
      <c r="D1792" t="s">
        <v>316</v>
      </c>
      <c r="E1792">
        <v>66056</v>
      </c>
      <c r="F1792" t="s">
        <v>317</v>
      </c>
      <c r="G1792" t="s">
        <v>318</v>
      </c>
      <c r="H1792" s="79" t="s">
        <v>53</v>
      </c>
      <c r="I1792" t="s">
        <v>790</v>
      </c>
      <c r="J1792" t="s">
        <v>619</v>
      </c>
      <c r="K1792" t="s">
        <v>315</v>
      </c>
      <c r="L1792">
        <v>173221</v>
      </c>
      <c r="M1792">
        <v>113197203</v>
      </c>
      <c r="O1792">
        <v>320072</v>
      </c>
      <c r="P1792" t="s">
        <v>336</v>
      </c>
      <c r="Q1792">
        <v>9806</v>
      </c>
      <c r="R1792">
        <v>83</v>
      </c>
      <c r="S1792">
        <v>1</v>
      </c>
      <c r="T1792">
        <v>2786</v>
      </c>
      <c r="U1792" t="s">
        <v>328</v>
      </c>
      <c r="W1792">
        <v>1158667035</v>
      </c>
      <c r="X1792" s="76">
        <v>44481</v>
      </c>
      <c r="Y1792" s="76">
        <v>44481</v>
      </c>
      <c r="Z1792" s="76">
        <v>44414</v>
      </c>
      <c r="AA1792" s="76">
        <v>44455</v>
      </c>
      <c r="AB1792">
        <v>1255.6500000000001</v>
      </c>
      <c r="AD1792" t="s">
        <v>382</v>
      </c>
      <c r="AE1792" t="s">
        <v>324</v>
      </c>
      <c r="AF1792" t="s">
        <v>690</v>
      </c>
      <c r="AH1792" t="s">
        <v>329</v>
      </c>
      <c r="AI1792" t="s">
        <v>318</v>
      </c>
      <c r="AK1792">
        <v>95057</v>
      </c>
      <c r="AL1792">
        <v>1</v>
      </c>
      <c r="AM1792" t="s">
        <v>791</v>
      </c>
    </row>
    <row r="1793" spans="1:39">
      <c r="A1793" t="s">
        <v>315</v>
      </c>
      <c r="B1793">
        <v>4427</v>
      </c>
      <c r="C1793" t="s">
        <v>789</v>
      </c>
      <c r="D1793" t="s">
        <v>316</v>
      </c>
      <c r="E1793">
        <v>66056</v>
      </c>
      <c r="F1793" t="s">
        <v>317</v>
      </c>
      <c r="G1793" t="s">
        <v>318</v>
      </c>
      <c r="H1793" s="79" t="s">
        <v>53</v>
      </c>
      <c r="I1793" t="s">
        <v>790</v>
      </c>
      <c r="J1793" t="s">
        <v>619</v>
      </c>
      <c r="K1793" t="s">
        <v>315</v>
      </c>
      <c r="L1793">
        <v>176641</v>
      </c>
      <c r="M1793">
        <v>111563374</v>
      </c>
      <c r="O1793">
        <v>320073</v>
      </c>
      <c r="P1793" t="s">
        <v>320</v>
      </c>
      <c r="Q1793">
        <v>9812</v>
      </c>
      <c r="R1793">
        <v>83</v>
      </c>
      <c r="S1793">
        <v>1</v>
      </c>
      <c r="T1793">
        <v>2786</v>
      </c>
      <c r="U1793" t="s">
        <v>328</v>
      </c>
      <c r="W1793">
        <v>1158667035</v>
      </c>
      <c r="X1793" s="76">
        <v>44487</v>
      </c>
      <c r="Y1793" s="76">
        <v>44487</v>
      </c>
      <c r="Z1793" s="76">
        <v>44408</v>
      </c>
      <c r="AA1793" s="76">
        <v>44462</v>
      </c>
      <c r="AB1793">
        <v>326.60000000000002</v>
      </c>
      <c r="AD1793" t="s">
        <v>382</v>
      </c>
      <c r="AE1793" t="s">
        <v>324</v>
      </c>
      <c r="AF1793" t="s">
        <v>414</v>
      </c>
      <c r="AH1793" t="s">
        <v>329</v>
      </c>
      <c r="AI1793" t="s">
        <v>318</v>
      </c>
      <c r="AK1793">
        <v>95057</v>
      </c>
      <c r="AL1793">
        <v>1</v>
      </c>
      <c r="AM1793" t="s">
        <v>791</v>
      </c>
    </row>
    <row r="1794" spans="1:39">
      <c r="A1794" t="s">
        <v>315</v>
      </c>
      <c r="B1794">
        <v>4427</v>
      </c>
      <c r="C1794" t="s">
        <v>789</v>
      </c>
      <c r="D1794" t="s">
        <v>316</v>
      </c>
      <c r="E1794">
        <v>66056</v>
      </c>
      <c r="F1794" t="s">
        <v>317</v>
      </c>
      <c r="G1794" t="s">
        <v>318</v>
      </c>
      <c r="H1794" s="79" t="s">
        <v>53</v>
      </c>
      <c r="I1794" t="s">
        <v>790</v>
      </c>
      <c r="J1794" t="s">
        <v>619</v>
      </c>
      <c r="K1794" t="s">
        <v>315</v>
      </c>
      <c r="L1794">
        <v>176641</v>
      </c>
      <c r="M1794">
        <v>111563374</v>
      </c>
      <c r="O1794">
        <v>320074</v>
      </c>
      <c r="P1794" t="s">
        <v>337</v>
      </c>
      <c r="Q1794">
        <v>9812</v>
      </c>
      <c r="R1794">
        <v>83</v>
      </c>
      <c r="S1794">
        <v>1</v>
      </c>
      <c r="T1794">
        <v>2786</v>
      </c>
      <c r="U1794" t="s">
        <v>328</v>
      </c>
      <c r="W1794">
        <v>1158667035</v>
      </c>
      <c r="X1794" s="76">
        <v>44487</v>
      </c>
      <c r="Y1794" s="76">
        <v>44487</v>
      </c>
      <c r="Z1794" s="76">
        <v>44408</v>
      </c>
      <c r="AA1794" s="76">
        <v>44462</v>
      </c>
      <c r="AB1794">
        <v>641</v>
      </c>
      <c r="AD1794" t="s">
        <v>382</v>
      </c>
      <c r="AE1794" t="s">
        <v>324</v>
      </c>
      <c r="AF1794" t="s">
        <v>414</v>
      </c>
      <c r="AH1794" t="s">
        <v>329</v>
      </c>
      <c r="AI1794" t="s">
        <v>318</v>
      </c>
      <c r="AK1794">
        <v>95057</v>
      </c>
      <c r="AL1794">
        <v>1</v>
      </c>
      <c r="AM1794" t="s">
        <v>791</v>
      </c>
    </row>
    <row r="1795" spans="1:39">
      <c r="A1795" t="s">
        <v>315</v>
      </c>
      <c r="B1795">
        <v>4427</v>
      </c>
      <c r="C1795" t="s">
        <v>789</v>
      </c>
      <c r="D1795" t="s">
        <v>316</v>
      </c>
      <c r="E1795">
        <v>66056</v>
      </c>
      <c r="F1795" t="s">
        <v>317</v>
      </c>
      <c r="G1795" t="s">
        <v>318</v>
      </c>
      <c r="H1795" s="79" t="s">
        <v>53</v>
      </c>
      <c r="I1795" t="s">
        <v>790</v>
      </c>
      <c r="J1795" t="s">
        <v>619</v>
      </c>
      <c r="K1795" t="s">
        <v>315</v>
      </c>
      <c r="L1795">
        <v>188976</v>
      </c>
      <c r="M1795" s="80">
        <v>115889378</v>
      </c>
      <c r="O1795">
        <v>320070</v>
      </c>
      <c r="P1795" t="s">
        <v>327</v>
      </c>
      <c r="Q1795">
        <v>9906</v>
      </c>
      <c r="R1795">
        <v>83</v>
      </c>
      <c r="S1795">
        <v>1</v>
      </c>
      <c r="T1795">
        <v>2786</v>
      </c>
      <c r="U1795" t="s">
        <v>328</v>
      </c>
      <c r="W1795">
        <v>1158667035</v>
      </c>
      <c r="X1795" s="76">
        <v>44495</v>
      </c>
      <c r="Y1795" s="76">
        <v>44496</v>
      </c>
      <c r="Z1795" s="76">
        <v>44435</v>
      </c>
      <c r="AA1795" s="76">
        <v>44470</v>
      </c>
      <c r="AB1795">
        <v>16391.59</v>
      </c>
      <c r="AD1795" t="s">
        <v>382</v>
      </c>
      <c r="AE1795" t="s">
        <v>324</v>
      </c>
      <c r="AF1795" t="s">
        <v>732</v>
      </c>
      <c r="AH1795" t="s">
        <v>329</v>
      </c>
      <c r="AI1795" t="s">
        <v>318</v>
      </c>
      <c r="AK1795">
        <v>95057</v>
      </c>
      <c r="AL1795">
        <v>1</v>
      </c>
      <c r="AM1795" t="s">
        <v>791</v>
      </c>
    </row>
    <row r="1796" spans="1:39">
      <c r="A1796" t="s">
        <v>315</v>
      </c>
      <c r="B1796">
        <v>4427</v>
      </c>
      <c r="C1796" t="s">
        <v>789</v>
      </c>
      <c r="D1796" t="s">
        <v>316</v>
      </c>
      <c r="E1796">
        <v>66056</v>
      </c>
      <c r="F1796" t="s">
        <v>317</v>
      </c>
      <c r="G1796" t="s">
        <v>318</v>
      </c>
      <c r="H1796" s="79" t="s">
        <v>53</v>
      </c>
      <c r="I1796" t="s">
        <v>790</v>
      </c>
      <c r="J1796" t="s">
        <v>619</v>
      </c>
      <c r="K1796" t="s">
        <v>315</v>
      </c>
      <c r="L1796">
        <v>210205</v>
      </c>
      <c r="M1796">
        <v>111563374</v>
      </c>
      <c r="O1796">
        <v>320073</v>
      </c>
      <c r="P1796" t="s">
        <v>320</v>
      </c>
      <c r="Q1796">
        <v>9976</v>
      </c>
      <c r="R1796">
        <v>83</v>
      </c>
      <c r="S1796">
        <v>1</v>
      </c>
      <c r="T1796">
        <v>2786</v>
      </c>
      <c r="U1796" t="s">
        <v>328</v>
      </c>
      <c r="W1796">
        <v>1158667035</v>
      </c>
      <c r="X1796" s="76">
        <v>44508</v>
      </c>
      <c r="Y1796" s="76">
        <v>44508</v>
      </c>
      <c r="Z1796" s="76">
        <v>44446</v>
      </c>
      <c r="AA1796" s="76">
        <v>44494</v>
      </c>
      <c r="AB1796">
        <v>326.60000000000002</v>
      </c>
      <c r="AD1796" t="s">
        <v>383</v>
      </c>
      <c r="AE1796" t="s">
        <v>324</v>
      </c>
      <c r="AF1796" t="s">
        <v>662</v>
      </c>
      <c r="AH1796" t="s">
        <v>329</v>
      </c>
      <c r="AI1796" t="s">
        <v>318</v>
      </c>
      <c r="AK1796">
        <v>95057</v>
      </c>
      <c r="AL1796">
        <v>1</v>
      </c>
      <c r="AM1796" t="s">
        <v>791</v>
      </c>
    </row>
    <row r="1797" spans="1:39">
      <c r="A1797" t="s">
        <v>315</v>
      </c>
      <c r="B1797">
        <v>4427</v>
      </c>
      <c r="C1797" t="s">
        <v>789</v>
      </c>
      <c r="D1797" t="s">
        <v>316</v>
      </c>
      <c r="E1797">
        <v>66056</v>
      </c>
      <c r="F1797" t="s">
        <v>317</v>
      </c>
      <c r="G1797" t="s">
        <v>318</v>
      </c>
      <c r="H1797" s="79" t="s">
        <v>53</v>
      </c>
      <c r="I1797" t="s">
        <v>790</v>
      </c>
      <c r="J1797" t="s">
        <v>619</v>
      </c>
      <c r="K1797" t="s">
        <v>315</v>
      </c>
      <c r="L1797">
        <v>210205</v>
      </c>
      <c r="M1797">
        <v>111563374</v>
      </c>
      <c r="O1797">
        <v>320074</v>
      </c>
      <c r="P1797" t="s">
        <v>337</v>
      </c>
      <c r="Q1797">
        <v>9976</v>
      </c>
      <c r="R1797">
        <v>83</v>
      </c>
      <c r="S1797">
        <v>1</v>
      </c>
      <c r="T1797">
        <v>2786</v>
      </c>
      <c r="U1797" t="s">
        <v>328</v>
      </c>
      <c r="W1797">
        <v>1158667035</v>
      </c>
      <c r="X1797" s="76">
        <v>44508</v>
      </c>
      <c r="Y1797" s="76">
        <v>44508</v>
      </c>
      <c r="Z1797" s="76">
        <v>44446</v>
      </c>
      <c r="AA1797" s="76">
        <v>44494</v>
      </c>
      <c r="AB1797">
        <v>947.57</v>
      </c>
      <c r="AD1797" t="s">
        <v>383</v>
      </c>
      <c r="AE1797" t="s">
        <v>324</v>
      </c>
      <c r="AF1797" t="s">
        <v>662</v>
      </c>
      <c r="AH1797" t="s">
        <v>329</v>
      </c>
      <c r="AI1797" t="s">
        <v>318</v>
      </c>
      <c r="AK1797">
        <v>95057</v>
      </c>
      <c r="AL1797">
        <v>1</v>
      </c>
      <c r="AM1797" t="s">
        <v>791</v>
      </c>
    </row>
    <row r="1798" spans="1:39">
      <c r="A1798" t="s">
        <v>315</v>
      </c>
      <c r="B1798">
        <v>4427</v>
      </c>
      <c r="C1798" t="s">
        <v>789</v>
      </c>
      <c r="D1798" t="s">
        <v>316</v>
      </c>
      <c r="E1798">
        <v>66056</v>
      </c>
      <c r="F1798" t="s">
        <v>317</v>
      </c>
      <c r="G1798" t="s">
        <v>318</v>
      </c>
      <c r="H1798" s="79" t="s">
        <v>53</v>
      </c>
      <c r="I1798" t="s">
        <v>790</v>
      </c>
      <c r="J1798" t="s">
        <v>619</v>
      </c>
      <c r="K1798" t="s">
        <v>315</v>
      </c>
      <c r="L1798">
        <v>211052</v>
      </c>
      <c r="M1798">
        <v>113197203</v>
      </c>
      <c r="O1798">
        <v>320072</v>
      </c>
      <c r="P1798" t="s">
        <v>336</v>
      </c>
      <c r="Q1798">
        <v>9986</v>
      </c>
      <c r="R1798">
        <v>83</v>
      </c>
      <c r="S1798">
        <v>1</v>
      </c>
      <c r="T1798">
        <v>2786</v>
      </c>
      <c r="U1798" t="s">
        <v>328</v>
      </c>
      <c r="W1798">
        <v>1158667035</v>
      </c>
      <c r="X1798" s="76">
        <v>44509</v>
      </c>
      <c r="Y1798" s="76">
        <v>44509</v>
      </c>
      <c r="Z1798" s="76">
        <v>44443</v>
      </c>
      <c r="AA1798" s="76">
        <v>44487</v>
      </c>
      <c r="AB1798">
        <v>1614.78</v>
      </c>
      <c r="AD1798" t="s">
        <v>383</v>
      </c>
      <c r="AE1798" t="s">
        <v>324</v>
      </c>
      <c r="AF1798" t="s">
        <v>691</v>
      </c>
      <c r="AH1798" t="s">
        <v>329</v>
      </c>
      <c r="AI1798" t="s">
        <v>318</v>
      </c>
      <c r="AK1798">
        <v>95057</v>
      </c>
      <c r="AL1798">
        <v>1</v>
      </c>
      <c r="AM1798" t="s">
        <v>791</v>
      </c>
    </row>
    <row r="1799" spans="1:39">
      <c r="A1799" t="s">
        <v>315</v>
      </c>
      <c r="B1799">
        <v>4427</v>
      </c>
      <c r="C1799" t="s">
        <v>789</v>
      </c>
      <c r="D1799" t="s">
        <v>316</v>
      </c>
      <c r="E1799">
        <v>66056</v>
      </c>
      <c r="F1799" t="s">
        <v>317</v>
      </c>
      <c r="G1799" t="s">
        <v>318</v>
      </c>
      <c r="H1799" s="79" t="s">
        <v>53</v>
      </c>
      <c r="I1799" t="s">
        <v>790</v>
      </c>
      <c r="J1799" t="s">
        <v>619</v>
      </c>
      <c r="K1799" t="s">
        <v>315</v>
      </c>
      <c r="L1799">
        <v>221332</v>
      </c>
      <c r="M1799" s="80">
        <v>115889378</v>
      </c>
      <c r="O1799">
        <v>320070</v>
      </c>
      <c r="P1799" t="s">
        <v>327</v>
      </c>
      <c r="Q1799">
        <v>118</v>
      </c>
      <c r="R1799">
        <v>71</v>
      </c>
      <c r="S1799">
        <v>1</v>
      </c>
      <c r="T1799">
        <v>2786</v>
      </c>
      <c r="U1799" t="s">
        <v>328</v>
      </c>
      <c r="W1799">
        <v>1158667035</v>
      </c>
      <c r="X1799" s="76">
        <v>44522</v>
      </c>
      <c r="Y1799" s="76">
        <v>44523</v>
      </c>
      <c r="Z1799" s="76">
        <v>44373</v>
      </c>
      <c r="AA1799" s="76">
        <v>44503</v>
      </c>
      <c r="AB1799">
        <v>23133.02</v>
      </c>
      <c r="AD1799" t="s">
        <v>383</v>
      </c>
      <c r="AE1799" t="s">
        <v>324</v>
      </c>
      <c r="AF1799" t="s">
        <v>692</v>
      </c>
      <c r="AH1799" t="s">
        <v>329</v>
      </c>
      <c r="AI1799" t="s">
        <v>318</v>
      </c>
      <c r="AK1799">
        <v>95057</v>
      </c>
      <c r="AL1799">
        <v>1</v>
      </c>
      <c r="AM1799" t="s">
        <v>791</v>
      </c>
    </row>
    <row r="1800" spans="1:39">
      <c r="A1800" t="s">
        <v>315</v>
      </c>
      <c r="B1800">
        <v>4427</v>
      </c>
      <c r="C1800" t="s">
        <v>789</v>
      </c>
      <c r="D1800" t="s">
        <v>316</v>
      </c>
      <c r="E1800">
        <v>66056</v>
      </c>
      <c r="F1800" t="s">
        <v>317</v>
      </c>
      <c r="G1800" t="s">
        <v>318</v>
      </c>
      <c r="H1800" s="79" t="s">
        <v>53</v>
      </c>
      <c r="I1800" t="s">
        <v>790</v>
      </c>
      <c r="J1800" t="s">
        <v>619</v>
      </c>
      <c r="K1800" t="s">
        <v>315</v>
      </c>
      <c r="L1800">
        <v>236812</v>
      </c>
      <c r="M1800">
        <v>111563374</v>
      </c>
      <c r="O1800">
        <v>320073</v>
      </c>
      <c r="P1800" t="s">
        <v>320</v>
      </c>
      <c r="Q1800">
        <v>204</v>
      </c>
      <c r="R1800">
        <v>71</v>
      </c>
      <c r="S1800">
        <v>1</v>
      </c>
      <c r="T1800">
        <v>2786</v>
      </c>
      <c r="U1800" t="s">
        <v>328</v>
      </c>
      <c r="W1800">
        <v>1158667035</v>
      </c>
      <c r="X1800" s="76">
        <v>44537</v>
      </c>
      <c r="Y1800" s="76">
        <v>44537</v>
      </c>
      <c r="Z1800" s="76">
        <v>44481</v>
      </c>
      <c r="AA1800" s="76">
        <v>44523</v>
      </c>
      <c r="AB1800">
        <v>326.60000000000002</v>
      </c>
      <c r="AD1800" t="s">
        <v>383</v>
      </c>
      <c r="AE1800" t="s">
        <v>324</v>
      </c>
      <c r="AF1800" t="s">
        <v>663</v>
      </c>
      <c r="AH1800" t="s">
        <v>329</v>
      </c>
      <c r="AI1800" t="s">
        <v>318</v>
      </c>
      <c r="AK1800">
        <v>95057</v>
      </c>
      <c r="AL1800">
        <v>1</v>
      </c>
      <c r="AM1800" t="s">
        <v>791</v>
      </c>
    </row>
    <row r="1801" spans="1:39">
      <c r="A1801" t="s">
        <v>315</v>
      </c>
      <c r="B1801">
        <v>4427</v>
      </c>
      <c r="C1801" t="s">
        <v>789</v>
      </c>
      <c r="D1801" t="s">
        <v>316</v>
      </c>
      <c r="E1801">
        <v>66056</v>
      </c>
      <c r="F1801" t="s">
        <v>317</v>
      </c>
      <c r="G1801" t="s">
        <v>318</v>
      </c>
      <c r="H1801" s="79" t="s">
        <v>53</v>
      </c>
      <c r="I1801" t="s">
        <v>790</v>
      </c>
      <c r="J1801" t="s">
        <v>619</v>
      </c>
      <c r="K1801" t="s">
        <v>315</v>
      </c>
      <c r="L1801">
        <v>236812</v>
      </c>
      <c r="M1801">
        <v>111563374</v>
      </c>
      <c r="O1801">
        <v>320074</v>
      </c>
      <c r="P1801" t="s">
        <v>337</v>
      </c>
      <c r="Q1801">
        <v>204</v>
      </c>
      <c r="R1801">
        <v>71</v>
      </c>
      <c r="S1801">
        <v>1</v>
      </c>
      <c r="T1801">
        <v>2786</v>
      </c>
      <c r="U1801" t="s">
        <v>328</v>
      </c>
      <c r="W1801">
        <v>1158667035</v>
      </c>
      <c r="X1801" s="76">
        <v>44537</v>
      </c>
      <c r="Y1801" s="76">
        <v>44537</v>
      </c>
      <c r="Z1801" s="76">
        <v>44481</v>
      </c>
      <c r="AA1801" s="76">
        <v>44523</v>
      </c>
      <c r="AB1801">
        <v>613.13</v>
      </c>
      <c r="AD1801" t="s">
        <v>383</v>
      </c>
      <c r="AE1801" t="s">
        <v>324</v>
      </c>
      <c r="AF1801" t="s">
        <v>663</v>
      </c>
      <c r="AH1801" t="s">
        <v>329</v>
      </c>
      <c r="AI1801" t="s">
        <v>318</v>
      </c>
      <c r="AK1801">
        <v>95057</v>
      </c>
      <c r="AL1801">
        <v>1</v>
      </c>
      <c r="AM1801" t="s">
        <v>791</v>
      </c>
    </row>
    <row r="1802" spans="1:39">
      <c r="A1802" t="s">
        <v>315</v>
      </c>
      <c r="B1802">
        <v>4427</v>
      </c>
      <c r="C1802" t="s">
        <v>789</v>
      </c>
      <c r="D1802" t="s">
        <v>316</v>
      </c>
      <c r="E1802">
        <v>66056</v>
      </c>
      <c r="F1802" t="s">
        <v>317</v>
      </c>
      <c r="G1802" t="s">
        <v>318</v>
      </c>
      <c r="H1802" s="79" t="s">
        <v>53</v>
      </c>
      <c r="I1802" t="s">
        <v>790</v>
      </c>
      <c r="J1802" t="s">
        <v>619</v>
      </c>
      <c r="K1802" t="s">
        <v>315</v>
      </c>
      <c r="L1802">
        <v>241524</v>
      </c>
      <c r="M1802">
        <v>113197203</v>
      </c>
      <c r="O1802">
        <v>320072</v>
      </c>
      <c r="P1802" t="s">
        <v>336</v>
      </c>
      <c r="Q1802">
        <v>243</v>
      </c>
      <c r="R1802">
        <v>71</v>
      </c>
      <c r="S1802">
        <v>1</v>
      </c>
      <c r="T1802">
        <v>2786</v>
      </c>
      <c r="U1802" t="s">
        <v>328</v>
      </c>
      <c r="W1802">
        <v>1158667035</v>
      </c>
      <c r="X1802" s="76">
        <v>44539</v>
      </c>
      <c r="Y1802" s="76">
        <v>44540</v>
      </c>
      <c r="Z1802" s="76">
        <v>44475</v>
      </c>
      <c r="AA1802" s="76">
        <v>44517</v>
      </c>
      <c r="AB1802">
        <v>1223</v>
      </c>
      <c r="AD1802" t="s">
        <v>383</v>
      </c>
      <c r="AE1802" t="s">
        <v>324</v>
      </c>
      <c r="AF1802" t="s">
        <v>693</v>
      </c>
      <c r="AH1802" t="s">
        <v>329</v>
      </c>
      <c r="AI1802" t="s">
        <v>318</v>
      </c>
      <c r="AK1802">
        <v>95057</v>
      </c>
      <c r="AL1802">
        <v>1</v>
      </c>
      <c r="AM1802" t="s">
        <v>791</v>
      </c>
    </row>
    <row r="1803" spans="1:39">
      <c r="A1803" t="s">
        <v>315</v>
      </c>
      <c r="B1803">
        <v>4427</v>
      </c>
      <c r="C1803" t="s">
        <v>789</v>
      </c>
      <c r="D1803" t="s">
        <v>316</v>
      </c>
      <c r="E1803">
        <v>66056</v>
      </c>
      <c r="F1803" t="s">
        <v>317</v>
      </c>
      <c r="G1803" t="s">
        <v>318</v>
      </c>
      <c r="H1803" s="79" t="s">
        <v>53</v>
      </c>
      <c r="I1803" t="s">
        <v>790</v>
      </c>
      <c r="J1803" t="s">
        <v>619</v>
      </c>
      <c r="K1803" t="s">
        <v>315</v>
      </c>
      <c r="L1803">
        <v>266390</v>
      </c>
      <c r="M1803">
        <v>113197203</v>
      </c>
      <c r="O1803">
        <v>320072</v>
      </c>
      <c r="P1803" t="s">
        <v>336</v>
      </c>
      <c r="Q1803">
        <v>417</v>
      </c>
      <c r="R1803">
        <v>71</v>
      </c>
      <c r="S1803">
        <v>1</v>
      </c>
      <c r="T1803">
        <v>2786</v>
      </c>
      <c r="U1803" t="s">
        <v>328</v>
      </c>
      <c r="W1803">
        <v>1158667035</v>
      </c>
      <c r="X1803" s="76">
        <v>44581</v>
      </c>
      <c r="Y1803" s="76">
        <v>44581</v>
      </c>
      <c r="Z1803" s="76">
        <v>44470</v>
      </c>
      <c r="AA1803" s="76">
        <v>44547</v>
      </c>
      <c r="AB1803">
        <v>1223</v>
      </c>
      <c r="AD1803" t="s">
        <v>383</v>
      </c>
      <c r="AE1803" t="s">
        <v>324</v>
      </c>
      <c r="AF1803" t="s">
        <v>758</v>
      </c>
      <c r="AH1803" t="s">
        <v>329</v>
      </c>
      <c r="AI1803" t="s">
        <v>318</v>
      </c>
      <c r="AK1803">
        <v>95057</v>
      </c>
      <c r="AL1803">
        <v>1</v>
      </c>
      <c r="AM1803" t="s">
        <v>791</v>
      </c>
    </row>
    <row r="1804" spans="1:39">
      <c r="A1804" t="s">
        <v>315</v>
      </c>
      <c r="B1804">
        <v>4427</v>
      </c>
      <c r="C1804" t="s">
        <v>789</v>
      </c>
      <c r="D1804" t="s">
        <v>316</v>
      </c>
      <c r="E1804">
        <v>66056</v>
      </c>
      <c r="F1804" t="s">
        <v>317</v>
      </c>
      <c r="G1804" t="s">
        <v>318</v>
      </c>
      <c r="H1804" s="79" t="s">
        <v>53</v>
      </c>
      <c r="I1804" t="s">
        <v>790</v>
      </c>
      <c r="J1804" t="s">
        <v>619</v>
      </c>
      <c r="K1804" t="s">
        <v>315</v>
      </c>
      <c r="L1804">
        <v>267596</v>
      </c>
      <c r="M1804" s="80">
        <v>115889378</v>
      </c>
      <c r="O1804">
        <v>320070</v>
      </c>
      <c r="P1804" t="s">
        <v>327</v>
      </c>
      <c r="Q1804">
        <v>430</v>
      </c>
      <c r="R1804">
        <v>71</v>
      </c>
      <c r="S1804">
        <v>1</v>
      </c>
      <c r="T1804">
        <v>2786</v>
      </c>
      <c r="U1804" t="s">
        <v>328</v>
      </c>
      <c r="W1804">
        <v>1158667035</v>
      </c>
      <c r="X1804" s="76">
        <v>44581</v>
      </c>
      <c r="Y1804" s="76">
        <v>44582</v>
      </c>
      <c r="Z1804" s="76">
        <v>44501</v>
      </c>
      <c r="AA1804" s="76">
        <v>44561</v>
      </c>
      <c r="AB1804">
        <v>6830.09</v>
      </c>
      <c r="AD1804" t="s">
        <v>383</v>
      </c>
      <c r="AE1804" t="s">
        <v>324</v>
      </c>
      <c r="AF1804" t="s">
        <v>796</v>
      </c>
      <c r="AH1804" t="s">
        <v>329</v>
      </c>
      <c r="AI1804" t="s">
        <v>318</v>
      </c>
      <c r="AK1804">
        <v>95057</v>
      </c>
      <c r="AL1804">
        <v>1</v>
      </c>
      <c r="AM1804" t="s">
        <v>791</v>
      </c>
    </row>
    <row r="1805" spans="1:39">
      <c r="A1805" t="s">
        <v>315</v>
      </c>
      <c r="B1805">
        <v>4427</v>
      </c>
      <c r="C1805" t="s">
        <v>789</v>
      </c>
      <c r="D1805" t="s">
        <v>316</v>
      </c>
      <c r="E1805">
        <v>66056</v>
      </c>
      <c r="F1805" t="s">
        <v>317</v>
      </c>
      <c r="G1805" t="s">
        <v>318</v>
      </c>
      <c r="H1805" s="79" t="s">
        <v>53</v>
      </c>
      <c r="I1805" t="s">
        <v>790</v>
      </c>
      <c r="J1805" t="s">
        <v>619</v>
      </c>
      <c r="K1805" t="s">
        <v>315</v>
      </c>
      <c r="L1805">
        <v>268974</v>
      </c>
      <c r="M1805" s="80">
        <v>115889378</v>
      </c>
      <c r="O1805">
        <v>320070</v>
      </c>
      <c r="P1805" t="s">
        <v>327</v>
      </c>
      <c r="Q1805">
        <v>449</v>
      </c>
      <c r="R1805">
        <v>71</v>
      </c>
      <c r="S1805">
        <v>1</v>
      </c>
      <c r="T1805">
        <v>2786</v>
      </c>
      <c r="U1805" t="s">
        <v>328</v>
      </c>
      <c r="W1805">
        <v>1158667035</v>
      </c>
      <c r="X1805" s="76">
        <v>44585</v>
      </c>
      <c r="Y1805" s="76">
        <v>44586</v>
      </c>
      <c r="Z1805" s="76">
        <v>44497</v>
      </c>
      <c r="AA1805" s="76">
        <v>44567</v>
      </c>
      <c r="AB1805">
        <v>9162.02</v>
      </c>
      <c r="AD1805" t="s">
        <v>383</v>
      </c>
      <c r="AE1805" t="s">
        <v>324</v>
      </c>
      <c r="AF1805" t="s">
        <v>433</v>
      </c>
      <c r="AH1805" t="s">
        <v>329</v>
      </c>
      <c r="AI1805" t="s">
        <v>318</v>
      </c>
      <c r="AK1805">
        <v>95057</v>
      </c>
      <c r="AL1805">
        <v>1</v>
      </c>
      <c r="AM1805" t="s">
        <v>791</v>
      </c>
    </row>
    <row r="1806" spans="1:39">
      <c r="A1806" t="s">
        <v>315</v>
      </c>
      <c r="B1806">
        <v>4427</v>
      </c>
      <c r="C1806" t="s">
        <v>789</v>
      </c>
      <c r="D1806" t="s">
        <v>316</v>
      </c>
      <c r="E1806">
        <v>66056</v>
      </c>
      <c r="F1806" t="s">
        <v>317</v>
      </c>
      <c r="G1806" t="s">
        <v>318</v>
      </c>
      <c r="H1806" s="79" t="s">
        <v>53</v>
      </c>
      <c r="I1806" t="s">
        <v>790</v>
      </c>
      <c r="J1806" t="s">
        <v>619</v>
      </c>
      <c r="K1806" t="s">
        <v>315</v>
      </c>
      <c r="L1806">
        <v>277207</v>
      </c>
      <c r="M1806">
        <v>111563374</v>
      </c>
      <c r="O1806">
        <v>320074</v>
      </c>
      <c r="P1806" t="s">
        <v>337</v>
      </c>
      <c r="Q1806">
        <v>525</v>
      </c>
      <c r="R1806">
        <v>71</v>
      </c>
      <c r="S1806">
        <v>1</v>
      </c>
      <c r="T1806">
        <v>2786</v>
      </c>
      <c r="U1806" t="s">
        <v>328</v>
      </c>
      <c r="W1806">
        <v>1158667035</v>
      </c>
      <c r="X1806" s="76">
        <v>44593</v>
      </c>
      <c r="Y1806" s="76">
        <v>44593</v>
      </c>
      <c r="Z1806" s="76">
        <v>44504</v>
      </c>
      <c r="AA1806" s="76">
        <v>44567</v>
      </c>
      <c r="AB1806">
        <v>613.13</v>
      </c>
      <c r="AD1806" t="s">
        <v>383</v>
      </c>
      <c r="AE1806" t="s">
        <v>324</v>
      </c>
      <c r="AF1806" t="s">
        <v>434</v>
      </c>
      <c r="AH1806" t="s">
        <v>329</v>
      </c>
      <c r="AI1806" t="s">
        <v>318</v>
      </c>
      <c r="AK1806">
        <v>95057</v>
      </c>
      <c r="AL1806">
        <v>1</v>
      </c>
      <c r="AM1806" t="s">
        <v>791</v>
      </c>
    </row>
    <row r="1807" spans="1:39">
      <c r="A1807" t="s">
        <v>315</v>
      </c>
      <c r="B1807">
        <v>4427</v>
      </c>
      <c r="C1807" t="s">
        <v>789</v>
      </c>
      <c r="D1807" t="s">
        <v>316</v>
      </c>
      <c r="E1807">
        <v>66056</v>
      </c>
      <c r="F1807" t="s">
        <v>317</v>
      </c>
      <c r="G1807" t="s">
        <v>318</v>
      </c>
      <c r="H1807" s="79" t="s">
        <v>53</v>
      </c>
      <c r="I1807" t="s">
        <v>790</v>
      </c>
      <c r="J1807" t="s">
        <v>619</v>
      </c>
      <c r="K1807" t="s">
        <v>315</v>
      </c>
      <c r="L1807">
        <v>277207</v>
      </c>
      <c r="M1807">
        <v>111563374</v>
      </c>
      <c r="O1807">
        <v>320073</v>
      </c>
      <c r="P1807" t="s">
        <v>320</v>
      </c>
      <c r="Q1807">
        <v>525</v>
      </c>
      <c r="R1807">
        <v>71</v>
      </c>
      <c r="S1807">
        <v>1</v>
      </c>
      <c r="T1807">
        <v>2786</v>
      </c>
      <c r="U1807" t="s">
        <v>328</v>
      </c>
      <c r="W1807">
        <v>1158667035</v>
      </c>
      <c r="X1807" s="76">
        <v>44593</v>
      </c>
      <c r="Y1807" s="76">
        <v>44593</v>
      </c>
      <c r="Z1807" s="76">
        <v>44504</v>
      </c>
      <c r="AA1807" s="76">
        <v>44567</v>
      </c>
      <c r="AB1807">
        <v>326.60000000000002</v>
      </c>
      <c r="AD1807" t="s">
        <v>383</v>
      </c>
      <c r="AE1807" t="s">
        <v>324</v>
      </c>
      <c r="AF1807" t="s">
        <v>434</v>
      </c>
      <c r="AH1807" t="s">
        <v>329</v>
      </c>
      <c r="AI1807" t="s">
        <v>318</v>
      </c>
      <c r="AK1807">
        <v>95057</v>
      </c>
      <c r="AL1807">
        <v>1</v>
      </c>
      <c r="AM1807" t="s">
        <v>791</v>
      </c>
    </row>
    <row r="1808" spans="1:39">
      <c r="A1808" t="s">
        <v>315</v>
      </c>
      <c r="B1808">
        <v>4427</v>
      </c>
      <c r="C1808" t="s">
        <v>789</v>
      </c>
      <c r="D1808" t="s">
        <v>316</v>
      </c>
      <c r="E1808">
        <v>66056</v>
      </c>
      <c r="F1808" t="s">
        <v>317</v>
      </c>
      <c r="G1808" t="s">
        <v>318</v>
      </c>
      <c r="H1808" s="79" t="s">
        <v>53</v>
      </c>
      <c r="I1808" t="s">
        <v>790</v>
      </c>
      <c r="J1808" t="s">
        <v>619</v>
      </c>
      <c r="K1808" t="s">
        <v>315</v>
      </c>
      <c r="L1808">
        <v>279291</v>
      </c>
      <c r="M1808">
        <v>113197203</v>
      </c>
      <c r="O1808">
        <v>320072</v>
      </c>
      <c r="P1808" t="s">
        <v>336</v>
      </c>
      <c r="Q1808">
        <v>576</v>
      </c>
      <c r="R1808">
        <v>71</v>
      </c>
      <c r="S1808">
        <v>1</v>
      </c>
      <c r="T1808">
        <v>2786</v>
      </c>
      <c r="U1808" t="s">
        <v>328</v>
      </c>
      <c r="W1808">
        <v>1158667035</v>
      </c>
      <c r="X1808" s="76">
        <v>44594</v>
      </c>
      <c r="Y1808" s="76">
        <v>44594</v>
      </c>
      <c r="Z1808" s="76">
        <v>44538</v>
      </c>
      <c r="AA1808" s="76">
        <v>44574</v>
      </c>
      <c r="AB1808">
        <v>570.03</v>
      </c>
      <c r="AD1808" t="s">
        <v>346</v>
      </c>
      <c r="AE1808" t="s">
        <v>324</v>
      </c>
      <c r="AF1808" t="s">
        <v>696</v>
      </c>
      <c r="AH1808" t="s">
        <v>329</v>
      </c>
      <c r="AI1808" t="s">
        <v>318</v>
      </c>
      <c r="AK1808">
        <v>95057</v>
      </c>
      <c r="AL1808">
        <v>1</v>
      </c>
      <c r="AM1808" t="s">
        <v>791</v>
      </c>
    </row>
    <row r="1809" spans="1:39">
      <c r="A1809" t="s">
        <v>315</v>
      </c>
      <c r="B1809">
        <v>4427</v>
      </c>
      <c r="C1809" t="s">
        <v>789</v>
      </c>
      <c r="D1809" t="s">
        <v>316</v>
      </c>
      <c r="E1809">
        <v>66056</v>
      </c>
      <c r="F1809" t="s">
        <v>317</v>
      </c>
      <c r="G1809" t="s">
        <v>318</v>
      </c>
      <c r="H1809" s="79" t="s">
        <v>53</v>
      </c>
      <c r="I1809" t="s">
        <v>790</v>
      </c>
      <c r="J1809" t="s">
        <v>619</v>
      </c>
      <c r="K1809" t="s">
        <v>315</v>
      </c>
      <c r="L1809">
        <v>281070</v>
      </c>
      <c r="M1809">
        <v>111563374</v>
      </c>
      <c r="O1809">
        <v>320073</v>
      </c>
      <c r="P1809" t="s">
        <v>320</v>
      </c>
      <c r="Q1809">
        <v>590</v>
      </c>
      <c r="R1809">
        <v>71</v>
      </c>
      <c r="S1809">
        <v>1</v>
      </c>
      <c r="T1809">
        <v>2786</v>
      </c>
      <c r="U1809" t="s">
        <v>328</v>
      </c>
      <c r="W1809">
        <v>1158667035</v>
      </c>
      <c r="X1809" s="76">
        <v>44596</v>
      </c>
      <c r="Y1809" s="76">
        <v>44596</v>
      </c>
      <c r="Z1809" s="76">
        <v>44504</v>
      </c>
      <c r="AA1809" s="76">
        <v>44579</v>
      </c>
      <c r="AB1809">
        <v>326.60000000000002</v>
      </c>
      <c r="AD1809" t="s">
        <v>346</v>
      </c>
      <c r="AE1809" t="s">
        <v>324</v>
      </c>
      <c r="AF1809" t="s">
        <v>638</v>
      </c>
      <c r="AH1809" t="s">
        <v>329</v>
      </c>
      <c r="AI1809" t="s">
        <v>318</v>
      </c>
      <c r="AK1809">
        <v>95057</v>
      </c>
      <c r="AL1809">
        <v>1</v>
      </c>
      <c r="AM1809" t="s">
        <v>791</v>
      </c>
    </row>
    <row r="1810" spans="1:39">
      <c r="A1810" t="s">
        <v>315</v>
      </c>
      <c r="B1810">
        <v>4427</v>
      </c>
      <c r="C1810" t="s">
        <v>789</v>
      </c>
      <c r="D1810" t="s">
        <v>316</v>
      </c>
      <c r="E1810">
        <v>66056</v>
      </c>
      <c r="F1810" t="s">
        <v>317</v>
      </c>
      <c r="G1810" t="s">
        <v>318</v>
      </c>
      <c r="H1810" s="79" t="s">
        <v>53</v>
      </c>
      <c r="I1810" t="s">
        <v>790</v>
      </c>
      <c r="J1810" t="s">
        <v>619</v>
      </c>
      <c r="K1810" t="s">
        <v>315</v>
      </c>
      <c r="L1810">
        <v>281070</v>
      </c>
      <c r="M1810">
        <v>111563374</v>
      </c>
      <c r="O1810">
        <v>320074</v>
      </c>
      <c r="P1810" t="s">
        <v>337</v>
      </c>
      <c r="Q1810">
        <v>590</v>
      </c>
      <c r="R1810">
        <v>71</v>
      </c>
      <c r="S1810">
        <v>1</v>
      </c>
      <c r="T1810">
        <v>2786</v>
      </c>
      <c r="U1810" t="s">
        <v>328</v>
      </c>
      <c r="W1810">
        <v>1158667035</v>
      </c>
      <c r="X1810" s="76">
        <v>44596</v>
      </c>
      <c r="Y1810" s="76">
        <v>44596</v>
      </c>
      <c r="Z1810" s="76">
        <v>44504</v>
      </c>
      <c r="AA1810" s="76">
        <v>44579</v>
      </c>
      <c r="AB1810">
        <v>55.74</v>
      </c>
      <c r="AD1810" t="s">
        <v>346</v>
      </c>
      <c r="AE1810" t="s">
        <v>324</v>
      </c>
      <c r="AF1810" t="s">
        <v>638</v>
      </c>
      <c r="AH1810" t="s">
        <v>329</v>
      </c>
      <c r="AI1810" t="s">
        <v>318</v>
      </c>
      <c r="AK1810">
        <v>95057</v>
      </c>
      <c r="AL1810">
        <v>1</v>
      </c>
      <c r="AM1810" t="s">
        <v>791</v>
      </c>
    </row>
    <row r="1811" spans="1:39">
      <c r="A1811" t="s">
        <v>315</v>
      </c>
      <c r="B1811">
        <v>4427</v>
      </c>
      <c r="C1811" t="s">
        <v>789</v>
      </c>
      <c r="D1811" t="s">
        <v>316</v>
      </c>
      <c r="E1811">
        <v>66056</v>
      </c>
      <c r="F1811" t="s">
        <v>317</v>
      </c>
      <c r="G1811" t="s">
        <v>318</v>
      </c>
      <c r="H1811" s="79" t="s">
        <v>53</v>
      </c>
      <c r="I1811" t="s">
        <v>790</v>
      </c>
      <c r="J1811" t="s">
        <v>619</v>
      </c>
      <c r="K1811" t="s">
        <v>315</v>
      </c>
      <c r="L1811">
        <v>282811</v>
      </c>
      <c r="M1811" s="80">
        <v>115889378</v>
      </c>
      <c r="O1811">
        <v>320070</v>
      </c>
      <c r="P1811" t="s">
        <v>327</v>
      </c>
      <c r="Q1811">
        <v>628</v>
      </c>
      <c r="R1811">
        <v>71</v>
      </c>
      <c r="S1811">
        <v>1</v>
      </c>
      <c r="T1811">
        <v>2786</v>
      </c>
      <c r="U1811" t="s">
        <v>328</v>
      </c>
      <c r="W1811">
        <v>1158667035</v>
      </c>
      <c r="X1811" s="76">
        <v>44600</v>
      </c>
      <c r="Y1811" s="76">
        <v>44601</v>
      </c>
      <c r="Z1811" s="76">
        <v>44530</v>
      </c>
      <c r="AA1811" s="76">
        <v>44592</v>
      </c>
      <c r="AB1811">
        <v>4969.6099999999997</v>
      </c>
      <c r="AD1811" t="s">
        <v>383</v>
      </c>
      <c r="AE1811" t="s">
        <v>324</v>
      </c>
      <c r="AF1811" t="s">
        <v>797</v>
      </c>
      <c r="AH1811" t="s">
        <v>329</v>
      </c>
      <c r="AI1811" t="s">
        <v>318</v>
      </c>
      <c r="AK1811">
        <v>95057</v>
      </c>
      <c r="AL1811">
        <v>1</v>
      </c>
      <c r="AM1811" t="s">
        <v>791</v>
      </c>
    </row>
    <row r="1812" spans="1:39">
      <c r="A1812" t="s">
        <v>315</v>
      </c>
      <c r="B1812">
        <v>4427</v>
      </c>
      <c r="C1812" t="s">
        <v>789</v>
      </c>
      <c r="D1812" t="s">
        <v>316</v>
      </c>
      <c r="E1812">
        <v>66056</v>
      </c>
      <c r="F1812" t="s">
        <v>317</v>
      </c>
      <c r="G1812" t="s">
        <v>318</v>
      </c>
      <c r="H1812" s="79" t="s">
        <v>53</v>
      </c>
      <c r="I1812" t="s">
        <v>790</v>
      </c>
      <c r="J1812" t="s">
        <v>619</v>
      </c>
      <c r="K1812" t="s">
        <v>315</v>
      </c>
      <c r="L1812">
        <v>297077</v>
      </c>
      <c r="M1812" s="80">
        <v>115889378</v>
      </c>
      <c r="O1812">
        <v>320070</v>
      </c>
      <c r="P1812" t="s">
        <v>327</v>
      </c>
      <c r="Q1812">
        <v>729</v>
      </c>
      <c r="R1812">
        <v>71</v>
      </c>
      <c r="S1812">
        <v>1</v>
      </c>
      <c r="T1812">
        <v>2786</v>
      </c>
      <c r="U1812" t="s">
        <v>328</v>
      </c>
      <c r="W1812">
        <v>1158667035</v>
      </c>
      <c r="X1812" s="76">
        <v>44614</v>
      </c>
      <c r="Y1812" s="76">
        <v>44614</v>
      </c>
      <c r="Z1812" s="76">
        <v>44530</v>
      </c>
      <c r="AA1812" s="76">
        <v>44596</v>
      </c>
      <c r="AB1812">
        <v>4969.6099999999997</v>
      </c>
      <c r="AD1812" t="s">
        <v>346</v>
      </c>
      <c r="AE1812" t="s">
        <v>324</v>
      </c>
      <c r="AF1812" t="s">
        <v>733</v>
      </c>
      <c r="AH1812" t="s">
        <v>329</v>
      </c>
      <c r="AI1812" t="s">
        <v>318</v>
      </c>
      <c r="AK1812">
        <v>95057</v>
      </c>
      <c r="AL1812">
        <v>1</v>
      </c>
      <c r="AM1812" t="s">
        <v>791</v>
      </c>
    </row>
    <row r="1813" spans="1:39">
      <c r="A1813" t="s">
        <v>315</v>
      </c>
      <c r="B1813">
        <v>4427</v>
      </c>
      <c r="C1813" t="s">
        <v>789</v>
      </c>
      <c r="D1813" t="s">
        <v>316</v>
      </c>
      <c r="E1813">
        <v>66056</v>
      </c>
      <c r="F1813" t="s">
        <v>317</v>
      </c>
      <c r="G1813" t="s">
        <v>318</v>
      </c>
      <c r="H1813" s="79" t="s">
        <v>53</v>
      </c>
      <c r="I1813" t="s">
        <v>790</v>
      </c>
      <c r="J1813" t="s">
        <v>619</v>
      </c>
      <c r="K1813" t="s">
        <v>315</v>
      </c>
      <c r="L1813">
        <v>307625</v>
      </c>
      <c r="M1813">
        <v>113197203</v>
      </c>
      <c r="O1813">
        <v>320072</v>
      </c>
      <c r="P1813" t="s">
        <v>336</v>
      </c>
      <c r="Q1813">
        <v>842</v>
      </c>
      <c r="R1813">
        <v>71</v>
      </c>
      <c r="S1813">
        <v>1</v>
      </c>
      <c r="T1813">
        <v>2786</v>
      </c>
      <c r="U1813" t="s">
        <v>328</v>
      </c>
      <c r="W1813">
        <v>1158667035</v>
      </c>
      <c r="X1813" s="76">
        <v>44630</v>
      </c>
      <c r="Y1813" s="76">
        <v>44630</v>
      </c>
      <c r="Z1813" s="76">
        <v>44574</v>
      </c>
      <c r="AA1813" s="76">
        <v>44606</v>
      </c>
      <c r="AB1813">
        <v>831.22</v>
      </c>
      <c r="AD1813" t="s">
        <v>383</v>
      </c>
      <c r="AE1813" t="s">
        <v>324</v>
      </c>
      <c r="AF1813" t="s">
        <v>697</v>
      </c>
      <c r="AH1813" t="s">
        <v>329</v>
      </c>
      <c r="AI1813" t="s">
        <v>318</v>
      </c>
      <c r="AK1813">
        <v>95057</v>
      </c>
      <c r="AL1813">
        <v>1</v>
      </c>
      <c r="AM1813" t="s">
        <v>791</v>
      </c>
    </row>
    <row r="1814" spans="1:39">
      <c r="A1814" t="s">
        <v>315</v>
      </c>
      <c r="B1814">
        <v>4427</v>
      </c>
      <c r="C1814" t="s">
        <v>789</v>
      </c>
      <c r="D1814" t="s">
        <v>316</v>
      </c>
      <c r="E1814">
        <v>66056</v>
      </c>
      <c r="F1814" t="s">
        <v>317</v>
      </c>
      <c r="G1814" t="s">
        <v>318</v>
      </c>
      <c r="H1814" s="79" t="s">
        <v>53</v>
      </c>
      <c r="I1814" t="s">
        <v>790</v>
      </c>
      <c r="J1814" t="s">
        <v>619</v>
      </c>
      <c r="K1814" t="s">
        <v>315</v>
      </c>
      <c r="L1814">
        <v>320239</v>
      </c>
      <c r="M1814">
        <v>111563374</v>
      </c>
      <c r="O1814">
        <v>320073</v>
      </c>
      <c r="P1814" t="s">
        <v>320</v>
      </c>
      <c r="Q1814">
        <v>952</v>
      </c>
      <c r="R1814">
        <v>71</v>
      </c>
      <c r="S1814">
        <v>1</v>
      </c>
      <c r="T1814">
        <v>2786</v>
      </c>
      <c r="U1814" t="s">
        <v>328</v>
      </c>
      <c r="W1814">
        <v>1158667035</v>
      </c>
      <c r="X1814" s="76">
        <v>44648</v>
      </c>
      <c r="Y1814" s="76">
        <v>44648</v>
      </c>
      <c r="Z1814" s="76">
        <v>44568</v>
      </c>
      <c r="AA1814" s="76">
        <v>44608</v>
      </c>
      <c r="AB1814">
        <v>326.60000000000002</v>
      </c>
      <c r="AD1814" t="s">
        <v>346</v>
      </c>
      <c r="AE1814" t="s">
        <v>324</v>
      </c>
      <c r="AF1814" t="s">
        <v>640</v>
      </c>
      <c r="AH1814" t="s">
        <v>329</v>
      </c>
      <c r="AI1814" t="s">
        <v>318</v>
      </c>
      <c r="AK1814">
        <v>95057</v>
      </c>
      <c r="AL1814">
        <v>1</v>
      </c>
      <c r="AM1814" t="s">
        <v>791</v>
      </c>
    </row>
    <row r="1815" spans="1:39">
      <c r="A1815" t="s">
        <v>315</v>
      </c>
      <c r="B1815">
        <v>4427</v>
      </c>
      <c r="C1815" t="s">
        <v>789</v>
      </c>
      <c r="D1815" t="s">
        <v>316</v>
      </c>
      <c r="E1815">
        <v>66056</v>
      </c>
      <c r="F1815" t="s">
        <v>317</v>
      </c>
      <c r="G1815" t="s">
        <v>318</v>
      </c>
      <c r="H1815" s="79" t="s">
        <v>53</v>
      </c>
      <c r="I1815" t="s">
        <v>790</v>
      </c>
      <c r="J1815" t="s">
        <v>619</v>
      </c>
      <c r="K1815" t="s">
        <v>315</v>
      </c>
      <c r="L1815">
        <v>320239</v>
      </c>
      <c r="M1815">
        <v>111563374</v>
      </c>
      <c r="O1815">
        <v>320074</v>
      </c>
      <c r="P1815" t="s">
        <v>337</v>
      </c>
      <c r="Q1815">
        <v>952</v>
      </c>
      <c r="R1815">
        <v>71</v>
      </c>
      <c r="S1815">
        <v>1</v>
      </c>
      <c r="T1815">
        <v>2786</v>
      </c>
      <c r="U1815" t="s">
        <v>328</v>
      </c>
      <c r="W1815">
        <v>1158667035</v>
      </c>
      <c r="X1815" s="76">
        <v>44648</v>
      </c>
      <c r="Y1815" s="76">
        <v>44648</v>
      </c>
      <c r="Z1815" s="76">
        <v>44568</v>
      </c>
      <c r="AA1815" s="76">
        <v>44608</v>
      </c>
      <c r="AB1815">
        <v>278.7</v>
      </c>
      <c r="AD1815" t="s">
        <v>346</v>
      </c>
      <c r="AE1815" t="s">
        <v>324</v>
      </c>
      <c r="AF1815" t="s">
        <v>640</v>
      </c>
      <c r="AH1815" t="s">
        <v>329</v>
      </c>
      <c r="AI1815" t="s">
        <v>318</v>
      </c>
      <c r="AK1815">
        <v>95057</v>
      </c>
      <c r="AL1815">
        <v>1</v>
      </c>
      <c r="AM1815" t="s">
        <v>791</v>
      </c>
    </row>
    <row r="1816" spans="1:39">
      <c r="A1816" t="s">
        <v>315</v>
      </c>
      <c r="B1816">
        <v>4427</v>
      </c>
      <c r="C1816" t="s">
        <v>789</v>
      </c>
      <c r="D1816" t="s">
        <v>316</v>
      </c>
      <c r="E1816">
        <v>66056</v>
      </c>
      <c r="F1816" t="s">
        <v>317</v>
      </c>
      <c r="G1816" t="s">
        <v>318</v>
      </c>
      <c r="H1816" s="79" t="s">
        <v>53</v>
      </c>
      <c r="I1816" t="s">
        <v>790</v>
      </c>
      <c r="J1816" t="s">
        <v>619</v>
      </c>
      <c r="K1816" t="s">
        <v>315</v>
      </c>
      <c r="L1816">
        <v>321972</v>
      </c>
      <c r="M1816" s="80">
        <v>115889378</v>
      </c>
      <c r="O1816">
        <v>320070</v>
      </c>
      <c r="P1816" t="s">
        <v>327</v>
      </c>
      <c r="Q1816">
        <v>977</v>
      </c>
      <c r="R1816">
        <v>71</v>
      </c>
      <c r="S1816">
        <v>1</v>
      </c>
      <c r="T1816">
        <v>2786</v>
      </c>
      <c r="U1816" t="s">
        <v>328</v>
      </c>
      <c r="W1816">
        <v>1158667035</v>
      </c>
      <c r="X1816" s="76">
        <v>44649</v>
      </c>
      <c r="Y1816" s="76">
        <v>44649</v>
      </c>
      <c r="Z1816" s="76">
        <v>44593</v>
      </c>
      <c r="AA1816" s="76">
        <v>44631</v>
      </c>
      <c r="AB1816">
        <v>4163.17</v>
      </c>
      <c r="AD1816" t="s">
        <v>346</v>
      </c>
      <c r="AE1816" t="s">
        <v>324</v>
      </c>
      <c r="AF1816" t="s">
        <v>698</v>
      </c>
      <c r="AH1816" t="s">
        <v>329</v>
      </c>
      <c r="AI1816" t="s">
        <v>318</v>
      </c>
      <c r="AK1816">
        <v>95057</v>
      </c>
      <c r="AL1816">
        <v>1</v>
      </c>
      <c r="AM1816" t="s">
        <v>791</v>
      </c>
    </row>
    <row r="1817" spans="1:39">
      <c r="A1817" t="s">
        <v>315</v>
      </c>
      <c r="B1817">
        <v>4427</v>
      </c>
      <c r="C1817" t="s">
        <v>789</v>
      </c>
      <c r="D1817" t="s">
        <v>316</v>
      </c>
      <c r="E1817">
        <v>66056</v>
      </c>
      <c r="F1817" t="s">
        <v>317</v>
      </c>
      <c r="G1817" t="s">
        <v>318</v>
      </c>
      <c r="H1817" s="79" t="s">
        <v>53</v>
      </c>
      <c r="I1817" t="s">
        <v>790</v>
      </c>
      <c r="J1817" t="s">
        <v>619</v>
      </c>
      <c r="K1817" t="s">
        <v>315</v>
      </c>
      <c r="L1817">
        <v>340690</v>
      </c>
      <c r="M1817">
        <v>111563374</v>
      </c>
      <c r="O1817">
        <v>320073</v>
      </c>
      <c r="P1817" t="s">
        <v>320</v>
      </c>
      <c r="Q1817">
        <v>1136</v>
      </c>
      <c r="R1817">
        <v>71</v>
      </c>
      <c r="S1817">
        <v>1</v>
      </c>
      <c r="T1817">
        <v>2786</v>
      </c>
      <c r="U1817" t="s">
        <v>328</v>
      </c>
      <c r="W1817">
        <v>1158667035</v>
      </c>
      <c r="X1817" s="76">
        <v>44680</v>
      </c>
      <c r="Y1817" s="76">
        <v>44680</v>
      </c>
      <c r="Z1817" s="76">
        <v>44596</v>
      </c>
      <c r="AA1817" s="76">
        <v>44644</v>
      </c>
      <c r="AB1817">
        <v>326.60000000000002</v>
      </c>
      <c r="AD1817" t="s">
        <v>383</v>
      </c>
      <c r="AE1817" t="s">
        <v>324</v>
      </c>
      <c r="AF1817" t="s">
        <v>448</v>
      </c>
      <c r="AH1817" t="s">
        <v>329</v>
      </c>
      <c r="AI1817" t="s">
        <v>318</v>
      </c>
      <c r="AK1817">
        <v>95057</v>
      </c>
      <c r="AL1817">
        <v>1</v>
      </c>
      <c r="AM1817" t="s">
        <v>791</v>
      </c>
    </row>
    <row r="1818" spans="1:39">
      <c r="A1818" t="s">
        <v>315</v>
      </c>
      <c r="B1818">
        <v>4427</v>
      </c>
      <c r="C1818" t="s">
        <v>789</v>
      </c>
      <c r="D1818" t="s">
        <v>316</v>
      </c>
      <c r="E1818">
        <v>66056</v>
      </c>
      <c r="F1818" t="s">
        <v>317</v>
      </c>
      <c r="G1818" t="s">
        <v>318</v>
      </c>
      <c r="H1818" s="79" t="s">
        <v>53</v>
      </c>
      <c r="I1818" t="s">
        <v>790</v>
      </c>
      <c r="J1818" t="s">
        <v>619</v>
      </c>
      <c r="K1818" t="s">
        <v>315</v>
      </c>
      <c r="L1818">
        <v>340690</v>
      </c>
      <c r="M1818">
        <v>111563374</v>
      </c>
      <c r="O1818">
        <v>320074</v>
      </c>
      <c r="P1818" t="s">
        <v>337</v>
      </c>
      <c r="Q1818">
        <v>1136</v>
      </c>
      <c r="R1818">
        <v>71</v>
      </c>
      <c r="S1818">
        <v>1</v>
      </c>
      <c r="T1818">
        <v>2786</v>
      </c>
      <c r="U1818" t="s">
        <v>328</v>
      </c>
      <c r="W1818">
        <v>1158667035</v>
      </c>
      <c r="X1818" s="76">
        <v>44680</v>
      </c>
      <c r="Y1818" s="76">
        <v>44680</v>
      </c>
      <c r="Z1818" s="76">
        <v>44596</v>
      </c>
      <c r="AA1818" s="76">
        <v>44644</v>
      </c>
      <c r="AB1818">
        <v>445.91</v>
      </c>
      <c r="AD1818" t="s">
        <v>383</v>
      </c>
      <c r="AE1818" t="s">
        <v>324</v>
      </c>
      <c r="AF1818" t="s">
        <v>448</v>
      </c>
      <c r="AH1818" t="s">
        <v>329</v>
      </c>
      <c r="AI1818" t="s">
        <v>318</v>
      </c>
      <c r="AK1818">
        <v>95057</v>
      </c>
      <c r="AL1818">
        <v>1</v>
      </c>
      <c r="AM1818" t="s">
        <v>791</v>
      </c>
    </row>
    <row r="1819" spans="1:39">
      <c r="A1819" t="s">
        <v>315</v>
      </c>
      <c r="B1819">
        <v>4427</v>
      </c>
      <c r="C1819" t="s">
        <v>789</v>
      </c>
      <c r="D1819" t="s">
        <v>316</v>
      </c>
      <c r="E1819">
        <v>66056</v>
      </c>
      <c r="F1819" t="s">
        <v>317</v>
      </c>
      <c r="G1819" t="s">
        <v>318</v>
      </c>
      <c r="H1819" s="79" t="s">
        <v>53</v>
      </c>
      <c r="I1819" t="s">
        <v>790</v>
      </c>
      <c r="J1819" t="s">
        <v>619</v>
      </c>
      <c r="K1819" t="s">
        <v>315</v>
      </c>
      <c r="L1819">
        <v>340744</v>
      </c>
      <c r="M1819" s="80">
        <v>115889378</v>
      </c>
      <c r="O1819">
        <v>320070</v>
      </c>
      <c r="P1819" t="s">
        <v>327</v>
      </c>
      <c r="Q1819">
        <v>1139</v>
      </c>
      <c r="R1819">
        <v>71</v>
      </c>
      <c r="S1819">
        <v>1</v>
      </c>
      <c r="T1819">
        <v>2786</v>
      </c>
      <c r="U1819" t="s">
        <v>328</v>
      </c>
      <c r="W1819">
        <v>1158667035</v>
      </c>
      <c r="X1819" s="76">
        <v>44680</v>
      </c>
      <c r="Y1819" s="76">
        <v>44680</v>
      </c>
      <c r="Z1819" s="76">
        <v>44595</v>
      </c>
      <c r="AA1819" s="76">
        <v>44656</v>
      </c>
      <c r="AB1819">
        <v>8243.26</v>
      </c>
      <c r="AD1819" t="s">
        <v>383</v>
      </c>
      <c r="AE1819" t="s">
        <v>324</v>
      </c>
      <c r="AF1819" t="s">
        <v>700</v>
      </c>
      <c r="AH1819" t="s">
        <v>329</v>
      </c>
      <c r="AI1819" t="s">
        <v>318</v>
      </c>
      <c r="AK1819">
        <v>95057</v>
      </c>
      <c r="AL1819">
        <v>1</v>
      </c>
      <c r="AM1819" t="s">
        <v>791</v>
      </c>
    </row>
    <row r="1820" spans="1:39">
      <c r="A1820" t="s">
        <v>315</v>
      </c>
      <c r="B1820">
        <v>4427</v>
      </c>
      <c r="C1820" t="s">
        <v>789</v>
      </c>
      <c r="D1820" t="s">
        <v>316</v>
      </c>
      <c r="E1820">
        <v>66056</v>
      </c>
      <c r="F1820" t="s">
        <v>317</v>
      </c>
      <c r="G1820" t="s">
        <v>318</v>
      </c>
      <c r="H1820" s="79" t="s">
        <v>53</v>
      </c>
      <c r="I1820" t="s">
        <v>790</v>
      </c>
      <c r="J1820" t="s">
        <v>619</v>
      </c>
      <c r="K1820" t="s">
        <v>315</v>
      </c>
      <c r="L1820">
        <v>347735</v>
      </c>
      <c r="M1820">
        <v>113197203</v>
      </c>
      <c r="O1820">
        <v>320072</v>
      </c>
      <c r="P1820" t="s">
        <v>336</v>
      </c>
      <c r="Q1820">
        <v>1186</v>
      </c>
      <c r="R1820">
        <v>71</v>
      </c>
      <c r="S1820">
        <v>1</v>
      </c>
      <c r="T1820">
        <v>2786</v>
      </c>
      <c r="U1820" t="s">
        <v>328</v>
      </c>
      <c r="W1820">
        <v>1158667035</v>
      </c>
      <c r="X1820" s="76">
        <v>44693</v>
      </c>
      <c r="Y1820" s="76">
        <v>44697</v>
      </c>
      <c r="Z1820" s="76">
        <v>44603</v>
      </c>
      <c r="AA1820" s="76">
        <v>44636</v>
      </c>
      <c r="AB1820">
        <v>1027.1099999999999</v>
      </c>
      <c r="AD1820" t="s">
        <v>519</v>
      </c>
      <c r="AE1820" t="s">
        <v>324</v>
      </c>
      <c r="AF1820" t="s">
        <v>520</v>
      </c>
      <c r="AH1820" t="s">
        <v>329</v>
      </c>
      <c r="AI1820" t="s">
        <v>318</v>
      </c>
      <c r="AK1820">
        <v>95057</v>
      </c>
      <c r="AL1820">
        <v>1</v>
      </c>
      <c r="AM1820" t="s">
        <v>791</v>
      </c>
    </row>
    <row r="1821" spans="1:39">
      <c r="H1821" s="79"/>
      <c r="X1821" s="76"/>
      <c r="Y1821" s="76"/>
      <c r="Z1821" s="76"/>
      <c r="AA1821" s="76"/>
      <c r="AB1821">
        <f>SUM(AB1773:AB1820)</f>
        <v>155720.28000000006</v>
      </c>
    </row>
    <row r="1822" spans="1:39">
      <c r="A1822" t="s">
        <v>315</v>
      </c>
      <c r="B1822">
        <v>4427</v>
      </c>
      <c r="C1822" t="s">
        <v>789</v>
      </c>
      <c r="D1822" t="s">
        <v>316</v>
      </c>
      <c r="E1822">
        <v>66056</v>
      </c>
      <c r="F1822" t="s">
        <v>317</v>
      </c>
      <c r="G1822" t="s">
        <v>318</v>
      </c>
      <c r="H1822" s="79" t="s">
        <v>53</v>
      </c>
      <c r="I1822" t="s">
        <v>790</v>
      </c>
      <c r="J1822" t="s">
        <v>619</v>
      </c>
      <c r="K1822" t="s">
        <v>315</v>
      </c>
      <c r="L1822">
        <v>350135</v>
      </c>
      <c r="M1822">
        <v>113197203</v>
      </c>
      <c r="O1822">
        <v>320072</v>
      </c>
      <c r="P1822" t="s">
        <v>336</v>
      </c>
      <c r="Q1822">
        <v>1211</v>
      </c>
      <c r="R1822">
        <v>71</v>
      </c>
      <c r="S1822">
        <v>1</v>
      </c>
      <c r="T1822">
        <v>2786</v>
      </c>
      <c r="U1822" t="s">
        <v>328</v>
      </c>
      <c r="W1822">
        <v>1158667035</v>
      </c>
      <c r="X1822" s="76">
        <v>44697</v>
      </c>
      <c r="Y1822" s="76">
        <v>44697</v>
      </c>
      <c r="Z1822" s="76">
        <v>44628</v>
      </c>
      <c r="AA1822" s="76">
        <v>44673</v>
      </c>
      <c r="AB1822">
        <v>733.27</v>
      </c>
      <c r="AD1822" t="s">
        <v>519</v>
      </c>
      <c r="AE1822" t="s">
        <v>324</v>
      </c>
      <c r="AF1822" t="s">
        <v>595</v>
      </c>
      <c r="AH1822" t="s">
        <v>329</v>
      </c>
      <c r="AI1822" t="s">
        <v>318</v>
      </c>
      <c r="AK1822">
        <v>95057</v>
      </c>
      <c r="AL1822">
        <v>1</v>
      </c>
      <c r="AM1822" t="s">
        <v>791</v>
      </c>
    </row>
    <row r="1823" spans="1:39">
      <c r="A1823" t="s">
        <v>315</v>
      </c>
      <c r="B1823">
        <v>4427</v>
      </c>
      <c r="C1823" t="s">
        <v>789</v>
      </c>
      <c r="D1823" t="s">
        <v>316</v>
      </c>
      <c r="E1823">
        <v>66056</v>
      </c>
      <c r="F1823" t="s">
        <v>317</v>
      </c>
      <c r="G1823" t="s">
        <v>318</v>
      </c>
      <c r="H1823" s="79" t="s">
        <v>53</v>
      </c>
      <c r="I1823" t="s">
        <v>790</v>
      </c>
      <c r="J1823" t="s">
        <v>619</v>
      </c>
      <c r="K1823" t="s">
        <v>315</v>
      </c>
      <c r="L1823">
        <v>351961</v>
      </c>
      <c r="M1823">
        <v>111563374</v>
      </c>
      <c r="O1823">
        <v>320074</v>
      </c>
      <c r="P1823" t="s">
        <v>337</v>
      </c>
      <c r="Q1823">
        <v>1235</v>
      </c>
      <c r="R1823">
        <v>71</v>
      </c>
      <c r="S1823">
        <v>1</v>
      </c>
      <c r="T1823">
        <v>2786</v>
      </c>
      <c r="U1823" t="s">
        <v>328</v>
      </c>
      <c r="W1823">
        <v>1158667035</v>
      </c>
      <c r="X1823" s="76">
        <v>44698</v>
      </c>
      <c r="Y1823" s="76">
        <v>44698</v>
      </c>
      <c r="Z1823" s="76">
        <v>44631</v>
      </c>
      <c r="AA1823" s="76">
        <v>44669</v>
      </c>
      <c r="AB1823">
        <v>195.09</v>
      </c>
      <c r="AD1823" t="s">
        <v>519</v>
      </c>
      <c r="AE1823" t="s">
        <v>324</v>
      </c>
      <c r="AF1823" t="s">
        <v>664</v>
      </c>
      <c r="AH1823" t="s">
        <v>329</v>
      </c>
      <c r="AI1823" t="s">
        <v>318</v>
      </c>
      <c r="AK1823">
        <v>95057</v>
      </c>
      <c r="AL1823">
        <v>1</v>
      </c>
      <c r="AM1823" t="s">
        <v>791</v>
      </c>
    </row>
    <row r="1824" spans="1:39">
      <c r="A1824" t="s">
        <v>315</v>
      </c>
      <c r="B1824">
        <v>4427</v>
      </c>
      <c r="C1824" t="s">
        <v>789</v>
      </c>
      <c r="D1824" t="s">
        <v>316</v>
      </c>
      <c r="E1824">
        <v>66056</v>
      </c>
      <c r="F1824" t="s">
        <v>317</v>
      </c>
      <c r="G1824" t="s">
        <v>318</v>
      </c>
      <c r="H1824" s="79" t="s">
        <v>53</v>
      </c>
      <c r="I1824" t="s">
        <v>790</v>
      </c>
      <c r="J1824" t="s">
        <v>619</v>
      </c>
      <c r="K1824" t="s">
        <v>315</v>
      </c>
      <c r="L1824">
        <v>351961</v>
      </c>
      <c r="M1824">
        <v>111563374</v>
      </c>
      <c r="O1824">
        <v>320073</v>
      </c>
      <c r="P1824" t="s">
        <v>320</v>
      </c>
      <c r="Q1824">
        <v>1235</v>
      </c>
      <c r="R1824">
        <v>71</v>
      </c>
      <c r="S1824">
        <v>1</v>
      </c>
      <c r="T1824">
        <v>2786</v>
      </c>
      <c r="U1824" t="s">
        <v>328</v>
      </c>
      <c r="W1824">
        <v>1158667035</v>
      </c>
      <c r="X1824" s="76">
        <v>44698</v>
      </c>
      <c r="Y1824" s="76">
        <v>44698</v>
      </c>
      <c r="Z1824" s="76">
        <v>44631</v>
      </c>
      <c r="AA1824" s="76">
        <v>44669</v>
      </c>
      <c r="AB1824">
        <v>326.60000000000002</v>
      </c>
      <c r="AD1824" t="s">
        <v>519</v>
      </c>
      <c r="AE1824" t="s">
        <v>324</v>
      </c>
      <c r="AF1824" t="s">
        <v>664</v>
      </c>
      <c r="AH1824" t="s">
        <v>329</v>
      </c>
      <c r="AI1824" t="s">
        <v>318</v>
      </c>
      <c r="AK1824">
        <v>95057</v>
      </c>
      <c r="AL1824">
        <v>1</v>
      </c>
      <c r="AM1824" t="s">
        <v>791</v>
      </c>
    </row>
    <row r="1825" spans="1:39">
      <c r="A1825" t="s">
        <v>315</v>
      </c>
      <c r="B1825">
        <v>4427</v>
      </c>
      <c r="C1825" t="s">
        <v>789</v>
      </c>
      <c r="D1825" t="s">
        <v>316</v>
      </c>
      <c r="E1825">
        <v>66056</v>
      </c>
      <c r="F1825" t="s">
        <v>317</v>
      </c>
      <c r="G1825" t="s">
        <v>318</v>
      </c>
      <c r="H1825" s="79" t="s">
        <v>53</v>
      </c>
      <c r="I1825" t="s">
        <v>790</v>
      </c>
      <c r="J1825" t="s">
        <v>619</v>
      </c>
      <c r="K1825" t="s">
        <v>315</v>
      </c>
      <c r="L1825">
        <v>354287</v>
      </c>
      <c r="M1825" s="80">
        <v>115889378</v>
      </c>
      <c r="O1825">
        <v>320070</v>
      </c>
      <c r="P1825" t="s">
        <v>327</v>
      </c>
      <c r="Q1825">
        <v>1253</v>
      </c>
      <c r="R1825">
        <v>71</v>
      </c>
      <c r="S1825">
        <v>1</v>
      </c>
      <c r="T1825">
        <v>2786</v>
      </c>
      <c r="U1825" t="s">
        <v>328</v>
      </c>
      <c r="W1825">
        <v>1158667035</v>
      </c>
      <c r="X1825" s="76">
        <v>44700</v>
      </c>
      <c r="Y1825" s="76">
        <v>44701</v>
      </c>
      <c r="Z1825" s="76">
        <v>44645</v>
      </c>
      <c r="AA1825" s="76">
        <v>44687</v>
      </c>
      <c r="AB1825">
        <v>3607.57</v>
      </c>
      <c r="AD1825" t="s">
        <v>519</v>
      </c>
      <c r="AE1825" t="s">
        <v>324</v>
      </c>
      <c r="AF1825" t="s">
        <v>704</v>
      </c>
      <c r="AH1825" t="s">
        <v>329</v>
      </c>
      <c r="AI1825" t="s">
        <v>318</v>
      </c>
      <c r="AK1825">
        <v>95057</v>
      </c>
      <c r="AL1825">
        <v>1</v>
      </c>
      <c r="AM1825" t="s">
        <v>791</v>
      </c>
    </row>
    <row r="1826" spans="1:39">
      <c r="A1826" t="s">
        <v>315</v>
      </c>
      <c r="B1826">
        <v>4427</v>
      </c>
      <c r="C1826" t="s">
        <v>789</v>
      </c>
      <c r="D1826" t="s">
        <v>316</v>
      </c>
      <c r="E1826">
        <v>66056</v>
      </c>
      <c r="F1826" t="s">
        <v>317</v>
      </c>
      <c r="G1826" t="s">
        <v>318</v>
      </c>
      <c r="H1826" s="79" t="s">
        <v>53</v>
      </c>
      <c r="I1826" t="s">
        <v>790</v>
      </c>
      <c r="J1826" t="s">
        <v>619</v>
      </c>
      <c r="K1826" t="s">
        <v>315</v>
      </c>
      <c r="L1826">
        <v>368700</v>
      </c>
      <c r="M1826">
        <v>111563374</v>
      </c>
      <c r="O1826">
        <v>320074</v>
      </c>
      <c r="P1826" t="s">
        <v>337</v>
      </c>
      <c r="Q1826">
        <v>1514</v>
      </c>
      <c r="R1826">
        <v>71</v>
      </c>
      <c r="S1826">
        <v>1</v>
      </c>
      <c r="T1826">
        <v>2786</v>
      </c>
      <c r="U1826" t="s">
        <v>328</v>
      </c>
      <c r="W1826">
        <v>1158667035</v>
      </c>
      <c r="X1826" s="76">
        <v>44732</v>
      </c>
      <c r="Y1826" s="76">
        <v>44732</v>
      </c>
      <c r="Z1826" s="76">
        <v>44623</v>
      </c>
      <c r="AA1826" s="76">
        <v>44706</v>
      </c>
      <c r="AB1826">
        <v>390.17</v>
      </c>
      <c r="AD1826" t="s">
        <v>323</v>
      </c>
      <c r="AE1826" t="s">
        <v>324</v>
      </c>
      <c r="AF1826" t="s">
        <v>643</v>
      </c>
      <c r="AH1826" t="s">
        <v>329</v>
      </c>
      <c r="AI1826" t="s">
        <v>318</v>
      </c>
      <c r="AK1826">
        <v>95057</v>
      </c>
      <c r="AL1826">
        <v>1</v>
      </c>
      <c r="AM1826" t="s">
        <v>791</v>
      </c>
    </row>
    <row r="1827" spans="1:39">
      <c r="A1827" t="s">
        <v>315</v>
      </c>
      <c r="B1827">
        <v>4427</v>
      </c>
      <c r="C1827" t="s">
        <v>789</v>
      </c>
      <c r="D1827" t="s">
        <v>316</v>
      </c>
      <c r="E1827">
        <v>66056</v>
      </c>
      <c r="F1827" t="s">
        <v>317</v>
      </c>
      <c r="G1827" t="s">
        <v>318</v>
      </c>
      <c r="H1827" s="79" t="s">
        <v>53</v>
      </c>
      <c r="I1827" t="s">
        <v>790</v>
      </c>
      <c r="J1827" t="s">
        <v>619</v>
      </c>
      <c r="K1827" t="s">
        <v>315</v>
      </c>
      <c r="L1827">
        <v>368700</v>
      </c>
      <c r="M1827">
        <v>111563374</v>
      </c>
      <c r="O1827">
        <v>320073</v>
      </c>
      <c r="P1827" t="s">
        <v>320</v>
      </c>
      <c r="Q1827">
        <v>1514</v>
      </c>
      <c r="R1827">
        <v>71</v>
      </c>
      <c r="S1827">
        <v>1</v>
      </c>
      <c r="T1827">
        <v>2786</v>
      </c>
      <c r="U1827" t="s">
        <v>328</v>
      </c>
      <c r="W1827">
        <v>1158667035</v>
      </c>
      <c r="X1827" s="76">
        <v>44732</v>
      </c>
      <c r="Y1827" s="76">
        <v>44732</v>
      </c>
      <c r="Z1827" s="76">
        <v>44623</v>
      </c>
      <c r="AA1827" s="76">
        <v>44706</v>
      </c>
      <c r="AB1827">
        <v>326.60000000000002</v>
      </c>
      <c r="AD1827" t="s">
        <v>323</v>
      </c>
      <c r="AE1827" t="s">
        <v>324</v>
      </c>
      <c r="AF1827" t="s">
        <v>643</v>
      </c>
      <c r="AH1827" t="s">
        <v>329</v>
      </c>
      <c r="AI1827" t="s">
        <v>318</v>
      </c>
      <c r="AK1827">
        <v>95057</v>
      </c>
      <c r="AL1827">
        <v>1</v>
      </c>
      <c r="AM1827" t="s">
        <v>791</v>
      </c>
    </row>
    <row r="1828" spans="1:39">
      <c r="A1828" t="s">
        <v>315</v>
      </c>
      <c r="B1828">
        <v>4427</v>
      </c>
      <c r="C1828" t="s">
        <v>789</v>
      </c>
      <c r="D1828" t="s">
        <v>316</v>
      </c>
      <c r="E1828">
        <v>66056</v>
      </c>
      <c r="F1828" t="s">
        <v>317</v>
      </c>
      <c r="G1828" t="s">
        <v>318</v>
      </c>
      <c r="H1828" s="79" t="s">
        <v>53</v>
      </c>
      <c r="I1828" t="s">
        <v>790</v>
      </c>
      <c r="J1828" t="s">
        <v>619</v>
      </c>
      <c r="K1828" t="s">
        <v>315</v>
      </c>
      <c r="L1828">
        <v>370183</v>
      </c>
      <c r="M1828" s="80">
        <v>115889378</v>
      </c>
      <c r="O1828">
        <v>320070</v>
      </c>
      <c r="P1828" t="s">
        <v>327</v>
      </c>
      <c r="Q1828">
        <v>1557</v>
      </c>
      <c r="R1828">
        <v>71</v>
      </c>
      <c r="S1828">
        <v>1</v>
      </c>
      <c r="T1828">
        <v>2786</v>
      </c>
      <c r="U1828" t="s">
        <v>328</v>
      </c>
      <c r="W1828">
        <v>1158667035</v>
      </c>
      <c r="X1828" s="76">
        <v>44734</v>
      </c>
      <c r="Y1828" s="76">
        <v>44735</v>
      </c>
      <c r="Z1828" s="76">
        <v>44590</v>
      </c>
      <c r="AA1828" s="76">
        <v>44718</v>
      </c>
      <c r="AB1828">
        <v>13230.12</v>
      </c>
      <c r="AD1828" t="s">
        <v>323</v>
      </c>
      <c r="AE1828" t="s">
        <v>324</v>
      </c>
      <c r="AF1828" t="s">
        <v>708</v>
      </c>
      <c r="AH1828" t="s">
        <v>329</v>
      </c>
      <c r="AI1828" t="s">
        <v>318</v>
      </c>
      <c r="AK1828">
        <v>95057</v>
      </c>
      <c r="AL1828">
        <v>1</v>
      </c>
      <c r="AM1828" t="s">
        <v>791</v>
      </c>
    </row>
    <row r="1829" spans="1:39">
      <c r="A1829" t="s">
        <v>315</v>
      </c>
      <c r="B1829">
        <v>4427</v>
      </c>
      <c r="C1829" t="s">
        <v>789</v>
      </c>
      <c r="D1829" t="s">
        <v>316</v>
      </c>
      <c r="E1829">
        <v>66056</v>
      </c>
      <c r="F1829" t="s">
        <v>317</v>
      </c>
      <c r="G1829" t="s">
        <v>318</v>
      </c>
      <c r="H1829" s="79" t="s">
        <v>53</v>
      </c>
      <c r="I1829" t="s">
        <v>790</v>
      </c>
      <c r="J1829" t="s">
        <v>619</v>
      </c>
      <c r="K1829" t="s">
        <v>315</v>
      </c>
      <c r="L1829">
        <v>370366</v>
      </c>
      <c r="M1829">
        <v>113197203</v>
      </c>
      <c r="O1829">
        <v>320072</v>
      </c>
      <c r="P1829" t="s">
        <v>336</v>
      </c>
      <c r="Q1829">
        <v>1558</v>
      </c>
      <c r="R1829">
        <v>71</v>
      </c>
      <c r="S1829">
        <v>1</v>
      </c>
      <c r="T1829">
        <v>2786</v>
      </c>
      <c r="U1829" t="s">
        <v>328</v>
      </c>
      <c r="W1829">
        <v>1158667035</v>
      </c>
      <c r="X1829" s="76">
        <v>44735</v>
      </c>
      <c r="Y1829" s="76">
        <v>44735</v>
      </c>
      <c r="Z1829" s="76">
        <v>44581</v>
      </c>
      <c r="AA1829" s="76">
        <v>44713</v>
      </c>
      <c r="AB1829">
        <v>961.81</v>
      </c>
      <c r="AD1829" t="s">
        <v>323</v>
      </c>
      <c r="AE1829" t="s">
        <v>324</v>
      </c>
      <c r="AF1829" t="s">
        <v>552</v>
      </c>
      <c r="AH1829" t="s">
        <v>329</v>
      </c>
      <c r="AI1829" t="s">
        <v>318</v>
      </c>
      <c r="AK1829">
        <v>95057</v>
      </c>
      <c r="AL1829">
        <v>1</v>
      </c>
      <c r="AM1829" t="s">
        <v>791</v>
      </c>
    </row>
    <row r="1830" spans="1:39">
      <c r="A1830" t="s">
        <v>315</v>
      </c>
      <c r="B1830">
        <v>4427</v>
      </c>
      <c r="C1830" t="s">
        <v>789</v>
      </c>
      <c r="D1830" t="s">
        <v>316</v>
      </c>
      <c r="E1830">
        <v>66056</v>
      </c>
      <c r="F1830" t="s">
        <v>317</v>
      </c>
      <c r="G1830" t="s">
        <v>318</v>
      </c>
      <c r="H1830" s="79" t="s">
        <v>53</v>
      </c>
      <c r="I1830" t="s">
        <v>790</v>
      </c>
      <c r="J1830" t="s">
        <v>619</v>
      </c>
      <c r="K1830" t="s">
        <v>315</v>
      </c>
      <c r="L1830">
        <v>381383</v>
      </c>
      <c r="M1830">
        <v>111563374</v>
      </c>
      <c r="O1830">
        <v>320074</v>
      </c>
      <c r="P1830" t="s">
        <v>337</v>
      </c>
      <c r="Q1830">
        <v>1733</v>
      </c>
      <c r="R1830">
        <v>71</v>
      </c>
      <c r="S1830">
        <v>1</v>
      </c>
      <c r="T1830">
        <v>2786</v>
      </c>
      <c r="U1830" t="s">
        <v>328</v>
      </c>
      <c r="W1830">
        <v>1158667035</v>
      </c>
      <c r="X1830" s="76">
        <v>44756</v>
      </c>
      <c r="Y1830" s="76">
        <v>44756</v>
      </c>
      <c r="Z1830" s="76">
        <v>44664</v>
      </c>
      <c r="AA1830" s="76">
        <v>44736</v>
      </c>
      <c r="AB1830">
        <v>349.54</v>
      </c>
      <c r="AD1830" t="s">
        <v>323</v>
      </c>
      <c r="AE1830" t="s">
        <v>324</v>
      </c>
      <c r="AF1830" t="s">
        <v>645</v>
      </c>
      <c r="AH1830" t="s">
        <v>329</v>
      </c>
      <c r="AI1830" t="s">
        <v>318</v>
      </c>
      <c r="AK1830">
        <v>95057</v>
      </c>
      <c r="AL1830">
        <v>1</v>
      </c>
      <c r="AM1830" t="s">
        <v>791</v>
      </c>
    </row>
    <row r="1831" spans="1:39">
      <c r="A1831" t="s">
        <v>315</v>
      </c>
      <c r="B1831">
        <v>4427</v>
      </c>
      <c r="C1831" t="s">
        <v>789</v>
      </c>
      <c r="D1831" t="s">
        <v>316</v>
      </c>
      <c r="E1831">
        <v>66056</v>
      </c>
      <c r="F1831" t="s">
        <v>317</v>
      </c>
      <c r="G1831" t="s">
        <v>318</v>
      </c>
      <c r="H1831" s="79" t="s">
        <v>53</v>
      </c>
      <c r="I1831" t="s">
        <v>790</v>
      </c>
      <c r="J1831" t="s">
        <v>619</v>
      </c>
      <c r="K1831" t="s">
        <v>315</v>
      </c>
      <c r="L1831">
        <v>381383</v>
      </c>
      <c r="M1831">
        <v>111563374</v>
      </c>
      <c r="O1831">
        <v>320073</v>
      </c>
      <c r="P1831" t="s">
        <v>320</v>
      </c>
      <c r="Q1831">
        <v>1733</v>
      </c>
      <c r="R1831">
        <v>71</v>
      </c>
      <c r="S1831">
        <v>1</v>
      </c>
      <c r="T1831">
        <v>2786</v>
      </c>
      <c r="U1831" t="s">
        <v>328</v>
      </c>
      <c r="W1831">
        <v>1158667035</v>
      </c>
      <c r="X1831" s="76">
        <v>44756</v>
      </c>
      <c r="Y1831" s="76">
        <v>44756</v>
      </c>
      <c r="Z1831" s="76">
        <v>44664</v>
      </c>
      <c r="AA1831" s="76">
        <v>44736</v>
      </c>
      <c r="AB1831">
        <v>326.60000000000002</v>
      </c>
      <c r="AD1831" t="s">
        <v>323</v>
      </c>
      <c r="AE1831" t="s">
        <v>324</v>
      </c>
      <c r="AF1831" t="s">
        <v>645</v>
      </c>
      <c r="AH1831" t="s">
        <v>329</v>
      </c>
      <c r="AI1831" t="s">
        <v>318</v>
      </c>
      <c r="AK1831">
        <v>95057</v>
      </c>
      <c r="AL1831">
        <v>1</v>
      </c>
      <c r="AM1831" t="s">
        <v>791</v>
      </c>
    </row>
    <row r="1832" spans="1:39">
      <c r="A1832" t="s">
        <v>315</v>
      </c>
      <c r="B1832">
        <v>4427</v>
      </c>
      <c r="C1832" t="s">
        <v>789</v>
      </c>
      <c r="D1832" t="s">
        <v>316</v>
      </c>
      <c r="E1832">
        <v>66056</v>
      </c>
      <c r="F1832" t="s">
        <v>317</v>
      </c>
      <c r="G1832" t="s">
        <v>318</v>
      </c>
      <c r="H1832" s="79" t="s">
        <v>53</v>
      </c>
      <c r="I1832" t="s">
        <v>790</v>
      </c>
      <c r="J1832" t="s">
        <v>619</v>
      </c>
      <c r="K1832" t="s">
        <v>315</v>
      </c>
      <c r="L1832">
        <v>381946</v>
      </c>
      <c r="M1832">
        <v>113197203</v>
      </c>
      <c r="O1832">
        <v>320072</v>
      </c>
      <c r="P1832" t="s">
        <v>336</v>
      </c>
      <c r="Q1832">
        <v>1734</v>
      </c>
      <c r="R1832">
        <v>71</v>
      </c>
      <c r="S1832">
        <v>1</v>
      </c>
      <c r="T1832">
        <v>2786</v>
      </c>
      <c r="U1832" t="s">
        <v>328</v>
      </c>
      <c r="W1832">
        <v>1158667035</v>
      </c>
      <c r="X1832" s="76">
        <v>44757</v>
      </c>
      <c r="Y1832" s="76">
        <v>44757</v>
      </c>
      <c r="Z1832" s="76">
        <v>44675</v>
      </c>
      <c r="AA1832" s="76">
        <v>44729</v>
      </c>
      <c r="AB1832">
        <v>1065.6199999999999</v>
      </c>
      <c r="AD1832" t="s">
        <v>323</v>
      </c>
      <c r="AE1832" t="s">
        <v>324</v>
      </c>
      <c r="AF1832" t="s">
        <v>555</v>
      </c>
      <c r="AH1832" t="s">
        <v>329</v>
      </c>
      <c r="AI1832" t="s">
        <v>318</v>
      </c>
      <c r="AK1832">
        <v>95057</v>
      </c>
      <c r="AL1832">
        <v>1</v>
      </c>
      <c r="AM1832" t="s">
        <v>791</v>
      </c>
    </row>
    <row r="1833" spans="1:39">
      <c r="A1833" t="s">
        <v>315</v>
      </c>
      <c r="B1833">
        <v>4427</v>
      </c>
      <c r="C1833" t="s">
        <v>789</v>
      </c>
      <c r="D1833" t="s">
        <v>316</v>
      </c>
      <c r="E1833">
        <v>66056</v>
      </c>
      <c r="F1833" t="s">
        <v>317</v>
      </c>
      <c r="G1833" t="s">
        <v>318</v>
      </c>
      <c r="H1833" s="79" t="s">
        <v>53</v>
      </c>
      <c r="I1833" t="s">
        <v>790</v>
      </c>
      <c r="J1833" t="s">
        <v>619</v>
      </c>
      <c r="K1833" t="s">
        <v>315</v>
      </c>
      <c r="L1833">
        <v>386021</v>
      </c>
      <c r="M1833" s="80">
        <v>115889378</v>
      </c>
      <c r="O1833">
        <v>320070</v>
      </c>
      <c r="P1833" t="s">
        <v>327</v>
      </c>
      <c r="Q1833">
        <v>1793</v>
      </c>
      <c r="R1833">
        <v>71</v>
      </c>
      <c r="S1833">
        <v>1</v>
      </c>
      <c r="T1833">
        <v>2786</v>
      </c>
      <c r="U1833" t="s">
        <v>328</v>
      </c>
      <c r="W1833">
        <v>1158667035</v>
      </c>
      <c r="X1833" s="76">
        <v>44767</v>
      </c>
      <c r="Y1833" s="76">
        <v>44767</v>
      </c>
      <c r="Z1833" s="76">
        <v>44652</v>
      </c>
      <c r="AA1833" s="76">
        <v>44746</v>
      </c>
      <c r="AB1833">
        <v>18797.84</v>
      </c>
      <c r="AD1833" t="s">
        <v>556</v>
      </c>
      <c r="AE1833" t="s">
        <v>324</v>
      </c>
      <c r="AF1833" t="s">
        <v>761</v>
      </c>
      <c r="AH1833" t="s">
        <v>329</v>
      </c>
      <c r="AI1833" t="s">
        <v>318</v>
      </c>
      <c r="AK1833">
        <v>95057</v>
      </c>
      <c r="AL1833">
        <v>1</v>
      </c>
      <c r="AM1833" t="s">
        <v>791</v>
      </c>
    </row>
    <row r="1834" spans="1:39">
      <c r="A1834" t="s">
        <v>315</v>
      </c>
      <c r="B1834">
        <v>4427</v>
      </c>
      <c r="C1834" t="s">
        <v>789</v>
      </c>
      <c r="D1834" t="s">
        <v>316</v>
      </c>
      <c r="E1834">
        <v>66056</v>
      </c>
      <c r="F1834" t="s">
        <v>317</v>
      </c>
      <c r="G1834" t="s">
        <v>318</v>
      </c>
      <c r="H1834" s="79" t="s">
        <v>53</v>
      </c>
      <c r="I1834" t="s">
        <v>790</v>
      </c>
      <c r="J1834" t="s">
        <v>619</v>
      </c>
      <c r="K1834" t="s">
        <v>315</v>
      </c>
      <c r="L1834">
        <v>402927</v>
      </c>
      <c r="M1834">
        <v>111563374</v>
      </c>
      <c r="O1834">
        <v>320073</v>
      </c>
      <c r="P1834" t="s">
        <v>320</v>
      </c>
      <c r="Q1834">
        <v>1932</v>
      </c>
      <c r="R1834">
        <v>71</v>
      </c>
      <c r="S1834">
        <v>1</v>
      </c>
      <c r="T1834">
        <v>2786</v>
      </c>
      <c r="U1834" t="s">
        <v>328</v>
      </c>
      <c r="W1834">
        <v>1158667035</v>
      </c>
      <c r="X1834" s="76">
        <v>44785</v>
      </c>
      <c r="Y1834" s="76">
        <v>44788</v>
      </c>
      <c r="Z1834" s="76">
        <v>44709</v>
      </c>
      <c r="AA1834" s="76">
        <v>44767</v>
      </c>
      <c r="AB1834">
        <v>343</v>
      </c>
      <c r="AD1834" t="s">
        <v>519</v>
      </c>
      <c r="AE1834" t="s">
        <v>324</v>
      </c>
      <c r="AF1834" t="s">
        <v>646</v>
      </c>
      <c r="AH1834" t="s">
        <v>329</v>
      </c>
      <c r="AI1834" t="s">
        <v>318</v>
      </c>
      <c r="AK1834">
        <v>95057</v>
      </c>
      <c r="AL1834">
        <v>1</v>
      </c>
      <c r="AM1834" t="s">
        <v>791</v>
      </c>
    </row>
    <row r="1835" spans="1:39">
      <c r="A1835" t="s">
        <v>315</v>
      </c>
      <c r="B1835">
        <v>4427</v>
      </c>
      <c r="C1835" t="s">
        <v>789</v>
      </c>
      <c r="D1835" t="s">
        <v>316</v>
      </c>
      <c r="E1835">
        <v>66056</v>
      </c>
      <c r="F1835" t="s">
        <v>317</v>
      </c>
      <c r="G1835" t="s">
        <v>318</v>
      </c>
      <c r="H1835" s="79" t="s">
        <v>53</v>
      </c>
      <c r="I1835" t="s">
        <v>790</v>
      </c>
      <c r="J1835" t="s">
        <v>619</v>
      </c>
      <c r="K1835" t="s">
        <v>315</v>
      </c>
      <c r="L1835">
        <v>419935</v>
      </c>
      <c r="M1835">
        <v>113197203</v>
      </c>
      <c r="O1835">
        <v>320072</v>
      </c>
      <c r="P1835" t="s">
        <v>336</v>
      </c>
      <c r="Q1835">
        <v>1989</v>
      </c>
      <c r="R1835">
        <v>71</v>
      </c>
      <c r="S1835">
        <v>1</v>
      </c>
      <c r="T1835">
        <v>2786</v>
      </c>
      <c r="U1835" t="s">
        <v>328</v>
      </c>
      <c r="W1835">
        <v>1158667035</v>
      </c>
      <c r="X1835" s="76">
        <v>44797</v>
      </c>
      <c r="Y1835" s="76">
        <v>44797</v>
      </c>
      <c r="Z1835" s="76">
        <v>44544</v>
      </c>
      <c r="AA1835" s="76">
        <v>44767</v>
      </c>
      <c r="AB1835">
        <v>1974.02</v>
      </c>
      <c r="AD1835" t="s">
        <v>323</v>
      </c>
      <c r="AE1835" t="s">
        <v>324</v>
      </c>
      <c r="AF1835" t="s">
        <v>558</v>
      </c>
      <c r="AH1835" t="s">
        <v>329</v>
      </c>
      <c r="AI1835" t="s">
        <v>318</v>
      </c>
      <c r="AK1835">
        <v>95057</v>
      </c>
      <c r="AL1835">
        <v>1</v>
      </c>
      <c r="AM1835" t="s">
        <v>791</v>
      </c>
    </row>
    <row r="1836" spans="1:39">
      <c r="A1836" t="s">
        <v>315</v>
      </c>
      <c r="B1836">
        <v>4427</v>
      </c>
      <c r="C1836" t="s">
        <v>789</v>
      </c>
      <c r="D1836" t="s">
        <v>316</v>
      </c>
      <c r="E1836">
        <v>66056</v>
      </c>
      <c r="F1836" t="s">
        <v>317</v>
      </c>
      <c r="G1836" t="s">
        <v>318</v>
      </c>
      <c r="H1836" s="79" t="s">
        <v>53</v>
      </c>
      <c r="I1836" t="s">
        <v>790</v>
      </c>
      <c r="J1836" t="s">
        <v>619</v>
      </c>
      <c r="K1836" t="s">
        <v>315</v>
      </c>
      <c r="L1836">
        <v>419935</v>
      </c>
      <c r="M1836">
        <v>113197203</v>
      </c>
      <c r="O1836">
        <v>320074</v>
      </c>
      <c r="P1836" t="s">
        <v>337</v>
      </c>
      <c r="Q1836">
        <v>1989</v>
      </c>
      <c r="R1836">
        <v>71</v>
      </c>
      <c r="S1836">
        <v>1</v>
      </c>
      <c r="T1836">
        <v>2786</v>
      </c>
      <c r="U1836" t="s">
        <v>328</v>
      </c>
      <c r="W1836">
        <v>1158667035</v>
      </c>
      <c r="X1836" s="76">
        <v>44797</v>
      </c>
      <c r="Y1836" s="76">
        <v>44797</v>
      </c>
      <c r="Z1836" s="76">
        <v>44544</v>
      </c>
      <c r="AA1836" s="76">
        <v>44767</v>
      </c>
      <c r="AB1836">
        <v>899.46</v>
      </c>
      <c r="AD1836" t="s">
        <v>323</v>
      </c>
      <c r="AE1836" t="s">
        <v>324</v>
      </c>
      <c r="AF1836" t="s">
        <v>558</v>
      </c>
      <c r="AH1836" t="s">
        <v>329</v>
      </c>
      <c r="AI1836" t="s">
        <v>318</v>
      </c>
      <c r="AK1836">
        <v>95057</v>
      </c>
      <c r="AL1836">
        <v>1</v>
      </c>
      <c r="AM1836" t="s">
        <v>791</v>
      </c>
    </row>
    <row r="1837" spans="1:39">
      <c r="A1837" t="s">
        <v>315</v>
      </c>
      <c r="B1837">
        <v>4427</v>
      </c>
      <c r="C1837" t="s">
        <v>789</v>
      </c>
      <c r="D1837" t="s">
        <v>316</v>
      </c>
      <c r="E1837">
        <v>66056</v>
      </c>
      <c r="F1837" t="s">
        <v>317</v>
      </c>
      <c r="G1837" t="s">
        <v>318</v>
      </c>
      <c r="H1837" s="79" t="s">
        <v>53</v>
      </c>
      <c r="I1837" t="s">
        <v>790</v>
      </c>
      <c r="J1837" t="s">
        <v>619</v>
      </c>
      <c r="K1837" t="s">
        <v>315</v>
      </c>
      <c r="L1837">
        <v>419800</v>
      </c>
      <c r="M1837" s="80">
        <v>115889378</v>
      </c>
      <c r="O1837">
        <v>320070</v>
      </c>
      <c r="P1837" t="s">
        <v>327</v>
      </c>
      <c r="Q1837">
        <v>1988</v>
      </c>
      <c r="R1837">
        <v>71</v>
      </c>
      <c r="S1837">
        <v>1</v>
      </c>
      <c r="T1837">
        <v>2786</v>
      </c>
      <c r="U1837" t="s">
        <v>328</v>
      </c>
      <c r="W1837">
        <v>1158667035</v>
      </c>
      <c r="X1837" s="76">
        <v>44797</v>
      </c>
      <c r="Y1837" s="76">
        <v>44797</v>
      </c>
      <c r="Z1837" s="76">
        <v>44725</v>
      </c>
      <c r="AA1837" s="76">
        <v>44774</v>
      </c>
      <c r="AB1837">
        <v>21464.03</v>
      </c>
      <c r="AD1837" t="s">
        <v>323</v>
      </c>
      <c r="AE1837" t="s">
        <v>324</v>
      </c>
      <c r="AF1837" t="s">
        <v>714</v>
      </c>
      <c r="AH1837" t="s">
        <v>329</v>
      </c>
      <c r="AI1837" t="s">
        <v>318</v>
      </c>
      <c r="AK1837">
        <v>95057</v>
      </c>
      <c r="AL1837">
        <v>1</v>
      </c>
      <c r="AM1837" t="s">
        <v>791</v>
      </c>
    </row>
    <row r="1838" spans="1:39">
      <c r="A1838" t="s">
        <v>315</v>
      </c>
      <c r="B1838">
        <v>4427</v>
      </c>
      <c r="C1838" t="s">
        <v>789</v>
      </c>
      <c r="D1838" t="s">
        <v>316</v>
      </c>
      <c r="E1838">
        <v>66056</v>
      </c>
      <c r="F1838" t="s">
        <v>317</v>
      </c>
      <c r="G1838" t="s">
        <v>318</v>
      </c>
      <c r="H1838" s="79" t="s">
        <v>53</v>
      </c>
      <c r="I1838" t="s">
        <v>790</v>
      </c>
      <c r="J1838" t="s">
        <v>619</v>
      </c>
      <c r="K1838" t="s">
        <v>315</v>
      </c>
      <c r="L1838">
        <v>458123</v>
      </c>
      <c r="M1838">
        <v>111563374</v>
      </c>
      <c r="O1838">
        <v>320073</v>
      </c>
      <c r="P1838" t="s">
        <v>320</v>
      </c>
      <c r="Q1838">
        <v>2117</v>
      </c>
      <c r="R1838">
        <v>71</v>
      </c>
      <c r="S1838">
        <v>1</v>
      </c>
      <c r="T1838">
        <v>2786</v>
      </c>
      <c r="U1838" t="s">
        <v>328</v>
      </c>
      <c r="W1838">
        <v>1158667035</v>
      </c>
      <c r="X1838" s="76">
        <v>44816</v>
      </c>
      <c r="Y1838" s="76">
        <v>44816</v>
      </c>
      <c r="Z1838" s="76">
        <v>44749</v>
      </c>
      <c r="AA1838" s="76">
        <v>44790</v>
      </c>
      <c r="AB1838">
        <v>343</v>
      </c>
      <c r="AD1838" t="s">
        <v>647</v>
      </c>
      <c r="AE1838" t="s">
        <v>324</v>
      </c>
      <c r="AF1838" t="s">
        <v>716</v>
      </c>
      <c r="AH1838" t="s">
        <v>329</v>
      </c>
      <c r="AI1838" t="s">
        <v>318</v>
      </c>
      <c r="AK1838">
        <v>95057</v>
      </c>
      <c r="AL1838">
        <v>1</v>
      </c>
      <c r="AM1838" t="s">
        <v>791</v>
      </c>
    </row>
    <row r="1839" spans="1:39">
      <c r="A1839" t="s">
        <v>315</v>
      </c>
      <c r="B1839">
        <v>4427</v>
      </c>
      <c r="C1839" t="s">
        <v>789</v>
      </c>
      <c r="D1839" t="s">
        <v>316</v>
      </c>
      <c r="E1839">
        <v>66056</v>
      </c>
      <c r="F1839" t="s">
        <v>317</v>
      </c>
      <c r="G1839" t="s">
        <v>318</v>
      </c>
      <c r="H1839" s="79" t="s">
        <v>53</v>
      </c>
      <c r="I1839" t="s">
        <v>790</v>
      </c>
      <c r="J1839" t="s">
        <v>619</v>
      </c>
      <c r="K1839" t="s">
        <v>315</v>
      </c>
      <c r="L1839">
        <v>462013</v>
      </c>
      <c r="M1839">
        <v>113197203</v>
      </c>
      <c r="O1839">
        <v>320072</v>
      </c>
      <c r="P1839" t="s">
        <v>336</v>
      </c>
      <c r="Q1839">
        <v>2142</v>
      </c>
      <c r="R1839">
        <v>71</v>
      </c>
      <c r="S1839">
        <v>1</v>
      </c>
      <c r="T1839">
        <v>2786</v>
      </c>
      <c r="U1839" t="s">
        <v>328</v>
      </c>
      <c r="W1839">
        <v>1158667035</v>
      </c>
      <c r="X1839" s="76">
        <v>44817</v>
      </c>
      <c r="Y1839" s="76">
        <v>44817</v>
      </c>
      <c r="Z1839" s="76">
        <v>44744</v>
      </c>
      <c r="AA1839" s="76">
        <v>44798</v>
      </c>
      <c r="AB1839">
        <v>47794.98</v>
      </c>
      <c r="AD1839" t="s">
        <v>519</v>
      </c>
      <c r="AE1839" t="s">
        <v>324</v>
      </c>
      <c r="AF1839" t="s">
        <v>576</v>
      </c>
      <c r="AH1839" t="s">
        <v>329</v>
      </c>
      <c r="AI1839" t="s">
        <v>318</v>
      </c>
      <c r="AK1839">
        <v>95057</v>
      </c>
      <c r="AL1839">
        <v>1</v>
      </c>
      <c r="AM1839" t="s">
        <v>791</v>
      </c>
    </row>
    <row r="1840" spans="1:39">
      <c r="A1840" t="s">
        <v>315</v>
      </c>
      <c r="B1840">
        <v>4427</v>
      </c>
      <c r="C1840" t="s">
        <v>789</v>
      </c>
      <c r="D1840" t="s">
        <v>316</v>
      </c>
      <c r="E1840">
        <v>66056</v>
      </c>
      <c r="F1840" t="s">
        <v>317</v>
      </c>
      <c r="G1840" t="s">
        <v>318</v>
      </c>
      <c r="H1840" s="79" t="s">
        <v>53</v>
      </c>
      <c r="I1840" t="s">
        <v>790</v>
      </c>
      <c r="J1840" t="s">
        <v>619</v>
      </c>
      <c r="K1840" t="s">
        <v>315</v>
      </c>
      <c r="L1840">
        <v>462013</v>
      </c>
      <c r="M1840">
        <v>113197203</v>
      </c>
      <c r="O1840">
        <v>320074</v>
      </c>
      <c r="P1840" t="s">
        <v>337</v>
      </c>
      <c r="Q1840">
        <v>2142</v>
      </c>
      <c r="R1840">
        <v>71</v>
      </c>
      <c r="S1840">
        <v>1</v>
      </c>
      <c r="T1840">
        <v>2786</v>
      </c>
      <c r="U1840" t="s">
        <v>328</v>
      </c>
      <c r="W1840">
        <v>1158667035</v>
      </c>
      <c r="X1840" s="76">
        <v>44817</v>
      </c>
      <c r="Y1840" s="76">
        <v>44817</v>
      </c>
      <c r="Z1840" s="76">
        <v>44744</v>
      </c>
      <c r="AA1840" s="76">
        <v>44798</v>
      </c>
      <c r="AB1840">
        <v>1443.37</v>
      </c>
      <c r="AD1840" t="s">
        <v>519</v>
      </c>
      <c r="AE1840" t="s">
        <v>324</v>
      </c>
      <c r="AF1840" t="s">
        <v>576</v>
      </c>
      <c r="AH1840" t="s">
        <v>329</v>
      </c>
      <c r="AI1840" t="s">
        <v>318</v>
      </c>
      <c r="AK1840">
        <v>95057</v>
      </c>
      <c r="AL1840">
        <v>1</v>
      </c>
      <c r="AM1840" t="s">
        <v>791</v>
      </c>
    </row>
    <row r="1841" spans="1:39">
      <c r="A1841" t="s">
        <v>315</v>
      </c>
      <c r="B1841">
        <v>4427</v>
      </c>
      <c r="C1841" t="s">
        <v>789</v>
      </c>
      <c r="D1841" t="s">
        <v>316</v>
      </c>
      <c r="E1841">
        <v>66056</v>
      </c>
      <c r="F1841" t="s">
        <v>317</v>
      </c>
      <c r="G1841" t="s">
        <v>318</v>
      </c>
      <c r="H1841" s="79" t="s">
        <v>53</v>
      </c>
      <c r="I1841" t="s">
        <v>790</v>
      </c>
      <c r="J1841" t="s">
        <v>619</v>
      </c>
      <c r="K1841" t="s">
        <v>315</v>
      </c>
      <c r="L1841">
        <v>505128</v>
      </c>
      <c r="M1841" s="80">
        <v>115889378</v>
      </c>
      <c r="O1841">
        <v>320070</v>
      </c>
      <c r="P1841" t="s">
        <v>327</v>
      </c>
      <c r="Q1841">
        <v>2244</v>
      </c>
      <c r="R1841">
        <v>71</v>
      </c>
      <c r="S1841">
        <v>1</v>
      </c>
      <c r="T1841">
        <v>2786</v>
      </c>
      <c r="U1841" t="s">
        <v>328</v>
      </c>
      <c r="W1841">
        <v>1158667035</v>
      </c>
      <c r="X1841" s="76">
        <v>44838</v>
      </c>
      <c r="Y1841" s="76">
        <v>44838</v>
      </c>
      <c r="Z1841" s="76">
        <v>44747</v>
      </c>
      <c r="AA1841" s="76">
        <v>44805</v>
      </c>
      <c r="AB1841">
        <v>23878.95</v>
      </c>
      <c r="AD1841" t="s">
        <v>346</v>
      </c>
      <c r="AE1841" t="s">
        <v>324</v>
      </c>
      <c r="AF1841" t="s">
        <v>718</v>
      </c>
      <c r="AH1841" t="s">
        <v>329</v>
      </c>
      <c r="AI1841" t="s">
        <v>318</v>
      </c>
      <c r="AK1841">
        <v>95057</v>
      </c>
      <c r="AL1841">
        <v>1</v>
      </c>
      <c r="AM1841" t="s">
        <v>791</v>
      </c>
    </row>
    <row r="1844" spans="1:39">
      <c r="A1844" t="s">
        <v>315</v>
      </c>
      <c r="D1844" t="s">
        <v>316</v>
      </c>
      <c r="E1844">
        <v>300511</v>
      </c>
      <c r="F1844" t="s">
        <v>317</v>
      </c>
      <c r="G1844" t="s">
        <v>318</v>
      </c>
      <c r="H1844" s="79" t="s">
        <v>798</v>
      </c>
      <c r="I1844" t="s">
        <v>798</v>
      </c>
      <c r="J1844" t="s">
        <v>799</v>
      </c>
      <c r="K1844" t="s">
        <v>799</v>
      </c>
      <c r="L1844">
        <v>700971</v>
      </c>
      <c r="M1844" s="80">
        <v>121543118</v>
      </c>
      <c r="O1844">
        <v>320070</v>
      </c>
      <c r="P1844" t="s">
        <v>327</v>
      </c>
      <c r="Q1844">
        <v>6782</v>
      </c>
      <c r="R1844">
        <v>83</v>
      </c>
      <c r="S1844">
        <v>1</v>
      </c>
      <c r="T1844">
        <v>2786</v>
      </c>
      <c r="U1844" t="s">
        <v>328</v>
      </c>
      <c r="W1844">
        <v>1158667035</v>
      </c>
      <c r="X1844" s="76">
        <v>44028</v>
      </c>
      <c r="Y1844" s="76">
        <v>44028</v>
      </c>
      <c r="Z1844" s="76">
        <v>43896</v>
      </c>
      <c r="AA1844" s="76">
        <v>43999</v>
      </c>
      <c r="AB1844">
        <v>11549.83</v>
      </c>
      <c r="AD1844" t="s">
        <v>344</v>
      </c>
      <c r="AE1844" t="s">
        <v>324</v>
      </c>
      <c r="AF1844" t="s">
        <v>800</v>
      </c>
      <c r="AH1844" t="s">
        <v>329</v>
      </c>
      <c r="AI1844" t="s">
        <v>318</v>
      </c>
      <c r="AK1844">
        <v>95057</v>
      </c>
      <c r="AL1844">
        <v>1</v>
      </c>
      <c r="AM1844">
        <v>126</v>
      </c>
    </row>
    <row r="1845" spans="1:39">
      <c r="A1845" t="s">
        <v>315</v>
      </c>
      <c r="D1845" t="s">
        <v>316</v>
      </c>
      <c r="E1845">
        <v>300511</v>
      </c>
      <c r="F1845" t="s">
        <v>317</v>
      </c>
      <c r="G1845" t="s">
        <v>318</v>
      </c>
      <c r="H1845" s="79" t="s">
        <v>798</v>
      </c>
      <c r="I1845" t="s">
        <v>798</v>
      </c>
      <c r="J1845" t="s">
        <v>799</v>
      </c>
      <c r="K1845" t="s">
        <v>799</v>
      </c>
      <c r="L1845">
        <v>709881</v>
      </c>
      <c r="M1845" s="80">
        <v>121543118</v>
      </c>
      <c r="O1845">
        <v>320070</v>
      </c>
      <c r="P1845" t="s">
        <v>327</v>
      </c>
      <c r="Q1845">
        <v>6895</v>
      </c>
      <c r="R1845">
        <v>83</v>
      </c>
      <c r="S1845">
        <v>1</v>
      </c>
      <c r="T1845">
        <v>2786</v>
      </c>
      <c r="U1845" t="s">
        <v>328</v>
      </c>
      <c r="W1845">
        <v>1158667035</v>
      </c>
      <c r="X1845" s="76">
        <v>44043</v>
      </c>
      <c r="Y1845" s="76">
        <v>44043</v>
      </c>
      <c r="Z1845" s="76">
        <v>43866</v>
      </c>
      <c r="AA1845" s="76">
        <v>44015</v>
      </c>
      <c r="AB1845">
        <v>18201.2</v>
      </c>
      <c r="AD1845" t="s">
        <v>346</v>
      </c>
      <c r="AE1845" t="s">
        <v>324</v>
      </c>
      <c r="AF1845" t="s">
        <v>722</v>
      </c>
      <c r="AH1845" t="s">
        <v>329</v>
      </c>
      <c r="AI1845" t="s">
        <v>318</v>
      </c>
      <c r="AK1845">
        <v>95057</v>
      </c>
      <c r="AL1845">
        <v>1</v>
      </c>
      <c r="AM1845">
        <v>126</v>
      </c>
    </row>
    <row r="1846" spans="1:39">
      <c r="A1846" t="s">
        <v>315</v>
      </c>
      <c r="D1846" t="s">
        <v>316</v>
      </c>
      <c r="E1846">
        <v>300511</v>
      </c>
      <c r="F1846" t="s">
        <v>317</v>
      </c>
      <c r="G1846" t="s">
        <v>318</v>
      </c>
      <c r="H1846" s="79" t="s">
        <v>798</v>
      </c>
      <c r="I1846" t="s">
        <v>798</v>
      </c>
      <c r="J1846" t="s">
        <v>799</v>
      </c>
      <c r="K1846" t="s">
        <v>799</v>
      </c>
      <c r="L1846">
        <v>719788</v>
      </c>
      <c r="M1846" s="80">
        <v>121543118</v>
      </c>
      <c r="O1846">
        <v>320070</v>
      </c>
      <c r="P1846" t="s">
        <v>327</v>
      </c>
      <c r="Q1846">
        <v>6976</v>
      </c>
      <c r="R1846">
        <v>83</v>
      </c>
      <c r="S1846">
        <v>1</v>
      </c>
      <c r="T1846">
        <v>2786</v>
      </c>
      <c r="U1846" t="s">
        <v>328</v>
      </c>
      <c r="W1846">
        <v>1158667035</v>
      </c>
      <c r="X1846" s="76">
        <v>44056</v>
      </c>
      <c r="Y1846" s="76">
        <v>44057</v>
      </c>
      <c r="Z1846" s="76">
        <v>43893</v>
      </c>
      <c r="AA1846" s="76">
        <v>43958</v>
      </c>
      <c r="AB1846">
        <v>17488.07</v>
      </c>
      <c r="AD1846" t="s">
        <v>344</v>
      </c>
      <c r="AE1846" t="s">
        <v>324</v>
      </c>
      <c r="AF1846" t="s">
        <v>723</v>
      </c>
      <c r="AH1846" t="s">
        <v>329</v>
      </c>
      <c r="AI1846" t="s">
        <v>318</v>
      </c>
      <c r="AK1846">
        <v>95057</v>
      </c>
      <c r="AL1846">
        <v>1</v>
      </c>
      <c r="AM1846">
        <v>126</v>
      </c>
    </row>
    <row r="1847" spans="1:39">
      <c r="A1847" t="s">
        <v>315</v>
      </c>
      <c r="D1847" t="s">
        <v>316</v>
      </c>
      <c r="E1847">
        <v>300511</v>
      </c>
      <c r="F1847" t="s">
        <v>317</v>
      </c>
      <c r="G1847" t="s">
        <v>318</v>
      </c>
      <c r="H1847" s="79" t="s">
        <v>798</v>
      </c>
      <c r="I1847" t="s">
        <v>798</v>
      </c>
      <c r="J1847" t="s">
        <v>799</v>
      </c>
      <c r="K1847" t="s">
        <v>799</v>
      </c>
      <c r="L1847">
        <v>719771</v>
      </c>
      <c r="M1847" s="80">
        <v>121543118</v>
      </c>
      <c r="O1847">
        <v>320070</v>
      </c>
      <c r="P1847" t="s">
        <v>327</v>
      </c>
      <c r="Q1847">
        <v>6975</v>
      </c>
      <c r="R1847">
        <v>83</v>
      </c>
      <c r="S1847">
        <v>1</v>
      </c>
      <c r="T1847">
        <v>2786</v>
      </c>
      <c r="U1847" t="s">
        <v>328</v>
      </c>
      <c r="W1847">
        <v>1158667035</v>
      </c>
      <c r="X1847" s="76">
        <v>44056</v>
      </c>
      <c r="Y1847" s="76">
        <v>44057</v>
      </c>
      <c r="Z1847" s="76">
        <v>43860</v>
      </c>
      <c r="AA1847" s="76">
        <v>43927</v>
      </c>
      <c r="AB1847">
        <v>15913.11</v>
      </c>
      <c r="AD1847" t="s">
        <v>344</v>
      </c>
      <c r="AE1847" t="s">
        <v>324</v>
      </c>
      <c r="AF1847" t="s">
        <v>724</v>
      </c>
      <c r="AH1847" t="s">
        <v>329</v>
      </c>
      <c r="AI1847" t="s">
        <v>318</v>
      </c>
      <c r="AK1847">
        <v>95057</v>
      </c>
      <c r="AL1847">
        <v>1</v>
      </c>
      <c r="AM1847">
        <v>126</v>
      </c>
    </row>
    <row r="1848" spans="1:39">
      <c r="A1848" t="s">
        <v>315</v>
      </c>
      <c r="D1848" t="s">
        <v>316</v>
      </c>
      <c r="E1848">
        <v>300511</v>
      </c>
      <c r="F1848" t="s">
        <v>317</v>
      </c>
      <c r="G1848" t="s">
        <v>318</v>
      </c>
      <c r="H1848" s="79" t="s">
        <v>798</v>
      </c>
      <c r="I1848" t="s">
        <v>798</v>
      </c>
      <c r="J1848" t="s">
        <v>799</v>
      </c>
      <c r="K1848" t="s">
        <v>799</v>
      </c>
      <c r="L1848">
        <v>779231</v>
      </c>
      <c r="M1848" s="80">
        <v>121543118</v>
      </c>
      <c r="O1848">
        <v>320070</v>
      </c>
      <c r="P1848" t="s">
        <v>327</v>
      </c>
      <c r="Q1848">
        <v>7249</v>
      </c>
      <c r="R1848">
        <v>83</v>
      </c>
      <c r="S1848">
        <v>1</v>
      </c>
      <c r="T1848">
        <v>2786</v>
      </c>
      <c r="U1848" t="s">
        <v>328</v>
      </c>
      <c r="W1848">
        <v>1158667035</v>
      </c>
      <c r="X1848" s="76">
        <v>44103</v>
      </c>
      <c r="Y1848" s="76">
        <v>44103</v>
      </c>
      <c r="Z1848" s="76">
        <v>44008</v>
      </c>
      <c r="AA1848" s="76">
        <v>44077</v>
      </c>
      <c r="AB1848">
        <v>24695.25</v>
      </c>
      <c r="AD1848" t="s">
        <v>346</v>
      </c>
      <c r="AE1848" t="s">
        <v>324</v>
      </c>
      <c r="AF1848" t="s">
        <v>725</v>
      </c>
      <c r="AH1848" t="s">
        <v>329</v>
      </c>
      <c r="AI1848" t="s">
        <v>318</v>
      </c>
      <c r="AK1848">
        <v>95057</v>
      </c>
      <c r="AL1848">
        <v>1</v>
      </c>
      <c r="AM1848">
        <v>126</v>
      </c>
    </row>
    <row r="1849" spans="1:39">
      <c r="A1849" t="s">
        <v>315</v>
      </c>
      <c r="D1849" t="s">
        <v>316</v>
      </c>
      <c r="E1849">
        <v>300511</v>
      </c>
      <c r="F1849" t="s">
        <v>317</v>
      </c>
      <c r="G1849" t="s">
        <v>318</v>
      </c>
      <c r="H1849" s="79" t="s">
        <v>798</v>
      </c>
      <c r="I1849" t="s">
        <v>798</v>
      </c>
      <c r="J1849" t="s">
        <v>799</v>
      </c>
      <c r="K1849" t="s">
        <v>799</v>
      </c>
      <c r="L1849">
        <v>779198</v>
      </c>
      <c r="M1849" s="80">
        <v>121543118</v>
      </c>
      <c r="O1849">
        <v>320070</v>
      </c>
      <c r="P1849" t="s">
        <v>327</v>
      </c>
      <c r="Q1849">
        <v>7248</v>
      </c>
      <c r="R1849">
        <v>83</v>
      </c>
      <c r="S1849">
        <v>1</v>
      </c>
      <c r="T1849">
        <v>2786</v>
      </c>
      <c r="U1849" t="s">
        <v>328</v>
      </c>
      <c r="W1849">
        <v>1158667035</v>
      </c>
      <c r="X1849" s="76">
        <v>44103</v>
      </c>
      <c r="Y1849" s="76">
        <v>44103</v>
      </c>
      <c r="Z1849" s="76">
        <v>43749</v>
      </c>
      <c r="AA1849" s="76">
        <v>44062</v>
      </c>
      <c r="AB1849">
        <v>21180.7</v>
      </c>
      <c r="AD1849" t="s">
        <v>346</v>
      </c>
      <c r="AE1849" t="s">
        <v>324</v>
      </c>
      <c r="AF1849" t="s">
        <v>356</v>
      </c>
      <c r="AH1849" t="s">
        <v>329</v>
      </c>
      <c r="AI1849" t="s">
        <v>318</v>
      </c>
      <c r="AK1849">
        <v>95057</v>
      </c>
      <c r="AL1849">
        <v>1</v>
      </c>
      <c r="AM1849">
        <v>126</v>
      </c>
    </row>
    <row r="1850" spans="1:39">
      <c r="A1850" t="s">
        <v>315</v>
      </c>
      <c r="D1850" t="s">
        <v>316</v>
      </c>
      <c r="E1850">
        <v>300511</v>
      </c>
      <c r="F1850" t="s">
        <v>317</v>
      </c>
      <c r="G1850" t="s">
        <v>318</v>
      </c>
      <c r="H1850" s="79" t="s">
        <v>798</v>
      </c>
      <c r="I1850" t="s">
        <v>798</v>
      </c>
      <c r="J1850" t="s">
        <v>799</v>
      </c>
      <c r="K1850" t="s">
        <v>799</v>
      </c>
      <c r="L1850">
        <v>802729</v>
      </c>
      <c r="M1850">
        <v>121434734</v>
      </c>
      <c r="O1850">
        <v>320074</v>
      </c>
      <c r="P1850" t="s">
        <v>337</v>
      </c>
      <c r="Q1850">
        <v>7324</v>
      </c>
      <c r="R1850">
        <v>83</v>
      </c>
      <c r="S1850">
        <v>1</v>
      </c>
      <c r="T1850">
        <v>2786</v>
      </c>
      <c r="U1850" t="s">
        <v>328</v>
      </c>
      <c r="W1850">
        <v>1158667035</v>
      </c>
      <c r="X1850" s="76">
        <v>44112</v>
      </c>
      <c r="Y1850" s="76">
        <v>44112</v>
      </c>
      <c r="Z1850" s="76">
        <v>43895</v>
      </c>
      <c r="AA1850" s="76">
        <v>44004</v>
      </c>
      <c r="AB1850">
        <v>73.2</v>
      </c>
      <c r="AD1850" t="s">
        <v>344</v>
      </c>
      <c r="AE1850" t="s">
        <v>324</v>
      </c>
      <c r="AF1850" t="s">
        <v>768</v>
      </c>
      <c r="AH1850" t="s">
        <v>329</v>
      </c>
      <c r="AI1850" t="s">
        <v>318</v>
      </c>
      <c r="AK1850">
        <v>95057</v>
      </c>
      <c r="AL1850">
        <v>1</v>
      </c>
      <c r="AM1850">
        <v>126</v>
      </c>
    </row>
    <row r="1851" spans="1:39">
      <c r="A1851" t="s">
        <v>315</v>
      </c>
      <c r="D1851" t="s">
        <v>316</v>
      </c>
      <c r="E1851">
        <v>300511</v>
      </c>
      <c r="F1851" t="s">
        <v>317</v>
      </c>
      <c r="G1851" t="s">
        <v>318</v>
      </c>
      <c r="H1851" s="79" t="s">
        <v>798</v>
      </c>
      <c r="I1851" t="s">
        <v>798</v>
      </c>
      <c r="J1851" t="s">
        <v>799</v>
      </c>
      <c r="K1851" t="s">
        <v>799</v>
      </c>
      <c r="L1851">
        <v>802729</v>
      </c>
      <c r="M1851">
        <v>121434734</v>
      </c>
      <c r="O1851">
        <v>320073</v>
      </c>
      <c r="P1851" t="s">
        <v>320</v>
      </c>
      <c r="Q1851">
        <v>7324</v>
      </c>
      <c r="R1851">
        <v>83</v>
      </c>
      <c r="S1851">
        <v>1</v>
      </c>
      <c r="T1851">
        <v>2786</v>
      </c>
      <c r="U1851" t="s">
        <v>328</v>
      </c>
      <c r="W1851">
        <v>1158667035</v>
      </c>
      <c r="X1851" s="76">
        <v>44112</v>
      </c>
      <c r="Y1851" s="76">
        <v>44112</v>
      </c>
      <c r="Z1851" s="76">
        <v>43895</v>
      </c>
      <c r="AA1851" s="76">
        <v>44004</v>
      </c>
      <c r="AB1851">
        <v>152.5</v>
      </c>
      <c r="AD1851" t="s">
        <v>344</v>
      </c>
      <c r="AE1851" t="s">
        <v>324</v>
      </c>
      <c r="AF1851" t="s">
        <v>768</v>
      </c>
      <c r="AH1851" t="s">
        <v>329</v>
      </c>
      <c r="AI1851" t="s">
        <v>318</v>
      </c>
      <c r="AK1851">
        <v>95057</v>
      </c>
      <c r="AL1851">
        <v>1</v>
      </c>
      <c r="AM1851">
        <v>126</v>
      </c>
    </row>
    <row r="1852" spans="1:39">
      <c r="A1852" t="s">
        <v>315</v>
      </c>
      <c r="D1852" t="s">
        <v>316</v>
      </c>
      <c r="E1852">
        <v>300511</v>
      </c>
      <c r="F1852" t="s">
        <v>317</v>
      </c>
      <c r="G1852" t="s">
        <v>318</v>
      </c>
      <c r="H1852" s="79" t="s">
        <v>798</v>
      </c>
      <c r="I1852" t="s">
        <v>798</v>
      </c>
      <c r="J1852" t="s">
        <v>799</v>
      </c>
      <c r="K1852" t="s">
        <v>799</v>
      </c>
      <c r="L1852">
        <v>802569</v>
      </c>
      <c r="M1852">
        <v>121434734</v>
      </c>
      <c r="O1852">
        <v>320074</v>
      </c>
      <c r="P1852" t="s">
        <v>337</v>
      </c>
      <c r="Q1852">
        <v>7323</v>
      </c>
      <c r="R1852">
        <v>83</v>
      </c>
      <c r="S1852">
        <v>1</v>
      </c>
      <c r="T1852">
        <v>2786</v>
      </c>
      <c r="U1852" t="s">
        <v>328</v>
      </c>
      <c r="W1852">
        <v>1158667035</v>
      </c>
      <c r="X1852" s="76">
        <v>44112</v>
      </c>
      <c r="Y1852" s="76">
        <v>44112</v>
      </c>
      <c r="Z1852" s="76">
        <v>44009</v>
      </c>
      <c r="AA1852" s="76">
        <v>44065</v>
      </c>
      <c r="AB1852">
        <v>162.58000000000001</v>
      </c>
      <c r="AD1852" t="s">
        <v>346</v>
      </c>
      <c r="AE1852" t="s">
        <v>324</v>
      </c>
      <c r="AF1852" t="s">
        <v>769</v>
      </c>
      <c r="AH1852" t="s">
        <v>329</v>
      </c>
      <c r="AI1852" t="s">
        <v>318</v>
      </c>
      <c r="AK1852">
        <v>95057</v>
      </c>
      <c r="AL1852">
        <v>1</v>
      </c>
      <c r="AM1852">
        <v>126</v>
      </c>
    </row>
    <row r="1853" spans="1:39">
      <c r="A1853" t="s">
        <v>315</v>
      </c>
      <c r="D1853" t="s">
        <v>316</v>
      </c>
      <c r="E1853">
        <v>300511</v>
      </c>
      <c r="F1853" t="s">
        <v>317</v>
      </c>
      <c r="G1853" t="s">
        <v>318</v>
      </c>
      <c r="H1853" s="79" t="s">
        <v>798</v>
      </c>
      <c r="I1853" t="s">
        <v>798</v>
      </c>
      <c r="J1853" t="s">
        <v>799</v>
      </c>
      <c r="K1853" t="s">
        <v>799</v>
      </c>
      <c r="L1853">
        <v>802569</v>
      </c>
      <c r="M1853">
        <v>121434734</v>
      </c>
      <c r="O1853">
        <v>320072</v>
      </c>
      <c r="P1853" t="s">
        <v>336</v>
      </c>
      <c r="Q1853">
        <v>7323</v>
      </c>
      <c r="R1853">
        <v>83</v>
      </c>
      <c r="S1853">
        <v>1</v>
      </c>
      <c r="T1853">
        <v>2786</v>
      </c>
      <c r="U1853" t="s">
        <v>328</v>
      </c>
      <c r="W1853">
        <v>1158667035</v>
      </c>
      <c r="X1853" s="76">
        <v>44112</v>
      </c>
      <c r="Y1853" s="76">
        <v>44112</v>
      </c>
      <c r="Z1853" s="76">
        <v>44009</v>
      </c>
      <c r="AA1853" s="76">
        <v>44065</v>
      </c>
      <c r="AB1853">
        <v>383.28</v>
      </c>
      <c r="AD1853" t="s">
        <v>346</v>
      </c>
      <c r="AE1853" t="s">
        <v>324</v>
      </c>
      <c r="AF1853" t="s">
        <v>769</v>
      </c>
      <c r="AH1853" t="s">
        <v>329</v>
      </c>
      <c r="AI1853" t="s">
        <v>318</v>
      </c>
      <c r="AK1853">
        <v>95057</v>
      </c>
      <c r="AL1853">
        <v>1</v>
      </c>
      <c r="AM1853">
        <v>126</v>
      </c>
    </row>
    <row r="1854" spans="1:39">
      <c r="A1854" t="s">
        <v>315</v>
      </c>
      <c r="D1854" t="s">
        <v>316</v>
      </c>
      <c r="E1854">
        <v>300511</v>
      </c>
      <c r="F1854" t="s">
        <v>317</v>
      </c>
      <c r="G1854" t="s">
        <v>318</v>
      </c>
      <c r="H1854" s="79" t="s">
        <v>798</v>
      </c>
      <c r="I1854" t="s">
        <v>798</v>
      </c>
      <c r="J1854" t="s">
        <v>799</v>
      </c>
      <c r="K1854" t="s">
        <v>799</v>
      </c>
      <c r="L1854">
        <v>802569</v>
      </c>
      <c r="M1854">
        <v>121434734</v>
      </c>
      <c r="O1854">
        <v>320073</v>
      </c>
      <c r="P1854" t="s">
        <v>320</v>
      </c>
      <c r="Q1854">
        <v>7323</v>
      </c>
      <c r="R1854">
        <v>83</v>
      </c>
      <c r="S1854">
        <v>1</v>
      </c>
      <c r="T1854">
        <v>2786</v>
      </c>
      <c r="U1854" t="s">
        <v>328</v>
      </c>
      <c r="W1854">
        <v>1158667035</v>
      </c>
      <c r="X1854" s="76">
        <v>44112</v>
      </c>
      <c r="Y1854" s="76">
        <v>44112</v>
      </c>
      <c r="Z1854" s="76">
        <v>44009</v>
      </c>
      <c r="AA1854" s="76">
        <v>44065</v>
      </c>
      <c r="AB1854">
        <v>157.80000000000001</v>
      </c>
      <c r="AD1854" t="s">
        <v>346</v>
      </c>
      <c r="AE1854" t="s">
        <v>324</v>
      </c>
      <c r="AF1854" t="s">
        <v>769</v>
      </c>
      <c r="AH1854" t="s">
        <v>329</v>
      </c>
      <c r="AI1854" t="s">
        <v>318</v>
      </c>
      <c r="AK1854">
        <v>95057</v>
      </c>
      <c r="AL1854">
        <v>1</v>
      </c>
      <c r="AM1854">
        <v>126</v>
      </c>
    </row>
    <row r="1855" spans="1:39">
      <c r="A1855" t="s">
        <v>315</v>
      </c>
      <c r="D1855" t="s">
        <v>316</v>
      </c>
      <c r="E1855">
        <v>300511</v>
      </c>
      <c r="F1855" t="s">
        <v>317</v>
      </c>
      <c r="G1855" t="s">
        <v>318</v>
      </c>
      <c r="H1855" s="79" t="s">
        <v>798</v>
      </c>
      <c r="I1855" t="s">
        <v>798</v>
      </c>
      <c r="J1855" t="s">
        <v>799</v>
      </c>
      <c r="K1855" t="s">
        <v>799</v>
      </c>
      <c r="L1855">
        <v>802729</v>
      </c>
      <c r="M1855">
        <v>121434734</v>
      </c>
      <c r="O1855">
        <v>320072</v>
      </c>
      <c r="P1855" t="s">
        <v>336</v>
      </c>
      <c r="Q1855">
        <v>7324</v>
      </c>
      <c r="R1855">
        <v>83</v>
      </c>
      <c r="S1855">
        <v>1</v>
      </c>
      <c r="T1855">
        <v>2786</v>
      </c>
      <c r="U1855" t="s">
        <v>328</v>
      </c>
      <c r="W1855">
        <v>1158667035</v>
      </c>
      <c r="X1855" s="76">
        <v>44112</v>
      </c>
      <c r="Y1855" s="76">
        <v>44112</v>
      </c>
      <c r="Z1855" s="76">
        <v>43895</v>
      </c>
      <c r="AA1855" s="76">
        <v>44004</v>
      </c>
      <c r="AB1855">
        <v>237.56</v>
      </c>
      <c r="AD1855" t="s">
        <v>344</v>
      </c>
      <c r="AE1855" t="s">
        <v>324</v>
      </c>
      <c r="AF1855" t="s">
        <v>768</v>
      </c>
      <c r="AH1855" t="s">
        <v>329</v>
      </c>
      <c r="AI1855" t="s">
        <v>318</v>
      </c>
      <c r="AK1855">
        <v>95057</v>
      </c>
      <c r="AL1855">
        <v>1</v>
      </c>
      <c r="AM1855">
        <v>126</v>
      </c>
    </row>
    <row r="1856" spans="1:39">
      <c r="A1856" t="s">
        <v>315</v>
      </c>
      <c r="D1856" t="s">
        <v>316</v>
      </c>
      <c r="E1856">
        <v>300511</v>
      </c>
      <c r="F1856" t="s">
        <v>317</v>
      </c>
      <c r="G1856" t="s">
        <v>318</v>
      </c>
      <c r="H1856" s="79" t="s">
        <v>798</v>
      </c>
      <c r="I1856" t="s">
        <v>798</v>
      </c>
      <c r="J1856" t="s">
        <v>799</v>
      </c>
      <c r="K1856" t="s">
        <v>799</v>
      </c>
      <c r="L1856">
        <v>804338</v>
      </c>
      <c r="M1856">
        <v>121434734</v>
      </c>
      <c r="O1856">
        <v>320073</v>
      </c>
      <c r="P1856" t="s">
        <v>320</v>
      </c>
      <c r="Q1856">
        <v>7325</v>
      </c>
      <c r="R1856">
        <v>83</v>
      </c>
      <c r="S1856">
        <v>1</v>
      </c>
      <c r="T1856">
        <v>2786</v>
      </c>
      <c r="U1856" t="s">
        <v>328</v>
      </c>
      <c r="W1856">
        <v>1158667035</v>
      </c>
      <c r="X1856" s="76">
        <v>44116</v>
      </c>
      <c r="Y1856" s="76">
        <v>44116</v>
      </c>
      <c r="Z1856" s="76">
        <v>43875</v>
      </c>
      <c r="AA1856" s="76">
        <v>44030</v>
      </c>
      <c r="AB1856">
        <v>157.80000000000001</v>
      </c>
      <c r="AD1856" t="s">
        <v>345</v>
      </c>
      <c r="AE1856" t="s">
        <v>324</v>
      </c>
      <c r="AF1856" t="s">
        <v>801</v>
      </c>
      <c r="AH1856" t="s">
        <v>329</v>
      </c>
      <c r="AI1856" t="s">
        <v>318</v>
      </c>
      <c r="AK1856">
        <v>95057</v>
      </c>
      <c r="AL1856">
        <v>1</v>
      </c>
      <c r="AM1856">
        <v>126</v>
      </c>
    </row>
    <row r="1857" spans="1:39">
      <c r="A1857" t="s">
        <v>315</v>
      </c>
      <c r="D1857" t="s">
        <v>316</v>
      </c>
      <c r="E1857">
        <v>300511</v>
      </c>
      <c r="F1857" t="s">
        <v>317</v>
      </c>
      <c r="G1857" t="s">
        <v>318</v>
      </c>
      <c r="H1857" s="79" t="s">
        <v>798</v>
      </c>
      <c r="I1857" t="s">
        <v>798</v>
      </c>
      <c r="J1857" t="s">
        <v>799</v>
      </c>
      <c r="K1857" t="s">
        <v>799</v>
      </c>
      <c r="L1857">
        <v>804338</v>
      </c>
      <c r="M1857">
        <v>121434734</v>
      </c>
      <c r="O1857">
        <v>320074</v>
      </c>
      <c r="P1857" t="s">
        <v>337</v>
      </c>
      <c r="Q1857">
        <v>7325</v>
      </c>
      <c r="R1857">
        <v>83</v>
      </c>
      <c r="S1857">
        <v>1</v>
      </c>
      <c r="T1857">
        <v>2786</v>
      </c>
      <c r="U1857" t="s">
        <v>328</v>
      </c>
      <c r="W1857">
        <v>1158667035</v>
      </c>
      <c r="X1857" s="76">
        <v>44116</v>
      </c>
      <c r="Y1857" s="76">
        <v>44116</v>
      </c>
      <c r="Z1857" s="76">
        <v>43875</v>
      </c>
      <c r="AA1857" s="76">
        <v>44030</v>
      </c>
      <c r="AB1857">
        <v>112.06</v>
      </c>
      <c r="AD1857" t="s">
        <v>345</v>
      </c>
      <c r="AE1857" t="s">
        <v>324</v>
      </c>
      <c r="AF1857" t="s">
        <v>801</v>
      </c>
      <c r="AH1857" t="s">
        <v>329</v>
      </c>
      <c r="AI1857" t="s">
        <v>318</v>
      </c>
      <c r="AK1857">
        <v>95057</v>
      </c>
      <c r="AL1857">
        <v>1</v>
      </c>
      <c r="AM1857">
        <v>126</v>
      </c>
    </row>
    <row r="1858" spans="1:39">
      <c r="A1858" t="s">
        <v>315</v>
      </c>
      <c r="D1858" t="s">
        <v>316</v>
      </c>
      <c r="E1858">
        <v>300511</v>
      </c>
      <c r="F1858" t="s">
        <v>317</v>
      </c>
      <c r="G1858" t="s">
        <v>318</v>
      </c>
      <c r="H1858" s="79" t="s">
        <v>798</v>
      </c>
      <c r="I1858" t="s">
        <v>798</v>
      </c>
      <c r="J1858" t="s">
        <v>799</v>
      </c>
      <c r="K1858" t="s">
        <v>799</v>
      </c>
      <c r="L1858">
        <v>804338</v>
      </c>
      <c r="M1858">
        <v>121434734</v>
      </c>
      <c r="O1858">
        <v>320072</v>
      </c>
      <c r="P1858" t="s">
        <v>336</v>
      </c>
      <c r="Q1858">
        <v>7325</v>
      </c>
      <c r="R1858">
        <v>83</v>
      </c>
      <c r="S1858">
        <v>1</v>
      </c>
      <c r="T1858">
        <v>2786</v>
      </c>
      <c r="U1858" t="s">
        <v>328</v>
      </c>
      <c r="W1858">
        <v>1158667035</v>
      </c>
      <c r="X1858" s="76">
        <v>44116</v>
      </c>
      <c r="Y1858" s="76">
        <v>44116</v>
      </c>
      <c r="Z1858" s="76">
        <v>43875</v>
      </c>
      <c r="AA1858" s="76">
        <v>44030</v>
      </c>
      <c r="AB1858">
        <v>302.35000000000002</v>
      </c>
      <c r="AD1858" t="s">
        <v>345</v>
      </c>
      <c r="AE1858" t="s">
        <v>324</v>
      </c>
      <c r="AF1858" t="s">
        <v>801</v>
      </c>
      <c r="AH1858" t="s">
        <v>329</v>
      </c>
      <c r="AI1858" t="s">
        <v>318</v>
      </c>
      <c r="AK1858">
        <v>95057</v>
      </c>
      <c r="AL1858">
        <v>1</v>
      </c>
      <c r="AM1858">
        <v>126</v>
      </c>
    </row>
    <row r="1859" spans="1:39">
      <c r="A1859" t="s">
        <v>315</v>
      </c>
      <c r="D1859" t="s">
        <v>316</v>
      </c>
      <c r="E1859">
        <v>300511</v>
      </c>
      <c r="F1859" t="s">
        <v>317</v>
      </c>
      <c r="G1859" t="s">
        <v>318</v>
      </c>
      <c r="H1859" s="79" t="s">
        <v>798</v>
      </c>
      <c r="I1859" t="s">
        <v>798</v>
      </c>
      <c r="J1859" t="s">
        <v>799</v>
      </c>
      <c r="K1859" t="s">
        <v>799</v>
      </c>
      <c r="L1859">
        <v>846523</v>
      </c>
      <c r="M1859" s="80">
        <v>121543118</v>
      </c>
      <c r="O1859">
        <v>320070</v>
      </c>
      <c r="P1859" t="s">
        <v>327</v>
      </c>
      <c r="Q1859">
        <v>7441</v>
      </c>
      <c r="R1859">
        <v>83</v>
      </c>
      <c r="S1859">
        <v>1</v>
      </c>
      <c r="T1859">
        <v>2786</v>
      </c>
      <c r="U1859" t="s">
        <v>328</v>
      </c>
      <c r="W1859">
        <v>1158667035</v>
      </c>
      <c r="X1859" s="76">
        <v>44134</v>
      </c>
      <c r="Y1859" s="76">
        <v>44134</v>
      </c>
      <c r="Z1859" s="76">
        <v>44041</v>
      </c>
      <c r="AA1859" s="76">
        <v>44109</v>
      </c>
      <c r="AB1859">
        <v>15456.03</v>
      </c>
      <c r="AD1859" t="s">
        <v>344</v>
      </c>
      <c r="AE1859" t="s">
        <v>324</v>
      </c>
      <c r="AF1859" t="s">
        <v>726</v>
      </c>
      <c r="AH1859" t="s">
        <v>329</v>
      </c>
      <c r="AI1859" t="s">
        <v>318</v>
      </c>
      <c r="AK1859">
        <v>95057</v>
      </c>
      <c r="AL1859">
        <v>1</v>
      </c>
      <c r="AM1859">
        <v>126</v>
      </c>
    </row>
    <row r="1860" spans="1:39">
      <c r="A1860" t="s">
        <v>315</v>
      </c>
      <c r="D1860" t="s">
        <v>316</v>
      </c>
      <c r="E1860">
        <v>300511</v>
      </c>
      <c r="F1860" t="s">
        <v>317</v>
      </c>
      <c r="G1860" t="s">
        <v>318</v>
      </c>
      <c r="H1860" s="79" t="s">
        <v>798</v>
      </c>
      <c r="I1860" t="s">
        <v>798</v>
      </c>
      <c r="J1860" t="s">
        <v>799</v>
      </c>
      <c r="K1860" t="s">
        <v>799</v>
      </c>
      <c r="L1860">
        <v>890194</v>
      </c>
      <c r="M1860" s="80">
        <v>121543118</v>
      </c>
      <c r="O1860">
        <v>320070</v>
      </c>
      <c r="P1860" t="s">
        <v>327</v>
      </c>
      <c r="Q1860">
        <v>7716</v>
      </c>
      <c r="R1860">
        <v>83</v>
      </c>
      <c r="S1860">
        <v>1</v>
      </c>
      <c r="T1860">
        <v>2786</v>
      </c>
      <c r="U1860" t="s">
        <v>328</v>
      </c>
      <c r="W1860">
        <v>1158667035</v>
      </c>
      <c r="X1860" s="76">
        <v>44167</v>
      </c>
      <c r="Y1860" s="76">
        <v>44168</v>
      </c>
      <c r="Z1860" s="76">
        <v>44092</v>
      </c>
      <c r="AA1860" s="76">
        <v>44138</v>
      </c>
      <c r="AB1860">
        <v>13593.09</v>
      </c>
      <c r="AD1860" t="s">
        <v>344</v>
      </c>
      <c r="AE1860" t="s">
        <v>324</v>
      </c>
      <c r="AF1860" t="s">
        <v>743</v>
      </c>
      <c r="AH1860" t="s">
        <v>329</v>
      </c>
      <c r="AI1860" t="s">
        <v>318</v>
      </c>
      <c r="AK1860">
        <v>95057</v>
      </c>
      <c r="AL1860">
        <v>1</v>
      </c>
      <c r="AM1860">
        <v>126</v>
      </c>
    </row>
    <row r="1861" spans="1:39">
      <c r="A1861" t="s">
        <v>315</v>
      </c>
      <c r="D1861" t="s">
        <v>316</v>
      </c>
      <c r="E1861">
        <v>300511</v>
      </c>
      <c r="F1861" t="s">
        <v>317</v>
      </c>
      <c r="G1861" t="s">
        <v>318</v>
      </c>
      <c r="H1861" s="79" t="s">
        <v>798</v>
      </c>
      <c r="I1861" t="s">
        <v>798</v>
      </c>
      <c r="J1861" t="s">
        <v>799</v>
      </c>
      <c r="K1861" t="s">
        <v>799</v>
      </c>
      <c r="L1861">
        <v>897677</v>
      </c>
      <c r="M1861">
        <v>121434734</v>
      </c>
      <c r="O1861">
        <v>320073</v>
      </c>
      <c r="P1861" t="s">
        <v>320</v>
      </c>
      <c r="Q1861">
        <v>7740</v>
      </c>
      <c r="R1861">
        <v>83</v>
      </c>
      <c r="S1861">
        <v>1</v>
      </c>
      <c r="T1861">
        <v>2786</v>
      </c>
      <c r="U1861" t="s">
        <v>328</v>
      </c>
      <c r="W1861">
        <v>1158667035</v>
      </c>
      <c r="X1861" s="76">
        <v>44173</v>
      </c>
      <c r="Y1861" s="76">
        <v>44173</v>
      </c>
      <c r="Z1861" s="76">
        <v>44063</v>
      </c>
      <c r="AA1861" s="76">
        <v>44090</v>
      </c>
      <c r="AB1861">
        <v>157.80000000000001</v>
      </c>
      <c r="AD1861" t="s">
        <v>346</v>
      </c>
      <c r="AE1861" t="s">
        <v>324</v>
      </c>
      <c r="AF1861" t="s">
        <v>771</v>
      </c>
      <c r="AH1861" t="s">
        <v>329</v>
      </c>
      <c r="AI1861" t="s">
        <v>318</v>
      </c>
      <c r="AK1861">
        <v>95057</v>
      </c>
      <c r="AL1861">
        <v>1</v>
      </c>
      <c r="AM1861">
        <v>126</v>
      </c>
    </row>
    <row r="1862" spans="1:39">
      <c r="A1862" t="s">
        <v>315</v>
      </c>
      <c r="D1862" t="s">
        <v>316</v>
      </c>
      <c r="E1862">
        <v>300511</v>
      </c>
      <c r="F1862" t="s">
        <v>317</v>
      </c>
      <c r="G1862" t="s">
        <v>318</v>
      </c>
      <c r="H1862" s="79" t="s">
        <v>798</v>
      </c>
      <c r="I1862" t="s">
        <v>798</v>
      </c>
      <c r="J1862" t="s">
        <v>799</v>
      </c>
      <c r="K1862" t="s">
        <v>799</v>
      </c>
      <c r="L1862">
        <v>897677</v>
      </c>
      <c r="M1862">
        <v>121434734</v>
      </c>
      <c r="O1862">
        <v>320072</v>
      </c>
      <c r="P1862" t="s">
        <v>336</v>
      </c>
      <c r="Q1862">
        <v>7740</v>
      </c>
      <c r="R1862">
        <v>83</v>
      </c>
      <c r="S1862">
        <v>1</v>
      </c>
      <c r="T1862">
        <v>2786</v>
      </c>
      <c r="U1862" t="s">
        <v>328</v>
      </c>
      <c r="W1862">
        <v>1158667035</v>
      </c>
      <c r="X1862" s="76">
        <v>44173</v>
      </c>
      <c r="Y1862" s="76">
        <v>44173</v>
      </c>
      <c r="Z1862" s="76">
        <v>44063</v>
      </c>
      <c r="AA1862" s="76">
        <v>44090</v>
      </c>
      <c r="AB1862">
        <v>331.78</v>
      </c>
      <c r="AD1862" t="s">
        <v>346</v>
      </c>
      <c r="AE1862" t="s">
        <v>324</v>
      </c>
      <c r="AF1862" t="s">
        <v>771</v>
      </c>
      <c r="AH1862" t="s">
        <v>329</v>
      </c>
      <c r="AI1862" t="s">
        <v>318</v>
      </c>
      <c r="AK1862">
        <v>95057</v>
      </c>
      <c r="AL1862">
        <v>1</v>
      </c>
      <c r="AM1862">
        <v>126</v>
      </c>
    </row>
    <row r="1863" spans="1:39">
      <c r="A1863" t="s">
        <v>315</v>
      </c>
      <c r="D1863" t="s">
        <v>316</v>
      </c>
      <c r="E1863">
        <v>300511</v>
      </c>
      <c r="F1863" t="s">
        <v>317</v>
      </c>
      <c r="G1863" t="s">
        <v>318</v>
      </c>
      <c r="H1863" s="79" t="s">
        <v>798</v>
      </c>
      <c r="I1863" t="s">
        <v>798</v>
      </c>
      <c r="J1863" t="s">
        <v>799</v>
      </c>
      <c r="K1863" t="s">
        <v>799</v>
      </c>
      <c r="L1863">
        <v>897655</v>
      </c>
      <c r="M1863">
        <v>121434734</v>
      </c>
      <c r="O1863">
        <v>320073</v>
      </c>
      <c r="P1863" t="s">
        <v>320</v>
      </c>
      <c r="Q1863">
        <v>7743</v>
      </c>
      <c r="R1863">
        <v>83</v>
      </c>
      <c r="S1863">
        <v>1</v>
      </c>
      <c r="T1863">
        <v>2786</v>
      </c>
      <c r="U1863" t="s">
        <v>328</v>
      </c>
      <c r="W1863">
        <v>1158667035</v>
      </c>
      <c r="X1863" s="76">
        <v>44173</v>
      </c>
      <c r="Y1863" s="76">
        <v>44173</v>
      </c>
      <c r="Z1863" s="76">
        <v>44091</v>
      </c>
      <c r="AA1863" s="76">
        <v>44120</v>
      </c>
      <c r="AB1863">
        <v>157.80000000000001</v>
      </c>
      <c r="AD1863" t="s">
        <v>346</v>
      </c>
      <c r="AE1863" t="s">
        <v>324</v>
      </c>
      <c r="AF1863" t="s">
        <v>802</v>
      </c>
      <c r="AH1863" t="s">
        <v>329</v>
      </c>
      <c r="AI1863" t="s">
        <v>318</v>
      </c>
      <c r="AK1863">
        <v>95057</v>
      </c>
      <c r="AL1863">
        <v>1</v>
      </c>
      <c r="AM1863">
        <v>126</v>
      </c>
    </row>
    <row r="1864" spans="1:39">
      <c r="A1864" t="s">
        <v>315</v>
      </c>
      <c r="D1864" t="s">
        <v>316</v>
      </c>
      <c r="E1864">
        <v>300511</v>
      </c>
      <c r="F1864" t="s">
        <v>317</v>
      </c>
      <c r="G1864" t="s">
        <v>318</v>
      </c>
      <c r="H1864" s="79" t="s">
        <v>798</v>
      </c>
      <c r="I1864" t="s">
        <v>798</v>
      </c>
      <c r="J1864" t="s">
        <v>799</v>
      </c>
      <c r="K1864" t="s">
        <v>799</v>
      </c>
      <c r="L1864">
        <v>897655</v>
      </c>
      <c r="M1864">
        <v>121434734</v>
      </c>
      <c r="O1864">
        <v>320072</v>
      </c>
      <c r="P1864" t="s">
        <v>336</v>
      </c>
      <c r="Q1864">
        <v>7743</v>
      </c>
      <c r="R1864">
        <v>83</v>
      </c>
      <c r="S1864">
        <v>1</v>
      </c>
      <c r="T1864">
        <v>2786</v>
      </c>
      <c r="U1864" t="s">
        <v>328</v>
      </c>
      <c r="W1864">
        <v>1158667035</v>
      </c>
      <c r="X1864" s="76">
        <v>44173</v>
      </c>
      <c r="Y1864" s="76">
        <v>44173</v>
      </c>
      <c r="Z1864" s="76">
        <v>44091</v>
      </c>
      <c r="AA1864" s="76">
        <v>44120</v>
      </c>
      <c r="AB1864">
        <v>330.28</v>
      </c>
      <c r="AD1864" t="s">
        <v>346</v>
      </c>
      <c r="AE1864" t="s">
        <v>324</v>
      </c>
      <c r="AF1864" t="s">
        <v>802</v>
      </c>
      <c r="AH1864" t="s">
        <v>329</v>
      </c>
      <c r="AI1864" t="s">
        <v>318</v>
      </c>
      <c r="AK1864">
        <v>95057</v>
      </c>
      <c r="AL1864">
        <v>1</v>
      </c>
      <c r="AM1864">
        <v>126</v>
      </c>
    </row>
    <row r="1865" spans="1:39">
      <c r="A1865" t="s">
        <v>315</v>
      </c>
      <c r="D1865" t="s">
        <v>316</v>
      </c>
      <c r="E1865">
        <v>300511</v>
      </c>
      <c r="F1865" t="s">
        <v>317</v>
      </c>
      <c r="G1865" t="s">
        <v>318</v>
      </c>
      <c r="H1865" s="79" t="s">
        <v>798</v>
      </c>
      <c r="I1865" t="s">
        <v>798</v>
      </c>
      <c r="J1865" t="s">
        <v>799</v>
      </c>
      <c r="K1865" t="s">
        <v>799</v>
      </c>
      <c r="L1865">
        <v>897696</v>
      </c>
      <c r="M1865">
        <v>121434734</v>
      </c>
      <c r="O1865">
        <v>320072</v>
      </c>
      <c r="P1865" t="s">
        <v>336</v>
      </c>
      <c r="Q1865">
        <v>7739</v>
      </c>
      <c r="R1865">
        <v>83</v>
      </c>
      <c r="S1865">
        <v>1</v>
      </c>
      <c r="T1865">
        <v>2786</v>
      </c>
      <c r="U1865" t="s">
        <v>328</v>
      </c>
      <c r="W1865">
        <v>1158667035</v>
      </c>
      <c r="X1865" s="76">
        <v>44173</v>
      </c>
      <c r="Y1865" s="76">
        <v>44173</v>
      </c>
      <c r="Z1865" s="76">
        <v>43880</v>
      </c>
      <c r="AA1865" s="76">
        <v>43907</v>
      </c>
      <c r="AB1865">
        <v>347.44</v>
      </c>
      <c r="AD1865" t="s">
        <v>346</v>
      </c>
      <c r="AE1865" t="s">
        <v>324</v>
      </c>
      <c r="AF1865" t="s">
        <v>803</v>
      </c>
      <c r="AH1865" t="s">
        <v>329</v>
      </c>
      <c r="AI1865" t="s">
        <v>318</v>
      </c>
      <c r="AK1865">
        <v>95057</v>
      </c>
      <c r="AL1865">
        <v>1</v>
      </c>
      <c r="AM1865">
        <v>126</v>
      </c>
    </row>
    <row r="1866" spans="1:39">
      <c r="A1866" t="s">
        <v>315</v>
      </c>
      <c r="D1866" t="s">
        <v>316</v>
      </c>
      <c r="E1866">
        <v>300511</v>
      </c>
      <c r="F1866" t="s">
        <v>317</v>
      </c>
      <c r="G1866" t="s">
        <v>318</v>
      </c>
      <c r="H1866" s="79" t="s">
        <v>798</v>
      </c>
      <c r="I1866" t="s">
        <v>798</v>
      </c>
      <c r="J1866" t="s">
        <v>799</v>
      </c>
      <c r="K1866" t="s">
        <v>799</v>
      </c>
      <c r="L1866">
        <v>897696</v>
      </c>
      <c r="M1866">
        <v>121434734</v>
      </c>
      <c r="O1866">
        <v>320073</v>
      </c>
      <c r="P1866" t="s">
        <v>320</v>
      </c>
      <c r="Q1866">
        <v>7739</v>
      </c>
      <c r="R1866">
        <v>83</v>
      </c>
      <c r="S1866">
        <v>1</v>
      </c>
      <c r="T1866">
        <v>2786</v>
      </c>
      <c r="U1866" t="s">
        <v>328</v>
      </c>
      <c r="W1866">
        <v>1158667035</v>
      </c>
      <c r="X1866" s="76">
        <v>44173</v>
      </c>
      <c r="Y1866" s="76">
        <v>44173</v>
      </c>
      <c r="Z1866" s="76">
        <v>43880</v>
      </c>
      <c r="AA1866" s="76">
        <v>43907</v>
      </c>
      <c r="AB1866">
        <v>152.5</v>
      </c>
      <c r="AD1866" t="s">
        <v>346</v>
      </c>
      <c r="AE1866" t="s">
        <v>324</v>
      </c>
      <c r="AF1866" t="s">
        <v>803</v>
      </c>
      <c r="AH1866" t="s">
        <v>329</v>
      </c>
      <c r="AI1866" t="s">
        <v>318</v>
      </c>
      <c r="AK1866">
        <v>95057</v>
      </c>
      <c r="AL1866">
        <v>1</v>
      </c>
      <c r="AM1866">
        <v>126</v>
      </c>
    </row>
    <row r="1867" spans="1:39">
      <c r="A1867" t="s">
        <v>315</v>
      </c>
      <c r="D1867" t="s">
        <v>316</v>
      </c>
      <c r="E1867">
        <v>300511</v>
      </c>
      <c r="F1867" t="s">
        <v>317</v>
      </c>
      <c r="G1867" t="s">
        <v>318</v>
      </c>
      <c r="H1867" s="79" t="s">
        <v>798</v>
      </c>
      <c r="I1867" t="s">
        <v>798</v>
      </c>
      <c r="J1867" t="s">
        <v>799</v>
      </c>
      <c r="K1867" t="s">
        <v>799</v>
      </c>
      <c r="L1867">
        <v>897677</v>
      </c>
      <c r="M1867">
        <v>121434734</v>
      </c>
      <c r="O1867">
        <v>320074</v>
      </c>
      <c r="P1867" t="s">
        <v>337</v>
      </c>
      <c r="Q1867">
        <v>7740</v>
      </c>
      <c r="R1867">
        <v>83</v>
      </c>
      <c r="S1867">
        <v>1</v>
      </c>
      <c r="T1867">
        <v>2786</v>
      </c>
      <c r="U1867" t="s">
        <v>328</v>
      </c>
      <c r="W1867">
        <v>1158667035</v>
      </c>
      <c r="X1867" s="76">
        <v>44173</v>
      </c>
      <c r="Y1867" s="76">
        <v>44173</v>
      </c>
      <c r="Z1867" s="76">
        <v>44063</v>
      </c>
      <c r="AA1867" s="76">
        <v>44090</v>
      </c>
      <c r="AB1867">
        <v>130.15</v>
      </c>
      <c r="AD1867" t="s">
        <v>346</v>
      </c>
      <c r="AE1867" t="s">
        <v>324</v>
      </c>
      <c r="AF1867" t="s">
        <v>771</v>
      </c>
      <c r="AH1867" t="s">
        <v>329</v>
      </c>
      <c r="AI1867" t="s">
        <v>318</v>
      </c>
      <c r="AK1867">
        <v>95057</v>
      </c>
      <c r="AL1867">
        <v>1</v>
      </c>
      <c r="AM1867">
        <v>126</v>
      </c>
    </row>
    <row r="1868" spans="1:39">
      <c r="A1868" t="s">
        <v>315</v>
      </c>
      <c r="D1868" t="s">
        <v>316</v>
      </c>
      <c r="E1868">
        <v>300511</v>
      </c>
      <c r="F1868" t="s">
        <v>317</v>
      </c>
      <c r="G1868" t="s">
        <v>318</v>
      </c>
      <c r="H1868" s="79" t="s">
        <v>798</v>
      </c>
      <c r="I1868" t="s">
        <v>798</v>
      </c>
      <c r="J1868" t="s">
        <v>799</v>
      </c>
      <c r="K1868" t="s">
        <v>799</v>
      </c>
      <c r="L1868">
        <v>897655</v>
      </c>
      <c r="M1868">
        <v>121434734</v>
      </c>
      <c r="O1868">
        <v>320074</v>
      </c>
      <c r="P1868" t="s">
        <v>337</v>
      </c>
      <c r="Q1868">
        <v>7743</v>
      </c>
      <c r="R1868">
        <v>83</v>
      </c>
      <c r="S1868">
        <v>1</v>
      </c>
      <c r="T1868">
        <v>2786</v>
      </c>
      <c r="U1868" t="s">
        <v>328</v>
      </c>
      <c r="W1868">
        <v>1158667035</v>
      </c>
      <c r="X1868" s="76">
        <v>44173</v>
      </c>
      <c r="Y1868" s="76">
        <v>44173</v>
      </c>
      <c r="Z1868" s="76">
        <v>44091</v>
      </c>
      <c r="AA1868" s="76">
        <v>44120</v>
      </c>
      <c r="AB1868">
        <v>129.22999999999999</v>
      </c>
      <c r="AD1868" t="s">
        <v>346</v>
      </c>
      <c r="AE1868" t="s">
        <v>324</v>
      </c>
      <c r="AF1868" t="s">
        <v>802</v>
      </c>
      <c r="AH1868" t="s">
        <v>329</v>
      </c>
      <c r="AI1868" t="s">
        <v>318</v>
      </c>
      <c r="AK1868">
        <v>95057</v>
      </c>
      <c r="AL1868">
        <v>1</v>
      </c>
      <c r="AM1868">
        <v>126</v>
      </c>
    </row>
    <row r="1869" spans="1:39">
      <c r="A1869" t="s">
        <v>315</v>
      </c>
      <c r="D1869" t="s">
        <v>316</v>
      </c>
      <c r="E1869">
        <v>300511</v>
      </c>
      <c r="F1869" t="s">
        <v>317</v>
      </c>
      <c r="G1869" t="s">
        <v>318</v>
      </c>
      <c r="H1869" s="79" t="s">
        <v>798</v>
      </c>
      <c r="I1869" t="s">
        <v>798</v>
      </c>
      <c r="J1869" t="s">
        <v>799</v>
      </c>
      <c r="K1869" t="s">
        <v>799</v>
      </c>
      <c r="L1869">
        <v>897696</v>
      </c>
      <c r="M1869">
        <v>121434734</v>
      </c>
      <c r="O1869">
        <v>320074</v>
      </c>
      <c r="P1869" t="s">
        <v>337</v>
      </c>
      <c r="Q1869">
        <v>7739</v>
      </c>
      <c r="R1869">
        <v>83</v>
      </c>
      <c r="S1869">
        <v>1</v>
      </c>
      <c r="T1869">
        <v>2786</v>
      </c>
      <c r="U1869" t="s">
        <v>328</v>
      </c>
      <c r="W1869">
        <v>1158667035</v>
      </c>
      <c r="X1869" s="76">
        <v>44173</v>
      </c>
      <c r="Y1869" s="76">
        <v>44173</v>
      </c>
      <c r="Z1869" s="76">
        <v>43880</v>
      </c>
      <c r="AA1869" s="76">
        <v>43907</v>
      </c>
      <c r="AB1869">
        <v>143.75</v>
      </c>
      <c r="AD1869" t="s">
        <v>346</v>
      </c>
      <c r="AE1869" t="s">
        <v>324</v>
      </c>
      <c r="AF1869" t="s">
        <v>803</v>
      </c>
      <c r="AH1869" t="s">
        <v>329</v>
      </c>
      <c r="AI1869" t="s">
        <v>318</v>
      </c>
      <c r="AK1869">
        <v>95057</v>
      </c>
      <c r="AL1869">
        <v>1</v>
      </c>
      <c r="AM1869">
        <v>126</v>
      </c>
    </row>
    <row r="1870" spans="1:39">
      <c r="A1870" t="s">
        <v>315</v>
      </c>
      <c r="D1870" t="s">
        <v>316</v>
      </c>
      <c r="E1870">
        <v>300511</v>
      </c>
      <c r="F1870" t="s">
        <v>317</v>
      </c>
      <c r="G1870" t="s">
        <v>318</v>
      </c>
      <c r="H1870" s="79" t="s">
        <v>798</v>
      </c>
      <c r="I1870" t="s">
        <v>798</v>
      </c>
      <c r="J1870" t="s">
        <v>799</v>
      </c>
      <c r="K1870" t="s">
        <v>799</v>
      </c>
      <c r="L1870">
        <v>922927</v>
      </c>
      <c r="M1870">
        <v>121434734</v>
      </c>
      <c r="O1870">
        <v>320073</v>
      </c>
      <c r="P1870" t="s">
        <v>320</v>
      </c>
      <c r="Q1870">
        <v>7950</v>
      </c>
      <c r="R1870">
        <v>83</v>
      </c>
      <c r="S1870">
        <v>1</v>
      </c>
      <c r="T1870">
        <v>2786</v>
      </c>
      <c r="U1870" t="s">
        <v>328</v>
      </c>
      <c r="W1870">
        <v>1158667035</v>
      </c>
      <c r="X1870" s="76">
        <v>44215</v>
      </c>
      <c r="Y1870" s="76">
        <v>44215</v>
      </c>
      <c r="Z1870" s="76">
        <v>44121</v>
      </c>
      <c r="AA1870" s="76">
        <v>44152</v>
      </c>
      <c r="AB1870">
        <v>157.80000000000001</v>
      </c>
      <c r="AD1870" t="s">
        <v>345</v>
      </c>
      <c r="AE1870" t="s">
        <v>324</v>
      </c>
      <c r="AF1870" t="s">
        <v>677</v>
      </c>
      <c r="AH1870" t="s">
        <v>329</v>
      </c>
      <c r="AI1870" t="s">
        <v>318</v>
      </c>
      <c r="AK1870">
        <v>95057</v>
      </c>
      <c r="AL1870">
        <v>1</v>
      </c>
      <c r="AM1870">
        <v>126</v>
      </c>
    </row>
    <row r="1871" spans="1:39">
      <c r="A1871" t="s">
        <v>315</v>
      </c>
      <c r="D1871" t="s">
        <v>316</v>
      </c>
      <c r="E1871">
        <v>300511</v>
      </c>
      <c r="F1871" t="s">
        <v>317</v>
      </c>
      <c r="G1871" t="s">
        <v>318</v>
      </c>
      <c r="H1871" s="79" t="s">
        <v>798</v>
      </c>
      <c r="I1871" t="s">
        <v>798</v>
      </c>
      <c r="J1871" t="s">
        <v>799</v>
      </c>
      <c r="K1871" t="s">
        <v>799</v>
      </c>
      <c r="L1871">
        <v>922927</v>
      </c>
      <c r="M1871">
        <v>121434734</v>
      </c>
      <c r="O1871">
        <v>320074</v>
      </c>
      <c r="P1871" t="s">
        <v>337</v>
      </c>
      <c r="Q1871">
        <v>7950</v>
      </c>
      <c r="R1871">
        <v>83</v>
      </c>
      <c r="S1871">
        <v>1</v>
      </c>
      <c r="T1871">
        <v>2786</v>
      </c>
      <c r="U1871" t="s">
        <v>328</v>
      </c>
      <c r="W1871">
        <v>1158667035</v>
      </c>
      <c r="X1871" s="76">
        <v>44215</v>
      </c>
      <c r="Y1871" s="76">
        <v>44215</v>
      </c>
      <c r="Z1871" s="76">
        <v>44121</v>
      </c>
      <c r="AA1871" s="76">
        <v>44152</v>
      </c>
      <c r="AB1871">
        <v>159.65</v>
      </c>
      <c r="AD1871" t="s">
        <v>345</v>
      </c>
      <c r="AE1871" t="s">
        <v>324</v>
      </c>
      <c r="AF1871" t="s">
        <v>677</v>
      </c>
      <c r="AH1871" t="s">
        <v>329</v>
      </c>
      <c r="AI1871" t="s">
        <v>318</v>
      </c>
      <c r="AK1871">
        <v>95057</v>
      </c>
      <c r="AL1871">
        <v>1</v>
      </c>
      <c r="AM1871">
        <v>126</v>
      </c>
    </row>
    <row r="1872" spans="1:39">
      <c r="A1872" t="s">
        <v>315</v>
      </c>
      <c r="D1872" t="s">
        <v>316</v>
      </c>
      <c r="E1872">
        <v>300511</v>
      </c>
      <c r="F1872" t="s">
        <v>317</v>
      </c>
      <c r="G1872" t="s">
        <v>318</v>
      </c>
      <c r="H1872" s="79" t="s">
        <v>798</v>
      </c>
      <c r="I1872" t="s">
        <v>798</v>
      </c>
      <c r="J1872" t="s">
        <v>799</v>
      </c>
      <c r="K1872" t="s">
        <v>799</v>
      </c>
      <c r="L1872">
        <v>922927</v>
      </c>
      <c r="M1872">
        <v>121434734</v>
      </c>
      <c r="O1872">
        <v>320072</v>
      </c>
      <c r="P1872" t="s">
        <v>336</v>
      </c>
      <c r="Q1872">
        <v>7950</v>
      </c>
      <c r="R1872">
        <v>83</v>
      </c>
      <c r="S1872">
        <v>1</v>
      </c>
      <c r="T1872">
        <v>2786</v>
      </c>
      <c r="U1872" t="s">
        <v>328</v>
      </c>
      <c r="W1872">
        <v>1158667035</v>
      </c>
      <c r="X1872" s="76">
        <v>44215</v>
      </c>
      <c r="Y1872" s="76">
        <v>44215</v>
      </c>
      <c r="Z1872" s="76">
        <v>44121</v>
      </c>
      <c r="AA1872" s="76">
        <v>44152</v>
      </c>
      <c r="AB1872">
        <v>378.67</v>
      </c>
      <c r="AD1872" t="s">
        <v>345</v>
      </c>
      <c r="AE1872" t="s">
        <v>324</v>
      </c>
      <c r="AF1872" t="s">
        <v>677</v>
      </c>
      <c r="AH1872" t="s">
        <v>329</v>
      </c>
      <c r="AI1872" t="s">
        <v>318</v>
      </c>
      <c r="AK1872">
        <v>95057</v>
      </c>
      <c r="AL1872">
        <v>1</v>
      </c>
      <c r="AM1872">
        <v>126</v>
      </c>
    </row>
    <row r="1873" spans="1:39">
      <c r="A1873" t="s">
        <v>315</v>
      </c>
      <c r="D1873" t="s">
        <v>316</v>
      </c>
      <c r="E1873">
        <v>300511</v>
      </c>
      <c r="F1873" t="s">
        <v>317</v>
      </c>
      <c r="G1873" t="s">
        <v>318</v>
      </c>
      <c r="H1873" s="79" t="s">
        <v>798</v>
      </c>
      <c r="I1873" t="s">
        <v>798</v>
      </c>
      <c r="J1873" t="s">
        <v>799</v>
      </c>
      <c r="K1873" t="s">
        <v>799</v>
      </c>
      <c r="L1873">
        <v>924436</v>
      </c>
      <c r="M1873" s="80">
        <v>121543118</v>
      </c>
      <c r="O1873">
        <v>320070</v>
      </c>
      <c r="P1873" t="s">
        <v>327</v>
      </c>
      <c r="Q1873">
        <v>7972</v>
      </c>
      <c r="R1873">
        <v>83</v>
      </c>
      <c r="S1873">
        <v>1</v>
      </c>
      <c r="T1873">
        <v>2786</v>
      </c>
      <c r="U1873" t="s">
        <v>328</v>
      </c>
      <c r="W1873">
        <v>1158667035</v>
      </c>
      <c r="X1873" s="76">
        <v>44217</v>
      </c>
      <c r="Y1873" s="76">
        <v>44217</v>
      </c>
      <c r="Z1873" s="76">
        <v>43585</v>
      </c>
      <c r="AA1873" s="76">
        <v>44172</v>
      </c>
      <c r="AB1873">
        <v>9900.09</v>
      </c>
      <c r="AD1873" t="s">
        <v>344</v>
      </c>
      <c r="AE1873" t="s">
        <v>324</v>
      </c>
      <c r="AF1873" t="s">
        <v>728</v>
      </c>
      <c r="AH1873" t="s">
        <v>329</v>
      </c>
      <c r="AI1873" t="s">
        <v>318</v>
      </c>
      <c r="AK1873">
        <v>95057</v>
      </c>
      <c r="AL1873">
        <v>1</v>
      </c>
      <c r="AM1873">
        <v>126</v>
      </c>
    </row>
    <row r="1874" spans="1:39">
      <c r="A1874" t="s">
        <v>315</v>
      </c>
      <c r="D1874" t="s">
        <v>316</v>
      </c>
      <c r="E1874">
        <v>300511</v>
      </c>
      <c r="F1874" t="s">
        <v>317</v>
      </c>
      <c r="G1874" t="s">
        <v>318</v>
      </c>
      <c r="H1874" s="79" t="s">
        <v>798</v>
      </c>
      <c r="I1874" t="s">
        <v>798</v>
      </c>
      <c r="J1874" t="s">
        <v>799</v>
      </c>
      <c r="K1874" t="s">
        <v>799</v>
      </c>
      <c r="L1874">
        <v>934538</v>
      </c>
      <c r="M1874" s="80">
        <v>121543118</v>
      </c>
      <c r="O1874">
        <v>320070</v>
      </c>
      <c r="P1874" t="s">
        <v>327</v>
      </c>
      <c r="Q1874">
        <v>8055</v>
      </c>
      <c r="R1874">
        <v>83</v>
      </c>
      <c r="S1874">
        <v>1</v>
      </c>
      <c r="T1874">
        <v>2786</v>
      </c>
      <c r="U1874" t="s">
        <v>328</v>
      </c>
      <c r="W1874">
        <v>1158667035</v>
      </c>
      <c r="X1874" s="76">
        <v>44230</v>
      </c>
      <c r="Y1874" s="76">
        <v>44230</v>
      </c>
      <c r="Z1874" s="76">
        <v>44114</v>
      </c>
      <c r="AA1874" s="76">
        <v>44209</v>
      </c>
      <c r="AB1874">
        <v>8651.5400000000009</v>
      </c>
      <c r="AD1874" t="s">
        <v>344</v>
      </c>
      <c r="AE1874" t="s">
        <v>324</v>
      </c>
      <c r="AF1874" t="s">
        <v>746</v>
      </c>
      <c r="AH1874" t="s">
        <v>329</v>
      </c>
      <c r="AI1874" t="s">
        <v>318</v>
      </c>
      <c r="AK1874">
        <v>95057</v>
      </c>
      <c r="AL1874">
        <v>1</v>
      </c>
      <c r="AM1874">
        <v>126</v>
      </c>
    </row>
    <row r="1875" spans="1:39">
      <c r="A1875" t="s">
        <v>315</v>
      </c>
      <c r="D1875" t="s">
        <v>316</v>
      </c>
      <c r="E1875">
        <v>300511</v>
      </c>
      <c r="F1875" t="s">
        <v>317</v>
      </c>
      <c r="G1875" t="s">
        <v>318</v>
      </c>
      <c r="H1875" s="79" t="s">
        <v>798</v>
      </c>
      <c r="I1875" t="s">
        <v>798</v>
      </c>
      <c r="J1875" t="s">
        <v>799</v>
      </c>
      <c r="K1875" t="s">
        <v>799</v>
      </c>
      <c r="L1875">
        <v>937087</v>
      </c>
      <c r="M1875">
        <v>121434734</v>
      </c>
      <c r="O1875">
        <v>320072</v>
      </c>
      <c r="P1875" t="s">
        <v>336</v>
      </c>
      <c r="Q1875">
        <v>8107</v>
      </c>
      <c r="R1875">
        <v>83</v>
      </c>
      <c r="S1875">
        <v>1</v>
      </c>
      <c r="T1875">
        <v>2786</v>
      </c>
      <c r="U1875" t="s">
        <v>328</v>
      </c>
      <c r="W1875">
        <v>1158667035</v>
      </c>
      <c r="X1875" s="76">
        <v>44235</v>
      </c>
      <c r="Y1875" s="76">
        <v>44235</v>
      </c>
      <c r="Z1875" s="76">
        <v>44146</v>
      </c>
      <c r="AA1875" s="76">
        <v>44182</v>
      </c>
      <c r="AB1875">
        <v>325.77999999999997</v>
      </c>
      <c r="AD1875" t="s">
        <v>345</v>
      </c>
      <c r="AE1875" t="s">
        <v>324</v>
      </c>
      <c r="AF1875" t="s">
        <v>804</v>
      </c>
      <c r="AH1875" t="s">
        <v>329</v>
      </c>
      <c r="AI1875" t="s">
        <v>318</v>
      </c>
      <c r="AK1875">
        <v>95057</v>
      </c>
      <c r="AL1875">
        <v>1</v>
      </c>
      <c r="AM1875">
        <v>126</v>
      </c>
    </row>
    <row r="1876" spans="1:39">
      <c r="A1876" t="s">
        <v>315</v>
      </c>
      <c r="D1876" t="s">
        <v>316</v>
      </c>
      <c r="E1876">
        <v>300511</v>
      </c>
      <c r="F1876" t="s">
        <v>317</v>
      </c>
      <c r="G1876" t="s">
        <v>318</v>
      </c>
      <c r="H1876" s="79" t="s">
        <v>798</v>
      </c>
      <c r="I1876" t="s">
        <v>798</v>
      </c>
      <c r="J1876" t="s">
        <v>799</v>
      </c>
      <c r="K1876" t="s">
        <v>799</v>
      </c>
      <c r="L1876">
        <v>937087</v>
      </c>
      <c r="M1876">
        <v>121434734</v>
      </c>
      <c r="O1876">
        <v>320073</v>
      </c>
      <c r="P1876" t="s">
        <v>320</v>
      </c>
      <c r="Q1876">
        <v>8107</v>
      </c>
      <c r="R1876">
        <v>83</v>
      </c>
      <c r="S1876">
        <v>1</v>
      </c>
      <c r="T1876">
        <v>2786</v>
      </c>
      <c r="U1876" t="s">
        <v>328</v>
      </c>
      <c r="W1876">
        <v>1158667035</v>
      </c>
      <c r="X1876" s="76">
        <v>44235</v>
      </c>
      <c r="Y1876" s="76">
        <v>44235</v>
      </c>
      <c r="Z1876" s="76">
        <v>44146</v>
      </c>
      <c r="AA1876" s="76">
        <v>44182</v>
      </c>
      <c r="AB1876">
        <v>157.80000000000001</v>
      </c>
      <c r="AD1876" t="s">
        <v>345</v>
      </c>
      <c r="AE1876" t="s">
        <v>324</v>
      </c>
      <c r="AF1876" t="s">
        <v>804</v>
      </c>
      <c r="AH1876" t="s">
        <v>329</v>
      </c>
      <c r="AI1876" t="s">
        <v>318</v>
      </c>
      <c r="AK1876">
        <v>95057</v>
      </c>
      <c r="AL1876">
        <v>1</v>
      </c>
      <c r="AM1876">
        <v>126</v>
      </c>
    </row>
    <row r="1877" spans="1:39">
      <c r="A1877" t="s">
        <v>315</v>
      </c>
      <c r="D1877" t="s">
        <v>316</v>
      </c>
      <c r="E1877">
        <v>300511</v>
      </c>
      <c r="F1877" t="s">
        <v>317</v>
      </c>
      <c r="G1877" t="s">
        <v>318</v>
      </c>
      <c r="H1877" s="79" t="s">
        <v>798</v>
      </c>
      <c r="I1877" t="s">
        <v>798</v>
      </c>
      <c r="J1877" t="s">
        <v>799</v>
      </c>
      <c r="K1877" t="s">
        <v>799</v>
      </c>
      <c r="L1877">
        <v>937087</v>
      </c>
      <c r="M1877">
        <v>121434734</v>
      </c>
      <c r="O1877">
        <v>320074</v>
      </c>
      <c r="P1877" t="s">
        <v>337</v>
      </c>
      <c r="Q1877">
        <v>8107</v>
      </c>
      <c r="R1877">
        <v>83</v>
      </c>
      <c r="S1877">
        <v>1</v>
      </c>
      <c r="T1877">
        <v>2786</v>
      </c>
      <c r="U1877" t="s">
        <v>328</v>
      </c>
      <c r="W1877">
        <v>1158667035</v>
      </c>
      <c r="X1877" s="76">
        <v>44235</v>
      </c>
      <c r="Y1877" s="76">
        <v>44235</v>
      </c>
      <c r="Z1877" s="76">
        <v>44146</v>
      </c>
      <c r="AA1877" s="76">
        <v>44182</v>
      </c>
      <c r="AB1877">
        <v>126.72</v>
      </c>
      <c r="AD1877" t="s">
        <v>345</v>
      </c>
      <c r="AE1877" t="s">
        <v>324</v>
      </c>
      <c r="AF1877" t="s">
        <v>804</v>
      </c>
      <c r="AH1877" t="s">
        <v>329</v>
      </c>
      <c r="AI1877" t="s">
        <v>318</v>
      </c>
      <c r="AK1877">
        <v>95057</v>
      </c>
      <c r="AL1877">
        <v>1</v>
      </c>
      <c r="AM1877">
        <v>126</v>
      </c>
    </row>
    <row r="1878" spans="1:39">
      <c r="A1878" t="s">
        <v>315</v>
      </c>
      <c r="D1878" t="s">
        <v>316</v>
      </c>
      <c r="E1878">
        <v>300511</v>
      </c>
      <c r="F1878" t="s">
        <v>317</v>
      </c>
      <c r="G1878" t="s">
        <v>318</v>
      </c>
      <c r="H1878" s="79" t="s">
        <v>798</v>
      </c>
      <c r="I1878" t="s">
        <v>798</v>
      </c>
      <c r="J1878" t="s">
        <v>799</v>
      </c>
      <c r="K1878" t="s">
        <v>799</v>
      </c>
      <c r="L1878">
        <v>969483</v>
      </c>
      <c r="M1878" s="80">
        <v>121543118</v>
      </c>
      <c r="O1878">
        <v>320070</v>
      </c>
      <c r="P1878" t="s">
        <v>327</v>
      </c>
      <c r="Q1878">
        <v>8239</v>
      </c>
      <c r="R1878">
        <v>83</v>
      </c>
      <c r="S1878">
        <v>1</v>
      </c>
      <c r="T1878">
        <v>2786</v>
      </c>
      <c r="U1878" t="s">
        <v>328</v>
      </c>
      <c r="W1878">
        <v>1158667035</v>
      </c>
      <c r="X1878" s="76">
        <v>44257</v>
      </c>
      <c r="Y1878" s="76">
        <v>44258</v>
      </c>
      <c r="Z1878" s="76">
        <v>44095</v>
      </c>
      <c r="AA1878" s="76">
        <v>44229</v>
      </c>
      <c r="AB1878">
        <v>6254.61</v>
      </c>
      <c r="AD1878" t="s">
        <v>346</v>
      </c>
      <c r="AE1878" t="s">
        <v>324</v>
      </c>
      <c r="AF1878" t="s">
        <v>369</v>
      </c>
      <c r="AH1878" t="s">
        <v>329</v>
      </c>
      <c r="AI1878" t="s">
        <v>318</v>
      </c>
      <c r="AK1878">
        <v>95057</v>
      </c>
      <c r="AL1878">
        <v>1</v>
      </c>
      <c r="AM1878">
        <v>126</v>
      </c>
    </row>
    <row r="1879" spans="1:39">
      <c r="A1879" t="s">
        <v>315</v>
      </c>
      <c r="D1879" t="s">
        <v>316</v>
      </c>
      <c r="E1879">
        <v>300511</v>
      </c>
      <c r="F1879" t="s">
        <v>317</v>
      </c>
      <c r="G1879" t="s">
        <v>318</v>
      </c>
      <c r="H1879" s="79" t="s">
        <v>798</v>
      </c>
      <c r="I1879" t="s">
        <v>798</v>
      </c>
      <c r="J1879" t="s">
        <v>799</v>
      </c>
      <c r="K1879" t="s">
        <v>799</v>
      </c>
      <c r="L1879">
        <v>980227</v>
      </c>
      <c r="M1879">
        <v>121434734</v>
      </c>
      <c r="O1879">
        <v>320072</v>
      </c>
      <c r="P1879" t="s">
        <v>336</v>
      </c>
      <c r="Q1879">
        <v>8351</v>
      </c>
      <c r="R1879">
        <v>83</v>
      </c>
      <c r="S1879">
        <v>1</v>
      </c>
      <c r="T1879">
        <v>2786</v>
      </c>
      <c r="U1879" t="s">
        <v>328</v>
      </c>
      <c r="W1879">
        <v>1158667035</v>
      </c>
      <c r="X1879" s="76">
        <v>44267</v>
      </c>
      <c r="Y1879" s="76">
        <v>44267</v>
      </c>
      <c r="Z1879" s="76">
        <v>44169</v>
      </c>
      <c r="AA1879" s="76">
        <v>44215</v>
      </c>
      <c r="AB1879">
        <v>365.21</v>
      </c>
      <c r="AD1879" t="s">
        <v>344</v>
      </c>
      <c r="AE1879" t="s">
        <v>324</v>
      </c>
      <c r="AF1879" t="s">
        <v>805</v>
      </c>
      <c r="AH1879" t="s">
        <v>329</v>
      </c>
      <c r="AI1879" t="s">
        <v>318</v>
      </c>
      <c r="AK1879">
        <v>95057</v>
      </c>
      <c r="AL1879">
        <v>1</v>
      </c>
      <c r="AM1879">
        <v>126</v>
      </c>
    </row>
    <row r="1880" spans="1:39">
      <c r="A1880" t="s">
        <v>315</v>
      </c>
      <c r="D1880" t="s">
        <v>316</v>
      </c>
      <c r="E1880">
        <v>300511</v>
      </c>
      <c r="F1880" t="s">
        <v>317</v>
      </c>
      <c r="G1880" t="s">
        <v>318</v>
      </c>
      <c r="H1880" s="79" t="s">
        <v>798</v>
      </c>
      <c r="I1880" t="s">
        <v>798</v>
      </c>
      <c r="J1880" t="s">
        <v>799</v>
      </c>
      <c r="K1880" t="s">
        <v>799</v>
      </c>
      <c r="L1880">
        <v>980227</v>
      </c>
      <c r="M1880">
        <v>121434734</v>
      </c>
      <c r="O1880">
        <v>320073</v>
      </c>
      <c r="P1880" t="s">
        <v>320</v>
      </c>
      <c r="Q1880">
        <v>8351</v>
      </c>
      <c r="R1880">
        <v>83</v>
      </c>
      <c r="S1880">
        <v>1</v>
      </c>
      <c r="T1880">
        <v>2786</v>
      </c>
      <c r="U1880" t="s">
        <v>328</v>
      </c>
      <c r="W1880">
        <v>1158667035</v>
      </c>
      <c r="X1880" s="76">
        <v>44267</v>
      </c>
      <c r="Y1880" s="76">
        <v>44267</v>
      </c>
      <c r="Z1880" s="76">
        <v>44169</v>
      </c>
      <c r="AA1880" s="76">
        <v>44215</v>
      </c>
      <c r="AB1880">
        <v>157.80000000000001</v>
      </c>
      <c r="AD1880" t="s">
        <v>344</v>
      </c>
      <c r="AE1880" t="s">
        <v>324</v>
      </c>
      <c r="AF1880" t="s">
        <v>805</v>
      </c>
      <c r="AH1880" t="s">
        <v>329</v>
      </c>
      <c r="AI1880" t="s">
        <v>318</v>
      </c>
      <c r="AK1880">
        <v>95057</v>
      </c>
      <c r="AL1880">
        <v>1</v>
      </c>
      <c r="AM1880">
        <v>126</v>
      </c>
    </row>
    <row r="1881" spans="1:39">
      <c r="A1881" t="s">
        <v>315</v>
      </c>
      <c r="D1881" t="s">
        <v>316</v>
      </c>
      <c r="E1881">
        <v>300511</v>
      </c>
      <c r="F1881" t="s">
        <v>317</v>
      </c>
      <c r="G1881" t="s">
        <v>318</v>
      </c>
      <c r="H1881" s="79" t="s">
        <v>798</v>
      </c>
      <c r="I1881" t="s">
        <v>798</v>
      </c>
      <c r="J1881" t="s">
        <v>799</v>
      </c>
      <c r="K1881" t="s">
        <v>799</v>
      </c>
      <c r="L1881">
        <v>980227</v>
      </c>
      <c r="M1881">
        <v>121434734</v>
      </c>
      <c r="O1881">
        <v>320074</v>
      </c>
      <c r="P1881" t="s">
        <v>337</v>
      </c>
      <c r="Q1881">
        <v>8351</v>
      </c>
      <c r="R1881">
        <v>83</v>
      </c>
      <c r="S1881">
        <v>1</v>
      </c>
      <c r="T1881">
        <v>2786</v>
      </c>
      <c r="U1881" t="s">
        <v>328</v>
      </c>
      <c r="W1881">
        <v>1158667035</v>
      </c>
      <c r="X1881" s="76">
        <v>44267</v>
      </c>
      <c r="Y1881" s="76">
        <v>44267</v>
      </c>
      <c r="Z1881" s="76">
        <v>44169</v>
      </c>
      <c r="AA1881" s="76">
        <v>44215</v>
      </c>
      <c r="AB1881">
        <v>150.91</v>
      </c>
      <c r="AD1881" t="s">
        <v>344</v>
      </c>
      <c r="AE1881" t="s">
        <v>324</v>
      </c>
      <c r="AF1881" t="s">
        <v>805</v>
      </c>
      <c r="AH1881" t="s">
        <v>329</v>
      </c>
      <c r="AI1881" t="s">
        <v>318</v>
      </c>
      <c r="AK1881">
        <v>95057</v>
      </c>
      <c r="AL1881">
        <v>1</v>
      </c>
      <c r="AM1881">
        <v>126</v>
      </c>
    </row>
    <row r="1882" spans="1:39">
      <c r="A1882" t="s">
        <v>315</v>
      </c>
      <c r="D1882" t="s">
        <v>316</v>
      </c>
      <c r="E1882">
        <v>300511</v>
      </c>
      <c r="F1882" t="s">
        <v>317</v>
      </c>
      <c r="G1882" t="s">
        <v>318</v>
      </c>
      <c r="H1882" s="79" t="s">
        <v>798</v>
      </c>
      <c r="I1882" t="s">
        <v>798</v>
      </c>
      <c r="J1882" t="s">
        <v>799</v>
      </c>
      <c r="K1882" t="s">
        <v>799</v>
      </c>
      <c r="L1882">
        <v>981259</v>
      </c>
      <c r="M1882">
        <v>121434734</v>
      </c>
      <c r="O1882">
        <v>320072</v>
      </c>
      <c r="P1882" t="s">
        <v>336</v>
      </c>
      <c r="Q1882">
        <v>8352</v>
      </c>
      <c r="R1882">
        <v>83</v>
      </c>
      <c r="S1882">
        <v>1</v>
      </c>
      <c r="T1882">
        <v>2786</v>
      </c>
      <c r="U1882" t="s">
        <v>328</v>
      </c>
      <c r="W1882">
        <v>1158667035</v>
      </c>
      <c r="X1882" s="76">
        <v>44270</v>
      </c>
      <c r="Y1882" s="76">
        <v>44270</v>
      </c>
      <c r="Z1882" s="76">
        <v>44186</v>
      </c>
      <c r="AA1882" s="76">
        <v>44243</v>
      </c>
      <c r="AB1882">
        <v>325.77999999999997</v>
      </c>
      <c r="AD1882" t="s">
        <v>345</v>
      </c>
      <c r="AE1882" t="s">
        <v>324</v>
      </c>
      <c r="AF1882" t="s">
        <v>774</v>
      </c>
      <c r="AH1882" t="s">
        <v>329</v>
      </c>
      <c r="AI1882" t="s">
        <v>318</v>
      </c>
      <c r="AK1882">
        <v>95057</v>
      </c>
      <c r="AL1882">
        <v>1</v>
      </c>
      <c r="AM1882">
        <v>126</v>
      </c>
    </row>
    <row r="1883" spans="1:39">
      <c r="A1883" t="s">
        <v>315</v>
      </c>
      <c r="D1883" t="s">
        <v>316</v>
      </c>
      <c r="E1883">
        <v>300511</v>
      </c>
      <c r="F1883" t="s">
        <v>317</v>
      </c>
      <c r="G1883" t="s">
        <v>318</v>
      </c>
      <c r="H1883" s="79" t="s">
        <v>798</v>
      </c>
      <c r="I1883" t="s">
        <v>798</v>
      </c>
      <c r="J1883" t="s">
        <v>799</v>
      </c>
      <c r="K1883" t="s">
        <v>799</v>
      </c>
      <c r="L1883">
        <v>981259</v>
      </c>
      <c r="M1883">
        <v>121434734</v>
      </c>
      <c r="O1883">
        <v>320073</v>
      </c>
      <c r="P1883" t="s">
        <v>320</v>
      </c>
      <c r="Q1883">
        <v>8352</v>
      </c>
      <c r="R1883">
        <v>83</v>
      </c>
      <c r="S1883">
        <v>1</v>
      </c>
      <c r="T1883">
        <v>2786</v>
      </c>
      <c r="U1883" t="s">
        <v>328</v>
      </c>
      <c r="W1883">
        <v>1158667035</v>
      </c>
      <c r="X1883" s="76">
        <v>44270</v>
      </c>
      <c r="Y1883" s="76">
        <v>44270</v>
      </c>
      <c r="Z1883" s="76">
        <v>44186</v>
      </c>
      <c r="AA1883" s="76">
        <v>44243</v>
      </c>
      <c r="AB1883">
        <v>157.80000000000001</v>
      </c>
      <c r="AD1883" t="s">
        <v>345</v>
      </c>
      <c r="AE1883" t="s">
        <v>324</v>
      </c>
      <c r="AF1883" t="s">
        <v>774</v>
      </c>
      <c r="AH1883" t="s">
        <v>329</v>
      </c>
      <c r="AI1883" t="s">
        <v>318</v>
      </c>
      <c r="AK1883">
        <v>95057</v>
      </c>
      <c r="AL1883">
        <v>1</v>
      </c>
      <c r="AM1883">
        <v>126</v>
      </c>
    </row>
    <row r="1884" spans="1:39">
      <c r="A1884" t="s">
        <v>315</v>
      </c>
      <c r="D1884" t="s">
        <v>316</v>
      </c>
      <c r="E1884">
        <v>300511</v>
      </c>
      <c r="F1884" t="s">
        <v>317</v>
      </c>
      <c r="G1884" t="s">
        <v>318</v>
      </c>
      <c r="H1884" s="79" t="s">
        <v>798</v>
      </c>
      <c r="I1884" t="s">
        <v>798</v>
      </c>
      <c r="J1884" t="s">
        <v>799</v>
      </c>
      <c r="K1884" t="s">
        <v>799</v>
      </c>
      <c r="L1884">
        <v>981259</v>
      </c>
      <c r="M1884">
        <v>121434734</v>
      </c>
      <c r="O1884">
        <v>320074</v>
      </c>
      <c r="P1884" t="s">
        <v>337</v>
      </c>
      <c r="Q1884">
        <v>8352</v>
      </c>
      <c r="R1884">
        <v>83</v>
      </c>
      <c r="S1884">
        <v>1</v>
      </c>
      <c r="T1884">
        <v>2786</v>
      </c>
      <c r="U1884" t="s">
        <v>328</v>
      </c>
      <c r="W1884">
        <v>1158667035</v>
      </c>
      <c r="X1884" s="76">
        <v>44270</v>
      </c>
      <c r="Y1884" s="76">
        <v>44270</v>
      </c>
      <c r="Z1884" s="76">
        <v>44186</v>
      </c>
      <c r="AA1884" s="76">
        <v>44243</v>
      </c>
      <c r="AB1884">
        <v>126.72</v>
      </c>
      <c r="AD1884" t="s">
        <v>345</v>
      </c>
      <c r="AE1884" t="s">
        <v>324</v>
      </c>
      <c r="AF1884" t="s">
        <v>774</v>
      </c>
      <c r="AH1884" t="s">
        <v>329</v>
      </c>
      <c r="AI1884" t="s">
        <v>318</v>
      </c>
      <c r="AK1884">
        <v>95057</v>
      </c>
      <c r="AL1884">
        <v>1</v>
      </c>
      <c r="AM1884">
        <v>126</v>
      </c>
    </row>
    <row r="1885" spans="1:39">
      <c r="A1885" t="s">
        <v>315</v>
      </c>
      <c r="D1885" t="s">
        <v>316</v>
      </c>
      <c r="E1885">
        <v>300511</v>
      </c>
      <c r="F1885" t="s">
        <v>317</v>
      </c>
      <c r="G1885" t="s">
        <v>318</v>
      </c>
      <c r="H1885" s="79" t="s">
        <v>798</v>
      </c>
      <c r="I1885" t="s">
        <v>798</v>
      </c>
      <c r="J1885" t="s">
        <v>799</v>
      </c>
      <c r="K1885" t="s">
        <v>799</v>
      </c>
      <c r="L1885">
        <v>983229</v>
      </c>
      <c r="M1885" s="80">
        <v>121543118</v>
      </c>
      <c r="O1885">
        <v>320070</v>
      </c>
      <c r="P1885" t="s">
        <v>327</v>
      </c>
      <c r="Q1885">
        <v>8383</v>
      </c>
      <c r="R1885">
        <v>83</v>
      </c>
      <c r="S1885">
        <v>1</v>
      </c>
      <c r="T1885">
        <v>2786</v>
      </c>
      <c r="U1885" t="s">
        <v>328</v>
      </c>
      <c r="W1885">
        <v>1158667035</v>
      </c>
      <c r="X1885" s="76">
        <v>44272</v>
      </c>
      <c r="Y1885" s="76">
        <v>44273</v>
      </c>
      <c r="Z1885" s="76">
        <v>44224</v>
      </c>
      <c r="AA1885" s="76">
        <v>44260</v>
      </c>
      <c r="AB1885">
        <v>4346.82</v>
      </c>
      <c r="AD1885" t="s">
        <v>345</v>
      </c>
      <c r="AE1885" t="s">
        <v>324</v>
      </c>
      <c r="AF1885" t="s">
        <v>751</v>
      </c>
      <c r="AH1885" t="s">
        <v>329</v>
      </c>
      <c r="AI1885" t="s">
        <v>318</v>
      </c>
      <c r="AK1885">
        <v>95057</v>
      </c>
      <c r="AL1885">
        <v>1</v>
      </c>
      <c r="AM1885">
        <v>126</v>
      </c>
    </row>
    <row r="1886" spans="1:39">
      <c r="A1886" t="s">
        <v>315</v>
      </c>
      <c r="D1886" t="s">
        <v>316</v>
      </c>
      <c r="E1886">
        <v>300511</v>
      </c>
      <c r="F1886" t="s">
        <v>317</v>
      </c>
      <c r="G1886" t="s">
        <v>318</v>
      </c>
      <c r="H1886" s="79" t="s">
        <v>798</v>
      </c>
      <c r="I1886" t="s">
        <v>798</v>
      </c>
      <c r="J1886" t="s">
        <v>799</v>
      </c>
      <c r="K1886" t="s">
        <v>799</v>
      </c>
      <c r="L1886">
        <v>11929</v>
      </c>
      <c r="M1886">
        <v>121434734</v>
      </c>
      <c r="O1886">
        <v>320073</v>
      </c>
      <c r="P1886" t="s">
        <v>320</v>
      </c>
      <c r="Q1886">
        <v>8681</v>
      </c>
      <c r="R1886">
        <v>83</v>
      </c>
      <c r="S1886">
        <v>1</v>
      </c>
      <c r="T1886">
        <v>2786</v>
      </c>
      <c r="U1886" t="s">
        <v>328</v>
      </c>
      <c r="W1886">
        <v>1158667035</v>
      </c>
      <c r="X1886" s="76">
        <v>44321</v>
      </c>
      <c r="Y1886" s="76">
        <v>44321</v>
      </c>
      <c r="Z1886" s="76">
        <v>44231</v>
      </c>
      <c r="AA1886" s="76">
        <v>44271</v>
      </c>
      <c r="AB1886">
        <v>157.80000000000001</v>
      </c>
      <c r="AD1886" t="s">
        <v>382</v>
      </c>
      <c r="AE1886" t="s">
        <v>324</v>
      </c>
      <c r="AF1886" t="s">
        <v>681</v>
      </c>
      <c r="AH1886" t="s">
        <v>329</v>
      </c>
      <c r="AI1886" t="s">
        <v>318</v>
      </c>
      <c r="AK1886">
        <v>95057</v>
      </c>
      <c r="AL1886">
        <v>1</v>
      </c>
      <c r="AM1886">
        <v>126</v>
      </c>
    </row>
    <row r="1887" spans="1:39">
      <c r="A1887" t="s">
        <v>315</v>
      </c>
      <c r="D1887" t="s">
        <v>316</v>
      </c>
      <c r="E1887">
        <v>300511</v>
      </c>
      <c r="F1887" t="s">
        <v>317</v>
      </c>
      <c r="G1887" t="s">
        <v>318</v>
      </c>
      <c r="H1887" s="79" t="s">
        <v>798</v>
      </c>
      <c r="I1887" t="s">
        <v>798</v>
      </c>
      <c r="J1887" t="s">
        <v>799</v>
      </c>
      <c r="K1887" t="s">
        <v>799</v>
      </c>
      <c r="L1887">
        <v>11929</v>
      </c>
      <c r="M1887">
        <v>121434734</v>
      </c>
      <c r="O1887">
        <v>320072</v>
      </c>
      <c r="P1887" t="s">
        <v>336</v>
      </c>
      <c r="Q1887">
        <v>8681</v>
      </c>
      <c r="R1887">
        <v>83</v>
      </c>
      <c r="S1887">
        <v>1</v>
      </c>
      <c r="T1887">
        <v>2786</v>
      </c>
      <c r="U1887" t="s">
        <v>328</v>
      </c>
      <c r="W1887">
        <v>1158667035</v>
      </c>
      <c r="X1887" s="76">
        <v>44321</v>
      </c>
      <c r="Y1887" s="76">
        <v>44321</v>
      </c>
      <c r="Z1887" s="76">
        <v>44231</v>
      </c>
      <c r="AA1887" s="76">
        <v>44271</v>
      </c>
      <c r="AB1887">
        <v>317.48</v>
      </c>
      <c r="AD1887" t="s">
        <v>382</v>
      </c>
      <c r="AE1887" t="s">
        <v>324</v>
      </c>
      <c r="AF1887" t="s">
        <v>681</v>
      </c>
      <c r="AH1887" t="s">
        <v>329</v>
      </c>
      <c r="AI1887" t="s">
        <v>318</v>
      </c>
      <c r="AK1887">
        <v>95057</v>
      </c>
      <c r="AL1887">
        <v>1</v>
      </c>
      <c r="AM1887">
        <v>126</v>
      </c>
    </row>
    <row r="1888" spans="1:39">
      <c r="A1888" t="s">
        <v>315</v>
      </c>
      <c r="D1888" t="s">
        <v>316</v>
      </c>
      <c r="E1888">
        <v>300511</v>
      </c>
      <c r="F1888" t="s">
        <v>317</v>
      </c>
      <c r="G1888" t="s">
        <v>318</v>
      </c>
      <c r="H1888" s="79" t="s">
        <v>798</v>
      </c>
      <c r="I1888" t="s">
        <v>798</v>
      </c>
      <c r="J1888" t="s">
        <v>799</v>
      </c>
      <c r="K1888" t="s">
        <v>799</v>
      </c>
      <c r="L1888">
        <v>11929</v>
      </c>
      <c r="M1888">
        <v>121434734</v>
      </c>
      <c r="O1888">
        <v>320074</v>
      </c>
      <c r="P1888" t="s">
        <v>337</v>
      </c>
      <c r="Q1888">
        <v>8681</v>
      </c>
      <c r="R1888">
        <v>83</v>
      </c>
      <c r="S1888">
        <v>1</v>
      </c>
      <c r="T1888">
        <v>2786</v>
      </c>
      <c r="U1888" t="s">
        <v>328</v>
      </c>
      <c r="W1888">
        <v>1158667035</v>
      </c>
      <c r="X1888" s="76">
        <v>44321</v>
      </c>
      <c r="Y1888" s="76">
        <v>44321</v>
      </c>
      <c r="Z1888" s="76">
        <v>44231</v>
      </c>
      <c r="AA1888" s="76">
        <v>44271</v>
      </c>
      <c r="AB1888">
        <v>121.18</v>
      </c>
      <c r="AD1888" t="s">
        <v>382</v>
      </c>
      <c r="AE1888" t="s">
        <v>324</v>
      </c>
      <c r="AF1888" t="s">
        <v>681</v>
      </c>
      <c r="AH1888" t="s">
        <v>329</v>
      </c>
      <c r="AI1888" t="s">
        <v>318</v>
      </c>
      <c r="AK1888">
        <v>95057</v>
      </c>
      <c r="AL1888">
        <v>1</v>
      </c>
      <c r="AM1888">
        <v>126</v>
      </c>
    </row>
    <row r="1889" spans="1:39">
      <c r="H1889" s="79"/>
      <c r="X1889" s="76"/>
      <c r="Y1889" s="76"/>
      <c r="Z1889" s="76"/>
      <c r="AA1889" s="76"/>
      <c r="AB1889">
        <f>SUM(AB1844:AB1888)</f>
        <v>174037.29999999993</v>
      </c>
    </row>
    <row r="1890" spans="1:39">
      <c r="A1890" t="s">
        <v>315</v>
      </c>
      <c r="D1890" t="s">
        <v>316</v>
      </c>
      <c r="E1890">
        <v>300511</v>
      </c>
      <c r="F1890" t="s">
        <v>317</v>
      </c>
      <c r="G1890" t="s">
        <v>318</v>
      </c>
      <c r="H1890" s="79" t="s">
        <v>798</v>
      </c>
      <c r="I1890" t="s">
        <v>798</v>
      </c>
      <c r="J1890" t="s">
        <v>799</v>
      </c>
      <c r="K1890" t="s">
        <v>799</v>
      </c>
      <c r="L1890">
        <v>23061</v>
      </c>
      <c r="M1890" s="80">
        <v>121543118</v>
      </c>
      <c r="O1890">
        <v>320070</v>
      </c>
      <c r="P1890" t="s">
        <v>327</v>
      </c>
      <c r="Q1890">
        <v>8760</v>
      </c>
      <c r="R1890">
        <v>83</v>
      </c>
      <c r="S1890">
        <v>1</v>
      </c>
      <c r="T1890">
        <v>2786</v>
      </c>
      <c r="U1890" t="s">
        <v>328</v>
      </c>
      <c r="W1890">
        <v>1158667035</v>
      </c>
      <c r="X1890" s="76">
        <v>44336</v>
      </c>
      <c r="Y1890" s="76">
        <v>44337</v>
      </c>
      <c r="Z1890" s="76">
        <v>44245</v>
      </c>
      <c r="AA1890" s="76">
        <v>44300</v>
      </c>
      <c r="AB1890">
        <v>5000</v>
      </c>
      <c r="AD1890" t="s">
        <v>382</v>
      </c>
      <c r="AE1890" t="s">
        <v>324</v>
      </c>
      <c r="AF1890" t="s">
        <v>387</v>
      </c>
      <c r="AH1890" t="s">
        <v>329</v>
      </c>
      <c r="AI1890" t="s">
        <v>318</v>
      </c>
      <c r="AK1890">
        <v>95057</v>
      </c>
      <c r="AL1890">
        <v>1</v>
      </c>
      <c r="AM1890">
        <v>126</v>
      </c>
    </row>
    <row r="1891" spans="1:39">
      <c r="A1891" t="s">
        <v>315</v>
      </c>
      <c r="D1891" t="s">
        <v>316</v>
      </c>
      <c r="E1891">
        <v>300511</v>
      </c>
      <c r="F1891" t="s">
        <v>317</v>
      </c>
      <c r="G1891" t="s">
        <v>318</v>
      </c>
      <c r="H1891" s="79" t="s">
        <v>798</v>
      </c>
      <c r="I1891" t="s">
        <v>798</v>
      </c>
      <c r="J1891" t="s">
        <v>799</v>
      </c>
      <c r="K1891" t="s">
        <v>799</v>
      </c>
      <c r="L1891">
        <v>23659</v>
      </c>
      <c r="M1891">
        <v>121434734</v>
      </c>
      <c r="O1891">
        <v>320072</v>
      </c>
      <c r="P1891" t="s">
        <v>336</v>
      </c>
      <c r="Q1891">
        <v>8770</v>
      </c>
      <c r="R1891">
        <v>83</v>
      </c>
      <c r="S1891">
        <v>1</v>
      </c>
      <c r="T1891">
        <v>2786</v>
      </c>
      <c r="U1891" t="s">
        <v>328</v>
      </c>
      <c r="W1891">
        <v>1158667035</v>
      </c>
      <c r="X1891" s="76">
        <v>44337</v>
      </c>
      <c r="Y1891" s="76">
        <v>44340</v>
      </c>
      <c r="Z1891" s="76">
        <v>44197</v>
      </c>
      <c r="AA1891" s="76">
        <v>44306</v>
      </c>
      <c r="AB1891">
        <v>365.21</v>
      </c>
      <c r="AD1891" t="s">
        <v>383</v>
      </c>
      <c r="AE1891" t="s">
        <v>324</v>
      </c>
      <c r="AF1891" t="s">
        <v>682</v>
      </c>
      <c r="AH1891" t="s">
        <v>329</v>
      </c>
      <c r="AI1891" t="s">
        <v>318</v>
      </c>
      <c r="AK1891">
        <v>95057</v>
      </c>
      <c r="AL1891">
        <v>1</v>
      </c>
      <c r="AM1891">
        <v>126</v>
      </c>
    </row>
    <row r="1892" spans="1:39">
      <c r="A1892" t="s">
        <v>315</v>
      </c>
      <c r="D1892" t="s">
        <v>316</v>
      </c>
      <c r="E1892">
        <v>300511</v>
      </c>
      <c r="F1892" t="s">
        <v>317</v>
      </c>
      <c r="G1892" t="s">
        <v>318</v>
      </c>
      <c r="H1892" s="79" t="s">
        <v>798</v>
      </c>
      <c r="I1892" t="s">
        <v>798</v>
      </c>
      <c r="J1892" t="s">
        <v>799</v>
      </c>
      <c r="K1892" t="s">
        <v>799</v>
      </c>
      <c r="L1892">
        <v>23659</v>
      </c>
      <c r="M1892">
        <v>121434734</v>
      </c>
      <c r="O1892">
        <v>320073</v>
      </c>
      <c r="P1892" t="s">
        <v>320</v>
      </c>
      <c r="Q1892">
        <v>8770</v>
      </c>
      <c r="R1892">
        <v>83</v>
      </c>
      <c r="S1892">
        <v>1</v>
      </c>
      <c r="T1892">
        <v>2786</v>
      </c>
      <c r="U1892" t="s">
        <v>328</v>
      </c>
      <c r="W1892">
        <v>1158667035</v>
      </c>
      <c r="X1892" s="76">
        <v>44337</v>
      </c>
      <c r="Y1892" s="76">
        <v>44340</v>
      </c>
      <c r="Z1892" s="76">
        <v>44197</v>
      </c>
      <c r="AA1892" s="76">
        <v>44306</v>
      </c>
      <c r="AB1892">
        <v>157.80000000000001</v>
      </c>
      <c r="AD1892" t="s">
        <v>383</v>
      </c>
      <c r="AE1892" t="s">
        <v>324</v>
      </c>
      <c r="AF1892" t="s">
        <v>682</v>
      </c>
      <c r="AH1892" t="s">
        <v>329</v>
      </c>
      <c r="AI1892" t="s">
        <v>318</v>
      </c>
      <c r="AK1892">
        <v>95057</v>
      </c>
      <c r="AL1892">
        <v>1</v>
      </c>
      <c r="AM1892">
        <v>126</v>
      </c>
    </row>
    <row r="1893" spans="1:39">
      <c r="A1893" t="s">
        <v>315</v>
      </c>
      <c r="D1893" t="s">
        <v>316</v>
      </c>
      <c r="E1893">
        <v>300511</v>
      </c>
      <c r="F1893" t="s">
        <v>317</v>
      </c>
      <c r="G1893" t="s">
        <v>318</v>
      </c>
      <c r="H1893" s="79" t="s">
        <v>798</v>
      </c>
      <c r="I1893" t="s">
        <v>798</v>
      </c>
      <c r="J1893" t="s">
        <v>799</v>
      </c>
      <c r="K1893" t="s">
        <v>799</v>
      </c>
      <c r="L1893">
        <v>23659</v>
      </c>
      <c r="M1893">
        <v>121434734</v>
      </c>
      <c r="O1893">
        <v>320074</v>
      </c>
      <c r="P1893" t="s">
        <v>337</v>
      </c>
      <c r="Q1893">
        <v>8770</v>
      </c>
      <c r="R1893">
        <v>83</v>
      </c>
      <c r="S1893">
        <v>1</v>
      </c>
      <c r="T1893">
        <v>2786</v>
      </c>
      <c r="U1893" t="s">
        <v>328</v>
      </c>
      <c r="W1893">
        <v>1158667035</v>
      </c>
      <c r="X1893" s="76">
        <v>44337</v>
      </c>
      <c r="Y1893" s="76">
        <v>44340</v>
      </c>
      <c r="Z1893" s="76">
        <v>44197</v>
      </c>
      <c r="AA1893" s="76">
        <v>44306</v>
      </c>
      <c r="AB1893">
        <v>150.91</v>
      </c>
      <c r="AD1893" t="s">
        <v>383</v>
      </c>
      <c r="AE1893" t="s">
        <v>324</v>
      </c>
      <c r="AF1893" t="s">
        <v>682</v>
      </c>
      <c r="AH1893" t="s">
        <v>329</v>
      </c>
      <c r="AI1893" t="s">
        <v>318</v>
      </c>
      <c r="AK1893">
        <v>95057</v>
      </c>
      <c r="AL1893">
        <v>1</v>
      </c>
      <c r="AM1893">
        <v>126</v>
      </c>
    </row>
    <row r="1894" spans="1:39">
      <c r="A1894" t="s">
        <v>315</v>
      </c>
      <c r="D1894" t="s">
        <v>316</v>
      </c>
      <c r="E1894">
        <v>300511</v>
      </c>
      <c r="F1894" t="s">
        <v>317</v>
      </c>
      <c r="G1894" t="s">
        <v>318</v>
      </c>
      <c r="H1894" s="79" t="s">
        <v>798</v>
      </c>
      <c r="I1894" t="s">
        <v>798</v>
      </c>
      <c r="J1894" t="s">
        <v>799</v>
      </c>
      <c r="K1894" t="s">
        <v>799</v>
      </c>
      <c r="L1894">
        <v>38794</v>
      </c>
      <c r="M1894">
        <v>121434734</v>
      </c>
      <c r="O1894">
        <v>320072</v>
      </c>
      <c r="P1894" t="s">
        <v>336</v>
      </c>
      <c r="Q1894">
        <v>9034</v>
      </c>
      <c r="R1894">
        <v>83</v>
      </c>
      <c r="S1894">
        <v>1</v>
      </c>
      <c r="T1894">
        <v>2786</v>
      </c>
      <c r="U1894" t="s">
        <v>328</v>
      </c>
      <c r="W1894">
        <v>1158667035</v>
      </c>
      <c r="X1894" s="76">
        <v>44364</v>
      </c>
      <c r="Y1894" s="76">
        <v>44364</v>
      </c>
      <c r="Z1894" s="76">
        <v>44303</v>
      </c>
      <c r="AA1894" s="76">
        <v>44334</v>
      </c>
      <c r="AB1894">
        <v>172.27</v>
      </c>
      <c r="AD1894" t="s">
        <v>344</v>
      </c>
      <c r="AE1894" t="s">
        <v>324</v>
      </c>
      <c r="AF1894" t="s">
        <v>806</v>
      </c>
      <c r="AH1894" t="s">
        <v>329</v>
      </c>
      <c r="AI1894" t="s">
        <v>318</v>
      </c>
      <c r="AK1894">
        <v>95057</v>
      </c>
      <c r="AL1894">
        <v>1</v>
      </c>
      <c r="AM1894">
        <v>126</v>
      </c>
    </row>
    <row r="1895" spans="1:39">
      <c r="A1895" t="s">
        <v>315</v>
      </c>
      <c r="D1895" t="s">
        <v>316</v>
      </c>
      <c r="E1895">
        <v>300511</v>
      </c>
      <c r="F1895" t="s">
        <v>317</v>
      </c>
      <c r="G1895" t="s">
        <v>318</v>
      </c>
      <c r="H1895" s="79" t="s">
        <v>798</v>
      </c>
      <c r="I1895" t="s">
        <v>798</v>
      </c>
      <c r="J1895" t="s">
        <v>799</v>
      </c>
      <c r="K1895" t="s">
        <v>799</v>
      </c>
      <c r="L1895">
        <v>38794</v>
      </c>
      <c r="M1895">
        <v>121434734</v>
      </c>
      <c r="O1895">
        <v>320073</v>
      </c>
      <c r="P1895" t="s">
        <v>320</v>
      </c>
      <c r="Q1895">
        <v>9034</v>
      </c>
      <c r="R1895">
        <v>83</v>
      </c>
      <c r="S1895">
        <v>1</v>
      </c>
      <c r="T1895">
        <v>2786</v>
      </c>
      <c r="U1895" t="s">
        <v>328</v>
      </c>
      <c r="W1895">
        <v>1158667035</v>
      </c>
      <c r="X1895" s="76">
        <v>44364</v>
      </c>
      <c r="Y1895" s="76">
        <v>44364</v>
      </c>
      <c r="Z1895" s="76">
        <v>44303</v>
      </c>
      <c r="AA1895" s="76">
        <v>44334</v>
      </c>
      <c r="AB1895">
        <v>157.80000000000001</v>
      </c>
      <c r="AD1895" t="s">
        <v>344</v>
      </c>
      <c r="AE1895" t="s">
        <v>324</v>
      </c>
      <c r="AF1895" t="s">
        <v>806</v>
      </c>
      <c r="AH1895" t="s">
        <v>329</v>
      </c>
      <c r="AI1895" t="s">
        <v>318</v>
      </c>
      <c r="AK1895">
        <v>95057</v>
      </c>
      <c r="AL1895">
        <v>1</v>
      </c>
      <c r="AM1895">
        <v>126</v>
      </c>
    </row>
    <row r="1896" spans="1:39">
      <c r="A1896" t="s">
        <v>315</v>
      </c>
      <c r="D1896" t="s">
        <v>316</v>
      </c>
      <c r="E1896">
        <v>300511</v>
      </c>
      <c r="F1896" t="s">
        <v>317</v>
      </c>
      <c r="G1896" t="s">
        <v>318</v>
      </c>
      <c r="H1896" s="79" t="s">
        <v>798</v>
      </c>
      <c r="I1896" t="s">
        <v>798</v>
      </c>
      <c r="J1896" t="s">
        <v>799</v>
      </c>
      <c r="K1896" t="s">
        <v>799</v>
      </c>
      <c r="L1896">
        <v>38794</v>
      </c>
      <c r="M1896">
        <v>121434734</v>
      </c>
      <c r="O1896">
        <v>320074</v>
      </c>
      <c r="P1896" t="s">
        <v>337</v>
      </c>
      <c r="Q1896">
        <v>9034</v>
      </c>
      <c r="R1896">
        <v>83</v>
      </c>
      <c r="S1896">
        <v>1</v>
      </c>
      <c r="T1896">
        <v>2786</v>
      </c>
      <c r="U1896" t="s">
        <v>328</v>
      </c>
      <c r="W1896">
        <v>1158667035</v>
      </c>
      <c r="X1896" s="76">
        <v>44364</v>
      </c>
      <c r="Y1896" s="76">
        <v>44364</v>
      </c>
      <c r="Z1896" s="76">
        <v>44303</v>
      </c>
      <c r="AA1896" s="76">
        <v>44334</v>
      </c>
      <c r="AB1896">
        <v>32.049999999999997</v>
      </c>
      <c r="AD1896" t="s">
        <v>344</v>
      </c>
      <c r="AE1896" t="s">
        <v>324</v>
      </c>
      <c r="AF1896" t="s">
        <v>806</v>
      </c>
      <c r="AH1896" t="s">
        <v>329</v>
      </c>
      <c r="AI1896" t="s">
        <v>318</v>
      </c>
      <c r="AK1896">
        <v>95057</v>
      </c>
      <c r="AL1896">
        <v>1</v>
      </c>
      <c r="AM1896">
        <v>126</v>
      </c>
    </row>
    <row r="1897" spans="1:39">
      <c r="A1897" t="s">
        <v>315</v>
      </c>
      <c r="D1897" t="s">
        <v>316</v>
      </c>
      <c r="E1897">
        <v>300511</v>
      </c>
      <c r="F1897" t="s">
        <v>317</v>
      </c>
      <c r="G1897" t="s">
        <v>318</v>
      </c>
      <c r="H1897" s="79" t="s">
        <v>798</v>
      </c>
      <c r="I1897" t="s">
        <v>798</v>
      </c>
      <c r="J1897" t="s">
        <v>799</v>
      </c>
      <c r="K1897" t="s">
        <v>799</v>
      </c>
      <c r="L1897">
        <v>48131</v>
      </c>
      <c r="M1897">
        <v>121434734</v>
      </c>
      <c r="O1897">
        <v>320070</v>
      </c>
      <c r="P1897" t="s">
        <v>327</v>
      </c>
      <c r="Q1897">
        <v>9128</v>
      </c>
      <c r="R1897">
        <v>83</v>
      </c>
      <c r="S1897">
        <v>1</v>
      </c>
      <c r="T1897">
        <v>2786</v>
      </c>
      <c r="U1897" t="s">
        <v>328</v>
      </c>
      <c r="W1897">
        <v>1158667035</v>
      </c>
      <c r="X1897" s="76">
        <v>44383</v>
      </c>
      <c r="Y1897" s="76">
        <v>44383</v>
      </c>
      <c r="Z1897" s="76">
        <v>44320</v>
      </c>
      <c r="AA1897" s="76">
        <v>44364</v>
      </c>
      <c r="AB1897">
        <v>4879.82</v>
      </c>
      <c r="AD1897" t="s">
        <v>383</v>
      </c>
      <c r="AE1897" t="s">
        <v>324</v>
      </c>
      <c r="AF1897" t="s">
        <v>685</v>
      </c>
      <c r="AH1897" t="s">
        <v>329</v>
      </c>
      <c r="AI1897" t="s">
        <v>318</v>
      </c>
      <c r="AK1897">
        <v>95057</v>
      </c>
      <c r="AL1897">
        <v>1</v>
      </c>
      <c r="AM1897">
        <v>126</v>
      </c>
    </row>
    <row r="1898" spans="1:39">
      <c r="A1898" t="s">
        <v>315</v>
      </c>
      <c r="D1898" t="s">
        <v>316</v>
      </c>
      <c r="E1898">
        <v>300511</v>
      </c>
      <c r="F1898" t="s">
        <v>317</v>
      </c>
      <c r="G1898" t="s">
        <v>318</v>
      </c>
      <c r="H1898" s="79" t="s">
        <v>798</v>
      </c>
      <c r="I1898" t="s">
        <v>798</v>
      </c>
      <c r="J1898" t="s">
        <v>799</v>
      </c>
      <c r="K1898" t="s">
        <v>799</v>
      </c>
      <c r="L1898">
        <v>48131</v>
      </c>
      <c r="M1898">
        <v>121434734</v>
      </c>
      <c r="O1898">
        <v>320072</v>
      </c>
      <c r="P1898" t="s">
        <v>336</v>
      </c>
      <c r="Q1898">
        <v>9128</v>
      </c>
      <c r="R1898">
        <v>83</v>
      </c>
      <c r="S1898">
        <v>1</v>
      </c>
      <c r="T1898">
        <v>2786</v>
      </c>
      <c r="U1898" t="s">
        <v>328</v>
      </c>
      <c r="W1898">
        <v>1158667035</v>
      </c>
      <c r="X1898" s="76">
        <v>44383</v>
      </c>
      <c r="Y1898" s="76">
        <v>44383</v>
      </c>
      <c r="Z1898" s="76">
        <v>44320</v>
      </c>
      <c r="AA1898" s="76">
        <v>44364</v>
      </c>
      <c r="AB1898">
        <v>120.18</v>
      </c>
      <c r="AD1898" t="s">
        <v>383</v>
      </c>
      <c r="AE1898" t="s">
        <v>324</v>
      </c>
      <c r="AF1898" t="s">
        <v>685</v>
      </c>
      <c r="AH1898" t="s">
        <v>329</v>
      </c>
      <c r="AI1898" t="s">
        <v>318</v>
      </c>
      <c r="AK1898">
        <v>95057</v>
      </c>
      <c r="AL1898">
        <v>1</v>
      </c>
      <c r="AM1898">
        <v>126</v>
      </c>
    </row>
    <row r="1899" spans="1:39">
      <c r="A1899" t="s">
        <v>315</v>
      </c>
      <c r="D1899" t="s">
        <v>316</v>
      </c>
      <c r="E1899">
        <v>300511</v>
      </c>
      <c r="F1899" t="s">
        <v>317</v>
      </c>
      <c r="G1899" t="s">
        <v>318</v>
      </c>
      <c r="H1899" s="79" t="s">
        <v>798</v>
      </c>
      <c r="I1899" t="s">
        <v>798</v>
      </c>
      <c r="J1899" t="s">
        <v>799</v>
      </c>
      <c r="K1899" t="s">
        <v>799</v>
      </c>
      <c r="L1899">
        <v>48131</v>
      </c>
      <c r="M1899">
        <v>121434734</v>
      </c>
      <c r="O1899">
        <v>320073</v>
      </c>
      <c r="P1899" t="s">
        <v>320</v>
      </c>
      <c r="Q1899">
        <v>9128</v>
      </c>
      <c r="R1899">
        <v>83</v>
      </c>
      <c r="S1899">
        <v>1</v>
      </c>
      <c r="T1899">
        <v>2786</v>
      </c>
      <c r="U1899" t="s">
        <v>328</v>
      </c>
      <c r="W1899">
        <v>1158667035</v>
      </c>
      <c r="X1899" s="76">
        <v>44383</v>
      </c>
      <c r="Y1899" s="76">
        <v>44383</v>
      </c>
      <c r="Z1899" s="76">
        <v>44320</v>
      </c>
      <c r="AA1899" s="76">
        <v>44364</v>
      </c>
      <c r="AB1899">
        <v>157.80000000000001</v>
      </c>
      <c r="AD1899" t="s">
        <v>383</v>
      </c>
      <c r="AE1899" t="s">
        <v>324</v>
      </c>
      <c r="AF1899" t="s">
        <v>685</v>
      </c>
      <c r="AH1899" t="s">
        <v>329</v>
      </c>
      <c r="AI1899" t="s">
        <v>318</v>
      </c>
      <c r="AK1899">
        <v>95057</v>
      </c>
      <c r="AL1899">
        <v>1</v>
      </c>
      <c r="AM1899">
        <v>126</v>
      </c>
    </row>
    <row r="1900" spans="1:39">
      <c r="A1900" t="s">
        <v>315</v>
      </c>
      <c r="D1900" t="s">
        <v>316</v>
      </c>
      <c r="E1900">
        <v>300511</v>
      </c>
      <c r="F1900" t="s">
        <v>317</v>
      </c>
      <c r="G1900" t="s">
        <v>318</v>
      </c>
      <c r="H1900" s="79" t="s">
        <v>798</v>
      </c>
      <c r="I1900" t="s">
        <v>798</v>
      </c>
      <c r="J1900" t="s">
        <v>799</v>
      </c>
      <c r="K1900" t="s">
        <v>799</v>
      </c>
      <c r="L1900">
        <v>49913</v>
      </c>
      <c r="M1900" s="80">
        <v>121543118</v>
      </c>
      <c r="O1900">
        <v>320070</v>
      </c>
      <c r="P1900" t="s">
        <v>327</v>
      </c>
      <c r="Q1900">
        <v>9155</v>
      </c>
      <c r="R1900">
        <v>83</v>
      </c>
      <c r="S1900">
        <v>1</v>
      </c>
      <c r="T1900">
        <v>2786</v>
      </c>
      <c r="U1900" t="s">
        <v>328</v>
      </c>
      <c r="W1900">
        <v>1158667035</v>
      </c>
      <c r="X1900" s="76">
        <v>44385</v>
      </c>
      <c r="Y1900" s="76">
        <v>44385</v>
      </c>
      <c r="Z1900" s="76">
        <v>44233</v>
      </c>
      <c r="AA1900" s="76">
        <v>44362</v>
      </c>
      <c r="AB1900">
        <v>1581.13</v>
      </c>
      <c r="AD1900" t="s">
        <v>383</v>
      </c>
      <c r="AE1900" t="s">
        <v>324</v>
      </c>
      <c r="AF1900" t="s">
        <v>807</v>
      </c>
      <c r="AH1900" t="s">
        <v>329</v>
      </c>
      <c r="AI1900" t="s">
        <v>318</v>
      </c>
      <c r="AK1900">
        <v>95057</v>
      </c>
      <c r="AL1900">
        <v>1</v>
      </c>
      <c r="AM1900">
        <v>126</v>
      </c>
    </row>
    <row r="1901" spans="1:39">
      <c r="A1901" t="s">
        <v>315</v>
      </c>
      <c r="D1901" t="s">
        <v>316</v>
      </c>
      <c r="E1901">
        <v>300511</v>
      </c>
      <c r="F1901" t="s">
        <v>317</v>
      </c>
      <c r="G1901" t="s">
        <v>318</v>
      </c>
      <c r="H1901" s="79" t="s">
        <v>798</v>
      </c>
      <c r="I1901" t="s">
        <v>798</v>
      </c>
      <c r="J1901" t="s">
        <v>799</v>
      </c>
      <c r="K1901" t="s">
        <v>799</v>
      </c>
      <c r="L1901">
        <v>51157</v>
      </c>
      <c r="M1901" s="80">
        <v>121543118</v>
      </c>
      <c r="O1901">
        <v>320070</v>
      </c>
      <c r="P1901" t="s">
        <v>327</v>
      </c>
      <c r="Q1901">
        <v>9194</v>
      </c>
      <c r="R1901">
        <v>83</v>
      </c>
      <c r="S1901">
        <v>1</v>
      </c>
      <c r="T1901">
        <v>2786</v>
      </c>
      <c r="U1901" t="s">
        <v>328</v>
      </c>
      <c r="W1901">
        <v>1158667035</v>
      </c>
      <c r="X1901" s="76">
        <v>44389</v>
      </c>
      <c r="Y1901" s="76">
        <v>44389</v>
      </c>
      <c r="Z1901" s="76">
        <v>44282</v>
      </c>
      <c r="AA1901" s="76">
        <v>44315</v>
      </c>
      <c r="AB1901">
        <v>6120.48</v>
      </c>
      <c r="AD1901" t="s">
        <v>382</v>
      </c>
      <c r="AE1901" t="s">
        <v>324</v>
      </c>
      <c r="AF1901" t="s">
        <v>808</v>
      </c>
      <c r="AH1901" t="s">
        <v>329</v>
      </c>
      <c r="AI1901" t="s">
        <v>318</v>
      </c>
      <c r="AK1901">
        <v>95057</v>
      </c>
      <c r="AL1901">
        <v>1</v>
      </c>
      <c r="AM1901">
        <v>126</v>
      </c>
    </row>
    <row r="1902" spans="1:39">
      <c r="A1902" t="s">
        <v>315</v>
      </c>
      <c r="D1902" t="s">
        <v>316</v>
      </c>
      <c r="E1902">
        <v>300511</v>
      </c>
      <c r="F1902" t="s">
        <v>317</v>
      </c>
      <c r="G1902" t="s">
        <v>318</v>
      </c>
      <c r="H1902" s="79" t="s">
        <v>798</v>
      </c>
      <c r="I1902" t="s">
        <v>798</v>
      </c>
      <c r="J1902" t="s">
        <v>799</v>
      </c>
      <c r="K1902" t="s">
        <v>799</v>
      </c>
      <c r="L1902">
        <v>121977</v>
      </c>
      <c r="M1902">
        <v>121434734</v>
      </c>
      <c r="O1902">
        <v>320073</v>
      </c>
      <c r="P1902" t="s">
        <v>320</v>
      </c>
      <c r="Q1902">
        <v>9552</v>
      </c>
      <c r="R1902">
        <v>83</v>
      </c>
      <c r="S1902">
        <v>1</v>
      </c>
      <c r="T1902">
        <v>2786</v>
      </c>
      <c r="U1902" t="s">
        <v>328</v>
      </c>
      <c r="W1902">
        <v>1158667035</v>
      </c>
      <c r="X1902" s="76">
        <v>44449</v>
      </c>
      <c r="Y1902" s="76">
        <v>44452</v>
      </c>
      <c r="Z1902" s="76">
        <v>44321</v>
      </c>
      <c r="AA1902" s="76">
        <v>44426</v>
      </c>
      <c r="AB1902">
        <v>163.30000000000001</v>
      </c>
      <c r="AD1902" t="s">
        <v>383</v>
      </c>
      <c r="AE1902" t="s">
        <v>324</v>
      </c>
      <c r="AF1902" t="s">
        <v>757</v>
      </c>
      <c r="AH1902" t="s">
        <v>329</v>
      </c>
      <c r="AI1902" t="s">
        <v>318</v>
      </c>
      <c r="AK1902">
        <v>95057</v>
      </c>
      <c r="AL1902">
        <v>1</v>
      </c>
      <c r="AM1902">
        <v>126</v>
      </c>
    </row>
    <row r="1903" spans="1:39">
      <c r="A1903" t="s">
        <v>315</v>
      </c>
      <c r="D1903" t="s">
        <v>316</v>
      </c>
      <c r="E1903">
        <v>300511</v>
      </c>
      <c r="F1903" t="s">
        <v>317</v>
      </c>
      <c r="G1903" t="s">
        <v>318</v>
      </c>
      <c r="H1903" s="79" t="s">
        <v>798</v>
      </c>
      <c r="I1903" t="s">
        <v>798</v>
      </c>
      <c r="J1903" t="s">
        <v>799</v>
      </c>
      <c r="K1903" t="s">
        <v>799</v>
      </c>
      <c r="L1903">
        <v>125995</v>
      </c>
      <c r="M1903">
        <v>121434734</v>
      </c>
      <c r="O1903">
        <v>320070</v>
      </c>
      <c r="P1903" t="s">
        <v>327</v>
      </c>
      <c r="Q1903">
        <v>9587</v>
      </c>
      <c r="R1903">
        <v>83</v>
      </c>
      <c r="S1903">
        <v>1</v>
      </c>
      <c r="T1903">
        <v>2786</v>
      </c>
      <c r="U1903" t="s">
        <v>328</v>
      </c>
      <c r="W1903">
        <v>1158667035</v>
      </c>
      <c r="X1903" s="76">
        <v>44452</v>
      </c>
      <c r="Y1903" s="76">
        <v>44452</v>
      </c>
      <c r="Z1903" s="76">
        <v>44348</v>
      </c>
      <c r="AA1903" s="76">
        <v>44426</v>
      </c>
      <c r="AB1903">
        <v>10124.11</v>
      </c>
      <c r="AD1903" t="s">
        <v>382</v>
      </c>
      <c r="AE1903" t="s">
        <v>324</v>
      </c>
      <c r="AF1903" t="s">
        <v>688</v>
      </c>
      <c r="AH1903" t="s">
        <v>329</v>
      </c>
      <c r="AI1903" t="s">
        <v>318</v>
      </c>
      <c r="AK1903">
        <v>95057</v>
      </c>
      <c r="AL1903">
        <v>1</v>
      </c>
      <c r="AM1903">
        <v>126</v>
      </c>
    </row>
    <row r="1904" spans="1:39">
      <c r="A1904" t="s">
        <v>315</v>
      </c>
      <c r="D1904" t="s">
        <v>316</v>
      </c>
      <c r="E1904">
        <v>300511</v>
      </c>
      <c r="F1904" t="s">
        <v>317</v>
      </c>
      <c r="G1904" t="s">
        <v>318</v>
      </c>
      <c r="H1904" s="79" t="s">
        <v>798</v>
      </c>
      <c r="I1904" t="s">
        <v>798</v>
      </c>
      <c r="J1904" t="s">
        <v>799</v>
      </c>
      <c r="K1904" t="s">
        <v>799</v>
      </c>
      <c r="L1904">
        <v>125995</v>
      </c>
      <c r="M1904">
        <v>121434734</v>
      </c>
      <c r="O1904">
        <v>320072</v>
      </c>
      <c r="P1904" t="s">
        <v>336</v>
      </c>
      <c r="Q1904">
        <v>9587</v>
      </c>
      <c r="R1904">
        <v>83</v>
      </c>
      <c r="S1904">
        <v>1</v>
      </c>
      <c r="T1904">
        <v>2786</v>
      </c>
      <c r="U1904" t="s">
        <v>328</v>
      </c>
      <c r="W1904">
        <v>1158667035</v>
      </c>
      <c r="X1904" s="76">
        <v>44452</v>
      </c>
      <c r="Y1904" s="76">
        <v>44452</v>
      </c>
      <c r="Z1904" s="76">
        <v>44348</v>
      </c>
      <c r="AA1904" s="76">
        <v>44426</v>
      </c>
      <c r="AB1904">
        <v>126.19</v>
      </c>
      <c r="AD1904" t="s">
        <v>382</v>
      </c>
      <c r="AE1904" t="s">
        <v>324</v>
      </c>
      <c r="AF1904" t="s">
        <v>688</v>
      </c>
      <c r="AH1904" t="s">
        <v>329</v>
      </c>
      <c r="AI1904" t="s">
        <v>318</v>
      </c>
      <c r="AK1904">
        <v>95057</v>
      </c>
      <c r="AL1904">
        <v>1</v>
      </c>
      <c r="AM1904">
        <v>126</v>
      </c>
    </row>
    <row r="1905" spans="1:39">
      <c r="A1905" t="s">
        <v>315</v>
      </c>
      <c r="D1905" t="s">
        <v>316</v>
      </c>
      <c r="E1905">
        <v>300511</v>
      </c>
      <c r="F1905" t="s">
        <v>317</v>
      </c>
      <c r="G1905" t="s">
        <v>318</v>
      </c>
      <c r="H1905" s="79" t="s">
        <v>798</v>
      </c>
      <c r="I1905" t="s">
        <v>798</v>
      </c>
      <c r="J1905" t="s">
        <v>799</v>
      </c>
      <c r="K1905" t="s">
        <v>799</v>
      </c>
      <c r="L1905">
        <v>121977</v>
      </c>
      <c r="M1905">
        <v>121434734</v>
      </c>
      <c r="O1905">
        <v>320072</v>
      </c>
      <c r="P1905" t="s">
        <v>336</v>
      </c>
      <c r="Q1905">
        <v>9552</v>
      </c>
      <c r="R1905">
        <v>83</v>
      </c>
      <c r="S1905">
        <v>1</v>
      </c>
      <c r="T1905">
        <v>2786</v>
      </c>
      <c r="U1905" t="s">
        <v>328</v>
      </c>
      <c r="W1905">
        <v>1158667035</v>
      </c>
      <c r="X1905" s="76">
        <v>44449</v>
      </c>
      <c r="Y1905" s="76">
        <v>44452</v>
      </c>
      <c r="Z1905" s="76">
        <v>44321</v>
      </c>
      <c r="AA1905" s="76">
        <v>44426</v>
      </c>
      <c r="AB1905">
        <v>126.19</v>
      </c>
      <c r="AD1905" t="s">
        <v>383</v>
      </c>
      <c r="AE1905" t="s">
        <v>324</v>
      </c>
      <c r="AF1905" t="s">
        <v>757</v>
      </c>
      <c r="AH1905" t="s">
        <v>329</v>
      </c>
      <c r="AI1905" t="s">
        <v>318</v>
      </c>
      <c r="AK1905">
        <v>95057</v>
      </c>
      <c r="AL1905">
        <v>1</v>
      </c>
      <c r="AM1905">
        <v>126</v>
      </c>
    </row>
    <row r="1906" spans="1:39">
      <c r="A1906" t="s">
        <v>315</v>
      </c>
      <c r="D1906" t="s">
        <v>316</v>
      </c>
      <c r="E1906">
        <v>300511</v>
      </c>
      <c r="F1906" t="s">
        <v>317</v>
      </c>
      <c r="G1906" t="s">
        <v>318</v>
      </c>
      <c r="H1906" s="79" t="s">
        <v>798</v>
      </c>
      <c r="I1906" t="s">
        <v>798</v>
      </c>
      <c r="J1906" t="s">
        <v>799</v>
      </c>
      <c r="K1906" t="s">
        <v>799</v>
      </c>
      <c r="L1906">
        <v>125995</v>
      </c>
      <c r="M1906">
        <v>121434734</v>
      </c>
      <c r="O1906">
        <v>320073</v>
      </c>
      <c r="P1906" t="s">
        <v>320</v>
      </c>
      <c r="Q1906">
        <v>9587</v>
      </c>
      <c r="R1906">
        <v>83</v>
      </c>
      <c r="S1906">
        <v>1</v>
      </c>
      <c r="T1906">
        <v>2786</v>
      </c>
      <c r="U1906" t="s">
        <v>328</v>
      </c>
      <c r="W1906">
        <v>1158667035</v>
      </c>
      <c r="X1906" s="76">
        <v>44452</v>
      </c>
      <c r="Y1906" s="76">
        <v>44452</v>
      </c>
      <c r="Z1906" s="76">
        <v>44348</v>
      </c>
      <c r="AA1906" s="76">
        <v>44426</v>
      </c>
      <c r="AB1906">
        <v>163.30000000000001</v>
      </c>
      <c r="AD1906" t="s">
        <v>382</v>
      </c>
      <c r="AE1906" t="s">
        <v>324</v>
      </c>
      <c r="AF1906" t="s">
        <v>688</v>
      </c>
      <c r="AH1906" t="s">
        <v>329</v>
      </c>
      <c r="AI1906" t="s">
        <v>318</v>
      </c>
      <c r="AK1906">
        <v>95057</v>
      </c>
      <c r="AL1906">
        <v>1</v>
      </c>
      <c r="AM1906">
        <v>126</v>
      </c>
    </row>
    <row r="1907" spans="1:39">
      <c r="A1907" t="s">
        <v>315</v>
      </c>
      <c r="D1907" t="s">
        <v>316</v>
      </c>
      <c r="E1907">
        <v>300511</v>
      </c>
      <c r="F1907" t="s">
        <v>317</v>
      </c>
      <c r="G1907" t="s">
        <v>318</v>
      </c>
      <c r="H1907" s="79" t="s">
        <v>798</v>
      </c>
      <c r="I1907" t="s">
        <v>798</v>
      </c>
      <c r="J1907" t="s">
        <v>799</v>
      </c>
      <c r="K1907" t="s">
        <v>799</v>
      </c>
      <c r="L1907">
        <v>121977</v>
      </c>
      <c r="M1907">
        <v>121434734</v>
      </c>
      <c r="O1907">
        <v>320070</v>
      </c>
      <c r="P1907" t="s">
        <v>327</v>
      </c>
      <c r="Q1907">
        <v>9552</v>
      </c>
      <c r="R1907">
        <v>83</v>
      </c>
      <c r="S1907">
        <v>1</v>
      </c>
      <c r="T1907">
        <v>2786</v>
      </c>
      <c r="U1907" t="s">
        <v>328</v>
      </c>
      <c r="W1907">
        <v>1158667035</v>
      </c>
      <c r="X1907" s="76">
        <v>44449</v>
      </c>
      <c r="Y1907" s="76">
        <v>44452</v>
      </c>
      <c r="Z1907" s="76">
        <v>44321</v>
      </c>
      <c r="AA1907" s="76">
        <v>44426</v>
      </c>
      <c r="AB1907">
        <v>18908.07</v>
      </c>
      <c r="AD1907" t="s">
        <v>383</v>
      </c>
      <c r="AE1907" t="s">
        <v>324</v>
      </c>
      <c r="AF1907" t="s">
        <v>757</v>
      </c>
      <c r="AH1907" t="s">
        <v>329</v>
      </c>
      <c r="AI1907" t="s">
        <v>318</v>
      </c>
      <c r="AK1907">
        <v>95057</v>
      </c>
      <c r="AL1907">
        <v>1</v>
      </c>
      <c r="AM1907">
        <v>126</v>
      </c>
    </row>
    <row r="1908" spans="1:39">
      <c r="A1908" t="s">
        <v>315</v>
      </c>
      <c r="D1908" t="s">
        <v>316</v>
      </c>
      <c r="E1908">
        <v>300511</v>
      </c>
      <c r="F1908" t="s">
        <v>317</v>
      </c>
      <c r="G1908" t="s">
        <v>318</v>
      </c>
      <c r="H1908" s="79" t="s">
        <v>798</v>
      </c>
      <c r="I1908" t="s">
        <v>798</v>
      </c>
      <c r="J1908" t="s">
        <v>799</v>
      </c>
      <c r="K1908" t="s">
        <v>799</v>
      </c>
      <c r="L1908">
        <v>172848</v>
      </c>
      <c r="M1908">
        <v>121434734</v>
      </c>
      <c r="O1908">
        <v>320070</v>
      </c>
      <c r="P1908" t="s">
        <v>327</v>
      </c>
      <c r="Q1908">
        <v>9801</v>
      </c>
      <c r="R1908">
        <v>83</v>
      </c>
      <c r="S1908">
        <v>1</v>
      </c>
      <c r="T1908">
        <v>2786</v>
      </c>
      <c r="U1908" t="s">
        <v>328</v>
      </c>
      <c r="W1908">
        <v>1158667035</v>
      </c>
      <c r="X1908" s="76">
        <v>44481</v>
      </c>
      <c r="Y1908" s="76">
        <v>44481</v>
      </c>
      <c r="Z1908" s="76">
        <v>44413</v>
      </c>
      <c r="AA1908" s="76">
        <v>44453</v>
      </c>
      <c r="AB1908">
        <v>17625.2</v>
      </c>
      <c r="AD1908" t="s">
        <v>382</v>
      </c>
      <c r="AE1908" t="s">
        <v>324</v>
      </c>
      <c r="AF1908" t="s">
        <v>809</v>
      </c>
      <c r="AH1908" t="s">
        <v>329</v>
      </c>
      <c r="AI1908" t="s">
        <v>318</v>
      </c>
      <c r="AK1908">
        <v>95057</v>
      </c>
      <c r="AL1908">
        <v>1</v>
      </c>
      <c r="AM1908">
        <v>126</v>
      </c>
    </row>
    <row r="1909" spans="1:39">
      <c r="A1909" t="s">
        <v>315</v>
      </c>
      <c r="D1909" t="s">
        <v>316</v>
      </c>
      <c r="E1909">
        <v>300511</v>
      </c>
      <c r="F1909" t="s">
        <v>317</v>
      </c>
      <c r="G1909" t="s">
        <v>318</v>
      </c>
      <c r="H1909" s="79" t="s">
        <v>798</v>
      </c>
      <c r="I1909" t="s">
        <v>798</v>
      </c>
      <c r="J1909" t="s">
        <v>799</v>
      </c>
      <c r="K1909" t="s">
        <v>799</v>
      </c>
      <c r="L1909">
        <v>172848</v>
      </c>
      <c r="M1909">
        <v>121434734</v>
      </c>
      <c r="O1909">
        <v>320072</v>
      </c>
      <c r="P1909" t="s">
        <v>336</v>
      </c>
      <c r="Q1909">
        <v>9801</v>
      </c>
      <c r="R1909">
        <v>83</v>
      </c>
      <c r="S1909">
        <v>1</v>
      </c>
      <c r="T1909">
        <v>2786</v>
      </c>
      <c r="U1909" t="s">
        <v>328</v>
      </c>
      <c r="W1909">
        <v>1158667035</v>
      </c>
      <c r="X1909" s="76">
        <v>44481</v>
      </c>
      <c r="Y1909" s="76">
        <v>44481</v>
      </c>
      <c r="Z1909" s="76">
        <v>44413</v>
      </c>
      <c r="AA1909" s="76">
        <v>44453</v>
      </c>
      <c r="AB1909">
        <v>126.19</v>
      </c>
      <c r="AD1909" t="s">
        <v>382</v>
      </c>
      <c r="AE1909" t="s">
        <v>324</v>
      </c>
      <c r="AF1909" t="s">
        <v>809</v>
      </c>
      <c r="AH1909" t="s">
        <v>329</v>
      </c>
      <c r="AI1909" t="s">
        <v>318</v>
      </c>
      <c r="AK1909">
        <v>95057</v>
      </c>
      <c r="AL1909">
        <v>1</v>
      </c>
      <c r="AM1909">
        <v>126</v>
      </c>
    </row>
    <row r="1910" spans="1:39">
      <c r="A1910" t="s">
        <v>315</v>
      </c>
      <c r="D1910" t="s">
        <v>316</v>
      </c>
      <c r="E1910">
        <v>300511</v>
      </c>
      <c r="F1910" t="s">
        <v>317</v>
      </c>
      <c r="G1910" t="s">
        <v>318</v>
      </c>
      <c r="H1910" s="79" t="s">
        <v>798</v>
      </c>
      <c r="I1910" t="s">
        <v>798</v>
      </c>
      <c r="J1910" t="s">
        <v>799</v>
      </c>
      <c r="K1910" t="s">
        <v>799</v>
      </c>
      <c r="L1910">
        <v>172848</v>
      </c>
      <c r="M1910">
        <v>121434734</v>
      </c>
      <c r="O1910">
        <v>320073</v>
      </c>
      <c r="P1910" t="s">
        <v>320</v>
      </c>
      <c r="Q1910">
        <v>9801</v>
      </c>
      <c r="R1910">
        <v>83</v>
      </c>
      <c r="S1910">
        <v>1</v>
      </c>
      <c r="T1910">
        <v>2786</v>
      </c>
      <c r="U1910" t="s">
        <v>328</v>
      </c>
      <c r="W1910">
        <v>1158667035</v>
      </c>
      <c r="X1910" s="76">
        <v>44481</v>
      </c>
      <c r="Y1910" s="76">
        <v>44481</v>
      </c>
      <c r="Z1910" s="76">
        <v>44413</v>
      </c>
      <c r="AA1910" s="76">
        <v>44453</v>
      </c>
      <c r="AB1910">
        <v>163.30000000000001</v>
      </c>
      <c r="AD1910" t="s">
        <v>382</v>
      </c>
      <c r="AE1910" t="s">
        <v>324</v>
      </c>
      <c r="AF1910" t="s">
        <v>809</v>
      </c>
      <c r="AH1910" t="s">
        <v>329</v>
      </c>
      <c r="AI1910" t="s">
        <v>318</v>
      </c>
      <c r="AK1910">
        <v>95057</v>
      </c>
      <c r="AL1910">
        <v>1</v>
      </c>
      <c r="AM1910">
        <v>126</v>
      </c>
    </row>
    <row r="1911" spans="1:39">
      <c r="A1911" t="s">
        <v>315</v>
      </c>
      <c r="D1911" t="s">
        <v>316</v>
      </c>
      <c r="E1911">
        <v>300511</v>
      </c>
      <c r="F1911" t="s">
        <v>317</v>
      </c>
      <c r="G1911" t="s">
        <v>318</v>
      </c>
      <c r="H1911" s="79" t="s">
        <v>798</v>
      </c>
      <c r="I1911" t="s">
        <v>798</v>
      </c>
      <c r="J1911" t="s">
        <v>799</v>
      </c>
      <c r="K1911" t="s">
        <v>799</v>
      </c>
      <c r="L1911">
        <v>211053</v>
      </c>
      <c r="M1911">
        <v>121434734</v>
      </c>
      <c r="O1911">
        <v>320070</v>
      </c>
      <c r="P1911" t="s">
        <v>327</v>
      </c>
      <c r="Q1911">
        <v>9986</v>
      </c>
      <c r="R1911">
        <v>83</v>
      </c>
      <c r="S1911">
        <v>1</v>
      </c>
      <c r="T1911">
        <v>2786</v>
      </c>
      <c r="U1911" t="s">
        <v>328</v>
      </c>
      <c r="W1911">
        <v>1158667035</v>
      </c>
      <c r="X1911" s="76">
        <v>44509</v>
      </c>
      <c r="Y1911" s="76">
        <v>44509</v>
      </c>
      <c r="Z1911" s="76">
        <v>44443</v>
      </c>
      <c r="AA1911" s="76">
        <v>44487</v>
      </c>
      <c r="AB1911">
        <v>12300.71</v>
      </c>
      <c r="AD1911" t="s">
        <v>383</v>
      </c>
      <c r="AE1911" t="s">
        <v>324</v>
      </c>
      <c r="AF1911" t="s">
        <v>691</v>
      </c>
      <c r="AH1911" t="s">
        <v>329</v>
      </c>
      <c r="AI1911" t="s">
        <v>318</v>
      </c>
      <c r="AK1911">
        <v>95057</v>
      </c>
      <c r="AL1911">
        <v>1</v>
      </c>
      <c r="AM1911">
        <v>126</v>
      </c>
    </row>
    <row r="1912" spans="1:39">
      <c r="A1912" t="s">
        <v>315</v>
      </c>
      <c r="D1912" t="s">
        <v>316</v>
      </c>
      <c r="E1912">
        <v>300511</v>
      </c>
      <c r="F1912" t="s">
        <v>317</v>
      </c>
      <c r="G1912" t="s">
        <v>318</v>
      </c>
      <c r="H1912" s="79" t="s">
        <v>798</v>
      </c>
      <c r="I1912" t="s">
        <v>798</v>
      </c>
      <c r="J1912" t="s">
        <v>799</v>
      </c>
      <c r="K1912" t="s">
        <v>799</v>
      </c>
      <c r="L1912">
        <v>211053</v>
      </c>
      <c r="M1912">
        <v>121434734</v>
      </c>
      <c r="O1912">
        <v>320072</v>
      </c>
      <c r="P1912" t="s">
        <v>336</v>
      </c>
      <c r="Q1912">
        <v>9986</v>
      </c>
      <c r="R1912">
        <v>83</v>
      </c>
      <c r="S1912">
        <v>1</v>
      </c>
      <c r="T1912">
        <v>2786</v>
      </c>
      <c r="U1912" t="s">
        <v>328</v>
      </c>
      <c r="W1912">
        <v>1158667035</v>
      </c>
      <c r="X1912" s="76">
        <v>44509</v>
      </c>
      <c r="Y1912" s="76">
        <v>44509</v>
      </c>
      <c r="Z1912" s="76">
        <v>44443</v>
      </c>
      <c r="AA1912" s="76">
        <v>44487</v>
      </c>
      <c r="AB1912">
        <v>126.19</v>
      </c>
      <c r="AD1912" t="s">
        <v>383</v>
      </c>
      <c r="AE1912" t="s">
        <v>324</v>
      </c>
      <c r="AF1912" t="s">
        <v>691</v>
      </c>
      <c r="AH1912" t="s">
        <v>329</v>
      </c>
      <c r="AI1912" t="s">
        <v>318</v>
      </c>
      <c r="AK1912">
        <v>95057</v>
      </c>
      <c r="AL1912">
        <v>1</v>
      </c>
      <c r="AM1912">
        <v>126</v>
      </c>
    </row>
    <row r="1913" spans="1:39">
      <c r="A1913" t="s">
        <v>315</v>
      </c>
      <c r="D1913" t="s">
        <v>316</v>
      </c>
      <c r="E1913">
        <v>300511</v>
      </c>
      <c r="F1913" t="s">
        <v>317</v>
      </c>
      <c r="G1913" t="s">
        <v>318</v>
      </c>
      <c r="H1913" s="79" t="s">
        <v>798</v>
      </c>
      <c r="I1913" t="s">
        <v>798</v>
      </c>
      <c r="J1913" t="s">
        <v>799</v>
      </c>
      <c r="K1913" t="s">
        <v>799</v>
      </c>
      <c r="L1913">
        <v>211053</v>
      </c>
      <c r="M1913">
        <v>121434734</v>
      </c>
      <c r="O1913">
        <v>320073</v>
      </c>
      <c r="P1913" t="s">
        <v>320</v>
      </c>
      <c r="Q1913">
        <v>9986</v>
      </c>
      <c r="R1913">
        <v>83</v>
      </c>
      <c r="S1913">
        <v>1</v>
      </c>
      <c r="T1913">
        <v>2786</v>
      </c>
      <c r="U1913" t="s">
        <v>328</v>
      </c>
      <c r="W1913">
        <v>1158667035</v>
      </c>
      <c r="X1913" s="76">
        <v>44509</v>
      </c>
      <c r="Y1913" s="76">
        <v>44509</v>
      </c>
      <c r="Z1913" s="76">
        <v>44443</v>
      </c>
      <c r="AA1913" s="76">
        <v>44487</v>
      </c>
      <c r="AB1913">
        <v>163.30000000000001</v>
      </c>
      <c r="AD1913" t="s">
        <v>383</v>
      </c>
      <c r="AE1913" t="s">
        <v>324</v>
      </c>
      <c r="AF1913" t="s">
        <v>691</v>
      </c>
      <c r="AH1913" t="s">
        <v>329</v>
      </c>
      <c r="AI1913" t="s">
        <v>318</v>
      </c>
      <c r="AK1913">
        <v>95057</v>
      </c>
      <c r="AL1913">
        <v>1</v>
      </c>
      <c r="AM1913">
        <v>126</v>
      </c>
    </row>
    <row r="1914" spans="1:39">
      <c r="A1914" t="s">
        <v>315</v>
      </c>
      <c r="D1914" t="s">
        <v>316</v>
      </c>
      <c r="E1914">
        <v>300511</v>
      </c>
      <c r="F1914" t="s">
        <v>317</v>
      </c>
      <c r="G1914" t="s">
        <v>318</v>
      </c>
      <c r="H1914" s="79" t="s">
        <v>798</v>
      </c>
      <c r="I1914" t="s">
        <v>798</v>
      </c>
      <c r="J1914" t="s">
        <v>799</v>
      </c>
      <c r="K1914" t="s">
        <v>799</v>
      </c>
      <c r="L1914">
        <v>241525</v>
      </c>
      <c r="M1914">
        <v>121434734</v>
      </c>
      <c r="O1914">
        <v>320070</v>
      </c>
      <c r="P1914" t="s">
        <v>327</v>
      </c>
      <c r="Q1914">
        <v>243</v>
      </c>
      <c r="R1914">
        <v>71</v>
      </c>
      <c r="S1914">
        <v>1</v>
      </c>
      <c r="T1914">
        <v>2786</v>
      </c>
      <c r="U1914" t="s">
        <v>328</v>
      </c>
      <c r="W1914">
        <v>1158667035</v>
      </c>
      <c r="X1914" s="76">
        <v>44539</v>
      </c>
      <c r="Y1914" s="76">
        <v>44540</v>
      </c>
      <c r="Z1914" s="76">
        <v>44475</v>
      </c>
      <c r="AA1914" s="76">
        <v>44517</v>
      </c>
      <c r="AB1914">
        <v>18068.18</v>
      </c>
      <c r="AD1914" t="s">
        <v>383</v>
      </c>
      <c r="AE1914" t="s">
        <v>324</v>
      </c>
      <c r="AF1914" t="s">
        <v>693</v>
      </c>
      <c r="AH1914" t="s">
        <v>329</v>
      </c>
      <c r="AI1914" t="s">
        <v>318</v>
      </c>
      <c r="AK1914">
        <v>95057</v>
      </c>
      <c r="AL1914">
        <v>1</v>
      </c>
      <c r="AM1914">
        <v>126</v>
      </c>
    </row>
    <row r="1915" spans="1:39">
      <c r="A1915" t="s">
        <v>315</v>
      </c>
      <c r="D1915" t="s">
        <v>316</v>
      </c>
      <c r="E1915">
        <v>300511</v>
      </c>
      <c r="F1915" t="s">
        <v>317</v>
      </c>
      <c r="G1915" t="s">
        <v>318</v>
      </c>
      <c r="H1915" s="79" t="s">
        <v>798</v>
      </c>
      <c r="I1915" t="s">
        <v>798</v>
      </c>
      <c r="J1915" t="s">
        <v>799</v>
      </c>
      <c r="K1915" t="s">
        <v>799</v>
      </c>
      <c r="L1915">
        <v>241525</v>
      </c>
      <c r="M1915">
        <v>121434734</v>
      </c>
      <c r="O1915">
        <v>320072</v>
      </c>
      <c r="P1915" t="s">
        <v>336</v>
      </c>
      <c r="Q1915">
        <v>243</v>
      </c>
      <c r="R1915">
        <v>71</v>
      </c>
      <c r="S1915">
        <v>1</v>
      </c>
      <c r="T1915">
        <v>2786</v>
      </c>
      <c r="U1915" t="s">
        <v>328</v>
      </c>
      <c r="W1915">
        <v>1158667035</v>
      </c>
      <c r="X1915" s="76">
        <v>44539</v>
      </c>
      <c r="Y1915" s="76">
        <v>44540</v>
      </c>
      <c r="Z1915" s="76">
        <v>44475</v>
      </c>
      <c r="AA1915" s="76">
        <v>44517</v>
      </c>
      <c r="AB1915">
        <v>126.19</v>
      </c>
      <c r="AD1915" t="s">
        <v>383</v>
      </c>
      <c r="AE1915" t="s">
        <v>324</v>
      </c>
      <c r="AF1915" t="s">
        <v>693</v>
      </c>
      <c r="AH1915" t="s">
        <v>329</v>
      </c>
      <c r="AI1915" t="s">
        <v>318</v>
      </c>
      <c r="AK1915">
        <v>95057</v>
      </c>
      <c r="AL1915">
        <v>1</v>
      </c>
      <c r="AM1915">
        <v>126</v>
      </c>
    </row>
    <row r="1916" spans="1:39">
      <c r="A1916" t="s">
        <v>315</v>
      </c>
      <c r="D1916" t="s">
        <v>316</v>
      </c>
      <c r="E1916">
        <v>300511</v>
      </c>
      <c r="F1916" t="s">
        <v>317</v>
      </c>
      <c r="G1916" t="s">
        <v>318</v>
      </c>
      <c r="H1916" s="79" t="s">
        <v>798</v>
      </c>
      <c r="I1916" t="s">
        <v>798</v>
      </c>
      <c r="J1916" t="s">
        <v>799</v>
      </c>
      <c r="K1916" t="s">
        <v>799</v>
      </c>
      <c r="L1916">
        <v>241525</v>
      </c>
      <c r="M1916">
        <v>121434734</v>
      </c>
      <c r="O1916">
        <v>320073</v>
      </c>
      <c r="P1916" t="s">
        <v>320</v>
      </c>
      <c r="Q1916">
        <v>243</v>
      </c>
      <c r="R1916">
        <v>71</v>
      </c>
      <c r="S1916">
        <v>1</v>
      </c>
      <c r="T1916">
        <v>2786</v>
      </c>
      <c r="U1916" t="s">
        <v>328</v>
      </c>
      <c r="W1916">
        <v>1158667035</v>
      </c>
      <c r="X1916" s="76">
        <v>44539</v>
      </c>
      <c r="Y1916" s="76">
        <v>44540</v>
      </c>
      <c r="Z1916" s="76">
        <v>44475</v>
      </c>
      <c r="AA1916" s="76">
        <v>44517</v>
      </c>
      <c r="AB1916">
        <v>163.30000000000001</v>
      </c>
      <c r="AD1916" t="s">
        <v>383</v>
      </c>
      <c r="AE1916" t="s">
        <v>324</v>
      </c>
      <c r="AF1916" t="s">
        <v>693</v>
      </c>
      <c r="AH1916" t="s">
        <v>329</v>
      </c>
      <c r="AI1916" t="s">
        <v>318</v>
      </c>
      <c r="AK1916">
        <v>95057</v>
      </c>
      <c r="AL1916">
        <v>1</v>
      </c>
      <c r="AM1916">
        <v>126</v>
      </c>
    </row>
    <row r="1917" spans="1:39">
      <c r="A1917" t="s">
        <v>315</v>
      </c>
      <c r="D1917" t="s">
        <v>316</v>
      </c>
      <c r="E1917">
        <v>300511</v>
      </c>
      <c r="F1917" t="s">
        <v>317</v>
      </c>
      <c r="G1917" t="s">
        <v>318</v>
      </c>
      <c r="H1917" s="79" t="s">
        <v>798</v>
      </c>
      <c r="I1917" t="s">
        <v>798</v>
      </c>
      <c r="J1917" t="s">
        <v>799</v>
      </c>
      <c r="K1917" t="s">
        <v>799</v>
      </c>
      <c r="L1917">
        <v>266391</v>
      </c>
      <c r="M1917">
        <v>121434734</v>
      </c>
      <c r="O1917">
        <v>320073</v>
      </c>
      <c r="P1917" t="s">
        <v>320</v>
      </c>
      <c r="Q1917">
        <v>417</v>
      </c>
      <c r="R1917">
        <v>71</v>
      </c>
      <c r="S1917">
        <v>1</v>
      </c>
      <c r="T1917">
        <v>2786</v>
      </c>
      <c r="U1917" t="s">
        <v>328</v>
      </c>
      <c r="W1917">
        <v>1158667035</v>
      </c>
      <c r="X1917" s="76">
        <v>44581</v>
      </c>
      <c r="Y1917" s="76">
        <v>44581</v>
      </c>
      <c r="Z1917" s="76">
        <v>44470</v>
      </c>
      <c r="AA1917" s="76">
        <v>44547</v>
      </c>
      <c r="AB1917">
        <v>163.30000000000001</v>
      </c>
      <c r="AD1917" t="s">
        <v>383</v>
      </c>
      <c r="AE1917" t="s">
        <v>324</v>
      </c>
      <c r="AF1917" t="s">
        <v>758</v>
      </c>
      <c r="AH1917" t="s">
        <v>329</v>
      </c>
      <c r="AI1917" t="s">
        <v>318</v>
      </c>
      <c r="AK1917">
        <v>95057</v>
      </c>
      <c r="AL1917">
        <v>1</v>
      </c>
      <c r="AM1917">
        <v>126</v>
      </c>
    </row>
    <row r="1918" spans="1:39">
      <c r="A1918" t="s">
        <v>315</v>
      </c>
      <c r="D1918" t="s">
        <v>316</v>
      </c>
      <c r="E1918">
        <v>300511</v>
      </c>
      <c r="F1918" t="s">
        <v>317</v>
      </c>
      <c r="G1918" t="s">
        <v>318</v>
      </c>
      <c r="H1918" s="79" t="s">
        <v>798</v>
      </c>
      <c r="I1918" t="s">
        <v>798</v>
      </c>
      <c r="J1918" t="s">
        <v>799</v>
      </c>
      <c r="K1918" t="s">
        <v>799</v>
      </c>
      <c r="L1918">
        <v>266391</v>
      </c>
      <c r="M1918">
        <v>121434734</v>
      </c>
      <c r="O1918">
        <v>320072</v>
      </c>
      <c r="P1918" t="s">
        <v>336</v>
      </c>
      <c r="Q1918">
        <v>417</v>
      </c>
      <c r="R1918">
        <v>71</v>
      </c>
      <c r="S1918">
        <v>1</v>
      </c>
      <c r="T1918">
        <v>2786</v>
      </c>
      <c r="U1918" t="s">
        <v>328</v>
      </c>
      <c r="W1918">
        <v>1158667035</v>
      </c>
      <c r="X1918" s="76">
        <v>44581</v>
      </c>
      <c r="Y1918" s="76">
        <v>44581</v>
      </c>
      <c r="Z1918" s="76">
        <v>44470</v>
      </c>
      <c r="AA1918" s="76">
        <v>44547</v>
      </c>
      <c r="AB1918">
        <v>126.19</v>
      </c>
      <c r="AD1918" t="s">
        <v>383</v>
      </c>
      <c r="AE1918" t="s">
        <v>324</v>
      </c>
      <c r="AF1918" t="s">
        <v>758</v>
      </c>
      <c r="AH1918" t="s">
        <v>329</v>
      </c>
      <c r="AI1918" t="s">
        <v>318</v>
      </c>
      <c r="AK1918">
        <v>95057</v>
      </c>
      <c r="AL1918">
        <v>1</v>
      </c>
      <c r="AM1918">
        <v>126</v>
      </c>
    </row>
    <row r="1919" spans="1:39">
      <c r="A1919" t="s">
        <v>315</v>
      </c>
      <c r="D1919" t="s">
        <v>316</v>
      </c>
      <c r="E1919">
        <v>300511</v>
      </c>
      <c r="F1919" t="s">
        <v>317</v>
      </c>
      <c r="G1919" t="s">
        <v>318</v>
      </c>
      <c r="H1919" s="79" t="s">
        <v>798</v>
      </c>
      <c r="I1919" t="s">
        <v>798</v>
      </c>
      <c r="J1919" t="s">
        <v>799</v>
      </c>
      <c r="K1919" t="s">
        <v>799</v>
      </c>
      <c r="L1919">
        <v>266391</v>
      </c>
      <c r="M1919">
        <v>121434734</v>
      </c>
      <c r="O1919">
        <v>320070</v>
      </c>
      <c r="P1919" t="s">
        <v>327</v>
      </c>
      <c r="Q1919">
        <v>417</v>
      </c>
      <c r="R1919">
        <v>71</v>
      </c>
      <c r="S1919">
        <v>1</v>
      </c>
      <c r="T1919">
        <v>2786</v>
      </c>
      <c r="U1919" t="s">
        <v>328</v>
      </c>
      <c r="W1919">
        <v>1158667035</v>
      </c>
      <c r="X1919" s="76">
        <v>44581</v>
      </c>
      <c r="Y1919" s="76">
        <v>44581</v>
      </c>
      <c r="Z1919" s="76">
        <v>44470</v>
      </c>
      <c r="AA1919" s="76">
        <v>44547</v>
      </c>
      <c r="AB1919">
        <v>6430.79</v>
      </c>
      <c r="AD1919" t="s">
        <v>383</v>
      </c>
      <c r="AE1919" t="s">
        <v>324</v>
      </c>
      <c r="AF1919" t="s">
        <v>758</v>
      </c>
      <c r="AH1919" t="s">
        <v>329</v>
      </c>
      <c r="AI1919" t="s">
        <v>318</v>
      </c>
      <c r="AK1919">
        <v>95057</v>
      </c>
      <c r="AL1919">
        <v>1</v>
      </c>
      <c r="AM1919">
        <v>126</v>
      </c>
    </row>
    <row r="1920" spans="1:39">
      <c r="A1920" t="s">
        <v>315</v>
      </c>
      <c r="D1920" t="s">
        <v>316</v>
      </c>
      <c r="E1920">
        <v>300511</v>
      </c>
      <c r="F1920" t="s">
        <v>317</v>
      </c>
      <c r="G1920" t="s">
        <v>318</v>
      </c>
      <c r="H1920" s="79" t="s">
        <v>798</v>
      </c>
      <c r="I1920" t="s">
        <v>798</v>
      </c>
      <c r="J1920" t="s">
        <v>799</v>
      </c>
      <c r="K1920" t="s">
        <v>799</v>
      </c>
      <c r="L1920">
        <v>282436</v>
      </c>
      <c r="M1920">
        <v>121434734</v>
      </c>
      <c r="O1920">
        <v>320070</v>
      </c>
      <c r="P1920" t="s">
        <v>327</v>
      </c>
      <c r="Q1920">
        <v>623</v>
      </c>
      <c r="R1920">
        <v>71</v>
      </c>
      <c r="S1920">
        <v>1</v>
      </c>
      <c r="T1920">
        <v>2786</v>
      </c>
      <c r="U1920" t="s">
        <v>328</v>
      </c>
      <c r="W1920">
        <v>1158667035</v>
      </c>
      <c r="X1920" s="76">
        <v>44600</v>
      </c>
      <c r="Y1920" s="76">
        <v>44600</v>
      </c>
      <c r="Z1920" s="76">
        <v>44533</v>
      </c>
      <c r="AA1920" s="76">
        <v>44580</v>
      </c>
      <c r="AB1920">
        <v>9866.17</v>
      </c>
      <c r="AD1920" t="s">
        <v>383</v>
      </c>
      <c r="AE1920" t="s">
        <v>324</v>
      </c>
      <c r="AF1920" t="s">
        <v>810</v>
      </c>
      <c r="AH1920" t="s">
        <v>329</v>
      </c>
      <c r="AI1920" t="s">
        <v>318</v>
      </c>
      <c r="AK1920">
        <v>95057</v>
      </c>
      <c r="AL1920">
        <v>1</v>
      </c>
      <c r="AM1920">
        <v>126</v>
      </c>
    </row>
    <row r="1921" spans="1:39">
      <c r="A1921" t="s">
        <v>315</v>
      </c>
      <c r="D1921" t="s">
        <v>316</v>
      </c>
      <c r="E1921">
        <v>300511</v>
      </c>
      <c r="F1921" t="s">
        <v>317</v>
      </c>
      <c r="G1921" t="s">
        <v>318</v>
      </c>
      <c r="H1921" s="79" t="s">
        <v>798</v>
      </c>
      <c r="I1921" t="s">
        <v>798</v>
      </c>
      <c r="J1921" t="s">
        <v>799</v>
      </c>
      <c r="K1921" t="s">
        <v>799</v>
      </c>
      <c r="L1921">
        <v>282436</v>
      </c>
      <c r="M1921">
        <v>121434734</v>
      </c>
      <c r="O1921">
        <v>320073</v>
      </c>
      <c r="P1921" t="s">
        <v>320</v>
      </c>
      <c r="Q1921">
        <v>623</v>
      </c>
      <c r="R1921">
        <v>71</v>
      </c>
      <c r="S1921">
        <v>1</v>
      </c>
      <c r="T1921">
        <v>2786</v>
      </c>
      <c r="U1921" t="s">
        <v>328</v>
      </c>
      <c r="W1921">
        <v>1158667035</v>
      </c>
      <c r="X1921" s="76">
        <v>44600</v>
      </c>
      <c r="Y1921" s="76">
        <v>44600</v>
      </c>
      <c r="Z1921" s="76">
        <v>44533</v>
      </c>
      <c r="AA1921" s="76">
        <v>44580</v>
      </c>
      <c r="AB1921">
        <v>163.30000000000001</v>
      </c>
      <c r="AD1921" t="s">
        <v>383</v>
      </c>
      <c r="AE1921" t="s">
        <v>324</v>
      </c>
      <c r="AF1921" t="s">
        <v>810</v>
      </c>
      <c r="AH1921" t="s">
        <v>329</v>
      </c>
      <c r="AI1921" t="s">
        <v>318</v>
      </c>
      <c r="AK1921">
        <v>95057</v>
      </c>
      <c r="AL1921">
        <v>1</v>
      </c>
      <c r="AM1921">
        <v>126</v>
      </c>
    </row>
    <row r="1922" spans="1:39">
      <c r="A1922" t="s">
        <v>315</v>
      </c>
      <c r="D1922" t="s">
        <v>316</v>
      </c>
      <c r="E1922">
        <v>300511</v>
      </c>
      <c r="F1922" t="s">
        <v>317</v>
      </c>
      <c r="G1922" t="s">
        <v>318</v>
      </c>
      <c r="H1922" s="79" t="s">
        <v>798</v>
      </c>
      <c r="I1922" t="s">
        <v>798</v>
      </c>
      <c r="J1922" t="s">
        <v>799</v>
      </c>
      <c r="K1922" t="s">
        <v>799</v>
      </c>
      <c r="L1922">
        <v>282436</v>
      </c>
      <c r="M1922">
        <v>121434734</v>
      </c>
      <c r="O1922">
        <v>320072</v>
      </c>
      <c r="P1922" t="s">
        <v>336</v>
      </c>
      <c r="Q1922">
        <v>623</v>
      </c>
      <c r="R1922">
        <v>71</v>
      </c>
      <c r="S1922">
        <v>1</v>
      </c>
      <c r="T1922">
        <v>2786</v>
      </c>
      <c r="U1922" t="s">
        <v>328</v>
      </c>
      <c r="W1922">
        <v>1158667035</v>
      </c>
      <c r="X1922" s="76">
        <v>44600</v>
      </c>
      <c r="Y1922" s="76">
        <v>44600</v>
      </c>
      <c r="Z1922" s="76">
        <v>44533</v>
      </c>
      <c r="AA1922" s="76">
        <v>44580</v>
      </c>
      <c r="AB1922">
        <v>126.19</v>
      </c>
      <c r="AD1922" t="s">
        <v>383</v>
      </c>
      <c r="AE1922" t="s">
        <v>324</v>
      </c>
      <c r="AF1922" t="s">
        <v>810</v>
      </c>
      <c r="AH1922" t="s">
        <v>329</v>
      </c>
      <c r="AI1922" t="s">
        <v>318</v>
      </c>
      <c r="AK1922">
        <v>95057</v>
      </c>
      <c r="AL1922">
        <v>1</v>
      </c>
      <c r="AM1922">
        <v>126</v>
      </c>
    </row>
    <row r="1923" spans="1:39">
      <c r="A1923" t="s">
        <v>315</v>
      </c>
      <c r="D1923" t="s">
        <v>316</v>
      </c>
      <c r="E1923">
        <v>300511</v>
      </c>
      <c r="F1923" t="s">
        <v>317</v>
      </c>
      <c r="G1923" t="s">
        <v>318</v>
      </c>
      <c r="H1923" s="79" t="s">
        <v>798</v>
      </c>
      <c r="I1923" t="s">
        <v>798</v>
      </c>
      <c r="J1923" t="s">
        <v>799</v>
      </c>
      <c r="K1923" t="s">
        <v>799</v>
      </c>
      <c r="L1923">
        <v>321963</v>
      </c>
      <c r="M1923" s="80">
        <v>121543118</v>
      </c>
      <c r="O1923">
        <v>320070</v>
      </c>
      <c r="P1923" t="s">
        <v>327</v>
      </c>
      <c r="Q1923">
        <v>974</v>
      </c>
      <c r="R1923">
        <v>71</v>
      </c>
      <c r="S1923">
        <v>1</v>
      </c>
      <c r="T1923">
        <v>2786</v>
      </c>
      <c r="U1923" t="s">
        <v>328</v>
      </c>
      <c r="W1923">
        <v>1158667035</v>
      </c>
      <c r="X1923" s="76">
        <v>44649</v>
      </c>
      <c r="Y1923" s="76">
        <v>44649</v>
      </c>
      <c r="Z1923" s="76">
        <v>44566</v>
      </c>
      <c r="AA1923" s="76">
        <v>44609</v>
      </c>
      <c r="AB1923">
        <v>6937.25</v>
      </c>
      <c r="AD1923" t="s">
        <v>346</v>
      </c>
      <c r="AE1923" t="s">
        <v>324</v>
      </c>
      <c r="AF1923" t="s">
        <v>811</v>
      </c>
      <c r="AH1923" t="s">
        <v>329</v>
      </c>
      <c r="AI1923" t="s">
        <v>318</v>
      </c>
      <c r="AK1923">
        <v>95057</v>
      </c>
      <c r="AL1923">
        <v>1</v>
      </c>
      <c r="AM1923">
        <v>126</v>
      </c>
    </row>
    <row r="1924" spans="1:39">
      <c r="A1924" t="s">
        <v>315</v>
      </c>
      <c r="D1924" t="s">
        <v>316</v>
      </c>
      <c r="E1924">
        <v>300511</v>
      </c>
      <c r="F1924" t="s">
        <v>317</v>
      </c>
      <c r="G1924" t="s">
        <v>318</v>
      </c>
      <c r="H1924" s="79" t="s">
        <v>798</v>
      </c>
      <c r="I1924" t="s">
        <v>798</v>
      </c>
      <c r="J1924" t="s">
        <v>799</v>
      </c>
      <c r="K1924" t="s">
        <v>799</v>
      </c>
      <c r="L1924">
        <v>321963</v>
      </c>
      <c r="M1924" s="80">
        <v>121543118</v>
      </c>
      <c r="O1924">
        <v>320072</v>
      </c>
      <c r="P1924" t="s">
        <v>336</v>
      </c>
      <c r="Q1924">
        <v>974</v>
      </c>
      <c r="R1924">
        <v>71</v>
      </c>
      <c r="S1924">
        <v>1</v>
      </c>
      <c r="T1924">
        <v>2786</v>
      </c>
      <c r="U1924" t="s">
        <v>328</v>
      </c>
      <c r="W1924">
        <v>1158667035</v>
      </c>
      <c r="X1924" s="76">
        <v>44649</v>
      </c>
      <c r="Y1924" s="76">
        <v>44649</v>
      </c>
      <c r="Z1924" s="76">
        <v>44566</v>
      </c>
      <c r="AA1924" s="76">
        <v>44609</v>
      </c>
      <c r="AB1924">
        <v>126.19</v>
      </c>
      <c r="AD1924" t="s">
        <v>346</v>
      </c>
      <c r="AE1924" t="s">
        <v>324</v>
      </c>
      <c r="AF1924" t="s">
        <v>811</v>
      </c>
      <c r="AH1924" t="s">
        <v>329</v>
      </c>
      <c r="AI1924" t="s">
        <v>318</v>
      </c>
      <c r="AK1924">
        <v>95057</v>
      </c>
      <c r="AL1924">
        <v>1</v>
      </c>
      <c r="AM1924">
        <v>126</v>
      </c>
    </row>
    <row r="1925" spans="1:39">
      <c r="A1925" t="s">
        <v>315</v>
      </c>
      <c r="D1925" t="s">
        <v>316</v>
      </c>
      <c r="E1925">
        <v>300511</v>
      </c>
      <c r="F1925" t="s">
        <v>317</v>
      </c>
      <c r="G1925" t="s">
        <v>318</v>
      </c>
      <c r="H1925" s="79" t="s">
        <v>798</v>
      </c>
      <c r="I1925" t="s">
        <v>798</v>
      </c>
      <c r="J1925" t="s">
        <v>799</v>
      </c>
      <c r="K1925" t="s">
        <v>799</v>
      </c>
      <c r="L1925">
        <v>321963</v>
      </c>
      <c r="M1925" s="80">
        <v>121543118</v>
      </c>
      <c r="O1925">
        <v>320073</v>
      </c>
      <c r="P1925" t="s">
        <v>320</v>
      </c>
      <c r="Q1925">
        <v>974</v>
      </c>
      <c r="R1925">
        <v>71</v>
      </c>
      <c r="S1925">
        <v>1</v>
      </c>
      <c r="T1925">
        <v>2786</v>
      </c>
      <c r="U1925" t="s">
        <v>328</v>
      </c>
      <c r="W1925">
        <v>1158667035</v>
      </c>
      <c r="X1925" s="76">
        <v>44649</v>
      </c>
      <c r="Y1925" s="76">
        <v>44649</v>
      </c>
      <c r="Z1925" s="76">
        <v>44566</v>
      </c>
      <c r="AA1925" s="76">
        <v>44609</v>
      </c>
      <c r="AB1925">
        <v>163.30000000000001</v>
      </c>
      <c r="AD1925" t="s">
        <v>346</v>
      </c>
      <c r="AE1925" t="s">
        <v>324</v>
      </c>
      <c r="AF1925" t="s">
        <v>811</v>
      </c>
      <c r="AH1925" t="s">
        <v>329</v>
      </c>
      <c r="AI1925" t="s">
        <v>318</v>
      </c>
      <c r="AK1925">
        <v>95057</v>
      </c>
      <c r="AL1925">
        <v>1</v>
      </c>
      <c r="AM1925">
        <v>126</v>
      </c>
    </row>
    <row r="1926" spans="1:39">
      <c r="A1926" t="s">
        <v>315</v>
      </c>
      <c r="D1926" t="s">
        <v>316</v>
      </c>
      <c r="E1926">
        <v>300511</v>
      </c>
      <c r="F1926" t="s">
        <v>317</v>
      </c>
      <c r="G1926" t="s">
        <v>318</v>
      </c>
      <c r="H1926" s="79" t="s">
        <v>798</v>
      </c>
      <c r="I1926" t="s">
        <v>798</v>
      </c>
      <c r="J1926" t="s">
        <v>799</v>
      </c>
      <c r="K1926" t="s">
        <v>799</v>
      </c>
      <c r="L1926">
        <v>326599</v>
      </c>
      <c r="M1926">
        <v>121434734</v>
      </c>
      <c r="O1926">
        <v>320070</v>
      </c>
      <c r="P1926" t="s">
        <v>327</v>
      </c>
      <c r="Q1926">
        <v>1014</v>
      </c>
      <c r="R1926">
        <v>71</v>
      </c>
      <c r="S1926">
        <v>1</v>
      </c>
      <c r="T1926">
        <v>2786</v>
      </c>
      <c r="U1926" t="s">
        <v>328</v>
      </c>
      <c r="W1926">
        <v>1158667035</v>
      </c>
      <c r="X1926" s="76">
        <v>44658</v>
      </c>
      <c r="Y1926" s="76">
        <v>44658</v>
      </c>
      <c r="Z1926" s="76">
        <v>44589</v>
      </c>
      <c r="AA1926" s="76">
        <v>44630</v>
      </c>
      <c r="AB1926">
        <v>6757.78</v>
      </c>
      <c r="AD1926" t="s">
        <v>346</v>
      </c>
      <c r="AE1926" t="s">
        <v>324</v>
      </c>
      <c r="AF1926" t="s">
        <v>699</v>
      </c>
      <c r="AH1926" t="s">
        <v>329</v>
      </c>
      <c r="AI1926" t="s">
        <v>318</v>
      </c>
      <c r="AK1926">
        <v>95057</v>
      </c>
      <c r="AL1926">
        <v>1</v>
      </c>
      <c r="AM1926">
        <v>126</v>
      </c>
    </row>
    <row r="1927" spans="1:39">
      <c r="A1927" t="s">
        <v>315</v>
      </c>
      <c r="D1927" t="s">
        <v>316</v>
      </c>
      <c r="E1927">
        <v>300511</v>
      </c>
      <c r="F1927" t="s">
        <v>317</v>
      </c>
      <c r="G1927" t="s">
        <v>318</v>
      </c>
      <c r="H1927" s="79" t="s">
        <v>798</v>
      </c>
      <c r="I1927" t="s">
        <v>798</v>
      </c>
      <c r="J1927" t="s">
        <v>799</v>
      </c>
      <c r="K1927" t="s">
        <v>799</v>
      </c>
      <c r="L1927">
        <v>326599</v>
      </c>
      <c r="M1927">
        <v>121434734</v>
      </c>
      <c r="O1927">
        <v>320072</v>
      </c>
      <c r="P1927" t="s">
        <v>336</v>
      </c>
      <c r="Q1927">
        <v>1014</v>
      </c>
      <c r="R1927">
        <v>71</v>
      </c>
      <c r="S1927">
        <v>1</v>
      </c>
      <c r="T1927">
        <v>2786</v>
      </c>
      <c r="U1927" t="s">
        <v>328</v>
      </c>
      <c r="W1927">
        <v>1158667035</v>
      </c>
      <c r="X1927" s="76">
        <v>44658</v>
      </c>
      <c r="Y1927" s="76">
        <v>44658</v>
      </c>
      <c r="Z1927" s="76">
        <v>44589</v>
      </c>
      <c r="AA1927" s="76">
        <v>44630</v>
      </c>
      <c r="AB1927">
        <v>126.19</v>
      </c>
      <c r="AD1927" t="s">
        <v>346</v>
      </c>
      <c r="AE1927" t="s">
        <v>324</v>
      </c>
      <c r="AF1927" t="s">
        <v>699</v>
      </c>
      <c r="AH1927" t="s">
        <v>329</v>
      </c>
      <c r="AI1927" t="s">
        <v>318</v>
      </c>
      <c r="AK1927">
        <v>95057</v>
      </c>
      <c r="AL1927">
        <v>1</v>
      </c>
      <c r="AM1927">
        <v>126</v>
      </c>
    </row>
    <row r="1928" spans="1:39">
      <c r="A1928" t="s">
        <v>315</v>
      </c>
      <c r="D1928" t="s">
        <v>316</v>
      </c>
      <c r="E1928">
        <v>300511</v>
      </c>
      <c r="F1928" t="s">
        <v>317</v>
      </c>
      <c r="G1928" t="s">
        <v>318</v>
      </c>
      <c r="H1928" s="79" t="s">
        <v>798</v>
      </c>
      <c r="I1928" t="s">
        <v>798</v>
      </c>
      <c r="J1928" t="s">
        <v>799</v>
      </c>
      <c r="K1928" t="s">
        <v>799</v>
      </c>
      <c r="L1928">
        <v>326599</v>
      </c>
      <c r="M1928">
        <v>121434734</v>
      </c>
      <c r="O1928">
        <v>320073</v>
      </c>
      <c r="P1928" t="s">
        <v>320</v>
      </c>
      <c r="Q1928">
        <v>1014</v>
      </c>
      <c r="R1928">
        <v>71</v>
      </c>
      <c r="S1928">
        <v>1</v>
      </c>
      <c r="T1928">
        <v>2786</v>
      </c>
      <c r="U1928" t="s">
        <v>328</v>
      </c>
      <c r="W1928">
        <v>1158667035</v>
      </c>
      <c r="X1928" s="76">
        <v>44658</v>
      </c>
      <c r="Y1928" s="76">
        <v>44658</v>
      </c>
      <c r="Z1928" s="76">
        <v>44589</v>
      </c>
      <c r="AA1928" s="76">
        <v>44630</v>
      </c>
      <c r="AB1928">
        <v>163.30000000000001</v>
      </c>
      <c r="AD1928" t="s">
        <v>346</v>
      </c>
      <c r="AE1928" t="s">
        <v>324</v>
      </c>
      <c r="AF1928" t="s">
        <v>699</v>
      </c>
      <c r="AH1928" t="s">
        <v>329</v>
      </c>
      <c r="AI1928" t="s">
        <v>318</v>
      </c>
      <c r="AK1928">
        <v>95057</v>
      </c>
      <c r="AL1928">
        <v>1</v>
      </c>
      <c r="AM1928">
        <v>126</v>
      </c>
    </row>
    <row r="1929" spans="1:39">
      <c r="H1929" s="79"/>
      <c r="X1929" s="76"/>
      <c r="Y1929" s="76"/>
      <c r="Z1929" s="76"/>
      <c r="AA1929" s="76"/>
      <c r="AB1929">
        <f>SUM(AB1890:AB1928)</f>
        <v>128519.12000000004</v>
      </c>
    </row>
    <row r="1930" spans="1:39">
      <c r="A1930" t="s">
        <v>315</v>
      </c>
      <c r="D1930" t="s">
        <v>316</v>
      </c>
      <c r="E1930">
        <v>300511</v>
      </c>
      <c r="F1930" t="s">
        <v>317</v>
      </c>
      <c r="G1930" t="s">
        <v>318</v>
      </c>
      <c r="H1930" s="79" t="s">
        <v>798</v>
      </c>
      <c r="I1930" t="s">
        <v>798</v>
      </c>
      <c r="J1930" t="s">
        <v>799</v>
      </c>
      <c r="K1930" t="s">
        <v>799</v>
      </c>
      <c r="L1930">
        <v>370357</v>
      </c>
      <c r="M1930">
        <v>121434734</v>
      </c>
      <c r="O1930">
        <v>320072</v>
      </c>
      <c r="P1930" t="s">
        <v>336</v>
      </c>
      <c r="Q1930">
        <v>1558</v>
      </c>
      <c r="R1930">
        <v>71</v>
      </c>
      <c r="S1930">
        <v>1</v>
      </c>
      <c r="T1930">
        <v>2786</v>
      </c>
      <c r="U1930" t="s">
        <v>328</v>
      </c>
      <c r="W1930">
        <v>1158667035</v>
      </c>
      <c r="X1930" s="76">
        <v>44735</v>
      </c>
      <c r="Y1930" s="76">
        <v>44735</v>
      </c>
      <c r="Z1930" s="76">
        <v>44581</v>
      </c>
      <c r="AA1930" s="76">
        <v>44713</v>
      </c>
      <c r="AB1930">
        <v>263.93</v>
      </c>
      <c r="AD1930" t="s">
        <v>323</v>
      </c>
      <c r="AE1930" t="s">
        <v>324</v>
      </c>
      <c r="AF1930" t="s">
        <v>552</v>
      </c>
      <c r="AH1930" t="s">
        <v>329</v>
      </c>
      <c r="AI1930" t="s">
        <v>318</v>
      </c>
      <c r="AK1930">
        <v>95057</v>
      </c>
      <c r="AL1930">
        <v>1</v>
      </c>
      <c r="AM1930">
        <v>126</v>
      </c>
    </row>
    <row r="1931" spans="1:39">
      <c r="A1931" t="s">
        <v>315</v>
      </c>
      <c r="D1931" t="s">
        <v>316</v>
      </c>
      <c r="E1931">
        <v>300511</v>
      </c>
      <c r="F1931" t="s">
        <v>317</v>
      </c>
      <c r="G1931" t="s">
        <v>318</v>
      </c>
      <c r="H1931" s="79" t="s">
        <v>798</v>
      </c>
      <c r="I1931" t="s">
        <v>798</v>
      </c>
      <c r="J1931" t="s">
        <v>799</v>
      </c>
      <c r="K1931" t="s">
        <v>799</v>
      </c>
      <c r="L1931">
        <v>370358</v>
      </c>
      <c r="M1931">
        <v>121434734</v>
      </c>
      <c r="O1931">
        <v>320070</v>
      </c>
      <c r="P1931" t="s">
        <v>327</v>
      </c>
      <c r="Q1931">
        <v>1558</v>
      </c>
      <c r="R1931">
        <v>71</v>
      </c>
      <c r="S1931">
        <v>1</v>
      </c>
      <c r="T1931">
        <v>2786</v>
      </c>
      <c r="U1931" t="s">
        <v>328</v>
      </c>
      <c r="W1931">
        <v>1158667035</v>
      </c>
      <c r="X1931" s="76">
        <v>44735</v>
      </c>
      <c r="Y1931" s="76">
        <v>44735</v>
      </c>
      <c r="Z1931" s="76">
        <v>44581</v>
      </c>
      <c r="AA1931" s="76">
        <v>44713</v>
      </c>
      <c r="AB1931">
        <v>9015.34</v>
      </c>
      <c r="AD1931" t="s">
        <v>323</v>
      </c>
      <c r="AE1931" t="s">
        <v>324</v>
      </c>
      <c r="AF1931" t="s">
        <v>552</v>
      </c>
      <c r="AH1931" t="s">
        <v>329</v>
      </c>
      <c r="AI1931" t="s">
        <v>318</v>
      </c>
      <c r="AK1931">
        <v>95057</v>
      </c>
      <c r="AL1931">
        <v>1</v>
      </c>
      <c r="AM1931">
        <v>126</v>
      </c>
    </row>
    <row r="1932" spans="1:39">
      <c r="A1932" t="s">
        <v>315</v>
      </c>
      <c r="D1932" t="s">
        <v>316</v>
      </c>
      <c r="E1932">
        <v>300511</v>
      </c>
      <c r="F1932" t="s">
        <v>317</v>
      </c>
      <c r="G1932" t="s">
        <v>318</v>
      </c>
      <c r="H1932" s="79" t="s">
        <v>798</v>
      </c>
      <c r="I1932" t="s">
        <v>798</v>
      </c>
      <c r="J1932" t="s">
        <v>799</v>
      </c>
      <c r="K1932" t="s">
        <v>799</v>
      </c>
      <c r="L1932">
        <v>370357</v>
      </c>
      <c r="M1932">
        <v>121434734</v>
      </c>
      <c r="O1932">
        <v>320073</v>
      </c>
      <c r="P1932" t="s">
        <v>320</v>
      </c>
      <c r="Q1932">
        <v>1558</v>
      </c>
      <c r="R1932">
        <v>71</v>
      </c>
      <c r="S1932">
        <v>1</v>
      </c>
      <c r="T1932">
        <v>2786</v>
      </c>
      <c r="U1932" t="s">
        <v>328</v>
      </c>
      <c r="W1932">
        <v>1158667035</v>
      </c>
      <c r="X1932" s="76">
        <v>44735</v>
      </c>
      <c r="Y1932" s="76">
        <v>44735</v>
      </c>
      <c r="Z1932" s="76">
        <v>44581</v>
      </c>
      <c r="AA1932" s="76">
        <v>44713</v>
      </c>
      <c r="AB1932">
        <v>163.30000000000001</v>
      </c>
      <c r="AD1932" t="s">
        <v>323</v>
      </c>
      <c r="AE1932" t="s">
        <v>324</v>
      </c>
      <c r="AF1932" t="s">
        <v>552</v>
      </c>
      <c r="AH1932" t="s">
        <v>329</v>
      </c>
      <c r="AI1932" t="s">
        <v>318</v>
      </c>
      <c r="AK1932">
        <v>95057</v>
      </c>
      <c r="AL1932">
        <v>1</v>
      </c>
      <c r="AM1932">
        <v>126</v>
      </c>
    </row>
    <row r="1933" spans="1:39">
      <c r="A1933" t="s">
        <v>315</v>
      </c>
      <c r="D1933" t="s">
        <v>316</v>
      </c>
      <c r="E1933">
        <v>300511</v>
      </c>
      <c r="F1933" t="s">
        <v>317</v>
      </c>
      <c r="G1933" t="s">
        <v>318</v>
      </c>
      <c r="H1933" s="79" t="s">
        <v>798</v>
      </c>
      <c r="I1933" t="s">
        <v>798</v>
      </c>
      <c r="J1933" t="s">
        <v>799</v>
      </c>
      <c r="K1933" t="s">
        <v>799</v>
      </c>
      <c r="L1933">
        <v>370358</v>
      </c>
      <c r="M1933">
        <v>121434734</v>
      </c>
      <c r="O1933">
        <v>320073</v>
      </c>
      <c r="P1933" t="s">
        <v>320</v>
      </c>
      <c r="Q1933">
        <v>1558</v>
      </c>
      <c r="R1933">
        <v>71</v>
      </c>
      <c r="S1933">
        <v>1</v>
      </c>
      <c r="T1933">
        <v>2786</v>
      </c>
      <c r="U1933" t="s">
        <v>328</v>
      </c>
      <c r="W1933">
        <v>1158667035</v>
      </c>
      <c r="X1933" s="76">
        <v>44735</v>
      </c>
      <c r="Y1933" s="76">
        <v>44735</v>
      </c>
      <c r="Z1933" s="76">
        <v>44581</v>
      </c>
      <c r="AA1933" s="76">
        <v>44713</v>
      </c>
      <c r="AB1933">
        <v>163.30000000000001</v>
      </c>
      <c r="AD1933" t="s">
        <v>323</v>
      </c>
      <c r="AE1933" t="s">
        <v>324</v>
      </c>
      <c r="AF1933" t="s">
        <v>552</v>
      </c>
      <c r="AH1933" t="s">
        <v>329</v>
      </c>
      <c r="AI1933" t="s">
        <v>318</v>
      </c>
      <c r="AK1933">
        <v>95057</v>
      </c>
      <c r="AL1933">
        <v>1</v>
      </c>
      <c r="AM1933">
        <v>126</v>
      </c>
    </row>
    <row r="1934" spans="1:39">
      <c r="A1934" t="s">
        <v>315</v>
      </c>
      <c r="D1934" t="s">
        <v>316</v>
      </c>
      <c r="E1934">
        <v>300511</v>
      </c>
      <c r="F1934" t="s">
        <v>317</v>
      </c>
      <c r="G1934" t="s">
        <v>318</v>
      </c>
      <c r="H1934" s="79" t="s">
        <v>798</v>
      </c>
      <c r="I1934" t="s">
        <v>798</v>
      </c>
      <c r="J1934" t="s">
        <v>799</v>
      </c>
      <c r="K1934" t="s">
        <v>799</v>
      </c>
      <c r="L1934">
        <v>370357</v>
      </c>
      <c r="M1934">
        <v>121434734</v>
      </c>
      <c r="O1934">
        <v>320070</v>
      </c>
      <c r="P1934" t="s">
        <v>327</v>
      </c>
      <c r="Q1934">
        <v>1558</v>
      </c>
      <c r="R1934">
        <v>71</v>
      </c>
      <c r="S1934">
        <v>1</v>
      </c>
      <c r="T1934">
        <v>2786</v>
      </c>
      <c r="U1934" t="s">
        <v>328</v>
      </c>
      <c r="W1934">
        <v>1158667035</v>
      </c>
      <c r="X1934" s="76">
        <v>44735</v>
      </c>
      <c r="Y1934" s="76">
        <v>44735</v>
      </c>
      <c r="Z1934" s="76">
        <v>44581</v>
      </c>
      <c r="AA1934" s="76">
        <v>44713</v>
      </c>
      <c r="AB1934">
        <v>8443.4500000000007</v>
      </c>
      <c r="AD1934" t="s">
        <v>323</v>
      </c>
      <c r="AE1934" t="s">
        <v>324</v>
      </c>
      <c r="AF1934" t="s">
        <v>552</v>
      </c>
      <c r="AH1934" t="s">
        <v>329</v>
      </c>
      <c r="AI1934" t="s">
        <v>318</v>
      </c>
      <c r="AK1934">
        <v>95057</v>
      </c>
      <c r="AL1934">
        <v>1</v>
      </c>
      <c r="AM1934">
        <v>126</v>
      </c>
    </row>
    <row r="1935" spans="1:39">
      <c r="A1935" t="s">
        <v>315</v>
      </c>
      <c r="D1935" t="s">
        <v>316</v>
      </c>
      <c r="E1935">
        <v>300511</v>
      </c>
      <c r="F1935" t="s">
        <v>317</v>
      </c>
      <c r="G1935" t="s">
        <v>318</v>
      </c>
      <c r="H1935" s="79" t="s">
        <v>798</v>
      </c>
      <c r="I1935" t="s">
        <v>798</v>
      </c>
      <c r="J1935" t="s">
        <v>799</v>
      </c>
      <c r="K1935" t="s">
        <v>799</v>
      </c>
      <c r="L1935">
        <v>370357</v>
      </c>
      <c r="M1935">
        <v>121434734</v>
      </c>
      <c r="O1935">
        <v>320074</v>
      </c>
      <c r="P1935" t="s">
        <v>337</v>
      </c>
      <c r="Q1935">
        <v>1558</v>
      </c>
      <c r="R1935">
        <v>71</v>
      </c>
      <c r="S1935">
        <v>1</v>
      </c>
      <c r="T1935">
        <v>2786</v>
      </c>
      <c r="U1935" t="s">
        <v>328</v>
      </c>
      <c r="W1935">
        <v>1158667035</v>
      </c>
      <c r="X1935" s="76">
        <v>44735</v>
      </c>
      <c r="Y1935" s="76">
        <v>44735</v>
      </c>
      <c r="Z1935" s="76">
        <v>44581</v>
      </c>
      <c r="AA1935" s="76">
        <v>44713</v>
      </c>
      <c r="AB1935">
        <v>84.74</v>
      </c>
      <c r="AD1935" t="s">
        <v>323</v>
      </c>
      <c r="AE1935" t="s">
        <v>324</v>
      </c>
      <c r="AF1935" t="s">
        <v>552</v>
      </c>
      <c r="AH1935" t="s">
        <v>329</v>
      </c>
      <c r="AI1935" t="s">
        <v>318</v>
      </c>
      <c r="AK1935">
        <v>95057</v>
      </c>
      <c r="AL1935">
        <v>1</v>
      </c>
      <c r="AM1935">
        <v>126</v>
      </c>
    </row>
    <row r="1936" spans="1:39">
      <c r="A1936" t="s">
        <v>315</v>
      </c>
      <c r="D1936" t="s">
        <v>316</v>
      </c>
      <c r="E1936">
        <v>300511</v>
      </c>
      <c r="F1936" t="s">
        <v>317</v>
      </c>
      <c r="G1936" t="s">
        <v>318</v>
      </c>
      <c r="H1936" s="79" t="s">
        <v>798</v>
      </c>
      <c r="I1936" t="s">
        <v>798</v>
      </c>
      <c r="J1936" t="s">
        <v>799</v>
      </c>
      <c r="K1936" t="s">
        <v>799</v>
      </c>
      <c r="L1936">
        <v>381941</v>
      </c>
      <c r="M1936">
        <v>121434734</v>
      </c>
      <c r="O1936">
        <v>320070</v>
      </c>
      <c r="P1936" t="s">
        <v>327</v>
      </c>
      <c r="Q1936">
        <v>1734</v>
      </c>
      <c r="R1936">
        <v>71</v>
      </c>
      <c r="S1936">
        <v>1</v>
      </c>
      <c r="T1936">
        <v>2786</v>
      </c>
      <c r="U1936" t="s">
        <v>328</v>
      </c>
      <c r="W1936">
        <v>1158667035</v>
      </c>
      <c r="X1936" s="76">
        <v>44757</v>
      </c>
      <c r="Y1936" s="76">
        <v>44757</v>
      </c>
      <c r="Z1936" s="76">
        <v>44675</v>
      </c>
      <c r="AA1936" s="76">
        <v>44729</v>
      </c>
      <c r="AB1936">
        <v>8905.31</v>
      </c>
      <c r="AD1936" t="s">
        <v>323</v>
      </c>
      <c r="AE1936" t="s">
        <v>324</v>
      </c>
      <c r="AF1936" t="s">
        <v>555</v>
      </c>
      <c r="AH1936" t="s">
        <v>329</v>
      </c>
      <c r="AI1936" t="s">
        <v>318</v>
      </c>
      <c r="AK1936">
        <v>95057</v>
      </c>
      <c r="AL1936">
        <v>1</v>
      </c>
      <c r="AM1936">
        <v>126</v>
      </c>
    </row>
    <row r="1937" spans="1:39">
      <c r="A1937" t="s">
        <v>315</v>
      </c>
      <c r="D1937" t="s">
        <v>316</v>
      </c>
      <c r="E1937">
        <v>300511</v>
      </c>
      <c r="F1937" t="s">
        <v>317</v>
      </c>
      <c r="G1937" t="s">
        <v>318</v>
      </c>
      <c r="H1937" s="79" t="s">
        <v>798</v>
      </c>
      <c r="I1937" t="s">
        <v>798</v>
      </c>
      <c r="J1937" t="s">
        <v>799</v>
      </c>
      <c r="K1937" t="s">
        <v>799</v>
      </c>
      <c r="L1937">
        <v>381941</v>
      </c>
      <c r="M1937">
        <v>121434734</v>
      </c>
      <c r="O1937">
        <v>320073</v>
      </c>
      <c r="P1937" t="s">
        <v>320</v>
      </c>
      <c r="Q1937">
        <v>1734</v>
      </c>
      <c r="R1937">
        <v>71</v>
      </c>
      <c r="S1937">
        <v>1</v>
      </c>
      <c r="T1937">
        <v>2786</v>
      </c>
      <c r="U1937" t="s">
        <v>328</v>
      </c>
      <c r="W1937">
        <v>1158667035</v>
      </c>
      <c r="X1937" s="76">
        <v>44757</v>
      </c>
      <c r="Y1937" s="76">
        <v>44757</v>
      </c>
      <c r="Z1937" s="76">
        <v>44675</v>
      </c>
      <c r="AA1937" s="76">
        <v>44729</v>
      </c>
      <c r="AB1937">
        <v>163.30000000000001</v>
      </c>
      <c r="AD1937" t="s">
        <v>323</v>
      </c>
      <c r="AE1937" t="s">
        <v>324</v>
      </c>
      <c r="AF1937" t="s">
        <v>555</v>
      </c>
      <c r="AH1937" t="s">
        <v>329</v>
      </c>
      <c r="AI1937" t="s">
        <v>318</v>
      </c>
      <c r="AK1937">
        <v>95057</v>
      </c>
      <c r="AL1937">
        <v>1</v>
      </c>
      <c r="AM1937">
        <v>126</v>
      </c>
    </row>
    <row r="1938" spans="1:39">
      <c r="A1938" t="s">
        <v>315</v>
      </c>
      <c r="D1938" t="s">
        <v>316</v>
      </c>
      <c r="E1938">
        <v>300511</v>
      </c>
      <c r="F1938" t="s">
        <v>317</v>
      </c>
      <c r="G1938" t="s">
        <v>318</v>
      </c>
      <c r="H1938" s="79" t="s">
        <v>798</v>
      </c>
      <c r="I1938" t="s">
        <v>798</v>
      </c>
      <c r="J1938" t="s">
        <v>799</v>
      </c>
      <c r="K1938" t="s">
        <v>799</v>
      </c>
      <c r="L1938">
        <v>381941</v>
      </c>
      <c r="M1938">
        <v>121434734</v>
      </c>
      <c r="O1938">
        <v>320072</v>
      </c>
      <c r="P1938" t="s">
        <v>336</v>
      </c>
      <c r="Q1938">
        <v>1734</v>
      </c>
      <c r="R1938">
        <v>71</v>
      </c>
      <c r="S1938">
        <v>1</v>
      </c>
      <c r="T1938">
        <v>2786</v>
      </c>
      <c r="U1938" t="s">
        <v>328</v>
      </c>
      <c r="W1938">
        <v>1158667035</v>
      </c>
      <c r="X1938" s="76">
        <v>44757</v>
      </c>
      <c r="Y1938" s="76">
        <v>44757</v>
      </c>
      <c r="Z1938" s="76">
        <v>44675</v>
      </c>
      <c r="AA1938" s="76">
        <v>44729</v>
      </c>
      <c r="AB1938">
        <v>126.19</v>
      </c>
      <c r="AD1938" t="s">
        <v>323</v>
      </c>
      <c r="AE1938" t="s">
        <v>324</v>
      </c>
      <c r="AF1938" t="s">
        <v>555</v>
      </c>
      <c r="AH1938" t="s">
        <v>329</v>
      </c>
      <c r="AI1938" t="s">
        <v>318</v>
      </c>
      <c r="AK1938">
        <v>95057</v>
      </c>
      <c r="AL1938">
        <v>1</v>
      </c>
      <c r="AM1938">
        <v>126</v>
      </c>
    </row>
    <row r="1939" spans="1:39">
      <c r="A1939" t="s">
        <v>315</v>
      </c>
      <c r="D1939" t="s">
        <v>316</v>
      </c>
      <c r="E1939">
        <v>300511</v>
      </c>
      <c r="F1939" t="s">
        <v>317</v>
      </c>
      <c r="G1939" t="s">
        <v>318</v>
      </c>
      <c r="H1939" s="79" t="s">
        <v>798</v>
      </c>
      <c r="I1939" t="s">
        <v>798</v>
      </c>
      <c r="J1939" t="s">
        <v>799</v>
      </c>
      <c r="K1939" t="s">
        <v>799</v>
      </c>
      <c r="L1939">
        <v>459654</v>
      </c>
      <c r="M1939">
        <v>121434734</v>
      </c>
      <c r="O1939">
        <v>320072</v>
      </c>
      <c r="P1939" t="s">
        <v>336</v>
      </c>
      <c r="Q1939">
        <v>2131</v>
      </c>
      <c r="R1939">
        <v>71</v>
      </c>
      <c r="S1939">
        <v>1</v>
      </c>
      <c r="T1939">
        <v>2786</v>
      </c>
      <c r="U1939" t="s">
        <v>328</v>
      </c>
      <c r="W1939">
        <v>1158667035</v>
      </c>
      <c r="X1939" s="76">
        <v>44816</v>
      </c>
      <c r="Y1939" s="76">
        <v>44817</v>
      </c>
      <c r="Z1939" s="76">
        <v>44709</v>
      </c>
      <c r="AA1939" s="76">
        <v>44777</v>
      </c>
      <c r="AB1939">
        <v>171.35</v>
      </c>
      <c r="AD1939" t="s">
        <v>519</v>
      </c>
      <c r="AE1939" t="s">
        <v>324</v>
      </c>
      <c r="AF1939" t="s">
        <v>812</v>
      </c>
      <c r="AH1939" t="s">
        <v>329</v>
      </c>
      <c r="AI1939" t="s">
        <v>318</v>
      </c>
      <c r="AK1939">
        <v>95057</v>
      </c>
      <c r="AL1939">
        <v>1</v>
      </c>
      <c r="AM1939">
        <v>126</v>
      </c>
    </row>
    <row r="1940" spans="1:39">
      <c r="A1940" t="s">
        <v>315</v>
      </c>
      <c r="D1940" t="s">
        <v>316</v>
      </c>
      <c r="E1940">
        <v>300511</v>
      </c>
      <c r="F1940" t="s">
        <v>317</v>
      </c>
      <c r="G1940" t="s">
        <v>318</v>
      </c>
      <c r="H1940" s="79" t="s">
        <v>798</v>
      </c>
      <c r="I1940" t="s">
        <v>798</v>
      </c>
      <c r="J1940" t="s">
        <v>799</v>
      </c>
      <c r="K1940" t="s">
        <v>799</v>
      </c>
      <c r="L1940">
        <v>462006</v>
      </c>
      <c r="M1940">
        <v>121434734</v>
      </c>
      <c r="O1940">
        <v>320070</v>
      </c>
      <c r="P1940" t="s">
        <v>327</v>
      </c>
      <c r="Q1940">
        <v>2142</v>
      </c>
      <c r="R1940">
        <v>71</v>
      </c>
      <c r="S1940">
        <v>1</v>
      </c>
      <c r="T1940">
        <v>2786</v>
      </c>
      <c r="U1940" t="s">
        <v>328</v>
      </c>
      <c r="W1940">
        <v>1158667035</v>
      </c>
      <c r="X1940" s="76">
        <v>44817</v>
      </c>
      <c r="Y1940" s="76">
        <v>44817</v>
      </c>
      <c r="Z1940" s="76">
        <v>44744</v>
      </c>
      <c r="AA1940" s="76">
        <v>44798</v>
      </c>
      <c r="AB1940">
        <v>8695.41</v>
      </c>
      <c r="AD1940" t="s">
        <v>519</v>
      </c>
      <c r="AE1940" t="s">
        <v>324</v>
      </c>
      <c r="AF1940" t="s">
        <v>576</v>
      </c>
      <c r="AH1940" t="s">
        <v>329</v>
      </c>
      <c r="AI1940" t="s">
        <v>318</v>
      </c>
      <c r="AK1940">
        <v>95057</v>
      </c>
      <c r="AL1940">
        <v>1</v>
      </c>
      <c r="AM1940">
        <v>126</v>
      </c>
    </row>
    <row r="1941" spans="1:39">
      <c r="A1941" t="s">
        <v>315</v>
      </c>
      <c r="D1941" t="s">
        <v>316</v>
      </c>
      <c r="E1941">
        <v>300511</v>
      </c>
      <c r="F1941" t="s">
        <v>317</v>
      </c>
      <c r="G1941" t="s">
        <v>318</v>
      </c>
      <c r="H1941" s="79" t="s">
        <v>798</v>
      </c>
      <c r="I1941" t="s">
        <v>798</v>
      </c>
      <c r="J1941" t="s">
        <v>799</v>
      </c>
      <c r="K1941" t="s">
        <v>799</v>
      </c>
      <c r="L1941">
        <v>459654</v>
      </c>
      <c r="M1941">
        <v>121434734</v>
      </c>
      <c r="O1941">
        <v>320070</v>
      </c>
      <c r="P1941" t="s">
        <v>327</v>
      </c>
      <c r="Q1941">
        <v>2131</v>
      </c>
      <c r="R1941">
        <v>71</v>
      </c>
      <c r="S1941">
        <v>1</v>
      </c>
      <c r="T1941">
        <v>2786</v>
      </c>
      <c r="U1941" t="s">
        <v>328</v>
      </c>
      <c r="W1941">
        <v>1158667035</v>
      </c>
      <c r="X1941" s="76">
        <v>44816</v>
      </c>
      <c r="Y1941" s="76">
        <v>44817</v>
      </c>
      <c r="Z1941" s="76">
        <v>44709</v>
      </c>
      <c r="AA1941" s="76">
        <v>44777</v>
      </c>
      <c r="AB1941">
        <v>9260.81</v>
      </c>
      <c r="AD1941" t="s">
        <v>519</v>
      </c>
      <c r="AE1941" t="s">
        <v>324</v>
      </c>
      <c r="AF1941" t="s">
        <v>812</v>
      </c>
      <c r="AH1941" t="s">
        <v>329</v>
      </c>
      <c r="AI1941" t="s">
        <v>318</v>
      </c>
      <c r="AK1941">
        <v>95057</v>
      </c>
      <c r="AL1941">
        <v>1</v>
      </c>
      <c r="AM1941">
        <v>126</v>
      </c>
    </row>
    <row r="1942" spans="1:39">
      <c r="A1942" t="s">
        <v>315</v>
      </c>
      <c r="D1942" t="s">
        <v>316</v>
      </c>
      <c r="E1942">
        <v>300511</v>
      </c>
      <c r="F1942" t="s">
        <v>317</v>
      </c>
      <c r="G1942" t="s">
        <v>318</v>
      </c>
      <c r="H1942" s="79" t="s">
        <v>798</v>
      </c>
      <c r="I1942" t="s">
        <v>798</v>
      </c>
      <c r="J1942" t="s">
        <v>799</v>
      </c>
      <c r="K1942" t="s">
        <v>799</v>
      </c>
      <c r="L1942">
        <v>459654</v>
      </c>
      <c r="M1942">
        <v>121434734</v>
      </c>
      <c r="O1942">
        <v>320073</v>
      </c>
      <c r="P1942" t="s">
        <v>320</v>
      </c>
      <c r="Q1942">
        <v>2131</v>
      </c>
      <c r="R1942">
        <v>71</v>
      </c>
      <c r="S1942">
        <v>1</v>
      </c>
      <c r="T1942">
        <v>2786</v>
      </c>
      <c r="U1942" t="s">
        <v>328</v>
      </c>
      <c r="W1942">
        <v>1158667035</v>
      </c>
      <c r="X1942" s="76">
        <v>44816</v>
      </c>
      <c r="Y1942" s="76">
        <v>44817</v>
      </c>
      <c r="Z1942" s="76">
        <v>44709</v>
      </c>
      <c r="AA1942" s="76">
        <v>44777</v>
      </c>
      <c r="AB1942">
        <v>171.5</v>
      </c>
      <c r="AD1942" t="s">
        <v>519</v>
      </c>
      <c r="AE1942" t="s">
        <v>324</v>
      </c>
      <c r="AF1942" t="s">
        <v>812</v>
      </c>
      <c r="AH1942" t="s">
        <v>329</v>
      </c>
      <c r="AI1942" t="s">
        <v>318</v>
      </c>
      <c r="AK1942">
        <v>95057</v>
      </c>
      <c r="AL1942">
        <v>1</v>
      </c>
      <c r="AM1942">
        <v>126</v>
      </c>
    </row>
    <row r="1943" spans="1:39">
      <c r="A1943" t="s">
        <v>315</v>
      </c>
      <c r="D1943" t="s">
        <v>316</v>
      </c>
      <c r="E1943">
        <v>300511</v>
      </c>
      <c r="F1943" t="s">
        <v>317</v>
      </c>
      <c r="G1943" t="s">
        <v>318</v>
      </c>
      <c r="H1943" s="79" t="s">
        <v>798</v>
      </c>
      <c r="I1943" t="s">
        <v>798</v>
      </c>
      <c r="J1943" t="s">
        <v>799</v>
      </c>
      <c r="K1943" t="s">
        <v>799</v>
      </c>
      <c r="L1943">
        <v>459654</v>
      </c>
      <c r="M1943">
        <v>121434734</v>
      </c>
      <c r="O1943">
        <v>320074</v>
      </c>
      <c r="P1943" t="s">
        <v>337</v>
      </c>
      <c r="Q1943">
        <v>2131</v>
      </c>
      <c r="R1943">
        <v>71</v>
      </c>
      <c r="S1943">
        <v>1</v>
      </c>
      <c r="T1943">
        <v>2786</v>
      </c>
      <c r="U1943" t="s">
        <v>328</v>
      </c>
      <c r="W1943">
        <v>1158667035</v>
      </c>
      <c r="X1943" s="76">
        <v>44816</v>
      </c>
      <c r="Y1943" s="76">
        <v>44817</v>
      </c>
      <c r="Z1943" s="76">
        <v>44709</v>
      </c>
      <c r="AA1943" s="76">
        <v>44777</v>
      </c>
      <c r="AB1943">
        <v>22.74</v>
      </c>
      <c r="AD1943" t="s">
        <v>519</v>
      </c>
      <c r="AE1943" t="s">
        <v>324</v>
      </c>
      <c r="AF1943" t="s">
        <v>812</v>
      </c>
      <c r="AH1943" t="s">
        <v>329</v>
      </c>
      <c r="AI1943" t="s">
        <v>318</v>
      </c>
      <c r="AK1943">
        <v>95057</v>
      </c>
      <c r="AL1943">
        <v>1</v>
      </c>
      <c r="AM1943">
        <v>126</v>
      </c>
    </row>
    <row r="1944" spans="1:39">
      <c r="A1944" t="s">
        <v>315</v>
      </c>
      <c r="D1944" t="s">
        <v>316</v>
      </c>
      <c r="E1944">
        <v>300511</v>
      </c>
      <c r="F1944" t="s">
        <v>317</v>
      </c>
      <c r="G1944" t="s">
        <v>318</v>
      </c>
      <c r="H1944" s="79" t="s">
        <v>798</v>
      </c>
      <c r="I1944" t="s">
        <v>798</v>
      </c>
      <c r="J1944" t="s">
        <v>799</v>
      </c>
      <c r="K1944" t="s">
        <v>799</v>
      </c>
      <c r="L1944">
        <v>462006</v>
      </c>
      <c r="M1944">
        <v>121434734</v>
      </c>
      <c r="O1944">
        <v>320073</v>
      </c>
      <c r="P1944" t="s">
        <v>320</v>
      </c>
      <c r="Q1944">
        <v>2142</v>
      </c>
      <c r="R1944">
        <v>71</v>
      </c>
      <c r="S1944">
        <v>1</v>
      </c>
      <c r="T1944">
        <v>2786</v>
      </c>
      <c r="U1944" t="s">
        <v>328</v>
      </c>
      <c r="W1944">
        <v>1158667035</v>
      </c>
      <c r="X1944" s="76">
        <v>44817</v>
      </c>
      <c r="Y1944" s="76">
        <v>44817</v>
      </c>
      <c r="Z1944" s="76">
        <v>44744</v>
      </c>
      <c r="AA1944" s="76">
        <v>44798</v>
      </c>
      <c r="AB1944">
        <v>171.5</v>
      </c>
      <c r="AD1944" t="s">
        <v>519</v>
      </c>
      <c r="AE1944" t="s">
        <v>324</v>
      </c>
      <c r="AF1944" t="s">
        <v>576</v>
      </c>
      <c r="AH1944" t="s">
        <v>329</v>
      </c>
      <c r="AI1944" t="s">
        <v>318</v>
      </c>
      <c r="AK1944">
        <v>95057</v>
      </c>
      <c r="AL1944">
        <v>1</v>
      </c>
      <c r="AM1944">
        <v>126</v>
      </c>
    </row>
    <row r="1945" spans="1:39">
      <c r="A1945" t="s">
        <v>315</v>
      </c>
      <c r="D1945" t="s">
        <v>316</v>
      </c>
      <c r="E1945">
        <v>300511</v>
      </c>
      <c r="F1945" t="s">
        <v>317</v>
      </c>
      <c r="G1945" t="s">
        <v>318</v>
      </c>
      <c r="H1945" s="79" t="s">
        <v>798</v>
      </c>
      <c r="I1945" t="s">
        <v>798</v>
      </c>
      <c r="J1945" t="s">
        <v>799</v>
      </c>
      <c r="K1945" t="s">
        <v>799</v>
      </c>
      <c r="L1945">
        <v>462006</v>
      </c>
      <c r="M1945">
        <v>121434734</v>
      </c>
      <c r="O1945">
        <v>320072</v>
      </c>
      <c r="P1945" t="s">
        <v>336</v>
      </c>
      <c r="Q1945">
        <v>2142</v>
      </c>
      <c r="R1945">
        <v>71</v>
      </c>
      <c r="S1945">
        <v>1</v>
      </c>
      <c r="T1945">
        <v>2786</v>
      </c>
      <c r="U1945" t="s">
        <v>328</v>
      </c>
      <c r="W1945">
        <v>1158667035</v>
      </c>
      <c r="X1945" s="76">
        <v>44817</v>
      </c>
      <c r="Y1945" s="76">
        <v>44817</v>
      </c>
      <c r="Z1945" s="76">
        <v>44744</v>
      </c>
      <c r="AA1945" s="76">
        <v>44798</v>
      </c>
      <c r="AB1945">
        <v>134.38999999999999</v>
      </c>
      <c r="AD1945" t="s">
        <v>519</v>
      </c>
      <c r="AE1945" t="s">
        <v>324</v>
      </c>
      <c r="AF1945" t="s">
        <v>576</v>
      </c>
      <c r="AH1945" t="s">
        <v>329</v>
      </c>
      <c r="AI1945" t="s">
        <v>318</v>
      </c>
      <c r="AK1945">
        <v>95057</v>
      </c>
      <c r="AL1945">
        <v>1</v>
      </c>
      <c r="AM1945">
        <v>126</v>
      </c>
    </row>
    <row r="1948" spans="1:39">
      <c r="A1948" t="s">
        <v>315</v>
      </c>
      <c r="D1948" t="s">
        <v>316</v>
      </c>
      <c r="E1948">
        <v>315019</v>
      </c>
      <c r="F1948" t="s">
        <v>317</v>
      </c>
      <c r="G1948" t="s">
        <v>318</v>
      </c>
      <c r="H1948" s="79" t="s">
        <v>813</v>
      </c>
      <c r="I1948" t="s">
        <v>813</v>
      </c>
      <c r="J1948" t="s">
        <v>814</v>
      </c>
      <c r="K1948" t="s">
        <v>315</v>
      </c>
      <c r="L1948">
        <v>695838</v>
      </c>
      <c r="M1948">
        <v>212808377</v>
      </c>
      <c r="O1948">
        <v>320070</v>
      </c>
      <c r="P1948" t="s">
        <v>327</v>
      </c>
      <c r="Q1948">
        <v>6715</v>
      </c>
      <c r="R1948">
        <v>83</v>
      </c>
      <c r="S1948">
        <v>1</v>
      </c>
      <c r="T1948">
        <v>2786</v>
      </c>
      <c r="U1948" t="s">
        <v>328</v>
      </c>
      <c r="W1948">
        <v>1158667035</v>
      </c>
      <c r="X1948" s="76">
        <v>44018</v>
      </c>
      <c r="Y1948" s="76">
        <v>44018</v>
      </c>
      <c r="Z1948" s="76">
        <v>43883</v>
      </c>
      <c r="AA1948" s="76">
        <v>43938</v>
      </c>
      <c r="AB1948">
        <v>4058.53</v>
      </c>
      <c r="AD1948" t="s">
        <v>345</v>
      </c>
      <c r="AE1948" t="s">
        <v>324</v>
      </c>
      <c r="AF1948" t="s">
        <v>815</v>
      </c>
      <c r="AH1948" t="s">
        <v>329</v>
      </c>
      <c r="AI1948" t="s">
        <v>318</v>
      </c>
      <c r="AK1948">
        <v>95057</v>
      </c>
      <c r="AL1948">
        <v>1</v>
      </c>
      <c r="AM1948">
        <v>63722</v>
      </c>
    </row>
    <row r="1949" spans="1:39">
      <c r="A1949" t="s">
        <v>315</v>
      </c>
      <c r="D1949" t="s">
        <v>316</v>
      </c>
      <c r="E1949">
        <v>315019</v>
      </c>
      <c r="F1949" t="s">
        <v>317</v>
      </c>
      <c r="G1949" t="s">
        <v>318</v>
      </c>
      <c r="H1949" s="79" t="s">
        <v>813</v>
      </c>
      <c r="I1949" t="s">
        <v>813</v>
      </c>
      <c r="J1949" t="s">
        <v>814</v>
      </c>
      <c r="K1949" t="s">
        <v>315</v>
      </c>
      <c r="L1949">
        <v>695864</v>
      </c>
      <c r="M1949">
        <v>212808377</v>
      </c>
      <c r="O1949">
        <v>320070</v>
      </c>
      <c r="P1949" t="s">
        <v>327</v>
      </c>
      <c r="Q1949">
        <v>6716</v>
      </c>
      <c r="R1949">
        <v>83</v>
      </c>
      <c r="S1949">
        <v>1</v>
      </c>
      <c r="T1949">
        <v>2786</v>
      </c>
      <c r="U1949" t="s">
        <v>328</v>
      </c>
      <c r="W1949">
        <v>1158667035</v>
      </c>
      <c r="X1949" s="76">
        <v>44018</v>
      </c>
      <c r="Y1949" s="76">
        <v>44018</v>
      </c>
      <c r="Z1949" s="76">
        <v>43911</v>
      </c>
      <c r="AA1949" s="76">
        <v>43970</v>
      </c>
      <c r="AB1949">
        <v>5066.88</v>
      </c>
      <c r="AD1949" t="s">
        <v>345</v>
      </c>
      <c r="AE1949" t="s">
        <v>324</v>
      </c>
      <c r="AF1949" t="s">
        <v>816</v>
      </c>
      <c r="AH1949" t="s">
        <v>329</v>
      </c>
      <c r="AI1949" t="s">
        <v>318</v>
      </c>
      <c r="AK1949">
        <v>95057</v>
      </c>
      <c r="AL1949">
        <v>1</v>
      </c>
      <c r="AM1949">
        <v>63722</v>
      </c>
    </row>
    <row r="1950" spans="1:39">
      <c r="A1950" t="s">
        <v>315</v>
      </c>
      <c r="D1950" t="s">
        <v>316</v>
      </c>
      <c r="E1950">
        <v>315019</v>
      </c>
      <c r="F1950" t="s">
        <v>317</v>
      </c>
      <c r="G1950" t="s">
        <v>318</v>
      </c>
      <c r="H1950" s="79" t="s">
        <v>813</v>
      </c>
      <c r="I1950" t="s">
        <v>813</v>
      </c>
      <c r="J1950" t="s">
        <v>814</v>
      </c>
      <c r="K1950" t="s">
        <v>315</v>
      </c>
      <c r="L1950">
        <v>695909</v>
      </c>
      <c r="M1950">
        <v>212808377</v>
      </c>
      <c r="O1950">
        <v>320070</v>
      </c>
      <c r="P1950" t="s">
        <v>327</v>
      </c>
      <c r="Q1950">
        <v>6717</v>
      </c>
      <c r="R1950">
        <v>83</v>
      </c>
      <c r="S1950">
        <v>1</v>
      </c>
      <c r="T1950">
        <v>2786</v>
      </c>
      <c r="U1950" t="s">
        <v>328</v>
      </c>
      <c r="W1950">
        <v>1158667035</v>
      </c>
      <c r="X1950" s="76">
        <v>44018</v>
      </c>
      <c r="Y1950" s="76">
        <v>44018</v>
      </c>
      <c r="Z1950" s="76">
        <v>43896</v>
      </c>
      <c r="AA1950" s="76">
        <v>43999</v>
      </c>
      <c r="AB1950">
        <v>5099.32</v>
      </c>
      <c r="AD1950" t="s">
        <v>345</v>
      </c>
      <c r="AE1950" t="s">
        <v>324</v>
      </c>
      <c r="AF1950" t="s">
        <v>817</v>
      </c>
      <c r="AH1950" t="s">
        <v>329</v>
      </c>
      <c r="AI1950" t="s">
        <v>318</v>
      </c>
      <c r="AK1950">
        <v>95057</v>
      </c>
      <c r="AL1950">
        <v>1</v>
      </c>
      <c r="AM1950">
        <v>63722</v>
      </c>
    </row>
    <row r="1951" spans="1:39">
      <c r="A1951" t="s">
        <v>315</v>
      </c>
      <c r="D1951" t="s">
        <v>316</v>
      </c>
      <c r="E1951">
        <v>315019</v>
      </c>
      <c r="F1951" t="s">
        <v>317</v>
      </c>
      <c r="G1951" t="s">
        <v>318</v>
      </c>
      <c r="H1951" s="79" t="s">
        <v>813</v>
      </c>
      <c r="I1951" t="s">
        <v>813</v>
      </c>
      <c r="J1951" t="s">
        <v>814</v>
      </c>
      <c r="K1951" t="s">
        <v>315</v>
      </c>
      <c r="L1951">
        <v>704893</v>
      </c>
      <c r="M1951">
        <v>212808377</v>
      </c>
      <c r="O1951">
        <v>320070</v>
      </c>
      <c r="P1951" t="s">
        <v>327</v>
      </c>
      <c r="Q1951">
        <v>6816</v>
      </c>
      <c r="R1951">
        <v>83</v>
      </c>
      <c r="S1951">
        <v>1</v>
      </c>
      <c r="T1951">
        <v>2786</v>
      </c>
      <c r="U1951" t="s">
        <v>328</v>
      </c>
      <c r="W1951">
        <v>1158667035</v>
      </c>
      <c r="X1951" s="76">
        <v>44035</v>
      </c>
      <c r="Y1951" s="76">
        <v>44035</v>
      </c>
      <c r="Z1951" s="76">
        <v>43866</v>
      </c>
      <c r="AA1951" s="76">
        <v>44015</v>
      </c>
      <c r="AB1951">
        <v>12483.64</v>
      </c>
      <c r="AD1951" t="s">
        <v>344</v>
      </c>
      <c r="AE1951" t="s">
        <v>324</v>
      </c>
      <c r="AF1951" t="s">
        <v>818</v>
      </c>
      <c r="AH1951" t="s">
        <v>329</v>
      </c>
      <c r="AI1951" t="s">
        <v>318</v>
      </c>
      <c r="AK1951">
        <v>95057</v>
      </c>
      <c r="AL1951">
        <v>1</v>
      </c>
      <c r="AM1951">
        <v>63722</v>
      </c>
    </row>
    <row r="1952" spans="1:39">
      <c r="A1952" t="s">
        <v>315</v>
      </c>
      <c r="D1952" t="s">
        <v>316</v>
      </c>
      <c r="E1952">
        <v>315019</v>
      </c>
      <c r="F1952" t="s">
        <v>317</v>
      </c>
      <c r="G1952" t="s">
        <v>318</v>
      </c>
      <c r="H1952" s="79" t="s">
        <v>813</v>
      </c>
      <c r="I1952" t="s">
        <v>813</v>
      </c>
      <c r="J1952" t="s">
        <v>814</v>
      </c>
      <c r="K1952" t="s">
        <v>315</v>
      </c>
      <c r="L1952">
        <v>713787</v>
      </c>
      <c r="M1952">
        <v>211792681</v>
      </c>
      <c r="O1952">
        <v>320074</v>
      </c>
      <c r="P1952" t="s">
        <v>337</v>
      </c>
      <c r="Q1952">
        <v>6912</v>
      </c>
      <c r="R1952">
        <v>83</v>
      </c>
      <c r="S1952">
        <v>1</v>
      </c>
      <c r="T1952">
        <v>2786</v>
      </c>
      <c r="U1952" t="s">
        <v>328</v>
      </c>
      <c r="W1952">
        <v>1158667035</v>
      </c>
      <c r="X1952" s="76">
        <v>44048</v>
      </c>
      <c r="Y1952" s="76">
        <v>44048</v>
      </c>
      <c r="Z1952" s="76">
        <v>43866</v>
      </c>
      <c r="AA1952" s="76">
        <v>43913</v>
      </c>
      <c r="AB1952">
        <v>375.13</v>
      </c>
      <c r="AD1952" t="s">
        <v>346</v>
      </c>
      <c r="AE1952" t="s">
        <v>324</v>
      </c>
      <c r="AF1952" t="s">
        <v>622</v>
      </c>
      <c r="AH1952" t="s">
        <v>329</v>
      </c>
      <c r="AI1952" t="s">
        <v>318</v>
      </c>
      <c r="AK1952">
        <v>95057</v>
      </c>
      <c r="AL1952">
        <v>1</v>
      </c>
      <c r="AM1952">
        <v>63722</v>
      </c>
    </row>
    <row r="1953" spans="1:39">
      <c r="A1953" t="s">
        <v>315</v>
      </c>
      <c r="D1953" t="s">
        <v>316</v>
      </c>
      <c r="E1953">
        <v>315019</v>
      </c>
      <c r="F1953" t="s">
        <v>317</v>
      </c>
      <c r="G1953" t="s">
        <v>318</v>
      </c>
      <c r="H1953" s="79" t="s">
        <v>813</v>
      </c>
      <c r="I1953" t="s">
        <v>813</v>
      </c>
      <c r="J1953" t="s">
        <v>814</v>
      </c>
      <c r="K1953" t="s">
        <v>315</v>
      </c>
      <c r="L1953">
        <v>713787</v>
      </c>
      <c r="M1953">
        <v>211792681</v>
      </c>
      <c r="O1953">
        <v>320073</v>
      </c>
      <c r="P1953" t="s">
        <v>320</v>
      </c>
      <c r="Q1953">
        <v>6912</v>
      </c>
      <c r="R1953">
        <v>83</v>
      </c>
      <c r="S1953">
        <v>1</v>
      </c>
      <c r="T1953">
        <v>2786</v>
      </c>
      <c r="U1953" t="s">
        <v>328</v>
      </c>
      <c r="W1953">
        <v>1158667035</v>
      </c>
      <c r="X1953" s="76">
        <v>44048</v>
      </c>
      <c r="Y1953" s="76">
        <v>44048</v>
      </c>
      <c r="Z1953" s="76">
        <v>43866</v>
      </c>
      <c r="AA1953" s="76">
        <v>43913</v>
      </c>
      <c r="AB1953">
        <v>457.5</v>
      </c>
      <c r="AD1953" t="s">
        <v>346</v>
      </c>
      <c r="AE1953" t="s">
        <v>324</v>
      </c>
      <c r="AF1953" t="s">
        <v>622</v>
      </c>
      <c r="AH1953" t="s">
        <v>329</v>
      </c>
      <c r="AI1953" t="s">
        <v>318</v>
      </c>
      <c r="AK1953">
        <v>95057</v>
      </c>
      <c r="AL1953">
        <v>1</v>
      </c>
      <c r="AM1953">
        <v>63722</v>
      </c>
    </row>
    <row r="1954" spans="1:39">
      <c r="A1954" t="s">
        <v>315</v>
      </c>
      <c r="D1954" t="s">
        <v>316</v>
      </c>
      <c r="E1954">
        <v>315019</v>
      </c>
      <c r="F1954" t="s">
        <v>317</v>
      </c>
      <c r="G1954" t="s">
        <v>318</v>
      </c>
      <c r="H1954" s="79" t="s">
        <v>813</v>
      </c>
      <c r="I1954" t="s">
        <v>813</v>
      </c>
      <c r="J1954" t="s">
        <v>814</v>
      </c>
      <c r="K1954" t="s">
        <v>315</v>
      </c>
      <c r="L1954">
        <v>713787</v>
      </c>
      <c r="M1954">
        <v>211792681</v>
      </c>
      <c r="O1954">
        <v>320072</v>
      </c>
      <c r="P1954" t="s">
        <v>336</v>
      </c>
      <c r="Q1954">
        <v>6912</v>
      </c>
      <c r="R1954">
        <v>83</v>
      </c>
      <c r="S1954">
        <v>1</v>
      </c>
      <c r="T1954">
        <v>2786</v>
      </c>
      <c r="U1954" t="s">
        <v>328</v>
      </c>
      <c r="W1954">
        <v>1158667035</v>
      </c>
      <c r="X1954" s="76">
        <v>44048</v>
      </c>
      <c r="Y1954" s="76">
        <v>44048</v>
      </c>
      <c r="Z1954" s="76">
        <v>43866</v>
      </c>
      <c r="AA1954" s="76">
        <v>43913</v>
      </c>
      <c r="AB1954">
        <v>768.12</v>
      </c>
      <c r="AD1954" t="s">
        <v>346</v>
      </c>
      <c r="AE1954" t="s">
        <v>324</v>
      </c>
      <c r="AF1954" t="s">
        <v>622</v>
      </c>
      <c r="AH1954" t="s">
        <v>329</v>
      </c>
      <c r="AI1954" t="s">
        <v>318</v>
      </c>
      <c r="AK1954">
        <v>95057</v>
      </c>
      <c r="AL1954">
        <v>1</v>
      </c>
      <c r="AM1954">
        <v>63722</v>
      </c>
    </row>
    <row r="1955" spans="1:39">
      <c r="A1955" t="s">
        <v>315</v>
      </c>
      <c r="D1955" t="s">
        <v>316</v>
      </c>
      <c r="E1955">
        <v>315019</v>
      </c>
      <c r="F1955" t="s">
        <v>317</v>
      </c>
      <c r="G1955" t="s">
        <v>318</v>
      </c>
      <c r="H1955" s="79" t="s">
        <v>813</v>
      </c>
      <c r="I1955" t="s">
        <v>813</v>
      </c>
      <c r="J1955" t="s">
        <v>814</v>
      </c>
      <c r="K1955" t="s">
        <v>315</v>
      </c>
      <c r="L1955">
        <v>714040</v>
      </c>
      <c r="M1955">
        <v>211792681</v>
      </c>
      <c r="O1955">
        <v>320074</v>
      </c>
      <c r="P1955" t="s">
        <v>337</v>
      </c>
      <c r="Q1955">
        <v>6923</v>
      </c>
      <c r="R1955">
        <v>83</v>
      </c>
      <c r="S1955">
        <v>1</v>
      </c>
      <c r="T1955">
        <v>2786</v>
      </c>
      <c r="U1955" t="s">
        <v>328</v>
      </c>
      <c r="W1955">
        <v>1158667035</v>
      </c>
      <c r="X1955" s="76">
        <v>44048</v>
      </c>
      <c r="Y1955" s="76">
        <v>44049</v>
      </c>
      <c r="Z1955" s="76">
        <v>43904</v>
      </c>
      <c r="AA1955" s="76">
        <v>44006</v>
      </c>
      <c r="AB1955">
        <v>31.64</v>
      </c>
      <c r="AD1955" t="s">
        <v>344</v>
      </c>
      <c r="AE1955" t="s">
        <v>324</v>
      </c>
      <c r="AF1955" t="s">
        <v>623</v>
      </c>
      <c r="AH1955" t="s">
        <v>329</v>
      </c>
      <c r="AI1955" t="s">
        <v>318</v>
      </c>
      <c r="AK1955">
        <v>95057</v>
      </c>
      <c r="AL1955">
        <v>1</v>
      </c>
      <c r="AM1955">
        <v>63722</v>
      </c>
    </row>
    <row r="1956" spans="1:39">
      <c r="A1956" t="s">
        <v>315</v>
      </c>
      <c r="D1956" t="s">
        <v>316</v>
      </c>
      <c r="E1956">
        <v>315019</v>
      </c>
      <c r="F1956" t="s">
        <v>317</v>
      </c>
      <c r="G1956" t="s">
        <v>318</v>
      </c>
      <c r="H1956" s="79" t="s">
        <v>813</v>
      </c>
      <c r="I1956" t="s">
        <v>813</v>
      </c>
      <c r="J1956" t="s">
        <v>814</v>
      </c>
      <c r="K1956" t="s">
        <v>315</v>
      </c>
      <c r="L1956">
        <v>714040</v>
      </c>
      <c r="M1956">
        <v>211792681</v>
      </c>
      <c r="O1956">
        <v>320073</v>
      </c>
      <c r="P1956" t="s">
        <v>320</v>
      </c>
      <c r="Q1956">
        <v>6923</v>
      </c>
      <c r="R1956">
        <v>83</v>
      </c>
      <c r="S1956">
        <v>1</v>
      </c>
      <c r="T1956">
        <v>2786</v>
      </c>
      <c r="U1956" t="s">
        <v>328</v>
      </c>
      <c r="W1956">
        <v>1158667035</v>
      </c>
      <c r="X1956" s="76">
        <v>44048</v>
      </c>
      <c r="Y1956" s="76">
        <v>44049</v>
      </c>
      <c r="Z1956" s="76">
        <v>43904</v>
      </c>
      <c r="AA1956" s="76">
        <v>44006</v>
      </c>
      <c r="AB1956">
        <v>457.5</v>
      </c>
      <c r="AD1956" t="s">
        <v>344</v>
      </c>
      <c r="AE1956" t="s">
        <v>324</v>
      </c>
      <c r="AF1956" t="s">
        <v>623</v>
      </c>
      <c r="AH1956" t="s">
        <v>329</v>
      </c>
      <c r="AI1956" t="s">
        <v>318</v>
      </c>
      <c r="AK1956">
        <v>95057</v>
      </c>
      <c r="AL1956">
        <v>1</v>
      </c>
      <c r="AM1956">
        <v>63722</v>
      </c>
    </row>
    <row r="1957" spans="1:39">
      <c r="A1957" t="s">
        <v>315</v>
      </c>
      <c r="D1957" t="s">
        <v>316</v>
      </c>
      <c r="E1957">
        <v>315019</v>
      </c>
      <c r="F1957" t="s">
        <v>317</v>
      </c>
      <c r="G1957" t="s">
        <v>318</v>
      </c>
      <c r="H1957" s="79" t="s">
        <v>813</v>
      </c>
      <c r="I1957" t="s">
        <v>813</v>
      </c>
      <c r="J1957" t="s">
        <v>814</v>
      </c>
      <c r="K1957" t="s">
        <v>315</v>
      </c>
      <c r="L1957">
        <v>714040</v>
      </c>
      <c r="M1957">
        <v>211792681</v>
      </c>
      <c r="O1957">
        <v>320072</v>
      </c>
      <c r="P1957" t="s">
        <v>336</v>
      </c>
      <c r="Q1957">
        <v>6923</v>
      </c>
      <c r="R1957">
        <v>83</v>
      </c>
      <c r="S1957">
        <v>1</v>
      </c>
      <c r="T1957">
        <v>2786</v>
      </c>
      <c r="U1957" t="s">
        <v>328</v>
      </c>
      <c r="W1957">
        <v>1158667035</v>
      </c>
      <c r="X1957" s="76">
        <v>44048</v>
      </c>
      <c r="Y1957" s="76">
        <v>44049</v>
      </c>
      <c r="Z1957" s="76">
        <v>43904</v>
      </c>
      <c r="AA1957" s="76">
        <v>44006</v>
      </c>
      <c r="AB1957">
        <v>230.84</v>
      </c>
      <c r="AD1957" t="s">
        <v>344</v>
      </c>
      <c r="AE1957" t="s">
        <v>324</v>
      </c>
      <c r="AF1957" t="s">
        <v>623</v>
      </c>
      <c r="AH1957" t="s">
        <v>329</v>
      </c>
      <c r="AI1957" t="s">
        <v>318</v>
      </c>
      <c r="AK1957">
        <v>95057</v>
      </c>
      <c r="AL1957">
        <v>1</v>
      </c>
      <c r="AM1957">
        <v>63722</v>
      </c>
    </row>
    <row r="1958" spans="1:39">
      <c r="A1958" t="s">
        <v>315</v>
      </c>
      <c r="D1958" t="s">
        <v>316</v>
      </c>
      <c r="E1958">
        <v>315019</v>
      </c>
      <c r="F1958" t="s">
        <v>317</v>
      </c>
      <c r="G1958" t="s">
        <v>318</v>
      </c>
      <c r="H1958" s="79" t="s">
        <v>813</v>
      </c>
      <c r="I1958" t="s">
        <v>813</v>
      </c>
      <c r="J1958" t="s">
        <v>814</v>
      </c>
      <c r="K1958" t="s">
        <v>315</v>
      </c>
      <c r="L1958">
        <v>726037</v>
      </c>
      <c r="M1958">
        <v>211792681</v>
      </c>
      <c r="O1958">
        <v>320074</v>
      </c>
      <c r="P1958" t="s">
        <v>337</v>
      </c>
      <c r="Q1958">
        <v>7014</v>
      </c>
      <c r="R1958">
        <v>83</v>
      </c>
      <c r="S1958">
        <v>1</v>
      </c>
      <c r="T1958">
        <v>2786</v>
      </c>
      <c r="U1958" t="s">
        <v>328</v>
      </c>
      <c r="W1958">
        <v>1158667035</v>
      </c>
      <c r="X1958" s="76">
        <v>44064</v>
      </c>
      <c r="Y1958" s="76">
        <v>44064</v>
      </c>
      <c r="Z1958" s="76">
        <v>43450</v>
      </c>
      <c r="AA1958" s="76">
        <v>44040</v>
      </c>
      <c r="AB1958">
        <v>96.22</v>
      </c>
      <c r="AD1958" t="s">
        <v>344</v>
      </c>
      <c r="AE1958" t="s">
        <v>324</v>
      </c>
      <c r="AF1958" t="s">
        <v>819</v>
      </c>
      <c r="AH1958" t="s">
        <v>329</v>
      </c>
      <c r="AI1958" t="s">
        <v>318</v>
      </c>
      <c r="AK1958">
        <v>95057</v>
      </c>
      <c r="AL1958">
        <v>1</v>
      </c>
      <c r="AM1958">
        <v>63722</v>
      </c>
    </row>
    <row r="1959" spans="1:39">
      <c r="A1959" t="s">
        <v>315</v>
      </c>
      <c r="D1959" t="s">
        <v>316</v>
      </c>
      <c r="E1959">
        <v>315019</v>
      </c>
      <c r="F1959" t="s">
        <v>317</v>
      </c>
      <c r="G1959" t="s">
        <v>318</v>
      </c>
      <c r="H1959" s="79" t="s">
        <v>813</v>
      </c>
      <c r="I1959" t="s">
        <v>813</v>
      </c>
      <c r="J1959" t="s">
        <v>814</v>
      </c>
      <c r="K1959" t="s">
        <v>315</v>
      </c>
      <c r="L1959">
        <v>726037</v>
      </c>
      <c r="M1959">
        <v>211792681</v>
      </c>
      <c r="O1959">
        <v>320073</v>
      </c>
      <c r="P1959" t="s">
        <v>320</v>
      </c>
      <c r="Q1959">
        <v>7014</v>
      </c>
      <c r="R1959">
        <v>83</v>
      </c>
      <c r="S1959">
        <v>1</v>
      </c>
      <c r="T1959">
        <v>2786</v>
      </c>
      <c r="U1959" t="s">
        <v>328</v>
      </c>
      <c r="W1959">
        <v>1158667035</v>
      </c>
      <c r="X1959" s="76">
        <v>44064</v>
      </c>
      <c r="Y1959" s="76">
        <v>44064</v>
      </c>
      <c r="Z1959" s="76">
        <v>43450</v>
      </c>
      <c r="AA1959" s="76">
        <v>44040</v>
      </c>
      <c r="AB1959">
        <v>473.41</v>
      </c>
      <c r="AD1959" t="s">
        <v>344</v>
      </c>
      <c r="AE1959" t="s">
        <v>324</v>
      </c>
      <c r="AF1959" t="s">
        <v>819</v>
      </c>
      <c r="AH1959" t="s">
        <v>329</v>
      </c>
      <c r="AI1959" t="s">
        <v>318</v>
      </c>
      <c r="AK1959">
        <v>95057</v>
      </c>
      <c r="AL1959">
        <v>1</v>
      </c>
      <c r="AM1959">
        <v>63722</v>
      </c>
    </row>
    <row r="1960" spans="1:39">
      <c r="A1960" t="s">
        <v>315</v>
      </c>
      <c r="D1960" t="s">
        <v>316</v>
      </c>
      <c r="E1960">
        <v>315019</v>
      </c>
      <c r="F1960" t="s">
        <v>317</v>
      </c>
      <c r="G1960" t="s">
        <v>318</v>
      </c>
      <c r="H1960" s="79" t="s">
        <v>813</v>
      </c>
      <c r="I1960" t="s">
        <v>813</v>
      </c>
      <c r="J1960" t="s">
        <v>814</v>
      </c>
      <c r="K1960" t="s">
        <v>315</v>
      </c>
      <c r="L1960">
        <v>726037</v>
      </c>
      <c r="M1960">
        <v>211792681</v>
      </c>
      <c r="O1960">
        <v>320072</v>
      </c>
      <c r="P1960" t="s">
        <v>336</v>
      </c>
      <c r="Q1960">
        <v>7014</v>
      </c>
      <c r="R1960">
        <v>83</v>
      </c>
      <c r="S1960">
        <v>1</v>
      </c>
      <c r="T1960">
        <v>2786</v>
      </c>
      <c r="U1960" t="s">
        <v>328</v>
      </c>
      <c r="W1960">
        <v>1158667035</v>
      </c>
      <c r="X1960" s="76">
        <v>44064</v>
      </c>
      <c r="Y1960" s="76">
        <v>44064</v>
      </c>
      <c r="Z1960" s="76">
        <v>43450</v>
      </c>
      <c r="AA1960" s="76">
        <v>44040</v>
      </c>
      <c r="AB1960">
        <v>343.88</v>
      </c>
      <c r="AD1960" t="s">
        <v>344</v>
      </c>
      <c r="AE1960" t="s">
        <v>324</v>
      </c>
      <c r="AF1960" t="s">
        <v>819</v>
      </c>
      <c r="AH1960" t="s">
        <v>329</v>
      </c>
      <c r="AI1960" t="s">
        <v>318</v>
      </c>
      <c r="AK1960">
        <v>95057</v>
      </c>
      <c r="AL1960">
        <v>1</v>
      </c>
      <c r="AM1960">
        <v>63722</v>
      </c>
    </row>
    <row r="1961" spans="1:39">
      <c r="A1961" t="s">
        <v>315</v>
      </c>
      <c r="D1961" t="s">
        <v>316</v>
      </c>
      <c r="E1961">
        <v>315019</v>
      </c>
      <c r="F1961" t="s">
        <v>317</v>
      </c>
      <c r="G1961" t="s">
        <v>318</v>
      </c>
      <c r="H1961" s="79" t="s">
        <v>813</v>
      </c>
      <c r="I1961" t="s">
        <v>813</v>
      </c>
      <c r="J1961" t="s">
        <v>814</v>
      </c>
      <c r="K1961" t="s">
        <v>315</v>
      </c>
      <c r="L1961">
        <v>756803</v>
      </c>
      <c r="M1961">
        <v>212808377</v>
      </c>
      <c r="O1961">
        <v>320070</v>
      </c>
      <c r="P1961" t="s">
        <v>327</v>
      </c>
      <c r="Q1961">
        <v>7194</v>
      </c>
      <c r="R1961">
        <v>83</v>
      </c>
      <c r="S1961">
        <v>1</v>
      </c>
      <c r="T1961">
        <v>2786</v>
      </c>
      <c r="U1961" t="s">
        <v>328</v>
      </c>
      <c r="W1961">
        <v>1158667035</v>
      </c>
      <c r="X1961" s="76">
        <v>44091</v>
      </c>
      <c r="Y1961" s="76">
        <v>44092</v>
      </c>
      <c r="Z1961" s="76">
        <v>44005</v>
      </c>
      <c r="AA1961" s="76">
        <v>44062</v>
      </c>
      <c r="AB1961">
        <v>7253.31</v>
      </c>
      <c r="AD1961" t="s">
        <v>346</v>
      </c>
      <c r="AE1961" t="s">
        <v>324</v>
      </c>
      <c r="AF1961" t="s">
        <v>820</v>
      </c>
      <c r="AH1961" t="s">
        <v>329</v>
      </c>
      <c r="AI1961" t="s">
        <v>318</v>
      </c>
      <c r="AK1961">
        <v>95057</v>
      </c>
      <c r="AL1961">
        <v>1</v>
      </c>
      <c r="AM1961">
        <v>63722</v>
      </c>
    </row>
    <row r="1962" spans="1:39">
      <c r="A1962" t="s">
        <v>315</v>
      </c>
      <c r="D1962" t="s">
        <v>316</v>
      </c>
      <c r="E1962">
        <v>315019</v>
      </c>
      <c r="F1962" t="s">
        <v>317</v>
      </c>
      <c r="G1962" t="s">
        <v>318</v>
      </c>
      <c r="H1962" s="79" t="s">
        <v>813</v>
      </c>
      <c r="I1962" t="s">
        <v>813</v>
      </c>
      <c r="J1962" t="s">
        <v>814</v>
      </c>
      <c r="K1962" t="s">
        <v>315</v>
      </c>
      <c r="L1962">
        <v>769762</v>
      </c>
      <c r="M1962">
        <v>212808377</v>
      </c>
      <c r="O1962">
        <v>320070</v>
      </c>
      <c r="P1962" t="s">
        <v>327</v>
      </c>
      <c r="Q1962">
        <v>7241</v>
      </c>
      <c r="R1962">
        <v>83</v>
      </c>
      <c r="S1962">
        <v>1</v>
      </c>
      <c r="T1962">
        <v>2786</v>
      </c>
      <c r="U1962" t="s">
        <v>328</v>
      </c>
      <c r="W1962">
        <v>1158667035</v>
      </c>
      <c r="X1962" s="76">
        <v>44097</v>
      </c>
      <c r="Y1962" s="76">
        <v>44097</v>
      </c>
      <c r="Z1962" s="76">
        <v>44030</v>
      </c>
      <c r="AA1962" s="76">
        <v>44077</v>
      </c>
      <c r="AB1962">
        <v>11807.83</v>
      </c>
      <c r="AD1962" t="s">
        <v>345</v>
      </c>
      <c r="AE1962" t="s">
        <v>324</v>
      </c>
      <c r="AF1962" t="s">
        <v>821</v>
      </c>
      <c r="AH1962" t="s">
        <v>329</v>
      </c>
      <c r="AI1962" t="s">
        <v>318</v>
      </c>
      <c r="AK1962">
        <v>95057</v>
      </c>
      <c r="AL1962">
        <v>1</v>
      </c>
      <c r="AM1962">
        <v>63722</v>
      </c>
    </row>
    <row r="1963" spans="1:39">
      <c r="A1963" t="s">
        <v>315</v>
      </c>
      <c r="D1963" t="s">
        <v>316</v>
      </c>
      <c r="E1963">
        <v>315019</v>
      </c>
      <c r="F1963" t="s">
        <v>317</v>
      </c>
      <c r="G1963" t="s">
        <v>318</v>
      </c>
      <c r="H1963" s="79" t="s">
        <v>813</v>
      </c>
      <c r="I1963" t="s">
        <v>813</v>
      </c>
      <c r="J1963" t="s">
        <v>814</v>
      </c>
      <c r="K1963" t="s">
        <v>315</v>
      </c>
      <c r="L1963">
        <v>809004</v>
      </c>
      <c r="M1963">
        <v>211792681</v>
      </c>
      <c r="O1963">
        <v>320073</v>
      </c>
      <c r="P1963" t="s">
        <v>320</v>
      </c>
      <c r="Q1963">
        <v>7333</v>
      </c>
      <c r="R1963">
        <v>83</v>
      </c>
      <c r="S1963">
        <v>1</v>
      </c>
      <c r="T1963">
        <v>2786</v>
      </c>
      <c r="U1963" t="s">
        <v>328</v>
      </c>
      <c r="W1963">
        <v>1158667035</v>
      </c>
      <c r="X1963" s="76">
        <v>44117</v>
      </c>
      <c r="Y1963" s="76">
        <v>44118</v>
      </c>
      <c r="Z1963" s="76">
        <v>43894</v>
      </c>
      <c r="AA1963" s="76">
        <v>43944</v>
      </c>
      <c r="AB1963">
        <v>457.5</v>
      </c>
      <c r="AD1963" t="s">
        <v>345</v>
      </c>
      <c r="AE1963" t="s">
        <v>324</v>
      </c>
      <c r="AF1963" t="s">
        <v>625</v>
      </c>
      <c r="AH1963" t="s">
        <v>329</v>
      </c>
      <c r="AI1963" t="s">
        <v>318</v>
      </c>
      <c r="AK1963">
        <v>95057</v>
      </c>
      <c r="AL1963">
        <v>1</v>
      </c>
      <c r="AM1963">
        <v>63722</v>
      </c>
    </row>
    <row r="1964" spans="1:39">
      <c r="A1964" t="s">
        <v>315</v>
      </c>
      <c r="D1964" t="s">
        <v>316</v>
      </c>
      <c r="E1964">
        <v>315019</v>
      </c>
      <c r="F1964" t="s">
        <v>317</v>
      </c>
      <c r="G1964" t="s">
        <v>318</v>
      </c>
      <c r="H1964" s="79" t="s">
        <v>813</v>
      </c>
      <c r="I1964" t="s">
        <v>813</v>
      </c>
      <c r="J1964" t="s">
        <v>814</v>
      </c>
      <c r="K1964" t="s">
        <v>315</v>
      </c>
      <c r="L1964">
        <v>809004</v>
      </c>
      <c r="M1964">
        <v>211792681</v>
      </c>
      <c r="O1964">
        <v>320074</v>
      </c>
      <c r="P1964" t="s">
        <v>337</v>
      </c>
      <c r="Q1964">
        <v>7333</v>
      </c>
      <c r="R1964">
        <v>83</v>
      </c>
      <c r="S1964">
        <v>1</v>
      </c>
      <c r="T1964">
        <v>2786</v>
      </c>
      <c r="U1964" t="s">
        <v>328</v>
      </c>
      <c r="W1964">
        <v>1158667035</v>
      </c>
      <c r="X1964" s="76">
        <v>44117</v>
      </c>
      <c r="Y1964" s="76">
        <v>44118</v>
      </c>
      <c r="Z1964" s="76">
        <v>43894</v>
      </c>
      <c r="AA1964" s="76">
        <v>43944</v>
      </c>
      <c r="AB1964">
        <v>560.20000000000005</v>
      </c>
      <c r="AD1964" t="s">
        <v>345</v>
      </c>
      <c r="AE1964" t="s">
        <v>324</v>
      </c>
      <c r="AF1964" t="s">
        <v>625</v>
      </c>
      <c r="AH1964" t="s">
        <v>329</v>
      </c>
      <c r="AI1964" t="s">
        <v>318</v>
      </c>
      <c r="AK1964">
        <v>95057</v>
      </c>
      <c r="AL1964">
        <v>1</v>
      </c>
      <c r="AM1964">
        <v>63722</v>
      </c>
    </row>
    <row r="1965" spans="1:39">
      <c r="A1965" t="s">
        <v>315</v>
      </c>
      <c r="D1965" t="s">
        <v>316</v>
      </c>
      <c r="E1965">
        <v>315019</v>
      </c>
      <c r="F1965" t="s">
        <v>317</v>
      </c>
      <c r="G1965" t="s">
        <v>318</v>
      </c>
      <c r="H1965" s="79" t="s">
        <v>813</v>
      </c>
      <c r="I1965" t="s">
        <v>813</v>
      </c>
      <c r="J1965" t="s">
        <v>814</v>
      </c>
      <c r="K1965" t="s">
        <v>315</v>
      </c>
      <c r="L1965">
        <v>809004</v>
      </c>
      <c r="M1965">
        <v>211792681</v>
      </c>
      <c r="O1965">
        <v>320072</v>
      </c>
      <c r="P1965" t="s">
        <v>336</v>
      </c>
      <c r="Q1965">
        <v>7333</v>
      </c>
      <c r="R1965">
        <v>83</v>
      </c>
      <c r="S1965">
        <v>1</v>
      </c>
      <c r="T1965">
        <v>2786</v>
      </c>
      <c r="U1965" t="s">
        <v>328</v>
      </c>
      <c r="W1965">
        <v>1158667035</v>
      </c>
      <c r="X1965" s="76">
        <v>44117</v>
      </c>
      <c r="Y1965" s="76">
        <v>44118</v>
      </c>
      <c r="Z1965" s="76">
        <v>43894</v>
      </c>
      <c r="AA1965" s="76">
        <v>43944</v>
      </c>
      <c r="AB1965">
        <v>1056.1400000000001</v>
      </c>
      <c r="AD1965" t="s">
        <v>345</v>
      </c>
      <c r="AE1965" t="s">
        <v>324</v>
      </c>
      <c r="AF1965" t="s">
        <v>625</v>
      </c>
      <c r="AH1965" t="s">
        <v>329</v>
      </c>
      <c r="AI1965" t="s">
        <v>318</v>
      </c>
      <c r="AK1965">
        <v>95057</v>
      </c>
      <c r="AL1965">
        <v>1</v>
      </c>
      <c r="AM1965">
        <v>63722</v>
      </c>
    </row>
    <row r="1966" spans="1:39">
      <c r="A1966" t="s">
        <v>315</v>
      </c>
      <c r="D1966" t="s">
        <v>316</v>
      </c>
      <c r="E1966">
        <v>315019</v>
      </c>
      <c r="F1966" t="s">
        <v>317</v>
      </c>
      <c r="G1966" t="s">
        <v>318</v>
      </c>
      <c r="H1966" s="79" t="s">
        <v>813</v>
      </c>
      <c r="I1966" t="s">
        <v>813</v>
      </c>
      <c r="J1966" t="s">
        <v>814</v>
      </c>
      <c r="K1966" t="s">
        <v>315</v>
      </c>
      <c r="L1966">
        <v>822370</v>
      </c>
      <c r="M1966">
        <v>211792681</v>
      </c>
      <c r="O1966">
        <v>320072</v>
      </c>
      <c r="P1966" t="s">
        <v>336</v>
      </c>
      <c r="Q1966">
        <v>7367</v>
      </c>
      <c r="R1966">
        <v>83</v>
      </c>
      <c r="S1966">
        <v>1</v>
      </c>
      <c r="T1966">
        <v>2786</v>
      </c>
      <c r="U1966" t="s">
        <v>328</v>
      </c>
      <c r="W1966">
        <v>1158667035</v>
      </c>
      <c r="X1966" s="76">
        <v>44124</v>
      </c>
      <c r="Y1966" s="76">
        <v>44124</v>
      </c>
      <c r="Z1966" s="76">
        <v>43893</v>
      </c>
      <c r="AA1966" s="76">
        <v>44068</v>
      </c>
      <c r="AB1966">
        <v>277.06</v>
      </c>
      <c r="AD1966" t="s">
        <v>345</v>
      </c>
      <c r="AE1966" t="s">
        <v>324</v>
      </c>
      <c r="AF1966" t="s">
        <v>628</v>
      </c>
      <c r="AH1966" t="s">
        <v>329</v>
      </c>
      <c r="AI1966" t="s">
        <v>318</v>
      </c>
      <c r="AK1966">
        <v>95057</v>
      </c>
      <c r="AL1966">
        <v>1</v>
      </c>
      <c r="AM1966">
        <v>63722</v>
      </c>
    </row>
    <row r="1967" spans="1:39">
      <c r="A1967" t="s">
        <v>315</v>
      </c>
      <c r="D1967" t="s">
        <v>316</v>
      </c>
      <c r="E1967">
        <v>315019</v>
      </c>
      <c r="F1967" t="s">
        <v>317</v>
      </c>
      <c r="G1967" t="s">
        <v>318</v>
      </c>
      <c r="H1967" s="79" t="s">
        <v>813</v>
      </c>
      <c r="I1967" t="s">
        <v>813</v>
      </c>
      <c r="J1967" t="s">
        <v>814</v>
      </c>
      <c r="K1967" t="s">
        <v>315</v>
      </c>
      <c r="L1967">
        <v>822370</v>
      </c>
      <c r="M1967">
        <v>211792681</v>
      </c>
      <c r="O1967">
        <v>320073</v>
      </c>
      <c r="P1967" t="s">
        <v>320</v>
      </c>
      <c r="Q1967">
        <v>7367</v>
      </c>
      <c r="R1967">
        <v>83</v>
      </c>
      <c r="S1967">
        <v>1</v>
      </c>
      <c r="T1967">
        <v>2786</v>
      </c>
      <c r="U1967" t="s">
        <v>328</v>
      </c>
      <c r="W1967">
        <v>1158667035</v>
      </c>
      <c r="X1967" s="76">
        <v>44124</v>
      </c>
      <c r="Y1967" s="76">
        <v>44124</v>
      </c>
      <c r="Z1967" s="76">
        <v>43893</v>
      </c>
      <c r="AA1967" s="76">
        <v>44068</v>
      </c>
      <c r="AB1967">
        <v>473.41</v>
      </c>
      <c r="AD1967" t="s">
        <v>345</v>
      </c>
      <c r="AE1967" t="s">
        <v>324</v>
      </c>
      <c r="AF1967" t="s">
        <v>628</v>
      </c>
      <c r="AH1967" t="s">
        <v>329</v>
      </c>
      <c r="AI1967" t="s">
        <v>318</v>
      </c>
      <c r="AK1967">
        <v>95057</v>
      </c>
      <c r="AL1967">
        <v>1</v>
      </c>
      <c r="AM1967">
        <v>63722</v>
      </c>
    </row>
    <row r="1968" spans="1:39">
      <c r="A1968" t="s">
        <v>315</v>
      </c>
      <c r="D1968" t="s">
        <v>316</v>
      </c>
      <c r="E1968">
        <v>315019</v>
      </c>
      <c r="F1968" t="s">
        <v>317</v>
      </c>
      <c r="G1968" t="s">
        <v>318</v>
      </c>
      <c r="H1968" s="79" t="s">
        <v>813</v>
      </c>
      <c r="I1968" t="s">
        <v>813</v>
      </c>
      <c r="J1968" t="s">
        <v>814</v>
      </c>
      <c r="K1968" t="s">
        <v>315</v>
      </c>
      <c r="L1968">
        <v>822370</v>
      </c>
      <c r="M1968">
        <v>211792681</v>
      </c>
      <c r="O1968">
        <v>320074</v>
      </c>
      <c r="P1968" t="s">
        <v>337</v>
      </c>
      <c r="Q1968">
        <v>7367</v>
      </c>
      <c r="R1968">
        <v>83</v>
      </c>
      <c r="S1968">
        <v>1</v>
      </c>
      <c r="T1968">
        <v>2786</v>
      </c>
      <c r="U1968" t="s">
        <v>328</v>
      </c>
      <c r="W1968">
        <v>1158667035</v>
      </c>
      <c r="X1968" s="76">
        <v>44124</v>
      </c>
      <c r="Y1968" s="76">
        <v>44124</v>
      </c>
      <c r="Z1968" s="76">
        <v>43893</v>
      </c>
      <c r="AA1968" s="76">
        <v>44068</v>
      </c>
      <c r="AB1968">
        <v>55.11</v>
      </c>
      <c r="AD1968" t="s">
        <v>345</v>
      </c>
      <c r="AE1968" t="s">
        <v>324</v>
      </c>
      <c r="AF1968" t="s">
        <v>628</v>
      </c>
      <c r="AH1968" t="s">
        <v>329</v>
      </c>
      <c r="AI1968" t="s">
        <v>318</v>
      </c>
      <c r="AK1968">
        <v>95057</v>
      </c>
      <c r="AL1968">
        <v>1</v>
      </c>
      <c r="AM1968">
        <v>63722</v>
      </c>
    </row>
    <row r="1969" spans="1:39">
      <c r="A1969" t="s">
        <v>315</v>
      </c>
      <c r="D1969" t="s">
        <v>316</v>
      </c>
      <c r="E1969">
        <v>315019</v>
      </c>
      <c r="F1969" t="s">
        <v>317</v>
      </c>
      <c r="G1969" t="s">
        <v>318</v>
      </c>
      <c r="H1969" s="79" t="s">
        <v>813</v>
      </c>
      <c r="I1969" t="s">
        <v>813</v>
      </c>
      <c r="J1969" t="s">
        <v>814</v>
      </c>
      <c r="K1969" t="s">
        <v>315</v>
      </c>
      <c r="L1969">
        <v>842357</v>
      </c>
      <c r="M1969">
        <v>212808377</v>
      </c>
      <c r="O1969">
        <v>320070</v>
      </c>
      <c r="P1969" t="s">
        <v>327</v>
      </c>
      <c r="Q1969">
        <v>7439</v>
      </c>
      <c r="R1969">
        <v>83</v>
      </c>
      <c r="S1969">
        <v>1</v>
      </c>
      <c r="T1969">
        <v>2786</v>
      </c>
      <c r="U1969" t="s">
        <v>328</v>
      </c>
      <c r="W1969">
        <v>1158667035</v>
      </c>
      <c r="X1969" s="76">
        <v>44132</v>
      </c>
      <c r="Y1969" s="76">
        <v>44133</v>
      </c>
      <c r="Z1969" s="76">
        <v>43833</v>
      </c>
      <c r="AA1969" s="76">
        <v>44110</v>
      </c>
      <c r="AB1969">
        <v>8142.41</v>
      </c>
      <c r="AD1969" t="s">
        <v>345</v>
      </c>
      <c r="AE1969" t="s">
        <v>324</v>
      </c>
      <c r="AF1969" t="s">
        <v>822</v>
      </c>
      <c r="AH1969" t="s">
        <v>329</v>
      </c>
      <c r="AI1969" t="s">
        <v>318</v>
      </c>
      <c r="AK1969">
        <v>95057</v>
      </c>
      <c r="AL1969">
        <v>1</v>
      </c>
      <c r="AM1969">
        <v>63722</v>
      </c>
    </row>
    <row r="1970" spans="1:39">
      <c r="A1970" t="s">
        <v>315</v>
      </c>
      <c r="D1970" t="s">
        <v>316</v>
      </c>
      <c r="E1970">
        <v>315019</v>
      </c>
      <c r="F1970" t="s">
        <v>317</v>
      </c>
      <c r="G1970" t="s">
        <v>318</v>
      </c>
      <c r="H1970" s="79" t="s">
        <v>813</v>
      </c>
      <c r="I1970" t="s">
        <v>813</v>
      </c>
      <c r="J1970" t="s">
        <v>814</v>
      </c>
      <c r="K1970" t="s">
        <v>315</v>
      </c>
      <c r="L1970">
        <v>888517</v>
      </c>
      <c r="M1970">
        <v>212808377</v>
      </c>
      <c r="O1970">
        <v>320070</v>
      </c>
      <c r="P1970" t="s">
        <v>327</v>
      </c>
      <c r="Q1970">
        <v>7699</v>
      </c>
      <c r="R1970">
        <v>83</v>
      </c>
      <c r="S1970">
        <v>1</v>
      </c>
      <c r="T1970">
        <v>2786</v>
      </c>
      <c r="U1970" t="s">
        <v>328</v>
      </c>
      <c r="W1970">
        <v>1158667035</v>
      </c>
      <c r="X1970" s="76">
        <v>44166</v>
      </c>
      <c r="Y1970" s="76">
        <v>44167</v>
      </c>
      <c r="Z1970" s="76">
        <v>44097</v>
      </c>
      <c r="AA1970" s="76">
        <v>44133</v>
      </c>
      <c r="AB1970">
        <v>7159.33</v>
      </c>
      <c r="AD1970" t="s">
        <v>346</v>
      </c>
      <c r="AE1970" t="s">
        <v>324</v>
      </c>
      <c r="AF1970" t="s">
        <v>823</v>
      </c>
      <c r="AH1970" t="s">
        <v>329</v>
      </c>
      <c r="AI1970" t="s">
        <v>318</v>
      </c>
      <c r="AK1970">
        <v>95057</v>
      </c>
      <c r="AL1970">
        <v>1</v>
      </c>
      <c r="AM1970">
        <v>63722</v>
      </c>
    </row>
    <row r="1971" spans="1:39">
      <c r="A1971" t="s">
        <v>315</v>
      </c>
      <c r="D1971" t="s">
        <v>316</v>
      </c>
      <c r="E1971">
        <v>315019</v>
      </c>
      <c r="F1971" t="s">
        <v>317</v>
      </c>
      <c r="G1971" t="s">
        <v>318</v>
      </c>
      <c r="H1971" s="79" t="s">
        <v>813</v>
      </c>
      <c r="I1971" t="s">
        <v>813</v>
      </c>
      <c r="J1971" t="s">
        <v>814</v>
      </c>
      <c r="K1971" t="s">
        <v>315</v>
      </c>
      <c r="L1971">
        <v>893513</v>
      </c>
      <c r="M1971">
        <v>211792681</v>
      </c>
      <c r="O1971">
        <v>320074</v>
      </c>
      <c r="P1971" t="s">
        <v>337</v>
      </c>
      <c r="Q1971">
        <v>7737</v>
      </c>
      <c r="R1971">
        <v>83</v>
      </c>
      <c r="S1971">
        <v>1</v>
      </c>
      <c r="T1971">
        <v>2786</v>
      </c>
      <c r="U1971" t="s">
        <v>328</v>
      </c>
      <c r="W1971">
        <v>1158667035</v>
      </c>
      <c r="X1971" s="76">
        <v>44169</v>
      </c>
      <c r="Y1971" s="76">
        <v>44169</v>
      </c>
      <c r="Z1971" s="76">
        <v>43895</v>
      </c>
      <c r="AA1971" s="76">
        <v>44126</v>
      </c>
      <c r="AB1971">
        <v>83.1</v>
      </c>
      <c r="AD1971" t="s">
        <v>344</v>
      </c>
      <c r="AE1971" t="s">
        <v>324</v>
      </c>
      <c r="AF1971" t="s">
        <v>363</v>
      </c>
      <c r="AH1971" t="s">
        <v>329</v>
      </c>
      <c r="AI1971" t="s">
        <v>318</v>
      </c>
      <c r="AK1971">
        <v>95057</v>
      </c>
      <c r="AL1971">
        <v>1</v>
      </c>
      <c r="AM1971">
        <v>63722</v>
      </c>
    </row>
    <row r="1972" spans="1:39">
      <c r="A1972" t="s">
        <v>315</v>
      </c>
      <c r="D1972" t="s">
        <v>316</v>
      </c>
      <c r="E1972">
        <v>315019</v>
      </c>
      <c r="F1972" t="s">
        <v>317</v>
      </c>
      <c r="G1972" t="s">
        <v>318</v>
      </c>
      <c r="H1972" s="79" t="s">
        <v>813</v>
      </c>
      <c r="I1972" t="s">
        <v>813</v>
      </c>
      <c r="J1972" t="s">
        <v>814</v>
      </c>
      <c r="K1972" t="s">
        <v>315</v>
      </c>
      <c r="L1972">
        <v>893598</v>
      </c>
      <c r="M1972">
        <v>211792681</v>
      </c>
      <c r="O1972">
        <v>320073</v>
      </c>
      <c r="P1972" t="s">
        <v>320</v>
      </c>
      <c r="Q1972">
        <v>7735</v>
      </c>
      <c r="R1972">
        <v>83</v>
      </c>
      <c r="S1972">
        <v>1</v>
      </c>
      <c r="T1972">
        <v>2786</v>
      </c>
      <c r="U1972" t="s">
        <v>328</v>
      </c>
      <c r="W1972">
        <v>1158667035</v>
      </c>
      <c r="X1972" s="76">
        <v>44169</v>
      </c>
      <c r="Y1972" s="76">
        <v>44169</v>
      </c>
      <c r="Z1972" s="76">
        <v>44045</v>
      </c>
      <c r="AA1972" s="76">
        <v>44099</v>
      </c>
      <c r="AB1972">
        <v>473.41</v>
      </c>
      <c r="AD1972" t="s">
        <v>344</v>
      </c>
      <c r="AE1972" t="s">
        <v>324</v>
      </c>
      <c r="AF1972" t="s">
        <v>655</v>
      </c>
      <c r="AH1972" t="s">
        <v>329</v>
      </c>
      <c r="AI1972" t="s">
        <v>318</v>
      </c>
      <c r="AK1972">
        <v>95057</v>
      </c>
      <c r="AL1972">
        <v>1</v>
      </c>
      <c r="AM1972">
        <v>63722</v>
      </c>
    </row>
    <row r="1973" spans="1:39">
      <c r="A1973" t="s">
        <v>315</v>
      </c>
      <c r="D1973" t="s">
        <v>316</v>
      </c>
      <c r="E1973">
        <v>315019</v>
      </c>
      <c r="F1973" t="s">
        <v>317</v>
      </c>
      <c r="G1973" t="s">
        <v>318</v>
      </c>
      <c r="H1973" s="79" t="s">
        <v>813</v>
      </c>
      <c r="I1973" t="s">
        <v>813</v>
      </c>
      <c r="J1973" t="s">
        <v>814</v>
      </c>
      <c r="K1973" t="s">
        <v>315</v>
      </c>
      <c r="L1973">
        <v>893598</v>
      </c>
      <c r="M1973">
        <v>211792681</v>
      </c>
      <c r="O1973">
        <v>320072</v>
      </c>
      <c r="P1973" t="s">
        <v>336</v>
      </c>
      <c r="Q1973">
        <v>7735</v>
      </c>
      <c r="R1973">
        <v>83</v>
      </c>
      <c r="S1973">
        <v>1</v>
      </c>
      <c r="T1973">
        <v>2786</v>
      </c>
      <c r="U1973" t="s">
        <v>328</v>
      </c>
      <c r="W1973">
        <v>1158667035</v>
      </c>
      <c r="X1973" s="76">
        <v>44169</v>
      </c>
      <c r="Y1973" s="76">
        <v>44169</v>
      </c>
      <c r="Z1973" s="76">
        <v>44045</v>
      </c>
      <c r="AA1973" s="76">
        <v>44099</v>
      </c>
      <c r="AB1973">
        <v>327.07</v>
      </c>
      <c r="AD1973" t="s">
        <v>344</v>
      </c>
      <c r="AE1973" t="s">
        <v>324</v>
      </c>
      <c r="AF1973" t="s">
        <v>655</v>
      </c>
      <c r="AH1973" t="s">
        <v>329</v>
      </c>
      <c r="AI1973" t="s">
        <v>318</v>
      </c>
      <c r="AK1973">
        <v>95057</v>
      </c>
      <c r="AL1973">
        <v>1</v>
      </c>
      <c r="AM1973">
        <v>63722</v>
      </c>
    </row>
    <row r="1974" spans="1:39">
      <c r="A1974" t="s">
        <v>315</v>
      </c>
      <c r="D1974" t="s">
        <v>316</v>
      </c>
      <c r="E1974">
        <v>315019</v>
      </c>
      <c r="F1974" t="s">
        <v>317</v>
      </c>
      <c r="G1974" t="s">
        <v>318</v>
      </c>
      <c r="H1974" s="79" t="s">
        <v>813</v>
      </c>
      <c r="I1974" t="s">
        <v>813</v>
      </c>
      <c r="J1974" t="s">
        <v>814</v>
      </c>
      <c r="K1974" t="s">
        <v>315</v>
      </c>
      <c r="L1974">
        <v>893513</v>
      </c>
      <c r="M1974">
        <v>211792681</v>
      </c>
      <c r="O1974">
        <v>320073</v>
      </c>
      <c r="P1974" t="s">
        <v>320</v>
      </c>
      <c r="Q1974">
        <v>7737</v>
      </c>
      <c r="R1974">
        <v>83</v>
      </c>
      <c r="S1974">
        <v>1</v>
      </c>
      <c r="T1974">
        <v>2786</v>
      </c>
      <c r="U1974" t="s">
        <v>328</v>
      </c>
      <c r="W1974">
        <v>1158667035</v>
      </c>
      <c r="X1974" s="76">
        <v>44169</v>
      </c>
      <c r="Y1974" s="76">
        <v>44169</v>
      </c>
      <c r="Z1974" s="76">
        <v>43895</v>
      </c>
      <c r="AA1974" s="76">
        <v>44126</v>
      </c>
      <c r="AB1974">
        <v>473.41</v>
      </c>
      <c r="AD1974" t="s">
        <v>344</v>
      </c>
      <c r="AE1974" t="s">
        <v>324</v>
      </c>
      <c r="AF1974" t="s">
        <v>363</v>
      </c>
      <c r="AH1974" t="s">
        <v>329</v>
      </c>
      <c r="AI1974" t="s">
        <v>318</v>
      </c>
      <c r="AK1974">
        <v>95057</v>
      </c>
      <c r="AL1974">
        <v>1</v>
      </c>
      <c r="AM1974">
        <v>63722</v>
      </c>
    </row>
    <row r="1975" spans="1:39">
      <c r="A1975" t="s">
        <v>315</v>
      </c>
      <c r="D1975" t="s">
        <v>316</v>
      </c>
      <c r="E1975">
        <v>315019</v>
      </c>
      <c r="F1975" t="s">
        <v>317</v>
      </c>
      <c r="G1975" t="s">
        <v>318</v>
      </c>
      <c r="H1975" s="79" t="s">
        <v>813</v>
      </c>
      <c r="I1975" t="s">
        <v>813</v>
      </c>
      <c r="J1975" t="s">
        <v>814</v>
      </c>
      <c r="K1975" t="s">
        <v>315</v>
      </c>
      <c r="L1975">
        <v>893598</v>
      </c>
      <c r="M1975">
        <v>211792681</v>
      </c>
      <c r="O1975">
        <v>320074</v>
      </c>
      <c r="P1975" t="s">
        <v>337</v>
      </c>
      <c r="Q1975">
        <v>7735</v>
      </c>
      <c r="R1975">
        <v>83</v>
      </c>
      <c r="S1975">
        <v>1</v>
      </c>
      <c r="T1975">
        <v>2786</v>
      </c>
      <c r="U1975" t="s">
        <v>328</v>
      </c>
      <c r="W1975">
        <v>1158667035</v>
      </c>
      <c r="X1975" s="76">
        <v>44169</v>
      </c>
      <c r="Y1975" s="76">
        <v>44169</v>
      </c>
      <c r="Z1975" s="76">
        <v>44045</v>
      </c>
      <c r="AA1975" s="76">
        <v>44099</v>
      </c>
      <c r="AB1975">
        <v>85.87</v>
      </c>
      <c r="AD1975" t="s">
        <v>344</v>
      </c>
      <c r="AE1975" t="s">
        <v>324</v>
      </c>
      <c r="AF1975" t="s">
        <v>655</v>
      </c>
      <c r="AH1975" t="s">
        <v>329</v>
      </c>
      <c r="AI1975" t="s">
        <v>318</v>
      </c>
      <c r="AK1975">
        <v>95057</v>
      </c>
      <c r="AL1975">
        <v>1</v>
      </c>
      <c r="AM1975">
        <v>63722</v>
      </c>
    </row>
    <row r="1976" spans="1:39">
      <c r="A1976" t="s">
        <v>315</v>
      </c>
      <c r="D1976" t="s">
        <v>316</v>
      </c>
      <c r="E1976">
        <v>315019</v>
      </c>
      <c r="F1976" t="s">
        <v>317</v>
      </c>
      <c r="G1976" t="s">
        <v>318</v>
      </c>
      <c r="H1976" s="79" t="s">
        <v>813</v>
      </c>
      <c r="I1976" t="s">
        <v>813</v>
      </c>
      <c r="J1976" t="s">
        <v>814</v>
      </c>
      <c r="K1976" t="s">
        <v>315</v>
      </c>
      <c r="L1976">
        <v>893513</v>
      </c>
      <c r="M1976">
        <v>211792681</v>
      </c>
      <c r="O1976">
        <v>320072</v>
      </c>
      <c r="P1976" t="s">
        <v>336</v>
      </c>
      <c r="Q1976">
        <v>7737</v>
      </c>
      <c r="R1976">
        <v>83</v>
      </c>
      <c r="S1976">
        <v>1</v>
      </c>
      <c r="T1976">
        <v>2786</v>
      </c>
      <c r="U1976" t="s">
        <v>328</v>
      </c>
      <c r="W1976">
        <v>1158667035</v>
      </c>
      <c r="X1976" s="76">
        <v>44169</v>
      </c>
      <c r="Y1976" s="76">
        <v>44169</v>
      </c>
      <c r="Z1976" s="76">
        <v>43895</v>
      </c>
      <c r="AA1976" s="76">
        <v>44126</v>
      </c>
      <c r="AB1976">
        <v>322.58999999999997</v>
      </c>
      <c r="AD1976" t="s">
        <v>344</v>
      </c>
      <c r="AE1976" t="s">
        <v>324</v>
      </c>
      <c r="AF1976" t="s">
        <v>363</v>
      </c>
      <c r="AH1976" t="s">
        <v>329</v>
      </c>
      <c r="AI1976" t="s">
        <v>318</v>
      </c>
      <c r="AK1976">
        <v>95057</v>
      </c>
      <c r="AL1976">
        <v>1</v>
      </c>
      <c r="AM1976">
        <v>63722</v>
      </c>
    </row>
    <row r="1977" spans="1:39">
      <c r="A1977" t="s">
        <v>315</v>
      </c>
      <c r="D1977" t="s">
        <v>316</v>
      </c>
      <c r="E1977">
        <v>315019</v>
      </c>
      <c r="F1977" t="s">
        <v>317</v>
      </c>
      <c r="G1977" t="s">
        <v>318</v>
      </c>
      <c r="H1977" s="79" t="s">
        <v>813</v>
      </c>
      <c r="I1977" t="s">
        <v>813</v>
      </c>
      <c r="J1977" t="s">
        <v>814</v>
      </c>
      <c r="K1977" t="s">
        <v>315</v>
      </c>
      <c r="L1977">
        <v>907796</v>
      </c>
      <c r="M1977">
        <v>211792681</v>
      </c>
      <c r="O1977">
        <v>320072</v>
      </c>
      <c r="P1977" t="s">
        <v>336</v>
      </c>
      <c r="Q1977">
        <v>7893</v>
      </c>
      <c r="R1977">
        <v>83</v>
      </c>
      <c r="S1977">
        <v>1</v>
      </c>
      <c r="T1977">
        <v>2786</v>
      </c>
      <c r="U1977" t="s">
        <v>328</v>
      </c>
      <c r="W1977">
        <v>1158667035</v>
      </c>
      <c r="X1977" s="76">
        <v>44180</v>
      </c>
      <c r="Y1977" s="76">
        <v>44182</v>
      </c>
      <c r="Z1977" s="76">
        <v>44072</v>
      </c>
      <c r="AA1977" s="76">
        <v>44159</v>
      </c>
      <c r="AB1977">
        <v>340.29</v>
      </c>
      <c r="AD1977" t="s">
        <v>346</v>
      </c>
      <c r="AE1977" t="s">
        <v>324</v>
      </c>
      <c r="AF1977" t="s">
        <v>630</v>
      </c>
      <c r="AH1977" t="s">
        <v>329</v>
      </c>
      <c r="AI1977" t="s">
        <v>318</v>
      </c>
      <c r="AK1977">
        <v>95057</v>
      </c>
      <c r="AL1977">
        <v>1</v>
      </c>
      <c r="AM1977">
        <v>63722</v>
      </c>
    </row>
    <row r="1978" spans="1:39">
      <c r="A1978" t="s">
        <v>315</v>
      </c>
      <c r="D1978" t="s">
        <v>316</v>
      </c>
      <c r="E1978">
        <v>315019</v>
      </c>
      <c r="F1978" t="s">
        <v>317</v>
      </c>
      <c r="G1978" t="s">
        <v>318</v>
      </c>
      <c r="H1978" s="79" t="s">
        <v>813</v>
      </c>
      <c r="I1978" t="s">
        <v>813</v>
      </c>
      <c r="J1978" t="s">
        <v>814</v>
      </c>
      <c r="K1978" t="s">
        <v>315</v>
      </c>
      <c r="L1978">
        <v>907796</v>
      </c>
      <c r="M1978">
        <v>211792681</v>
      </c>
      <c r="O1978">
        <v>320074</v>
      </c>
      <c r="P1978" t="s">
        <v>337</v>
      </c>
      <c r="Q1978">
        <v>7893</v>
      </c>
      <c r="R1978">
        <v>83</v>
      </c>
      <c r="S1978">
        <v>1</v>
      </c>
      <c r="T1978">
        <v>2786</v>
      </c>
      <c r="U1978" t="s">
        <v>328</v>
      </c>
      <c r="W1978">
        <v>1158667035</v>
      </c>
      <c r="X1978" s="76">
        <v>44180</v>
      </c>
      <c r="Y1978" s="76">
        <v>44182</v>
      </c>
      <c r="Z1978" s="76">
        <v>44072</v>
      </c>
      <c r="AA1978" s="76">
        <v>44159</v>
      </c>
      <c r="AB1978">
        <v>93.99</v>
      </c>
      <c r="AD1978" t="s">
        <v>346</v>
      </c>
      <c r="AE1978" t="s">
        <v>324</v>
      </c>
      <c r="AF1978" t="s">
        <v>630</v>
      </c>
      <c r="AH1978" t="s">
        <v>329</v>
      </c>
      <c r="AI1978" t="s">
        <v>318</v>
      </c>
      <c r="AK1978">
        <v>95057</v>
      </c>
      <c r="AL1978">
        <v>1</v>
      </c>
      <c r="AM1978">
        <v>63722</v>
      </c>
    </row>
    <row r="1979" spans="1:39">
      <c r="A1979" t="s">
        <v>315</v>
      </c>
      <c r="D1979" t="s">
        <v>316</v>
      </c>
      <c r="E1979">
        <v>315019</v>
      </c>
      <c r="F1979" t="s">
        <v>317</v>
      </c>
      <c r="G1979" t="s">
        <v>318</v>
      </c>
      <c r="H1979" s="79" t="s">
        <v>813</v>
      </c>
      <c r="I1979" t="s">
        <v>813</v>
      </c>
      <c r="J1979" t="s">
        <v>814</v>
      </c>
      <c r="K1979" t="s">
        <v>315</v>
      </c>
      <c r="L1979">
        <v>907796</v>
      </c>
      <c r="M1979">
        <v>211792681</v>
      </c>
      <c r="O1979">
        <v>320073</v>
      </c>
      <c r="P1979" t="s">
        <v>320</v>
      </c>
      <c r="Q1979">
        <v>7893</v>
      </c>
      <c r="R1979">
        <v>83</v>
      </c>
      <c r="S1979">
        <v>1</v>
      </c>
      <c r="T1979">
        <v>2786</v>
      </c>
      <c r="U1979" t="s">
        <v>328</v>
      </c>
      <c r="W1979">
        <v>1158667035</v>
      </c>
      <c r="X1979" s="76">
        <v>44180</v>
      </c>
      <c r="Y1979" s="76">
        <v>44182</v>
      </c>
      <c r="Z1979" s="76">
        <v>44072</v>
      </c>
      <c r="AA1979" s="76">
        <v>44159</v>
      </c>
      <c r="AB1979">
        <v>473.41</v>
      </c>
      <c r="AD1979" t="s">
        <v>346</v>
      </c>
      <c r="AE1979" t="s">
        <v>324</v>
      </c>
      <c r="AF1979" t="s">
        <v>630</v>
      </c>
      <c r="AH1979" t="s">
        <v>329</v>
      </c>
      <c r="AI1979" t="s">
        <v>318</v>
      </c>
      <c r="AK1979">
        <v>95057</v>
      </c>
      <c r="AL1979">
        <v>1</v>
      </c>
      <c r="AM1979">
        <v>63722</v>
      </c>
    </row>
    <row r="1980" spans="1:39">
      <c r="A1980" t="s">
        <v>315</v>
      </c>
      <c r="D1980" t="s">
        <v>316</v>
      </c>
      <c r="E1980">
        <v>315019</v>
      </c>
      <c r="F1980" t="s">
        <v>317</v>
      </c>
      <c r="G1980" t="s">
        <v>318</v>
      </c>
      <c r="H1980" s="79" t="s">
        <v>813</v>
      </c>
      <c r="I1980" t="s">
        <v>813</v>
      </c>
      <c r="J1980" t="s">
        <v>814</v>
      </c>
      <c r="K1980" t="s">
        <v>315</v>
      </c>
      <c r="L1980">
        <v>923510</v>
      </c>
      <c r="M1980">
        <v>212808377</v>
      </c>
      <c r="O1980">
        <v>320070</v>
      </c>
      <c r="P1980" t="s">
        <v>327</v>
      </c>
      <c r="Q1980">
        <v>7965</v>
      </c>
      <c r="R1980">
        <v>83</v>
      </c>
      <c r="S1980">
        <v>1</v>
      </c>
      <c r="T1980">
        <v>2786</v>
      </c>
      <c r="U1980" t="s">
        <v>328</v>
      </c>
      <c r="W1980">
        <v>1158667035</v>
      </c>
      <c r="X1980" s="76">
        <v>44215</v>
      </c>
      <c r="Y1980" s="76">
        <v>44216</v>
      </c>
      <c r="Z1980" s="76">
        <v>44133</v>
      </c>
      <c r="AA1980" s="76">
        <v>44167</v>
      </c>
      <c r="AB1980">
        <v>6576.1</v>
      </c>
      <c r="AD1980" t="s">
        <v>345</v>
      </c>
      <c r="AE1980" t="s">
        <v>324</v>
      </c>
      <c r="AF1980" t="s">
        <v>824</v>
      </c>
      <c r="AH1980" t="s">
        <v>329</v>
      </c>
      <c r="AI1980" t="s">
        <v>318</v>
      </c>
      <c r="AK1980">
        <v>95057</v>
      </c>
      <c r="AL1980">
        <v>1</v>
      </c>
      <c r="AM1980">
        <v>63722</v>
      </c>
    </row>
    <row r="1981" spans="1:39">
      <c r="A1981" t="s">
        <v>315</v>
      </c>
      <c r="D1981" t="s">
        <v>316</v>
      </c>
      <c r="E1981">
        <v>315019</v>
      </c>
      <c r="F1981" t="s">
        <v>317</v>
      </c>
      <c r="G1981" t="s">
        <v>318</v>
      </c>
      <c r="H1981" s="79" t="s">
        <v>813</v>
      </c>
      <c r="I1981" t="s">
        <v>813</v>
      </c>
      <c r="J1981" t="s">
        <v>814</v>
      </c>
      <c r="K1981" t="s">
        <v>315</v>
      </c>
      <c r="L1981">
        <v>934232</v>
      </c>
      <c r="M1981">
        <v>212808377</v>
      </c>
      <c r="O1981">
        <v>320070</v>
      </c>
      <c r="P1981" t="s">
        <v>327</v>
      </c>
      <c r="Q1981">
        <v>8049</v>
      </c>
      <c r="R1981">
        <v>83</v>
      </c>
      <c r="S1981">
        <v>1</v>
      </c>
      <c r="T1981">
        <v>2786</v>
      </c>
      <c r="U1981" t="s">
        <v>328</v>
      </c>
      <c r="W1981">
        <v>1158667035</v>
      </c>
      <c r="X1981" s="76">
        <v>44229</v>
      </c>
      <c r="Y1981" s="76">
        <v>44230</v>
      </c>
      <c r="Z1981" s="76">
        <v>44158</v>
      </c>
      <c r="AA1981" s="76">
        <v>44196</v>
      </c>
      <c r="AB1981">
        <v>6171.76</v>
      </c>
      <c r="AD1981" t="s">
        <v>345</v>
      </c>
      <c r="AE1981" t="s">
        <v>324</v>
      </c>
      <c r="AF1981" t="s">
        <v>825</v>
      </c>
      <c r="AH1981" t="s">
        <v>329</v>
      </c>
      <c r="AI1981" t="s">
        <v>318</v>
      </c>
      <c r="AK1981">
        <v>95057</v>
      </c>
      <c r="AL1981">
        <v>1</v>
      </c>
      <c r="AM1981">
        <v>63722</v>
      </c>
    </row>
    <row r="1982" spans="1:39">
      <c r="A1982" t="s">
        <v>315</v>
      </c>
      <c r="D1982" t="s">
        <v>316</v>
      </c>
      <c r="E1982">
        <v>315019</v>
      </c>
      <c r="F1982" t="s">
        <v>317</v>
      </c>
      <c r="G1982" t="s">
        <v>318</v>
      </c>
      <c r="H1982" s="79" t="s">
        <v>813</v>
      </c>
      <c r="I1982" t="s">
        <v>813</v>
      </c>
      <c r="J1982" t="s">
        <v>814</v>
      </c>
      <c r="K1982" t="s">
        <v>315</v>
      </c>
      <c r="L1982">
        <v>939135</v>
      </c>
      <c r="M1982">
        <v>211792681</v>
      </c>
      <c r="O1982">
        <v>320074</v>
      </c>
      <c r="P1982" t="s">
        <v>337</v>
      </c>
      <c r="Q1982">
        <v>8121</v>
      </c>
      <c r="R1982">
        <v>83</v>
      </c>
      <c r="S1982">
        <v>1</v>
      </c>
      <c r="T1982">
        <v>2786</v>
      </c>
      <c r="U1982" t="s">
        <v>328</v>
      </c>
      <c r="W1982">
        <v>1158667035</v>
      </c>
      <c r="X1982" s="76">
        <v>44237</v>
      </c>
      <c r="Y1982" s="76">
        <v>44237</v>
      </c>
      <c r="Z1982" s="76">
        <v>44133</v>
      </c>
      <c r="AA1982" s="76">
        <v>44188</v>
      </c>
      <c r="AB1982">
        <v>79.11</v>
      </c>
      <c r="AD1982" t="s">
        <v>344</v>
      </c>
      <c r="AE1982" t="s">
        <v>324</v>
      </c>
      <c r="AF1982" t="s">
        <v>368</v>
      </c>
      <c r="AH1982" t="s">
        <v>329</v>
      </c>
      <c r="AI1982" t="s">
        <v>318</v>
      </c>
      <c r="AK1982">
        <v>95057</v>
      </c>
      <c r="AL1982">
        <v>1</v>
      </c>
      <c r="AM1982">
        <v>63722</v>
      </c>
    </row>
    <row r="1983" spans="1:39">
      <c r="A1983" t="s">
        <v>315</v>
      </c>
      <c r="D1983" t="s">
        <v>316</v>
      </c>
      <c r="E1983">
        <v>315019</v>
      </c>
      <c r="F1983" t="s">
        <v>317</v>
      </c>
      <c r="G1983" t="s">
        <v>318</v>
      </c>
      <c r="H1983" s="79" t="s">
        <v>813</v>
      </c>
      <c r="I1983" t="s">
        <v>813</v>
      </c>
      <c r="J1983" t="s">
        <v>814</v>
      </c>
      <c r="K1983" t="s">
        <v>315</v>
      </c>
      <c r="L1983">
        <v>939135</v>
      </c>
      <c r="M1983">
        <v>211792681</v>
      </c>
      <c r="O1983">
        <v>320072</v>
      </c>
      <c r="P1983" t="s">
        <v>336</v>
      </c>
      <c r="Q1983">
        <v>8121</v>
      </c>
      <c r="R1983">
        <v>83</v>
      </c>
      <c r="S1983">
        <v>1</v>
      </c>
      <c r="T1983">
        <v>2786</v>
      </c>
      <c r="U1983" t="s">
        <v>328</v>
      </c>
      <c r="W1983">
        <v>1158667035</v>
      </c>
      <c r="X1983" s="76">
        <v>44237</v>
      </c>
      <c r="Y1983" s="76">
        <v>44237</v>
      </c>
      <c r="Z1983" s="76">
        <v>44133</v>
      </c>
      <c r="AA1983" s="76">
        <v>44188</v>
      </c>
      <c r="AB1983">
        <v>316.05</v>
      </c>
      <c r="AD1983" t="s">
        <v>344</v>
      </c>
      <c r="AE1983" t="s">
        <v>324</v>
      </c>
      <c r="AF1983" t="s">
        <v>368</v>
      </c>
      <c r="AH1983" t="s">
        <v>329</v>
      </c>
      <c r="AI1983" t="s">
        <v>318</v>
      </c>
      <c r="AK1983">
        <v>95057</v>
      </c>
      <c r="AL1983">
        <v>1</v>
      </c>
      <c r="AM1983">
        <v>63722</v>
      </c>
    </row>
    <row r="1984" spans="1:39">
      <c r="A1984" t="s">
        <v>315</v>
      </c>
      <c r="D1984" t="s">
        <v>316</v>
      </c>
      <c r="E1984">
        <v>315019</v>
      </c>
      <c r="F1984" t="s">
        <v>317</v>
      </c>
      <c r="G1984" t="s">
        <v>318</v>
      </c>
      <c r="H1984" s="79" t="s">
        <v>813</v>
      </c>
      <c r="I1984" t="s">
        <v>813</v>
      </c>
      <c r="J1984" t="s">
        <v>814</v>
      </c>
      <c r="K1984" t="s">
        <v>315</v>
      </c>
      <c r="L1984">
        <v>939135</v>
      </c>
      <c r="M1984">
        <v>211792681</v>
      </c>
      <c r="O1984">
        <v>320073</v>
      </c>
      <c r="P1984" t="s">
        <v>320</v>
      </c>
      <c r="Q1984">
        <v>8121</v>
      </c>
      <c r="R1984">
        <v>83</v>
      </c>
      <c r="S1984">
        <v>1</v>
      </c>
      <c r="T1984">
        <v>2786</v>
      </c>
      <c r="U1984" t="s">
        <v>328</v>
      </c>
      <c r="W1984">
        <v>1158667035</v>
      </c>
      <c r="X1984" s="76">
        <v>44237</v>
      </c>
      <c r="Y1984" s="76">
        <v>44237</v>
      </c>
      <c r="Z1984" s="76">
        <v>44133</v>
      </c>
      <c r="AA1984" s="76">
        <v>44188</v>
      </c>
      <c r="AB1984">
        <v>473.41</v>
      </c>
      <c r="AD1984" t="s">
        <v>344</v>
      </c>
      <c r="AE1984" t="s">
        <v>324</v>
      </c>
      <c r="AF1984" t="s">
        <v>368</v>
      </c>
      <c r="AH1984" t="s">
        <v>329</v>
      </c>
      <c r="AI1984" t="s">
        <v>318</v>
      </c>
      <c r="AK1984">
        <v>95057</v>
      </c>
      <c r="AL1984">
        <v>1</v>
      </c>
      <c r="AM1984">
        <v>63722</v>
      </c>
    </row>
    <row r="1985" spans="1:39">
      <c r="A1985" t="s">
        <v>315</v>
      </c>
      <c r="D1985" t="s">
        <v>316</v>
      </c>
      <c r="E1985">
        <v>315019</v>
      </c>
      <c r="F1985" t="s">
        <v>317</v>
      </c>
      <c r="G1985" t="s">
        <v>318</v>
      </c>
      <c r="H1985" s="79" t="s">
        <v>813</v>
      </c>
      <c r="I1985" t="s">
        <v>813</v>
      </c>
      <c r="J1985" t="s">
        <v>814</v>
      </c>
      <c r="K1985" t="s">
        <v>315</v>
      </c>
      <c r="L1985">
        <v>955095</v>
      </c>
      <c r="M1985">
        <v>212808377</v>
      </c>
      <c r="O1985">
        <v>320070</v>
      </c>
      <c r="P1985" t="s">
        <v>327</v>
      </c>
      <c r="Q1985">
        <v>8218</v>
      </c>
      <c r="R1985">
        <v>83</v>
      </c>
      <c r="S1985">
        <v>1</v>
      </c>
      <c r="T1985">
        <v>2786</v>
      </c>
      <c r="U1985" t="s">
        <v>328</v>
      </c>
      <c r="W1985">
        <v>1158667035</v>
      </c>
      <c r="X1985" s="76">
        <v>44253</v>
      </c>
      <c r="Y1985" s="76">
        <v>44253</v>
      </c>
      <c r="Z1985" s="76">
        <v>44138</v>
      </c>
      <c r="AA1985" s="76">
        <v>44231</v>
      </c>
      <c r="AB1985">
        <v>1554.56</v>
      </c>
      <c r="AD1985" t="s">
        <v>344</v>
      </c>
      <c r="AE1985" t="s">
        <v>324</v>
      </c>
      <c r="AF1985" t="s">
        <v>826</v>
      </c>
      <c r="AH1985" t="s">
        <v>329</v>
      </c>
      <c r="AI1985" t="s">
        <v>318</v>
      </c>
      <c r="AK1985">
        <v>95057</v>
      </c>
      <c r="AL1985">
        <v>1</v>
      </c>
      <c r="AM1985">
        <v>63722</v>
      </c>
    </row>
    <row r="1986" spans="1:39">
      <c r="A1986" t="s">
        <v>315</v>
      </c>
      <c r="D1986" t="s">
        <v>316</v>
      </c>
      <c r="E1986">
        <v>315019</v>
      </c>
      <c r="F1986" t="s">
        <v>317</v>
      </c>
      <c r="G1986" t="s">
        <v>318</v>
      </c>
      <c r="H1986" s="79" t="s">
        <v>813</v>
      </c>
      <c r="I1986" t="s">
        <v>813</v>
      </c>
      <c r="J1986" t="s">
        <v>814</v>
      </c>
      <c r="K1986" t="s">
        <v>315</v>
      </c>
      <c r="L1986">
        <v>981097</v>
      </c>
      <c r="M1986">
        <v>211792681</v>
      </c>
      <c r="O1986">
        <v>320072</v>
      </c>
      <c r="P1986" t="s">
        <v>336</v>
      </c>
      <c r="Q1986">
        <v>8363</v>
      </c>
      <c r="R1986">
        <v>83</v>
      </c>
      <c r="S1986">
        <v>1</v>
      </c>
      <c r="T1986">
        <v>2786</v>
      </c>
      <c r="U1986" t="s">
        <v>328</v>
      </c>
      <c r="W1986">
        <v>1158667035</v>
      </c>
      <c r="X1986" s="76">
        <v>44270</v>
      </c>
      <c r="Y1986" s="76">
        <v>44270</v>
      </c>
      <c r="Z1986" s="76">
        <v>44169</v>
      </c>
      <c r="AA1986" s="76">
        <v>44221</v>
      </c>
      <c r="AB1986">
        <v>336.08</v>
      </c>
      <c r="AD1986" t="s">
        <v>346</v>
      </c>
      <c r="AE1986" t="s">
        <v>324</v>
      </c>
      <c r="AF1986" t="s">
        <v>632</v>
      </c>
      <c r="AH1986" t="s">
        <v>329</v>
      </c>
      <c r="AI1986" t="s">
        <v>318</v>
      </c>
      <c r="AK1986">
        <v>95057</v>
      </c>
      <c r="AL1986">
        <v>1</v>
      </c>
      <c r="AM1986">
        <v>63722</v>
      </c>
    </row>
    <row r="1987" spans="1:39">
      <c r="A1987" t="s">
        <v>315</v>
      </c>
      <c r="D1987" t="s">
        <v>316</v>
      </c>
      <c r="E1987">
        <v>315019</v>
      </c>
      <c r="F1987" t="s">
        <v>317</v>
      </c>
      <c r="G1987" t="s">
        <v>318</v>
      </c>
      <c r="H1987" s="79" t="s">
        <v>813</v>
      </c>
      <c r="I1987" t="s">
        <v>813</v>
      </c>
      <c r="J1987" t="s">
        <v>814</v>
      </c>
      <c r="K1987" t="s">
        <v>315</v>
      </c>
      <c r="L1987">
        <v>981097</v>
      </c>
      <c r="M1987">
        <v>211792681</v>
      </c>
      <c r="O1987">
        <v>320074</v>
      </c>
      <c r="P1987" t="s">
        <v>337</v>
      </c>
      <c r="Q1987">
        <v>8363</v>
      </c>
      <c r="R1987">
        <v>83</v>
      </c>
      <c r="S1987">
        <v>1</v>
      </c>
      <c r="T1987">
        <v>2786</v>
      </c>
      <c r="U1987" t="s">
        <v>328</v>
      </c>
      <c r="W1987">
        <v>1158667035</v>
      </c>
      <c r="X1987" s="76">
        <v>44270</v>
      </c>
      <c r="Y1987" s="76">
        <v>44270</v>
      </c>
      <c r="Z1987" s="76">
        <v>44169</v>
      </c>
      <c r="AA1987" s="76">
        <v>44221</v>
      </c>
      <c r="AB1987">
        <v>91.41</v>
      </c>
      <c r="AD1987" t="s">
        <v>346</v>
      </c>
      <c r="AE1987" t="s">
        <v>324</v>
      </c>
      <c r="AF1987" t="s">
        <v>632</v>
      </c>
      <c r="AH1987" t="s">
        <v>329</v>
      </c>
      <c r="AI1987" t="s">
        <v>318</v>
      </c>
      <c r="AK1987">
        <v>95057</v>
      </c>
      <c r="AL1987">
        <v>1</v>
      </c>
      <c r="AM1987">
        <v>63722</v>
      </c>
    </row>
    <row r="1988" spans="1:39">
      <c r="A1988" t="s">
        <v>315</v>
      </c>
      <c r="D1988" t="s">
        <v>316</v>
      </c>
      <c r="E1988">
        <v>315019</v>
      </c>
      <c r="F1988" t="s">
        <v>317</v>
      </c>
      <c r="G1988" t="s">
        <v>318</v>
      </c>
      <c r="H1988" s="79" t="s">
        <v>813</v>
      </c>
      <c r="I1988" t="s">
        <v>813</v>
      </c>
      <c r="J1988" t="s">
        <v>814</v>
      </c>
      <c r="K1988" t="s">
        <v>315</v>
      </c>
      <c r="L1988">
        <v>981348</v>
      </c>
      <c r="M1988">
        <v>212808377</v>
      </c>
      <c r="O1988">
        <v>320070</v>
      </c>
      <c r="P1988" t="s">
        <v>327</v>
      </c>
      <c r="Q1988">
        <v>8382</v>
      </c>
      <c r="R1988">
        <v>83</v>
      </c>
      <c r="S1988">
        <v>1</v>
      </c>
      <c r="T1988">
        <v>2786</v>
      </c>
      <c r="U1988" t="s">
        <v>328</v>
      </c>
      <c r="W1988">
        <v>1158667035</v>
      </c>
      <c r="X1988" s="76">
        <v>44270</v>
      </c>
      <c r="Y1988" s="76">
        <v>44270</v>
      </c>
      <c r="Z1988" s="76">
        <v>44226</v>
      </c>
      <c r="AA1988" s="76">
        <v>44259</v>
      </c>
      <c r="AB1988">
        <v>3138.34</v>
      </c>
      <c r="AD1988" t="s">
        <v>345</v>
      </c>
      <c r="AE1988" t="s">
        <v>324</v>
      </c>
      <c r="AF1988" t="s">
        <v>827</v>
      </c>
      <c r="AH1988" t="s">
        <v>329</v>
      </c>
      <c r="AI1988" t="s">
        <v>318</v>
      </c>
      <c r="AK1988">
        <v>95057</v>
      </c>
      <c r="AL1988">
        <v>1</v>
      </c>
      <c r="AM1988">
        <v>63722</v>
      </c>
    </row>
    <row r="1989" spans="1:39">
      <c r="A1989" t="s">
        <v>315</v>
      </c>
      <c r="D1989" t="s">
        <v>316</v>
      </c>
      <c r="E1989">
        <v>315019</v>
      </c>
      <c r="F1989" t="s">
        <v>317</v>
      </c>
      <c r="G1989" t="s">
        <v>318</v>
      </c>
      <c r="H1989" s="79" t="s">
        <v>813</v>
      </c>
      <c r="I1989" t="s">
        <v>813</v>
      </c>
      <c r="J1989" t="s">
        <v>814</v>
      </c>
      <c r="K1989" t="s">
        <v>315</v>
      </c>
      <c r="L1989">
        <v>981097</v>
      </c>
      <c r="M1989">
        <v>211792681</v>
      </c>
      <c r="O1989">
        <v>320073</v>
      </c>
      <c r="P1989" t="s">
        <v>320</v>
      </c>
      <c r="Q1989">
        <v>8363</v>
      </c>
      <c r="R1989">
        <v>83</v>
      </c>
      <c r="S1989">
        <v>1</v>
      </c>
      <c r="T1989">
        <v>2786</v>
      </c>
      <c r="U1989" t="s">
        <v>328</v>
      </c>
      <c r="W1989">
        <v>1158667035</v>
      </c>
      <c r="X1989" s="76">
        <v>44270</v>
      </c>
      <c r="Y1989" s="76">
        <v>44270</v>
      </c>
      <c r="Z1989" s="76">
        <v>44169</v>
      </c>
      <c r="AA1989" s="76">
        <v>44221</v>
      </c>
      <c r="AB1989">
        <v>473.41</v>
      </c>
      <c r="AD1989" t="s">
        <v>346</v>
      </c>
      <c r="AE1989" t="s">
        <v>324</v>
      </c>
      <c r="AF1989" t="s">
        <v>632</v>
      </c>
      <c r="AH1989" t="s">
        <v>329</v>
      </c>
      <c r="AI1989" t="s">
        <v>318</v>
      </c>
      <c r="AK1989">
        <v>95057</v>
      </c>
      <c r="AL1989">
        <v>1</v>
      </c>
      <c r="AM1989">
        <v>63722</v>
      </c>
    </row>
    <row r="1990" spans="1:39">
      <c r="A1990" t="s">
        <v>315</v>
      </c>
      <c r="D1990" t="s">
        <v>316</v>
      </c>
      <c r="E1990">
        <v>315019</v>
      </c>
      <c r="F1990" t="s">
        <v>317</v>
      </c>
      <c r="G1990" t="s">
        <v>318</v>
      </c>
      <c r="H1990" s="79" t="s">
        <v>813</v>
      </c>
      <c r="I1990" t="s">
        <v>813</v>
      </c>
      <c r="J1990" t="s">
        <v>814</v>
      </c>
      <c r="K1990" t="s">
        <v>315</v>
      </c>
      <c r="L1990">
        <v>982057</v>
      </c>
      <c r="M1990">
        <v>211792681</v>
      </c>
      <c r="O1990">
        <v>320073</v>
      </c>
      <c r="P1990" t="s">
        <v>320</v>
      </c>
      <c r="Q1990">
        <v>8384</v>
      </c>
      <c r="R1990">
        <v>83</v>
      </c>
      <c r="S1990">
        <v>1</v>
      </c>
      <c r="T1990">
        <v>2786</v>
      </c>
      <c r="U1990" t="s">
        <v>328</v>
      </c>
      <c r="W1990">
        <v>1158667035</v>
      </c>
      <c r="X1990" s="76">
        <v>44271</v>
      </c>
      <c r="Y1990" s="76">
        <v>44271</v>
      </c>
      <c r="Z1990" s="76">
        <v>44183</v>
      </c>
      <c r="AA1990" s="76">
        <v>44249</v>
      </c>
      <c r="AB1990">
        <v>473.41</v>
      </c>
      <c r="AD1990" t="s">
        <v>345</v>
      </c>
      <c r="AE1990" t="s">
        <v>324</v>
      </c>
      <c r="AF1990" t="s">
        <v>371</v>
      </c>
      <c r="AH1990" t="s">
        <v>329</v>
      </c>
      <c r="AI1990" t="s">
        <v>318</v>
      </c>
      <c r="AK1990">
        <v>95057</v>
      </c>
      <c r="AL1990">
        <v>1</v>
      </c>
      <c r="AM1990">
        <v>63722</v>
      </c>
    </row>
    <row r="1991" spans="1:39">
      <c r="A1991" t="s">
        <v>315</v>
      </c>
      <c r="D1991" t="s">
        <v>316</v>
      </c>
      <c r="E1991">
        <v>315019</v>
      </c>
      <c r="F1991" t="s">
        <v>317</v>
      </c>
      <c r="G1991" t="s">
        <v>318</v>
      </c>
      <c r="H1991" s="79" t="s">
        <v>813</v>
      </c>
      <c r="I1991" t="s">
        <v>813</v>
      </c>
      <c r="J1991" t="s">
        <v>814</v>
      </c>
      <c r="K1991" t="s">
        <v>315</v>
      </c>
      <c r="L1991">
        <v>982057</v>
      </c>
      <c r="M1991">
        <v>211792681</v>
      </c>
      <c r="O1991">
        <v>320074</v>
      </c>
      <c r="P1991" t="s">
        <v>337</v>
      </c>
      <c r="Q1991">
        <v>8384</v>
      </c>
      <c r="R1991">
        <v>83</v>
      </c>
      <c r="S1991">
        <v>1</v>
      </c>
      <c r="T1991">
        <v>2786</v>
      </c>
      <c r="U1991" t="s">
        <v>328</v>
      </c>
      <c r="W1991">
        <v>1158667035</v>
      </c>
      <c r="X1991" s="76">
        <v>44271</v>
      </c>
      <c r="Y1991" s="76">
        <v>44271</v>
      </c>
      <c r="Z1991" s="76">
        <v>44183</v>
      </c>
      <c r="AA1991" s="76">
        <v>44249</v>
      </c>
      <c r="AB1991">
        <v>2158.0300000000002</v>
      </c>
      <c r="AD1991" t="s">
        <v>345</v>
      </c>
      <c r="AE1991" t="s">
        <v>324</v>
      </c>
      <c r="AF1991" t="s">
        <v>371</v>
      </c>
      <c r="AH1991" t="s">
        <v>329</v>
      </c>
      <c r="AI1991" t="s">
        <v>318</v>
      </c>
      <c r="AK1991">
        <v>95057</v>
      </c>
      <c r="AL1991">
        <v>1</v>
      </c>
      <c r="AM1991">
        <v>63722</v>
      </c>
    </row>
    <row r="1992" spans="1:39">
      <c r="A1992" t="s">
        <v>315</v>
      </c>
      <c r="D1992" t="s">
        <v>316</v>
      </c>
      <c r="E1992">
        <v>315019</v>
      </c>
      <c r="F1992" t="s">
        <v>317</v>
      </c>
      <c r="G1992" t="s">
        <v>318</v>
      </c>
      <c r="H1992" s="79" t="s">
        <v>813</v>
      </c>
      <c r="I1992" t="s">
        <v>813</v>
      </c>
      <c r="J1992" t="s">
        <v>814</v>
      </c>
      <c r="K1992" t="s">
        <v>315</v>
      </c>
      <c r="L1992">
        <v>982057</v>
      </c>
      <c r="M1992">
        <v>211792681</v>
      </c>
      <c r="O1992">
        <v>320072</v>
      </c>
      <c r="P1992" t="s">
        <v>336</v>
      </c>
      <c r="Q1992">
        <v>8384</v>
      </c>
      <c r="R1992">
        <v>83</v>
      </c>
      <c r="S1992">
        <v>1</v>
      </c>
      <c r="T1992">
        <v>2786</v>
      </c>
      <c r="U1992" t="s">
        <v>328</v>
      </c>
      <c r="W1992">
        <v>1158667035</v>
      </c>
      <c r="X1992" s="76">
        <v>44271</v>
      </c>
      <c r="Y1992" s="76">
        <v>44271</v>
      </c>
      <c r="Z1992" s="76">
        <v>44183</v>
      </c>
      <c r="AA1992" s="76">
        <v>44249</v>
      </c>
      <c r="AB1992">
        <v>10842.48</v>
      </c>
      <c r="AD1992" t="s">
        <v>345</v>
      </c>
      <c r="AE1992" t="s">
        <v>324</v>
      </c>
      <c r="AF1992" t="s">
        <v>371</v>
      </c>
      <c r="AH1992" t="s">
        <v>329</v>
      </c>
      <c r="AI1992" t="s">
        <v>318</v>
      </c>
      <c r="AK1992">
        <v>95057</v>
      </c>
      <c r="AL1992">
        <v>1</v>
      </c>
      <c r="AM1992">
        <v>63722</v>
      </c>
    </row>
    <row r="1993" spans="1:39">
      <c r="A1993" t="s">
        <v>315</v>
      </c>
      <c r="D1993" t="s">
        <v>316</v>
      </c>
      <c r="E1993">
        <v>315019</v>
      </c>
      <c r="F1993" t="s">
        <v>317</v>
      </c>
      <c r="G1993" t="s">
        <v>318</v>
      </c>
      <c r="H1993" s="79" t="s">
        <v>813</v>
      </c>
      <c r="I1993" t="s">
        <v>813</v>
      </c>
      <c r="J1993" t="s">
        <v>814</v>
      </c>
      <c r="K1993" t="s">
        <v>315</v>
      </c>
      <c r="L1993">
        <v>13607</v>
      </c>
      <c r="M1993">
        <v>212808377</v>
      </c>
      <c r="O1993">
        <v>320070</v>
      </c>
      <c r="P1993" t="s">
        <v>327</v>
      </c>
      <c r="Q1993">
        <v>8694</v>
      </c>
      <c r="R1993">
        <v>83</v>
      </c>
      <c r="S1993">
        <v>1</v>
      </c>
      <c r="T1993">
        <v>2786</v>
      </c>
      <c r="U1993" t="s">
        <v>328</v>
      </c>
      <c r="W1993">
        <v>1158667035</v>
      </c>
      <c r="X1993" s="76">
        <v>44322</v>
      </c>
      <c r="Y1993" s="76">
        <v>44322</v>
      </c>
      <c r="Z1993" s="76">
        <v>44260</v>
      </c>
      <c r="AA1993" s="76">
        <v>44300</v>
      </c>
      <c r="AB1993">
        <v>4158.32</v>
      </c>
      <c r="AD1993" t="s">
        <v>382</v>
      </c>
      <c r="AE1993" t="s">
        <v>324</v>
      </c>
      <c r="AF1993" t="s">
        <v>828</v>
      </c>
      <c r="AH1993" t="s">
        <v>329</v>
      </c>
      <c r="AI1993" t="s">
        <v>318</v>
      </c>
      <c r="AK1993">
        <v>95057</v>
      </c>
      <c r="AL1993">
        <v>1</v>
      </c>
      <c r="AM1993">
        <v>63722</v>
      </c>
    </row>
    <row r="1994" spans="1:39">
      <c r="A1994" t="s">
        <v>315</v>
      </c>
      <c r="D1994" t="s">
        <v>316</v>
      </c>
      <c r="E1994">
        <v>315019</v>
      </c>
      <c r="F1994" t="s">
        <v>317</v>
      </c>
      <c r="G1994" t="s">
        <v>318</v>
      </c>
      <c r="H1994" s="79" t="s">
        <v>813</v>
      </c>
      <c r="I1994" t="s">
        <v>813</v>
      </c>
      <c r="J1994" t="s">
        <v>814</v>
      </c>
      <c r="K1994" t="s">
        <v>315</v>
      </c>
      <c r="L1994">
        <v>20241</v>
      </c>
      <c r="M1994">
        <v>211792681</v>
      </c>
      <c r="O1994">
        <v>320072</v>
      </c>
      <c r="P1994" t="s">
        <v>336</v>
      </c>
      <c r="Q1994">
        <v>8731</v>
      </c>
      <c r="R1994">
        <v>83</v>
      </c>
      <c r="S1994">
        <v>1</v>
      </c>
      <c r="T1994">
        <v>2786</v>
      </c>
      <c r="U1994" t="s">
        <v>328</v>
      </c>
      <c r="W1994">
        <v>1158667035</v>
      </c>
      <c r="X1994" s="76">
        <v>44333</v>
      </c>
      <c r="Y1994" s="76">
        <v>44333</v>
      </c>
      <c r="Z1994" s="76">
        <v>44231</v>
      </c>
      <c r="AA1994" s="76">
        <v>44278</v>
      </c>
      <c r="AB1994">
        <v>490.37</v>
      </c>
      <c r="AD1994" t="s">
        <v>383</v>
      </c>
      <c r="AE1994" t="s">
        <v>324</v>
      </c>
      <c r="AF1994" t="s">
        <v>384</v>
      </c>
      <c r="AH1994" t="s">
        <v>329</v>
      </c>
      <c r="AI1994" t="s">
        <v>318</v>
      </c>
      <c r="AK1994">
        <v>95057</v>
      </c>
      <c r="AL1994">
        <v>1</v>
      </c>
      <c r="AM1994">
        <v>63722</v>
      </c>
    </row>
    <row r="1995" spans="1:39">
      <c r="A1995" t="s">
        <v>315</v>
      </c>
      <c r="D1995" t="s">
        <v>316</v>
      </c>
      <c r="E1995">
        <v>315019</v>
      </c>
      <c r="F1995" t="s">
        <v>317</v>
      </c>
      <c r="G1995" t="s">
        <v>318</v>
      </c>
      <c r="H1995" s="79" t="s">
        <v>813</v>
      </c>
      <c r="I1995" t="s">
        <v>813</v>
      </c>
      <c r="J1995" t="s">
        <v>814</v>
      </c>
      <c r="K1995" t="s">
        <v>315</v>
      </c>
      <c r="L1995">
        <v>20241</v>
      </c>
      <c r="M1995">
        <v>211792681</v>
      </c>
      <c r="O1995">
        <v>320073</v>
      </c>
      <c r="P1995" t="s">
        <v>320</v>
      </c>
      <c r="Q1995">
        <v>8731</v>
      </c>
      <c r="R1995">
        <v>83</v>
      </c>
      <c r="S1995">
        <v>1</v>
      </c>
      <c r="T1995">
        <v>2786</v>
      </c>
      <c r="U1995" t="s">
        <v>328</v>
      </c>
      <c r="W1995">
        <v>1158667035</v>
      </c>
      <c r="X1995" s="76">
        <v>44333</v>
      </c>
      <c r="Y1995" s="76">
        <v>44333</v>
      </c>
      <c r="Z1995" s="76">
        <v>44231</v>
      </c>
      <c r="AA1995" s="76">
        <v>44278</v>
      </c>
      <c r="AB1995">
        <v>473.41</v>
      </c>
      <c r="AD1995" t="s">
        <v>383</v>
      </c>
      <c r="AE1995" t="s">
        <v>324</v>
      </c>
      <c r="AF1995" t="s">
        <v>384</v>
      </c>
      <c r="AH1995" t="s">
        <v>329</v>
      </c>
      <c r="AI1995" t="s">
        <v>318</v>
      </c>
      <c r="AK1995">
        <v>95057</v>
      </c>
      <c r="AL1995">
        <v>1</v>
      </c>
      <c r="AM1995">
        <v>63722</v>
      </c>
    </row>
    <row r="1996" spans="1:39">
      <c r="A1996" t="s">
        <v>315</v>
      </c>
      <c r="D1996" t="s">
        <v>316</v>
      </c>
      <c r="E1996">
        <v>315019</v>
      </c>
      <c r="F1996" t="s">
        <v>317</v>
      </c>
      <c r="G1996" t="s">
        <v>318</v>
      </c>
      <c r="H1996" s="79" t="s">
        <v>813</v>
      </c>
      <c r="I1996" t="s">
        <v>813</v>
      </c>
      <c r="J1996" t="s">
        <v>814</v>
      </c>
      <c r="K1996" t="s">
        <v>315</v>
      </c>
      <c r="L1996">
        <v>20241</v>
      </c>
      <c r="M1996">
        <v>211792681</v>
      </c>
      <c r="O1996">
        <v>320074</v>
      </c>
      <c r="P1996" t="s">
        <v>337</v>
      </c>
      <c r="Q1996">
        <v>8731</v>
      </c>
      <c r="R1996">
        <v>83</v>
      </c>
      <c r="S1996">
        <v>1</v>
      </c>
      <c r="T1996">
        <v>2786</v>
      </c>
      <c r="U1996" t="s">
        <v>328</v>
      </c>
      <c r="W1996">
        <v>1158667035</v>
      </c>
      <c r="X1996" s="76">
        <v>44333</v>
      </c>
      <c r="Y1996" s="76">
        <v>44333</v>
      </c>
      <c r="Z1996" s="76">
        <v>44231</v>
      </c>
      <c r="AA1996" s="76">
        <v>44278</v>
      </c>
      <c r="AB1996">
        <v>188.57</v>
      </c>
      <c r="AD1996" t="s">
        <v>383</v>
      </c>
      <c r="AE1996" t="s">
        <v>324</v>
      </c>
      <c r="AF1996" t="s">
        <v>384</v>
      </c>
      <c r="AH1996" t="s">
        <v>329</v>
      </c>
      <c r="AI1996" t="s">
        <v>318</v>
      </c>
      <c r="AK1996">
        <v>95057</v>
      </c>
      <c r="AL1996">
        <v>1</v>
      </c>
      <c r="AM1996">
        <v>63722</v>
      </c>
    </row>
    <row r="1997" spans="1:39">
      <c r="H1997" s="79"/>
      <c r="X1997" s="76"/>
      <c r="Y1997" s="76"/>
      <c r="Z1997" s="76"/>
      <c r="AA1997" s="76"/>
      <c r="AB1997">
        <f>SUM(AB1948:AB1996)</f>
        <v>107852.87000000002</v>
      </c>
    </row>
    <row r="1998" spans="1:39">
      <c r="A1998" t="s">
        <v>315</v>
      </c>
      <c r="D1998" t="s">
        <v>316</v>
      </c>
      <c r="E1998">
        <v>315019</v>
      </c>
      <c r="F1998" t="s">
        <v>317</v>
      </c>
      <c r="G1998" t="s">
        <v>318</v>
      </c>
      <c r="H1998" s="79" t="s">
        <v>813</v>
      </c>
      <c r="I1998" t="s">
        <v>813</v>
      </c>
      <c r="J1998" t="s">
        <v>814</v>
      </c>
      <c r="K1998" t="s">
        <v>315</v>
      </c>
      <c r="L1998">
        <v>24377</v>
      </c>
      <c r="M1998">
        <v>211792681</v>
      </c>
      <c r="O1998">
        <v>320074</v>
      </c>
      <c r="P1998" t="s">
        <v>337</v>
      </c>
      <c r="Q1998">
        <v>8807</v>
      </c>
      <c r="R1998">
        <v>83</v>
      </c>
      <c r="S1998">
        <v>1</v>
      </c>
      <c r="T1998">
        <v>2786</v>
      </c>
      <c r="U1998" t="s">
        <v>328</v>
      </c>
      <c r="W1998">
        <v>1158667035</v>
      </c>
      <c r="X1998" s="76">
        <v>44340</v>
      </c>
      <c r="Y1998" s="76">
        <v>44340</v>
      </c>
      <c r="Z1998" s="76">
        <v>44257</v>
      </c>
      <c r="AA1998" s="76">
        <v>44320</v>
      </c>
      <c r="AB1998">
        <v>89.84</v>
      </c>
      <c r="AD1998" t="s">
        <v>382</v>
      </c>
      <c r="AE1998" t="s">
        <v>324</v>
      </c>
      <c r="AF1998" t="s">
        <v>829</v>
      </c>
      <c r="AH1998" t="s">
        <v>329</v>
      </c>
      <c r="AI1998" t="s">
        <v>318</v>
      </c>
      <c r="AK1998">
        <v>95057</v>
      </c>
      <c r="AL1998">
        <v>1</v>
      </c>
      <c r="AM1998">
        <v>63722</v>
      </c>
    </row>
    <row r="1999" spans="1:39">
      <c r="A1999" t="s">
        <v>315</v>
      </c>
      <c r="D1999" t="s">
        <v>316</v>
      </c>
      <c r="E1999">
        <v>315019</v>
      </c>
      <c r="F1999" t="s">
        <v>317</v>
      </c>
      <c r="G1999" t="s">
        <v>318</v>
      </c>
      <c r="H1999" s="79" t="s">
        <v>813</v>
      </c>
      <c r="I1999" t="s">
        <v>813</v>
      </c>
      <c r="J1999" t="s">
        <v>814</v>
      </c>
      <c r="K1999" t="s">
        <v>315</v>
      </c>
      <c r="L1999">
        <v>24377</v>
      </c>
      <c r="M1999">
        <v>211792681</v>
      </c>
      <c r="O1999">
        <v>320072</v>
      </c>
      <c r="P1999" t="s">
        <v>336</v>
      </c>
      <c r="Q1999">
        <v>8807</v>
      </c>
      <c r="R1999">
        <v>83</v>
      </c>
      <c r="S1999">
        <v>1</v>
      </c>
      <c r="T1999">
        <v>2786</v>
      </c>
      <c r="U1999" t="s">
        <v>328</v>
      </c>
      <c r="W1999">
        <v>1158667035</v>
      </c>
      <c r="X1999" s="76">
        <v>44340</v>
      </c>
      <c r="Y1999" s="76">
        <v>44340</v>
      </c>
      <c r="Z1999" s="76">
        <v>44257</v>
      </c>
      <c r="AA1999" s="76">
        <v>44320</v>
      </c>
      <c r="AB1999">
        <v>333.51</v>
      </c>
      <c r="AD1999" t="s">
        <v>382</v>
      </c>
      <c r="AE1999" t="s">
        <v>324</v>
      </c>
      <c r="AF1999" t="s">
        <v>829</v>
      </c>
      <c r="AH1999" t="s">
        <v>329</v>
      </c>
      <c r="AI1999" t="s">
        <v>318</v>
      </c>
      <c r="AK1999">
        <v>95057</v>
      </c>
      <c r="AL1999">
        <v>1</v>
      </c>
      <c r="AM1999">
        <v>63722</v>
      </c>
    </row>
    <row r="2000" spans="1:39">
      <c r="A2000" t="s">
        <v>315</v>
      </c>
      <c r="D2000" t="s">
        <v>316</v>
      </c>
      <c r="E2000">
        <v>315019</v>
      </c>
      <c r="F2000" t="s">
        <v>317</v>
      </c>
      <c r="G2000" t="s">
        <v>318</v>
      </c>
      <c r="H2000" s="79" t="s">
        <v>813</v>
      </c>
      <c r="I2000" t="s">
        <v>813</v>
      </c>
      <c r="J2000" t="s">
        <v>814</v>
      </c>
      <c r="K2000" t="s">
        <v>315</v>
      </c>
      <c r="L2000">
        <v>24377</v>
      </c>
      <c r="M2000">
        <v>211792681</v>
      </c>
      <c r="O2000">
        <v>320073</v>
      </c>
      <c r="P2000" t="s">
        <v>320</v>
      </c>
      <c r="Q2000">
        <v>8807</v>
      </c>
      <c r="R2000">
        <v>83</v>
      </c>
      <c r="S2000">
        <v>1</v>
      </c>
      <c r="T2000">
        <v>2786</v>
      </c>
      <c r="U2000" t="s">
        <v>328</v>
      </c>
      <c r="W2000">
        <v>1158667035</v>
      </c>
      <c r="X2000" s="76">
        <v>44340</v>
      </c>
      <c r="Y2000" s="76">
        <v>44340</v>
      </c>
      <c r="Z2000" s="76">
        <v>44257</v>
      </c>
      <c r="AA2000" s="76">
        <v>44320</v>
      </c>
      <c r="AB2000">
        <v>473.41</v>
      </c>
      <c r="AD2000" t="s">
        <v>382</v>
      </c>
      <c r="AE2000" t="s">
        <v>324</v>
      </c>
      <c r="AF2000" t="s">
        <v>829</v>
      </c>
      <c r="AH2000" t="s">
        <v>329</v>
      </c>
      <c r="AI2000" t="s">
        <v>318</v>
      </c>
      <c r="AK2000">
        <v>95057</v>
      </c>
      <c r="AL2000">
        <v>1</v>
      </c>
      <c r="AM2000">
        <v>63722</v>
      </c>
    </row>
    <row r="2001" spans="1:39">
      <c r="A2001" t="s">
        <v>315</v>
      </c>
      <c r="D2001" t="s">
        <v>316</v>
      </c>
      <c r="E2001">
        <v>315019</v>
      </c>
      <c r="F2001" t="s">
        <v>317</v>
      </c>
      <c r="G2001" t="s">
        <v>318</v>
      </c>
      <c r="H2001" s="79" t="s">
        <v>813</v>
      </c>
      <c r="I2001" t="s">
        <v>813</v>
      </c>
      <c r="J2001" t="s">
        <v>814</v>
      </c>
      <c r="K2001" t="s">
        <v>315</v>
      </c>
      <c r="L2001">
        <v>26897</v>
      </c>
      <c r="M2001">
        <v>212808377</v>
      </c>
      <c r="O2001">
        <v>320070</v>
      </c>
      <c r="P2001" t="s">
        <v>327</v>
      </c>
      <c r="Q2001">
        <v>8851</v>
      </c>
      <c r="R2001">
        <v>83</v>
      </c>
      <c r="S2001">
        <v>1</v>
      </c>
      <c r="T2001">
        <v>2786</v>
      </c>
      <c r="U2001" t="s">
        <v>328</v>
      </c>
      <c r="W2001">
        <v>1158667035</v>
      </c>
      <c r="X2001" s="76">
        <v>44343</v>
      </c>
      <c r="Y2001" s="76">
        <v>44348</v>
      </c>
      <c r="Z2001" s="76">
        <v>44288</v>
      </c>
      <c r="AA2001" s="76">
        <v>44319</v>
      </c>
      <c r="AB2001">
        <v>4666.49</v>
      </c>
      <c r="AD2001" t="s">
        <v>382</v>
      </c>
      <c r="AE2001" t="s">
        <v>324</v>
      </c>
      <c r="AF2001" t="s">
        <v>830</v>
      </c>
      <c r="AH2001" t="s">
        <v>329</v>
      </c>
      <c r="AI2001" t="s">
        <v>318</v>
      </c>
      <c r="AK2001">
        <v>95057</v>
      </c>
      <c r="AL2001">
        <v>1</v>
      </c>
      <c r="AM2001">
        <v>63722</v>
      </c>
    </row>
    <row r="2002" spans="1:39">
      <c r="A2002" t="s">
        <v>315</v>
      </c>
      <c r="D2002" t="s">
        <v>316</v>
      </c>
      <c r="E2002">
        <v>315019</v>
      </c>
      <c r="F2002" t="s">
        <v>317</v>
      </c>
      <c r="G2002" t="s">
        <v>318</v>
      </c>
      <c r="H2002" s="79" t="s">
        <v>813</v>
      </c>
      <c r="I2002" t="s">
        <v>813</v>
      </c>
      <c r="J2002" t="s">
        <v>814</v>
      </c>
      <c r="K2002" t="s">
        <v>315</v>
      </c>
      <c r="L2002">
        <v>40742</v>
      </c>
      <c r="M2002">
        <v>212808377</v>
      </c>
      <c r="O2002">
        <v>320070</v>
      </c>
      <c r="P2002" t="s">
        <v>327</v>
      </c>
      <c r="Q2002">
        <v>9065</v>
      </c>
      <c r="R2002">
        <v>83</v>
      </c>
      <c r="S2002">
        <v>1</v>
      </c>
      <c r="T2002">
        <v>2786</v>
      </c>
      <c r="U2002" t="s">
        <v>328</v>
      </c>
      <c r="W2002">
        <v>1158667035</v>
      </c>
      <c r="X2002" s="76">
        <v>44370</v>
      </c>
      <c r="Y2002" s="76">
        <v>44370</v>
      </c>
      <c r="Z2002" s="76">
        <v>44310</v>
      </c>
      <c r="AA2002" s="76">
        <v>44347</v>
      </c>
      <c r="AB2002">
        <v>2054.31</v>
      </c>
      <c r="AD2002" t="s">
        <v>382</v>
      </c>
      <c r="AE2002" t="s">
        <v>324</v>
      </c>
      <c r="AF2002" t="s">
        <v>831</v>
      </c>
      <c r="AH2002" t="s">
        <v>329</v>
      </c>
      <c r="AI2002" t="s">
        <v>318</v>
      </c>
      <c r="AK2002">
        <v>95057</v>
      </c>
      <c r="AL2002">
        <v>1</v>
      </c>
      <c r="AM2002">
        <v>63722</v>
      </c>
    </row>
    <row r="2003" spans="1:39">
      <c r="A2003" t="s">
        <v>315</v>
      </c>
      <c r="D2003" t="s">
        <v>316</v>
      </c>
      <c r="E2003">
        <v>315019</v>
      </c>
      <c r="F2003" t="s">
        <v>317</v>
      </c>
      <c r="G2003" t="s">
        <v>318</v>
      </c>
      <c r="H2003" s="79" t="s">
        <v>813</v>
      </c>
      <c r="I2003" t="s">
        <v>813</v>
      </c>
      <c r="J2003" t="s">
        <v>814</v>
      </c>
      <c r="K2003" t="s">
        <v>315</v>
      </c>
      <c r="L2003">
        <v>49910</v>
      </c>
      <c r="M2003">
        <v>211792681</v>
      </c>
      <c r="O2003">
        <v>320073</v>
      </c>
      <c r="P2003" t="s">
        <v>320</v>
      </c>
      <c r="Q2003">
        <v>9155</v>
      </c>
      <c r="R2003">
        <v>83</v>
      </c>
      <c r="S2003">
        <v>1</v>
      </c>
      <c r="T2003">
        <v>2786</v>
      </c>
      <c r="U2003" t="s">
        <v>328</v>
      </c>
      <c r="W2003">
        <v>1158667035</v>
      </c>
      <c r="X2003" s="76">
        <v>44385</v>
      </c>
      <c r="Y2003" s="76">
        <v>44385</v>
      </c>
      <c r="Z2003" s="76">
        <v>44233</v>
      </c>
      <c r="AA2003" s="76">
        <v>44362</v>
      </c>
      <c r="AB2003">
        <v>473.41</v>
      </c>
      <c r="AD2003" t="s">
        <v>383</v>
      </c>
      <c r="AE2003" t="s">
        <v>324</v>
      </c>
      <c r="AF2003" t="s">
        <v>807</v>
      </c>
      <c r="AH2003" t="s">
        <v>329</v>
      </c>
      <c r="AI2003" t="s">
        <v>318</v>
      </c>
      <c r="AK2003">
        <v>95057</v>
      </c>
      <c r="AL2003">
        <v>1</v>
      </c>
      <c r="AM2003">
        <v>63722</v>
      </c>
    </row>
    <row r="2004" spans="1:39">
      <c r="A2004" t="s">
        <v>315</v>
      </c>
      <c r="D2004" t="s">
        <v>316</v>
      </c>
      <c r="E2004">
        <v>315019</v>
      </c>
      <c r="F2004" t="s">
        <v>317</v>
      </c>
      <c r="G2004" t="s">
        <v>318</v>
      </c>
      <c r="H2004" s="79" t="s">
        <v>813</v>
      </c>
      <c r="I2004" t="s">
        <v>813</v>
      </c>
      <c r="J2004" t="s">
        <v>814</v>
      </c>
      <c r="K2004" t="s">
        <v>315</v>
      </c>
      <c r="L2004">
        <v>49910</v>
      </c>
      <c r="M2004">
        <v>211792681</v>
      </c>
      <c r="O2004">
        <v>320074</v>
      </c>
      <c r="P2004" t="s">
        <v>337</v>
      </c>
      <c r="Q2004">
        <v>9155</v>
      </c>
      <c r="R2004">
        <v>83</v>
      </c>
      <c r="S2004">
        <v>1</v>
      </c>
      <c r="T2004">
        <v>2786</v>
      </c>
      <c r="U2004" t="s">
        <v>328</v>
      </c>
      <c r="W2004">
        <v>1158667035</v>
      </c>
      <c r="X2004" s="76">
        <v>44385</v>
      </c>
      <c r="Y2004" s="76">
        <v>44385</v>
      </c>
      <c r="Z2004" s="76">
        <v>44233</v>
      </c>
      <c r="AA2004" s="76">
        <v>44362</v>
      </c>
      <c r="AB2004">
        <v>167.96</v>
      </c>
      <c r="AD2004" t="s">
        <v>383</v>
      </c>
      <c r="AE2004" t="s">
        <v>324</v>
      </c>
      <c r="AF2004" t="s">
        <v>807</v>
      </c>
      <c r="AH2004" t="s">
        <v>329</v>
      </c>
      <c r="AI2004" t="s">
        <v>318</v>
      </c>
      <c r="AK2004">
        <v>95057</v>
      </c>
      <c r="AL2004">
        <v>1</v>
      </c>
      <c r="AM2004">
        <v>63722</v>
      </c>
    </row>
    <row r="2005" spans="1:39">
      <c r="A2005" t="s">
        <v>315</v>
      </c>
      <c r="D2005" t="s">
        <v>316</v>
      </c>
      <c r="E2005">
        <v>315019</v>
      </c>
      <c r="F2005" t="s">
        <v>317</v>
      </c>
      <c r="G2005" t="s">
        <v>318</v>
      </c>
      <c r="H2005" s="79" t="s">
        <v>813</v>
      </c>
      <c r="I2005" t="s">
        <v>813</v>
      </c>
      <c r="J2005" t="s">
        <v>814</v>
      </c>
      <c r="K2005" t="s">
        <v>315</v>
      </c>
      <c r="L2005">
        <v>49910</v>
      </c>
      <c r="M2005">
        <v>211792681</v>
      </c>
      <c r="O2005">
        <v>320072</v>
      </c>
      <c r="P2005" t="s">
        <v>336</v>
      </c>
      <c r="Q2005">
        <v>9155</v>
      </c>
      <c r="R2005">
        <v>83</v>
      </c>
      <c r="S2005">
        <v>1</v>
      </c>
      <c r="T2005">
        <v>2786</v>
      </c>
      <c r="U2005" t="s">
        <v>328</v>
      </c>
      <c r="W2005">
        <v>1158667035</v>
      </c>
      <c r="X2005" s="76">
        <v>44385</v>
      </c>
      <c r="Y2005" s="76">
        <v>44385</v>
      </c>
      <c r="Z2005" s="76">
        <v>44233</v>
      </c>
      <c r="AA2005" s="76">
        <v>44362</v>
      </c>
      <c r="AB2005">
        <v>457.94</v>
      </c>
      <c r="AD2005" t="s">
        <v>383</v>
      </c>
      <c r="AE2005" t="s">
        <v>324</v>
      </c>
      <c r="AF2005" t="s">
        <v>807</v>
      </c>
      <c r="AH2005" t="s">
        <v>329</v>
      </c>
      <c r="AI2005" t="s">
        <v>318</v>
      </c>
      <c r="AK2005">
        <v>95057</v>
      </c>
      <c r="AL2005">
        <v>1</v>
      </c>
      <c r="AM2005">
        <v>63722</v>
      </c>
    </row>
    <row r="2006" spans="1:39">
      <c r="A2006" t="s">
        <v>315</v>
      </c>
      <c r="D2006" t="s">
        <v>316</v>
      </c>
      <c r="E2006">
        <v>315019</v>
      </c>
      <c r="F2006" t="s">
        <v>317</v>
      </c>
      <c r="G2006" t="s">
        <v>318</v>
      </c>
      <c r="H2006" s="79" t="s">
        <v>813</v>
      </c>
      <c r="I2006" t="s">
        <v>813</v>
      </c>
      <c r="J2006" t="s">
        <v>814</v>
      </c>
      <c r="K2006" t="s">
        <v>315</v>
      </c>
      <c r="L2006">
        <v>57896</v>
      </c>
      <c r="M2006">
        <v>211792681</v>
      </c>
      <c r="O2006">
        <v>320073</v>
      </c>
      <c r="P2006" t="s">
        <v>320</v>
      </c>
      <c r="Q2006">
        <v>9283</v>
      </c>
      <c r="R2006">
        <v>83</v>
      </c>
      <c r="S2006">
        <v>1</v>
      </c>
      <c r="T2006">
        <v>2786</v>
      </c>
      <c r="U2006" t="s">
        <v>328</v>
      </c>
      <c r="W2006">
        <v>1158667035</v>
      </c>
      <c r="X2006" s="76">
        <v>44405</v>
      </c>
      <c r="Y2006" s="76">
        <v>44406</v>
      </c>
      <c r="Z2006" s="76">
        <v>44335</v>
      </c>
      <c r="AA2006" s="76">
        <v>44377</v>
      </c>
      <c r="AB2006">
        <v>473.41</v>
      </c>
      <c r="AD2006" t="s">
        <v>382</v>
      </c>
      <c r="AE2006" t="s">
        <v>324</v>
      </c>
      <c r="AF2006" t="s">
        <v>832</v>
      </c>
      <c r="AH2006" t="s">
        <v>329</v>
      </c>
      <c r="AI2006" t="s">
        <v>318</v>
      </c>
      <c r="AK2006">
        <v>95057</v>
      </c>
      <c r="AL2006">
        <v>1</v>
      </c>
      <c r="AM2006">
        <v>63722</v>
      </c>
    </row>
    <row r="2007" spans="1:39">
      <c r="A2007" t="s">
        <v>315</v>
      </c>
      <c r="D2007" t="s">
        <v>316</v>
      </c>
      <c r="E2007">
        <v>315019</v>
      </c>
      <c r="F2007" t="s">
        <v>317</v>
      </c>
      <c r="G2007" t="s">
        <v>318</v>
      </c>
      <c r="H2007" s="79" t="s">
        <v>813</v>
      </c>
      <c r="I2007" t="s">
        <v>813</v>
      </c>
      <c r="J2007" t="s">
        <v>814</v>
      </c>
      <c r="K2007" t="s">
        <v>315</v>
      </c>
      <c r="L2007">
        <v>57896</v>
      </c>
      <c r="M2007">
        <v>211792681</v>
      </c>
      <c r="O2007">
        <v>320074</v>
      </c>
      <c r="P2007" t="s">
        <v>337</v>
      </c>
      <c r="Q2007">
        <v>9283</v>
      </c>
      <c r="R2007">
        <v>83</v>
      </c>
      <c r="S2007">
        <v>1</v>
      </c>
      <c r="T2007">
        <v>2786</v>
      </c>
      <c r="U2007" t="s">
        <v>328</v>
      </c>
      <c r="W2007">
        <v>1158667035</v>
      </c>
      <c r="X2007" s="76">
        <v>44405</v>
      </c>
      <c r="Y2007" s="76">
        <v>44406</v>
      </c>
      <c r="Z2007" s="76">
        <v>44335</v>
      </c>
      <c r="AA2007" s="76">
        <v>44377</v>
      </c>
      <c r="AB2007">
        <v>93.78</v>
      </c>
      <c r="AD2007" t="s">
        <v>382</v>
      </c>
      <c r="AE2007" t="s">
        <v>324</v>
      </c>
      <c r="AF2007" t="s">
        <v>832</v>
      </c>
      <c r="AH2007" t="s">
        <v>329</v>
      </c>
      <c r="AI2007" t="s">
        <v>318</v>
      </c>
      <c r="AK2007">
        <v>95057</v>
      </c>
      <c r="AL2007">
        <v>1</v>
      </c>
      <c r="AM2007">
        <v>63722</v>
      </c>
    </row>
    <row r="2008" spans="1:39">
      <c r="A2008" t="s">
        <v>315</v>
      </c>
      <c r="D2008" t="s">
        <v>316</v>
      </c>
      <c r="E2008">
        <v>315019</v>
      </c>
      <c r="F2008" t="s">
        <v>317</v>
      </c>
      <c r="G2008" t="s">
        <v>318</v>
      </c>
      <c r="H2008" s="79" t="s">
        <v>813</v>
      </c>
      <c r="I2008" t="s">
        <v>813</v>
      </c>
      <c r="J2008" t="s">
        <v>814</v>
      </c>
      <c r="K2008" t="s">
        <v>315</v>
      </c>
      <c r="L2008">
        <v>57896</v>
      </c>
      <c r="M2008">
        <v>211792681</v>
      </c>
      <c r="O2008">
        <v>320072</v>
      </c>
      <c r="P2008" t="s">
        <v>336</v>
      </c>
      <c r="Q2008">
        <v>9283</v>
      </c>
      <c r="R2008">
        <v>83</v>
      </c>
      <c r="S2008">
        <v>1</v>
      </c>
      <c r="T2008">
        <v>2786</v>
      </c>
      <c r="U2008" t="s">
        <v>328</v>
      </c>
      <c r="W2008">
        <v>1158667035</v>
      </c>
      <c r="X2008" s="76">
        <v>44405</v>
      </c>
      <c r="Y2008" s="76">
        <v>44406</v>
      </c>
      <c r="Z2008" s="76">
        <v>44335</v>
      </c>
      <c r="AA2008" s="76">
        <v>44377</v>
      </c>
      <c r="AB2008">
        <v>339.92</v>
      </c>
      <c r="AD2008" t="s">
        <v>382</v>
      </c>
      <c r="AE2008" t="s">
        <v>324</v>
      </c>
      <c r="AF2008" t="s">
        <v>832</v>
      </c>
      <c r="AH2008" t="s">
        <v>329</v>
      </c>
      <c r="AI2008" t="s">
        <v>318</v>
      </c>
      <c r="AK2008">
        <v>95057</v>
      </c>
      <c r="AL2008">
        <v>1</v>
      </c>
      <c r="AM2008">
        <v>63722</v>
      </c>
    </row>
    <row r="2009" spans="1:39">
      <c r="A2009" t="s">
        <v>315</v>
      </c>
      <c r="D2009" t="s">
        <v>316</v>
      </c>
      <c r="E2009">
        <v>315019</v>
      </c>
      <c r="F2009" t="s">
        <v>317</v>
      </c>
      <c r="G2009" t="s">
        <v>318</v>
      </c>
      <c r="H2009" s="79" t="s">
        <v>813</v>
      </c>
      <c r="I2009" t="s">
        <v>813</v>
      </c>
      <c r="J2009" t="s">
        <v>814</v>
      </c>
      <c r="K2009" t="s">
        <v>315</v>
      </c>
      <c r="L2009">
        <v>57896</v>
      </c>
      <c r="M2009">
        <v>211792681</v>
      </c>
      <c r="O2009">
        <v>320070</v>
      </c>
      <c r="P2009" t="s">
        <v>327</v>
      </c>
      <c r="Q2009">
        <v>9283</v>
      </c>
      <c r="R2009">
        <v>83</v>
      </c>
      <c r="S2009">
        <v>1</v>
      </c>
      <c r="T2009">
        <v>2786</v>
      </c>
      <c r="U2009" t="s">
        <v>328</v>
      </c>
      <c r="W2009">
        <v>1158667035</v>
      </c>
      <c r="X2009" s="76">
        <v>44405</v>
      </c>
      <c r="Y2009" s="76">
        <v>44406</v>
      </c>
      <c r="Z2009" s="76">
        <v>44335</v>
      </c>
      <c r="AA2009" s="76">
        <v>44377</v>
      </c>
      <c r="AB2009">
        <v>2159.59</v>
      </c>
      <c r="AD2009" t="s">
        <v>382</v>
      </c>
      <c r="AE2009" t="s">
        <v>324</v>
      </c>
      <c r="AF2009" t="s">
        <v>832</v>
      </c>
      <c r="AH2009" t="s">
        <v>329</v>
      </c>
      <c r="AI2009" t="s">
        <v>318</v>
      </c>
      <c r="AK2009">
        <v>95057</v>
      </c>
      <c r="AL2009">
        <v>1</v>
      </c>
      <c r="AM2009">
        <v>63722</v>
      </c>
    </row>
    <row r="2010" spans="1:39">
      <c r="A2010" t="s">
        <v>315</v>
      </c>
      <c r="D2010" t="s">
        <v>316</v>
      </c>
      <c r="E2010">
        <v>315019</v>
      </c>
      <c r="F2010" t="s">
        <v>317</v>
      </c>
      <c r="G2010" t="s">
        <v>318</v>
      </c>
      <c r="H2010" s="79" t="s">
        <v>813</v>
      </c>
      <c r="I2010" t="s">
        <v>813</v>
      </c>
      <c r="J2010" t="s">
        <v>814</v>
      </c>
      <c r="K2010" t="s">
        <v>315</v>
      </c>
      <c r="L2010">
        <v>78950</v>
      </c>
      <c r="M2010">
        <v>211792681</v>
      </c>
      <c r="O2010">
        <v>320072</v>
      </c>
      <c r="P2010" t="s">
        <v>336</v>
      </c>
      <c r="Q2010">
        <v>9415</v>
      </c>
      <c r="R2010">
        <v>83</v>
      </c>
      <c r="S2010">
        <v>1</v>
      </c>
      <c r="T2010">
        <v>2786</v>
      </c>
      <c r="U2010" t="s">
        <v>328</v>
      </c>
      <c r="W2010">
        <v>1158667035</v>
      </c>
      <c r="X2010" s="76">
        <v>44426</v>
      </c>
      <c r="Y2010" s="76">
        <v>44426</v>
      </c>
      <c r="Z2010" s="76">
        <v>44225</v>
      </c>
      <c r="AA2010" s="76">
        <v>44383</v>
      </c>
      <c r="AB2010">
        <v>214.69</v>
      </c>
      <c r="AD2010" t="s">
        <v>382</v>
      </c>
      <c r="AE2010" t="s">
        <v>324</v>
      </c>
      <c r="AF2010" t="s">
        <v>833</v>
      </c>
      <c r="AH2010" t="s">
        <v>329</v>
      </c>
      <c r="AI2010" t="s">
        <v>318</v>
      </c>
      <c r="AK2010">
        <v>95057</v>
      </c>
      <c r="AL2010">
        <v>1</v>
      </c>
      <c r="AM2010">
        <v>63722</v>
      </c>
    </row>
    <row r="2011" spans="1:39">
      <c r="A2011" t="s">
        <v>315</v>
      </c>
      <c r="D2011" t="s">
        <v>316</v>
      </c>
      <c r="E2011">
        <v>315019</v>
      </c>
      <c r="F2011" t="s">
        <v>317</v>
      </c>
      <c r="G2011" t="s">
        <v>318</v>
      </c>
      <c r="H2011" s="79" t="s">
        <v>813</v>
      </c>
      <c r="I2011" t="s">
        <v>813</v>
      </c>
      <c r="J2011" t="s">
        <v>814</v>
      </c>
      <c r="K2011" t="s">
        <v>315</v>
      </c>
      <c r="L2011">
        <v>78950</v>
      </c>
      <c r="M2011">
        <v>211792681</v>
      </c>
      <c r="O2011">
        <v>320070</v>
      </c>
      <c r="P2011" t="s">
        <v>327</v>
      </c>
      <c r="Q2011">
        <v>9415</v>
      </c>
      <c r="R2011">
        <v>83</v>
      </c>
      <c r="S2011">
        <v>1</v>
      </c>
      <c r="T2011">
        <v>2786</v>
      </c>
      <c r="U2011" t="s">
        <v>328</v>
      </c>
      <c r="W2011">
        <v>1158667035</v>
      </c>
      <c r="X2011" s="76">
        <v>44426</v>
      </c>
      <c r="Y2011" s="76">
        <v>44426</v>
      </c>
      <c r="Z2011" s="76">
        <v>44225</v>
      </c>
      <c r="AA2011" s="76">
        <v>44383</v>
      </c>
      <c r="AB2011">
        <v>2204.7199999999998</v>
      </c>
      <c r="AD2011" t="s">
        <v>382</v>
      </c>
      <c r="AE2011" t="s">
        <v>324</v>
      </c>
      <c r="AF2011" t="s">
        <v>833</v>
      </c>
      <c r="AH2011" t="s">
        <v>329</v>
      </c>
      <c r="AI2011" t="s">
        <v>318</v>
      </c>
      <c r="AK2011">
        <v>95057</v>
      </c>
      <c r="AL2011">
        <v>1</v>
      </c>
      <c r="AM2011">
        <v>63722</v>
      </c>
    </row>
    <row r="2012" spans="1:39">
      <c r="A2012" t="s">
        <v>315</v>
      </c>
      <c r="D2012" t="s">
        <v>316</v>
      </c>
      <c r="E2012">
        <v>315019</v>
      </c>
      <c r="F2012" t="s">
        <v>317</v>
      </c>
      <c r="G2012" t="s">
        <v>318</v>
      </c>
      <c r="H2012" s="79" t="s">
        <v>813</v>
      </c>
      <c r="I2012" t="s">
        <v>813</v>
      </c>
      <c r="J2012" t="s">
        <v>814</v>
      </c>
      <c r="K2012" t="s">
        <v>315</v>
      </c>
      <c r="L2012">
        <v>78950</v>
      </c>
      <c r="M2012">
        <v>211792681</v>
      </c>
      <c r="O2012">
        <v>320074</v>
      </c>
      <c r="P2012" t="s">
        <v>337</v>
      </c>
      <c r="Q2012">
        <v>9415</v>
      </c>
      <c r="R2012">
        <v>83</v>
      </c>
      <c r="S2012">
        <v>1</v>
      </c>
      <c r="T2012">
        <v>2786</v>
      </c>
      <c r="U2012" t="s">
        <v>328</v>
      </c>
      <c r="W2012">
        <v>1158667035</v>
      </c>
      <c r="X2012" s="76">
        <v>44426</v>
      </c>
      <c r="Y2012" s="76">
        <v>44426</v>
      </c>
      <c r="Z2012" s="76">
        <v>44225</v>
      </c>
      <c r="AA2012" s="76">
        <v>44383</v>
      </c>
      <c r="AB2012">
        <v>10.97</v>
      </c>
      <c r="AD2012" t="s">
        <v>382</v>
      </c>
      <c r="AE2012" t="s">
        <v>324</v>
      </c>
      <c r="AF2012" t="s">
        <v>833</v>
      </c>
      <c r="AH2012" t="s">
        <v>329</v>
      </c>
      <c r="AI2012" t="s">
        <v>318</v>
      </c>
      <c r="AK2012">
        <v>95057</v>
      </c>
      <c r="AL2012">
        <v>1</v>
      </c>
      <c r="AM2012">
        <v>63722</v>
      </c>
    </row>
    <row r="2013" spans="1:39">
      <c r="A2013" t="s">
        <v>315</v>
      </c>
      <c r="D2013" t="s">
        <v>316</v>
      </c>
      <c r="E2013">
        <v>315019</v>
      </c>
      <c r="F2013" t="s">
        <v>317</v>
      </c>
      <c r="G2013" t="s">
        <v>318</v>
      </c>
      <c r="H2013" s="79" t="s">
        <v>813</v>
      </c>
      <c r="I2013" t="s">
        <v>813</v>
      </c>
      <c r="J2013" t="s">
        <v>814</v>
      </c>
      <c r="K2013" t="s">
        <v>315</v>
      </c>
      <c r="L2013">
        <v>78950</v>
      </c>
      <c r="M2013">
        <v>211792681</v>
      </c>
      <c r="O2013">
        <v>320073</v>
      </c>
      <c r="P2013" t="s">
        <v>320</v>
      </c>
      <c r="Q2013">
        <v>9415</v>
      </c>
      <c r="R2013">
        <v>83</v>
      </c>
      <c r="S2013">
        <v>1</v>
      </c>
      <c r="T2013">
        <v>2786</v>
      </c>
      <c r="U2013" t="s">
        <v>328</v>
      </c>
      <c r="W2013">
        <v>1158667035</v>
      </c>
      <c r="X2013" s="76">
        <v>44426</v>
      </c>
      <c r="Y2013" s="76">
        <v>44426</v>
      </c>
      <c r="Z2013" s="76">
        <v>44225</v>
      </c>
      <c r="AA2013" s="76">
        <v>44383</v>
      </c>
      <c r="AB2013">
        <v>489.9</v>
      </c>
      <c r="AD2013" t="s">
        <v>382</v>
      </c>
      <c r="AE2013" t="s">
        <v>324</v>
      </c>
      <c r="AF2013" t="s">
        <v>833</v>
      </c>
      <c r="AH2013" t="s">
        <v>329</v>
      </c>
      <c r="AI2013" t="s">
        <v>318</v>
      </c>
      <c r="AK2013">
        <v>95057</v>
      </c>
      <c r="AL2013">
        <v>1</v>
      </c>
      <c r="AM2013">
        <v>63722</v>
      </c>
    </row>
    <row r="2014" spans="1:39">
      <c r="A2014" t="s">
        <v>315</v>
      </c>
      <c r="D2014" t="s">
        <v>316</v>
      </c>
      <c r="E2014">
        <v>315019</v>
      </c>
      <c r="F2014" t="s">
        <v>317</v>
      </c>
      <c r="G2014" t="s">
        <v>318</v>
      </c>
      <c r="H2014" s="79" t="s">
        <v>813</v>
      </c>
      <c r="I2014" t="s">
        <v>813</v>
      </c>
      <c r="J2014" t="s">
        <v>814</v>
      </c>
      <c r="K2014" t="s">
        <v>315</v>
      </c>
      <c r="L2014">
        <v>162129</v>
      </c>
      <c r="M2014">
        <v>211792681</v>
      </c>
      <c r="O2014">
        <v>320072</v>
      </c>
      <c r="P2014" t="s">
        <v>336</v>
      </c>
      <c r="Q2014">
        <v>9709</v>
      </c>
      <c r="R2014">
        <v>83</v>
      </c>
      <c r="S2014">
        <v>1</v>
      </c>
      <c r="T2014">
        <v>2786</v>
      </c>
      <c r="U2014" t="s">
        <v>328</v>
      </c>
      <c r="W2014">
        <v>1158667035</v>
      </c>
      <c r="X2014" s="76">
        <v>44469</v>
      </c>
      <c r="Y2014" s="76">
        <v>44469</v>
      </c>
      <c r="Z2014" s="76">
        <v>44394</v>
      </c>
      <c r="AA2014" s="76">
        <v>44439</v>
      </c>
      <c r="AB2014">
        <v>1169.25</v>
      </c>
      <c r="AD2014" t="s">
        <v>383</v>
      </c>
      <c r="AE2014" t="s">
        <v>324</v>
      </c>
      <c r="AF2014" t="s">
        <v>834</v>
      </c>
      <c r="AH2014" t="s">
        <v>329</v>
      </c>
      <c r="AI2014" t="s">
        <v>318</v>
      </c>
      <c r="AK2014">
        <v>95057</v>
      </c>
      <c r="AL2014">
        <v>1</v>
      </c>
      <c r="AM2014">
        <v>63722</v>
      </c>
    </row>
    <row r="2015" spans="1:39">
      <c r="A2015" t="s">
        <v>315</v>
      </c>
      <c r="D2015" t="s">
        <v>316</v>
      </c>
      <c r="E2015">
        <v>315019</v>
      </c>
      <c r="F2015" t="s">
        <v>317</v>
      </c>
      <c r="G2015" t="s">
        <v>318</v>
      </c>
      <c r="H2015" s="79" t="s">
        <v>813</v>
      </c>
      <c r="I2015" t="s">
        <v>813</v>
      </c>
      <c r="J2015" t="s">
        <v>814</v>
      </c>
      <c r="K2015" t="s">
        <v>315</v>
      </c>
      <c r="L2015">
        <v>162129</v>
      </c>
      <c r="M2015">
        <v>211792681</v>
      </c>
      <c r="O2015">
        <v>320070</v>
      </c>
      <c r="P2015" t="s">
        <v>327</v>
      </c>
      <c r="Q2015">
        <v>9709</v>
      </c>
      <c r="R2015">
        <v>83</v>
      </c>
      <c r="S2015">
        <v>1</v>
      </c>
      <c r="T2015">
        <v>2786</v>
      </c>
      <c r="U2015" t="s">
        <v>328</v>
      </c>
      <c r="W2015">
        <v>1158667035</v>
      </c>
      <c r="X2015" s="76">
        <v>44469</v>
      </c>
      <c r="Y2015" s="76">
        <v>44469</v>
      </c>
      <c r="Z2015" s="76">
        <v>44394</v>
      </c>
      <c r="AA2015" s="76">
        <v>44439</v>
      </c>
      <c r="AB2015">
        <v>2878.52</v>
      </c>
      <c r="AD2015" t="s">
        <v>383</v>
      </c>
      <c r="AE2015" t="s">
        <v>324</v>
      </c>
      <c r="AF2015" t="s">
        <v>834</v>
      </c>
      <c r="AH2015" t="s">
        <v>329</v>
      </c>
      <c r="AI2015" t="s">
        <v>318</v>
      </c>
      <c r="AK2015">
        <v>95057</v>
      </c>
      <c r="AL2015">
        <v>1</v>
      </c>
      <c r="AM2015">
        <v>63722</v>
      </c>
    </row>
    <row r="2016" spans="1:39">
      <c r="A2016" t="s">
        <v>315</v>
      </c>
      <c r="D2016" t="s">
        <v>316</v>
      </c>
      <c r="E2016">
        <v>315019</v>
      </c>
      <c r="F2016" t="s">
        <v>317</v>
      </c>
      <c r="G2016" t="s">
        <v>318</v>
      </c>
      <c r="H2016" s="79" t="s">
        <v>813</v>
      </c>
      <c r="I2016" t="s">
        <v>813</v>
      </c>
      <c r="J2016" t="s">
        <v>814</v>
      </c>
      <c r="K2016" t="s">
        <v>315</v>
      </c>
      <c r="L2016">
        <v>162129</v>
      </c>
      <c r="M2016">
        <v>211792681</v>
      </c>
      <c r="O2016">
        <v>320074</v>
      </c>
      <c r="P2016" t="s">
        <v>337</v>
      </c>
      <c r="Q2016">
        <v>9709</v>
      </c>
      <c r="R2016">
        <v>83</v>
      </c>
      <c r="S2016">
        <v>1</v>
      </c>
      <c r="T2016">
        <v>2786</v>
      </c>
      <c r="U2016" t="s">
        <v>328</v>
      </c>
      <c r="W2016">
        <v>1158667035</v>
      </c>
      <c r="X2016" s="76">
        <v>44469</v>
      </c>
      <c r="Y2016" s="76">
        <v>44469</v>
      </c>
      <c r="Z2016" s="76">
        <v>44394</v>
      </c>
      <c r="AA2016" s="76">
        <v>44439</v>
      </c>
      <c r="AB2016">
        <v>613.08000000000004</v>
      </c>
      <c r="AD2016" t="s">
        <v>383</v>
      </c>
      <c r="AE2016" t="s">
        <v>324</v>
      </c>
      <c r="AF2016" t="s">
        <v>834</v>
      </c>
      <c r="AH2016" t="s">
        <v>329</v>
      </c>
      <c r="AI2016" t="s">
        <v>318</v>
      </c>
      <c r="AK2016">
        <v>95057</v>
      </c>
      <c r="AL2016">
        <v>1</v>
      </c>
      <c r="AM2016">
        <v>63722</v>
      </c>
    </row>
    <row r="2017" spans="1:39">
      <c r="A2017" t="s">
        <v>315</v>
      </c>
      <c r="D2017" t="s">
        <v>316</v>
      </c>
      <c r="E2017">
        <v>315019</v>
      </c>
      <c r="F2017" t="s">
        <v>317</v>
      </c>
      <c r="G2017" t="s">
        <v>318</v>
      </c>
      <c r="H2017" s="79" t="s">
        <v>813</v>
      </c>
      <c r="I2017" t="s">
        <v>813</v>
      </c>
      <c r="J2017" t="s">
        <v>814</v>
      </c>
      <c r="K2017" t="s">
        <v>315</v>
      </c>
      <c r="L2017">
        <v>162129</v>
      </c>
      <c r="M2017">
        <v>211792681</v>
      </c>
      <c r="O2017">
        <v>320073</v>
      </c>
      <c r="P2017" t="s">
        <v>320</v>
      </c>
      <c r="Q2017">
        <v>9709</v>
      </c>
      <c r="R2017">
        <v>83</v>
      </c>
      <c r="S2017">
        <v>1</v>
      </c>
      <c r="T2017">
        <v>2786</v>
      </c>
      <c r="U2017" t="s">
        <v>328</v>
      </c>
      <c r="W2017">
        <v>1158667035</v>
      </c>
      <c r="X2017" s="76">
        <v>44469</v>
      </c>
      <c r="Y2017" s="76">
        <v>44469</v>
      </c>
      <c r="Z2017" s="76">
        <v>44394</v>
      </c>
      <c r="AA2017" s="76">
        <v>44439</v>
      </c>
      <c r="AB2017">
        <v>489.9</v>
      </c>
      <c r="AD2017" t="s">
        <v>383</v>
      </c>
      <c r="AE2017" t="s">
        <v>324</v>
      </c>
      <c r="AF2017" t="s">
        <v>834</v>
      </c>
      <c r="AH2017" t="s">
        <v>329</v>
      </c>
      <c r="AI2017" t="s">
        <v>318</v>
      </c>
      <c r="AK2017">
        <v>95057</v>
      </c>
      <c r="AL2017">
        <v>1</v>
      </c>
      <c r="AM2017">
        <v>63722</v>
      </c>
    </row>
    <row r="2018" spans="1:39">
      <c r="A2018" t="s">
        <v>315</v>
      </c>
      <c r="D2018" t="s">
        <v>316</v>
      </c>
      <c r="E2018">
        <v>315019</v>
      </c>
      <c r="F2018" t="s">
        <v>317</v>
      </c>
      <c r="G2018" t="s">
        <v>318</v>
      </c>
      <c r="H2018" s="79" t="s">
        <v>813</v>
      </c>
      <c r="I2018" t="s">
        <v>813</v>
      </c>
      <c r="J2018" t="s">
        <v>814</v>
      </c>
      <c r="K2018" t="s">
        <v>315</v>
      </c>
      <c r="L2018">
        <v>190124</v>
      </c>
      <c r="M2018">
        <v>211792681</v>
      </c>
      <c r="O2018">
        <v>320073</v>
      </c>
      <c r="P2018" t="s">
        <v>320</v>
      </c>
      <c r="Q2018">
        <v>9925</v>
      </c>
      <c r="R2018">
        <v>83</v>
      </c>
      <c r="S2018">
        <v>1</v>
      </c>
      <c r="T2018">
        <v>2786</v>
      </c>
      <c r="U2018" t="s">
        <v>328</v>
      </c>
      <c r="W2018">
        <v>1158667035</v>
      </c>
      <c r="X2018" s="76">
        <v>44495</v>
      </c>
      <c r="Y2018" s="76">
        <v>44496</v>
      </c>
      <c r="Z2018" s="76">
        <v>44408</v>
      </c>
      <c r="AA2018" s="76">
        <v>44475</v>
      </c>
      <c r="AB2018">
        <v>489.9</v>
      </c>
      <c r="AD2018" t="s">
        <v>382</v>
      </c>
      <c r="AE2018" t="s">
        <v>324</v>
      </c>
      <c r="AF2018" t="s">
        <v>835</v>
      </c>
      <c r="AH2018" t="s">
        <v>329</v>
      </c>
      <c r="AI2018" t="s">
        <v>318</v>
      </c>
      <c r="AK2018">
        <v>95057</v>
      </c>
      <c r="AL2018">
        <v>1</v>
      </c>
      <c r="AM2018">
        <v>63722</v>
      </c>
    </row>
    <row r="2019" spans="1:39">
      <c r="A2019" t="s">
        <v>315</v>
      </c>
      <c r="D2019" t="s">
        <v>316</v>
      </c>
      <c r="E2019">
        <v>315019</v>
      </c>
      <c r="F2019" t="s">
        <v>317</v>
      </c>
      <c r="G2019" t="s">
        <v>318</v>
      </c>
      <c r="H2019" s="79" t="s">
        <v>813</v>
      </c>
      <c r="I2019" t="s">
        <v>813</v>
      </c>
      <c r="J2019" t="s">
        <v>814</v>
      </c>
      <c r="K2019" t="s">
        <v>315</v>
      </c>
      <c r="L2019">
        <v>190124</v>
      </c>
      <c r="M2019">
        <v>211792681</v>
      </c>
      <c r="O2019">
        <v>320074</v>
      </c>
      <c r="P2019" t="s">
        <v>337</v>
      </c>
      <c r="Q2019">
        <v>9925</v>
      </c>
      <c r="R2019">
        <v>83</v>
      </c>
      <c r="S2019">
        <v>1</v>
      </c>
      <c r="T2019">
        <v>2786</v>
      </c>
      <c r="U2019" t="s">
        <v>328</v>
      </c>
      <c r="W2019">
        <v>1158667035</v>
      </c>
      <c r="X2019" s="76">
        <v>44495</v>
      </c>
      <c r="Y2019" s="76">
        <v>44496</v>
      </c>
      <c r="Z2019" s="76">
        <v>44408</v>
      </c>
      <c r="AA2019" s="76">
        <v>44475</v>
      </c>
      <c r="AB2019">
        <v>56.11</v>
      </c>
      <c r="AD2019" t="s">
        <v>382</v>
      </c>
      <c r="AE2019" t="s">
        <v>324</v>
      </c>
      <c r="AF2019" t="s">
        <v>835</v>
      </c>
      <c r="AH2019" t="s">
        <v>329</v>
      </c>
      <c r="AI2019" t="s">
        <v>318</v>
      </c>
      <c r="AK2019">
        <v>95057</v>
      </c>
      <c r="AL2019">
        <v>1</v>
      </c>
      <c r="AM2019">
        <v>63722</v>
      </c>
    </row>
    <row r="2020" spans="1:39">
      <c r="A2020" t="s">
        <v>315</v>
      </c>
      <c r="D2020" t="s">
        <v>316</v>
      </c>
      <c r="E2020">
        <v>315019</v>
      </c>
      <c r="F2020" t="s">
        <v>317</v>
      </c>
      <c r="G2020" t="s">
        <v>318</v>
      </c>
      <c r="H2020" s="79" t="s">
        <v>813</v>
      </c>
      <c r="I2020" t="s">
        <v>813</v>
      </c>
      <c r="J2020" t="s">
        <v>814</v>
      </c>
      <c r="K2020" t="s">
        <v>315</v>
      </c>
      <c r="L2020">
        <v>190124</v>
      </c>
      <c r="M2020">
        <v>211792681</v>
      </c>
      <c r="O2020">
        <v>320070</v>
      </c>
      <c r="P2020" t="s">
        <v>327</v>
      </c>
      <c r="Q2020">
        <v>9925</v>
      </c>
      <c r="R2020">
        <v>83</v>
      </c>
      <c r="S2020">
        <v>1</v>
      </c>
      <c r="T2020">
        <v>2786</v>
      </c>
      <c r="U2020" t="s">
        <v>328</v>
      </c>
      <c r="W2020">
        <v>1158667035</v>
      </c>
      <c r="X2020" s="76">
        <v>44495</v>
      </c>
      <c r="Y2020" s="76">
        <v>44496</v>
      </c>
      <c r="Z2020" s="76">
        <v>44408</v>
      </c>
      <c r="AA2020" s="76">
        <v>44475</v>
      </c>
      <c r="AB2020">
        <v>1317.68</v>
      </c>
      <c r="AD2020" t="s">
        <v>382</v>
      </c>
      <c r="AE2020" t="s">
        <v>324</v>
      </c>
      <c r="AF2020" t="s">
        <v>835</v>
      </c>
      <c r="AH2020" t="s">
        <v>329</v>
      </c>
      <c r="AI2020" t="s">
        <v>318</v>
      </c>
      <c r="AK2020">
        <v>95057</v>
      </c>
      <c r="AL2020">
        <v>1</v>
      </c>
      <c r="AM2020">
        <v>63722</v>
      </c>
    </row>
    <row r="2021" spans="1:39">
      <c r="A2021" t="s">
        <v>315</v>
      </c>
      <c r="D2021" t="s">
        <v>316</v>
      </c>
      <c r="E2021">
        <v>315019</v>
      </c>
      <c r="F2021" t="s">
        <v>317</v>
      </c>
      <c r="G2021" t="s">
        <v>318</v>
      </c>
      <c r="H2021" s="79" t="s">
        <v>813</v>
      </c>
      <c r="I2021" t="s">
        <v>813</v>
      </c>
      <c r="J2021" t="s">
        <v>814</v>
      </c>
      <c r="K2021" t="s">
        <v>315</v>
      </c>
      <c r="L2021">
        <v>190124</v>
      </c>
      <c r="M2021">
        <v>211792681</v>
      </c>
      <c r="O2021">
        <v>320072</v>
      </c>
      <c r="P2021" t="s">
        <v>336</v>
      </c>
      <c r="Q2021">
        <v>9925</v>
      </c>
      <c r="R2021">
        <v>83</v>
      </c>
      <c r="S2021">
        <v>1</v>
      </c>
      <c r="T2021">
        <v>2786</v>
      </c>
      <c r="U2021" t="s">
        <v>328</v>
      </c>
      <c r="W2021">
        <v>1158667035</v>
      </c>
      <c r="X2021" s="76">
        <v>44495</v>
      </c>
      <c r="Y2021" s="76">
        <v>44496</v>
      </c>
      <c r="Z2021" s="76">
        <v>44408</v>
      </c>
      <c r="AA2021" s="76">
        <v>44475</v>
      </c>
      <c r="AB2021">
        <v>288.04000000000002</v>
      </c>
      <c r="AD2021" t="s">
        <v>382</v>
      </c>
      <c r="AE2021" t="s">
        <v>324</v>
      </c>
      <c r="AF2021" t="s">
        <v>835</v>
      </c>
      <c r="AH2021" t="s">
        <v>329</v>
      </c>
      <c r="AI2021" t="s">
        <v>318</v>
      </c>
      <c r="AK2021">
        <v>95057</v>
      </c>
      <c r="AL2021">
        <v>1</v>
      </c>
      <c r="AM2021">
        <v>63722</v>
      </c>
    </row>
    <row r="2022" spans="1:39">
      <c r="A2022" t="s">
        <v>315</v>
      </c>
      <c r="D2022" t="s">
        <v>316</v>
      </c>
      <c r="E2022">
        <v>315019</v>
      </c>
      <c r="F2022" t="s">
        <v>317</v>
      </c>
      <c r="G2022" t="s">
        <v>318</v>
      </c>
      <c r="H2022" s="79" t="s">
        <v>813</v>
      </c>
      <c r="I2022" t="s">
        <v>813</v>
      </c>
      <c r="J2022" t="s">
        <v>814</v>
      </c>
      <c r="K2022" t="s">
        <v>315</v>
      </c>
      <c r="L2022">
        <v>232505</v>
      </c>
      <c r="M2022">
        <v>211792681</v>
      </c>
      <c r="O2022">
        <v>320070</v>
      </c>
      <c r="P2022" t="s">
        <v>327</v>
      </c>
      <c r="Q2022">
        <v>140</v>
      </c>
      <c r="R2022">
        <v>71</v>
      </c>
      <c r="S2022">
        <v>1</v>
      </c>
      <c r="T2022">
        <v>2786</v>
      </c>
      <c r="U2022" t="s">
        <v>328</v>
      </c>
      <c r="W2022">
        <v>1158667035</v>
      </c>
      <c r="X2022" s="76">
        <v>44532</v>
      </c>
      <c r="Y2022" s="76">
        <v>44532</v>
      </c>
      <c r="Z2022" s="76">
        <v>44439</v>
      </c>
      <c r="AA2022" s="76">
        <v>44505</v>
      </c>
      <c r="AB2022">
        <v>1159.25</v>
      </c>
      <c r="AD2022" t="s">
        <v>383</v>
      </c>
      <c r="AE2022" t="s">
        <v>324</v>
      </c>
      <c r="AF2022" t="s">
        <v>420</v>
      </c>
      <c r="AH2022" t="s">
        <v>329</v>
      </c>
      <c r="AI2022" t="s">
        <v>318</v>
      </c>
      <c r="AK2022">
        <v>95057</v>
      </c>
      <c r="AL2022">
        <v>1</v>
      </c>
      <c r="AM2022">
        <v>63722</v>
      </c>
    </row>
    <row r="2023" spans="1:39">
      <c r="A2023" t="s">
        <v>315</v>
      </c>
      <c r="D2023" t="s">
        <v>316</v>
      </c>
      <c r="E2023">
        <v>315019</v>
      </c>
      <c r="F2023" t="s">
        <v>317</v>
      </c>
      <c r="G2023" t="s">
        <v>318</v>
      </c>
      <c r="H2023" s="79" t="s">
        <v>813</v>
      </c>
      <c r="I2023" t="s">
        <v>813</v>
      </c>
      <c r="J2023" t="s">
        <v>814</v>
      </c>
      <c r="K2023" t="s">
        <v>315</v>
      </c>
      <c r="L2023">
        <v>232505</v>
      </c>
      <c r="M2023">
        <v>211792681</v>
      </c>
      <c r="O2023">
        <v>320073</v>
      </c>
      <c r="P2023" t="s">
        <v>320</v>
      </c>
      <c r="Q2023">
        <v>140</v>
      </c>
      <c r="R2023">
        <v>71</v>
      </c>
      <c r="S2023">
        <v>1</v>
      </c>
      <c r="T2023">
        <v>2786</v>
      </c>
      <c r="U2023" t="s">
        <v>328</v>
      </c>
      <c r="W2023">
        <v>1158667035</v>
      </c>
      <c r="X2023" s="76">
        <v>44532</v>
      </c>
      <c r="Y2023" s="76">
        <v>44532</v>
      </c>
      <c r="Z2023" s="76">
        <v>44439</v>
      </c>
      <c r="AA2023" s="76">
        <v>44505</v>
      </c>
      <c r="AB2023">
        <v>489.9</v>
      </c>
      <c r="AD2023" t="s">
        <v>383</v>
      </c>
      <c r="AE2023" t="s">
        <v>324</v>
      </c>
      <c r="AF2023" t="s">
        <v>420</v>
      </c>
      <c r="AH2023" t="s">
        <v>329</v>
      </c>
      <c r="AI2023" t="s">
        <v>318</v>
      </c>
      <c r="AK2023">
        <v>95057</v>
      </c>
      <c r="AL2023">
        <v>1</v>
      </c>
      <c r="AM2023">
        <v>63722</v>
      </c>
    </row>
    <row r="2024" spans="1:39">
      <c r="A2024" t="s">
        <v>315</v>
      </c>
      <c r="D2024" t="s">
        <v>316</v>
      </c>
      <c r="E2024">
        <v>315019</v>
      </c>
      <c r="F2024" t="s">
        <v>317</v>
      </c>
      <c r="G2024" t="s">
        <v>318</v>
      </c>
      <c r="H2024" s="79" t="s">
        <v>813</v>
      </c>
      <c r="I2024" t="s">
        <v>813</v>
      </c>
      <c r="J2024" t="s">
        <v>814</v>
      </c>
      <c r="K2024" t="s">
        <v>315</v>
      </c>
      <c r="L2024">
        <v>232505</v>
      </c>
      <c r="M2024">
        <v>211792681</v>
      </c>
      <c r="O2024">
        <v>320072</v>
      </c>
      <c r="P2024" t="s">
        <v>336</v>
      </c>
      <c r="Q2024">
        <v>140</v>
      </c>
      <c r="R2024">
        <v>71</v>
      </c>
      <c r="S2024">
        <v>1</v>
      </c>
      <c r="T2024">
        <v>2786</v>
      </c>
      <c r="U2024" t="s">
        <v>328</v>
      </c>
      <c r="W2024">
        <v>1158667035</v>
      </c>
      <c r="X2024" s="76">
        <v>44532</v>
      </c>
      <c r="Y2024" s="76">
        <v>44532</v>
      </c>
      <c r="Z2024" s="76">
        <v>44439</v>
      </c>
      <c r="AA2024" s="76">
        <v>44505</v>
      </c>
      <c r="AB2024">
        <v>196.85</v>
      </c>
      <c r="AD2024" t="s">
        <v>383</v>
      </c>
      <c r="AE2024" t="s">
        <v>324</v>
      </c>
      <c r="AF2024" t="s">
        <v>420</v>
      </c>
      <c r="AH2024" t="s">
        <v>329</v>
      </c>
      <c r="AI2024" t="s">
        <v>318</v>
      </c>
      <c r="AK2024">
        <v>95057</v>
      </c>
      <c r="AL2024">
        <v>1</v>
      </c>
      <c r="AM2024">
        <v>63722</v>
      </c>
    </row>
    <row r="2025" spans="1:39">
      <c r="A2025" t="s">
        <v>315</v>
      </c>
      <c r="D2025" t="s">
        <v>316</v>
      </c>
      <c r="E2025">
        <v>315019</v>
      </c>
      <c r="F2025" t="s">
        <v>317</v>
      </c>
      <c r="G2025" t="s">
        <v>318</v>
      </c>
      <c r="H2025" s="79" t="s">
        <v>813</v>
      </c>
      <c r="I2025" t="s">
        <v>813</v>
      </c>
      <c r="J2025" t="s">
        <v>814</v>
      </c>
      <c r="K2025" t="s">
        <v>315</v>
      </c>
      <c r="L2025">
        <v>268674</v>
      </c>
      <c r="M2025">
        <v>211792681</v>
      </c>
      <c r="O2025">
        <v>320070</v>
      </c>
      <c r="P2025" t="s">
        <v>327</v>
      </c>
      <c r="Q2025">
        <v>448</v>
      </c>
      <c r="R2025">
        <v>71</v>
      </c>
      <c r="S2025">
        <v>1</v>
      </c>
      <c r="T2025">
        <v>2786</v>
      </c>
      <c r="U2025" t="s">
        <v>328</v>
      </c>
      <c r="W2025">
        <v>1158667035</v>
      </c>
      <c r="X2025" s="76">
        <v>44582</v>
      </c>
      <c r="Y2025" s="76">
        <v>44582</v>
      </c>
      <c r="Z2025" s="76">
        <v>44489</v>
      </c>
      <c r="AA2025" s="76">
        <v>44554</v>
      </c>
      <c r="AB2025">
        <v>1243.27</v>
      </c>
      <c r="AD2025" t="s">
        <v>346</v>
      </c>
      <c r="AE2025" t="s">
        <v>324</v>
      </c>
      <c r="AF2025" t="s">
        <v>782</v>
      </c>
      <c r="AH2025" t="s">
        <v>329</v>
      </c>
      <c r="AI2025" t="s">
        <v>318</v>
      </c>
      <c r="AK2025">
        <v>95057</v>
      </c>
      <c r="AL2025">
        <v>1</v>
      </c>
      <c r="AM2025">
        <v>63722</v>
      </c>
    </row>
    <row r="2026" spans="1:39">
      <c r="A2026" t="s">
        <v>315</v>
      </c>
      <c r="D2026" t="s">
        <v>316</v>
      </c>
      <c r="E2026">
        <v>315019</v>
      </c>
      <c r="F2026" t="s">
        <v>317</v>
      </c>
      <c r="G2026" t="s">
        <v>318</v>
      </c>
      <c r="H2026" s="79" t="s">
        <v>813</v>
      </c>
      <c r="I2026" t="s">
        <v>813</v>
      </c>
      <c r="J2026" t="s">
        <v>814</v>
      </c>
      <c r="K2026" t="s">
        <v>315</v>
      </c>
      <c r="L2026">
        <v>268674</v>
      </c>
      <c r="M2026">
        <v>211792681</v>
      </c>
      <c r="O2026">
        <v>320072</v>
      </c>
      <c r="P2026" t="s">
        <v>336</v>
      </c>
      <c r="Q2026">
        <v>448</v>
      </c>
      <c r="R2026">
        <v>71</v>
      </c>
      <c r="S2026">
        <v>1</v>
      </c>
      <c r="T2026">
        <v>2786</v>
      </c>
      <c r="U2026" t="s">
        <v>328</v>
      </c>
      <c r="W2026">
        <v>1158667035</v>
      </c>
      <c r="X2026" s="76">
        <v>44582</v>
      </c>
      <c r="Y2026" s="76">
        <v>44582</v>
      </c>
      <c r="Z2026" s="76">
        <v>44489</v>
      </c>
      <c r="AA2026" s="76">
        <v>44554</v>
      </c>
      <c r="AB2026">
        <v>196.85</v>
      </c>
      <c r="AD2026" t="s">
        <v>346</v>
      </c>
      <c r="AE2026" t="s">
        <v>324</v>
      </c>
      <c r="AF2026" t="s">
        <v>782</v>
      </c>
      <c r="AH2026" t="s">
        <v>329</v>
      </c>
      <c r="AI2026" t="s">
        <v>318</v>
      </c>
      <c r="AK2026">
        <v>95057</v>
      </c>
      <c r="AL2026">
        <v>1</v>
      </c>
      <c r="AM2026">
        <v>63722</v>
      </c>
    </row>
    <row r="2027" spans="1:39">
      <c r="A2027" t="s">
        <v>315</v>
      </c>
      <c r="D2027" t="s">
        <v>316</v>
      </c>
      <c r="E2027">
        <v>315019</v>
      </c>
      <c r="F2027" t="s">
        <v>317</v>
      </c>
      <c r="G2027" t="s">
        <v>318</v>
      </c>
      <c r="H2027" s="79" t="s">
        <v>813</v>
      </c>
      <c r="I2027" t="s">
        <v>813</v>
      </c>
      <c r="J2027" t="s">
        <v>814</v>
      </c>
      <c r="K2027" t="s">
        <v>315</v>
      </c>
      <c r="L2027">
        <v>268674</v>
      </c>
      <c r="M2027">
        <v>211792681</v>
      </c>
      <c r="O2027">
        <v>320073</v>
      </c>
      <c r="P2027" t="s">
        <v>320</v>
      </c>
      <c r="Q2027">
        <v>448</v>
      </c>
      <c r="R2027">
        <v>71</v>
      </c>
      <c r="S2027">
        <v>1</v>
      </c>
      <c r="T2027">
        <v>2786</v>
      </c>
      <c r="U2027" t="s">
        <v>328</v>
      </c>
      <c r="W2027">
        <v>1158667035</v>
      </c>
      <c r="X2027" s="76">
        <v>44582</v>
      </c>
      <c r="Y2027" s="76">
        <v>44582</v>
      </c>
      <c r="Z2027" s="76">
        <v>44489</v>
      </c>
      <c r="AA2027" s="76">
        <v>44554</v>
      </c>
      <c r="AB2027">
        <v>489.9</v>
      </c>
      <c r="AD2027" t="s">
        <v>346</v>
      </c>
      <c r="AE2027" t="s">
        <v>324</v>
      </c>
      <c r="AF2027" t="s">
        <v>782</v>
      </c>
      <c r="AH2027" t="s">
        <v>329</v>
      </c>
      <c r="AI2027" t="s">
        <v>318</v>
      </c>
      <c r="AK2027">
        <v>95057</v>
      </c>
      <c r="AL2027">
        <v>1</v>
      </c>
      <c r="AM2027">
        <v>63722</v>
      </c>
    </row>
    <row r="2028" spans="1:39">
      <c r="A2028" t="s">
        <v>315</v>
      </c>
      <c r="D2028" t="s">
        <v>316</v>
      </c>
      <c r="E2028">
        <v>315019</v>
      </c>
      <c r="F2028" t="s">
        <v>317</v>
      </c>
      <c r="G2028" t="s">
        <v>318</v>
      </c>
      <c r="H2028" s="79" t="s">
        <v>813</v>
      </c>
      <c r="I2028" t="s">
        <v>813</v>
      </c>
      <c r="J2028" t="s">
        <v>814</v>
      </c>
      <c r="K2028" t="s">
        <v>315</v>
      </c>
      <c r="L2028">
        <v>277238</v>
      </c>
      <c r="M2028">
        <v>211792681</v>
      </c>
      <c r="O2028">
        <v>320073</v>
      </c>
      <c r="P2028" t="s">
        <v>320</v>
      </c>
      <c r="Q2028">
        <v>525</v>
      </c>
      <c r="R2028">
        <v>71</v>
      </c>
      <c r="S2028">
        <v>1</v>
      </c>
      <c r="T2028">
        <v>2786</v>
      </c>
      <c r="U2028" t="s">
        <v>328</v>
      </c>
      <c r="W2028">
        <v>1158667035</v>
      </c>
      <c r="X2028" s="76">
        <v>44593</v>
      </c>
      <c r="Y2028" s="76">
        <v>44593</v>
      </c>
      <c r="Z2028" s="76">
        <v>44504</v>
      </c>
      <c r="AA2028" s="76">
        <v>44567</v>
      </c>
      <c r="AB2028">
        <v>489.9</v>
      </c>
      <c r="AD2028" t="s">
        <v>383</v>
      </c>
      <c r="AE2028" t="s">
        <v>324</v>
      </c>
      <c r="AF2028" t="s">
        <v>434</v>
      </c>
      <c r="AH2028" t="s">
        <v>329</v>
      </c>
      <c r="AI2028" t="s">
        <v>318</v>
      </c>
      <c r="AK2028">
        <v>95057</v>
      </c>
      <c r="AL2028">
        <v>1</v>
      </c>
      <c r="AM2028">
        <v>63722</v>
      </c>
    </row>
    <row r="2029" spans="1:39">
      <c r="A2029" t="s">
        <v>315</v>
      </c>
      <c r="D2029" t="s">
        <v>316</v>
      </c>
      <c r="E2029">
        <v>315019</v>
      </c>
      <c r="F2029" t="s">
        <v>317</v>
      </c>
      <c r="G2029" t="s">
        <v>318</v>
      </c>
      <c r="H2029" s="79" t="s">
        <v>813</v>
      </c>
      <c r="I2029" t="s">
        <v>813</v>
      </c>
      <c r="J2029" t="s">
        <v>814</v>
      </c>
      <c r="K2029" t="s">
        <v>315</v>
      </c>
      <c r="L2029">
        <v>277238</v>
      </c>
      <c r="M2029">
        <v>211792681</v>
      </c>
      <c r="O2029">
        <v>320070</v>
      </c>
      <c r="P2029" t="s">
        <v>327</v>
      </c>
      <c r="Q2029">
        <v>525</v>
      </c>
      <c r="R2029">
        <v>71</v>
      </c>
      <c r="S2029">
        <v>1</v>
      </c>
      <c r="T2029">
        <v>2786</v>
      </c>
      <c r="U2029" t="s">
        <v>328</v>
      </c>
      <c r="W2029">
        <v>1158667035</v>
      </c>
      <c r="X2029" s="76">
        <v>44593</v>
      </c>
      <c r="Y2029" s="76">
        <v>44593</v>
      </c>
      <c r="Z2029" s="76">
        <v>44504</v>
      </c>
      <c r="AA2029" s="76">
        <v>44567</v>
      </c>
      <c r="AB2029">
        <v>5846.54</v>
      </c>
      <c r="AD2029" t="s">
        <v>383</v>
      </c>
      <c r="AE2029" t="s">
        <v>324</v>
      </c>
      <c r="AF2029" t="s">
        <v>434</v>
      </c>
      <c r="AH2029" t="s">
        <v>329</v>
      </c>
      <c r="AI2029" t="s">
        <v>318</v>
      </c>
      <c r="AK2029">
        <v>95057</v>
      </c>
      <c r="AL2029">
        <v>1</v>
      </c>
      <c r="AM2029">
        <v>63722</v>
      </c>
    </row>
    <row r="2030" spans="1:39">
      <c r="A2030" t="s">
        <v>315</v>
      </c>
      <c r="D2030" t="s">
        <v>316</v>
      </c>
      <c r="E2030">
        <v>315019</v>
      </c>
      <c r="F2030" t="s">
        <v>317</v>
      </c>
      <c r="G2030" t="s">
        <v>318</v>
      </c>
      <c r="H2030" s="79" t="s">
        <v>813</v>
      </c>
      <c r="I2030" t="s">
        <v>813</v>
      </c>
      <c r="J2030" t="s">
        <v>814</v>
      </c>
      <c r="K2030" t="s">
        <v>315</v>
      </c>
      <c r="L2030">
        <v>277238</v>
      </c>
      <c r="M2030">
        <v>211792681</v>
      </c>
      <c r="O2030">
        <v>320072</v>
      </c>
      <c r="P2030" t="s">
        <v>336</v>
      </c>
      <c r="Q2030">
        <v>525</v>
      </c>
      <c r="R2030">
        <v>71</v>
      </c>
      <c r="S2030">
        <v>1</v>
      </c>
      <c r="T2030">
        <v>2786</v>
      </c>
      <c r="U2030" t="s">
        <v>328</v>
      </c>
      <c r="W2030">
        <v>1158667035</v>
      </c>
      <c r="X2030" s="76">
        <v>44593</v>
      </c>
      <c r="Y2030" s="76">
        <v>44593</v>
      </c>
      <c r="Z2030" s="76">
        <v>44504</v>
      </c>
      <c r="AA2030" s="76">
        <v>44567</v>
      </c>
      <c r="AB2030">
        <v>196.85</v>
      </c>
      <c r="AD2030" t="s">
        <v>383</v>
      </c>
      <c r="AE2030" t="s">
        <v>324</v>
      </c>
      <c r="AF2030" t="s">
        <v>434</v>
      </c>
      <c r="AH2030" t="s">
        <v>329</v>
      </c>
      <c r="AI2030" t="s">
        <v>318</v>
      </c>
      <c r="AK2030">
        <v>95057</v>
      </c>
      <c r="AL2030">
        <v>1</v>
      </c>
      <c r="AM2030">
        <v>63722</v>
      </c>
    </row>
    <row r="2031" spans="1:39">
      <c r="A2031" t="s">
        <v>315</v>
      </c>
      <c r="D2031" t="s">
        <v>316</v>
      </c>
      <c r="E2031">
        <v>315019</v>
      </c>
      <c r="F2031" t="s">
        <v>317</v>
      </c>
      <c r="G2031" t="s">
        <v>318</v>
      </c>
      <c r="H2031" s="79" t="s">
        <v>813</v>
      </c>
      <c r="I2031" t="s">
        <v>813</v>
      </c>
      <c r="J2031" t="s">
        <v>814</v>
      </c>
      <c r="K2031" t="s">
        <v>315</v>
      </c>
      <c r="L2031">
        <v>337469</v>
      </c>
      <c r="M2031">
        <v>211792681</v>
      </c>
      <c r="O2031">
        <v>320072</v>
      </c>
      <c r="P2031" t="s">
        <v>336</v>
      </c>
      <c r="Q2031">
        <v>1118</v>
      </c>
      <c r="R2031">
        <v>71</v>
      </c>
      <c r="S2031">
        <v>1</v>
      </c>
      <c r="T2031">
        <v>2786</v>
      </c>
      <c r="U2031" t="s">
        <v>328</v>
      </c>
      <c r="W2031">
        <v>1158667035</v>
      </c>
      <c r="X2031" s="76">
        <v>44673</v>
      </c>
      <c r="Y2031" s="76">
        <v>44673</v>
      </c>
      <c r="Z2031" s="76">
        <v>44596</v>
      </c>
      <c r="AA2031" s="76">
        <v>44623</v>
      </c>
      <c r="AB2031">
        <v>251.56</v>
      </c>
      <c r="AD2031" t="s">
        <v>383</v>
      </c>
      <c r="AE2031" t="s">
        <v>324</v>
      </c>
      <c r="AF2031" t="s">
        <v>446</v>
      </c>
      <c r="AH2031" t="s">
        <v>329</v>
      </c>
      <c r="AI2031" t="s">
        <v>318</v>
      </c>
      <c r="AK2031">
        <v>95057</v>
      </c>
      <c r="AL2031">
        <v>1</v>
      </c>
      <c r="AM2031">
        <v>63722</v>
      </c>
    </row>
    <row r="2032" spans="1:39">
      <c r="A2032" t="s">
        <v>315</v>
      </c>
      <c r="D2032" t="s">
        <v>316</v>
      </c>
      <c r="E2032">
        <v>315019</v>
      </c>
      <c r="F2032" t="s">
        <v>317</v>
      </c>
      <c r="G2032" t="s">
        <v>318</v>
      </c>
      <c r="H2032" s="79" t="s">
        <v>813</v>
      </c>
      <c r="I2032" t="s">
        <v>813</v>
      </c>
      <c r="J2032" t="s">
        <v>814</v>
      </c>
      <c r="K2032" t="s">
        <v>315</v>
      </c>
      <c r="L2032">
        <v>337469</v>
      </c>
      <c r="M2032">
        <v>211792681</v>
      </c>
      <c r="O2032">
        <v>320070</v>
      </c>
      <c r="P2032" t="s">
        <v>327</v>
      </c>
      <c r="Q2032">
        <v>1118</v>
      </c>
      <c r="R2032">
        <v>71</v>
      </c>
      <c r="S2032">
        <v>1</v>
      </c>
      <c r="T2032">
        <v>2786</v>
      </c>
      <c r="U2032" t="s">
        <v>328</v>
      </c>
      <c r="W2032">
        <v>1158667035</v>
      </c>
      <c r="X2032" s="76">
        <v>44673</v>
      </c>
      <c r="Y2032" s="76">
        <v>44673</v>
      </c>
      <c r="Z2032" s="76">
        <v>44596</v>
      </c>
      <c r="AA2032" s="76">
        <v>44623</v>
      </c>
      <c r="AB2032">
        <v>832.8</v>
      </c>
      <c r="AD2032" t="s">
        <v>383</v>
      </c>
      <c r="AE2032" t="s">
        <v>324</v>
      </c>
      <c r="AF2032" t="s">
        <v>446</v>
      </c>
      <c r="AH2032" t="s">
        <v>329</v>
      </c>
      <c r="AI2032" t="s">
        <v>318</v>
      </c>
      <c r="AK2032">
        <v>95057</v>
      </c>
      <c r="AL2032">
        <v>1</v>
      </c>
      <c r="AM2032">
        <v>63722</v>
      </c>
    </row>
    <row r="2033" spans="1:39">
      <c r="A2033" t="s">
        <v>315</v>
      </c>
      <c r="D2033" t="s">
        <v>316</v>
      </c>
      <c r="E2033">
        <v>315019</v>
      </c>
      <c r="F2033" t="s">
        <v>317</v>
      </c>
      <c r="G2033" t="s">
        <v>318</v>
      </c>
      <c r="H2033" s="79" t="s">
        <v>813</v>
      </c>
      <c r="I2033" t="s">
        <v>813</v>
      </c>
      <c r="J2033" t="s">
        <v>814</v>
      </c>
      <c r="K2033" t="s">
        <v>315</v>
      </c>
      <c r="L2033">
        <v>337469</v>
      </c>
      <c r="M2033">
        <v>211792681</v>
      </c>
      <c r="O2033">
        <v>320074</v>
      </c>
      <c r="P2033" t="s">
        <v>337</v>
      </c>
      <c r="Q2033">
        <v>1118</v>
      </c>
      <c r="R2033">
        <v>71</v>
      </c>
      <c r="S2033">
        <v>1</v>
      </c>
      <c r="T2033">
        <v>2786</v>
      </c>
      <c r="U2033" t="s">
        <v>328</v>
      </c>
      <c r="W2033">
        <v>1158667035</v>
      </c>
      <c r="X2033" s="76">
        <v>44673</v>
      </c>
      <c r="Y2033" s="76">
        <v>44673</v>
      </c>
      <c r="Z2033" s="76">
        <v>44596</v>
      </c>
      <c r="AA2033" s="76">
        <v>44623</v>
      </c>
      <c r="AB2033">
        <v>33.659999999999997</v>
      </c>
      <c r="AD2033" t="s">
        <v>383</v>
      </c>
      <c r="AE2033" t="s">
        <v>324</v>
      </c>
      <c r="AF2033" t="s">
        <v>446</v>
      </c>
      <c r="AH2033" t="s">
        <v>329</v>
      </c>
      <c r="AI2033" t="s">
        <v>318</v>
      </c>
      <c r="AK2033">
        <v>95057</v>
      </c>
      <c r="AL2033">
        <v>1</v>
      </c>
      <c r="AM2033">
        <v>63722</v>
      </c>
    </row>
    <row r="2034" spans="1:39">
      <c r="A2034" t="s">
        <v>315</v>
      </c>
      <c r="D2034" t="s">
        <v>316</v>
      </c>
      <c r="E2034">
        <v>315019</v>
      </c>
      <c r="F2034" t="s">
        <v>317</v>
      </c>
      <c r="G2034" t="s">
        <v>318</v>
      </c>
      <c r="H2034" s="79" t="s">
        <v>813</v>
      </c>
      <c r="I2034" t="s">
        <v>813</v>
      </c>
      <c r="J2034" t="s">
        <v>814</v>
      </c>
      <c r="K2034" t="s">
        <v>315</v>
      </c>
      <c r="L2034">
        <v>337469</v>
      </c>
      <c r="M2034">
        <v>211792681</v>
      </c>
      <c r="O2034">
        <v>320073</v>
      </c>
      <c r="P2034" t="s">
        <v>320</v>
      </c>
      <c r="Q2034">
        <v>1118</v>
      </c>
      <c r="R2034">
        <v>71</v>
      </c>
      <c r="S2034">
        <v>1</v>
      </c>
      <c r="T2034">
        <v>2786</v>
      </c>
      <c r="U2034" t="s">
        <v>328</v>
      </c>
      <c r="W2034">
        <v>1158667035</v>
      </c>
      <c r="X2034" s="76">
        <v>44673</v>
      </c>
      <c r="Y2034" s="76">
        <v>44673</v>
      </c>
      <c r="Z2034" s="76">
        <v>44596</v>
      </c>
      <c r="AA2034" s="76">
        <v>44623</v>
      </c>
      <c r="AB2034">
        <v>489.9</v>
      </c>
      <c r="AD2034" t="s">
        <v>383</v>
      </c>
      <c r="AE2034" t="s">
        <v>324</v>
      </c>
      <c r="AF2034" t="s">
        <v>446</v>
      </c>
      <c r="AH2034" t="s">
        <v>329</v>
      </c>
      <c r="AI2034" t="s">
        <v>318</v>
      </c>
      <c r="AK2034">
        <v>95057</v>
      </c>
      <c r="AL2034">
        <v>1</v>
      </c>
      <c r="AM2034">
        <v>63722</v>
      </c>
    </row>
    <row r="2035" spans="1:39">
      <c r="H2035" s="79"/>
      <c r="X2035" s="76"/>
      <c r="Y2035" s="76"/>
      <c r="Z2035" s="76"/>
      <c r="AA2035" s="76"/>
      <c r="AB2035">
        <f>SUM(AB1998:AB2034)</f>
        <v>33923.560000000012</v>
      </c>
    </row>
    <row r="2036" spans="1:39">
      <c r="A2036" t="s">
        <v>315</v>
      </c>
      <c r="D2036" t="s">
        <v>316</v>
      </c>
      <c r="E2036">
        <v>315019</v>
      </c>
      <c r="F2036" t="s">
        <v>317</v>
      </c>
      <c r="G2036" t="s">
        <v>318</v>
      </c>
      <c r="H2036" s="79" t="s">
        <v>813</v>
      </c>
      <c r="I2036" t="s">
        <v>813</v>
      </c>
      <c r="J2036" t="s">
        <v>814</v>
      </c>
      <c r="K2036" t="s">
        <v>315</v>
      </c>
      <c r="L2036">
        <v>343561</v>
      </c>
      <c r="M2036">
        <v>211792681</v>
      </c>
      <c r="O2036">
        <v>320074</v>
      </c>
      <c r="P2036" t="s">
        <v>337</v>
      </c>
      <c r="Q2036">
        <v>1164</v>
      </c>
      <c r="R2036">
        <v>71</v>
      </c>
      <c r="S2036">
        <v>1</v>
      </c>
      <c r="T2036">
        <v>2786</v>
      </c>
      <c r="U2036" t="s">
        <v>328</v>
      </c>
      <c r="W2036">
        <v>1158667035</v>
      </c>
      <c r="X2036" s="76">
        <v>44685</v>
      </c>
      <c r="Y2036" s="76">
        <v>44685</v>
      </c>
      <c r="Z2036" s="76">
        <v>44611</v>
      </c>
      <c r="AA2036" s="76">
        <v>44657</v>
      </c>
      <c r="AB2036">
        <v>22.45</v>
      </c>
      <c r="AD2036" t="s">
        <v>436</v>
      </c>
      <c r="AE2036" t="s">
        <v>324</v>
      </c>
      <c r="AF2036" t="s">
        <v>836</v>
      </c>
      <c r="AH2036" t="s">
        <v>329</v>
      </c>
      <c r="AI2036" t="s">
        <v>318</v>
      </c>
      <c r="AK2036">
        <v>95057</v>
      </c>
      <c r="AL2036">
        <v>1</v>
      </c>
      <c r="AM2036">
        <v>63722</v>
      </c>
    </row>
    <row r="2037" spans="1:39">
      <c r="A2037" t="s">
        <v>315</v>
      </c>
      <c r="D2037" t="s">
        <v>316</v>
      </c>
      <c r="E2037">
        <v>315019</v>
      </c>
      <c r="F2037" t="s">
        <v>317</v>
      </c>
      <c r="G2037" t="s">
        <v>318</v>
      </c>
      <c r="H2037" s="79" t="s">
        <v>813</v>
      </c>
      <c r="I2037" t="s">
        <v>813</v>
      </c>
      <c r="J2037" t="s">
        <v>814</v>
      </c>
      <c r="K2037" t="s">
        <v>315</v>
      </c>
      <c r="L2037">
        <v>343561</v>
      </c>
      <c r="M2037">
        <v>211792681</v>
      </c>
      <c r="O2037">
        <v>320073</v>
      </c>
      <c r="P2037" t="s">
        <v>320</v>
      </c>
      <c r="Q2037">
        <v>1164</v>
      </c>
      <c r="R2037">
        <v>71</v>
      </c>
      <c r="S2037">
        <v>1</v>
      </c>
      <c r="T2037">
        <v>2786</v>
      </c>
      <c r="U2037" t="s">
        <v>328</v>
      </c>
      <c r="W2037">
        <v>1158667035</v>
      </c>
      <c r="X2037" s="76">
        <v>44685</v>
      </c>
      <c r="Y2037" s="76">
        <v>44685</v>
      </c>
      <c r="Z2037" s="76">
        <v>44611</v>
      </c>
      <c r="AA2037" s="76">
        <v>44657</v>
      </c>
      <c r="AB2037">
        <v>489.9</v>
      </c>
      <c r="AD2037" t="s">
        <v>436</v>
      </c>
      <c r="AE2037" t="s">
        <v>324</v>
      </c>
      <c r="AF2037" t="s">
        <v>836</v>
      </c>
      <c r="AH2037" t="s">
        <v>329</v>
      </c>
      <c r="AI2037" t="s">
        <v>318</v>
      </c>
      <c r="AK2037">
        <v>95057</v>
      </c>
      <c r="AL2037">
        <v>1</v>
      </c>
      <c r="AM2037">
        <v>63722</v>
      </c>
    </row>
    <row r="2038" spans="1:39">
      <c r="A2038" t="s">
        <v>315</v>
      </c>
      <c r="D2038" t="s">
        <v>316</v>
      </c>
      <c r="E2038">
        <v>315019</v>
      </c>
      <c r="F2038" t="s">
        <v>317</v>
      </c>
      <c r="G2038" t="s">
        <v>318</v>
      </c>
      <c r="H2038" s="79" t="s">
        <v>813</v>
      </c>
      <c r="I2038" t="s">
        <v>813</v>
      </c>
      <c r="J2038" t="s">
        <v>814</v>
      </c>
      <c r="K2038" t="s">
        <v>315</v>
      </c>
      <c r="L2038">
        <v>343561</v>
      </c>
      <c r="M2038">
        <v>211792681</v>
      </c>
      <c r="O2038">
        <v>320070</v>
      </c>
      <c r="P2038" t="s">
        <v>327</v>
      </c>
      <c r="Q2038">
        <v>1164</v>
      </c>
      <c r="R2038">
        <v>71</v>
      </c>
      <c r="S2038">
        <v>1</v>
      </c>
      <c r="T2038">
        <v>2786</v>
      </c>
      <c r="U2038" t="s">
        <v>328</v>
      </c>
      <c r="W2038">
        <v>1158667035</v>
      </c>
      <c r="X2038" s="76">
        <v>44685</v>
      </c>
      <c r="Y2038" s="76">
        <v>44685</v>
      </c>
      <c r="Z2038" s="76">
        <v>44611</v>
      </c>
      <c r="AA2038" s="76">
        <v>44657</v>
      </c>
      <c r="AB2038">
        <v>864.14</v>
      </c>
      <c r="AD2038" t="s">
        <v>436</v>
      </c>
      <c r="AE2038" t="s">
        <v>324</v>
      </c>
      <c r="AF2038" t="s">
        <v>836</v>
      </c>
      <c r="AH2038" t="s">
        <v>329</v>
      </c>
      <c r="AI2038" t="s">
        <v>318</v>
      </c>
      <c r="AK2038">
        <v>95057</v>
      </c>
      <c r="AL2038">
        <v>1</v>
      </c>
      <c r="AM2038">
        <v>63722</v>
      </c>
    </row>
    <row r="2039" spans="1:39">
      <c r="A2039" t="s">
        <v>315</v>
      </c>
      <c r="D2039" t="s">
        <v>316</v>
      </c>
      <c r="E2039">
        <v>315019</v>
      </c>
      <c r="F2039" t="s">
        <v>317</v>
      </c>
      <c r="G2039" t="s">
        <v>318</v>
      </c>
      <c r="H2039" s="79" t="s">
        <v>813</v>
      </c>
      <c r="I2039" t="s">
        <v>813</v>
      </c>
      <c r="J2039" t="s">
        <v>814</v>
      </c>
      <c r="K2039" t="s">
        <v>315</v>
      </c>
      <c r="L2039">
        <v>343561</v>
      </c>
      <c r="M2039">
        <v>211792681</v>
      </c>
      <c r="O2039">
        <v>320072</v>
      </c>
      <c r="P2039" t="s">
        <v>336</v>
      </c>
      <c r="Q2039">
        <v>1164</v>
      </c>
      <c r="R2039">
        <v>71</v>
      </c>
      <c r="S2039">
        <v>1</v>
      </c>
      <c r="T2039">
        <v>2786</v>
      </c>
      <c r="U2039" t="s">
        <v>328</v>
      </c>
      <c r="W2039">
        <v>1158667035</v>
      </c>
      <c r="X2039" s="76">
        <v>44685</v>
      </c>
      <c r="Y2039" s="76">
        <v>44685</v>
      </c>
      <c r="Z2039" s="76">
        <v>44611</v>
      </c>
      <c r="AA2039" s="76">
        <v>44657</v>
      </c>
      <c r="AB2039">
        <v>233.32</v>
      </c>
      <c r="AD2039" t="s">
        <v>436</v>
      </c>
      <c r="AE2039" t="s">
        <v>324</v>
      </c>
      <c r="AF2039" t="s">
        <v>836</v>
      </c>
      <c r="AH2039" t="s">
        <v>329</v>
      </c>
      <c r="AI2039" t="s">
        <v>318</v>
      </c>
      <c r="AK2039">
        <v>95057</v>
      </c>
      <c r="AL2039">
        <v>1</v>
      </c>
      <c r="AM2039">
        <v>63722</v>
      </c>
    </row>
    <row r="2040" spans="1:39">
      <c r="A2040" t="s">
        <v>315</v>
      </c>
      <c r="D2040" t="s">
        <v>316</v>
      </c>
      <c r="E2040">
        <v>315019</v>
      </c>
      <c r="F2040" t="s">
        <v>317</v>
      </c>
      <c r="G2040" t="s">
        <v>318</v>
      </c>
      <c r="H2040" s="79" t="s">
        <v>813</v>
      </c>
      <c r="I2040" t="s">
        <v>813</v>
      </c>
      <c r="J2040" t="s">
        <v>814</v>
      </c>
      <c r="K2040" t="s">
        <v>315</v>
      </c>
      <c r="L2040">
        <v>368748</v>
      </c>
      <c r="M2040">
        <v>211792681</v>
      </c>
      <c r="O2040">
        <v>320073</v>
      </c>
      <c r="P2040" t="s">
        <v>320</v>
      </c>
      <c r="Q2040">
        <v>1515</v>
      </c>
      <c r="R2040">
        <v>71</v>
      </c>
      <c r="S2040">
        <v>1</v>
      </c>
      <c r="T2040">
        <v>2786</v>
      </c>
      <c r="U2040" t="s">
        <v>328</v>
      </c>
      <c r="W2040">
        <v>1158667035</v>
      </c>
      <c r="X2040" s="76">
        <v>44732</v>
      </c>
      <c r="Y2040" s="76">
        <v>44732</v>
      </c>
      <c r="Z2040" s="76">
        <v>44638</v>
      </c>
      <c r="AA2040" s="76">
        <v>44713</v>
      </c>
      <c r="AB2040">
        <v>489.9</v>
      </c>
      <c r="AD2040" t="s">
        <v>323</v>
      </c>
      <c r="AE2040" t="s">
        <v>324</v>
      </c>
      <c r="AF2040" t="s">
        <v>707</v>
      </c>
      <c r="AH2040" t="s">
        <v>329</v>
      </c>
      <c r="AI2040" t="s">
        <v>318</v>
      </c>
      <c r="AK2040">
        <v>95057</v>
      </c>
      <c r="AL2040">
        <v>1</v>
      </c>
      <c r="AM2040">
        <v>63722</v>
      </c>
    </row>
    <row r="2041" spans="1:39">
      <c r="A2041" t="s">
        <v>315</v>
      </c>
      <c r="D2041" t="s">
        <v>316</v>
      </c>
      <c r="E2041">
        <v>315019</v>
      </c>
      <c r="F2041" t="s">
        <v>317</v>
      </c>
      <c r="G2041" t="s">
        <v>318</v>
      </c>
      <c r="H2041" s="79" t="s">
        <v>813</v>
      </c>
      <c r="I2041" t="s">
        <v>813</v>
      </c>
      <c r="J2041" t="s">
        <v>814</v>
      </c>
      <c r="K2041" t="s">
        <v>315</v>
      </c>
      <c r="L2041">
        <v>368748</v>
      </c>
      <c r="M2041">
        <v>211792681</v>
      </c>
      <c r="O2041">
        <v>320074</v>
      </c>
      <c r="P2041" t="s">
        <v>337</v>
      </c>
      <c r="Q2041">
        <v>1515</v>
      </c>
      <c r="R2041">
        <v>71</v>
      </c>
      <c r="S2041">
        <v>1</v>
      </c>
      <c r="T2041">
        <v>2786</v>
      </c>
      <c r="U2041" t="s">
        <v>328</v>
      </c>
      <c r="W2041">
        <v>1158667035</v>
      </c>
      <c r="X2041" s="76">
        <v>44732</v>
      </c>
      <c r="Y2041" s="76">
        <v>44732</v>
      </c>
      <c r="Z2041" s="76">
        <v>44638</v>
      </c>
      <c r="AA2041" s="76">
        <v>44713</v>
      </c>
      <c r="AB2041">
        <v>1394.03</v>
      </c>
      <c r="AD2041" t="s">
        <v>323</v>
      </c>
      <c r="AE2041" t="s">
        <v>324</v>
      </c>
      <c r="AF2041" t="s">
        <v>707</v>
      </c>
      <c r="AH2041" t="s">
        <v>329</v>
      </c>
      <c r="AI2041" t="s">
        <v>318</v>
      </c>
      <c r="AK2041">
        <v>95057</v>
      </c>
      <c r="AL2041">
        <v>1</v>
      </c>
      <c r="AM2041">
        <v>63722</v>
      </c>
    </row>
    <row r="2042" spans="1:39">
      <c r="A2042" t="s">
        <v>315</v>
      </c>
      <c r="D2042" t="s">
        <v>316</v>
      </c>
      <c r="E2042">
        <v>315019</v>
      </c>
      <c r="F2042" t="s">
        <v>317</v>
      </c>
      <c r="G2042" t="s">
        <v>318</v>
      </c>
      <c r="H2042" s="79" t="s">
        <v>813</v>
      </c>
      <c r="I2042" t="s">
        <v>813</v>
      </c>
      <c r="J2042" t="s">
        <v>814</v>
      </c>
      <c r="K2042" t="s">
        <v>315</v>
      </c>
      <c r="L2042">
        <v>368748</v>
      </c>
      <c r="M2042">
        <v>211792681</v>
      </c>
      <c r="O2042">
        <v>320070</v>
      </c>
      <c r="P2042" t="s">
        <v>327</v>
      </c>
      <c r="Q2042">
        <v>1515</v>
      </c>
      <c r="R2042">
        <v>71</v>
      </c>
      <c r="S2042">
        <v>1</v>
      </c>
      <c r="T2042">
        <v>2786</v>
      </c>
      <c r="U2042" t="s">
        <v>328</v>
      </c>
      <c r="W2042">
        <v>1158667035</v>
      </c>
      <c r="X2042" s="76">
        <v>44732</v>
      </c>
      <c r="Y2042" s="76">
        <v>44732</v>
      </c>
      <c r="Z2042" s="76">
        <v>44638</v>
      </c>
      <c r="AA2042" s="76">
        <v>44713</v>
      </c>
      <c r="AB2042">
        <v>1836.02</v>
      </c>
      <c r="AD2042" t="s">
        <v>323</v>
      </c>
      <c r="AE2042" t="s">
        <v>324</v>
      </c>
      <c r="AF2042" t="s">
        <v>707</v>
      </c>
      <c r="AH2042" t="s">
        <v>329</v>
      </c>
      <c r="AI2042" t="s">
        <v>318</v>
      </c>
      <c r="AK2042">
        <v>95057</v>
      </c>
      <c r="AL2042">
        <v>1</v>
      </c>
      <c r="AM2042">
        <v>63722</v>
      </c>
    </row>
    <row r="2043" spans="1:39">
      <c r="A2043" t="s">
        <v>315</v>
      </c>
      <c r="D2043" t="s">
        <v>316</v>
      </c>
      <c r="E2043">
        <v>315019</v>
      </c>
      <c r="F2043" t="s">
        <v>317</v>
      </c>
      <c r="G2043" t="s">
        <v>318</v>
      </c>
      <c r="H2043" s="79" t="s">
        <v>813</v>
      </c>
      <c r="I2043" t="s">
        <v>813</v>
      </c>
      <c r="J2043" t="s">
        <v>814</v>
      </c>
      <c r="K2043" t="s">
        <v>315</v>
      </c>
      <c r="L2043">
        <v>368748</v>
      </c>
      <c r="M2043">
        <v>211792681</v>
      </c>
      <c r="O2043">
        <v>320072</v>
      </c>
      <c r="P2043" t="s">
        <v>336</v>
      </c>
      <c r="Q2043">
        <v>1515</v>
      </c>
      <c r="R2043">
        <v>71</v>
      </c>
      <c r="S2043">
        <v>1</v>
      </c>
      <c r="T2043">
        <v>2786</v>
      </c>
      <c r="U2043" t="s">
        <v>328</v>
      </c>
      <c r="W2043">
        <v>1158667035</v>
      </c>
      <c r="X2043" s="76">
        <v>44732</v>
      </c>
      <c r="Y2043" s="76">
        <v>44732</v>
      </c>
      <c r="Z2043" s="76">
        <v>44638</v>
      </c>
      <c r="AA2043" s="76">
        <v>44713</v>
      </c>
      <c r="AB2043">
        <v>3243.1</v>
      </c>
      <c r="AD2043" t="s">
        <v>323</v>
      </c>
      <c r="AE2043" t="s">
        <v>324</v>
      </c>
      <c r="AF2043" t="s">
        <v>707</v>
      </c>
      <c r="AH2043" t="s">
        <v>329</v>
      </c>
      <c r="AI2043" t="s">
        <v>318</v>
      </c>
      <c r="AK2043">
        <v>95057</v>
      </c>
      <c r="AL2043">
        <v>1</v>
      </c>
      <c r="AM2043">
        <v>63722</v>
      </c>
    </row>
    <row r="2044" spans="1:39">
      <c r="A2044" t="s">
        <v>315</v>
      </c>
      <c r="D2044" t="s">
        <v>316</v>
      </c>
      <c r="E2044">
        <v>315019</v>
      </c>
      <c r="F2044" t="s">
        <v>317</v>
      </c>
      <c r="G2044" t="s">
        <v>318</v>
      </c>
      <c r="H2044" s="79" t="s">
        <v>813</v>
      </c>
      <c r="I2044" t="s">
        <v>813</v>
      </c>
      <c r="J2044" t="s">
        <v>814</v>
      </c>
      <c r="K2044" t="s">
        <v>315</v>
      </c>
      <c r="L2044">
        <v>384754</v>
      </c>
      <c r="M2044">
        <v>211792681</v>
      </c>
      <c r="O2044">
        <v>320073</v>
      </c>
      <c r="P2044" t="s">
        <v>320</v>
      </c>
      <c r="Q2044">
        <v>1764</v>
      </c>
      <c r="R2044">
        <v>71</v>
      </c>
      <c r="S2044">
        <v>1</v>
      </c>
      <c r="T2044">
        <v>2786</v>
      </c>
      <c r="U2044" t="s">
        <v>328</v>
      </c>
      <c r="W2044">
        <v>1158667035</v>
      </c>
      <c r="X2044" s="76">
        <v>44763</v>
      </c>
      <c r="Y2044" s="76">
        <v>44763</v>
      </c>
      <c r="Z2044" s="76">
        <v>44680</v>
      </c>
      <c r="AA2044" s="76">
        <v>44719</v>
      </c>
      <c r="AB2044">
        <v>489.9</v>
      </c>
      <c r="AD2044" t="s">
        <v>323</v>
      </c>
      <c r="AE2044" t="s">
        <v>324</v>
      </c>
      <c r="AF2044" t="s">
        <v>837</v>
      </c>
      <c r="AH2044" t="s">
        <v>329</v>
      </c>
      <c r="AI2044" t="s">
        <v>318</v>
      </c>
      <c r="AK2044">
        <v>95057</v>
      </c>
      <c r="AL2044">
        <v>1</v>
      </c>
      <c r="AM2044">
        <v>63722</v>
      </c>
    </row>
    <row r="2045" spans="1:39">
      <c r="A2045" t="s">
        <v>315</v>
      </c>
      <c r="D2045" t="s">
        <v>316</v>
      </c>
      <c r="E2045">
        <v>315019</v>
      </c>
      <c r="F2045" t="s">
        <v>317</v>
      </c>
      <c r="G2045" t="s">
        <v>318</v>
      </c>
      <c r="H2045" s="79" t="s">
        <v>813</v>
      </c>
      <c r="I2045" t="s">
        <v>813</v>
      </c>
      <c r="J2045" t="s">
        <v>814</v>
      </c>
      <c r="K2045" t="s">
        <v>315</v>
      </c>
      <c r="L2045">
        <v>384754</v>
      </c>
      <c r="M2045">
        <v>211792681</v>
      </c>
      <c r="O2045">
        <v>320074</v>
      </c>
      <c r="P2045" t="s">
        <v>337</v>
      </c>
      <c r="Q2045">
        <v>1764</v>
      </c>
      <c r="R2045">
        <v>71</v>
      </c>
      <c r="S2045">
        <v>1</v>
      </c>
      <c r="T2045">
        <v>2786</v>
      </c>
      <c r="U2045" t="s">
        <v>328</v>
      </c>
      <c r="W2045">
        <v>1158667035</v>
      </c>
      <c r="X2045" s="76">
        <v>44763</v>
      </c>
      <c r="Y2045" s="76">
        <v>44763</v>
      </c>
      <c r="Z2045" s="76">
        <v>44680</v>
      </c>
      <c r="AA2045" s="76">
        <v>44719</v>
      </c>
      <c r="AB2045">
        <v>179.35</v>
      </c>
      <c r="AD2045" t="s">
        <v>323</v>
      </c>
      <c r="AE2045" t="s">
        <v>324</v>
      </c>
      <c r="AF2045" t="s">
        <v>837</v>
      </c>
      <c r="AH2045" t="s">
        <v>329</v>
      </c>
      <c r="AI2045" t="s">
        <v>318</v>
      </c>
      <c r="AK2045">
        <v>95057</v>
      </c>
      <c r="AL2045">
        <v>1</v>
      </c>
      <c r="AM2045">
        <v>63722</v>
      </c>
    </row>
    <row r="2046" spans="1:39">
      <c r="A2046" t="s">
        <v>315</v>
      </c>
      <c r="D2046" t="s">
        <v>316</v>
      </c>
      <c r="E2046">
        <v>315019</v>
      </c>
      <c r="F2046" t="s">
        <v>317</v>
      </c>
      <c r="G2046" t="s">
        <v>318</v>
      </c>
      <c r="H2046" s="79" t="s">
        <v>813</v>
      </c>
      <c r="I2046" t="s">
        <v>813</v>
      </c>
      <c r="J2046" t="s">
        <v>814</v>
      </c>
      <c r="K2046" t="s">
        <v>315</v>
      </c>
      <c r="L2046">
        <v>384754</v>
      </c>
      <c r="M2046">
        <v>211792681</v>
      </c>
      <c r="O2046">
        <v>320072</v>
      </c>
      <c r="P2046" t="s">
        <v>336</v>
      </c>
      <c r="Q2046">
        <v>1764</v>
      </c>
      <c r="R2046">
        <v>71</v>
      </c>
      <c r="S2046">
        <v>1</v>
      </c>
      <c r="T2046">
        <v>2786</v>
      </c>
      <c r="U2046" t="s">
        <v>328</v>
      </c>
      <c r="W2046">
        <v>1158667035</v>
      </c>
      <c r="X2046" s="76">
        <v>44763</v>
      </c>
      <c r="Y2046" s="76">
        <v>44763</v>
      </c>
      <c r="Z2046" s="76">
        <v>44680</v>
      </c>
      <c r="AA2046" s="76">
        <v>44719</v>
      </c>
      <c r="AB2046">
        <v>485.32</v>
      </c>
      <c r="AD2046" t="s">
        <v>323</v>
      </c>
      <c r="AE2046" t="s">
        <v>324</v>
      </c>
      <c r="AF2046" t="s">
        <v>837</v>
      </c>
      <c r="AH2046" t="s">
        <v>329</v>
      </c>
      <c r="AI2046" t="s">
        <v>318</v>
      </c>
      <c r="AK2046">
        <v>95057</v>
      </c>
      <c r="AL2046">
        <v>1</v>
      </c>
      <c r="AM2046">
        <v>63722</v>
      </c>
    </row>
    <row r="2047" spans="1:39">
      <c r="A2047" t="s">
        <v>315</v>
      </c>
      <c r="D2047" t="s">
        <v>316</v>
      </c>
      <c r="E2047">
        <v>315019</v>
      </c>
      <c r="F2047" t="s">
        <v>317</v>
      </c>
      <c r="G2047" t="s">
        <v>318</v>
      </c>
      <c r="H2047" s="79" t="s">
        <v>813</v>
      </c>
      <c r="I2047" t="s">
        <v>813</v>
      </c>
      <c r="J2047" t="s">
        <v>814</v>
      </c>
      <c r="K2047" t="s">
        <v>315</v>
      </c>
      <c r="L2047">
        <v>384754</v>
      </c>
      <c r="M2047">
        <v>211792681</v>
      </c>
      <c r="O2047">
        <v>320070</v>
      </c>
      <c r="P2047" t="s">
        <v>327</v>
      </c>
      <c r="Q2047">
        <v>1764</v>
      </c>
      <c r="R2047">
        <v>71</v>
      </c>
      <c r="S2047">
        <v>1</v>
      </c>
      <c r="T2047">
        <v>2786</v>
      </c>
      <c r="U2047" t="s">
        <v>328</v>
      </c>
      <c r="W2047">
        <v>1158667035</v>
      </c>
      <c r="X2047" s="76">
        <v>44763</v>
      </c>
      <c r="Y2047" s="76">
        <v>44763</v>
      </c>
      <c r="Z2047" s="76">
        <v>44680</v>
      </c>
      <c r="AA2047" s="76">
        <v>44719</v>
      </c>
      <c r="AB2047">
        <v>2698.29</v>
      </c>
      <c r="AD2047" t="s">
        <v>323</v>
      </c>
      <c r="AE2047" t="s">
        <v>324</v>
      </c>
      <c r="AF2047" t="s">
        <v>837</v>
      </c>
      <c r="AH2047" t="s">
        <v>329</v>
      </c>
      <c r="AI2047" t="s">
        <v>318</v>
      </c>
      <c r="AK2047">
        <v>95057</v>
      </c>
      <c r="AL2047">
        <v>1</v>
      </c>
      <c r="AM2047">
        <v>63722</v>
      </c>
    </row>
    <row r="2048" spans="1:39">
      <c r="A2048" t="s">
        <v>315</v>
      </c>
      <c r="D2048" t="s">
        <v>316</v>
      </c>
      <c r="E2048">
        <v>315019</v>
      </c>
      <c r="F2048" t="s">
        <v>317</v>
      </c>
      <c r="G2048" t="s">
        <v>318</v>
      </c>
      <c r="H2048" s="79" t="s">
        <v>813</v>
      </c>
      <c r="I2048" t="s">
        <v>813</v>
      </c>
      <c r="J2048" t="s">
        <v>814</v>
      </c>
      <c r="K2048" t="s">
        <v>315</v>
      </c>
      <c r="L2048">
        <v>396808</v>
      </c>
      <c r="M2048">
        <v>211792681</v>
      </c>
      <c r="O2048">
        <v>320074</v>
      </c>
      <c r="P2048" t="s">
        <v>337</v>
      </c>
      <c r="Q2048">
        <v>1869</v>
      </c>
      <c r="R2048">
        <v>71</v>
      </c>
      <c r="S2048">
        <v>1</v>
      </c>
      <c r="T2048">
        <v>2786</v>
      </c>
      <c r="U2048" t="s">
        <v>328</v>
      </c>
      <c r="W2048">
        <v>1158667035</v>
      </c>
      <c r="X2048" s="76">
        <v>44778</v>
      </c>
      <c r="Y2048" s="76">
        <v>44778</v>
      </c>
      <c r="Z2048" s="76">
        <v>44621</v>
      </c>
      <c r="AA2048" s="76">
        <v>44748</v>
      </c>
      <c r="AB2048">
        <v>44.88</v>
      </c>
      <c r="AD2048" t="s">
        <v>711</v>
      </c>
      <c r="AE2048" t="s">
        <v>324</v>
      </c>
      <c r="AF2048" t="s">
        <v>712</v>
      </c>
      <c r="AH2048" t="s">
        <v>329</v>
      </c>
      <c r="AI2048" t="s">
        <v>318</v>
      </c>
      <c r="AK2048">
        <v>95057</v>
      </c>
      <c r="AL2048">
        <v>1</v>
      </c>
      <c r="AM2048">
        <v>63722</v>
      </c>
    </row>
    <row r="2049" spans="1:39">
      <c r="A2049" t="s">
        <v>315</v>
      </c>
      <c r="D2049" t="s">
        <v>316</v>
      </c>
      <c r="E2049">
        <v>315019</v>
      </c>
      <c r="F2049" t="s">
        <v>317</v>
      </c>
      <c r="G2049" t="s">
        <v>318</v>
      </c>
      <c r="H2049" s="79" t="s">
        <v>813</v>
      </c>
      <c r="I2049" t="s">
        <v>813</v>
      </c>
      <c r="J2049" t="s">
        <v>814</v>
      </c>
      <c r="K2049" t="s">
        <v>315</v>
      </c>
      <c r="L2049">
        <v>396808</v>
      </c>
      <c r="M2049">
        <v>211792681</v>
      </c>
      <c r="O2049">
        <v>320073</v>
      </c>
      <c r="P2049" t="s">
        <v>320</v>
      </c>
      <c r="Q2049">
        <v>1869</v>
      </c>
      <c r="R2049">
        <v>71</v>
      </c>
      <c r="S2049">
        <v>1</v>
      </c>
      <c r="T2049">
        <v>2786</v>
      </c>
      <c r="U2049" t="s">
        <v>328</v>
      </c>
      <c r="W2049">
        <v>1158667035</v>
      </c>
      <c r="X2049" s="76">
        <v>44778</v>
      </c>
      <c r="Y2049" s="76">
        <v>44778</v>
      </c>
      <c r="Z2049" s="76">
        <v>44621</v>
      </c>
      <c r="AA2049" s="76">
        <v>44748</v>
      </c>
      <c r="AB2049">
        <v>489.9</v>
      </c>
      <c r="AD2049" t="s">
        <v>711</v>
      </c>
      <c r="AE2049" t="s">
        <v>324</v>
      </c>
      <c r="AF2049" t="s">
        <v>712</v>
      </c>
      <c r="AH2049" t="s">
        <v>329</v>
      </c>
      <c r="AI2049" t="s">
        <v>318</v>
      </c>
      <c r="AK2049">
        <v>95057</v>
      </c>
      <c r="AL2049">
        <v>1</v>
      </c>
      <c r="AM2049">
        <v>63722</v>
      </c>
    </row>
    <row r="2050" spans="1:39">
      <c r="A2050" t="s">
        <v>315</v>
      </c>
      <c r="D2050" t="s">
        <v>316</v>
      </c>
      <c r="E2050">
        <v>315019</v>
      </c>
      <c r="F2050" t="s">
        <v>317</v>
      </c>
      <c r="G2050" t="s">
        <v>318</v>
      </c>
      <c r="H2050" s="79" t="s">
        <v>813</v>
      </c>
      <c r="I2050" t="s">
        <v>813</v>
      </c>
      <c r="J2050" t="s">
        <v>814</v>
      </c>
      <c r="K2050" t="s">
        <v>315</v>
      </c>
      <c r="L2050">
        <v>396808</v>
      </c>
      <c r="M2050">
        <v>211792681</v>
      </c>
      <c r="O2050">
        <v>320070</v>
      </c>
      <c r="P2050" t="s">
        <v>327</v>
      </c>
      <c r="Q2050">
        <v>1869</v>
      </c>
      <c r="R2050">
        <v>71</v>
      </c>
      <c r="S2050">
        <v>1</v>
      </c>
      <c r="T2050">
        <v>2786</v>
      </c>
      <c r="U2050" t="s">
        <v>328</v>
      </c>
      <c r="W2050">
        <v>1158667035</v>
      </c>
      <c r="X2050" s="76">
        <v>44778</v>
      </c>
      <c r="Y2050" s="76">
        <v>44778</v>
      </c>
      <c r="Z2050" s="76">
        <v>44621</v>
      </c>
      <c r="AA2050" s="76">
        <v>44748</v>
      </c>
      <c r="AB2050">
        <v>2610.0100000000002</v>
      </c>
      <c r="AD2050" t="s">
        <v>711</v>
      </c>
      <c r="AE2050" t="s">
        <v>324</v>
      </c>
      <c r="AF2050" t="s">
        <v>712</v>
      </c>
      <c r="AH2050" t="s">
        <v>329</v>
      </c>
      <c r="AI2050" t="s">
        <v>318</v>
      </c>
      <c r="AK2050">
        <v>95057</v>
      </c>
      <c r="AL2050">
        <v>1</v>
      </c>
      <c r="AM2050">
        <v>63722</v>
      </c>
    </row>
    <row r="2051" spans="1:39">
      <c r="A2051" t="s">
        <v>315</v>
      </c>
      <c r="D2051" t="s">
        <v>316</v>
      </c>
      <c r="E2051">
        <v>315019</v>
      </c>
      <c r="F2051" t="s">
        <v>317</v>
      </c>
      <c r="G2051" t="s">
        <v>318</v>
      </c>
      <c r="H2051" s="79" t="s">
        <v>813</v>
      </c>
      <c r="I2051" t="s">
        <v>813</v>
      </c>
      <c r="J2051" t="s">
        <v>814</v>
      </c>
      <c r="K2051" t="s">
        <v>315</v>
      </c>
      <c r="L2051">
        <v>396808</v>
      </c>
      <c r="M2051">
        <v>211792681</v>
      </c>
      <c r="O2051">
        <v>320072</v>
      </c>
      <c r="P2051" t="s">
        <v>336</v>
      </c>
      <c r="Q2051">
        <v>1869</v>
      </c>
      <c r="R2051">
        <v>71</v>
      </c>
      <c r="S2051">
        <v>1</v>
      </c>
      <c r="T2051">
        <v>2786</v>
      </c>
      <c r="U2051" t="s">
        <v>328</v>
      </c>
      <c r="W2051">
        <v>1158667035</v>
      </c>
      <c r="X2051" s="76">
        <v>44778</v>
      </c>
      <c r="Y2051" s="76">
        <v>44778</v>
      </c>
      <c r="Z2051" s="76">
        <v>44621</v>
      </c>
      <c r="AA2051" s="76">
        <v>44748</v>
      </c>
      <c r="AB2051">
        <v>269.8</v>
      </c>
      <c r="AD2051" t="s">
        <v>711</v>
      </c>
      <c r="AE2051" t="s">
        <v>324</v>
      </c>
      <c r="AF2051" t="s">
        <v>712</v>
      </c>
      <c r="AH2051" t="s">
        <v>329</v>
      </c>
      <c r="AI2051" t="s">
        <v>318</v>
      </c>
      <c r="AK2051">
        <v>95057</v>
      </c>
      <c r="AL2051">
        <v>1</v>
      </c>
      <c r="AM2051">
        <v>63722</v>
      </c>
    </row>
    <row r="2052" spans="1:39">
      <c r="A2052" t="s">
        <v>315</v>
      </c>
      <c r="D2052" t="s">
        <v>316</v>
      </c>
      <c r="E2052">
        <v>315019</v>
      </c>
      <c r="F2052" t="s">
        <v>317</v>
      </c>
      <c r="G2052" t="s">
        <v>318</v>
      </c>
      <c r="H2052" s="79" t="s">
        <v>813</v>
      </c>
      <c r="I2052" t="s">
        <v>813</v>
      </c>
      <c r="J2052" t="s">
        <v>814</v>
      </c>
      <c r="K2052" t="s">
        <v>315</v>
      </c>
      <c r="L2052">
        <v>426649</v>
      </c>
      <c r="M2052">
        <v>211792681</v>
      </c>
      <c r="O2052">
        <v>320073</v>
      </c>
      <c r="P2052" t="s">
        <v>320</v>
      </c>
      <c r="Q2052">
        <v>2011</v>
      </c>
      <c r="R2052">
        <v>71</v>
      </c>
      <c r="S2052">
        <v>1</v>
      </c>
      <c r="T2052">
        <v>2786</v>
      </c>
      <c r="U2052" t="s">
        <v>328</v>
      </c>
      <c r="W2052">
        <v>1158667035</v>
      </c>
      <c r="X2052" s="76">
        <v>44799</v>
      </c>
      <c r="Y2052" s="76">
        <v>44799</v>
      </c>
      <c r="Z2052" s="76">
        <v>44461</v>
      </c>
      <c r="AA2052" s="76">
        <v>44783</v>
      </c>
      <c r="AB2052">
        <v>514.5</v>
      </c>
      <c r="AD2052" t="s">
        <v>323</v>
      </c>
      <c r="AE2052" t="s">
        <v>324</v>
      </c>
      <c r="AF2052" t="s">
        <v>838</v>
      </c>
      <c r="AH2052" t="s">
        <v>329</v>
      </c>
      <c r="AI2052" t="s">
        <v>318</v>
      </c>
      <c r="AK2052">
        <v>95057</v>
      </c>
      <c r="AL2052">
        <v>1</v>
      </c>
      <c r="AM2052">
        <v>63722</v>
      </c>
    </row>
    <row r="2053" spans="1:39">
      <c r="A2053" t="s">
        <v>315</v>
      </c>
      <c r="D2053" t="s">
        <v>316</v>
      </c>
      <c r="E2053">
        <v>315019</v>
      </c>
      <c r="F2053" t="s">
        <v>317</v>
      </c>
      <c r="G2053" t="s">
        <v>318</v>
      </c>
      <c r="H2053" s="79" t="s">
        <v>813</v>
      </c>
      <c r="I2053" t="s">
        <v>813</v>
      </c>
      <c r="J2053" t="s">
        <v>814</v>
      </c>
      <c r="K2053" t="s">
        <v>315</v>
      </c>
      <c r="L2053">
        <v>426649</v>
      </c>
      <c r="M2053">
        <v>211792681</v>
      </c>
      <c r="O2053">
        <v>320072</v>
      </c>
      <c r="P2053" t="s">
        <v>336</v>
      </c>
      <c r="Q2053">
        <v>2011</v>
      </c>
      <c r="R2053">
        <v>71</v>
      </c>
      <c r="S2053">
        <v>1</v>
      </c>
      <c r="T2053">
        <v>2786</v>
      </c>
      <c r="U2053" t="s">
        <v>328</v>
      </c>
      <c r="W2053">
        <v>1158667035</v>
      </c>
      <c r="X2053" s="76">
        <v>44799</v>
      </c>
      <c r="Y2053" s="76">
        <v>44799</v>
      </c>
      <c r="Z2053" s="76">
        <v>44461</v>
      </c>
      <c r="AA2053" s="76">
        <v>44783</v>
      </c>
      <c r="AB2053">
        <v>325.70999999999998</v>
      </c>
      <c r="AD2053" t="s">
        <v>323</v>
      </c>
      <c r="AE2053" t="s">
        <v>324</v>
      </c>
      <c r="AF2053" t="s">
        <v>838</v>
      </c>
      <c r="AH2053" t="s">
        <v>329</v>
      </c>
      <c r="AI2053" t="s">
        <v>318</v>
      </c>
      <c r="AK2053">
        <v>95057</v>
      </c>
      <c r="AL2053">
        <v>1</v>
      </c>
      <c r="AM2053">
        <v>63722</v>
      </c>
    </row>
    <row r="2054" spans="1:39">
      <c r="A2054" t="s">
        <v>315</v>
      </c>
      <c r="D2054" t="s">
        <v>316</v>
      </c>
      <c r="E2054">
        <v>315019</v>
      </c>
      <c r="F2054" t="s">
        <v>317</v>
      </c>
      <c r="G2054" t="s">
        <v>318</v>
      </c>
      <c r="H2054" s="79" t="s">
        <v>813</v>
      </c>
      <c r="I2054" t="s">
        <v>813</v>
      </c>
      <c r="J2054" t="s">
        <v>814</v>
      </c>
      <c r="K2054" t="s">
        <v>315</v>
      </c>
      <c r="L2054">
        <v>426649</v>
      </c>
      <c r="M2054">
        <v>211792681</v>
      </c>
      <c r="O2054">
        <v>320070</v>
      </c>
      <c r="P2054" t="s">
        <v>327</v>
      </c>
      <c r="Q2054">
        <v>2011</v>
      </c>
      <c r="R2054">
        <v>71</v>
      </c>
      <c r="S2054">
        <v>1</v>
      </c>
      <c r="T2054">
        <v>2786</v>
      </c>
      <c r="U2054" t="s">
        <v>328</v>
      </c>
      <c r="W2054">
        <v>1158667035</v>
      </c>
      <c r="X2054" s="76">
        <v>44799</v>
      </c>
      <c r="Y2054" s="76">
        <v>44799</v>
      </c>
      <c r="Z2054" s="76">
        <v>44461</v>
      </c>
      <c r="AA2054" s="76">
        <v>44783</v>
      </c>
      <c r="AB2054">
        <v>3140.12</v>
      </c>
      <c r="AD2054" t="s">
        <v>323</v>
      </c>
      <c r="AE2054" t="s">
        <v>324</v>
      </c>
      <c r="AF2054" t="s">
        <v>838</v>
      </c>
      <c r="AH2054" t="s">
        <v>329</v>
      </c>
      <c r="AI2054" t="s">
        <v>318</v>
      </c>
      <c r="AK2054">
        <v>95057</v>
      </c>
      <c r="AL2054">
        <v>1</v>
      </c>
      <c r="AM2054">
        <v>63722</v>
      </c>
    </row>
    <row r="2055" spans="1:39">
      <c r="A2055" t="s">
        <v>315</v>
      </c>
      <c r="D2055" t="s">
        <v>316</v>
      </c>
      <c r="E2055">
        <v>315019</v>
      </c>
      <c r="F2055" t="s">
        <v>317</v>
      </c>
      <c r="G2055" t="s">
        <v>318</v>
      </c>
      <c r="H2055" s="79" t="s">
        <v>813</v>
      </c>
      <c r="I2055" t="s">
        <v>813</v>
      </c>
      <c r="J2055" t="s">
        <v>814</v>
      </c>
      <c r="K2055" t="s">
        <v>315</v>
      </c>
      <c r="L2055">
        <v>426649</v>
      </c>
      <c r="M2055">
        <v>211792681</v>
      </c>
      <c r="O2055">
        <v>320074</v>
      </c>
      <c r="P2055" t="s">
        <v>337</v>
      </c>
      <c r="Q2055">
        <v>2011</v>
      </c>
      <c r="R2055">
        <v>71</v>
      </c>
      <c r="S2055">
        <v>1</v>
      </c>
      <c r="T2055">
        <v>2786</v>
      </c>
      <c r="U2055" t="s">
        <v>328</v>
      </c>
      <c r="W2055">
        <v>1158667035</v>
      </c>
      <c r="X2055" s="76">
        <v>44799</v>
      </c>
      <c r="Y2055" s="76">
        <v>44799</v>
      </c>
      <c r="Z2055" s="76">
        <v>44461</v>
      </c>
      <c r="AA2055" s="76">
        <v>44783</v>
      </c>
      <c r="AB2055">
        <v>71.39</v>
      </c>
      <c r="AD2055" t="s">
        <v>323</v>
      </c>
      <c r="AE2055" t="s">
        <v>324</v>
      </c>
      <c r="AF2055" t="s">
        <v>838</v>
      </c>
      <c r="AH2055" t="s">
        <v>329</v>
      </c>
      <c r="AI2055" t="s">
        <v>318</v>
      </c>
      <c r="AK2055">
        <v>95057</v>
      </c>
      <c r="AL2055">
        <v>1</v>
      </c>
      <c r="AM2055">
        <v>63722</v>
      </c>
    </row>
    <row r="2056" spans="1:39">
      <c r="A2056" t="s">
        <v>315</v>
      </c>
      <c r="D2056" t="s">
        <v>316</v>
      </c>
      <c r="E2056">
        <v>315019</v>
      </c>
      <c r="F2056" t="s">
        <v>317</v>
      </c>
      <c r="G2056" t="s">
        <v>318</v>
      </c>
      <c r="H2056" s="79" t="s">
        <v>813</v>
      </c>
      <c r="I2056" t="s">
        <v>813</v>
      </c>
      <c r="J2056" t="s">
        <v>814</v>
      </c>
      <c r="K2056" t="s">
        <v>315</v>
      </c>
      <c r="L2056">
        <v>502693</v>
      </c>
      <c r="M2056">
        <v>211792681</v>
      </c>
      <c r="O2056">
        <v>320072</v>
      </c>
      <c r="P2056" t="s">
        <v>336</v>
      </c>
      <c r="Q2056">
        <v>2243</v>
      </c>
      <c r="R2056">
        <v>71</v>
      </c>
      <c r="S2056">
        <v>1</v>
      </c>
      <c r="T2056">
        <v>2786</v>
      </c>
      <c r="U2056" t="s">
        <v>328</v>
      </c>
      <c r="W2056">
        <v>1158667035</v>
      </c>
      <c r="X2056" s="76">
        <v>44837</v>
      </c>
      <c r="Y2056" s="76">
        <v>44837</v>
      </c>
      <c r="Z2056" s="76">
        <v>44762</v>
      </c>
      <c r="AA2056" s="76">
        <v>44810</v>
      </c>
      <c r="AB2056">
        <v>1606.22</v>
      </c>
      <c r="AD2056" t="s">
        <v>839</v>
      </c>
      <c r="AE2056" t="s">
        <v>324</v>
      </c>
      <c r="AF2056" t="s">
        <v>840</v>
      </c>
      <c r="AH2056" t="s">
        <v>329</v>
      </c>
      <c r="AI2056" t="s">
        <v>318</v>
      </c>
      <c r="AK2056">
        <v>95057</v>
      </c>
      <c r="AL2056">
        <v>1</v>
      </c>
      <c r="AM2056">
        <v>63722</v>
      </c>
    </row>
    <row r="2057" spans="1:39">
      <c r="A2057" t="s">
        <v>315</v>
      </c>
      <c r="D2057" t="s">
        <v>316</v>
      </c>
      <c r="E2057">
        <v>315019</v>
      </c>
      <c r="F2057" t="s">
        <v>317</v>
      </c>
      <c r="G2057" t="s">
        <v>318</v>
      </c>
      <c r="H2057" s="79" t="s">
        <v>813</v>
      </c>
      <c r="I2057" t="s">
        <v>813</v>
      </c>
      <c r="J2057" t="s">
        <v>814</v>
      </c>
      <c r="K2057" t="s">
        <v>315</v>
      </c>
      <c r="L2057">
        <v>502693</v>
      </c>
      <c r="M2057">
        <v>211792681</v>
      </c>
      <c r="O2057">
        <v>320073</v>
      </c>
      <c r="P2057" t="s">
        <v>320</v>
      </c>
      <c r="Q2057">
        <v>2243</v>
      </c>
      <c r="R2057">
        <v>71</v>
      </c>
      <c r="S2057">
        <v>1</v>
      </c>
      <c r="T2057">
        <v>2786</v>
      </c>
      <c r="U2057" t="s">
        <v>328</v>
      </c>
      <c r="W2057">
        <v>1158667035</v>
      </c>
      <c r="X2057" s="76">
        <v>44837</v>
      </c>
      <c r="Y2057" s="76">
        <v>44837</v>
      </c>
      <c r="Z2057" s="76">
        <v>44762</v>
      </c>
      <c r="AA2057" s="76">
        <v>44810</v>
      </c>
      <c r="AB2057">
        <v>514.5</v>
      </c>
      <c r="AD2057" t="s">
        <v>839</v>
      </c>
      <c r="AE2057" t="s">
        <v>324</v>
      </c>
      <c r="AF2057" t="s">
        <v>840</v>
      </c>
      <c r="AH2057" t="s">
        <v>329</v>
      </c>
      <c r="AI2057" t="s">
        <v>318</v>
      </c>
      <c r="AK2057">
        <v>95057</v>
      </c>
      <c r="AL2057">
        <v>1</v>
      </c>
      <c r="AM2057">
        <v>63722</v>
      </c>
    </row>
    <row r="2058" spans="1:39">
      <c r="A2058" t="s">
        <v>315</v>
      </c>
      <c r="D2058" t="s">
        <v>316</v>
      </c>
      <c r="E2058">
        <v>315019</v>
      </c>
      <c r="F2058" t="s">
        <v>317</v>
      </c>
      <c r="G2058" t="s">
        <v>318</v>
      </c>
      <c r="H2058" s="79" t="s">
        <v>813</v>
      </c>
      <c r="I2058" t="s">
        <v>813</v>
      </c>
      <c r="J2058" t="s">
        <v>814</v>
      </c>
      <c r="K2058" t="s">
        <v>315</v>
      </c>
      <c r="L2058">
        <v>502693</v>
      </c>
      <c r="M2058">
        <v>211792681</v>
      </c>
      <c r="O2058">
        <v>320070</v>
      </c>
      <c r="P2058" t="s">
        <v>327</v>
      </c>
      <c r="Q2058">
        <v>2243</v>
      </c>
      <c r="R2058">
        <v>71</v>
      </c>
      <c r="S2058">
        <v>1</v>
      </c>
      <c r="T2058">
        <v>2786</v>
      </c>
      <c r="U2058" t="s">
        <v>328</v>
      </c>
      <c r="W2058">
        <v>1158667035</v>
      </c>
      <c r="X2058" s="76">
        <v>44837</v>
      </c>
      <c r="Y2058" s="76">
        <v>44837</v>
      </c>
      <c r="Z2058" s="76">
        <v>44762</v>
      </c>
      <c r="AA2058" s="76">
        <v>44810</v>
      </c>
      <c r="AB2058">
        <v>3655.65</v>
      </c>
      <c r="AD2058" t="s">
        <v>839</v>
      </c>
      <c r="AE2058" t="s">
        <v>324</v>
      </c>
      <c r="AF2058" t="s">
        <v>840</v>
      </c>
      <c r="AH2058" t="s">
        <v>329</v>
      </c>
      <c r="AI2058" t="s">
        <v>318</v>
      </c>
      <c r="AK2058">
        <v>95057</v>
      </c>
      <c r="AL2058">
        <v>1</v>
      </c>
      <c r="AM2058">
        <v>63722</v>
      </c>
    </row>
    <row r="2059" spans="1:39">
      <c r="A2059" t="s">
        <v>315</v>
      </c>
      <c r="D2059" t="s">
        <v>316</v>
      </c>
      <c r="E2059">
        <v>315019</v>
      </c>
      <c r="F2059" t="s">
        <v>317</v>
      </c>
      <c r="G2059" t="s">
        <v>318</v>
      </c>
      <c r="H2059" s="79" t="s">
        <v>813</v>
      </c>
      <c r="I2059" t="s">
        <v>813</v>
      </c>
      <c r="J2059" t="s">
        <v>814</v>
      </c>
      <c r="K2059" t="s">
        <v>315</v>
      </c>
      <c r="L2059">
        <v>502693</v>
      </c>
      <c r="M2059">
        <v>211792681</v>
      </c>
      <c r="O2059">
        <v>320074</v>
      </c>
      <c r="P2059" t="s">
        <v>337</v>
      </c>
      <c r="Q2059">
        <v>2243</v>
      </c>
      <c r="R2059">
        <v>71</v>
      </c>
      <c r="S2059">
        <v>1</v>
      </c>
      <c r="T2059">
        <v>2786</v>
      </c>
      <c r="U2059" t="s">
        <v>328</v>
      </c>
      <c r="W2059">
        <v>1158667035</v>
      </c>
      <c r="X2059" s="76">
        <v>44837</v>
      </c>
      <c r="Y2059" s="76">
        <v>44837</v>
      </c>
      <c r="Z2059" s="76">
        <v>44762</v>
      </c>
      <c r="AA2059" s="76">
        <v>44810</v>
      </c>
      <c r="AB2059">
        <v>862.63</v>
      </c>
      <c r="AD2059" t="s">
        <v>839</v>
      </c>
      <c r="AE2059" t="s">
        <v>324</v>
      </c>
      <c r="AF2059" t="s">
        <v>840</v>
      </c>
      <c r="AH2059" t="s">
        <v>329</v>
      </c>
      <c r="AI2059" t="s">
        <v>318</v>
      </c>
      <c r="AK2059">
        <v>95057</v>
      </c>
      <c r="AL2059">
        <v>1</v>
      </c>
      <c r="AM2059">
        <v>63722</v>
      </c>
    </row>
    <row r="2062" spans="1:39">
      <c r="A2062" t="s">
        <v>315</v>
      </c>
      <c r="D2062" t="s">
        <v>316</v>
      </c>
      <c r="E2062">
        <v>303428</v>
      </c>
      <c r="F2062" t="s">
        <v>317</v>
      </c>
      <c r="G2062" t="s">
        <v>318</v>
      </c>
      <c r="H2062" s="79" t="s">
        <v>841</v>
      </c>
      <c r="I2062" t="s">
        <v>841</v>
      </c>
      <c r="J2062" t="s">
        <v>737</v>
      </c>
      <c r="K2062" t="s">
        <v>315</v>
      </c>
      <c r="L2062">
        <v>683162</v>
      </c>
      <c r="M2062">
        <v>6635588962</v>
      </c>
      <c r="O2062">
        <v>320070</v>
      </c>
      <c r="P2062" t="s">
        <v>327</v>
      </c>
      <c r="Q2062">
        <v>6601</v>
      </c>
      <c r="R2062">
        <v>83</v>
      </c>
      <c r="S2062">
        <v>1</v>
      </c>
      <c r="T2062">
        <v>2786</v>
      </c>
      <c r="U2062" t="s">
        <v>328</v>
      </c>
      <c r="W2062">
        <v>1158667035</v>
      </c>
      <c r="X2062" s="76">
        <v>43991</v>
      </c>
      <c r="Y2062" s="76">
        <v>43992</v>
      </c>
      <c r="Z2062" s="76">
        <v>43997</v>
      </c>
      <c r="AA2062" s="76">
        <v>44089</v>
      </c>
      <c r="AB2062">
        <v>25000</v>
      </c>
      <c r="AD2062" t="s">
        <v>338</v>
      </c>
      <c r="AE2062" t="s">
        <v>324</v>
      </c>
      <c r="AF2062" t="s">
        <v>620</v>
      </c>
      <c r="AH2062" t="s">
        <v>329</v>
      </c>
      <c r="AI2062" t="s">
        <v>318</v>
      </c>
      <c r="AK2062">
        <v>95057</v>
      </c>
      <c r="AL2062">
        <v>1</v>
      </c>
      <c r="AM2062">
        <v>150249</v>
      </c>
    </row>
    <row r="2063" spans="1:39">
      <c r="A2063" t="s">
        <v>315</v>
      </c>
      <c r="D2063" t="s">
        <v>316</v>
      </c>
      <c r="E2063">
        <v>303428</v>
      </c>
      <c r="F2063" t="s">
        <v>317</v>
      </c>
      <c r="G2063" t="s">
        <v>318</v>
      </c>
      <c r="H2063" s="79" t="s">
        <v>841</v>
      </c>
      <c r="I2063" t="s">
        <v>841</v>
      </c>
      <c r="J2063" t="s">
        <v>737</v>
      </c>
      <c r="K2063" t="s">
        <v>315</v>
      </c>
      <c r="L2063">
        <v>684940</v>
      </c>
      <c r="M2063">
        <v>202971155</v>
      </c>
      <c r="O2063">
        <v>320072</v>
      </c>
      <c r="P2063" t="s">
        <v>336</v>
      </c>
      <c r="Q2063">
        <v>6605</v>
      </c>
      <c r="R2063">
        <v>83</v>
      </c>
      <c r="S2063">
        <v>1</v>
      </c>
      <c r="T2063">
        <v>2786</v>
      </c>
      <c r="U2063" t="s">
        <v>328</v>
      </c>
      <c r="W2063">
        <v>1158667035</v>
      </c>
      <c r="X2063" s="76">
        <v>43993</v>
      </c>
      <c r="Y2063" s="76">
        <v>43994</v>
      </c>
      <c r="Z2063" s="76">
        <v>43588</v>
      </c>
      <c r="AA2063" s="76">
        <v>43907</v>
      </c>
      <c r="AB2063">
        <v>4706.8900000000003</v>
      </c>
      <c r="AD2063" t="s">
        <v>338</v>
      </c>
      <c r="AE2063" t="s">
        <v>324</v>
      </c>
      <c r="AF2063" t="s">
        <v>766</v>
      </c>
      <c r="AH2063" t="s">
        <v>329</v>
      </c>
      <c r="AI2063" t="s">
        <v>318</v>
      </c>
      <c r="AK2063">
        <v>95057</v>
      </c>
      <c r="AL2063">
        <v>1</v>
      </c>
      <c r="AM2063">
        <v>150249</v>
      </c>
    </row>
    <row r="2064" spans="1:39">
      <c r="A2064" t="s">
        <v>315</v>
      </c>
      <c r="D2064" t="s">
        <v>316</v>
      </c>
      <c r="E2064">
        <v>303428</v>
      </c>
      <c r="F2064" t="s">
        <v>317</v>
      </c>
      <c r="G2064" t="s">
        <v>318</v>
      </c>
      <c r="H2064" s="79" t="s">
        <v>841</v>
      </c>
      <c r="I2064" t="s">
        <v>841</v>
      </c>
      <c r="J2064" t="s">
        <v>737</v>
      </c>
      <c r="K2064" t="s">
        <v>315</v>
      </c>
      <c r="L2064">
        <v>710196</v>
      </c>
      <c r="M2064">
        <v>202971192</v>
      </c>
      <c r="O2064">
        <v>320073</v>
      </c>
      <c r="P2064" t="s">
        <v>320</v>
      </c>
      <c r="Q2064">
        <v>6897</v>
      </c>
      <c r="R2064">
        <v>83</v>
      </c>
      <c r="S2064">
        <v>1</v>
      </c>
      <c r="T2064">
        <v>2786</v>
      </c>
      <c r="U2064" t="s">
        <v>328</v>
      </c>
      <c r="W2064">
        <v>1158667035</v>
      </c>
      <c r="X2064" s="76">
        <v>44043</v>
      </c>
      <c r="Y2064" s="76">
        <v>44046</v>
      </c>
      <c r="Z2064" s="76">
        <v>43823</v>
      </c>
      <c r="AA2064" s="76">
        <v>43913</v>
      </c>
      <c r="AB2064">
        <v>152.5</v>
      </c>
      <c r="AD2064" t="s">
        <v>346</v>
      </c>
      <c r="AE2064" t="s">
        <v>324</v>
      </c>
      <c r="AF2064" t="s">
        <v>739</v>
      </c>
      <c r="AH2064" t="s">
        <v>329</v>
      </c>
      <c r="AI2064" t="s">
        <v>318</v>
      </c>
      <c r="AK2064">
        <v>95057</v>
      </c>
      <c r="AL2064">
        <v>1</v>
      </c>
      <c r="AM2064">
        <v>150249</v>
      </c>
    </row>
    <row r="2065" spans="1:39">
      <c r="A2065" t="s">
        <v>315</v>
      </c>
      <c r="D2065" t="s">
        <v>316</v>
      </c>
      <c r="E2065">
        <v>303428</v>
      </c>
      <c r="F2065" t="s">
        <v>317</v>
      </c>
      <c r="G2065" t="s">
        <v>318</v>
      </c>
      <c r="H2065" s="79" t="s">
        <v>841</v>
      </c>
      <c r="I2065" t="s">
        <v>841</v>
      </c>
      <c r="J2065" t="s">
        <v>737</v>
      </c>
      <c r="K2065" t="s">
        <v>315</v>
      </c>
      <c r="L2065">
        <v>710196</v>
      </c>
      <c r="M2065">
        <v>202971192</v>
      </c>
      <c r="O2065">
        <v>320074</v>
      </c>
      <c r="P2065" t="s">
        <v>337</v>
      </c>
      <c r="Q2065">
        <v>6897</v>
      </c>
      <c r="R2065">
        <v>83</v>
      </c>
      <c r="S2065">
        <v>1</v>
      </c>
      <c r="T2065">
        <v>2786</v>
      </c>
      <c r="U2065" t="s">
        <v>328</v>
      </c>
      <c r="W2065">
        <v>1158667035</v>
      </c>
      <c r="X2065" s="76">
        <v>44043</v>
      </c>
      <c r="Y2065" s="76">
        <v>44046</v>
      </c>
      <c r="Z2065" s="76">
        <v>43823</v>
      </c>
      <c r="AA2065" s="76">
        <v>43913</v>
      </c>
      <c r="AB2065">
        <v>1181.4000000000001</v>
      </c>
      <c r="AD2065" t="s">
        <v>346</v>
      </c>
      <c r="AE2065" t="s">
        <v>324</v>
      </c>
      <c r="AF2065" t="s">
        <v>739</v>
      </c>
      <c r="AH2065" t="s">
        <v>329</v>
      </c>
      <c r="AI2065" t="s">
        <v>318</v>
      </c>
      <c r="AK2065">
        <v>95057</v>
      </c>
      <c r="AL2065">
        <v>1</v>
      </c>
      <c r="AM2065">
        <v>150249</v>
      </c>
    </row>
    <row r="2066" spans="1:39">
      <c r="A2066" t="s">
        <v>315</v>
      </c>
      <c r="D2066" t="s">
        <v>316</v>
      </c>
      <c r="E2066">
        <v>303428</v>
      </c>
      <c r="F2066" t="s">
        <v>317</v>
      </c>
      <c r="G2066" t="s">
        <v>318</v>
      </c>
      <c r="H2066" s="79" t="s">
        <v>841</v>
      </c>
      <c r="I2066" t="s">
        <v>841</v>
      </c>
      <c r="J2066" t="s">
        <v>737</v>
      </c>
      <c r="K2066" t="s">
        <v>315</v>
      </c>
      <c r="L2066">
        <v>710196</v>
      </c>
      <c r="M2066">
        <v>202971192</v>
      </c>
      <c r="O2066">
        <v>320070</v>
      </c>
      <c r="P2066" t="s">
        <v>327</v>
      </c>
      <c r="Q2066">
        <v>6897</v>
      </c>
      <c r="R2066">
        <v>83</v>
      </c>
      <c r="S2066">
        <v>1</v>
      </c>
      <c r="T2066">
        <v>2786</v>
      </c>
      <c r="U2066" t="s">
        <v>328</v>
      </c>
      <c r="W2066">
        <v>1158667035</v>
      </c>
      <c r="X2066" s="76">
        <v>44043</v>
      </c>
      <c r="Y2066" s="76">
        <v>44046</v>
      </c>
      <c r="Z2066" s="76">
        <v>43823</v>
      </c>
      <c r="AA2066" s="76">
        <v>43913</v>
      </c>
      <c r="AB2066">
        <v>163.32</v>
      </c>
      <c r="AD2066" t="s">
        <v>346</v>
      </c>
      <c r="AE2066" t="s">
        <v>324</v>
      </c>
      <c r="AF2066" t="s">
        <v>739</v>
      </c>
      <c r="AH2066" t="s">
        <v>329</v>
      </c>
      <c r="AI2066" t="s">
        <v>318</v>
      </c>
      <c r="AK2066">
        <v>95057</v>
      </c>
      <c r="AL2066">
        <v>1</v>
      </c>
      <c r="AM2066">
        <v>150249</v>
      </c>
    </row>
    <row r="2067" spans="1:39">
      <c r="A2067" t="s">
        <v>315</v>
      </c>
      <c r="D2067" t="s">
        <v>316</v>
      </c>
      <c r="E2067">
        <v>303428</v>
      </c>
      <c r="F2067" t="s">
        <v>317</v>
      </c>
      <c r="G2067" t="s">
        <v>318</v>
      </c>
      <c r="H2067" s="79" t="s">
        <v>841</v>
      </c>
      <c r="I2067" t="s">
        <v>841</v>
      </c>
      <c r="J2067" t="s">
        <v>737</v>
      </c>
      <c r="K2067" t="s">
        <v>315</v>
      </c>
      <c r="L2067">
        <v>713038</v>
      </c>
      <c r="M2067">
        <v>202971192</v>
      </c>
      <c r="O2067">
        <v>320073</v>
      </c>
      <c r="P2067" t="s">
        <v>320</v>
      </c>
      <c r="Q2067">
        <v>6899</v>
      </c>
      <c r="R2067">
        <v>83</v>
      </c>
      <c r="S2067">
        <v>1</v>
      </c>
      <c r="T2067">
        <v>2786</v>
      </c>
      <c r="U2067" t="s">
        <v>328</v>
      </c>
      <c r="W2067">
        <v>1158667035</v>
      </c>
      <c r="X2067" s="76">
        <v>44047</v>
      </c>
      <c r="Y2067" s="76">
        <v>44047</v>
      </c>
      <c r="Z2067" s="76">
        <v>43838</v>
      </c>
      <c r="AA2067" s="76">
        <v>44007</v>
      </c>
      <c r="AB2067">
        <v>152.5</v>
      </c>
      <c r="AD2067" t="s">
        <v>345</v>
      </c>
      <c r="AE2067" t="s">
        <v>324</v>
      </c>
      <c r="AF2067" t="s">
        <v>348</v>
      </c>
      <c r="AH2067" t="s">
        <v>329</v>
      </c>
      <c r="AI2067" t="s">
        <v>318</v>
      </c>
      <c r="AK2067">
        <v>95057</v>
      </c>
      <c r="AL2067">
        <v>1</v>
      </c>
      <c r="AM2067">
        <v>150249</v>
      </c>
    </row>
    <row r="2068" spans="1:39">
      <c r="A2068" t="s">
        <v>315</v>
      </c>
      <c r="D2068" t="s">
        <v>316</v>
      </c>
      <c r="E2068">
        <v>303428</v>
      </c>
      <c r="F2068" t="s">
        <v>317</v>
      </c>
      <c r="G2068" t="s">
        <v>318</v>
      </c>
      <c r="H2068" s="79" t="s">
        <v>841</v>
      </c>
      <c r="I2068" t="s">
        <v>841</v>
      </c>
      <c r="J2068" t="s">
        <v>737</v>
      </c>
      <c r="K2068" t="s">
        <v>315</v>
      </c>
      <c r="L2068">
        <v>713038</v>
      </c>
      <c r="M2068">
        <v>202971192</v>
      </c>
      <c r="O2068">
        <v>320070</v>
      </c>
      <c r="P2068" t="s">
        <v>327</v>
      </c>
      <c r="Q2068">
        <v>6899</v>
      </c>
      <c r="R2068">
        <v>83</v>
      </c>
      <c r="S2068">
        <v>1</v>
      </c>
      <c r="T2068">
        <v>2786</v>
      </c>
      <c r="U2068" t="s">
        <v>328</v>
      </c>
      <c r="W2068">
        <v>1158667035</v>
      </c>
      <c r="X2068" s="76">
        <v>44047</v>
      </c>
      <c r="Y2068" s="76">
        <v>44047</v>
      </c>
      <c r="Z2068" s="76">
        <v>43838</v>
      </c>
      <c r="AA2068" s="76">
        <v>44007</v>
      </c>
      <c r="AB2068">
        <v>163.32</v>
      </c>
      <c r="AD2068" t="s">
        <v>345</v>
      </c>
      <c r="AE2068" t="s">
        <v>324</v>
      </c>
      <c r="AF2068" t="s">
        <v>348</v>
      </c>
      <c r="AH2068" t="s">
        <v>329</v>
      </c>
      <c r="AI2068" t="s">
        <v>318</v>
      </c>
      <c r="AK2068">
        <v>95057</v>
      </c>
      <c r="AL2068">
        <v>1</v>
      </c>
      <c r="AM2068">
        <v>150249</v>
      </c>
    </row>
    <row r="2069" spans="1:39">
      <c r="A2069" t="s">
        <v>315</v>
      </c>
      <c r="D2069" t="s">
        <v>316</v>
      </c>
      <c r="E2069">
        <v>303428</v>
      </c>
      <c r="F2069" t="s">
        <v>317</v>
      </c>
      <c r="G2069" t="s">
        <v>318</v>
      </c>
      <c r="H2069" s="79" t="s">
        <v>841</v>
      </c>
      <c r="I2069" t="s">
        <v>841</v>
      </c>
      <c r="J2069" t="s">
        <v>737</v>
      </c>
      <c r="K2069" t="s">
        <v>315</v>
      </c>
      <c r="L2069">
        <v>713038</v>
      </c>
      <c r="M2069">
        <v>202971192</v>
      </c>
      <c r="O2069">
        <v>320074</v>
      </c>
      <c r="P2069" t="s">
        <v>337</v>
      </c>
      <c r="Q2069">
        <v>6899</v>
      </c>
      <c r="R2069">
        <v>83</v>
      </c>
      <c r="S2069">
        <v>1</v>
      </c>
      <c r="T2069">
        <v>2786</v>
      </c>
      <c r="U2069" t="s">
        <v>328</v>
      </c>
      <c r="W2069">
        <v>1158667035</v>
      </c>
      <c r="X2069" s="76">
        <v>44047</v>
      </c>
      <c r="Y2069" s="76">
        <v>44047</v>
      </c>
      <c r="Z2069" s="76">
        <v>43838</v>
      </c>
      <c r="AA2069" s="76">
        <v>44007</v>
      </c>
      <c r="AB2069">
        <v>1181.4000000000001</v>
      </c>
      <c r="AD2069" t="s">
        <v>345</v>
      </c>
      <c r="AE2069" t="s">
        <v>324</v>
      </c>
      <c r="AF2069" t="s">
        <v>348</v>
      </c>
      <c r="AH2069" t="s">
        <v>329</v>
      </c>
      <c r="AI2069" t="s">
        <v>318</v>
      </c>
      <c r="AK2069">
        <v>95057</v>
      </c>
      <c r="AL2069">
        <v>1</v>
      </c>
      <c r="AM2069">
        <v>150249</v>
      </c>
    </row>
    <row r="2070" spans="1:39">
      <c r="A2070" t="s">
        <v>315</v>
      </c>
      <c r="D2070" t="s">
        <v>316</v>
      </c>
      <c r="E2070">
        <v>303428</v>
      </c>
      <c r="F2070" t="s">
        <v>317</v>
      </c>
      <c r="G2070" t="s">
        <v>318</v>
      </c>
      <c r="H2070" s="79" t="s">
        <v>841</v>
      </c>
      <c r="I2070" t="s">
        <v>841</v>
      </c>
      <c r="J2070" t="s">
        <v>737</v>
      </c>
      <c r="K2070" t="s">
        <v>315</v>
      </c>
      <c r="L2070">
        <v>726036</v>
      </c>
      <c r="M2070">
        <v>202971192</v>
      </c>
      <c r="O2070">
        <v>320074</v>
      </c>
      <c r="P2070" t="s">
        <v>337</v>
      </c>
      <c r="Q2070">
        <v>7014</v>
      </c>
      <c r="R2070">
        <v>83</v>
      </c>
      <c r="S2070">
        <v>1</v>
      </c>
      <c r="T2070">
        <v>2786</v>
      </c>
      <c r="U2070" t="s">
        <v>328</v>
      </c>
      <c r="W2070">
        <v>1158667035</v>
      </c>
      <c r="X2070" s="76">
        <v>44064</v>
      </c>
      <c r="Y2070" s="76">
        <v>44064</v>
      </c>
      <c r="Z2070" s="76">
        <v>43450</v>
      </c>
      <c r="AA2070" s="76">
        <v>44040</v>
      </c>
      <c r="AB2070">
        <v>1302.24</v>
      </c>
      <c r="AD2070" t="s">
        <v>344</v>
      </c>
      <c r="AE2070" t="s">
        <v>324</v>
      </c>
      <c r="AF2070" t="s">
        <v>819</v>
      </c>
      <c r="AH2070" t="s">
        <v>329</v>
      </c>
      <c r="AI2070" t="s">
        <v>318</v>
      </c>
      <c r="AK2070">
        <v>95057</v>
      </c>
      <c r="AL2070">
        <v>1</v>
      </c>
      <c r="AM2070">
        <v>150249</v>
      </c>
    </row>
    <row r="2071" spans="1:39">
      <c r="A2071" t="s">
        <v>315</v>
      </c>
      <c r="D2071" t="s">
        <v>316</v>
      </c>
      <c r="E2071">
        <v>303428</v>
      </c>
      <c r="F2071" t="s">
        <v>317</v>
      </c>
      <c r="G2071" t="s">
        <v>318</v>
      </c>
      <c r="H2071" s="79" t="s">
        <v>841</v>
      </c>
      <c r="I2071" t="s">
        <v>841</v>
      </c>
      <c r="J2071" t="s">
        <v>737</v>
      </c>
      <c r="K2071" t="s">
        <v>315</v>
      </c>
      <c r="L2071">
        <v>726036</v>
      </c>
      <c r="M2071">
        <v>202971192</v>
      </c>
      <c r="O2071">
        <v>320073</v>
      </c>
      <c r="P2071" t="s">
        <v>320</v>
      </c>
      <c r="Q2071">
        <v>7014</v>
      </c>
      <c r="R2071">
        <v>83</v>
      </c>
      <c r="S2071">
        <v>1</v>
      </c>
      <c r="T2071">
        <v>2786</v>
      </c>
      <c r="U2071" t="s">
        <v>328</v>
      </c>
      <c r="W2071">
        <v>1158667035</v>
      </c>
      <c r="X2071" s="76">
        <v>44064</v>
      </c>
      <c r="Y2071" s="76">
        <v>44064</v>
      </c>
      <c r="Z2071" s="76">
        <v>43450</v>
      </c>
      <c r="AA2071" s="76">
        <v>44040</v>
      </c>
      <c r="AB2071">
        <v>157.80000000000001</v>
      </c>
      <c r="AD2071" t="s">
        <v>344</v>
      </c>
      <c r="AE2071" t="s">
        <v>324</v>
      </c>
      <c r="AF2071" t="s">
        <v>819</v>
      </c>
      <c r="AH2071" t="s">
        <v>329</v>
      </c>
      <c r="AI2071" t="s">
        <v>318</v>
      </c>
      <c r="AK2071">
        <v>95057</v>
      </c>
      <c r="AL2071">
        <v>1</v>
      </c>
      <c r="AM2071">
        <v>150249</v>
      </c>
    </row>
    <row r="2072" spans="1:39">
      <c r="A2072" t="s">
        <v>315</v>
      </c>
      <c r="D2072" t="s">
        <v>316</v>
      </c>
      <c r="E2072">
        <v>303428</v>
      </c>
      <c r="F2072" t="s">
        <v>317</v>
      </c>
      <c r="G2072" t="s">
        <v>318</v>
      </c>
      <c r="H2072" s="79" t="s">
        <v>841</v>
      </c>
      <c r="I2072" t="s">
        <v>841</v>
      </c>
      <c r="J2072" t="s">
        <v>737</v>
      </c>
      <c r="K2072" t="s">
        <v>315</v>
      </c>
      <c r="L2072">
        <v>726036</v>
      </c>
      <c r="M2072">
        <v>202971192</v>
      </c>
      <c r="O2072">
        <v>320070</v>
      </c>
      <c r="P2072" t="s">
        <v>327</v>
      </c>
      <c r="Q2072">
        <v>7014</v>
      </c>
      <c r="R2072">
        <v>83</v>
      </c>
      <c r="S2072">
        <v>1</v>
      </c>
      <c r="T2072">
        <v>2786</v>
      </c>
      <c r="U2072" t="s">
        <v>328</v>
      </c>
      <c r="W2072">
        <v>1158667035</v>
      </c>
      <c r="X2072" s="76">
        <v>44064</v>
      </c>
      <c r="Y2072" s="76">
        <v>44064</v>
      </c>
      <c r="Z2072" s="76">
        <v>43450</v>
      </c>
      <c r="AA2072" s="76">
        <v>44040</v>
      </c>
      <c r="AB2072">
        <v>171.21</v>
      </c>
      <c r="AD2072" t="s">
        <v>344</v>
      </c>
      <c r="AE2072" t="s">
        <v>324</v>
      </c>
      <c r="AF2072" t="s">
        <v>819</v>
      </c>
      <c r="AH2072" t="s">
        <v>329</v>
      </c>
      <c r="AI2072" t="s">
        <v>318</v>
      </c>
      <c r="AK2072">
        <v>95057</v>
      </c>
      <c r="AL2072">
        <v>1</v>
      </c>
      <c r="AM2072">
        <v>150249</v>
      </c>
    </row>
    <row r="2073" spans="1:39">
      <c r="A2073" t="s">
        <v>315</v>
      </c>
      <c r="D2073" t="s">
        <v>316</v>
      </c>
      <c r="E2073">
        <v>303428</v>
      </c>
      <c r="F2073" t="s">
        <v>317</v>
      </c>
      <c r="G2073" t="s">
        <v>318</v>
      </c>
      <c r="H2073" s="79" t="s">
        <v>841</v>
      </c>
      <c r="I2073" t="s">
        <v>841</v>
      </c>
      <c r="J2073" t="s">
        <v>737</v>
      </c>
      <c r="K2073" t="s">
        <v>315</v>
      </c>
      <c r="L2073">
        <v>767558</v>
      </c>
      <c r="M2073">
        <v>6635588962</v>
      </c>
      <c r="O2073">
        <v>320070</v>
      </c>
      <c r="P2073" t="s">
        <v>327</v>
      </c>
      <c r="Q2073">
        <v>7236</v>
      </c>
      <c r="R2073">
        <v>83</v>
      </c>
      <c r="S2073">
        <v>1</v>
      </c>
      <c r="T2073">
        <v>2786</v>
      </c>
      <c r="U2073" t="s">
        <v>328</v>
      </c>
      <c r="W2073">
        <v>1158667035</v>
      </c>
      <c r="X2073" s="76">
        <v>44096</v>
      </c>
      <c r="Y2073" s="76">
        <v>44096</v>
      </c>
      <c r="Z2073" s="76">
        <v>44096</v>
      </c>
      <c r="AA2073" s="76">
        <v>44187</v>
      </c>
      <c r="AB2073">
        <v>25000</v>
      </c>
      <c r="AD2073" t="s">
        <v>345</v>
      </c>
      <c r="AE2073" t="s">
        <v>324</v>
      </c>
      <c r="AF2073" t="s">
        <v>842</v>
      </c>
      <c r="AH2073" t="s">
        <v>329</v>
      </c>
      <c r="AI2073" t="s">
        <v>318</v>
      </c>
      <c r="AK2073">
        <v>95057</v>
      </c>
      <c r="AL2073">
        <v>1</v>
      </c>
      <c r="AM2073">
        <v>150249</v>
      </c>
    </row>
    <row r="2074" spans="1:39">
      <c r="A2074" t="s">
        <v>315</v>
      </c>
      <c r="D2074" t="s">
        <v>316</v>
      </c>
      <c r="E2074">
        <v>303428</v>
      </c>
      <c r="F2074" t="s">
        <v>317</v>
      </c>
      <c r="G2074" t="s">
        <v>318</v>
      </c>
      <c r="H2074" s="79" t="s">
        <v>841</v>
      </c>
      <c r="I2074" t="s">
        <v>841</v>
      </c>
      <c r="J2074" t="s">
        <v>737</v>
      </c>
      <c r="K2074" t="s">
        <v>315</v>
      </c>
      <c r="L2074">
        <v>796571</v>
      </c>
      <c r="M2074">
        <v>202971192</v>
      </c>
      <c r="O2074">
        <v>320073</v>
      </c>
      <c r="P2074" t="s">
        <v>320</v>
      </c>
      <c r="Q2074">
        <v>7295</v>
      </c>
      <c r="R2074">
        <v>83</v>
      </c>
      <c r="S2074">
        <v>1</v>
      </c>
      <c r="T2074">
        <v>2786</v>
      </c>
      <c r="U2074" t="s">
        <v>328</v>
      </c>
      <c r="W2074">
        <v>1158667035</v>
      </c>
      <c r="X2074" s="76">
        <v>44110</v>
      </c>
      <c r="Y2074" s="76">
        <v>44110</v>
      </c>
      <c r="Z2074" s="76">
        <v>43861</v>
      </c>
      <c r="AA2074" s="76">
        <v>43944</v>
      </c>
      <c r="AB2074">
        <v>152.5</v>
      </c>
      <c r="AD2074" t="s">
        <v>346</v>
      </c>
      <c r="AE2074" t="s">
        <v>324</v>
      </c>
      <c r="AF2074" t="s">
        <v>357</v>
      </c>
      <c r="AH2074" t="s">
        <v>329</v>
      </c>
      <c r="AI2074" t="s">
        <v>318</v>
      </c>
      <c r="AK2074">
        <v>95057</v>
      </c>
      <c r="AL2074">
        <v>1</v>
      </c>
      <c r="AM2074">
        <v>150249</v>
      </c>
    </row>
    <row r="2075" spans="1:39">
      <c r="A2075" t="s">
        <v>315</v>
      </c>
      <c r="D2075" t="s">
        <v>316</v>
      </c>
      <c r="E2075">
        <v>303428</v>
      </c>
      <c r="F2075" t="s">
        <v>317</v>
      </c>
      <c r="G2075" t="s">
        <v>318</v>
      </c>
      <c r="H2075" s="79" t="s">
        <v>841</v>
      </c>
      <c r="I2075" t="s">
        <v>841</v>
      </c>
      <c r="J2075" t="s">
        <v>737</v>
      </c>
      <c r="K2075" t="s">
        <v>315</v>
      </c>
      <c r="L2075">
        <v>796571</v>
      </c>
      <c r="M2075">
        <v>202971192</v>
      </c>
      <c r="O2075">
        <v>320074</v>
      </c>
      <c r="P2075" t="s">
        <v>337</v>
      </c>
      <c r="Q2075">
        <v>7295</v>
      </c>
      <c r="R2075">
        <v>83</v>
      </c>
      <c r="S2075">
        <v>1</v>
      </c>
      <c r="T2075">
        <v>2786</v>
      </c>
      <c r="U2075" t="s">
        <v>328</v>
      </c>
      <c r="W2075">
        <v>1158667035</v>
      </c>
      <c r="X2075" s="76">
        <v>44110</v>
      </c>
      <c r="Y2075" s="76">
        <v>44110</v>
      </c>
      <c r="Z2075" s="76">
        <v>43861</v>
      </c>
      <c r="AA2075" s="76">
        <v>43944</v>
      </c>
      <c r="AB2075">
        <v>1476.76</v>
      </c>
      <c r="AD2075" t="s">
        <v>346</v>
      </c>
      <c r="AE2075" t="s">
        <v>324</v>
      </c>
      <c r="AF2075" t="s">
        <v>357</v>
      </c>
      <c r="AH2075" t="s">
        <v>329</v>
      </c>
      <c r="AI2075" t="s">
        <v>318</v>
      </c>
      <c r="AK2075">
        <v>95057</v>
      </c>
      <c r="AL2075">
        <v>1</v>
      </c>
      <c r="AM2075">
        <v>150249</v>
      </c>
    </row>
    <row r="2076" spans="1:39">
      <c r="A2076" t="s">
        <v>315</v>
      </c>
      <c r="D2076" t="s">
        <v>316</v>
      </c>
      <c r="E2076">
        <v>303428</v>
      </c>
      <c r="F2076" t="s">
        <v>317</v>
      </c>
      <c r="G2076" t="s">
        <v>318</v>
      </c>
      <c r="H2076" s="79" t="s">
        <v>841</v>
      </c>
      <c r="I2076" t="s">
        <v>841</v>
      </c>
      <c r="J2076" t="s">
        <v>737</v>
      </c>
      <c r="K2076" t="s">
        <v>315</v>
      </c>
      <c r="L2076">
        <v>796596</v>
      </c>
      <c r="M2076">
        <v>202971192</v>
      </c>
      <c r="O2076">
        <v>320073</v>
      </c>
      <c r="P2076" t="s">
        <v>320</v>
      </c>
      <c r="Q2076">
        <v>7296</v>
      </c>
      <c r="R2076">
        <v>83</v>
      </c>
      <c r="S2076">
        <v>1</v>
      </c>
      <c r="T2076">
        <v>2786</v>
      </c>
      <c r="U2076" t="s">
        <v>328</v>
      </c>
      <c r="W2076">
        <v>1158667035</v>
      </c>
      <c r="X2076" s="76">
        <v>44110</v>
      </c>
      <c r="Y2076" s="76">
        <v>44110</v>
      </c>
      <c r="Z2076" s="76">
        <v>43894</v>
      </c>
      <c r="AA2076" s="76">
        <v>43976</v>
      </c>
      <c r="AB2076">
        <v>152.5</v>
      </c>
      <c r="AD2076" t="s">
        <v>346</v>
      </c>
      <c r="AE2076" t="s">
        <v>324</v>
      </c>
      <c r="AF2076" t="s">
        <v>358</v>
      </c>
      <c r="AH2076" t="s">
        <v>329</v>
      </c>
      <c r="AI2076" t="s">
        <v>318</v>
      </c>
      <c r="AK2076">
        <v>95057</v>
      </c>
      <c r="AL2076">
        <v>1</v>
      </c>
      <c r="AM2076">
        <v>150249</v>
      </c>
    </row>
    <row r="2077" spans="1:39">
      <c r="A2077" t="s">
        <v>315</v>
      </c>
      <c r="D2077" t="s">
        <v>316</v>
      </c>
      <c r="E2077">
        <v>303428</v>
      </c>
      <c r="F2077" t="s">
        <v>317</v>
      </c>
      <c r="G2077" t="s">
        <v>318</v>
      </c>
      <c r="H2077" s="79" t="s">
        <v>841</v>
      </c>
      <c r="I2077" t="s">
        <v>841</v>
      </c>
      <c r="J2077" t="s">
        <v>737</v>
      </c>
      <c r="K2077" t="s">
        <v>315</v>
      </c>
      <c r="L2077">
        <v>796596</v>
      </c>
      <c r="M2077">
        <v>202971192</v>
      </c>
      <c r="O2077">
        <v>320074</v>
      </c>
      <c r="P2077" t="s">
        <v>337</v>
      </c>
      <c r="Q2077">
        <v>7296</v>
      </c>
      <c r="R2077">
        <v>83</v>
      </c>
      <c r="S2077">
        <v>1</v>
      </c>
      <c r="T2077">
        <v>2786</v>
      </c>
      <c r="U2077" t="s">
        <v>328</v>
      </c>
      <c r="W2077">
        <v>1158667035</v>
      </c>
      <c r="X2077" s="76">
        <v>44110</v>
      </c>
      <c r="Y2077" s="76">
        <v>44110</v>
      </c>
      <c r="Z2077" s="76">
        <v>43894</v>
      </c>
      <c r="AA2077" s="76">
        <v>43976</v>
      </c>
      <c r="AB2077">
        <v>1181.4100000000001</v>
      </c>
      <c r="AD2077" t="s">
        <v>346</v>
      </c>
      <c r="AE2077" t="s">
        <v>324</v>
      </c>
      <c r="AF2077" t="s">
        <v>358</v>
      </c>
      <c r="AH2077" t="s">
        <v>329</v>
      </c>
      <c r="AI2077" t="s">
        <v>318</v>
      </c>
      <c r="AK2077">
        <v>95057</v>
      </c>
      <c r="AL2077">
        <v>1</v>
      </c>
      <c r="AM2077">
        <v>150249</v>
      </c>
    </row>
    <row r="2078" spans="1:39">
      <c r="A2078" t="s">
        <v>315</v>
      </c>
      <c r="D2078" t="s">
        <v>316</v>
      </c>
      <c r="E2078">
        <v>303428</v>
      </c>
      <c r="F2078" t="s">
        <v>317</v>
      </c>
      <c r="G2078" t="s">
        <v>318</v>
      </c>
      <c r="H2078" s="79" t="s">
        <v>841</v>
      </c>
      <c r="I2078" t="s">
        <v>841</v>
      </c>
      <c r="J2078" t="s">
        <v>737</v>
      </c>
      <c r="K2078" t="s">
        <v>315</v>
      </c>
      <c r="L2078">
        <v>796596</v>
      </c>
      <c r="M2078">
        <v>202971192</v>
      </c>
      <c r="O2078">
        <v>320070</v>
      </c>
      <c r="P2078" t="s">
        <v>327</v>
      </c>
      <c r="Q2078">
        <v>7296</v>
      </c>
      <c r="R2078">
        <v>83</v>
      </c>
      <c r="S2078">
        <v>1</v>
      </c>
      <c r="T2078">
        <v>2786</v>
      </c>
      <c r="U2078" t="s">
        <v>328</v>
      </c>
      <c r="W2078">
        <v>1158667035</v>
      </c>
      <c r="X2078" s="76">
        <v>44110</v>
      </c>
      <c r="Y2078" s="76">
        <v>44110</v>
      </c>
      <c r="Z2078" s="76">
        <v>43894</v>
      </c>
      <c r="AA2078" s="76">
        <v>43976</v>
      </c>
      <c r="AB2078">
        <v>163.32</v>
      </c>
      <c r="AD2078" t="s">
        <v>346</v>
      </c>
      <c r="AE2078" t="s">
        <v>324</v>
      </c>
      <c r="AF2078" t="s">
        <v>358</v>
      </c>
      <c r="AH2078" t="s">
        <v>329</v>
      </c>
      <c r="AI2078" t="s">
        <v>318</v>
      </c>
      <c r="AK2078">
        <v>95057</v>
      </c>
      <c r="AL2078">
        <v>1</v>
      </c>
      <c r="AM2078">
        <v>150249</v>
      </c>
    </row>
    <row r="2079" spans="1:39">
      <c r="A2079" t="s">
        <v>315</v>
      </c>
      <c r="D2079" t="s">
        <v>316</v>
      </c>
      <c r="E2079">
        <v>303428</v>
      </c>
      <c r="F2079" t="s">
        <v>317</v>
      </c>
      <c r="G2079" t="s">
        <v>318</v>
      </c>
      <c r="H2079" s="79" t="s">
        <v>841</v>
      </c>
      <c r="I2079" t="s">
        <v>841</v>
      </c>
      <c r="J2079" t="s">
        <v>737</v>
      </c>
      <c r="K2079" t="s">
        <v>315</v>
      </c>
      <c r="L2079">
        <v>796571</v>
      </c>
      <c r="M2079">
        <v>202971192</v>
      </c>
      <c r="O2079">
        <v>320070</v>
      </c>
      <c r="P2079" t="s">
        <v>327</v>
      </c>
      <c r="Q2079">
        <v>7295</v>
      </c>
      <c r="R2079">
        <v>83</v>
      </c>
      <c r="S2079">
        <v>1</v>
      </c>
      <c r="T2079">
        <v>2786</v>
      </c>
      <c r="U2079" t="s">
        <v>328</v>
      </c>
      <c r="W2079">
        <v>1158667035</v>
      </c>
      <c r="X2079" s="76">
        <v>44110</v>
      </c>
      <c r="Y2079" s="76">
        <v>44110</v>
      </c>
      <c r="Z2079" s="76">
        <v>43861</v>
      </c>
      <c r="AA2079" s="76">
        <v>43944</v>
      </c>
      <c r="AB2079">
        <v>163.32</v>
      </c>
      <c r="AD2079" t="s">
        <v>346</v>
      </c>
      <c r="AE2079" t="s">
        <v>324</v>
      </c>
      <c r="AF2079" t="s">
        <v>357</v>
      </c>
      <c r="AH2079" t="s">
        <v>329</v>
      </c>
      <c r="AI2079" t="s">
        <v>318</v>
      </c>
      <c r="AK2079">
        <v>95057</v>
      </c>
      <c r="AL2079">
        <v>1</v>
      </c>
      <c r="AM2079">
        <v>150249</v>
      </c>
    </row>
    <row r="2080" spans="1:39">
      <c r="A2080" t="s">
        <v>315</v>
      </c>
      <c r="D2080" t="s">
        <v>316</v>
      </c>
      <c r="E2080">
        <v>303428</v>
      </c>
      <c r="F2080" t="s">
        <v>317</v>
      </c>
      <c r="G2080" t="s">
        <v>318</v>
      </c>
      <c r="H2080" s="79" t="s">
        <v>841</v>
      </c>
      <c r="I2080" t="s">
        <v>841</v>
      </c>
      <c r="J2080" t="s">
        <v>737</v>
      </c>
      <c r="K2080" t="s">
        <v>315</v>
      </c>
      <c r="L2080">
        <v>800417</v>
      </c>
      <c r="M2080">
        <v>202971155</v>
      </c>
      <c r="O2080">
        <v>320072</v>
      </c>
      <c r="P2080" t="s">
        <v>336</v>
      </c>
      <c r="Q2080">
        <v>7304</v>
      </c>
      <c r="R2080">
        <v>83</v>
      </c>
      <c r="S2080">
        <v>1</v>
      </c>
      <c r="T2080">
        <v>2786</v>
      </c>
      <c r="U2080" t="s">
        <v>328</v>
      </c>
      <c r="W2080">
        <v>1158667035</v>
      </c>
      <c r="X2080" s="76">
        <v>44111</v>
      </c>
      <c r="Y2080" s="76">
        <v>44111</v>
      </c>
      <c r="Z2080" s="76">
        <v>43861</v>
      </c>
      <c r="AA2080" s="76">
        <v>43910</v>
      </c>
      <c r="AB2080">
        <v>6162.23</v>
      </c>
      <c r="AD2080" t="s">
        <v>346</v>
      </c>
      <c r="AE2080" t="s">
        <v>324</v>
      </c>
      <c r="AF2080" t="s">
        <v>843</v>
      </c>
      <c r="AH2080" t="s">
        <v>329</v>
      </c>
      <c r="AI2080" t="s">
        <v>318</v>
      </c>
      <c r="AK2080">
        <v>95057</v>
      </c>
      <c r="AL2080">
        <v>1</v>
      </c>
      <c r="AM2080">
        <v>150249</v>
      </c>
    </row>
    <row r="2081" spans="1:39">
      <c r="A2081" t="s">
        <v>315</v>
      </c>
      <c r="D2081" t="s">
        <v>316</v>
      </c>
      <c r="E2081">
        <v>303428</v>
      </c>
      <c r="F2081" t="s">
        <v>317</v>
      </c>
      <c r="G2081" t="s">
        <v>318</v>
      </c>
      <c r="H2081" s="79" t="s">
        <v>841</v>
      </c>
      <c r="I2081" t="s">
        <v>841</v>
      </c>
      <c r="J2081" t="s">
        <v>737</v>
      </c>
      <c r="K2081" t="s">
        <v>315</v>
      </c>
      <c r="L2081">
        <v>802570</v>
      </c>
      <c r="M2081">
        <v>202971155</v>
      </c>
      <c r="O2081">
        <v>320072</v>
      </c>
      <c r="P2081" t="s">
        <v>336</v>
      </c>
      <c r="Q2081">
        <v>7323</v>
      </c>
      <c r="R2081">
        <v>83</v>
      </c>
      <c r="S2081">
        <v>1</v>
      </c>
      <c r="T2081">
        <v>2786</v>
      </c>
      <c r="U2081" t="s">
        <v>328</v>
      </c>
      <c r="W2081">
        <v>1158667035</v>
      </c>
      <c r="X2081" s="76">
        <v>44112</v>
      </c>
      <c r="Y2081" s="76">
        <v>44112</v>
      </c>
      <c r="Z2081" s="76">
        <v>44009</v>
      </c>
      <c r="AA2081" s="76">
        <v>44065</v>
      </c>
      <c r="AB2081">
        <v>1055.46</v>
      </c>
      <c r="AD2081" t="s">
        <v>346</v>
      </c>
      <c r="AE2081" t="s">
        <v>324</v>
      </c>
      <c r="AF2081" t="s">
        <v>769</v>
      </c>
      <c r="AH2081" t="s">
        <v>329</v>
      </c>
      <c r="AI2081" t="s">
        <v>318</v>
      </c>
      <c r="AK2081">
        <v>95057</v>
      </c>
      <c r="AL2081">
        <v>1</v>
      </c>
      <c r="AM2081">
        <v>150249</v>
      </c>
    </row>
    <row r="2082" spans="1:39">
      <c r="A2082" t="s">
        <v>315</v>
      </c>
      <c r="D2082" t="s">
        <v>316</v>
      </c>
      <c r="E2082">
        <v>303428</v>
      </c>
      <c r="F2082" t="s">
        <v>317</v>
      </c>
      <c r="G2082" t="s">
        <v>318</v>
      </c>
      <c r="H2082" s="79" t="s">
        <v>841</v>
      </c>
      <c r="I2082" t="s">
        <v>841</v>
      </c>
      <c r="J2082" t="s">
        <v>737</v>
      </c>
      <c r="K2082" t="s">
        <v>315</v>
      </c>
      <c r="L2082">
        <v>802730</v>
      </c>
      <c r="M2082">
        <v>202971155</v>
      </c>
      <c r="O2082">
        <v>320072</v>
      </c>
      <c r="P2082" t="s">
        <v>336</v>
      </c>
      <c r="Q2082">
        <v>7324</v>
      </c>
      <c r="R2082">
        <v>83</v>
      </c>
      <c r="S2082">
        <v>1</v>
      </c>
      <c r="T2082">
        <v>2786</v>
      </c>
      <c r="U2082" t="s">
        <v>328</v>
      </c>
      <c r="W2082">
        <v>1158667035</v>
      </c>
      <c r="X2082" s="76">
        <v>44112</v>
      </c>
      <c r="Y2082" s="76">
        <v>44112</v>
      </c>
      <c r="Z2082" s="76">
        <v>43895</v>
      </c>
      <c r="AA2082" s="76">
        <v>44004</v>
      </c>
      <c r="AB2082">
        <v>2875.94</v>
      </c>
      <c r="AD2082" t="s">
        <v>344</v>
      </c>
      <c r="AE2082" t="s">
        <v>324</v>
      </c>
      <c r="AF2082" t="s">
        <v>768</v>
      </c>
      <c r="AH2082" t="s">
        <v>329</v>
      </c>
      <c r="AI2082" t="s">
        <v>318</v>
      </c>
      <c r="AK2082">
        <v>95057</v>
      </c>
      <c r="AL2082">
        <v>1</v>
      </c>
      <c r="AM2082">
        <v>150249</v>
      </c>
    </row>
    <row r="2083" spans="1:39">
      <c r="A2083" t="s">
        <v>315</v>
      </c>
      <c r="D2083" t="s">
        <v>316</v>
      </c>
      <c r="E2083">
        <v>303428</v>
      </c>
      <c r="F2083" t="s">
        <v>317</v>
      </c>
      <c r="G2083" t="s">
        <v>318</v>
      </c>
      <c r="H2083" s="79" t="s">
        <v>841</v>
      </c>
      <c r="I2083" t="s">
        <v>841</v>
      </c>
      <c r="J2083" t="s">
        <v>737</v>
      </c>
      <c r="K2083" t="s">
        <v>315</v>
      </c>
      <c r="L2083">
        <v>804339</v>
      </c>
      <c r="M2083">
        <v>202971155</v>
      </c>
      <c r="O2083">
        <v>320072</v>
      </c>
      <c r="P2083" t="s">
        <v>336</v>
      </c>
      <c r="Q2083">
        <v>7325</v>
      </c>
      <c r="R2083">
        <v>83</v>
      </c>
      <c r="S2083">
        <v>1</v>
      </c>
      <c r="T2083">
        <v>2786</v>
      </c>
      <c r="U2083" t="s">
        <v>328</v>
      </c>
      <c r="W2083">
        <v>1158667035</v>
      </c>
      <c r="X2083" s="76">
        <v>44116</v>
      </c>
      <c r="Y2083" s="76">
        <v>44116</v>
      </c>
      <c r="Z2083" s="76">
        <v>43875</v>
      </c>
      <c r="AA2083" s="76">
        <v>44030</v>
      </c>
      <c r="AB2083" s="79">
        <v>173193.28</v>
      </c>
      <c r="AD2083" t="s">
        <v>345</v>
      </c>
      <c r="AE2083" t="s">
        <v>324</v>
      </c>
      <c r="AF2083" t="s">
        <v>801</v>
      </c>
      <c r="AH2083" t="s">
        <v>329</v>
      </c>
      <c r="AI2083" t="s">
        <v>318</v>
      </c>
      <c r="AK2083">
        <v>95057</v>
      </c>
      <c r="AL2083">
        <v>1</v>
      </c>
      <c r="AM2083">
        <v>150249</v>
      </c>
    </row>
    <row r="2084" spans="1:39">
      <c r="A2084" t="s">
        <v>315</v>
      </c>
      <c r="D2084" t="s">
        <v>316</v>
      </c>
      <c r="E2084">
        <v>303428</v>
      </c>
      <c r="F2084" t="s">
        <v>317</v>
      </c>
      <c r="G2084" t="s">
        <v>318</v>
      </c>
      <c r="H2084" s="79" t="s">
        <v>841</v>
      </c>
      <c r="I2084" t="s">
        <v>841</v>
      </c>
      <c r="J2084" t="s">
        <v>737</v>
      </c>
      <c r="K2084" t="s">
        <v>315</v>
      </c>
      <c r="L2084">
        <v>822423</v>
      </c>
      <c r="M2084">
        <v>202971192</v>
      </c>
      <c r="O2084">
        <v>320073</v>
      </c>
      <c r="P2084" t="s">
        <v>320</v>
      </c>
      <c r="Q2084">
        <v>7366</v>
      </c>
      <c r="R2084">
        <v>83</v>
      </c>
      <c r="S2084">
        <v>1</v>
      </c>
      <c r="T2084">
        <v>2786</v>
      </c>
      <c r="U2084" t="s">
        <v>328</v>
      </c>
      <c r="W2084">
        <v>1158667035</v>
      </c>
      <c r="X2084" s="76">
        <v>44124</v>
      </c>
      <c r="Y2084" s="76">
        <v>44124</v>
      </c>
      <c r="Z2084" s="76">
        <v>43709</v>
      </c>
      <c r="AA2084" s="76">
        <v>44070</v>
      </c>
      <c r="AB2084">
        <v>157.80000000000001</v>
      </c>
      <c r="AD2084" t="s">
        <v>345</v>
      </c>
      <c r="AE2084" t="s">
        <v>324</v>
      </c>
      <c r="AF2084" t="s">
        <v>360</v>
      </c>
      <c r="AH2084" t="s">
        <v>329</v>
      </c>
      <c r="AI2084" t="s">
        <v>318</v>
      </c>
      <c r="AK2084">
        <v>95057</v>
      </c>
      <c r="AL2084">
        <v>1</v>
      </c>
      <c r="AM2084">
        <v>150249</v>
      </c>
    </row>
    <row r="2085" spans="1:39">
      <c r="A2085" t="s">
        <v>315</v>
      </c>
      <c r="D2085" t="s">
        <v>316</v>
      </c>
      <c r="E2085">
        <v>303428</v>
      </c>
      <c r="F2085" t="s">
        <v>317</v>
      </c>
      <c r="G2085" t="s">
        <v>318</v>
      </c>
      <c r="H2085" s="79" t="s">
        <v>841</v>
      </c>
      <c r="I2085" t="s">
        <v>841</v>
      </c>
      <c r="J2085" t="s">
        <v>737</v>
      </c>
      <c r="K2085" t="s">
        <v>315</v>
      </c>
      <c r="L2085">
        <v>822423</v>
      </c>
      <c r="M2085">
        <v>202971192</v>
      </c>
      <c r="O2085">
        <v>320074</v>
      </c>
      <c r="P2085" t="s">
        <v>337</v>
      </c>
      <c r="Q2085">
        <v>7366</v>
      </c>
      <c r="R2085">
        <v>83</v>
      </c>
      <c r="S2085">
        <v>1</v>
      </c>
      <c r="T2085">
        <v>2786</v>
      </c>
      <c r="U2085" t="s">
        <v>328</v>
      </c>
      <c r="W2085">
        <v>1158667035</v>
      </c>
      <c r="X2085" s="76">
        <v>44124</v>
      </c>
      <c r="Y2085" s="76">
        <v>44124</v>
      </c>
      <c r="Z2085" s="76">
        <v>43709</v>
      </c>
      <c r="AA2085" s="76">
        <v>44070</v>
      </c>
      <c r="AB2085">
        <v>554.27</v>
      </c>
      <c r="AD2085" t="s">
        <v>345</v>
      </c>
      <c r="AE2085" t="s">
        <v>324</v>
      </c>
      <c r="AF2085" t="s">
        <v>360</v>
      </c>
      <c r="AH2085" t="s">
        <v>329</v>
      </c>
      <c r="AI2085" t="s">
        <v>318</v>
      </c>
      <c r="AK2085">
        <v>95057</v>
      </c>
      <c r="AL2085">
        <v>1</v>
      </c>
      <c r="AM2085">
        <v>150249</v>
      </c>
    </row>
    <row r="2086" spans="1:39">
      <c r="A2086" t="s">
        <v>315</v>
      </c>
      <c r="D2086" t="s">
        <v>316</v>
      </c>
      <c r="E2086">
        <v>303428</v>
      </c>
      <c r="F2086" t="s">
        <v>317</v>
      </c>
      <c r="G2086" t="s">
        <v>318</v>
      </c>
      <c r="H2086" s="79" t="s">
        <v>841</v>
      </c>
      <c r="I2086" t="s">
        <v>841</v>
      </c>
      <c r="J2086" t="s">
        <v>737</v>
      </c>
      <c r="K2086" t="s">
        <v>315</v>
      </c>
      <c r="L2086">
        <v>822423</v>
      </c>
      <c r="M2086">
        <v>202971192</v>
      </c>
      <c r="O2086">
        <v>320070</v>
      </c>
      <c r="P2086" t="s">
        <v>327</v>
      </c>
      <c r="Q2086">
        <v>7366</v>
      </c>
      <c r="R2086">
        <v>83</v>
      </c>
      <c r="S2086">
        <v>1</v>
      </c>
      <c r="T2086">
        <v>2786</v>
      </c>
      <c r="U2086" t="s">
        <v>328</v>
      </c>
      <c r="W2086">
        <v>1158667035</v>
      </c>
      <c r="X2086" s="76">
        <v>44124</v>
      </c>
      <c r="Y2086" s="76">
        <v>44124</v>
      </c>
      <c r="Z2086" s="76">
        <v>43709</v>
      </c>
      <c r="AA2086" s="76">
        <v>44070</v>
      </c>
      <c r="AB2086">
        <v>171.21</v>
      </c>
      <c r="AD2086" t="s">
        <v>345</v>
      </c>
      <c r="AE2086" t="s">
        <v>324</v>
      </c>
      <c r="AF2086" t="s">
        <v>360</v>
      </c>
      <c r="AH2086" t="s">
        <v>329</v>
      </c>
      <c r="AI2086" t="s">
        <v>318</v>
      </c>
      <c r="AK2086">
        <v>95057</v>
      </c>
      <c r="AL2086">
        <v>1</v>
      </c>
      <c r="AM2086">
        <v>150249</v>
      </c>
    </row>
    <row r="2087" spans="1:39">
      <c r="A2087" t="s">
        <v>315</v>
      </c>
      <c r="D2087" t="s">
        <v>316</v>
      </c>
      <c r="E2087">
        <v>303428</v>
      </c>
      <c r="F2087" t="s">
        <v>317</v>
      </c>
      <c r="G2087" t="s">
        <v>318</v>
      </c>
      <c r="H2087" s="79" t="s">
        <v>841</v>
      </c>
      <c r="I2087" t="s">
        <v>841</v>
      </c>
      <c r="J2087" t="s">
        <v>737</v>
      </c>
      <c r="K2087" t="s">
        <v>315</v>
      </c>
      <c r="L2087">
        <v>884644</v>
      </c>
      <c r="M2087">
        <v>6635588962</v>
      </c>
      <c r="O2087">
        <v>320070</v>
      </c>
      <c r="P2087" t="s">
        <v>327</v>
      </c>
      <c r="Q2087">
        <v>7679</v>
      </c>
      <c r="R2087">
        <v>83</v>
      </c>
      <c r="S2087">
        <v>1</v>
      </c>
      <c r="T2087">
        <v>2786</v>
      </c>
      <c r="U2087" t="s">
        <v>328</v>
      </c>
      <c r="W2087">
        <v>1158667035</v>
      </c>
      <c r="X2087" s="76">
        <v>44162</v>
      </c>
      <c r="Y2087" s="76">
        <v>44165</v>
      </c>
      <c r="Z2087" s="76">
        <v>44162</v>
      </c>
      <c r="AA2087" s="76">
        <v>44254</v>
      </c>
      <c r="AB2087">
        <v>25000</v>
      </c>
      <c r="AD2087" t="s">
        <v>344</v>
      </c>
      <c r="AE2087" t="s">
        <v>324</v>
      </c>
      <c r="AF2087" t="s">
        <v>629</v>
      </c>
      <c r="AH2087" t="s">
        <v>329</v>
      </c>
      <c r="AI2087" t="s">
        <v>318</v>
      </c>
      <c r="AK2087">
        <v>95057</v>
      </c>
      <c r="AL2087">
        <v>1</v>
      </c>
      <c r="AM2087">
        <v>150249</v>
      </c>
    </row>
    <row r="2088" spans="1:39">
      <c r="A2088" t="s">
        <v>315</v>
      </c>
      <c r="D2088" t="s">
        <v>316</v>
      </c>
      <c r="E2088">
        <v>303428</v>
      </c>
      <c r="F2088" t="s">
        <v>317</v>
      </c>
      <c r="G2088" t="s">
        <v>318</v>
      </c>
      <c r="H2088" s="79" t="s">
        <v>841</v>
      </c>
      <c r="I2088" t="s">
        <v>841</v>
      </c>
      <c r="J2088" t="s">
        <v>737</v>
      </c>
      <c r="K2088" t="s">
        <v>315</v>
      </c>
      <c r="L2088">
        <v>893585</v>
      </c>
      <c r="M2088">
        <v>202971192</v>
      </c>
      <c r="O2088">
        <v>320074</v>
      </c>
      <c r="P2088" t="s">
        <v>337</v>
      </c>
      <c r="Q2088">
        <v>7735</v>
      </c>
      <c r="R2088">
        <v>83</v>
      </c>
      <c r="S2088">
        <v>1</v>
      </c>
      <c r="T2088">
        <v>2786</v>
      </c>
      <c r="U2088" t="s">
        <v>328</v>
      </c>
      <c r="W2088">
        <v>1158667035</v>
      </c>
      <c r="X2088" s="76">
        <v>44169</v>
      </c>
      <c r="Y2088" s="76">
        <v>44169</v>
      </c>
      <c r="Z2088" s="76">
        <v>44045</v>
      </c>
      <c r="AA2088" s="76">
        <v>44099</v>
      </c>
      <c r="AB2088">
        <v>1149.67</v>
      </c>
      <c r="AD2088" t="s">
        <v>344</v>
      </c>
      <c r="AE2088" t="s">
        <v>324</v>
      </c>
      <c r="AF2088" t="s">
        <v>655</v>
      </c>
      <c r="AH2088" t="s">
        <v>329</v>
      </c>
      <c r="AI2088" t="s">
        <v>318</v>
      </c>
      <c r="AK2088">
        <v>95057</v>
      </c>
      <c r="AL2088">
        <v>1</v>
      </c>
      <c r="AM2088">
        <v>150249</v>
      </c>
    </row>
    <row r="2089" spans="1:39">
      <c r="A2089" t="s">
        <v>315</v>
      </c>
      <c r="D2089" t="s">
        <v>316</v>
      </c>
      <c r="E2089">
        <v>303428</v>
      </c>
      <c r="F2089" t="s">
        <v>317</v>
      </c>
      <c r="G2089" t="s">
        <v>318</v>
      </c>
      <c r="H2089" s="79" t="s">
        <v>841</v>
      </c>
      <c r="I2089" t="s">
        <v>841</v>
      </c>
      <c r="J2089" t="s">
        <v>737</v>
      </c>
      <c r="K2089" t="s">
        <v>315</v>
      </c>
      <c r="L2089">
        <v>893494</v>
      </c>
      <c r="M2089">
        <v>202971192</v>
      </c>
      <c r="O2089">
        <v>320074</v>
      </c>
      <c r="P2089" t="s">
        <v>337</v>
      </c>
      <c r="Q2089">
        <v>7737</v>
      </c>
      <c r="R2089">
        <v>83</v>
      </c>
      <c r="S2089">
        <v>1</v>
      </c>
      <c r="T2089">
        <v>2786</v>
      </c>
      <c r="U2089" t="s">
        <v>328</v>
      </c>
      <c r="W2089">
        <v>1158667035</v>
      </c>
      <c r="X2089" s="76">
        <v>44169</v>
      </c>
      <c r="Y2089" s="76">
        <v>44169</v>
      </c>
      <c r="Z2089" s="76">
        <v>43895</v>
      </c>
      <c r="AA2089" s="76">
        <v>44126</v>
      </c>
      <c r="AB2089">
        <v>1282.3</v>
      </c>
      <c r="AD2089" t="s">
        <v>344</v>
      </c>
      <c r="AE2089" t="s">
        <v>324</v>
      </c>
      <c r="AF2089" t="s">
        <v>363</v>
      </c>
      <c r="AH2089" t="s">
        <v>329</v>
      </c>
      <c r="AI2089" t="s">
        <v>318</v>
      </c>
      <c r="AK2089">
        <v>95057</v>
      </c>
      <c r="AL2089">
        <v>1</v>
      </c>
      <c r="AM2089">
        <v>150249</v>
      </c>
    </row>
    <row r="2090" spans="1:39">
      <c r="A2090" t="s">
        <v>315</v>
      </c>
      <c r="D2090" t="s">
        <v>316</v>
      </c>
      <c r="E2090">
        <v>303428</v>
      </c>
      <c r="F2090" t="s">
        <v>317</v>
      </c>
      <c r="G2090" t="s">
        <v>318</v>
      </c>
      <c r="H2090" s="79" t="s">
        <v>841</v>
      </c>
      <c r="I2090" t="s">
        <v>841</v>
      </c>
      <c r="J2090" t="s">
        <v>737</v>
      </c>
      <c r="K2090" t="s">
        <v>315</v>
      </c>
      <c r="L2090">
        <v>893494</v>
      </c>
      <c r="M2090">
        <v>202971192</v>
      </c>
      <c r="O2090">
        <v>320073</v>
      </c>
      <c r="P2090" t="s">
        <v>320</v>
      </c>
      <c r="Q2090">
        <v>7737</v>
      </c>
      <c r="R2090">
        <v>83</v>
      </c>
      <c r="S2090">
        <v>1</v>
      </c>
      <c r="T2090">
        <v>2786</v>
      </c>
      <c r="U2090" t="s">
        <v>328</v>
      </c>
      <c r="W2090">
        <v>1158667035</v>
      </c>
      <c r="X2090" s="76">
        <v>44169</v>
      </c>
      <c r="Y2090" s="76">
        <v>44169</v>
      </c>
      <c r="Z2090" s="76">
        <v>43895</v>
      </c>
      <c r="AA2090" s="76">
        <v>44126</v>
      </c>
      <c r="AB2090">
        <v>157.80000000000001</v>
      </c>
      <c r="AD2090" t="s">
        <v>344</v>
      </c>
      <c r="AE2090" t="s">
        <v>324</v>
      </c>
      <c r="AF2090" t="s">
        <v>363</v>
      </c>
      <c r="AH2090" t="s">
        <v>329</v>
      </c>
      <c r="AI2090" t="s">
        <v>318</v>
      </c>
      <c r="AK2090">
        <v>95057</v>
      </c>
      <c r="AL2090">
        <v>1</v>
      </c>
      <c r="AM2090">
        <v>150249</v>
      </c>
    </row>
    <row r="2091" spans="1:39">
      <c r="A2091" t="s">
        <v>315</v>
      </c>
      <c r="D2091" t="s">
        <v>316</v>
      </c>
      <c r="E2091">
        <v>303428</v>
      </c>
      <c r="F2091" t="s">
        <v>317</v>
      </c>
      <c r="G2091" t="s">
        <v>318</v>
      </c>
      <c r="H2091" s="79" t="s">
        <v>841</v>
      </c>
      <c r="I2091" t="s">
        <v>841</v>
      </c>
      <c r="J2091" t="s">
        <v>737</v>
      </c>
      <c r="K2091" t="s">
        <v>315</v>
      </c>
      <c r="L2091">
        <v>893494</v>
      </c>
      <c r="M2091">
        <v>202971192</v>
      </c>
      <c r="O2091">
        <v>320070</v>
      </c>
      <c r="P2091" t="s">
        <v>327</v>
      </c>
      <c r="Q2091">
        <v>7737</v>
      </c>
      <c r="R2091">
        <v>83</v>
      </c>
      <c r="S2091">
        <v>1</v>
      </c>
      <c r="T2091">
        <v>2786</v>
      </c>
      <c r="U2091" t="s">
        <v>328</v>
      </c>
      <c r="W2091">
        <v>1158667035</v>
      </c>
      <c r="X2091" s="76">
        <v>44169</v>
      </c>
      <c r="Y2091" s="76">
        <v>44169</v>
      </c>
      <c r="Z2091" s="76">
        <v>43895</v>
      </c>
      <c r="AA2091" s="76">
        <v>44126</v>
      </c>
      <c r="AB2091">
        <v>171.21</v>
      </c>
      <c r="AD2091" t="s">
        <v>344</v>
      </c>
      <c r="AE2091" t="s">
        <v>324</v>
      </c>
      <c r="AF2091" t="s">
        <v>363</v>
      </c>
      <c r="AH2091" t="s">
        <v>329</v>
      </c>
      <c r="AI2091" t="s">
        <v>318</v>
      </c>
      <c r="AK2091">
        <v>95057</v>
      </c>
      <c r="AL2091">
        <v>1</v>
      </c>
      <c r="AM2091">
        <v>150249</v>
      </c>
    </row>
    <row r="2092" spans="1:39">
      <c r="A2092" t="s">
        <v>315</v>
      </c>
      <c r="D2092" t="s">
        <v>316</v>
      </c>
      <c r="E2092">
        <v>303428</v>
      </c>
      <c r="F2092" t="s">
        <v>317</v>
      </c>
      <c r="G2092" t="s">
        <v>318</v>
      </c>
      <c r="H2092" s="79" t="s">
        <v>841</v>
      </c>
      <c r="I2092" t="s">
        <v>841</v>
      </c>
      <c r="J2092" t="s">
        <v>737</v>
      </c>
      <c r="K2092" t="s">
        <v>315</v>
      </c>
      <c r="L2092">
        <v>893585</v>
      </c>
      <c r="M2092">
        <v>202971192</v>
      </c>
      <c r="O2092">
        <v>320073</v>
      </c>
      <c r="P2092" t="s">
        <v>320</v>
      </c>
      <c r="Q2092">
        <v>7735</v>
      </c>
      <c r="R2092">
        <v>83</v>
      </c>
      <c r="S2092">
        <v>1</v>
      </c>
      <c r="T2092">
        <v>2786</v>
      </c>
      <c r="U2092" t="s">
        <v>328</v>
      </c>
      <c r="W2092">
        <v>1158667035</v>
      </c>
      <c r="X2092" s="76">
        <v>44169</v>
      </c>
      <c r="Y2092" s="76">
        <v>44169</v>
      </c>
      <c r="Z2092" s="76">
        <v>44045</v>
      </c>
      <c r="AA2092" s="76">
        <v>44099</v>
      </c>
      <c r="AB2092">
        <v>157.80000000000001</v>
      </c>
      <c r="AD2092" t="s">
        <v>344</v>
      </c>
      <c r="AE2092" t="s">
        <v>324</v>
      </c>
      <c r="AF2092" t="s">
        <v>655</v>
      </c>
      <c r="AH2092" t="s">
        <v>329</v>
      </c>
      <c r="AI2092" t="s">
        <v>318</v>
      </c>
      <c r="AK2092">
        <v>95057</v>
      </c>
      <c r="AL2092">
        <v>1</v>
      </c>
      <c r="AM2092">
        <v>150249</v>
      </c>
    </row>
    <row r="2093" spans="1:39">
      <c r="A2093" t="s">
        <v>315</v>
      </c>
      <c r="D2093" t="s">
        <v>316</v>
      </c>
      <c r="E2093">
        <v>303428</v>
      </c>
      <c r="F2093" t="s">
        <v>317</v>
      </c>
      <c r="G2093" t="s">
        <v>318</v>
      </c>
      <c r="H2093" s="79" t="s">
        <v>841</v>
      </c>
      <c r="I2093" t="s">
        <v>841</v>
      </c>
      <c r="J2093" t="s">
        <v>737</v>
      </c>
      <c r="K2093" t="s">
        <v>315</v>
      </c>
      <c r="L2093">
        <v>893585</v>
      </c>
      <c r="M2093">
        <v>202971192</v>
      </c>
      <c r="O2093">
        <v>320070</v>
      </c>
      <c r="P2093" t="s">
        <v>327</v>
      </c>
      <c r="Q2093">
        <v>7735</v>
      </c>
      <c r="R2093">
        <v>83</v>
      </c>
      <c r="S2093">
        <v>1</v>
      </c>
      <c r="T2093">
        <v>2786</v>
      </c>
      <c r="U2093" t="s">
        <v>328</v>
      </c>
      <c r="W2093">
        <v>1158667035</v>
      </c>
      <c r="X2093" s="76">
        <v>44169</v>
      </c>
      <c r="Y2093" s="76">
        <v>44169</v>
      </c>
      <c r="Z2093" s="76">
        <v>44045</v>
      </c>
      <c r="AA2093" s="76">
        <v>44099</v>
      </c>
      <c r="AB2093">
        <v>171.21</v>
      </c>
      <c r="AD2093" t="s">
        <v>344</v>
      </c>
      <c r="AE2093" t="s">
        <v>324</v>
      </c>
      <c r="AF2093" t="s">
        <v>655</v>
      </c>
      <c r="AH2093" t="s">
        <v>329</v>
      </c>
      <c r="AI2093" t="s">
        <v>318</v>
      </c>
      <c r="AK2093">
        <v>95057</v>
      </c>
      <c r="AL2093">
        <v>1</v>
      </c>
      <c r="AM2093">
        <v>150249</v>
      </c>
    </row>
    <row r="2094" spans="1:39">
      <c r="A2094" t="s">
        <v>315</v>
      </c>
      <c r="D2094" t="s">
        <v>316</v>
      </c>
      <c r="E2094">
        <v>303428</v>
      </c>
      <c r="F2094" t="s">
        <v>317</v>
      </c>
      <c r="G2094" t="s">
        <v>318</v>
      </c>
      <c r="H2094" s="79" t="s">
        <v>841</v>
      </c>
      <c r="I2094" t="s">
        <v>841</v>
      </c>
      <c r="J2094" t="s">
        <v>737</v>
      </c>
      <c r="K2094" t="s">
        <v>315</v>
      </c>
      <c r="L2094">
        <v>897648</v>
      </c>
      <c r="M2094">
        <v>202971155</v>
      </c>
      <c r="O2094">
        <v>320072</v>
      </c>
      <c r="P2094" t="s">
        <v>336</v>
      </c>
      <c r="Q2094">
        <v>7744</v>
      </c>
      <c r="R2094">
        <v>83</v>
      </c>
      <c r="S2094">
        <v>1</v>
      </c>
      <c r="T2094">
        <v>2786</v>
      </c>
      <c r="U2094" t="s">
        <v>328</v>
      </c>
      <c r="W2094">
        <v>1158667035</v>
      </c>
      <c r="X2094" s="76">
        <v>44173</v>
      </c>
      <c r="Y2094" s="76">
        <v>44173</v>
      </c>
      <c r="Z2094" s="76">
        <v>43910</v>
      </c>
      <c r="AA2094" s="76">
        <v>43972</v>
      </c>
      <c r="AB2094">
        <v>662.52</v>
      </c>
      <c r="AD2094" t="s">
        <v>346</v>
      </c>
      <c r="AE2094" t="s">
        <v>324</v>
      </c>
      <c r="AF2094" t="s">
        <v>844</v>
      </c>
      <c r="AH2094" t="s">
        <v>329</v>
      </c>
      <c r="AI2094" t="s">
        <v>318</v>
      </c>
      <c r="AK2094">
        <v>95057</v>
      </c>
      <c r="AL2094">
        <v>1</v>
      </c>
      <c r="AM2094">
        <v>150249</v>
      </c>
    </row>
    <row r="2095" spans="1:39">
      <c r="A2095" t="s">
        <v>315</v>
      </c>
      <c r="D2095" t="s">
        <v>316</v>
      </c>
      <c r="E2095">
        <v>303428</v>
      </c>
      <c r="F2095" t="s">
        <v>317</v>
      </c>
      <c r="G2095" t="s">
        <v>318</v>
      </c>
      <c r="H2095" s="79" t="s">
        <v>841</v>
      </c>
      <c r="I2095" t="s">
        <v>841</v>
      </c>
      <c r="J2095" t="s">
        <v>737</v>
      </c>
      <c r="K2095" t="s">
        <v>315</v>
      </c>
      <c r="L2095">
        <v>897678</v>
      </c>
      <c r="M2095">
        <v>202971155</v>
      </c>
      <c r="O2095">
        <v>320072</v>
      </c>
      <c r="P2095" t="s">
        <v>336</v>
      </c>
      <c r="Q2095">
        <v>7740</v>
      </c>
      <c r="R2095">
        <v>83</v>
      </c>
      <c r="S2095">
        <v>1</v>
      </c>
      <c r="T2095">
        <v>2786</v>
      </c>
      <c r="U2095" t="s">
        <v>328</v>
      </c>
      <c r="W2095">
        <v>1158667035</v>
      </c>
      <c r="X2095" s="76">
        <v>44173</v>
      </c>
      <c r="Y2095" s="76">
        <v>44173</v>
      </c>
      <c r="Z2095" s="76">
        <v>44063</v>
      </c>
      <c r="AA2095" s="76">
        <v>44090</v>
      </c>
      <c r="AB2095" s="79">
        <v>11311.94</v>
      </c>
      <c r="AD2095" t="s">
        <v>346</v>
      </c>
      <c r="AE2095" t="s">
        <v>324</v>
      </c>
      <c r="AF2095" t="s">
        <v>771</v>
      </c>
      <c r="AH2095" t="s">
        <v>329</v>
      </c>
      <c r="AI2095" t="s">
        <v>318</v>
      </c>
      <c r="AK2095">
        <v>95057</v>
      </c>
      <c r="AL2095">
        <v>1</v>
      </c>
      <c r="AM2095">
        <v>150249</v>
      </c>
    </row>
    <row r="2096" spans="1:39">
      <c r="A2096" t="s">
        <v>315</v>
      </c>
      <c r="D2096" t="s">
        <v>316</v>
      </c>
      <c r="E2096">
        <v>303428</v>
      </c>
      <c r="F2096" t="s">
        <v>317</v>
      </c>
      <c r="G2096" t="s">
        <v>318</v>
      </c>
      <c r="H2096" s="79" t="s">
        <v>841</v>
      </c>
      <c r="I2096" t="s">
        <v>841</v>
      </c>
      <c r="J2096" t="s">
        <v>737</v>
      </c>
      <c r="K2096" t="s">
        <v>315</v>
      </c>
      <c r="L2096">
        <v>897647</v>
      </c>
      <c r="M2096">
        <v>202971155</v>
      </c>
      <c r="O2096">
        <v>320072</v>
      </c>
      <c r="P2096" t="s">
        <v>336</v>
      </c>
      <c r="Q2096">
        <v>7744</v>
      </c>
      <c r="R2096">
        <v>83</v>
      </c>
      <c r="S2096">
        <v>1</v>
      </c>
      <c r="T2096">
        <v>2786</v>
      </c>
      <c r="U2096" t="s">
        <v>328</v>
      </c>
      <c r="W2096">
        <v>1158667035</v>
      </c>
      <c r="X2096" s="76">
        <v>44173</v>
      </c>
      <c r="Y2096" s="76">
        <v>44173</v>
      </c>
      <c r="Z2096" s="76">
        <v>43910</v>
      </c>
      <c r="AA2096" s="76">
        <v>43972</v>
      </c>
      <c r="AB2096">
        <v>5439.76</v>
      </c>
      <c r="AD2096" t="s">
        <v>346</v>
      </c>
      <c r="AE2096" t="s">
        <v>324</v>
      </c>
      <c r="AF2096" t="s">
        <v>844</v>
      </c>
      <c r="AH2096" t="s">
        <v>329</v>
      </c>
      <c r="AI2096" t="s">
        <v>318</v>
      </c>
      <c r="AK2096">
        <v>95057</v>
      </c>
      <c r="AL2096">
        <v>1</v>
      </c>
      <c r="AM2096">
        <v>150249</v>
      </c>
    </row>
    <row r="2097" spans="1:39">
      <c r="A2097" t="s">
        <v>315</v>
      </c>
      <c r="D2097" t="s">
        <v>316</v>
      </c>
      <c r="E2097">
        <v>303428</v>
      </c>
      <c r="F2097" t="s">
        <v>317</v>
      </c>
      <c r="G2097" t="s">
        <v>318</v>
      </c>
      <c r="H2097" s="79" t="s">
        <v>841</v>
      </c>
      <c r="I2097" t="s">
        <v>841</v>
      </c>
      <c r="J2097" t="s">
        <v>737</v>
      </c>
      <c r="K2097" t="s">
        <v>315</v>
      </c>
      <c r="L2097">
        <v>903570</v>
      </c>
      <c r="M2097">
        <v>202971155</v>
      </c>
      <c r="O2097">
        <v>320072</v>
      </c>
      <c r="P2097" t="s">
        <v>336</v>
      </c>
      <c r="Q2097">
        <v>7854</v>
      </c>
      <c r="R2097">
        <v>83</v>
      </c>
      <c r="S2097">
        <v>1</v>
      </c>
      <c r="T2097">
        <v>2786</v>
      </c>
      <c r="U2097" t="s">
        <v>328</v>
      </c>
      <c r="W2097">
        <v>1158667035</v>
      </c>
      <c r="X2097" s="76">
        <v>44179</v>
      </c>
      <c r="Y2097" s="76">
        <v>44179</v>
      </c>
      <c r="Z2097" s="76">
        <v>44050</v>
      </c>
      <c r="AA2097" s="76">
        <v>44123</v>
      </c>
      <c r="AB2097">
        <v>3916.75</v>
      </c>
      <c r="AD2097" t="s">
        <v>346</v>
      </c>
      <c r="AE2097" t="s">
        <v>324</v>
      </c>
      <c r="AF2097" t="s">
        <v>845</v>
      </c>
      <c r="AH2097" t="s">
        <v>329</v>
      </c>
      <c r="AI2097" t="s">
        <v>318</v>
      </c>
      <c r="AK2097">
        <v>95057</v>
      </c>
      <c r="AL2097">
        <v>1</v>
      </c>
      <c r="AM2097">
        <v>150249</v>
      </c>
    </row>
    <row r="2098" spans="1:39">
      <c r="A2098" t="s">
        <v>315</v>
      </c>
      <c r="D2098" t="s">
        <v>316</v>
      </c>
      <c r="E2098">
        <v>303428</v>
      </c>
      <c r="F2098" t="s">
        <v>317</v>
      </c>
      <c r="G2098" t="s">
        <v>318</v>
      </c>
      <c r="H2098" s="79" t="s">
        <v>841</v>
      </c>
      <c r="I2098" t="s">
        <v>841</v>
      </c>
      <c r="J2098" t="s">
        <v>737</v>
      </c>
      <c r="K2098" t="s">
        <v>315</v>
      </c>
      <c r="L2098">
        <v>907600</v>
      </c>
      <c r="M2098">
        <v>202971192</v>
      </c>
      <c r="O2098">
        <v>320074</v>
      </c>
      <c r="P2098" t="s">
        <v>337</v>
      </c>
      <c r="Q2098">
        <v>7892</v>
      </c>
      <c r="R2098">
        <v>83</v>
      </c>
      <c r="S2098">
        <v>1</v>
      </c>
      <c r="T2098">
        <v>2786</v>
      </c>
      <c r="U2098" t="s">
        <v>328</v>
      </c>
      <c r="W2098">
        <v>1158667035</v>
      </c>
      <c r="X2098" s="76">
        <v>44180</v>
      </c>
      <c r="Y2098" s="76">
        <v>44182</v>
      </c>
      <c r="Z2098" s="76">
        <v>44096</v>
      </c>
      <c r="AA2098" s="76">
        <v>44160</v>
      </c>
      <c r="AB2098">
        <v>1290.1400000000001</v>
      </c>
      <c r="AD2098" t="s">
        <v>345</v>
      </c>
      <c r="AE2098" t="s">
        <v>324</v>
      </c>
      <c r="AF2098" t="s">
        <v>365</v>
      </c>
      <c r="AH2098" t="s">
        <v>329</v>
      </c>
      <c r="AI2098" t="s">
        <v>318</v>
      </c>
      <c r="AK2098">
        <v>95057</v>
      </c>
      <c r="AL2098">
        <v>1</v>
      </c>
      <c r="AM2098">
        <v>150249</v>
      </c>
    </row>
    <row r="2099" spans="1:39">
      <c r="A2099" t="s">
        <v>315</v>
      </c>
      <c r="D2099" t="s">
        <v>316</v>
      </c>
      <c r="E2099">
        <v>303428</v>
      </c>
      <c r="F2099" t="s">
        <v>317</v>
      </c>
      <c r="G2099" t="s">
        <v>318</v>
      </c>
      <c r="H2099" s="79" t="s">
        <v>841</v>
      </c>
      <c r="I2099" t="s">
        <v>841</v>
      </c>
      <c r="J2099" t="s">
        <v>737</v>
      </c>
      <c r="K2099" t="s">
        <v>315</v>
      </c>
      <c r="L2099">
        <v>907600</v>
      </c>
      <c r="M2099">
        <v>202971192</v>
      </c>
      <c r="O2099">
        <v>320073</v>
      </c>
      <c r="P2099" t="s">
        <v>320</v>
      </c>
      <c r="Q2099">
        <v>7892</v>
      </c>
      <c r="R2099">
        <v>83</v>
      </c>
      <c r="S2099">
        <v>1</v>
      </c>
      <c r="T2099">
        <v>2786</v>
      </c>
      <c r="U2099" t="s">
        <v>328</v>
      </c>
      <c r="W2099">
        <v>1158667035</v>
      </c>
      <c r="X2099" s="76">
        <v>44180</v>
      </c>
      <c r="Y2099" s="76">
        <v>44182</v>
      </c>
      <c r="Z2099" s="76">
        <v>44096</v>
      </c>
      <c r="AA2099" s="76">
        <v>44160</v>
      </c>
      <c r="AB2099">
        <v>157.80000000000001</v>
      </c>
      <c r="AD2099" t="s">
        <v>345</v>
      </c>
      <c r="AE2099" t="s">
        <v>324</v>
      </c>
      <c r="AF2099" t="s">
        <v>365</v>
      </c>
      <c r="AH2099" t="s">
        <v>329</v>
      </c>
      <c r="AI2099" t="s">
        <v>318</v>
      </c>
      <c r="AK2099">
        <v>95057</v>
      </c>
      <c r="AL2099">
        <v>1</v>
      </c>
      <c r="AM2099">
        <v>150249</v>
      </c>
    </row>
    <row r="2100" spans="1:39">
      <c r="A2100" t="s">
        <v>315</v>
      </c>
      <c r="D2100" t="s">
        <v>316</v>
      </c>
      <c r="E2100">
        <v>303428</v>
      </c>
      <c r="F2100" t="s">
        <v>317</v>
      </c>
      <c r="G2100" t="s">
        <v>318</v>
      </c>
      <c r="H2100" s="79" t="s">
        <v>841</v>
      </c>
      <c r="I2100" t="s">
        <v>841</v>
      </c>
      <c r="J2100" t="s">
        <v>737</v>
      </c>
      <c r="K2100" t="s">
        <v>315</v>
      </c>
      <c r="L2100">
        <v>907600</v>
      </c>
      <c r="M2100">
        <v>202971192</v>
      </c>
      <c r="O2100">
        <v>320070</v>
      </c>
      <c r="P2100" t="s">
        <v>327</v>
      </c>
      <c r="Q2100">
        <v>7892</v>
      </c>
      <c r="R2100">
        <v>83</v>
      </c>
      <c r="S2100">
        <v>1</v>
      </c>
      <c r="T2100">
        <v>2786</v>
      </c>
      <c r="U2100" t="s">
        <v>328</v>
      </c>
      <c r="W2100">
        <v>1158667035</v>
      </c>
      <c r="X2100" s="76">
        <v>44180</v>
      </c>
      <c r="Y2100" s="76">
        <v>44182</v>
      </c>
      <c r="Z2100" s="76">
        <v>44096</v>
      </c>
      <c r="AA2100" s="76">
        <v>44160</v>
      </c>
      <c r="AB2100">
        <v>171.21</v>
      </c>
      <c r="AD2100" t="s">
        <v>345</v>
      </c>
      <c r="AE2100" t="s">
        <v>324</v>
      </c>
      <c r="AF2100" t="s">
        <v>365</v>
      </c>
      <c r="AH2100" t="s">
        <v>329</v>
      </c>
      <c r="AI2100" t="s">
        <v>318</v>
      </c>
      <c r="AK2100">
        <v>95057</v>
      </c>
      <c r="AL2100">
        <v>1</v>
      </c>
      <c r="AM2100">
        <v>150249</v>
      </c>
    </row>
    <row r="2101" spans="1:39">
      <c r="A2101" t="s">
        <v>315</v>
      </c>
      <c r="D2101" t="s">
        <v>316</v>
      </c>
      <c r="E2101">
        <v>303428</v>
      </c>
      <c r="F2101" t="s">
        <v>317</v>
      </c>
      <c r="G2101" t="s">
        <v>318</v>
      </c>
      <c r="H2101" s="79" t="s">
        <v>841</v>
      </c>
      <c r="I2101" t="s">
        <v>841</v>
      </c>
      <c r="J2101" t="s">
        <v>737</v>
      </c>
      <c r="K2101" t="s">
        <v>315</v>
      </c>
      <c r="L2101">
        <v>922928</v>
      </c>
      <c r="M2101">
        <v>202971155</v>
      </c>
      <c r="O2101">
        <v>320072</v>
      </c>
      <c r="P2101" t="s">
        <v>336</v>
      </c>
      <c r="Q2101">
        <v>7950</v>
      </c>
      <c r="R2101">
        <v>83</v>
      </c>
      <c r="S2101">
        <v>1</v>
      </c>
      <c r="T2101">
        <v>2786</v>
      </c>
      <c r="U2101" t="s">
        <v>328</v>
      </c>
      <c r="W2101">
        <v>1158667035</v>
      </c>
      <c r="X2101" s="76">
        <v>44215</v>
      </c>
      <c r="Y2101" s="76">
        <v>44215</v>
      </c>
      <c r="Z2101" s="76">
        <v>44121</v>
      </c>
      <c r="AA2101" s="76">
        <v>44152</v>
      </c>
      <c r="AB2101">
        <v>4484.66</v>
      </c>
      <c r="AD2101" t="s">
        <v>345</v>
      </c>
      <c r="AE2101" t="s">
        <v>324</v>
      </c>
      <c r="AF2101" t="s">
        <v>677</v>
      </c>
      <c r="AH2101" t="s">
        <v>329</v>
      </c>
      <c r="AI2101" t="s">
        <v>318</v>
      </c>
      <c r="AK2101">
        <v>95057</v>
      </c>
      <c r="AL2101">
        <v>1</v>
      </c>
      <c r="AM2101">
        <v>150249</v>
      </c>
    </row>
    <row r="2102" spans="1:39">
      <c r="A2102" t="s">
        <v>315</v>
      </c>
      <c r="D2102" t="s">
        <v>316</v>
      </c>
      <c r="E2102">
        <v>303428</v>
      </c>
      <c r="F2102" t="s">
        <v>317</v>
      </c>
      <c r="G2102" t="s">
        <v>318</v>
      </c>
      <c r="H2102" s="79" t="s">
        <v>841</v>
      </c>
      <c r="I2102" t="s">
        <v>841</v>
      </c>
      <c r="J2102" t="s">
        <v>737</v>
      </c>
      <c r="K2102" t="s">
        <v>315</v>
      </c>
      <c r="L2102">
        <v>929156</v>
      </c>
      <c r="M2102">
        <v>202971155</v>
      </c>
      <c r="O2102">
        <v>320072</v>
      </c>
      <c r="P2102" t="s">
        <v>336</v>
      </c>
      <c r="Q2102">
        <v>8031</v>
      </c>
      <c r="R2102">
        <v>83</v>
      </c>
      <c r="S2102">
        <v>1</v>
      </c>
      <c r="T2102">
        <v>2786</v>
      </c>
      <c r="U2102" t="s">
        <v>328</v>
      </c>
      <c r="W2102">
        <v>1158667035</v>
      </c>
      <c r="X2102" s="76">
        <v>44224</v>
      </c>
      <c r="Y2102" s="76">
        <v>44225</v>
      </c>
      <c r="Z2102" s="76">
        <v>44146</v>
      </c>
      <c r="AA2102" s="76">
        <v>44196</v>
      </c>
      <c r="AB2102">
        <v>546.74</v>
      </c>
      <c r="AD2102" t="s">
        <v>344</v>
      </c>
      <c r="AE2102" t="s">
        <v>324</v>
      </c>
      <c r="AF2102" t="s">
        <v>773</v>
      </c>
      <c r="AH2102" t="s">
        <v>329</v>
      </c>
      <c r="AI2102" t="s">
        <v>318</v>
      </c>
      <c r="AK2102">
        <v>95057</v>
      </c>
      <c r="AL2102">
        <v>1</v>
      </c>
      <c r="AM2102">
        <v>150249</v>
      </c>
    </row>
    <row r="2103" spans="1:39">
      <c r="A2103" t="s">
        <v>315</v>
      </c>
      <c r="D2103" t="s">
        <v>316</v>
      </c>
      <c r="E2103">
        <v>303428</v>
      </c>
      <c r="F2103" t="s">
        <v>317</v>
      </c>
      <c r="G2103" t="s">
        <v>318</v>
      </c>
      <c r="H2103" s="79" t="s">
        <v>841</v>
      </c>
      <c r="I2103" t="s">
        <v>841</v>
      </c>
      <c r="J2103" t="s">
        <v>737</v>
      </c>
      <c r="K2103" t="s">
        <v>315</v>
      </c>
      <c r="L2103">
        <v>939117</v>
      </c>
      <c r="M2103">
        <v>202971192</v>
      </c>
      <c r="O2103">
        <v>320073</v>
      </c>
      <c r="P2103" t="s">
        <v>320</v>
      </c>
      <c r="Q2103">
        <v>8121</v>
      </c>
      <c r="R2103">
        <v>83</v>
      </c>
      <c r="S2103">
        <v>1</v>
      </c>
      <c r="T2103">
        <v>2786</v>
      </c>
      <c r="U2103" t="s">
        <v>328</v>
      </c>
      <c r="W2103">
        <v>1158667035</v>
      </c>
      <c r="X2103" s="76">
        <v>44237</v>
      </c>
      <c r="Y2103" s="76">
        <v>44237</v>
      </c>
      <c r="Z2103" s="76">
        <v>44133</v>
      </c>
      <c r="AA2103" s="76">
        <v>44188</v>
      </c>
      <c r="AB2103">
        <v>157.80000000000001</v>
      </c>
      <c r="AD2103" t="s">
        <v>344</v>
      </c>
      <c r="AE2103" t="s">
        <v>324</v>
      </c>
      <c r="AF2103" t="s">
        <v>368</v>
      </c>
      <c r="AH2103" t="s">
        <v>329</v>
      </c>
      <c r="AI2103" t="s">
        <v>318</v>
      </c>
      <c r="AK2103">
        <v>95057</v>
      </c>
      <c r="AL2103">
        <v>1</v>
      </c>
      <c r="AM2103">
        <v>150249</v>
      </c>
    </row>
    <row r="2104" spans="1:39">
      <c r="A2104" t="s">
        <v>315</v>
      </c>
      <c r="D2104" t="s">
        <v>316</v>
      </c>
      <c r="E2104">
        <v>303428</v>
      </c>
      <c r="F2104" t="s">
        <v>317</v>
      </c>
      <c r="G2104" t="s">
        <v>318</v>
      </c>
      <c r="H2104" s="79" t="s">
        <v>841</v>
      </c>
      <c r="I2104" t="s">
        <v>841</v>
      </c>
      <c r="J2104" t="s">
        <v>737</v>
      </c>
      <c r="K2104" t="s">
        <v>315</v>
      </c>
      <c r="L2104">
        <v>939117</v>
      </c>
      <c r="M2104">
        <v>202971192</v>
      </c>
      <c r="O2104">
        <v>320070</v>
      </c>
      <c r="P2104" t="s">
        <v>327</v>
      </c>
      <c r="Q2104">
        <v>8121</v>
      </c>
      <c r="R2104">
        <v>83</v>
      </c>
      <c r="S2104">
        <v>1</v>
      </c>
      <c r="T2104">
        <v>2786</v>
      </c>
      <c r="U2104" t="s">
        <v>328</v>
      </c>
      <c r="W2104">
        <v>1158667035</v>
      </c>
      <c r="X2104" s="76">
        <v>44237</v>
      </c>
      <c r="Y2104" s="76">
        <v>44237</v>
      </c>
      <c r="Z2104" s="76">
        <v>44133</v>
      </c>
      <c r="AA2104" s="76">
        <v>44188</v>
      </c>
      <c r="AB2104">
        <v>171.21</v>
      </c>
      <c r="AD2104" t="s">
        <v>344</v>
      </c>
      <c r="AE2104" t="s">
        <v>324</v>
      </c>
      <c r="AF2104" t="s">
        <v>368</v>
      </c>
      <c r="AH2104" t="s">
        <v>329</v>
      </c>
      <c r="AI2104" t="s">
        <v>318</v>
      </c>
      <c r="AK2104">
        <v>95057</v>
      </c>
      <c r="AL2104">
        <v>1</v>
      </c>
      <c r="AM2104">
        <v>150249</v>
      </c>
    </row>
    <row r="2105" spans="1:39">
      <c r="A2105" t="s">
        <v>315</v>
      </c>
      <c r="D2105" t="s">
        <v>316</v>
      </c>
      <c r="E2105">
        <v>303428</v>
      </c>
      <c r="F2105" t="s">
        <v>317</v>
      </c>
      <c r="G2105" t="s">
        <v>318</v>
      </c>
      <c r="H2105" s="79" t="s">
        <v>841</v>
      </c>
      <c r="I2105" t="s">
        <v>841</v>
      </c>
      <c r="J2105" t="s">
        <v>737</v>
      </c>
      <c r="K2105" t="s">
        <v>315</v>
      </c>
      <c r="L2105">
        <v>939117</v>
      </c>
      <c r="M2105">
        <v>202971192</v>
      </c>
      <c r="O2105">
        <v>320074</v>
      </c>
      <c r="P2105" t="s">
        <v>337</v>
      </c>
      <c r="Q2105">
        <v>8121</v>
      </c>
      <c r="R2105">
        <v>83</v>
      </c>
      <c r="S2105">
        <v>1</v>
      </c>
      <c r="T2105">
        <v>2786</v>
      </c>
      <c r="U2105" t="s">
        <v>328</v>
      </c>
      <c r="W2105">
        <v>1158667035</v>
      </c>
      <c r="X2105" s="76">
        <v>44237</v>
      </c>
      <c r="Y2105" s="76">
        <v>44237</v>
      </c>
      <c r="Z2105" s="76">
        <v>44133</v>
      </c>
      <c r="AA2105" s="76">
        <v>44188</v>
      </c>
      <c r="AB2105">
        <v>224.12</v>
      </c>
      <c r="AD2105" t="s">
        <v>344</v>
      </c>
      <c r="AE2105" t="s">
        <v>324</v>
      </c>
      <c r="AF2105" t="s">
        <v>368</v>
      </c>
      <c r="AH2105" t="s">
        <v>329</v>
      </c>
      <c r="AI2105" t="s">
        <v>318</v>
      </c>
      <c r="AK2105">
        <v>95057</v>
      </c>
      <c r="AL2105">
        <v>1</v>
      </c>
      <c r="AM2105">
        <v>150249</v>
      </c>
    </row>
    <row r="2106" spans="1:39">
      <c r="A2106" t="s">
        <v>315</v>
      </c>
      <c r="D2106" t="s">
        <v>316</v>
      </c>
      <c r="E2106">
        <v>303428</v>
      </c>
      <c r="F2106" t="s">
        <v>317</v>
      </c>
      <c r="G2106" t="s">
        <v>318</v>
      </c>
      <c r="H2106" s="79" t="s">
        <v>841</v>
      </c>
      <c r="I2106" t="s">
        <v>841</v>
      </c>
      <c r="J2106" t="s">
        <v>737</v>
      </c>
      <c r="K2106" t="s">
        <v>315</v>
      </c>
      <c r="L2106">
        <v>980228</v>
      </c>
      <c r="M2106">
        <v>202971155</v>
      </c>
      <c r="O2106">
        <v>320072</v>
      </c>
      <c r="P2106" t="s">
        <v>336</v>
      </c>
      <c r="Q2106">
        <v>8351</v>
      </c>
      <c r="R2106">
        <v>83</v>
      </c>
      <c r="S2106">
        <v>1</v>
      </c>
      <c r="T2106">
        <v>2786</v>
      </c>
      <c r="U2106" t="s">
        <v>328</v>
      </c>
      <c r="W2106">
        <v>1158667035</v>
      </c>
      <c r="X2106" s="76">
        <v>44267</v>
      </c>
      <c r="Y2106" s="76">
        <v>44267</v>
      </c>
      <c r="Z2106" s="76">
        <v>44169</v>
      </c>
      <c r="AA2106" s="76">
        <v>44215</v>
      </c>
      <c r="AB2106">
        <v>598.89</v>
      </c>
      <c r="AD2106" t="s">
        <v>344</v>
      </c>
      <c r="AE2106" t="s">
        <v>324</v>
      </c>
      <c r="AF2106" t="s">
        <v>805</v>
      </c>
      <c r="AH2106" t="s">
        <v>329</v>
      </c>
      <c r="AI2106" t="s">
        <v>318</v>
      </c>
      <c r="AK2106">
        <v>95057</v>
      </c>
      <c r="AL2106">
        <v>1</v>
      </c>
      <c r="AM2106">
        <v>150249</v>
      </c>
    </row>
    <row r="2107" spans="1:39">
      <c r="A2107" t="s">
        <v>315</v>
      </c>
      <c r="D2107" t="s">
        <v>316</v>
      </c>
      <c r="E2107">
        <v>303428</v>
      </c>
      <c r="F2107" t="s">
        <v>317</v>
      </c>
      <c r="G2107" t="s">
        <v>318</v>
      </c>
      <c r="H2107" s="79" t="s">
        <v>841</v>
      </c>
      <c r="I2107" t="s">
        <v>841</v>
      </c>
      <c r="J2107" t="s">
        <v>737</v>
      </c>
      <c r="K2107" t="s">
        <v>315</v>
      </c>
      <c r="L2107">
        <v>981082</v>
      </c>
      <c r="M2107">
        <v>202971192</v>
      </c>
      <c r="O2107">
        <v>320074</v>
      </c>
      <c r="P2107" t="s">
        <v>337</v>
      </c>
      <c r="Q2107">
        <v>8363</v>
      </c>
      <c r="R2107">
        <v>83</v>
      </c>
      <c r="S2107">
        <v>1</v>
      </c>
      <c r="T2107">
        <v>2786</v>
      </c>
      <c r="U2107" t="s">
        <v>328</v>
      </c>
      <c r="W2107">
        <v>1158667035</v>
      </c>
      <c r="X2107" s="76">
        <v>44270</v>
      </c>
      <c r="Y2107" s="76">
        <v>44270</v>
      </c>
      <c r="Z2107" s="76">
        <v>44169</v>
      </c>
      <c r="AA2107" s="76">
        <v>44221</v>
      </c>
      <c r="AB2107">
        <v>256.83999999999997</v>
      </c>
      <c r="AD2107" t="s">
        <v>346</v>
      </c>
      <c r="AE2107" t="s">
        <v>324</v>
      </c>
      <c r="AF2107" t="s">
        <v>632</v>
      </c>
      <c r="AH2107" t="s">
        <v>329</v>
      </c>
      <c r="AI2107" t="s">
        <v>318</v>
      </c>
      <c r="AK2107">
        <v>95057</v>
      </c>
      <c r="AL2107">
        <v>1</v>
      </c>
      <c r="AM2107">
        <v>150249</v>
      </c>
    </row>
    <row r="2108" spans="1:39">
      <c r="A2108" t="s">
        <v>315</v>
      </c>
      <c r="D2108" t="s">
        <v>316</v>
      </c>
      <c r="E2108">
        <v>303428</v>
      </c>
      <c r="F2108" t="s">
        <v>317</v>
      </c>
      <c r="G2108" t="s">
        <v>318</v>
      </c>
      <c r="H2108" s="79" t="s">
        <v>841</v>
      </c>
      <c r="I2108" t="s">
        <v>841</v>
      </c>
      <c r="J2108" t="s">
        <v>737</v>
      </c>
      <c r="K2108" t="s">
        <v>315</v>
      </c>
      <c r="L2108">
        <v>981082</v>
      </c>
      <c r="M2108">
        <v>202971192</v>
      </c>
      <c r="O2108">
        <v>320073</v>
      </c>
      <c r="P2108" t="s">
        <v>320</v>
      </c>
      <c r="Q2108">
        <v>8363</v>
      </c>
      <c r="R2108">
        <v>83</v>
      </c>
      <c r="S2108">
        <v>1</v>
      </c>
      <c r="T2108">
        <v>2786</v>
      </c>
      <c r="U2108" t="s">
        <v>328</v>
      </c>
      <c r="W2108">
        <v>1158667035</v>
      </c>
      <c r="X2108" s="76">
        <v>44270</v>
      </c>
      <c r="Y2108" s="76">
        <v>44270</v>
      </c>
      <c r="Z2108" s="76">
        <v>44169</v>
      </c>
      <c r="AA2108" s="76">
        <v>44221</v>
      </c>
      <c r="AB2108">
        <v>157.80000000000001</v>
      </c>
      <c r="AD2108" t="s">
        <v>346</v>
      </c>
      <c r="AE2108" t="s">
        <v>324</v>
      </c>
      <c r="AF2108" t="s">
        <v>632</v>
      </c>
      <c r="AH2108" t="s">
        <v>329</v>
      </c>
      <c r="AI2108" t="s">
        <v>318</v>
      </c>
      <c r="AK2108">
        <v>95057</v>
      </c>
      <c r="AL2108">
        <v>1</v>
      </c>
      <c r="AM2108">
        <v>150249</v>
      </c>
    </row>
    <row r="2109" spans="1:39">
      <c r="A2109" t="s">
        <v>315</v>
      </c>
      <c r="D2109" t="s">
        <v>316</v>
      </c>
      <c r="E2109">
        <v>303428</v>
      </c>
      <c r="F2109" t="s">
        <v>317</v>
      </c>
      <c r="G2109" t="s">
        <v>318</v>
      </c>
      <c r="H2109" s="79" t="s">
        <v>841</v>
      </c>
      <c r="I2109" t="s">
        <v>841</v>
      </c>
      <c r="J2109" t="s">
        <v>737</v>
      </c>
      <c r="K2109" t="s">
        <v>315</v>
      </c>
      <c r="L2109">
        <v>981082</v>
      </c>
      <c r="M2109">
        <v>202971192</v>
      </c>
      <c r="O2109">
        <v>320070</v>
      </c>
      <c r="P2109" t="s">
        <v>327</v>
      </c>
      <c r="Q2109">
        <v>8363</v>
      </c>
      <c r="R2109">
        <v>83</v>
      </c>
      <c r="S2109">
        <v>1</v>
      </c>
      <c r="T2109">
        <v>2786</v>
      </c>
      <c r="U2109" t="s">
        <v>328</v>
      </c>
      <c r="W2109">
        <v>1158667035</v>
      </c>
      <c r="X2109" s="76">
        <v>44270</v>
      </c>
      <c r="Y2109" s="76">
        <v>44270</v>
      </c>
      <c r="Z2109" s="76">
        <v>44169</v>
      </c>
      <c r="AA2109" s="76">
        <v>44221</v>
      </c>
      <c r="AB2109">
        <v>171.21</v>
      </c>
      <c r="AD2109" t="s">
        <v>346</v>
      </c>
      <c r="AE2109" t="s">
        <v>324</v>
      </c>
      <c r="AF2109" t="s">
        <v>632</v>
      </c>
      <c r="AH2109" t="s">
        <v>329</v>
      </c>
      <c r="AI2109" t="s">
        <v>318</v>
      </c>
      <c r="AK2109">
        <v>95057</v>
      </c>
      <c r="AL2109">
        <v>1</v>
      </c>
      <c r="AM2109">
        <v>150249</v>
      </c>
    </row>
    <row r="2110" spans="1:39">
      <c r="A2110" t="s">
        <v>315</v>
      </c>
      <c r="D2110" t="s">
        <v>316</v>
      </c>
      <c r="E2110">
        <v>303428</v>
      </c>
      <c r="F2110" t="s">
        <v>317</v>
      </c>
      <c r="G2110" t="s">
        <v>318</v>
      </c>
      <c r="H2110" s="79" t="s">
        <v>841</v>
      </c>
      <c r="I2110" t="s">
        <v>841</v>
      </c>
      <c r="J2110" t="s">
        <v>737</v>
      </c>
      <c r="K2110" t="s">
        <v>315</v>
      </c>
      <c r="L2110">
        <v>981001</v>
      </c>
      <c r="M2110">
        <v>6635588962</v>
      </c>
      <c r="O2110">
        <v>320070</v>
      </c>
      <c r="P2110" t="s">
        <v>327</v>
      </c>
      <c r="Q2110">
        <v>8359</v>
      </c>
      <c r="R2110">
        <v>83</v>
      </c>
      <c r="S2110">
        <v>1</v>
      </c>
      <c r="T2110">
        <v>2786</v>
      </c>
      <c r="U2110" t="s">
        <v>328</v>
      </c>
      <c r="W2110">
        <v>1158667035</v>
      </c>
      <c r="X2110" s="76">
        <v>44270</v>
      </c>
      <c r="Y2110" s="76">
        <v>44270</v>
      </c>
      <c r="Z2110" s="76">
        <v>44268</v>
      </c>
      <c r="AA2110" s="76">
        <v>44360</v>
      </c>
      <c r="AB2110">
        <v>25000</v>
      </c>
      <c r="AD2110" t="s">
        <v>346</v>
      </c>
      <c r="AE2110" t="s">
        <v>324</v>
      </c>
      <c r="AF2110" t="s">
        <v>631</v>
      </c>
      <c r="AH2110" t="s">
        <v>329</v>
      </c>
      <c r="AI2110" t="s">
        <v>318</v>
      </c>
      <c r="AK2110">
        <v>95057</v>
      </c>
      <c r="AL2110">
        <v>1</v>
      </c>
      <c r="AM2110">
        <v>150249</v>
      </c>
    </row>
    <row r="2111" spans="1:39">
      <c r="A2111" t="s">
        <v>315</v>
      </c>
      <c r="D2111" t="s">
        <v>316</v>
      </c>
      <c r="E2111">
        <v>303428</v>
      </c>
      <c r="F2111" t="s">
        <v>317</v>
      </c>
      <c r="G2111" t="s">
        <v>318</v>
      </c>
      <c r="H2111" s="79" t="s">
        <v>841</v>
      </c>
      <c r="I2111" t="s">
        <v>841</v>
      </c>
      <c r="J2111" t="s">
        <v>737</v>
      </c>
      <c r="K2111" t="s">
        <v>315</v>
      </c>
      <c r="L2111">
        <v>982039</v>
      </c>
      <c r="M2111">
        <v>202971192</v>
      </c>
      <c r="O2111">
        <v>320073</v>
      </c>
      <c r="P2111" t="s">
        <v>320</v>
      </c>
      <c r="Q2111">
        <v>8384</v>
      </c>
      <c r="R2111">
        <v>83</v>
      </c>
      <c r="S2111">
        <v>1</v>
      </c>
      <c r="T2111">
        <v>2786</v>
      </c>
      <c r="U2111" t="s">
        <v>328</v>
      </c>
      <c r="W2111">
        <v>1158667035</v>
      </c>
      <c r="X2111" s="76">
        <v>44271</v>
      </c>
      <c r="Y2111" s="76">
        <v>44271</v>
      </c>
      <c r="Z2111" s="76">
        <v>44183</v>
      </c>
      <c r="AA2111" s="76">
        <v>44249</v>
      </c>
      <c r="AB2111">
        <v>157.80000000000001</v>
      </c>
      <c r="AD2111" t="s">
        <v>345</v>
      </c>
      <c r="AE2111" t="s">
        <v>324</v>
      </c>
      <c r="AF2111" t="s">
        <v>371</v>
      </c>
      <c r="AH2111" t="s">
        <v>329</v>
      </c>
      <c r="AI2111" t="s">
        <v>318</v>
      </c>
      <c r="AK2111">
        <v>95057</v>
      </c>
      <c r="AL2111">
        <v>1</v>
      </c>
      <c r="AM2111">
        <v>150249</v>
      </c>
    </row>
    <row r="2112" spans="1:39">
      <c r="A2112" t="s">
        <v>315</v>
      </c>
      <c r="D2112" t="s">
        <v>316</v>
      </c>
      <c r="E2112">
        <v>303428</v>
      </c>
      <c r="F2112" t="s">
        <v>317</v>
      </c>
      <c r="G2112" t="s">
        <v>318</v>
      </c>
      <c r="H2112" s="79" t="s">
        <v>841</v>
      </c>
      <c r="I2112" t="s">
        <v>841</v>
      </c>
      <c r="J2112" t="s">
        <v>737</v>
      </c>
      <c r="K2112" t="s">
        <v>315</v>
      </c>
      <c r="L2112">
        <v>982039</v>
      </c>
      <c r="M2112">
        <v>202971192</v>
      </c>
      <c r="O2112">
        <v>320070</v>
      </c>
      <c r="P2112" t="s">
        <v>327</v>
      </c>
      <c r="Q2112">
        <v>8384</v>
      </c>
      <c r="R2112">
        <v>83</v>
      </c>
      <c r="S2112">
        <v>1</v>
      </c>
      <c r="T2112">
        <v>2786</v>
      </c>
      <c r="U2112" t="s">
        <v>328</v>
      </c>
      <c r="W2112">
        <v>1158667035</v>
      </c>
      <c r="X2112" s="76">
        <v>44271</v>
      </c>
      <c r="Y2112" s="76">
        <v>44271</v>
      </c>
      <c r="Z2112" s="76">
        <v>44183</v>
      </c>
      <c r="AA2112" s="76">
        <v>44249</v>
      </c>
      <c r="AB2112">
        <v>171.21</v>
      </c>
      <c r="AD2112" t="s">
        <v>345</v>
      </c>
      <c r="AE2112" t="s">
        <v>324</v>
      </c>
      <c r="AF2112" t="s">
        <v>371</v>
      </c>
      <c r="AH2112" t="s">
        <v>329</v>
      </c>
      <c r="AI2112" t="s">
        <v>318</v>
      </c>
      <c r="AK2112">
        <v>95057</v>
      </c>
      <c r="AL2112">
        <v>1</v>
      </c>
      <c r="AM2112">
        <v>150249</v>
      </c>
    </row>
    <row r="2113" spans="1:39">
      <c r="A2113" t="s">
        <v>315</v>
      </c>
      <c r="D2113" t="s">
        <v>316</v>
      </c>
      <c r="E2113">
        <v>303428</v>
      </c>
      <c r="F2113" t="s">
        <v>317</v>
      </c>
      <c r="G2113" t="s">
        <v>318</v>
      </c>
      <c r="H2113" s="79" t="s">
        <v>841</v>
      </c>
      <c r="I2113" t="s">
        <v>841</v>
      </c>
      <c r="J2113" t="s">
        <v>737</v>
      </c>
      <c r="K2113" t="s">
        <v>315</v>
      </c>
      <c r="L2113">
        <v>982039</v>
      </c>
      <c r="M2113">
        <v>202971192</v>
      </c>
      <c r="O2113">
        <v>320074</v>
      </c>
      <c r="P2113" t="s">
        <v>337</v>
      </c>
      <c r="Q2113">
        <v>8384</v>
      </c>
      <c r="R2113">
        <v>83</v>
      </c>
      <c r="S2113">
        <v>1</v>
      </c>
      <c r="T2113">
        <v>2786</v>
      </c>
      <c r="U2113" t="s">
        <v>328</v>
      </c>
      <c r="W2113">
        <v>1158667035</v>
      </c>
      <c r="X2113" s="76">
        <v>44271</v>
      </c>
      <c r="Y2113" s="76">
        <v>44271</v>
      </c>
      <c r="Z2113" s="76">
        <v>44183</v>
      </c>
      <c r="AA2113" s="76">
        <v>44249</v>
      </c>
      <c r="AB2113">
        <v>674.98</v>
      </c>
      <c r="AD2113" t="s">
        <v>345</v>
      </c>
      <c r="AE2113" t="s">
        <v>324</v>
      </c>
      <c r="AF2113" t="s">
        <v>371</v>
      </c>
      <c r="AH2113" t="s">
        <v>329</v>
      </c>
      <c r="AI2113" t="s">
        <v>318</v>
      </c>
      <c r="AK2113">
        <v>95057</v>
      </c>
      <c r="AL2113">
        <v>1</v>
      </c>
      <c r="AM2113">
        <v>150249</v>
      </c>
    </row>
    <row r="2114" spans="1:39">
      <c r="A2114" t="s">
        <v>315</v>
      </c>
      <c r="D2114" t="s">
        <v>316</v>
      </c>
      <c r="E2114">
        <v>303428</v>
      </c>
      <c r="F2114" t="s">
        <v>317</v>
      </c>
      <c r="G2114" t="s">
        <v>318</v>
      </c>
      <c r="H2114" s="79" t="s">
        <v>841</v>
      </c>
      <c r="I2114" t="s">
        <v>841</v>
      </c>
      <c r="J2114" t="s">
        <v>737</v>
      </c>
      <c r="K2114" t="s">
        <v>315</v>
      </c>
      <c r="L2114">
        <v>990459</v>
      </c>
      <c r="M2114">
        <v>202971155</v>
      </c>
      <c r="O2114">
        <v>320072</v>
      </c>
      <c r="P2114" t="s">
        <v>336</v>
      </c>
      <c r="Q2114">
        <v>8445</v>
      </c>
      <c r="R2114">
        <v>83</v>
      </c>
      <c r="S2114">
        <v>1</v>
      </c>
      <c r="T2114">
        <v>2786</v>
      </c>
      <c r="U2114" t="s">
        <v>328</v>
      </c>
      <c r="W2114">
        <v>1158667035</v>
      </c>
      <c r="X2114" s="76">
        <v>44279</v>
      </c>
      <c r="Y2114" s="76">
        <v>44279</v>
      </c>
      <c r="Z2114" s="76">
        <v>44194</v>
      </c>
      <c r="AA2114" s="76">
        <v>43893</v>
      </c>
      <c r="AB2114">
        <v>1280.07</v>
      </c>
      <c r="AD2114" t="s">
        <v>344</v>
      </c>
      <c r="AE2114" t="s">
        <v>324</v>
      </c>
      <c r="AF2114" t="s">
        <v>846</v>
      </c>
      <c r="AH2114" t="s">
        <v>329</v>
      </c>
      <c r="AI2114" t="s">
        <v>318</v>
      </c>
      <c r="AK2114">
        <v>95057</v>
      </c>
      <c r="AL2114">
        <v>1</v>
      </c>
      <c r="AM2114">
        <v>150249</v>
      </c>
    </row>
    <row r="2115" spans="1:39">
      <c r="A2115" t="s">
        <v>315</v>
      </c>
      <c r="D2115" t="s">
        <v>316</v>
      </c>
      <c r="E2115">
        <v>303428</v>
      </c>
      <c r="F2115" t="s">
        <v>317</v>
      </c>
      <c r="G2115" t="s">
        <v>318</v>
      </c>
      <c r="H2115" s="79" t="s">
        <v>841</v>
      </c>
      <c r="I2115" t="s">
        <v>841</v>
      </c>
      <c r="J2115" t="s">
        <v>737</v>
      </c>
      <c r="K2115" t="s">
        <v>315</v>
      </c>
      <c r="L2115">
        <v>11930</v>
      </c>
      <c r="M2115">
        <v>202971155</v>
      </c>
      <c r="O2115">
        <v>320072</v>
      </c>
      <c r="P2115" t="s">
        <v>336</v>
      </c>
      <c r="Q2115">
        <v>8681</v>
      </c>
      <c r="R2115">
        <v>83</v>
      </c>
      <c r="S2115">
        <v>1</v>
      </c>
      <c r="T2115">
        <v>2786</v>
      </c>
      <c r="U2115" t="s">
        <v>328</v>
      </c>
      <c r="W2115">
        <v>1158667035</v>
      </c>
      <c r="X2115" s="76">
        <v>44321</v>
      </c>
      <c r="Y2115" s="76">
        <v>44321</v>
      </c>
      <c r="Z2115" s="76">
        <v>44231</v>
      </c>
      <c r="AA2115" s="76">
        <v>44271</v>
      </c>
      <c r="AB2115">
        <v>9658.51</v>
      </c>
      <c r="AD2115" t="s">
        <v>382</v>
      </c>
      <c r="AE2115" t="s">
        <v>324</v>
      </c>
      <c r="AF2115" t="s">
        <v>681</v>
      </c>
      <c r="AH2115" t="s">
        <v>329</v>
      </c>
      <c r="AI2115" t="s">
        <v>318</v>
      </c>
      <c r="AK2115">
        <v>95057</v>
      </c>
      <c r="AL2115">
        <v>1</v>
      </c>
      <c r="AM2115">
        <v>150249</v>
      </c>
    </row>
    <row r="2116" spans="1:39">
      <c r="A2116" t="s">
        <v>315</v>
      </c>
      <c r="D2116" t="s">
        <v>316</v>
      </c>
      <c r="E2116">
        <v>303428</v>
      </c>
      <c r="F2116" t="s">
        <v>317</v>
      </c>
      <c r="G2116" t="s">
        <v>318</v>
      </c>
      <c r="H2116" s="79" t="s">
        <v>841</v>
      </c>
      <c r="I2116" t="s">
        <v>841</v>
      </c>
      <c r="J2116" t="s">
        <v>737</v>
      </c>
      <c r="K2116" t="s">
        <v>315</v>
      </c>
      <c r="L2116">
        <v>20226</v>
      </c>
      <c r="M2116">
        <v>202971192</v>
      </c>
      <c r="O2116">
        <v>320073</v>
      </c>
      <c r="P2116" t="s">
        <v>320</v>
      </c>
      <c r="Q2116">
        <v>8731</v>
      </c>
      <c r="R2116">
        <v>83</v>
      </c>
      <c r="S2116">
        <v>1</v>
      </c>
      <c r="T2116">
        <v>2786</v>
      </c>
      <c r="U2116" t="s">
        <v>328</v>
      </c>
      <c r="W2116">
        <v>1158667035</v>
      </c>
      <c r="X2116" s="76">
        <v>44333</v>
      </c>
      <c r="Y2116" s="76">
        <v>44333</v>
      </c>
      <c r="Z2116" s="76">
        <v>44231</v>
      </c>
      <c r="AA2116" s="76">
        <v>44278</v>
      </c>
      <c r="AB2116">
        <v>157.80000000000001</v>
      </c>
      <c r="AD2116" t="s">
        <v>383</v>
      </c>
      <c r="AE2116" t="s">
        <v>324</v>
      </c>
      <c r="AF2116" t="s">
        <v>384</v>
      </c>
      <c r="AH2116" t="s">
        <v>329</v>
      </c>
      <c r="AI2116" t="s">
        <v>318</v>
      </c>
      <c r="AK2116">
        <v>95057</v>
      </c>
      <c r="AL2116">
        <v>1</v>
      </c>
      <c r="AM2116">
        <v>150249</v>
      </c>
    </row>
    <row r="2117" spans="1:39">
      <c r="A2117" t="s">
        <v>315</v>
      </c>
      <c r="D2117" t="s">
        <v>316</v>
      </c>
      <c r="E2117">
        <v>303428</v>
      </c>
      <c r="F2117" t="s">
        <v>317</v>
      </c>
      <c r="G2117" t="s">
        <v>318</v>
      </c>
      <c r="H2117" s="79" t="s">
        <v>841</v>
      </c>
      <c r="I2117" t="s">
        <v>841</v>
      </c>
      <c r="J2117" t="s">
        <v>737</v>
      </c>
      <c r="K2117" t="s">
        <v>315</v>
      </c>
      <c r="L2117">
        <v>20226</v>
      </c>
      <c r="M2117">
        <v>202971192</v>
      </c>
      <c r="O2117">
        <v>320074</v>
      </c>
      <c r="P2117" t="s">
        <v>337</v>
      </c>
      <c r="Q2117">
        <v>8731</v>
      </c>
      <c r="R2117">
        <v>83</v>
      </c>
      <c r="S2117">
        <v>1</v>
      </c>
      <c r="T2117">
        <v>2786</v>
      </c>
      <c r="U2117" t="s">
        <v>328</v>
      </c>
      <c r="W2117">
        <v>1158667035</v>
      </c>
      <c r="X2117" s="76">
        <v>44333</v>
      </c>
      <c r="Y2117" s="76">
        <v>44333</v>
      </c>
      <c r="Z2117" s="76">
        <v>44231</v>
      </c>
      <c r="AA2117" s="76">
        <v>44278</v>
      </c>
      <c r="AB2117">
        <v>1390.05</v>
      </c>
      <c r="AD2117" t="s">
        <v>383</v>
      </c>
      <c r="AE2117" t="s">
        <v>324</v>
      </c>
      <c r="AF2117" t="s">
        <v>384</v>
      </c>
      <c r="AH2117" t="s">
        <v>329</v>
      </c>
      <c r="AI2117" t="s">
        <v>318</v>
      </c>
      <c r="AK2117">
        <v>95057</v>
      </c>
      <c r="AL2117">
        <v>1</v>
      </c>
      <c r="AM2117">
        <v>150249</v>
      </c>
    </row>
    <row r="2118" spans="1:39">
      <c r="A2118" t="s">
        <v>315</v>
      </c>
      <c r="D2118" t="s">
        <v>316</v>
      </c>
      <c r="E2118">
        <v>303428</v>
      </c>
      <c r="F2118" t="s">
        <v>317</v>
      </c>
      <c r="G2118" t="s">
        <v>318</v>
      </c>
      <c r="H2118" s="79" t="s">
        <v>841</v>
      </c>
      <c r="I2118" t="s">
        <v>841</v>
      </c>
      <c r="J2118" t="s">
        <v>737</v>
      </c>
      <c r="K2118" t="s">
        <v>315</v>
      </c>
      <c r="L2118">
        <v>20226</v>
      </c>
      <c r="M2118">
        <v>202971192</v>
      </c>
      <c r="O2118">
        <v>320070</v>
      </c>
      <c r="P2118" t="s">
        <v>327</v>
      </c>
      <c r="Q2118">
        <v>8731</v>
      </c>
      <c r="R2118">
        <v>83</v>
      </c>
      <c r="S2118">
        <v>1</v>
      </c>
      <c r="T2118">
        <v>2786</v>
      </c>
      <c r="U2118" t="s">
        <v>328</v>
      </c>
      <c r="W2118">
        <v>1158667035</v>
      </c>
      <c r="X2118" s="76">
        <v>44333</v>
      </c>
      <c r="Y2118" s="76">
        <v>44333</v>
      </c>
      <c r="Z2118" s="76">
        <v>44231</v>
      </c>
      <c r="AA2118" s="76">
        <v>44278</v>
      </c>
      <c r="AB2118">
        <v>171.21</v>
      </c>
      <c r="AD2118" t="s">
        <v>383</v>
      </c>
      <c r="AE2118" t="s">
        <v>324</v>
      </c>
      <c r="AF2118" t="s">
        <v>384</v>
      </c>
      <c r="AH2118" t="s">
        <v>329</v>
      </c>
      <c r="AI2118" t="s">
        <v>318</v>
      </c>
      <c r="AK2118">
        <v>95057</v>
      </c>
      <c r="AL2118">
        <v>1</v>
      </c>
      <c r="AM2118">
        <v>150249</v>
      </c>
    </row>
    <row r="2119" spans="1:39">
      <c r="H2119" s="79"/>
      <c r="X2119" s="76"/>
      <c r="Y2119" s="76"/>
      <c r="Z2119" s="76"/>
      <c r="AA2119" s="76"/>
      <c r="AB2119">
        <f>SUM(AB2062:AB2118)</f>
        <v>343263.59</v>
      </c>
    </row>
    <row r="2120" spans="1:39">
      <c r="A2120" t="s">
        <v>315</v>
      </c>
      <c r="D2120" t="s">
        <v>316</v>
      </c>
      <c r="E2120">
        <v>303428</v>
      </c>
      <c r="F2120" t="s">
        <v>317</v>
      </c>
      <c r="G2120" t="s">
        <v>318</v>
      </c>
      <c r="H2120" s="79" t="s">
        <v>841</v>
      </c>
      <c r="I2120" t="s">
        <v>841</v>
      </c>
      <c r="J2120" t="s">
        <v>737</v>
      </c>
      <c r="K2120" t="s">
        <v>315</v>
      </c>
      <c r="L2120">
        <v>24373</v>
      </c>
      <c r="M2120">
        <v>202971192</v>
      </c>
      <c r="O2120">
        <v>320074</v>
      </c>
      <c r="P2120" t="s">
        <v>337</v>
      </c>
      <c r="Q2120">
        <v>8807</v>
      </c>
      <c r="R2120">
        <v>83</v>
      </c>
      <c r="S2120">
        <v>1</v>
      </c>
      <c r="T2120">
        <v>2786</v>
      </c>
      <c r="U2120" t="s">
        <v>328</v>
      </c>
      <c r="W2120">
        <v>1158667035</v>
      </c>
      <c r="X2120" s="76">
        <v>44340</v>
      </c>
      <c r="Y2120" s="76">
        <v>44340</v>
      </c>
      <c r="Z2120" s="76">
        <v>44257</v>
      </c>
      <c r="AA2120" s="76">
        <v>44320</v>
      </c>
      <c r="AB2120">
        <v>1290.6500000000001</v>
      </c>
      <c r="AD2120" t="s">
        <v>382</v>
      </c>
      <c r="AE2120" t="s">
        <v>324</v>
      </c>
      <c r="AF2120" t="s">
        <v>829</v>
      </c>
      <c r="AH2120" t="s">
        <v>329</v>
      </c>
      <c r="AI2120" t="s">
        <v>318</v>
      </c>
      <c r="AK2120">
        <v>95057</v>
      </c>
      <c r="AL2120">
        <v>1</v>
      </c>
      <c r="AM2120">
        <v>150249</v>
      </c>
    </row>
    <row r="2121" spans="1:39">
      <c r="A2121" t="s">
        <v>315</v>
      </c>
      <c r="D2121" t="s">
        <v>316</v>
      </c>
      <c r="E2121">
        <v>303428</v>
      </c>
      <c r="F2121" t="s">
        <v>317</v>
      </c>
      <c r="G2121" t="s">
        <v>318</v>
      </c>
      <c r="H2121" s="79" t="s">
        <v>841</v>
      </c>
      <c r="I2121" t="s">
        <v>841</v>
      </c>
      <c r="J2121" t="s">
        <v>737</v>
      </c>
      <c r="K2121" t="s">
        <v>315</v>
      </c>
      <c r="L2121">
        <v>24373</v>
      </c>
      <c r="M2121">
        <v>202971192</v>
      </c>
      <c r="O2121">
        <v>320073</v>
      </c>
      <c r="P2121" t="s">
        <v>320</v>
      </c>
      <c r="Q2121">
        <v>8807</v>
      </c>
      <c r="R2121">
        <v>83</v>
      </c>
      <c r="S2121">
        <v>1</v>
      </c>
      <c r="T2121">
        <v>2786</v>
      </c>
      <c r="U2121" t="s">
        <v>328</v>
      </c>
      <c r="W2121">
        <v>1158667035</v>
      </c>
      <c r="X2121" s="76">
        <v>44340</v>
      </c>
      <c r="Y2121" s="76">
        <v>44340</v>
      </c>
      <c r="Z2121" s="76">
        <v>44257</v>
      </c>
      <c r="AA2121" s="76">
        <v>44320</v>
      </c>
      <c r="AB2121">
        <v>157.80000000000001</v>
      </c>
      <c r="AD2121" t="s">
        <v>382</v>
      </c>
      <c r="AE2121" t="s">
        <v>324</v>
      </c>
      <c r="AF2121" t="s">
        <v>829</v>
      </c>
      <c r="AH2121" t="s">
        <v>329</v>
      </c>
      <c r="AI2121" t="s">
        <v>318</v>
      </c>
      <c r="AK2121">
        <v>95057</v>
      </c>
      <c r="AL2121">
        <v>1</v>
      </c>
      <c r="AM2121">
        <v>150249</v>
      </c>
    </row>
    <row r="2122" spans="1:39">
      <c r="A2122" t="s">
        <v>315</v>
      </c>
      <c r="D2122" t="s">
        <v>316</v>
      </c>
      <c r="E2122">
        <v>303428</v>
      </c>
      <c r="F2122" t="s">
        <v>317</v>
      </c>
      <c r="G2122" t="s">
        <v>318</v>
      </c>
      <c r="H2122" s="79" t="s">
        <v>841</v>
      </c>
      <c r="I2122" t="s">
        <v>841</v>
      </c>
      <c r="J2122" t="s">
        <v>737</v>
      </c>
      <c r="K2122" t="s">
        <v>315</v>
      </c>
      <c r="L2122">
        <v>24373</v>
      </c>
      <c r="M2122">
        <v>202971192</v>
      </c>
      <c r="O2122">
        <v>320070</v>
      </c>
      <c r="P2122" t="s">
        <v>327</v>
      </c>
      <c r="Q2122">
        <v>8807</v>
      </c>
      <c r="R2122">
        <v>83</v>
      </c>
      <c r="S2122">
        <v>1</v>
      </c>
      <c r="T2122">
        <v>2786</v>
      </c>
      <c r="U2122" t="s">
        <v>328</v>
      </c>
      <c r="W2122">
        <v>1158667035</v>
      </c>
      <c r="X2122" s="76">
        <v>44340</v>
      </c>
      <c r="Y2122" s="76">
        <v>44340</v>
      </c>
      <c r="Z2122" s="76">
        <v>44257</v>
      </c>
      <c r="AA2122" s="76">
        <v>44320</v>
      </c>
      <c r="AB2122">
        <v>171.21</v>
      </c>
      <c r="AD2122" t="s">
        <v>382</v>
      </c>
      <c r="AE2122" t="s">
        <v>324</v>
      </c>
      <c r="AF2122" t="s">
        <v>829</v>
      </c>
      <c r="AH2122" t="s">
        <v>329</v>
      </c>
      <c r="AI2122" t="s">
        <v>318</v>
      </c>
      <c r="AK2122">
        <v>95057</v>
      </c>
      <c r="AL2122">
        <v>1</v>
      </c>
      <c r="AM2122">
        <v>150249</v>
      </c>
    </row>
    <row r="2123" spans="1:39">
      <c r="A2123" t="s">
        <v>315</v>
      </c>
      <c r="D2123" t="s">
        <v>316</v>
      </c>
      <c r="E2123">
        <v>303428</v>
      </c>
      <c r="F2123" t="s">
        <v>317</v>
      </c>
      <c r="G2123" t="s">
        <v>318</v>
      </c>
      <c r="H2123" s="79" t="s">
        <v>841</v>
      </c>
      <c r="I2123" t="s">
        <v>841</v>
      </c>
      <c r="J2123" t="s">
        <v>737</v>
      </c>
      <c r="K2123" t="s">
        <v>315</v>
      </c>
      <c r="L2123">
        <v>37068</v>
      </c>
      <c r="M2123">
        <v>202971155</v>
      </c>
      <c r="O2123">
        <v>320070</v>
      </c>
      <c r="P2123" t="s">
        <v>327</v>
      </c>
      <c r="Q2123">
        <v>8996</v>
      </c>
      <c r="R2123">
        <v>83</v>
      </c>
      <c r="S2123">
        <v>1</v>
      </c>
      <c r="T2123">
        <v>2786</v>
      </c>
      <c r="U2123" t="s">
        <v>328</v>
      </c>
      <c r="W2123">
        <v>1158667035</v>
      </c>
      <c r="X2123" s="76">
        <v>44361</v>
      </c>
      <c r="Y2123" s="76">
        <v>44361</v>
      </c>
      <c r="Z2123" s="76">
        <v>44254</v>
      </c>
      <c r="AA2123" s="76">
        <v>44309</v>
      </c>
      <c r="AB2123">
        <v>5000</v>
      </c>
      <c r="AD2123" t="s">
        <v>382</v>
      </c>
      <c r="AE2123" t="s">
        <v>324</v>
      </c>
      <c r="AF2123" t="s">
        <v>847</v>
      </c>
      <c r="AH2123" t="s">
        <v>329</v>
      </c>
      <c r="AI2123" t="s">
        <v>318</v>
      </c>
      <c r="AK2123">
        <v>95057</v>
      </c>
      <c r="AL2123">
        <v>1</v>
      </c>
      <c r="AM2123">
        <v>150249</v>
      </c>
    </row>
    <row r="2124" spans="1:39">
      <c r="A2124" t="s">
        <v>315</v>
      </c>
      <c r="D2124" t="s">
        <v>316</v>
      </c>
      <c r="E2124">
        <v>303428</v>
      </c>
      <c r="F2124" t="s">
        <v>317</v>
      </c>
      <c r="G2124" t="s">
        <v>318</v>
      </c>
      <c r="H2124" s="79" t="s">
        <v>841</v>
      </c>
      <c r="I2124" t="s">
        <v>841</v>
      </c>
      <c r="J2124" t="s">
        <v>737</v>
      </c>
      <c r="K2124" t="s">
        <v>315</v>
      </c>
      <c r="L2124">
        <v>49909</v>
      </c>
      <c r="M2124">
        <v>202971192</v>
      </c>
      <c r="O2124">
        <v>320070</v>
      </c>
      <c r="P2124" t="s">
        <v>327</v>
      </c>
      <c r="Q2124">
        <v>9155</v>
      </c>
      <c r="R2124">
        <v>83</v>
      </c>
      <c r="S2124">
        <v>1</v>
      </c>
      <c r="T2124">
        <v>2786</v>
      </c>
      <c r="U2124" t="s">
        <v>328</v>
      </c>
      <c r="W2124">
        <v>1158667035</v>
      </c>
      <c r="X2124" s="76">
        <v>44385</v>
      </c>
      <c r="Y2124" s="76">
        <v>44385</v>
      </c>
      <c r="Z2124" s="76">
        <v>44233</v>
      </c>
      <c r="AA2124" s="76">
        <v>44362</v>
      </c>
      <c r="AB2124">
        <v>171.21</v>
      </c>
      <c r="AD2124" t="s">
        <v>383</v>
      </c>
      <c r="AE2124" t="s">
        <v>324</v>
      </c>
      <c r="AF2124" t="s">
        <v>807</v>
      </c>
      <c r="AH2124" t="s">
        <v>329</v>
      </c>
      <c r="AI2124" t="s">
        <v>318</v>
      </c>
      <c r="AK2124">
        <v>95057</v>
      </c>
      <c r="AL2124">
        <v>1</v>
      </c>
      <c r="AM2124">
        <v>150249</v>
      </c>
    </row>
    <row r="2125" spans="1:39">
      <c r="A2125" t="s">
        <v>315</v>
      </c>
      <c r="D2125" t="s">
        <v>316</v>
      </c>
      <c r="E2125">
        <v>303428</v>
      </c>
      <c r="F2125" t="s">
        <v>317</v>
      </c>
      <c r="G2125" t="s">
        <v>318</v>
      </c>
      <c r="H2125" s="79" t="s">
        <v>841</v>
      </c>
      <c r="I2125" t="s">
        <v>841</v>
      </c>
      <c r="J2125" t="s">
        <v>737</v>
      </c>
      <c r="K2125" t="s">
        <v>315</v>
      </c>
      <c r="L2125">
        <v>49909</v>
      </c>
      <c r="M2125">
        <v>202971192</v>
      </c>
      <c r="O2125">
        <v>320073</v>
      </c>
      <c r="P2125" t="s">
        <v>320</v>
      </c>
      <c r="Q2125">
        <v>9155</v>
      </c>
      <c r="R2125">
        <v>83</v>
      </c>
      <c r="S2125">
        <v>1</v>
      </c>
      <c r="T2125">
        <v>2786</v>
      </c>
      <c r="U2125" t="s">
        <v>328</v>
      </c>
      <c r="W2125">
        <v>1158667035</v>
      </c>
      <c r="X2125" s="76">
        <v>44385</v>
      </c>
      <c r="Y2125" s="76">
        <v>44385</v>
      </c>
      <c r="Z2125" s="76">
        <v>44233</v>
      </c>
      <c r="AA2125" s="76">
        <v>44362</v>
      </c>
      <c r="AB2125">
        <v>157.80000000000001</v>
      </c>
      <c r="AD2125" t="s">
        <v>383</v>
      </c>
      <c r="AE2125" t="s">
        <v>324</v>
      </c>
      <c r="AF2125" t="s">
        <v>807</v>
      </c>
      <c r="AH2125" t="s">
        <v>329</v>
      </c>
      <c r="AI2125" t="s">
        <v>318</v>
      </c>
      <c r="AK2125">
        <v>95057</v>
      </c>
      <c r="AL2125">
        <v>1</v>
      </c>
      <c r="AM2125">
        <v>150249</v>
      </c>
    </row>
    <row r="2126" spans="1:39">
      <c r="A2126" t="s">
        <v>315</v>
      </c>
      <c r="D2126" t="s">
        <v>316</v>
      </c>
      <c r="E2126">
        <v>303428</v>
      </c>
      <c r="F2126" t="s">
        <v>317</v>
      </c>
      <c r="G2126" t="s">
        <v>318</v>
      </c>
      <c r="H2126" s="79" t="s">
        <v>841</v>
      </c>
      <c r="I2126" t="s">
        <v>841</v>
      </c>
      <c r="J2126" t="s">
        <v>737</v>
      </c>
      <c r="K2126" t="s">
        <v>315</v>
      </c>
      <c r="L2126">
        <v>49909</v>
      </c>
      <c r="M2126">
        <v>202971192</v>
      </c>
      <c r="O2126">
        <v>320074</v>
      </c>
      <c r="P2126" t="s">
        <v>337</v>
      </c>
      <c r="Q2126">
        <v>9155</v>
      </c>
      <c r="R2126">
        <v>83</v>
      </c>
      <c r="S2126">
        <v>1</v>
      </c>
      <c r="T2126">
        <v>2786</v>
      </c>
      <c r="U2126" t="s">
        <v>328</v>
      </c>
      <c r="W2126">
        <v>1158667035</v>
      </c>
      <c r="X2126" s="76">
        <v>44385</v>
      </c>
      <c r="Y2126" s="76">
        <v>44385</v>
      </c>
      <c r="Z2126" s="76">
        <v>44233</v>
      </c>
      <c r="AA2126" s="76">
        <v>44362</v>
      </c>
      <c r="AB2126">
        <v>1032.54</v>
      </c>
      <c r="AD2126" t="s">
        <v>383</v>
      </c>
      <c r="AE2126" t="s">
        <v>324</v>
      </c>
      <c r="AF2126" t="s">
        <v>807</v>
      </c>
      <c r="AH2126" t="s">
        <v>329</v>
      </c>
      <c r="AI2126" t="s">
        <v>318</v>
      </c>
      <c r="AK2126">
        <v>95057</v>
      </c>
      <c r="AL2126">
        <v>1</v>
      </c>
      <c r="AM2126">
        <v>150249</v>
      </c>
    </row>
    <row r="2127" spans="1:39">
      <c r="A2127" t="s">
        <v>315</v>
      </c>
      <c r="D2127" t="s">
        <v>316</v>
      </c>
      <c r="E2127">
        <v>303428</v>
      </c>
      <c r="F2127" t="s">
        <v>317</v>
      </c>
      <c r="G2127" t="s">
        <v>318</v>
      </c>
      <c r="H2127" s="79" t="s">
        <v>841</v>
      </c>
      <c r="I2127" t="s">
        <v>841</v>
      </c>
      <c r="J2127" t="s">
        <v>737</v>
      </c>
      <c r="K2127" t="s">
        <v>315</v>
      </c>
      <c r="L2127">
        <v>51399</v>
      </c>
      <c r="M2127">
        <v>202971155</v>
      </c>
      <c r="O2127">
        <v>320072</v>
      </c>
      <c r="P2127" t="s">
        <v>336</v>
      </c>
      <c r="Q2127">
        <v>9069</v>
      </c>
      <c r="R2127">
        <v>83</v>
      </c>
      <c r="S2127">
        <v>1</v>
      </c>
      <c r="T2127">
        <v>2786</v>
      </c>
      <c r="U2127" t="s">
        <v>328</v>
      </c>
      <c r="W2127">
        <v>1158667035</v>
      </c>
      <c r="X2127" s="76">
        <v>44389</v>
      </c>
      <c r="Y2127" s="76">
        <v>44390</v>
      </c>
      <c r="Z2127" s="76">
        <v>44272</v>
      </c>
      <c r="AA2127" s="76">
        <v>44334</v>
      </c>
      <c r="AB2127">
        <v>20491.12</v>
      </c>
      <c r="AD2127" t="s">
        <v>382</v>
      </c>
      <c r="AE2127" t="s">
        <v>324</v>
      </c>
      <c r="AF2127" t="s">
        <v>848</v>
      </c>
      <c r="AH2127" t="s">
        <v>329</v>
      </c>
      <c r="AI2127" t="s">
        <v>318</v>
      </c>
      <c r="AK2127">
        <v>95057</v>
      </c>
      <c r="AL2127">
        <v>1</v>
      </c>
      <c r="AM2127">
        <v>150249</v>
      </c>
    </row>
    <row r="2128" spans="1:39">
      <c r="A2128" t="s">
        <v>315</v>
      </c>
      <c r="D2128" t="s">
        <v>316</v>
      </c>
      <c r="E2128">
        <v>303428</v>
      </c>
      <c r="F2128" t="s">
        <v>317</v>
      </c>
      <c r="G2128" t="s">
        <v>318</v>
      </c>
      <c r="H2128" s="79" t="s">
        <v>841</v>
      </c>
      <c r="I2128" t="s">
        <v>841</v>
      </c>
      <c r="J2128" t="s">
        <v>737</v>
      </c>
      <c r="K2128" t="s">
        <v>315</v>
      </c>
      <c r="L2128">
        <v>56681</v>
      </c>
      <c r="M2128">
        <v>202971192</v>
      </c>
      <c r="O2128">
        <v>320070</v>
      </c>
      <c r="P2128" t="s">
        <v>327</v>
      </c>
      <c r="Q2128">
        <v>9254</v>
      </c>
      <c r="R2128">
        <v>83</v>
      </c>
      <c r="S2128">
        <v>1</v>
      </c>
      <c r="T2128">
        <v>2786</v>
      </c>
      <c r="U2128" t="s">
        <v>328</v>
      </c>
      <c r="W2128">
        <v>1158667035</v>
      </c>
      <c r="X2128" s="76">
        <v>44403</v>
      </c>
      <c r="Y2128" s="76">
        <v>44403</v>
      </c>
      <c r="Z2128" s="76">
        <v>44310</v>
      </c>
      <c r="AA2128" s="76">
        <v>44372</v>
      </c>
      <c r="AB2128">
        <v>171.21</v>
      </c>
      <c r="AD2128" t="s">
        <v>382</v>
      </c>
      <c r="AE2128" t="s">
        <v>324</v>
      </c>
      <c r="AF2128" t="s">
        <v>849</v>
      </c>
      <c r="AH2128" t="s">
        <v>329</v>
      </c>
      <c r="AI2128" t="s">
        <v>318</v>
      </c>
      <c r="AK2128">
        <v>95057</v>
      </c>
      <c r="AL2128">
        <v>1</v>
      </c>
      <c r="AM2128">
        <v>150249</v>
      </c>
    </row>
    <row r="2129" spans="1:39">
      <c r="A2129" t="s">
        <v>315</v>
      </c>
      <c r="D2129" t="s">
        <v>316</v>
      </c>
      <c r="E2129">
        <v>303428</v>
      </c>
      <c r="F2129" t="s">
        <v>317</v>
      </c>
      <c r="G2129" t="s">
        <v>318</v>
      </c>
      <c r="H2129" s="79" t="s">
        <v>841</v>
      </c>
      <c r="I2129" t="s">
        <v>841</v>
      </c>
      <c r="J2129" t="s">
        <v>737</v>
      </c>
      <c r="K2129" t="s">
        <v>315</v>
      </c>
      <c r="L2129">
        <v>56681</v>
      </c>
      <c r="M2129">
        <v>202971192</v>
      </c>
      <c r="O2129">
        <v>320074</v>
      </c>
      <c r="P2129" t="s">
        <v>337</v>
      </c>
      <c r="Q2129">
        <v>9254</v>
      </c>
      <c r="R2129">
        <v>83</v>
      </c>
      <c r="S2129">
        <v>1</v>
      </c>
      <c r="T2129">
        <v>2786</v>
      </c>
      <c r="U2129" t="s">
        <v>328</v>
      </c>
      <c r="W2129">
        <v>1158667035</v>
      </c>
      <c r="X2129" s="76">
        <v>44403</v>
      </c>
      <c r="Y2129" s="76">
        <v>44403</v>
      </c>
      <c r="Z2129" s="76">
        <v>44310</v>
      </c>
      <c r="AA2129" s="76">
        <v>44372</v>
      </c>
      <c r="AB2129">
        <v>21.37</v>
      </c>
      <c r="AD2129" t="s">
        <v>382</v>
      </c>
      <c r="AE2129" t="s">
        <v>324</v>
      </c>
      <c r="AF2129" t="s">
        <v>849</v>
      </c>
      <c r="AH2129" t="s">
        <v>329</v>
      </c>
      <c r="AI2129" t="s">
        <v>318</v>
      </c>
      <c r="AK2129">
        <v>95057</v>
      </c>
      <c r="AL2129">
        <v>1</v>
      </c>
      <c r="AM2129">
        <v>150249</v>
      </c>
    </row>
    <row r="2130" spans="1:39">
      <c r="A2130" t="s">
        <v>315</v>
      </c>
      <c r="D2130" t="s">
        <v>316</v>
      </c>
      <c r="E2130">
        <v>303428</v>
      </c>
      <c r="F2130" t="s">
        <v>317</v>
      </c>
      <c r="G2130" t="s">
        <v>318</v>
      </c>
      <c r="H2130" s="79" t="s">
        <v>841</v>
      </c>
      <c r="I2130" t="s">
        <v>841</v>
      </c>
      <c r="J2130" t="s">
        <v>737</v>
      </c>
      <c r="K2130" t="s">
        <v>315</v>
      </c>
      <c r="L2130">
        <v>56681</v>
      </c>
      <c r="M2130">
        <v>202971192</v>
      </c>
      <c r="O2130">
        <v>320073</v>
      </c>
      <c r="P2130" t="s">
        <v>320</v>
      </c>
      <c r="Q2130">
        <v>9254</v>
      </c>
      <c r="R2130">
        <v>83</v>
      </c>
      <c r="S2130">
        <v>1</v>
      </c>
      <c r="T2130">
        <v>2786</v>
      </c>
      <c r="U2130" t="s">
        <v>328</v>
      </c>
      <c r="W2130">
        <v>1158667035</v>
      </c>
      <c r="X2130" s="76">
        <v>44403</v>
      </c>
      <c r="Y2130" s="76">
        <v>44403</v>
      </c>
      <c r="Z2130" s="76">
        <v>44310</v>
      </c>
      <c r="AA2130" s="76">
        <v>44372</v>
      </c>
      <c r="AB2130">
        <v>157.80000000000001</v>
      </c>
      <c r="AD2130" t="s">
        <v>382</v>
      </c>
      <c r="AE2130" t="s">
        <v>324</v>
      </c>
      <c r="AF2130" t="s">
        <v>849</v>
      </c>
      <c r="AH2130" t="s">
        <v>329</v>
      </c>
      <c r="AI2130" t="s">
        <v>318</v>
      </c>
      <c r="AK2130">
        <v>95057</v>
      </c>
      <c r="AL2130">
        <v>1</v>
      </c>
      <c r="AM2130">
        <v>150249</v>
      </c>
    </row>
    <row r="2131" spans="1:39">
      <c r="A2131" t="s">
        <v>315</v>
      </c>
      <c r="D2131" t="s">
        <v>316</v>
      </c>
      <c r="E2131">
        <v>303428</v>
      </c>
      <c r="F2131" t="s">
        <v>317</v>
      </c>
      <c r="G2131" t="s">
        <v>318</v>
      </c>
      <c r="H2131" s="79" t="s">
        <v>841</v>
      </c>
      <c r="I2131" t="s">
        <v>841</v>
      </c>
      <c r="J2131" t="s">
        <v>737</v>
      </c>
      <c r="K2131" t="s">
        <v>315</v>
      </c>
      <c r="L2131">
        <v>59176</v>
      </c>
      <c r="M2131">
        <v>202971155</v>
      </c>
      <c r="O2131">
        <v>320072</v>
      </c>
      <c r="P2131" t="s">
        <v>336</v>
      </c>
      <c r="Q2131">
        <v>9304</v>
      </c>
      <c r="R2131">
        <v>83</v>
      </c>
      <c r="S2131">
        <v>1</v>
      </c>
      <c r="T2131">
        <v>2786</v>
      </c>
      <c r="U2131" t="s">
        <v>328</v>
      </c>
      <c r="W2131">
        <v>1158667035</v>
      </c>
      <c r="X2131" s="76">
        <v>44407</v>
      </c>
      <c r="Y2131" s="76">
        <v>44410</v>
      </c>
      <c r="Z2131" s="76">
        <v>44335</v>
      </c>
      <c r="AA2131" s="76">
        <v>44364</v>
      </c>
      <c r="AB2131">
        <v>181.15</v>
      </c>
      <c r="AD2131" t="s">
        <v>383</v>
      </c>
      <c r="AE2131" t="s">
        <v>324</v>
      </c>
      <c r="AF2131" t="s">
        <v>850</v>
      </c>
      <c r="AH2131" t="s">
        <v>329</v>
      </c>
      <c r="AI2131" t="s">
        <v>318</v>
      </c>
      <c r="AK2131">
        <v>95057</v>
      </c>
      <c r="AL2131">
        <v>1</v>
      </c>
      <c r="AM2131">
        <v>150249</v>
      </c>
    </row>
    <row r="2132" spans="1:39">
      <c r="A2132" t="s">
        <v>315</v>
      </c>
      <c r="D2132" t="s">
        <v>316</v>
      </c>
      <c r="E2132">
        <v>303428</v>
      </c>
      <c r="F2132" t="s">
        <v>317</v>
      </c>
      <c r="G2132" t="s">
        <v>318</v>
      </c>
      <c r="H2132" s="79" t="s">
        <v>841</v>
      </c>
      <c r="I2132" t="s">
        <v>841</v>
      </c>
      <c r="J2132" t="s">
        <v>737</v>
      </c>
      <c r="K2132" t="s">
        <v>315</v>
      </c>
      <c r="L2132">
        <v>77817</v>
      </c>
      <c r="M2132">
        <v>202971155</v>
      </c>
      <c r="O2132">
        <v>320072</v>
      </c>
      <c r="P2132" t="s">
        <v>336</v>
      </c>
      <c r="Q2132">
        <v>9412</v>
      </c>
      <c r="R2132">
        <v>83</v>
      </c>
      <c r="S2132">
        <v>1</v>
      </c>
      <c r="T2132">
        <v>2786</v>
      </c>
      <c r="U2132" t="s">
        <v>328</v>
      </c>
      <c r="W2132">
        <v>1158667035</v>
      </c>
      <c r="X2132" s="76">
        <v>44425</v>
      </c>
      <c r="Y2132" s="76">
        <v>44425</v>
      </c>
      <c r="Z2132" s="76">
        <v>44344</v>
      </c>
      <c r="AA2132" s="76">
        <v>44393</v>
      </c>
      <c r="AB2132">
        <v>1405.83</v>
      </c>
      <c r="AD2132" t="s">
        <v>382</v>
      </c>
      <c r="AE2132" t="s">
        <v>324</v>
      </c>
      <c r="AF2132" t="s">
        <v>755</v>
      </c>
      <c r="AH2132" t="s">
        <v>329</v>
      </c>
      <c r="AI2132" t="s">
        <v>318</v>
      </c>
      <c r="AK2132">
        <v>95057</v>
      </c>
      <c r="AL2132">
        <v>1</v>
      </c>
      <c r="AM2132">
        <v>150249</v>
      </c>
    </row>
    <row r="2133" spans="1:39">
      <c r="A2133" t="s">
        <v>315</v>
      </c>
      <c r="D2133" t="s">
        <v>316</v>
      </c>
      <c r="E2133">
        <v>303428</v>
      </c>
      <c r="F2133" t="s">
        <v>317</v>
      </c>
      <c r="G2133" t="s">
        <v>318</v>
      </c>
      <c r="H2133" s="79" t="s">
        <v>841</v>
      </c>
      <c r="I2133" t="s">
        <v>841</v>
      </c>
      <c r="J2133" t="s">
        <v>737</v>
      </c>
      <c r="K2133" t="s">
        <v>315</v>
      </c>
      <c r="L2133">
        <v>83023</v>
      </c>
      <c r="M2133">
        <v>202971192</v>
      </c>
      <c r="O2133">
        <v>320074</v>
      </c>
      <c r="P2133" t="s">
        <v>337</v>
      </c>
      <c r="Q2133">
        <v>9443</v>
      </c>
      <c r="R2133">
        <v>83</v>
      </c>
      <c r="S2133">
        <v>1</v>
      </c>
      <c r="T2133">
        <v>2786</v>
      </c>
      <c r="U2133" t="s">
        <v>328</v>
      </c>
      <c r="W2133">
        <v>1158667035</v>
      </c>
      <c r="X2133" s="76">
        <v>44432</v>
      </c>
      <c r="Y2133" s="76">
        <v>44432</v>
      </c>
      <c r="Z2133" s="76">
        <v>44349</v>
      </c>
      <c r="AA2133" s="76">
        <v>44399</v>
      </c>
      <c r="AB2133">
        <v>743.35</v>
      </c>
      <c r="AD2133" t="s">
        <v>382</v>
      </c>
      <c r="AE2133" t="s">
        <v>324</v>
      </c>
      <c r="AF2133" t="s">
        <v>659</v>
      </c>
      <c r="AH2133" t="s">
        <v>329</v>
      </c>
      <c r="AI2133" t="s">
        <v>318</v>
      </c>
      <c r="AK2133">
        <v>95057</v>
      </c>
      <c r="AL2133">
        <v>1</v>
      </c>
      <c r="AM2133">
        <v>150249</v>
      </c>
    </row>
    <row r="2134" spans="1:39">
      <c r="A2134" t="s">
        <v>315</v>
      </c>
      <c r="D2134" t="s">
        <v>316</v>
      </c>
      <c r="E2134">
        <v>303428</v>
      </c>
      <c r="F2134" t="s">
        <v>317</v>
      </c>
      <c r="G2134" t="s">
        <v>318</v>
      </c>
      <c r="H2134" s="79" t="s">
        <v>841</v>
      </c>
      <c r="I2134" t="s">
        <v>841</v>
      </c>
      <c r="J2134" t="s">
        <v>737</v>
      </c>
      <c r="K2134" t="s">
        <v>315</v>
      </c>
      <c r="L2134">
        <v>83023</v>
      </c>
      <c r="M2134">
        <v>202971192</v>
      </c>
      <c r="O2134">
        <v>320073</v>
      </c>
      <c r="P2134" t="s">
        <v>320</v>
      </c>
      <c r="Q2134">
        <v>9443</v>
      </c>
      <c r="R2134">
        <v>83</v>
      </c>
      <c r="S2134">
        <v>1</v>
      </c>
      <c r="T2134">
        <v>2786</v>
      </c>
      <c r="U2134" t="s">
        <v>328</v>
      </c>
      <c r="W2134">
        <v>1158667035</v>
      </c>
      <c r="X2134" s="76">
        <v>44432</v>
      </c>
      <c r="Y2134" s="76">
        <v>44432</v>
      </c>
      <c r="Z2134" s="76">
        <v>44349</v>
      </c>
      <c r="AA2134" s="76">
        <v>44399</v>
      </c>
      <c r="AB2134">
        <v>163.30000000000001</v>
      </c>
      <c r="AD2134" t="s">
        <v>382</v>
      </c>
      <c r="AE2134" t="s">
        <v>324</v>
      </c>
      <c r="AF2134" t="s">
        <v>659</v>
      </c>
      <c r="AH2134" t="s">
        <v>329</v>
      </c>
      <c r="AI2134" t="s">
        <v>318</v>
      </c>
      <c r="AK2134">
        <v>95057</v>
      </c>
      <c r="AL2134">
        <v>1</v>
      </c>
      <c r="AM2134">
        <v>150249</v>
      </c>
    </row>
    <row r="2135" spans="1:39">
      <c r="A2135" t="s">
        <v>315</v>
      </c>
      <c r="D2135" t="s">
        <v>316</v>
      </c>
      <c r="E2135">
        <v>303428</v>
      </c>
      <c r="F2135" t="s">
        <v>317</v>
      </c>
      <c r="G2135" t="s">
        <v>318</v>
      </c>
      <c r="H2135" s="79" t="s">
        <v>841</v>
      </c>
      <c r="I2135" t="s">
        <v>841</v>
      </c>
      <c r="J2135" t="s">
        <v>737</v>
      </c>
      <c r="K2135" t="s">
        <v>315</v>
      </c>
      <c r="L2135">
        <v>83023</v>
      </c>
      <c r="M2135">
        <v>202971192</v>
      </c>
      <c r="O2135">
        <v>320070</v>
      </c>
      <c r="P2135" t="s">
        <v>327</v>
      </c>
      <c r="Q2135">
        <v>9443</v>
      </c>
      <c r="R2135">
        <v>83</v>
      </c>
      <c r="S2135">
        <v>1</v>
      </c>
      <c r="T2135">
        <v>2786</v>
      </c>
      <c r="U2135" t="s">
        <v>328</v>
      </c>
      <c r="W2135">
        <v>1158667035</v>
      </c>
      <c r="X2135" s="76">
        <v>44432</v>
      </c>
      <c r="Y2135" s="76">
        <v>44432</v>
      </c>
      <c r="Z2135" s="76">
        <v>44349</v>
      </c>
      <c r="AA2135" s="76">
        <v>44399</v>
      </c>
      <c r="AB2135">
        <v>171.21</v>
      </c>
      <c r="AD2135" t="s">
        <v>382</v>
      </c>
      <c r="AE2135" t="s">
        <v>324</v>
      </c>
      <c r="AF2135" t="s">
        <v>659</v>
      </c>
      <c r="AH2135" t="s">
        <v>329</v>
      </c>
      <c r="AI2135" t="s">
        <v>318</v>
      </c>
      <c r="AK2135">
        <v>95057</v>
      </c>
      <c r="AL2135">
        <v>1</v>
      </c>
      <c r="AM2135">
        <v>150249</v>
      </c>
    </row>
    <row r="2136" spans="1:39">
      <c r="A2136" t="s">
        <v>315</v>
      </c>
      <c r="D2136" t="s">
        <v>316</v>
      </c>
      <c r="E2136">
        <v>303428</v>
      </c>
      <c r="F2136" t="s">
        <v>317</v>
      </c>
      <c r="G2136" t="s">
        <v>318</v>
      </c>
      <c r="H2136" s="79" t="s">
        <v>841</v>
      </c>
      <c r="I2136" t="s">
        <v>841</v>
      </c>
      <c r="J2136" t="s">
        <v>737</v>
      </c>
      <c r="K2136" t="s">
        <v>315</v>
      </c>
      <c r="L2136">
        <v>110862</v>
      </c>
      <c r="M2136">
        <v>6635588962</v>
      </c>
      <c r="O2136">
        <v>320070</v>
      </c>
      <c r="P2136" t="s">
        <v>327</v>
      </c>
      <c r="Q2136">
        <v>9521</v>
      </c>
      <c r="R2136">
        <v>83</v>
      </c>
      <c r="S2136">
        <v>1</v>
      </c>
      <c r="T2136">
        <v>2786</v>
      </c>
      <c r="U2136" t="s">
        <v>328</v>
      </c>
      <c r="W2136">
        <v>1158667035</v>
      </c>
      <c r="X2136" s="76">
        <v>44445</v>
      </c>
      <c r="Y2136" s="76">
        <v>44445</v>
      </c>
      <c r="Z2136" s="76">
        <v>44445</v>
      </c>
      <c r="AA2136" s="76">
        <v>44475</v>
      </c>
      <c r="AB2136">
        <v>3422.96</v>
      </c>
      <c r="AD2136" t="s">
        <v>382</v>
      </c>
      <c r="AE2136" t="s">
        <v>324</v>
      </c>
      <c r="AF2136" t="s">
        <v>634</v>
      </c>
      <c r="AH2136" t="s">
        <v>329</v>
      </c>
      <c r="AI2136" t="s">
        <v>318</v>
      </c>
      <c r="AK2136">
        <v>95057</v>
      </c>
      <c r="AL2136">
        <v>1</v>
      </c>
      <c r="AM2136">
        <v>150249</v>
      </c>
    </row>
    <row r="2137" spans="1:39">
      <c r="A2137" t="s">
        <v>315</v>
      </c>
      <c r="D2137" t="s">
        <v>316</v>
      </c>
      <c r="E2137">
        <v>303428</v>
      </c>
      <c r="F2137" t="s">
        <v>317</v>
      </c>
      <c r="G2137" t="s">
        <v>318</v>
      </c>
      <c r="H2137" s="79" t="s">
        <v>841</v>
      </c>
      <c r="I2137" t="s">
        <v>841</v>
      </c>
      <c r="J2137" t="s">
        <v>737</v>
      </c>
      <c r="K2137" t="s">
        <v>315</v>
      </c>
      <c r="L2137">
        <v>125610</v>
      </c>
      <c r="M2137">
        <v>202971155</v>
      </c>
      <c r="O2137">
        <v>320072</v>
      </c>
      <c r="P2137" t="s">
        <v>336</v>
      </c>
      <c r="Q2137">
        <v>9594</v>
      </c>
      <c r="R2137">
        <v>83</v>
      </c>
      <c r="S2137">
        <v>1</v>
      </c>
      <c r="T2137">
        <v>2786</v>
      </c>
      <c r="U2137" t="s">
        <v>328</v>
      </c>
      <c r="W2137">
        <v>1158667035</v>
      </c>
      <c r="X2137" s="76">
        <v>44452</v>
      </c>
      <c r="Y2137" s="76">
        <v>44452</v>
      </c>
      <c r="Z2137" s="76">
        <v>44328</v>
      </c>
      <c r="AA2137" s="76">
        <v>44431</v>
      </c>
      <c r="AB2137">
        <v>426.74</v>
      </c>
      <c r="AD2137" t="s">
        <v>382</v>
      </c>
      <c r="AE2137" t="s">
        <v>324</v>
      </c>
      <c r="AF2137" t="s">
        <v>851</v>
      </c>
      <c r="AH2137" t="s">
        <v>329</v>
      </c>
      <c r="AI2137" t="s">
        <v>318</v>
      </c>
      <c r="AK2137">
        <v>95057</v>
      </c>
      <c r="AL2137">
        <v>1</v>
      </c>
      <c r="AM2137">
        <v>150249</v>
      </c>
    </row>
    <row r="2138" spans="1:39">
      <c r="A2138" t="s">
        <v>315</v>
      </c>
      <c r="D2138" t="s">
        <v>316</v>
      </c>
      <c r="E2138">
        <v>303428</v>
      </c>
      <c r="F2138" t="s">
        <v>317</v>
      </c>
      <c r="G2138" t="s">
        <v>318</v>
      </c>
      <c r="H2138" s="79" t="s">
        <v>841</v>
      </c>
      <c r="I2138" t="s">
        <v>841</v>
      </c>
      <c r="J2138" t="s">
        <v>737</v>
      </c>
      <c r="K2138" t="s">
        <v>315</v>
      </c>
      <c r="L2138">
        <v>140282</v>
      </c>
      <c r="M2138">
        <v>202971192</v>
      </c>
      <c r="O2138">
        <v>320070</v>
      </c>
      <c r="P2138" t="s">
        <v>327</v>
      </c>
      <c r="Q2138">
        <v>9670</v>
      </c>
      <c r="R2138">
        <v>83</v>
      </c>
      <c r="S2138">
        <v>1</v>
      </c>
      <c r="T2138">
        <v>2786</v>
      </c>
      <c r="U2138" t="s">
        <v>328</v>
      </c>
      <c r="W2138">
        <v>1158667035</v>
      </c>
      <c r="X2138" s="76">
        <v>44460</v>
      </c>
      <c r="Y2138" s="76">
        <v>44460</v>
      </c>
      <c r="Z2138" s="76">
        <v>44376</v>
      </c>
      <c r="AA2138" s="76">
        <v>44432</v>
      </c>
      <c r="AB2138">
        <v>217.37</v>
      </c>
      <c r="AD2138" t="s">
        <v>382</v>
      </c>
      <c r="AE2138" t="s">
        <v>324</v>
      </c>
      <c r="AF2138" t="s">
        <v>410</v>
      </c>
      <c r="AH2138" t="s">
        <v>329</v>
      </c>
      <c r="AI2138" t="s">
        <v>318</v>
      </c>
      <c r="AK2138">
        <v>95057</v>
      </c>
      <c r="AL2138">
        <v>1</v>
      </c>
      <c r="AM2138">
        <v>150249</v>
      </c>
    </row>
    <row r="2139" spans="1:39">
      <c r="A2139" t="s">
        <v>315</v>
      </c>
      <c r="D2139" t="s">
        <v>316</v>
      </c>
      <c r="E2139">
        <v>303428</v>
      </c>
      <c r="F2139" t="s">
        <v>317</v>
      </c>
      <c r="G2139" t="s">
        <v>318</v>
      </c>
      <c r="H2139" s="79" t="s">
        <v>841</v>
      </c>
      <c r="I2139" t="s">
        <v>841</v>
      </c>
      <c r="J2139" t="s">
        <v>737</v>
      </c>
      <c r="K2139" t="s">
        <v>315</v>
      </c>
      <c r="L2139">
        <v>140282</v>
      </c>
      <c r="M2139">
        <v>202971192</v>
      </c>
      <c r="O2139">
        <v>320073</v>
      </c>
      <c r="P2139" t="s">
        <v>320</v>
      </c>
      <c r="Q2139">
        <v>9670</v>
      </c>
      <c r="R2139">
        <v>83</v>
      </c>
      <c r="S2139">
        <v>1</v>
      </c>
      <c r="T2139">
        <v>2786</v>
      </c>
      <c r="U2139" t="s">
        <v>328</v>
      </c>
      <c r="W2139">
        <v>1158667035</v>
      </c>
      <c r="X2139" s="76">
        <v>44460</v>
      </c>
      <c r="Y2139" s="76">
        <v>44460</v>
      </c>
      <c r="Z2139" s="76">
        <v>44376</v>
      </c>
      <c r="AA2139" s="76">
        <v>44432</v>
      </c>
      <c r="AB2139">
        <v>163.30000000000001</v>
      </c>
      <c r="AD2139" t="s">
        <v>382</v>
      </c>
      <c r="AE2139" t="s">
        <v>324</v>
      </c>
      <c r="AF2139" t="s">
        <v>410</v>
      </c>
      <c r="AH2139" t="s">
        <v>329</v>
      </c>
      <c r="AI2139" t="s">
        <v>318</v>
      </c>
      <c r="AK2139">
        <v>95057</v>
      </c>
      <c r="AL2139">
        <v>1</v>
      </c>
      <c r="AM2139">
        <v>150249</v>
      </c>
    </row>
    <row r="2140" spans="1:39">
      <c r="A2140" t="s">
        <v>315</v>
      </c>
      <c r="D2140" t="s">
        <v>316</v>
      </c>
      <c r="E2140">
        <v>303428</v>
      </c>
      <c r="F2140" t="s">
        <v>317</v>
      </c>
      <c r="G2140" t="s">
        <v>318</v>
      </c>
      <c r="H2140" s="79" t="s">
        <v>841</v>
      </c>
      <c r="I2140" t="s">
        <v>841</v>
      </c>
      <c r="J2140" t="s">
        <v>737</v>
      </c>
      <c r="K2140" t="s">
        <v>315</v>
      </c>
      <c r="L2140">
        <v>140282</v>
      </c>
      <c r="M2140">
        <v>202971192</v>
      </c>
      <c r="O2140">
        <v>320074</v>
      </c>
      <c r="P2140" t="s">
        <v>337</v>
      </c>
      <c r="Q2140">
        <v>9670</v>
      </c>
      <c r="R2140">
        <v>83</v>
      </c>
      <c r="S2140">
        <v>1</v>
      </c>
      <c r="T2140">
        <v>2786</v>
      </c>
      <c r="U2140" t="s">
        <v>328</v>
      </c>
      <c r="W2140">
        <v>1158667035</v>
      </c>
      <c r="X2140" s="76">
        <v>44460</v>
      </c>
      <c r="Y2140" s="76">
        <v>44460</v>
      </c>
      <c r="Z2140" s="76">
        <v>44376</v>
      </c>
      <c r="AA2140" s="76">
        <v>44432</v>
      </c>
      <c r="AB2140">
        <v>141.44999999999999</v>
      </c>
      <c r="AD2140" t="s">
        <v>382</v>
      </c>
      <c r="AE2140" t="s">
        <v>324</v>
      </c>
      <c r="AF2140" t="s">
        <v>410</v>
      </c>
      <c r="AH2140" t="s">
        <v>329</v>
      </c>
      <c r="AI2140" t="s">
        <v>318</v>
      </c>
      <c r="AK2140">
        <v>95057</v>
      </c>
      <c r="AL2140">
        <v>1</v>
      </c>
      <c r="AM2140">
        <v>150249</v>
      </c>
    </row>
    <row r="2141" spans="1:39">
      <c r="A2141" t="s">
        <v>315</v>
      </c>
      <c r="D2141" t="s">
        <v>316</v>
      </c>
      <c r="E2141">
        <v>303428</v>
      </c>
      <c r="F2141" t="s">
        <v>317</v>
      </c>
      <c r="G2141" t="s">
        <v>318</v>
      </c>
      <c r="H2141" s="79" t="s">
        <v>841</v>
      </c>
      <c r="I2141" t="s">
        <v>841</v>
      </c>
      <c r="J2141" t="s">
        <v>737</v>
      </c>
      <c r="K2141" t="s">
        <v>315</v>
      </c>
      <c r="L2141">
        <v>175692</v>
      </c>
      <c r="M2141">
        <v>202971192</v>
      </c>
      <c r="O2141">
        <v>320074</v>
      </c>
      <c r="P2141" t="s">
        <v>337</v>
      </c>
      <c r="Q2141">
        <v>9810</v>
      </c>
      <c r="R2141">
        <v>83</v>
      </c>
      <c r="S2141">
        <v>1</v>
      </c>
      <c r="T2141">
        <v>2786</v>
      </c>
      <c r="U2141" t="s">
        <v>328</v>
      </c>
      <c r="W2141">
        <v>1158667035</v>
      </c>
      <c r="X2141" s="76">
        <v>44484</v>
      </c>
      <c r="Y2141" s="76">
        <v>44484</v>
      </c>
      <c r="Z2141" s="76">
        <v>44428</v>
      </c>
      <c r="AA2141" s="76">
        <v>44462</v>
      </c>
      <c r="AB2141">
        <v>303.27999999999997</v>
      </c>
      <c r="AD2141" t="s">
        <v>382</v>
      </c>
      <c r="AE2141" t="s">
        <v>324</v>
      </c>
      <c r="AF2141" t="s">
        <v>852</v>
      </c>
      <c r="AH2141" t="s">
        <v>329</v>
      </c>
      <c r="AI2141" t="s">
        <v>318</v>
      </c>
      <c r="AK2141">
        <v>95057</v>
      </c>
      <c r="AL2141">
        <v>1</v>
      </c>
      <c r="AM2141">
        <v>150249</v>
      </c>
    </row>
    <row r="2142" spans="1:39">
      <c r="A2142" t="s">
        <v>315</v>
      </c>
      <c r="D2142" t="s">
        <v>316</v>
      </c>
      <c r="E2142">
        <v>303428</v>
      </c>
      <c r="F2142" t="s">
        <v>317</v>
      </c>
      <c r="G2142" t="s">
        <v>318</v>
      </c>
      <c r="H2142" s="79" t="s">
        <v>841</v>
      </c>
      <c r="I2142" t="s">
        <v>841</v>
      </c>
      <c r="J2142" t="s">
        <v>737</v>
      </c>
      <c r="K2142" t="s">
        <v>315</v>
      </c>
      <c r="L2142">
        <v>175712</v>
      </c>
      <c r="M2142">
        <v>202971155</v>
      </c>
      <c r="O2142">
        <v>320072</v>
      </c>
      <c r="P2142" t="s">
        <v>336</v>
      </c>
      <c r="Q2142">
        <v>9816</v>
      </c>
      <c r="R2142">
        <v>83</v>
      </c>
      <c r="S2142">
        <v>1</v>
      </c>
      <c r="T2142">
        <v>2786</v>
      </c>
      <c r="U2142" t="s">
        <v>328</v>
      </c>
      <c r="W2142">
        <v>1158667035</v>
      </c>
      <c r="X2142" s="76">
        <v>44484</v>
      </c>
      <c r="Y2142" s="76">
        <v>44484</v>
      </c>
      <c r="Z2142" s="76">
        <v>44413</v>
      </c>
      <c r="AA2142" s="76">
        <v>44460</v>
      </c>
      <c r="AB2142">
        <v>680.73</v>
      </c>
      <c r="AD2142" t="s">
        <v>382</v>
      </c>
      <c r="AE2142" t="s">
        <v>324</v>
      </c>
      <c r="AF2142" t="s">
        <v>853</v>
      </c>
      <c r="AH2142" t="s">
        <v>329</v>
      </c>
      <c r="AI2142" t="s">
        <v>318</v>
      </c>
      <c r="AK2142">
        <v>95057</v>
      </c>
      <c r="AL2142">
        <v>1</v>
      </c>
      <c r="AM2142">
        <v>150249</v>
      </c>
    </row>
    <row r="2143" spans="1:39">
      <c r="A2143" t="s">
        <v>315</v>
      </c>
      <c r="D2143" t="s">
        <v>316</v>
      </c>
      <c r="E2143">
        <v>303428</v>
      </c>
      <c r="F2143" t="s">
        <v>317</v>
      </c>
      <c r="G2143" t="s">
        <v>318</v>
      </c>
      <c r="H2143" s="79" t="s">
        <v>841</v>
      </c>
      <c r="I2143" t="s">
        <v>841</v>
      </c>
      <c r="J2143" t="s">
        <v>737</v>
      </c>
      <c r="K2143" t="s">
        <v>315</v>
      </c>
      <c r="L2143">
        <v>175692</v>
      </c>
      <c r="M2143">
        <v>202971192</v>
      </c>
      <c r="O2143">
        <v>320073</v>
      </c>
      <c r="P2143" t="s">
        <v>320</v>
      </c>
      <c r="Q2143">
        <v>9810</v>
      </c>
      <c r="R2143">
        <v>83</v>
      </c>
      <c r="S2143">
        <v>1</v>
      </c>
      <c r="T2143">
        <v>2786</v>
      </c>
      <c r="U2143" t="s">
        <v>328</v>
      </c>
      <c r="W2143">
        <v>1158667035</v>
      </c>
      <c r="X2143" s="76">
        <v>44484</v>
      </c>
      <c r="Y2143" s="76">
        <v>44484</v>
      </c>
      <c r="Z2143" s="76">
        <v>44428</v>
      </c>
      <c r="AA2143" s="76">
        <v>44462</v>
      </c>
      <c r="AB2143">
        <v>163.30000000000001</v>
      </c>
      <c r="AD2143" t="s">
        <v>382</v>
      </c>
      <c r="AE2143" t="s">
        <v>324</v>
      </c>
      <c r="AF2143" t="s">
        <v>852</v>
      </c>
      <c r="AH2143" t="s">
        <v>329</v>
      </c>
      <c r="AI2143" t="s">
        <v>318</v>
      </c>
      <c r="AK2143">
        <v>95057</v>
      </c>
      <c r="AL2143">
        <v>1</v>
      </c>
      <c r="AM2143">
        <v>150249</v>
      </c>
    </row>
    <row r="2144" spans="1:39">
      <c r="A2144" t="s">
        <v>315</v>
      </c>
      <c r="D2144" t="s">
        <v>316</v>
      </c>
      <c r="E2144">
        <v>303428</v>
      </c>
      <c r="F2144" t="s">
        <v>317</v>
      </c>
      <c r="G2144" t="s">
        <v>318</v>
      </c>
      <c r="H2144" s="79" t="s">
        <v>841</v>
      </c>
      <c r="I2144" t="s">
        <v>841</v>
      </c>
      <c r="J2144" t="s">
        <v>737</v>
      </c>
      <c r="K2144" t="s">
        <v>315</v>
      </c>
      <c r="L2144">
        <v>175692</v>
      </c>
      <c r="M2144">
        <v>202971192</v>
      </c>
      <c r="O2144">
        <v>320070</v>
      </c>
      <c r="P2144" t="s">
        <v>327</v>
      </c>
      <c r="Q2144">
        <v>9810</v>
      </c>
      <c r="R2144">
        <v>83</v>
      </c>
      <c r="S2144">
        <v>1</v>
      </c>
      <c r="T2144">
        <v>2786</v>
      </c>
      <c r="U2144" t="s">
        <v>328</v>
      </c>
      <c r="W2144">
        <v>1158667035</v>
      </c>
      <c r="X2144" s="76">
        <v>44484</v>
      </c>
      <c r="Y2144" s="76">
        <v>44484</v>
      </c>
      <c r="Z2144" s="76">
        <v>44428</v>
      </c>
      <c r="AA2144" s="76">
        <v>44462</v>
      </c>
      <c r="AB2144">
        <v>194.29</v>
      </c>
      <c r="AD2144" t="s">
        <v>382</v>
      </c>
      <c r="AE2144" t="s">
        <v>324</v>
      </c>
      <c r="AF2144" t="s">
        <v>852</v>
      </c>
      <c r="AH2144" t="s">
        <v>329</v>
      </c>
      <c r="AI2144" t="s">
        <v>318</v>
      </c>
      <c r="AK2144">
        <v>95057</v>
      </c>
      <c r="AL2144">
        <v>1</v>
      </c>
      <c r="AM2144">
        <v>150249</v>
      </c>
    </row>
    <row r="2145" spans="1:39">
      <c r="A2145" t="s">
        <v>315</v>
      </c>
      <c r="D2145" t="s">
        <v>316</v>
      </c>
      <c r="E2145">
        <v>303428</v>
      </c>
      <c r="F2145" t="s">
        <v>317</v>
      </c>
      <c r="G2145" t="s">
        <v>318</v>
      </c>
      <c r="H2145" s="79" t="s">
        <v>841</v>
      </c>
      <c r="I2145" t="s">
        <v>841</v>
      </c>
      <c r="J2145" t="s">
        <v>737</v>
      </c>
      <c r="K2145" t="s">
        <v>315</v>
      </c>
      <c r="L2145">
        <v>175693</v>
      </c>
      <c r="M2145">
        <v>6635588962</v>
      </c>
      <c r="O2145">
        <v>320070</v>
      </c>
      <c r="P2145" t="s">
        <v>327</v>
      </c>
      <c r="Q2145">
        <v>9813</v>
      </c>
      <c r="R2145">
        <v>83</v>
      </c>
      <c r="S2145">
        <v>1</v>
      </c>
      <c r="T2145">
        <v>2786</v>
      </c>
      <c r="U2145" t="s">
        <v>328</v>
      </c>
      <c r="W2145">
        <v>1158667035</v>
      </c>
      <c r="X2145" s="76">
        <v>44484</v>
      </c>
      <c r="Y2145" s="76">
        <v>44484</v>
      </c>
      <c r="Z2145" s="76">
        <v>44484</v>
      </c>
      <c r="AA2145" s="76">
        <v>44576</v>
      </c>
      <c r="AB2145">
        <v>25000</v>
      </c>
      <c r="AD2145" t="s">
        <v>382</v>
      </c>
      <c r="AE2145" t="s">
        <v>324</v>
      </c>
      <c r="AF2145" t="s">
        <v>636</v>
      </c>
      <c r="AH2145" t="s">
        <v>329</v>
      </c>
      <c r="AI2145" t="s">
        <v>318</v>
      </c>
      <c r="AK2145">
        <v>95057</v>
      </c>
      <c r="AL2145">
        <v>1</v>
      </c>
      <c r="AM2145">
        <v>150249</v>
      </c>
    </row>
    <row r="2146" spans="1:39">
      <c r="A2146" t="s">
        <v>315</v>
      </c>
      <c r="D2146" t="s">
        <v>316</v>
      </c>
      <c r="E2146">
        <v>303428</v>
      </c>
      <c r="F2146" t="s">
        <v>317</v>
      </c>
      <c r="G2146" t="s">
        <v>318</v>
      </c>
      <c r="H2146" s="79" t="s">
        <v>841</v>
      </c>
      <c r="I2146" t="s">
        <v>841</v>
      </c>
      <c r="J2146" t="s">
        <v>737</v>
      </c>
      <c r="K2146" t="s">
        <v>315</v>
      </c>
      <c r="L2146">
        <v>188975</v>
      </c>
      <c r="M2146">
        <v>202971155</v>
      </c>
      <c r="O2146">
        <v>320072</v>
      </c>
      <c r="P2146" t="s">
        <v>336</v>
      </c>
      <c r="Q2146">
        <v>9916</v>
      </c>
      <c r="R2146">
        <v>83</v>
      </c>
      <c r="S2146">
        <v>1</v>
      </c>
      <c r="T2146">
        <v>2786</v>
      </c>
      <c r="U2146" t="s">
        <v>328</v>
      </c>
      <c r="W2146">
        <v>1158667035</v>
      </c>
      <c r="X2146" s="76">
        <v>44495</v>
      </c>
      <c r="Y2146" s="76">
        <v>44496</v>
      </c>
      <c r="Z2146" s="76">
        <v>43100</v>
      </c>
      <c r="AA2146" s="76">
        <v>44460</v>
      </c>
      <c r="AB2146">
        <v>25299.69</v>
      </c>
      <c r="AD2146" t="s">
        <v>382</v>
      </c>
      <c r="AE2146" t="s">
        <v>324</v>
      </c>
      <c r="AF2146" t="s">
        <v>854</v>
      </c>
      <c r="AH2146" t="s">
        <v>329</v>
      </c>
      <c r="AI2146" t="s">
        <v>318</v>
      </c>
      <c r="AK2146">
        <v>95057</v>
      </c>
      <c r="AL2146">
        <v>1</v>
      </c>
      <c r="AM2146">
        <v>150249</v>
      </c>
    </row>
    <row r="2147" spans="1:39">
      <c r="A2147" t="s">
        <v>315</v>
      </c>
      <c r="D2147" t="s">
        <v>316</v>
      </c>
      <c r="E2147">
        <v>303428</v>
      </c>
      <c r="F2147" t="s">
        <v>317</v>
      </c>
      <c r="G2147" t="s">
        <v>318</v>
      </c>
      <c r="H2147" s="79" t="s">
        <v>841</v>
      </c>
      <c r="I2147" t="s">
        <v>841</v>
      </c>
      <c r="J2147" t="s">
        <v>737</v>
      </c>
      <c r="K2147" t="s">
        <v>315</v>
      </c>
      <c r="L2147">
        <v>213872</v>
      </c>
      <c r="M2147">
        <v>202971192</v>
      </c>
      <c r="O2147">
        <v>320070</v>
      </c>
      <c r="P2147" t="s">
        <v>327</v>
      </c>
      <c r="Q2147">
        <v>44</v>
      </c>
      <c r="R2147">
        <v>71</v>
      </c>
      <c r="S2147">
        <v>1</v>
      </c>
      <c r="T2147">
        <v>2786</v>
      </c>
      <c r="U2147" t="s">
        <v>328</v>
      </c>
      <c r="W2147">
        <v>1158667035</v>
      </c>
      <c r="X2147" s="76">
        <v>44515</v>
      </c>
      <c r="Y2147" s="76">
        <v>44516</v>
      </c>
      <c r="Z2147" s="76">
        <v>44449</v>
      </c>
      <c r="AA2147" s="76">
        <v>44494</v>
      </c>
      <c r="AB2147">
        <v>194.29</v>
      </c>
      <c r="AD2147" t="s">
        <v>383</v>
      </c>
      <c r="AE2147" t="s">
        <v>324</v>
      </c>
      <c r="AF2147" t="s">
        <v>855</v>
      </c>
      <c r="AH2147" t="s">
        <v>329</v>
      </c>
      <c r="AI2147" t="s">
        <v>318</v>
      </c>
      <c r="AK2147">
        <v>95057</v>
      </c>
      <c r="AL2147">
        <v>1</v>
      </c>
      <c r="AM2147">
        <v>150249</v>
      </c>
    </row>
    <row r="2148" spans="1:39">
      <c r="A2148" t="s">
        <v>315</v>
      </c>
      <c r="D2148" t="s">
        <v>316</v>
      </c>
      <c r="E2148">
        <v>303428</v>
      </c>
      <c r="F2148" t="s">
        <v>317</v>
      </c>
      <c r="G2148" t="s">
        <v>318</v>
      </c>
      <c r="H2148" s="79" t="s">
        <v>841</v>
      </c>
      <c r="I2148" t="s">
        <v>841</v>
      </c>
      <c r="J2148" t="s">
        <v>737</v>
      </c>
      <c r="K2148" t="s">
        <v>315</v>
      </c>
      <c r="L2148">
        <v>213872</v>
      </c>
      <c r="M2148">
        <v>202971192</v>
      </c>
      <c r="O2148">
        <v>320073</v>
      </c>
      <c r="P2148" t="s">
        <v>320</v>
      </c>
      <c r="Q2148">
        <v>44</v>
      </c>
      <c r="R2148">
        <v>71</v>
      </c>
      <c r="S2148">
        <v>1</v>
      </c>
      <c r="T2148">
        <v>2786</v>
      </c>
      <c r="U2148" t="s">
        <v>328</v>
      </c>
      <c r="W2148">
        <v>1158667035</v>
      </c>
      <c r="X2148" s="76">
        <v>44515</v>
      </c>
      <c r="Y2148" s="76">
        <v>44516</v>
      </c>
      <c r="Z2148" s="76">
        <v>44449</v>
      </c>
      <c r="AA2148" s="76">
        <v>44494</v>
      </c>
      <c r="AB2148">
        <v>163.30000000000001</v>
      </c>
      <c r="AD2148" t="s">
        <v>383</v>
      </c>
      <c r="AE2148" t="s">
        <v>324</v>
      </c>
      <c r="AF2148" t="s">
        <v>855</v>
      </c>
      <c r="AH2148" t="s">
        <v>329</v>
      </c>
      <c r="AI2148" t="s">
        <v>318</v>
      </c>
      <c r="AK2148">
        <v>95057</v>
      </c>
      <c r="AL2148">
        <v>1</v>
      </c>
      <c r="AM2148">
        <v>150249</v>
      </c>
    </row>
    <row r="2149" spans="1:39">
      <c r="A2149" t="s">
        <v>315</v>
      </c>
      <c r="D2149" t="s">
        <v>316</v>
      </c>
      <c r="E2149">
        <v>303428</v>
      </c>
      <c r="F2149" t="s">
        <v>317</v>
      </c>
      <c r="G2149" t="s">
        <v>318</v>
      </c>
      <c r="H2149" s="79" t="s">
        <v>841</v>
      </c>
      <c r="I2149" t="s">
        <v>841</v>
      </c>
      <c r="J2149" t="s">
        <v>737</v>
      </c>
      <c r="K2149" t="s">
        <v>315</v>
      </c>
      <c r="L2149">
        <v>213872</v>
      </c>
      <c r="M2149">
        <v>202971192</v>
      </c>
      <c r="O2149">
        <v>320074</v>
      </c>
      <c r="P2149" t="s">
        <v>337</v>
      </c>
      <c r="Q2149">
        <v>44</v>
      </c>
      <c r="R2149">
        <v>71</v>
      </c>
      <c r="S2149">
        <v>1</v>
      </c>
      <c r="T2149">
        <v>2786</v>
      </c>
      <c r="U2149" t="s">
        <v>328</v>
      </c>
      <c r="W2149">
        <v>1158667035</v>
      </c>
      <c r="X2149" s="76">
        <v>44515</v>
      </c>
      <c r="Y2149" s="76">
        <v>44516</v>
      </c>
      <c r="Z2149" s="76">
        <v>44449</v>
      </c>
      <c r="AA2149" s="76">
        <v>44494</v>
      </c>
      <c r="AB2149">
        <v>207.74</v>
      </c>
      <c r="AD2149" t="s">
        <v>383</v>
      </c>
      <c r="AE2149" t="s">
        <v>324</v>
      </c>
      <c r="AF2149" t="s">
        <v>855</v>
      </c>
      <c r="AH2149" t="s">
        <v>329</v>
      </c>
      <c r="AI2149" t="s">
        <v>318</v>
      </c>
      <c r="AK2149">
        <v>95057</v>
      </c>
      <c r="AL2149">
        <v>1</v>
      </c>
      <c r="AM2149">
        <v>150249</v>
      </c>
    </row>
    <row r="2150" spans="1:39">
      <c r="A2150" t="s">
        <v>315</v>
      </c>
      <c r="D2150" t="s">
        <v>316</v>
      </c>
      <c r="E2150">
        <v>303428</v>
      </c>
      <c r="F2150" t="s">
        <v>317</v>
      </c>
      <c r="G2150" t="s">
        <v>318</v>
      </c>
      <c r="H2150" s="79" t="s">
        <v>841</v>
      </c>
      <c r="I2150" t="s">
        <v>841</v>
      </c>
      <c r="J2150" t="s">
        <v>737</v>
      </c>
      <c r="K2150" t="s">
        <v>315</v>
      </c>
      <c r="L2150">
        <v>218171</v>
      </c>
      <c r="M2150">
        <v>202971155</v>
      </c>
      <c r="O2150">
        <v>320072</v>
      </c>
      <c r="P2150" t="s">
        <v>336</v>
      </c>
      <c r="Q2150">
        <v>100</v>
      </c>
      <c r="R2150">
        <v>71</v>
      </c>
      <c r="S2150">
        <v>1</v>
      </c>
      <c r="T2150">
        <v>2786</v>
      </c>
      <c r="U2150" t="s">
        <v>328</v>
      </c>
      <c r="W2150">
        <v>1158667035</v>
      </c>
      <c r="X2150" s="76">
        <v>44522</v>
      </c>
      <c r="Y2150" s="76">
        <v>44522</v>
      </c>
      <c r="Z2150" s="76">
        <v>44457</v>
      </c>
      <c r="AA2150" s="76">
        <v>44488</v>
      </c>
      <c r="AB2150">
        <v>531.19000000000005</v>
      </c>
      <c r="AD2150" t="s">
        <v>383</v>
      </c>
      <c r="AE2150" t="s">
        <v>324</v>
      </c>
      <c r="AF2150" t="s">
        <v>856</v>
      </c>
      <c r="AH2150" t="s">
        <v>329</v>
      </c>
      <c r="AI2150" t="s">
        <v>318</v>
      </c>
      <c r="AK2150">
        <v>95057</v>
      </c>
      <c r="AL2150">
        <v>1</v>
      </c>
      <c r="AM2150">
        <v>150249</v>
      </c>
    </row>
    <row r="2151" spans="1:39">
      <c r="A2151" t="s">
        <v>315</v>
      </c>
      <c r="D2151" t="s">
        <v>316</v>
      </c>
      <c r="E2151">
        <v>303428</v>
      </c>
      <c r="F2151" t="s">
        <v>317</v>
      </c>
      <c r="G2151" t="s">
        <v>318</v>
      </c>
      <c r="H2151" s="79" t="s">
        <v>841</v>
      </c>
      <c r="I2151" t="s">
        <v>841</v>
      </c>
      <c r="J2151" t="s">
        <v>737</v>
      </c>
      <c r="K2151" t="s">
        <v>315</v>
      </c>
      <c r="L2151">
        <v>236817</v>
      </c>
      <c r="M2151">
        <v>202971192</v>
      </c>
      <c r="O2151">
        <v>320074</v>
      </c>
      <c r="P2151" t="s">
        <v>337</v>
      </c>
      <c r="Q2151">
        <v>204</v>
      </c>
      <c r="R2151">
        <v>71</v>
      </c>
      <c r="S2151">
        <v>1</v>
      </c>
      <c r="T2151">
        <v>2786</v>
      </c>
      <c r="U2151" t="s">
        <v>328</v>
      </c>
      <c r="W2151">
        <v>1158667035</v>
      </c>
      <c r="X2151" s="76">
        <v>44537</v>
      </c>
      <c r="Y2151" s="76">
        <v>44537</v>
      </c>
      <c r="Z2151" s="76">
        <v>44481</v>
      </c>
      <c r="AA2151" s="76">
        <v>44523</v>
      </c>
      <c r="AB2151">
        <v>83.93</v>
      </c>
      <c r="AD2151" t="s">
        <v>383</v>
      </c>
      <c r="AE2151" t="s">
        <v>324</v>
      </c>
      <c r="AF2151" t="s">
        <v>663</v>
      </c>
      <c r="AH2151" t="s">
        <v>329</v>
      </c>
      <c r="AI2151" t="s">
        <v>318</v>
      </c>
      <c r="AK2151">
        <v>95057</v>
      </c>
      <c r="AL2151">
        <v>1</v>
      </c>
      <c r="AM2151">
        <v>150249</v>
      </c>
    </row>
    <row r="2152" spans="1:39">
      <c r="A2152" t="s">
        <v>315</v>
      </c>
      <c r="D2152" t="s">
        <v>316</v>
      </c>
      <c r="E2152">
        <v>303428</v>
      </c>
      <c r="F2152" t="s">
        <v>317</v>
      </c>
      <c r="G2152" t="s">
        <v>318</v>
      </c>
      <c r="H2152" s="79" t="s">
        <v>841</v>
      </c>
      <c r="I2152" t="s">
        <v>841</v>
      </c>
      <c r="J2152" t="s">
        <v>737</v>
      </c>
      <c r="K2152" t="s">
        <v>315</v>
      </c>
      <c r="L2152">
        <v>236590</v>
      </c>
      <c r="M2152">
        <v>6635588962</v>
      </c>
      <c r="O2152">
        <v>320070</v>
      </c>
      <c r="P2152" t="s">
        <v>327</v>
      </c>
      <c r="Q2152">
        <v>202</v>
      </c>
      <c r="R2152">
        <v>71</v>
      </c>
      <c r="S2152">
        <v>1</v>
      </c>
      <c r="T2152">
        <v>2786</v>
      </c>
      <c r="U2152" t="s">
        <v>328</v>
      </c>
      <c r="W2152">
        <v>1158667035</v>
      </c>
      <c r="X2152" s="76">
        <v>44536</v>
      </c>
      <c r="Y2152" s="76">
        <v>44537</v>
      </c>
      <c r="Z2152" s="76">
        <v>44536</v>
      </c>
      <c r="AA2152" s="76">
        <v>44598</v>
      </c>
      <c r="AB2152">
        <v>10000</v>
      </c>
      <c r="AD2152" t="s">
        <v>383</v>
      </c>
      <c r="AE2152" t="s">
        <v>324</v>
      </c>
      <c r="AF2152" t="s">
        <v>637</v>
      </c>
      <c r="AH2152" t="s">
        <v>329</v>
      </c>
      <c r="AI2152" t="s">
        <v>318</v>
      </c>
      <c r="AK2152">
        <v>95057</v>
      </c>
      <c r="AL2152">
        <v>1</v>
      </c>
      <c r="AM2152">
        <v>150249</v>
      </c>
    </row>
    <row r="2153" spans="1:39">
      <c r="A2153" t="s">
        <v>315</v>
      </c>
      <c r="D2153" t="s">
        <v>316</v>
      </c>
      <c r="E2153">
        <v>303428</v>
      </c>
      <c r="F2153" t="s">
        <v>317</v>
      </c>
      <c r="G2153" t="s">
        <v>318</v>
      </c>
      <c r="H2153" s="79" t="s">
        <v>841</v>
      </c>
      <c r="I2153" t="s">
        <v>841</v>
      </c>
      <c r="J2153" t="s">
        <v>737</v>
      </c>
      <c r="K2153" t="s">
        <v>315</v>
      </c>
      <c r="L2153">
        <v>236817</v>
      </c>
      <c r="M2153">
        <v>202971192</v>
      </c>
      <c r="O2153">
        <v>320070</v>
      </c>
      <c r="P2153" t="s">
        <v>327</v>
      </c>
      <c r="Q2153">
        <v>204</v>
      </c>
      <c r="R2153">
        <v>71</v>
      </c>
      <c r="S2153">
        <v>1</v>
      </c>
      <c r="T2153">
        <v>2786</v>
      </c>
      <c r="U2153" t="s">
        <v>328</v>
      </c>
      <c r="W2153">
        <v>1158667035</v>
      </c>
      <c r="X2153" s="76">
        <v>44537</v>
      </c>
      <c r="Y2153" s="76">
        <v>44537</v>
      </c>
      <c r="Z2153" s="76">
        <v>44481</v>
      </c>
      <c r="AA2153" s="76">
        <v>44523</v>
      </c>
      <c r="AB2153">
        <v>194.29</v>
      </c>
      <c r="AD2153" t="s">
        <v>383</v>
      </c>
      <c r="AE2153" t="s">
        <v>324</v>
      </c>
      <c r="AF2153" t="s">
        <v>663</v>
      </c>
      <c r="AH2153" t="s">
        <v>329</v>
      </c>
      <c r="AI2153" t="s">
        <v>318</v>
      </c>
      <c r="AK2153">
        <v>95057</v>
      </c>
      <c r="AL2153">
        <v>1</v>
      </c>
      <c r="AM2153">
        <v>150249</v>
      </c>
    </row>
    <row r="2154" spans="1:39">
      <c r="A2154" t="s">
        <v>315</v>
      </c>
      <c r="D2154" t="s">
        <v>316</v>
      </c>
      <c r="E2154">
        <v>303428</v>
      </c>
      <c r="F2154" t="s">
        <v>317</v>
      </c>
      <c r="G2154" t="s">
        <v>318</v>
      </c>
      <c r="H2154" s="79" t="s">
        <v>841</v>
      </c>
      <c r="I2154" t="s">
        <v>841</v>
      </c>
      <c r="J2154" t="s">
        <v>737</v>
      </c>
      <c r="K2154" t="s">
        <v>315</v>
      </c>
      <c r="L2154">
        <v>236817</v>
      </c>
      <c r="M2154">
        <v>202971192</v>
      </c>
      <c r="O2154">
        <v>320073</v>
      </c>
      <c r="P2154" t="s">
        <v>320</v>
      </c>
      <c r="Q2154">
        <v>204</v>
      </c>
      <c r="R2154">
        <v>71</v>
      </c>
      <c r="S2154">
        <v>1</v>
      </c>
      <c r="T2154">
        <v>2786</v>
      </c>
      <c r="U2154" t="s">
        <v>328</v>
      </c>
      <c r="W2154">
        <v>1158667035</v>
      </c>
      <c r="X2154" s="76">
        <v>44537</v>
      </c>
      <c r="Y2154" s="76">
        <v>44537</v>
      </c>
      <c r="Z2154" s="76">
        <v>44481</v>
      </c>
      <c r="AA2154" s="76">
        <v>44523</v>
      </c>
      <c r="AB2154">
        <v>163.30000000000001</v>
      </c>
      <c r="AD2154" t="s">
        <v>383</v>
      </c>
      <c r="AE2154" t="s">
        <v>324</v>
      </c>
      <c r="AF2154" t="s">
        <v>663</v>
      </c>
      <c r="AH2154" t="s">
        <v>329</v>
      </c>
      <c r="AI2154" t="s">
        <v>318</v>
      </c>
      <c r="AK2154">
        <v>95057</v>
      </c>
      <c r="AL2154">
        <v>1</v>
      </c>
      <c r="AM2154">
        <v>150249</v>
      </c>
    </row>
    <row r="2155" spans="1:39">
      <c r="A2155" t="s">
        <v>315</v>
      </c>
      <c r="D2155" t="s">
        <v>316</v>
      </c>
      <c r="E2155">
        <v>303428</v>
      </c>
      <c r="F2155" t="s">
        <v>317</v>
      </c>
      <c r="G2155" t="s">
        <v>318</v>
      </c>
      <c r="H2155" s="79" t="s">
        <v>841</v>
      </c>
      <c r="I2155" t="s">
        <v>841</v>
      </c>
      <c r="J2155" t="s">
        <v>737</v>
      </c>
      <c r="K2155" t="s">
        <v>315</v>
      </c>
      <c r="L2155">
        <v>241526</v>
      </c>
      <c r="M2155">
        <v>202971155</v>
      </c>
      <c r="O2155">
        <v>320072</v>
      </c>
      <c r="P2155" t="s">
        <v>336</v>
      </c>
      <c r="Q2155">
        <v>243</v>
      </c>
      <c r="R2155">
        <v>71</v>
      </c>
      <c r="S2155">
        <v>1</v>
      </c>
      <c r="T2155">
        <v>2786</v>
      </c>
      <c r="U2155" t="s">
        <v>328</v>
      </c>
      <c r="W2155">
        <v>1158667035</v>
      </c>
      <c r="X2155" s="76">
        <v>44539</v>
      </c>
      <c r="Y2155" s="76">
        <v>44540</v>
      </c>
      <c r="Z2155" s="76">
        <v>44475</v>
      </c>
      <c r="AA2155" s="76">
        <v>44517</v>
      </c>
      <c r="AB2155">
        <v>333.25</v>
      </c>
      <c r="AD2155" t="s">
        <v>383</v>
      </c>
      <c r="AE2155" t="s">
        <v>324</v>
      </c>
      <c r="AF2155" t="s">
        <v>693</v>
      </c>
      <c r="AH2155" t="s">
        <v>329</v>
      </c>
      <c r="AI2155" t="s">
        <v>318</v>
      </c>
      <c r="AK2155">
        <v>95057</v>
      </c>
      <c r="AL2155">
        <v>1</v>
      </c>
      <c r="AM2155">
        <v>150249</v>
      </c>
    </row>
    <row r="2156" spans="1:39">
      <c r="A2156" t="s">
        <v>315</v>
      </c>
      <c r="D2156" t="s">
        <v>316</v>
      </c>
      <c r="E2156">
        <v>303428</v>
      </c>
      <c r="F2156" t="s">
        <v>317</v>
      </c>
      <c r="G2156" t="s">
        <v>318</v>
      </c>
      <c r="H2156" s="79" t="s">
        <v>841</v>
      </c>
      <c r="I2156" t="s">
        <v>841</v>
      </c>
      <c r="J2156" t="s">
        <v>737</v>
      </c>
      <c r="K2156" t="s">
        <v>315</v>
      </c>
      <c r="L2156">
        <v>266383</v>
      </c>
      <c r="M2156">
        <v>202971155</v>
      </c>
      <c r="O2156">
        <v>320072</v>
      </c>
      <c r="P2156" t="s">
        <v>336</v>
      </c>
      <c r="Q2156">
        <v>416</v>
      </c>
      <c r="R2156">
        <v>71</v>
      </c>
      <c r="S2156">
        <v>1</v>
      </c>
      <c r="T2156">
        <v>2786</v>
      </c>
      <c r="U2156" t="s">
        <v>328</v>
      </c>
      <c r="W2156">
        <v>1158667035</v>
      </c>
      <c r="X2156" s="76">
        <v>44581</v>
      </c>
      <c r="Y2156" s="76">
        <v>44581</v>
      </c>
      <c r="Z2156" s="76">
        <v>44497</v>
      </c>
      <c r="AA2156" s="76">
        <v>44533</v>
      </c>
      <c r="AB2156">
        <v>662.93</v>
      </c>
      <c r="AD2156" t="s">
        <v>383</v>
      </c>
      <c r="AE2156" t="s">
        <v>324</v>
      </c>
      <c r="AF2156" t="s">
        <v>694</v>
      </c>
      <c r="AH2156" t="s">
        <v>329</v>
      </c>
      <c r="AI2156" t="s">
        <v>318</v>
      </c>
      <c r="AK2156">
        <v>95057</v>
      </c>
      <c r="AL2156">
        <v>1</v>
      </c>
      <c r="AM2156">
        <v>150249</v>
      </c>
    </row>
    <row r="2157" spans="1:39">
      <c r="A2157" t="s">
        <v>315</v>
      </c>
      <c r="D2157" t="s">
        <v>316</v>
      </c>
      <c r="E2157">
        <v>303428</v>
      </c>
      <c r="F2157" t="s">
        <v>317</v>
      </c>
      <c r="G2157" t="s">
        <v>318</v>
      </c>
      <c r="H2157" s="79" t="s">
        <v>841</v>
      </c>
      <c r="I2157" t="s">
        <v>841</v>
      </c>
      <c r="J2157" t="s">
        <v>737</v>
      </c>
      <c r="K2157" t="s">
        <v>315</v>
      </c>
      <c r="L2157">
        <v>277225</v>
      </c>
      <c r="M2157">
        <v>202971192</v>
      </c>
      <c r="O2157">
        <v>320073</v>
      </c>
      <c r="P2157" t="s">
        <v>320</v>
      </c>
      <c r="Q2157">
        <v>525</v>
      </c>
      <c r="R2157">
        <v>71</v>
      </c>
      <c r="S2157">
        <v>1</v>
      </c>
      <c r="T2157">
        <v>2786</v>
      </c>
      <c r="U2157" t="s">
        <v>328</v>
      </c>
      <c r="W2157">
        <v>1158667035</v>
      </c>
      <c r="X2157" s="76">
        <v>44593</v>
      </c>
      <c r="Y2157" s="76">
        <v>44593</v>
      </c>
      <c r="Z2157" s="76">
        <v>44504</v>
      </c>
      <c r="AA2157" s="76">
        <v>44567</v>
      </c>
      <c r="AB2157">
        <v>163.30000000000001</v>
      </c>
      <c r="AD2157" t="s">
        <v>383</v>
      </c>
      <c r="AE2157" t="s">
        <v>324</v>
      </c>
      <c r="AF2157" t="s">
        <v>434</v>
      </c>
      <c r="AH2157" t="s">
        <v>329</v>
      </c>
      <c r="AI2157" t="s">
        <v>318</v>
      </c>
      <c r="AK2157">
        <v>95057</v>
      </c>
      <c r="AL2157">
        <v>1</v>
      </c>
      <c r="AM2157">
        <v>150249</v>
      </c>
    </row>
    <row r="2158" spans="1:39">
      <c r="A2158" t="s">
        <v>315</v>
      </c>
      <c r="D2158" t="s">
        <v>316</v>
      </c>
      <c r="E2158">
        <v>303428</v>
      </c>
      <c r="F2158" t="s">
        <v>317</v>
      </c>
      <c r="G2158" t="s">
        <v>318</v>
      </c>
      <c r="H2158" s="79" t="s">
        <v>841</v>
      </c>
      <c r="I2158" t="s">
        <v>841</v>
      </c>
      <c r="J2158" t="s">
        <v>737</v>
      </c>
      <c r="K2158" t="s">
        <v>315</v>
      </c>
      <c r="L2158">
        <v>277225</v>
      </c>
      <c r="M2158">
        <v>202971192</v>
      </c>
      <c r="O2158">
        <v>320070</v>
      </c>
      <c r="P2158" t="s">
        <v>327</v>
      </c>
      <c r="Q2158">
        <v>525</v>
      </c>
      <c r="R2158">
        <v>71</v>
      </c>
      <c r="S2158">
        <v>1</v>
      </c>
      <c r="T2158">
        <v>2786</v>
      </c>
      <c r="U2158" t="s">
        <v>328</v>
      </c>
      <c r="W2158">
        <v>1158667035</v>
      </c>
      <c r="X2158" s="76">
        <v>44593</v>
      </c>
      <c r="Y2158" s="76">
        <v>44593</v>
      </c>
      <c r="Z2158" s="76">
        <v>44504</v>
      </c>
      <c r="AA2158" s="76">
        <v>44567</v>
      </c>
      <c r="AB2158">
        <v>194.29</v>
      </c>
      <c r="AD2158" t="s">
        <v>383</v>
      </c>
      <c r="AE2158" t="s">
        <v>324</v>
      </c>
      <c r="AF2158" t="s">
        <v>434</v>
      </c>
      <c r="AH2158" t="s">
        <v>329</v>
      </c>
      <c r="AI2158" t="s">
        <v>318</v>
      </c>
      <c r="AK2158">
        <v>95057</v>
      </c>
      <c r="AL2158">
        <v>1</v>
      </c>
      <c r="AM2158">
        <v>150249</v>
      </c>
    </row>
    <row r="2159" spans="1:39">
      <c r="A2159" t="s">
        <v>315</v>
      </c>
      <c r="D2159" t="s">
        <v>316</v>
      </c>
      <c r="E2159">
        <v>303428</v>
      </c>
      <c r="F2159" t="s">
        <v>317</v>
      </c>
      <c r="G2159" t="s">
        <v>318</v>
      </c>
      <c r="H2159" s="79" t="s">
        <v>841</v>
      </c>
      <c r="I2159" t="s">
        <v>841</v>
      </c>
      <c r="J2159" t="s">
        <v>737</v>
      </c>
      <c r="K2159" t="s">
        <v>315</v>
      </c>
      <c r="L2159">
        <v>277225</v>
      </c>
      <c r="M2159">
        <v>202971192</v>
      </c>
      <c r="O2159">
        <v>320074</v>
      </c>
      <c r="P2159" t="s">
        <v>337</v>
      </c>
      <c r="Q2159">
        <v>525</v>
      </c>
      <c r="R2159">
        <v>71</v>
      </c>
      <c r="S2159">
        <v>1</v>
      </c>
      <c r="T2159">
        <v>2786</v>
      </c>
      <c r="U2159" t="s">
        <v>328</v>
      </c>
      <c r="W2159">
        <v>1158667035</v>
      </c>
      <c r="X2159" s="76">
        <v>44593</v>
      </c>
      <c r="Y2159" s="76">
        <v>44593</v>
      </c>
      <c r="Z2159" s="76">
        <v>44504</v>
      </c>
      <c r="AA2159" s="76">
        <v>44567</v>
      </c>
      <c r="AB2159">
        <v>291.35000000000002</v>
      </c>
      <c r="AD2159" t="s">
        <v>383</v>
      </c>
      <c r="AE2159" t="s">
        <v>324</v>
      </c>
      <c r="AF2159" t="s">
        <v>434</v>
      </c>
      <c r="AH2159" t="s">
        <v>329</v>
      </c>
      <c r="AI2159" t="s">
        <v>318</v>
      </c>
      <c r="AK2159">
        <v>95057</v>
      </c>
      <c r="AL2159">
        <v>1</v>
      </c>
      <c r="AM2159">
        <v>150249</v>
      </c>
    </row>
    <row r="2160" spans="1:39">
      <c r="A2160" t="s">
        <v>315</v>
      </c>
      <c r="D2160" t="s">
        <v>316</v>
      </c>
      <c r="E2160">
        <v>303428</v>
      </c>
      <c r="F2160" t="s">
        <v>317</v>
      </c>
      <c r="G2160" t="s">
        <v>318</v>
      </c>
      <c r="H2160" s="79" t="s">
        <v>841</v>
      </c>
      <c r="I2160" t="s">
        <v>841</v>
      </c>
      <c r="J2160" t="s">
        <v>737</v>
      </c>
      <c r="K2160" t="s">
        <v>315</v>
      </c>
      <c r="L2160">
        <v>282437</v>
      </c>
      <c r="M2160">
        <v>202971155</v>
      </c>
      <c r="O2160">
        <v>320072</v>
      </c>
      <c r="P2160" t="s">
        <v>336</v>
      </c>
      <c r="Q2160">
        <v>623</v>
      </c>
      <c r="R2160">
        <v>71</v>
      </c>
      <c r="S2160">
        <v>1</v>
      </c>
      <c r="T2160">
        <v>2786</v>
      </c>
      <c r="U2160" t="s">
        <v>328</v>
      </c>
      <c r="W2160">
        <v>1158667035</v>
      </c>
      <c r="X2160" s="76">
        <v>44600</v>
      </c>
      <c r="Y2160" s="76">
        <v>44600</v>
      </c>
      <c r="Z2160" s="76">
        <v>44533</v>
      </c>
      <c r="AA2160" s="76">
        <v>44580</v>
      </c>
      <c r="AB2160">
        <v>1331.8</v>
      </c>
      <c r="AD2160" t="s">
        <v>383</v>
      </c>
      <c r="AE2160" t="s">
        <v>324</v>
      </c>
      <c r="AF2160" t="s">
        <v>810</v>
      </c>
      <c r="AH2160" t="s">
        <v>329</v>
      </c>
      <c r="AI2160" t="s">
        <v>318</v>
      </c>
      <c r="AK2160">
        <v>95057</v>
      </c>
      <c r="AL2160">
        <v>1</v>
      </c>
      <c r="AM2160">
        <v>150249</v>
      </c>
    </row>
    <row r="2161" spans="1:39">
      <c r="A2161" t="s">
        <v>315</v>
      </c>
      <c r="D2161" t="s">
        <v>316</v>
      </c>
      <c r="E2161">
        <v>303428</v>
      </c>
      <c r="F2161" t="s">
        <v>317</v>
      </c>
      <c r="G2161" t="s">
        <v>318</v>
      </c>
      <c r="H2161" s="79" t="s">
        <v>841</v>
      </c>
      <c r="I2161" t="s">
        <v>841</v>
      </c>
      <c r="J2161" t="s">
        <v>737</v>
      </c>
      <c r="K2161" t="s">
        <v>315</v>
      </c>
      <c r="L2161">
        <v>299214</v>
      </c>
      <c r="M2161">
        <v>202971192</v>
      </c>
      <c r="O2161">
        <v>320070</v>
      </c>
      <c r="P2161" t="s">
        <v>327</v>
      </c>
      <c r="Q2161">
        <v>745</v>
      </c>
      <c r="R2161">
        <v>71</v>
      </c>
      <c r="S2161">
        <v>1</v>
      </c>
      <c r="T2161">
        <v>2786</v>
      </c>
      <c r="U2161" t="s">
        <v>328</v>
      </c>
      <c r="W2161">
        <v>1158667035</v>
      </c>
      <c r="X2161" s="76">
        <v>44617</v>
      </c>
      <c r="Y2161" s="76">
        <v>44617</v>
      </c>
      <c r="Z2161" s="76">
        <v>44526</v>
      </c>
      <c r="AA2161" s="76">
        <v>44587</v>
      </c>
      <c r="AB2161">
        <v>194.29</v>
      </c>
      <c r="AD2161" t="s">
        <v>346</v>
      </c>
      <c r="AE2161" t="s">
        <v>324</v>
      </c>
      <c r="AF2161" t="s">
        <v>857</v>
      </c>
      <c r="AH2161" t="s">
        <v>329</v>
      </c>
      <c r="AI2161" t="s">
        <v>318</v>
      </c>
      <c r="AK2161">
        <v>95057</v>
      </c>
      <c r="AL2161">
        <v>1</v>
      </c>
      <c r="AM2161">
        <v>150249</v>
      </c>
    </row>
    <row r="2162" spans="1:39">
      <c r="A2162" t="s">
        <v>315</v>
      </c>
      <c r="D2162" t="s">
        <v>316</v>
      </c>
      <c r="E2162">
        <v>303428</v>
      </c>
      <c r="F2162" t="s">
        <v>317</v>
      </c>
      <c r="G2162" t="s">
        <v>318</v>
      </c>
      <c r="H2162" s="79" t="s">
        <v>841</v>
      </c>
      <c r="I2162" t="s">
        <v>841</v>
      </c>
      <c r="J2162" t="s">
        <v>737</v>
      </c>
      <c r="K2162" t="s">
        <v>315</v>
      </c>
      <c r="L2162">
        <v>299214</v>
      </c>
      <c r="M2162">
        <v>202971192</v>
      </c>
      <c r="O2162">
        <v>320073</v>
      </c>
      <c r="P2162" t="s">
        <v>320</v>
      </c>
      <c r="Q2162">
        <v>745</v>
      </c>
      <c r="R2162">
        <v>71</v>
      </c>
      <c r="S2162">
        <v>1</v>
      </c>
      <c r="T2162">
        <v>2786</v>
      </c>
      <c r="U2162" t="s">
        <v>328</v>
      </c>
      <c r="W2162">
        <v>1158667035</v>
      </c>
      <c r="X2162" s="76">
        <v>44617</v>
      </c>
      <c r="Y2162" s="76">
        <v>44617</v>
      </c>
      <c r="Z2162" s="76">
        <v>44526</v>
      </c>
      <c r="AA2162" s="76">
        <v>44587</v>
      </c>
      <c r="AB2162">
        <v>163.30000000000001</v>
      </c>
      <c r="AD2162" t="s">
        <v>346</v>
      </c>
      <c r="AE2162" t="s">
        <v>324</v>
      </c>
      <c r="AF2162" t="s">
        <v>857</v>
      </c>
      <c r="AH2162" t="s">
        <v>329</v>
      </c>
      <c r="AI2162" t="s">
        <v>318</v>
      </c>
      <c r="AK2162">
        <v>95057</v>
      </c>
      <c r="AL2162">
        <v>1</v>
      </c>
      <c r="AM2162">
        <v>150249</v>
      </c>
    </row>
    <row r="2163" spans="1:39">
      <c r="A2163" t="s">
        <v>315</v>
      </c>
      <c r="D2163" t="s">
        <v>316</v>
      </c>
      <c r="E2163">
        <v>303428</v>
      </c>
      <c r="F2163" t="s">
        <v>317</v>
      </c>
      <c r="G2163" t="s">
        <v>318</v>
      </c>
      <c r="H2163" s="79" t="s">
        <v>841</v>
      </c>
      <c r="I2163" t="s">
        <v>841</v>
      </c>
      <c r="J2163" t="s">
        <v>737</v>
      </c>
      <c r="K2163" t="s">
        <v>315</v>
      </c>
      <c r="L2163">
        <v>299214</v>
      </c>
      <c r="M2163">
        <v>202971192</v>
      </c>
      <c r="O2163">
        <v>320074</v>
      </c>
      <c r="P2163" t="s">
        <v>337</v>
      </c>
      <c r="Q2163">
        <v>745</v>
      </c>
      <c r="R2163">
        <v>71</v>
      </c>
      <c r="S2163">
        <v>1</v>
      </c>
      <c r="T2163">
        <v>2786</v>
      </c>
      <c r="U2163" t="s">
        <v>328</v>
      </c>
      <c r="W2163">
        <v>1158667035</v>
      </c>
      <c r="X2163" s="76">
        <v>44617</v>
      </c>
      <c r="Y2163" s="76">
        <v>44617</v>
      </c>
      <c r="Z2163" s="76">
        <v>44526</v>
      </c>
      <c r="AA2163" s="76">
        <v>44587</v>
      </c>
      <c r="AB2163">
        <v>708.29</v>
      </c>
      <c r="AD2163" t="s">
        <v>346</v>
      </c>
      <c r="AE2163" t="s">
        <v>324</v>
      </c>
      <c r="AF2163" t="s">
        <v>857</v>
      </c>
      <c r="AH2163" t="s">
        <v>329</v>
      </c>
      <c r="AI2163" t="s">
        <v>318</v>
      </c>
      <c r="AK2163">
        <v>95057</v>
      </c>
      <c r="AL2163">
        <v>1</v>
      </c>
      <c r="AM2163">
        <v>150249</v>
      </c>
    </row>
    <row r="2164" spans="1:39">
      <c r="A2164" t="s">
        <v>315</v>
      </c>
      <c r="D2164" t="s">
        <v>316</v>
      </c>
      <c r="E2164">
        <v>303428</v>
      </c>
      <c r="F2164" t="s">
        <v>317</v>
      </c>
      <c r="G2164" t="s">
        <v>318</v>
      </c>
      <c r="H2164" s="79" t="s">
        <v>841</v>
      </c>
      <c r="I2164" t="s">
        <v>841</v>
      </c>
      <c r="J2164" t="s">
        <v>737</v>
      </c>
      <c r="K2164" t="s">
        <v>315</v>
      </c>
      <c r="L2164">
        <v>311048</v>
      </c>
      <c r="M2164">
        <v>6635588962</v>
      </c>
      <c r="O2164">
        <v>320070</v>
      </c>
      <c r="P2164" t="s">
        <v>327</v>
      </c>
      <c r="Q2164">
        <v>872</v>
      </c>
      <c r="R2164">
        <v>71</v>
      </c>
      <c r="S2164">
        <v>1</v>
      </c>
      <c r="T2164">
        <v>2786</v>
      </c>
      <c r="U2164" t="s">
        <v>328</v>
      </c>
      <c r="W2164">
        <v>1158667035</v>
      </c>
      <c r="X2164" s="76">
        <v>44635</v>
      </c>
      <c r="Y2164" s="76">
        <v>44636</v>
      </c>
      <c r="Z2164" s="76">
        <v>44635</v>
      </c>
      <c r="AA2164" s="76">
        <v>44696</v>
      </c>
      <c r="AB2164">
        <v>10000</v>
      </c>
      <c r="AD2164" t="s">
        <v>436</v>
      </c>
      <c r="AE2164" t="s">
        <v>324</v>
      </c>
      <c r="AF2164" t="s">
        <v>639</v>
      </c>
      <c r="AH2164" t="s">
        <v>329</v>
      </c>
      <c r="AI2164" t="s">
        <v>318</v>
      </c>
      <c r="AK2164">
        <v>95057</v>
      </c>
      <c r="AL2164">
        <v>1</v>
      </c>
      <c r="AM2164">
        <v>150249</v>
      </c>
    </row>
    <row r="2165" spans="1:39">
      <c r="A2165" t="s">
        <v>315</v>
      </c>
      <c r="D2165" t="s">
        <v>316</v>
      </c>
      <c r="E2165">
        <v>303428</v>
      </c>
      <c r="F2165" t="s">
        <v>317</v>
      </c>
      <c r="G2165" t="s">
        <v>318</v>
      </c>
      <c r="H2165" s="79" t="s">
        <v>841</v>
      </c>
      <c r="I2165" t="s">
        <v>841</v>
      </c>
      <c r="J2165" t="s">
        <v>737</v>
      </c>
      <c r="K2165" t="s">
        <v>315</v>
      </c>
      <c r="L2165">
        <v>321964</v>
      </c>
      <c r="M2165">
        <v>202971155</v>
      </c>
      <c r="O2165">
        <v>320072</v>
      </c>
      <c r="P2165" t="s">
        <v>336</v>
      </c>
      <c r="Q2165">
        <v>974</v>
      </c>
      <c r="R2165">
        <v>71</v>
      </c>
      <c r="S2165">
        <v>1</v>
      </c>
      <c r="T2165">
        <v>2786</v>
      </c>
      <c r="U2165" t="s">
        <v>328</v>
      </c>
      <c r="W2165">
        <v>1158667035</v>
      </c>
      <c r="X2165" s="76">
        <v>44649</v>
      </c>
      <c r="Y2165" s="76">
        <v>44649</v>
      </c>
      <c r="Z2165" s="76">
        <v>44566</v>
      </c>
      <c r="AA2165" s="76">
        <v>44609</v>
      </c>
      <c r="AB2165">
        <v>778.95</v>
      </c>
      <c r="AD2165" t="s">
        <v>346</v>
      </c>
      <c r="AE2165" t="s">
        <v>324</v>
      </c>
      <c r="AF2165" t="s">
        <v>811</v>
      </c>
      <c r="AH2165" t="s">
        <v>329</v>
      </c>
      <c r="AI2165" t="s">
        <v>318</v>
      </c>
      <c r="AK2165">
        <v>95057</v>
      </c>
      <c r="AL2165">
        <v>1</v>
      </c>
      <c r="AM2165">
        <v>150249</v>
      </c>
    </row>
    <row r="2166" spans="1:39">
      <c r="A2166" t="s">
        <v>315</v>
      </c>
      <c r="D2166" t="s">
        <v>316</v>
      </c>
      <c r="E2166">
        <v>303428</v>
      </c>
      <c r="F2166" t="s">
        <v>317</v>
      </c>
      <c r="G2166" t="s">
        <v>318</v>
      </c>
      <c r="H2166" s="79" t="s">
        <v>841</v>
      </c>
      <c r="I2166" t="s">
        <v>841</v>
      </c>
      <c r="J2166" t="s">
        <v>737</v>
      </c>
      <c r="K2166" t="s">
        <v>315</v>
      </c>
      <c r="L2166">
        <v>337466</v>
      </c>
      <c r="M2166">
        <v>202971192</v>
      </c>
      <c r="O2166">
        <v>320073</v>
      </c>
      <c r="P2166" t="s">
        <v>320</v>
      </c>
      <c r="Q2166">
        <v>1118</v>
      </c>
      <c r="R2166">
        <v>71</v>
      </c>
      <c r="S2166">
        <v>1</v>
      </c>
      <c r="T2166">
        <v>2786</v>
      </c>
      <c r="U2166" t="s">
        <v>328</v>
      </c>
      <c r="W2166">
        <v>1158667035</v>
      </c>
      <c r="X2166" s="76">
        <v>44673</v>
      </c>
      <c r="Y2166" s="76">
        <v>44673</v>
      </c>
      <c r="Z2166" s="76">
        <v>44596</v>
      </c>
      <c r="AA2166" s="76">
        <v>44623</v>
      </c>
      <c r="AB2166">
        <v>163.30000000000001</v>
      </c>
      <c r="AD2166" t="s">
        <v>383</v>
      </c>
      <c r="AE2166" t="s">
        <v>324</v>
      </c>
      <c r="AF2166" t="s">
        <v>446</v>
      </c>
      <c r="AH2166" t="s">
        <v>329</v>
      </c>
      <c r="AI2166" t="s">
        <v>318</v>
      </c>
      <c r="AK2166">
        <v>95057</v>
      </c>
      <c r="AL2166">
        <v>1</v>
      </c>
      <c r="AM2166">
        <v>150249</v>
      </c>
    </row>
    <row r="2167" spans="1:39">
      <c r="A2167" t="s">
        <v>315</v>
      </c>
      <c r="D2167" t="s">
        <v>316</v>
      </c>
      <c r="E2167">
        <v>303428</v>
      </c>
      <c r="F2167" t="s">
        <v>317</v>
      </c>
      <c r="G2167" t="s">
        <v>318</v>
      </c>
      <c r="H2167" s="79" t="s">
        <v>841</v>
      </c>
      <c r="I2167" t="s">
        <v>841</v>
      </c>
      <c r="J2167" t="s">
        <v>737</v>
      </c>
      <c r="K2167" t="s">
        <v>315</v>
      </c>
      <c r="L2167">
        <v>337466</v>
      </c>
      <c r="M2167">
        <v>202971192</v>
      </c>
      <c r="O2167">
        <v>320074</v>
      </c>
      <c r="P2167" t="s">
        <v>337</v>
      </c>
      <c r="Q2167">
        <v>1118</v>
      </c>
      <c r="R2167">
        <v>71</v>
      </c>
      <c r="S2167">
        <v>1</v>
      </c>
      <c r="T2167">
        <v>2786</v>
      </c>
      <c r="U2167" t="s">
        <v>328</v>
      </c>
      <c r="W2167">
        <v>1158667035</v>
      </c>
      <c r="X2167" s="76">
        <v>44673</v>
      </c>
      <c r="Y2167" s="76">
        <v>44673</v>
      </c>
      <c r="Z2167" s="76">
        <v>44596</v>
      </c>
      <c r="AA2167" s="76">
        <v>44623</v>
      </c>
      <c r="AB2167">
        <v>365.71</v>
      </c>
      <c r="AD2167" t="s">
        <v>383</v>
      </c>
      <c r="AE2167" t="s">
        <v>324</v>
      </c>
      <c r="AF2167" t="s">
        <v>446</v>
      </c>
      <c r="AH2167" t="s">
        <v>329</v>
      </c>
      <c r="AI2167" t="s">
        <v>318</v>
      </c>
      <c r="AK2167">
        <v>95057</v>
      </c>
      <c r="AL2167">
        <v>1</v>
      </c>
      <c r="AM2167">
        <v>150249</v>
      </c>
    </row>
    <row r="2168" spans="1:39">
      <c r="A2168" t="s">
        <v>315</v>
      </c>
      <c r="D2168" t="s">
        <v>316</v>
      </c>
      <c r="E2168">
        <v>303428</v>
      </c>
      <c r="F2168" t="s">
        <v>317</v>
      </c>
      <c r="G2168" t="s">
        <v>318</v>
      </c>
      <c r="H2168" s="79" t="s">
        <v>841</v>
      </c>
      <c r="I2168" t="s">
        <v>841</v>
      </c>
      <c r="J2168" t="s">
        <v>737</v>
      </c>
      <c r="K2168" t="s">
        <v>315</v>
      </c>
      <c r="L2168">
        <v>337466</v>
      </c>
      <c r="M2168">
        <v>202971192</v>
      </c>
      <c r="O2168">
        <v>320070</v>
      </c>
      <c r="P2168" t="s">
        <v>327</v>
      </c>
      <c r="Q2168">
        <v>1118</v>
      </c>
      <c r="R2168">
        <v>71</v>
      </c>
      <c r="S2168">
        <v>1</v>
      </c>
      <c r="T2168">
        <v>2786</v>
      </c>
      <c r="U2168" t="s">
        <v>328</v>
      </c>
      <c r="W2168">
        <v>1158667035</v>
      </c>
      <c r="X2168" s="76">
        <v>44673</v>
      </c>
      <c r="Y2168" s="76">
        <v>44673</v>
      </c>
      <c r="Z2168" s="76">
        <v>44596</v>
      </c>
      <c r="AA2168" s="76">
        <v>44623</v>
      </c>
      <c r="AB2168">
        <v>194.29</v>
      </c>
      <c r="AD2168" t="s">
        <v>383</v>
      </c>
      <c r="AE2168" t="s">
        <v>324</v>
      </c>
      <c r="AF2168" t="s">
        <v>446</v>
      </c>
      <c r="AH2168" t="s">
        <v>329</v>
      </c>
      <c r="AI2168" t="s">
        <v>318</v>
      </c>
      <c r="AK2168">
        <v>95057</v>
      </c>
      <c r="AL2168">
        <v>1</v>
      </c>
      <c r="AM2168">
        <v>150249</v>
      </c>
    </row>
    <row r="2169" spans="1:39">
      <c r="A2169" t="s">
        <v>315</v>
      </c>
      <c r="D2169" t="s">
        <v>316</v>
      </c>
      <c r="E2169">
        <v>303428</v>
      </c>
      <c r="F2169" t="s">
        <v>317</v>
      </c>
      <c r="G2169" t="s">
        <v>318</v>
      </c>
      <c r="H2169" s="79" t="s">
        <v>841</v>
      </c>
      <c r="I2169" t="s">
        <v>841</v>
      </c>
      <c r="J2169" t="s">
        <v>737</v>
      </c>
      <c r="K2169" t="s">
        <v>315</v>
      </c>
      <c r="L2169">
        <v>340698</v>
      </c>
      <c r="M2169">
        <v>202971192</v>
      </c>
      <c r="O2169">
        <v>320074</v>
      </c>
      <c r="P2169" t="s">
        <v>337</v>
      </c>
      <c r="Q2169">
        <v>1136</v>
      </c>
      <c r="R2169">
        <v>71</v>
      </c>
      <c r="S2169">
        <v>1</v>
      </c>
      <c r="T2169">
        <v>2786</v>
      </c>
      <c r="U2169" t="s">
        <v>328</v>
      </c>
      <c r="W2169">
        <v>1158667035</v>
      </c>
      <c r="X2169" s="76">
        <v>44680</v>
      </c>
      <c r="Y2169" s="76">
        <v>44680</v>
      </c>
      <c r="Z2169" s="76">
        <v>44596</v>
      </c>
      <c r="AA2169" s="76">
        <v>44644</v>
      </c>
      <c r="AB2169">
        <v>353.63</v>
      </c>
      <c r="AD2169" t="s">
        <v>383</v>
      </c>
      <c r="AE2169" t="s">
        <v>324</v>
      </c>
      <c r="AF2169" t="s">
        <v>448</v>
      </c>
      <c r="AH2169" t="s">
        <v>329</v>
      </c>
      <c r="AI2169" t="s">
        <v>318</v>
      </c>
      <c r="AK2169">
        <v>95057</v>
      </c>
      <c r="AL2169">
        <v>1</v>
      </c>
      <c r="AM2169">
        <v>150249</v>
      </c>
    </row>
    <row r="2170" spans="1:39">
      <c r="A2170" t="s">
        <v>315</v>
      </c>
      <c r="D2170" t="s">
        <v>316</v>
      </c>
      <c r="E2170">
        <v>303428</v>
      </c>
      <c r="F2170" t="s">
        <v>317</v>
      </c>
      <c r="G2170" t="s">
        <v>318</v>
      </c>
      <c r="H2170" s="79" t="s">
        <v>841</v>
      </c>
      <c r="I2170" t="s">
        <v>841</v>
      </c>
      <c r="J2170" t="s">
        <v>737</v>
      </c>
      <c r="K2170" t="s">
        <v>315</v>
      </c>
      <c r="L2170">
        <v>340698</v>
      </c>
      <c r="M2170">
        <v>202971192</v>
      </c>
      <c r="O2170">
        <v>320073</v>
      </c>
      <c r="P2170" t="s">
        <v>320</v>
      </c>
      <c r="Q2170">
        <v>1136</v>
      </c>
      <c r="R2170">
        <v>71</v>
      </c>
      <c r="S2170">
        <v>1</v>
      </c>
      <c r="T2170">
        <v>2786</v>
      </c>
      <c r="U2170" t="s">
        <v>328</v>
      </c>
      <c r="W2170">
        <v>1158667035</v>
      </c>
      <c r="X2170" s="76">
        <v>44680</v>
      </c>
      <c r="Y2170" s="76">
        <v>44680</v>
      </c>
      <c r="Z2170" s="76">
        <v>44596</v>
      </c>
      <c r="AA2170" s="76">
        <v>44644</v>
      </c>
      <c r="AB2170">
        <v>163.30000000000001</v>
      </c>
      <c r="AD2170" t="s">
        <v>383</v>
      </c>
      <c r="AE2170" t="s">
        <v>324</v>
      </c>
      <c r="AF2170" t="s">
        <v>448</v>
      </c>
      <c r="AH2170" t="s">
        <v>329</v>
      </c>
      <c r="AI2170" t="s">
        <v>318</v>
      </c>
      <c r="AK2170">
        <v>95057</v>
      </c>
      <c r="AL2170">
        <v>1</v>
      </c>
      <c r="AM2170">
        <v>150249</v>
      </c>
    </row>
    <row r="2171" spans="1:39">
      <c r="A2171" t="s">
        <v>315</v>
      </c>
      <c r="D2171" t="s">
        <v>316</v>
      </c>
      <c r="E2171">
        <v>303428</v>
      </c>
      <c r="F2171" t="s">
        <v>317</v>
      </c>
      <c r="G2171" t="s">
        <v>318</v>
      </c>
      <c r="H2171" s="79" t="s">
        <v>841</v>
      </c>
      <c r="I2171" t="s">
        <v>841</v>
      </c>
      <c r="J2171" t="s">
        <v>737</v>
      </c>
      <c r="K2171" t="s">
        <v>315</v>
      </c>
      <c r="L2171">
        <v>340698</v>
      </c>
      <c r="M2171">
        <v>202971192</v>
      </c>
      <c r="O2171">
        <v>320070</v>
      </c>
      <c r="P2171" t="s">
        <v>327</v>
      </c>
      <c r="Q2171">
        <v>1136</v>
      </c>
      <c r="R2171">
        <v>71</v>
      </c>
      <c r="S2171">
        <v>1</v>
      </c>
      <c r="T2171">
        <v>2786</v>
      </c>
      <c r="U2171" t="s">
        <v>328</v>
      </c>
      <c r="W2171">
        <v>1158667035</v>
      </c>
      <c r="X2171" s="76">
        <v>44680</v>
      </c>
      <c r="Y2171" s="76">
        <v>44680</v>
      </c>
      <c r="Z2171" s="76">
        <v>44596</v>
      </c>
      <c r="AA2171" s="76">
        <v>44644</v>
      </c>
      <c r="AB2171">
        <v>194.29</v>
      </c>
      <c r="AD2171" t="s">
        <v>383</v>
      </c>
      <c r="AE2171" t="s">
        <v>324</v>
      </c>
      <c r="AF2171" t="s">
        <v>448</v>
      </c>
      <c r="AH2171" t="s">
        <v>329</v>
      </c>
      <c r="AI2171" t="s">
        <v>318</v>
      </c>
      <c r="AK2171">
        <v>95057</v>
      </c>
      <c r="AL2171">
        <v>1</v>
      </c>
      <c r="AM2171">
        <v>150249</v>
      </c>
    </row>
    <row r="2172" spans="1:39">
      <c r="H2172" s="79"/>
      <c r="X2172" s="76"/>
      <c r="Y2172" s="76"/>
      <c r="Z2172" s="76"/>
      <c r="AA2172" s="76"/>
      <c r="AB2172">
        <f>SUM(AB2120:AB2171)</f>
        <v>115294.96999999999</v>
      </c>
    </row>
    <row r="2173" spans="1:39">
      <c r="A2173" t="s">
        <v>315</v>
      </c>
      <c r="D2173" t="s">
        <v>316</v>
      </c>
      <c r="E2173">
        <v>303428</v>
      </c>
      <c r="F2173" t="s">
        <v>317</v>
      </c>
      <c r="G2173" t="s">
        <v>318</v>
      </c>
      <c r="H2173" s="79" t="s">
        <v>841</v>
      </c>
      <c r="I2173" t="s">
        <v>841</v>
      </c>
      <c r="J2173" t="s">
        <v>737</v>
      </c>
      <c r="K2173" t="s">
        <v>315</v>
      </c>
      <c r="L2173">
        <v>344755</v>
      </c>
      <c r="M2173">
        <v>202971155</v>
      </c>
      <c r="O2173">
        <v>320072</v>
      </c>
      <c r="P2173" t="s">
        <v>336</v>
      </c>
      <c r="Q2173">
        <v>1167</v>
      </c>
      <c r="R2173">
        <v>71</v>
      </c>
      <c r="S2173">
        <v>1</v>
      </c>
      <c r="T2173">
        <v>2786</v>
      </c>
      <c r="U2173" t="s">
        <v>328</v>
      </c>
      <c r="W2173">
        <v>1158667035</v>
      </c>
      <c r="X2173" s="76">
        <v>44687</v>
      </c>
      <c r="Y2173" s="76">
        <v>44687</v>
      </c>
      <c r="Z2173" s="76">
        <v>44600</v>
      </c>
      <c r="AA2173" s="76">
        <v>44652</v>
      </c>
      <c r="AB2173">
        <v>759.7</v>
      </c>
      <c r="AD2173" t="s">
        <v>519</v>
      </c>
      <c r="AE2173" t="s">
        <v>324</v>
      </c>
      <c r="AF2173" t="s">
        <v>594</v>
      </c>
      <c r="AH2173" t="s">
        <v>329</v>
      </c>
      <c r="AI2173" t="s">
        <v>318</v>
      </c>
      <c r="AK2173">
        <v>95057</v>
      </c>
      <c r="AL2173">
        <v>1</v>
      </c>
      <c r="AM2173">
        <v>150249</v>
      </c>
    </row>
    <row r="2174" spans="1:39">
      <c r="A2174" t="s">
        <v>315</v>
      </c>
      <c r="D2174" t="s">
        <v>316</v>
      </c>
      <c r="E2174">
        <v>303428</v>
      </c>
      <c r="F2174" t="s">
        <v>317</v>
      </c>
      <c r="G2174" t="s">
        <v>318</v>
      </c>
      <c r="H2174" s="79" t="s">
        <v>841</v>
      </c>
      <c r="I2174" t="s">
        <v>841</v>
      </c>
      <c r="J2174" t="s">
        <v>737</v>
      </c>
      <c r="K2174" t="s">
        <v>315</v>
      </c>
      <c r="L2174">
        <v>350136</v>
      </c>
      <c r="M2174">
        <v>202971155</v>
      </c>
      <c r="O2174">
        <v>320072</v>
      </c>
      <c r="P2174" t="s">
        <v>336</v>
      </c>
      <c r="Q2174">
        <v>1211</v>
      </c>
      <c r="R2174">
        <v>71</v>
      </c>
      <c r="S2174">
        <v>1</v>
      </c>
      <c r="T2174">
        <v>2786</v>
      </c>
      <c r="U2174" t="s">
        <v>328</v>
      </c>
      <c r="W2174">
        <v>1158667035</v>
      </c>
      <c r="X2174" s="76">
        <v>44697</v>
      </c>
      <c r="Y2174" s="76">
        <v>44697</v>
      </c>
      <c r="Z2174" s="76">
        <v>44628</v>
      </c>
      <c r="AA2174" s="76">
        <v>44673</v>
      </c>
      <c r="AB2174">
        <v>1170.3900000000001</v>
      </c>
      <c r="AD2174" t="s">
        <v>519</v>
      </c>
      <c r="AE2174" t="s">
        <v>324</v>
      </c>
      <c r="AF2174" t="s">
        <v>595</v>
      </c>
      <c r="AH2174" t="s">
        <v>329</v>
      </c>
      <c r="AI2174" t="s">
        <v>318</v>
      </c>
      <c r="AK2174">
        <v>95057</v>
      </c>
      <c r="AL2174">
        <v>1</v>
      </c>
      <c r="AM2174">
        <v>150249</v>
      </c>
    </row>
    <row r="2175" spans="1:39">
      <c r="A2175" t="s">
        <v>315</v>
      </c>
      <c r="D2175" t="s">
        <v>316</v>
      </c>
      <c r="E2175">
        <v>303428</v>
      </c>
      <c r="F2175" t="s">
        <v>317</v>
      </c>
      <c r="G2175" t="s">
        <v>318</v>
      </c>
      <c r="H2175" s="79" t="s">
        <v>841</v>
      </c>
      <c r="I2175" t="s">
        <v>841</v>
      </c>
      <c r="J2175" t="s">
        <v>737</v>
      </c>
      <c r="K2175" t="s">
        <v>315</v>
      </c>
      <c r="L2175">
        <v>347685</v>
      </c>
      <c r="M2175">
        <v>6635588962</v>
      </c>
      <c r="O2175">
        <v>320070</v>
      </c>
      <c r="P2175" t="s">
        <v>327</v>
      </c>
      <c r="Q2175">
        <v>1187</v>
      </c>
      <c r="R2175">
        <v>71</v>
      </c>
      <c r="S2175">
        <v>1</v>
      </c>
      <c r="T2175">
        <v>2786</v>
      </c>
      <c r="U2175" t="s">
        <v>328</v>
      </c>
      <c r="W2175">
        <v>1158667035</v>
      </c>
      <c r="X2175" s="76">
        <v>44693</v>
      </c>
      <c r="Y2175" s="76">
        <v>44697</v>
      </c>
      <c r="Z2175" s="76">
        <v>44690</v>
      </c>
      <c r="AA2175" s="76">
        <v>44782</v>
      </c>
      <c r="AB2175">
        <v>25000</v>
      </c>
      <c r="AD2175" t="s">
        <v>519</v>
      </c>
      <c r="AE2175" t="s">
        <v>324</v>
      </c>
      <c r="AF2175" t="s">
        <v>641</v>
      </c>
      <c r="AH2175" t="s">
        <v>329</v>
      </c>
      <c r="AI2175" t="s">
        <v>318</v>
      </c>
      <c r="AK2175">
        <v>95057</v>
      </c>
      <c r="AL2175">
        <v>1</v>
      </c>
      <c r="AM2175">
        <v>150249</v>
      </c>
    </row>
    <row r="2176" spans="1:39">
      <c r="A2176" t="s">
        <v>315</v>
      </c>
      <c r="D2176" t="s">
        <v>316</v>
      </c>
      <c r="E2176">
        <v>303428</v>
      </c>
      <c r="F2176" t="s">
        <v>317</v>
      </c>
      <c r="G2176" t="s">
        <v>318</v>
      </c>
      <c r="H2176" s="79" t="s">
        <v>841</v>
      </c>
      <c r="I2176" t="s">
        <v>841</v>
      </c>
      <c r="J2176" t="s">
        <v>737</v>
      </c>
      <c r="K2176" t="s">
        <v>315</v>
      </c>
      <c r="L2176">
        <v>354307</v>
      </c>
      <c r="M2176">
        <v>202971192</v>
      </c>
      <c r="O2176">
        <v>320073</v>
      </c>
      <c r="P2176" t="s">
        <v>320</v>
      </c>
      <c r="Q2176">
        <v>1253</v>
      </c>
      <c r="R2176">
        <v>71</v>
      </c>
      <c r="S2176">
        <v>1</v>
      </c>
      <c r="T2176">
        <v>2786</v>
      </c>
      <c r="U2176" t="s">
        <v>328</v>
      </c>
      <c r="W2176">
        <v>1158667035</v>
      </c>
      <c r="X2176" s="76">
        <v>44700</v>
      </c>
      <c r="Y2176" s="76">
        <v>44701</v>
      </c>
      <c r="Z2176" s="76">
        <v>44645</v>
      </c>
      <c r="AA2176" s="76">
        <v>44687</v>
      </c>
      <c r="AB2176">
        <v>163.30000000000001</v>
      </c>
      <c r="AD2176" t="s">
        <v>519</v>
      </c>
      <c r="AE2176" t="s">
        <v>324</v>
      </c>
      <c r="AF2176" t="s">
        <v>704</v>
      </c>
      <c r="AH2176" t="s">
        <v>329</v>
      </c>
      <c r="AI2176" t="s">
        <v>318</v>
      </c>
      <c r="AK2176">
        <v>95057</v>
      </c>
      <c r="AL2176">
        <v>1</v>
      </c>
      <c r="AM2176">
        <v>150249</v>
      </c>
    </row>
    <row r="2177" spans="1:39">
      <c r="A2177" t="s">
        <v>315</v>
      </c>
      <c r="D2177" t="s">
        <v>316</v>
      </c>
      <c r="E2177">
        <v>303428</v>
      </c>
      <c r="F2177" t="s">
        <v>317</v>
      </c>
      <c r="G2177" t="s">
        <v>318</v>
      </c>
      <c r="H2177" s="79" t="s">
        <v>841</v>
      </c>
      <c r="I2177" t="s">
        <v>841</v>
      </c>
      <c r="J2177" t="s">
        <v>737</v>
      </c>
      <c r="K2177" t="s">
        <v>315</v>
      </c>
      <c r="L2177">
        <v>354307</v>
      </c>
      <c r="M2177">
        <v>202971192</v>
      </c>
      <c r="O2177">
        <v>320074</v>
      </c>
      <c r="P2177" t="s">
        <v>337</v>
      </c>
      <c r="Q2177">
        <v>1253</v>
      </c>
      <c r="R2177">
        <v>71</v>
      </c>
      <c r="S2177">
        <v>1</v>
      </c>
      <c r="T2177">
        <v>2786</v>
      </c>
      <c r="U2177" t="s">
        <v>328</v>
      </c>
      <c r="W2177">
        <v>1158667035</v>
      </c>
      <c r="X2177" s="76">
        <v>44700</v>
      </c>
      <c r="Y2177" s="76">
        <v>44701</v>
      </c>
      <c r="Z2177" s="76">
        <v>44645</v>
      </c>
      <c r="AA2177" s="76">
        <v>44687</v>
      </c>
      <c r="AB2177">
        <v>613.5</v>
      </c>
      <c r="AD2177" t="s">
        <v>519</v>
      </c>
      <c r="AE2177" t="s">
        <v>324</v>
      </c>
      <c r="AF2177" t="s">
        <v>704</v>
      </c>
      <c r="AH2177" t="s">
        <v>329</v>
      </c>
      <c r="AI2177" t="s">
        <v>318</v>
      </c>
      <c r="AK2177">
        <v>95057</v>
      </c>
      <c r="AL2177">
        <v>1</v>
      </c>
      <c r="AM2177">
        <v>150249</v>
      </c>
    </row>
    <row r="2178" spans="1:39">
      <c r="A2178" t="s">
        <v>315</v>
      </c>
      <c r="D2178" t="s">
        <v>316</v>
      </c>
      <c r="E2178">
        <v>303428</v>
      </c>
      <c r="F2178" t="s">
        <v>317</v>
      </c>
      <c r="G2178" t="s">
        <v>318</v>
      </c>
      <c r="H2178" s="79" t="s">
        <v>841</v>
      </c>
      <c r="I2178" t="s">
        <v>841</v>
      </c>
      <c r="J2178" t="s">
        <v>737</v>
      </c>
      <c r="K2178" t="s">
        <v>315</v>
      </c>
      <c r="L2178">
        <v>354307</v>
      </c>
      <c r="M2178">
        <v>202971192</v>
      </c>
      <c r="O2178">
        <v>320070</v>
      </c>
      <c r="P2178" t="s">
        <v>327</v>
      </c>
      <c r="Q2178">
        <v>1253</v>
      </c>
      <c r="R2178">
        <v>71</v>
      </c>
      <c r="S2178">
        <v>1</v>
      </c>
      <c r="T2178">
        <v>2786</v>
      </c>
      <c r="U2178" t="s">
        <v>328</v>
      </c>
      <c r="W2178">
        <v>1158667035</v>
      </c>
      <c r="X2178" s="76">
        <v>44700</v>
      </c>
      <c r="Y2178" s="76">
        <v>44701</v>
      </c>
      <c r="Z2178" s="76">
        <v>44645</v>
      </c>
      <c r="AA2178" s="76">
        <v>44687</v>
      </c>
      <c r="AB2178">
        <v>194.29</v>
      </c>
      <c r="AD2178" t="s">
        <v>519</v>
      </c>
      <c r="AE2178" t="s">
        <v>324</v>
      </c>
      <c r="AF2178" t="s">
        <v>704</v>
      </c>
      <c r="AH2178" t="s">
        <v>329</v>
      </c>
      <c r="AI2178" t="s">
        <v>318</v>
      </c>
      <c r="AK2178">
        <v>95057</v>
      </c>
      <c r="AL2178">
        <v>1</v>
      </c>
      <c r="AM2178">
        <v>150249</v>
      </c>
    </row>
    <row r="2179" spans="1:39">
      <c r="A2179" t="s">
        <v>315</v>
      </c>
      <c r="D2179" t="s">
        <v>316</v>
      </c>
      <c r="E2179">
        <v>303428</v>
      </c>
      <c r="F2179" t="s">
        <v>317</v>
      </c>
      <c r="G2179" t="s">
        <v>318</v>
      </c>
      <c r="H2179" s="79" t="s">
        <v>841</v>
      </c>
      <c r="I2179" t="s">
        <v>841</v>
      </c>
      <c r="J2179" t="s">
        <v>737</v>
      </c>
      <c r="K2179" t="s">
        <v>315</v>
      </c>
      <c r="L2179">
        <v>368699</v>
      </c>
      <c r="M2179">
        <v>202971192</v>
      </c>
      <c r="O2179">
        <v>320070</v>
      </c>
      <c r="P2179" t="s">
        <v>327</v>
      </c>
      <c r="Q2179">
        <v>1514</v>
      </c>
      <c r="R2179">
        <v>71</v>
      </c>
      <c r="S2179">
        <v>1</v>
      </c>
      <c r="T2179">
        <v>2786</v>
      </c>
      <c r="U2179" t="s">
        <v>328</v>
      </c>
      <c r="W2179">
        <v>1158667035</v>
      </c>
      <c r="X2179" s="76">
        <v>44732</v>
      </c>
      <c r="Y2179" s="76">
        <v>44732</v>
      </c>
      <c r="Z2179" s="76">
        <v>44623</v>
      </c>
      <c r="AA2179" s="76">
        <v>44706</v>
      </c>
      <c r="AB2179">
        <v>194.29</v>
      </c>
      <c r="AD2179" t="s">
        <v>323</v>
      </c>
      <c r="AE2179" t="s">
        <v>324</v>
      </c>
      <c r="AF2179" t="s">
        <v>643</v>
      </c>
      <c r="AH2179" t="s">
        <v>329</v>
      </c>
      <c r="AI2179" t="s">
        <v>318</v>
      </c>
      <c r="AK2179">
        <v>95057</v>
      </c>
      <c r="AL2179">
        <v>1</v>
      </c>
      <c r="AM2179">
        <v>150249</v>
      </c>
    </row>
    <row r="2180" spans="1:39">
      <c r="A2180" t="s">
        <v>315</v>
      </c>
      <c r="D2180" t="s">
        <v>316</v>
      </c>
      <c r="E2180">
        <v>303428</v>
      </c>
      <c r="F2180" t="s">
        <v>317</v>
      </c>
      <c r="G2180" t="s">
        <v>318</v>
      </c>
      <c r="H2180" s="79" t="s">
        <v>841</v>
      </c>
      <c r="I2180" t="s">
        <v>841</v>
      </c>
      <c r="J2180" t="s">
        <v>737</v>
      </c>
      <c r="K2180" t="s">
        <v>315</v>
      </c>
      <c r="L2180">
        <v>368699</v>
      </c>
      <c r="M2180">
        <v>202971192</v>
      </c>
      <c r="O2180">
        <v>320073</v>
      </c>
      <c r="P2180" t="s">
        <v>320</v>
      </c>
      <c r="Q2180">
        <v>1514</v>
      </c>
      <c r="R2180">
        <v>71</v>
      </c>
      <c r="S2180">
        <v>1</v>
      </c>
      <c r="T2180">
        <v>2786</v>
      </c>
      <c r="U2180" t="s">
        <v>328</v>
      </c>
      <c r="W2180">
        <v>1158667035</v>
      </c>
      <c r="X2180" s="76">
        <v>44732</v>
      </c>
      <c r="Y2180" s="76">
        <v>44732</v>
      </c>
      <c r="Z2180" s="76">
        <v>44623</v>
      </c>
      <c r="AA2180" s="76">
        <v>44706</v>
      </c>
      <c r="AB2180">
        <v>163.30000000000001</v>
      </c>
      <c r="AD2180" t="s">
        <v>323</v>
      </c>
      <c r="AE2180" t="s">
        <v>324</v>
      </c>
      <c r="AF2180" t="s">
        <v>643</v>
      </c>
      <c r="AH2180" t="s">
        <v>329</v>
      </c>
      <c r="AI2180" t="s">
        <v>318</v>
      </c>
      <c r="AK2180">
        <v>95057</v>
      </c>
      <c r="AL2180">
        <v>1</v>
      </c>
      <c r="AM2180">
        <v>150249</v>
      </c>
    </row>
    <row r="2181" spans="1:39">
      <c r="A2181" t="s">
        <v>315</v>
      </c>
      <c r="D2181" t="s">
        <v>316</v>
      </c>
      <c r="E2181">
        <v>303428</v>
      </c>
      <c r="F2181" t="s">
        <v>317</v>
      </c>
      <c r="G2181" t="s">
        <v>318</v>
      </c>
      <c r="H2181" s="79" t="s">
        <v>841</v>
      </c>
      <c r="I2181" t="s">
        <v>841</v>
      </c>
      <c r="J2181" t="s">
        <v>737</v>
      </c>
      <c r="K2181" t="s">
        <v>315</v>
      </c>
      <c r="L2181">
        <v>368699</v>
      </c>
      <c r="M2181">
        <v>202971192</v>
      </c>
      <c r="O2181">
        <v>320074</v>
      </c>
      <c r="P2181" t="s">
        <v>337</v>
      </c>
      <c r="Q2181">
        <v>1514</v>
      </c>
      <c r="R2181">
        <v>71</v>
      </c>
      <c r="S2181">
        <v>1</v>
      </c>
      <c r="T2181">
        <v>2786</v>
      </c>
      <c r="U2181" t="s">
        <v>328</v>
      </c>
      <c r="W2181">
        <v>1158667035</v>
      </c>
      <c r="X2181" s="76">
        <v>44732</v>
      </c>
      <c r="Y2181" s="76">
        <v>44732</v>
      </c>
      <c r="Z2181" s="76">
        <v>44623</v>
      </c>
      <c r="AA2181" s="76">
        <v>44706</v>
      </c>
      <c r="AB2181">
        <v>1704.59</v>
      </c>
      <c r="AD2181" t="s">
        <v>323</v>
      </c>
      <c r="AE2181" t="s">
        <v>324</v>
      </c>
      <c r="AF2181" t="s">
        <v>643</v>
      </c>
      <c r="AH2181" t="s">
        <v>329</v>
      </c>
      <c r="AI2181" t="s">
        <v>318</v>
      </c>
      <c r="AK2181">
        <v>95057</v>
      </c>
      <c r="AL2181">
        <v>1</v>
      </c>
      <c r="AM2181">
        <v>150249</v>
      </c>
    </row>
    <row r="2182" spans="1:39">
      <c r="A2182" t="s">
        <v>315</v>
      </c>
      <c r="D2182" t="s">
        <v>316</v>
      </c>
      <c r="E2182">
        <v>303428</v>
      </c>
      <c r="F2182" t="s">
        <v>317</v>
      </c>
      <c r="G2182" t="s">
        <v>318</v>
      </c>
      <c r="H2182" s="79" t="s">
        <v>841</v>
      </c>
      <c r="I2182" t="s">
        <v>841</v>
      </c>
      <c r="J2182" t="s">
        <v>737</v>
      </c>
      <c r="K2182" t="s">
        <v>315</v>
      </c>
      <c r="L2182">
        <v>370373</v>
      </c>
      <c r="M2182">
        <v>202971155</v>
      </c>
      <c r="O2182">
        <v>320072</v>
      </c>
      <c r="P2182" t="s">
        <v>336</v>
      </c>
      <c r="Q2182">
        <v>1558</v>
      </c>
      <c r="R2182">
        <v>71</v>
      </c>
      <c r="S2182">
        <v>1</v>
      </c>
      <c r="T2182">
        <v>2786</v>
      </c>
      <c r="U2182" t="s">
        <v>328</v>
      </c>
      <c r="W2182">
        <v>1158667035</v>
      </c>
      <c r="X2182" s="76">
        <v>44735</v>
      </c>
      <c r="Y2182" s="76">
        <v>44735</v>
      </c>
      <c r="Z2182" s="76">
        <v>44581</v>
      </c>
      <c r="AA2182" s="76">
        <v>44713</v>
      </c>
      <c r="AB2182">
        <v>2995.29</v>
      </c>
      <c r="AD2182" t="s">
        <v>323</v>
      </c>
      <c r="AE2182" t="s">
        <v>324</v>
      </c>
      <c r="AF2182" t="s">
        <v>552</v>
      </c>
      <c r="AH2182" t="s">
        <v>329</v>
      </c>
      <c r="AI2182" t="s">
        <v>318</v>
      </c>
      <c r="AK2182">
        <v>95057</v>
      </c>
      <c r="AL2182">
        <v>1</v>
      </c>
      <c r="AM2182">
        <v>150249</v>
      </c>
    </row>
    <row r="2183" spans="1:39">
      <c r="A2183" t="s">
        <v>315</v>
      </c>
      <c r="D2183" t="s">
        <v>316</v>
      </c>
      <c r="E2183">
        <v>303428</v>
      </c>
      <c r="F2183" t="s">
        <v>317</v>
      </c>
      <c r="G2183" t="s">
        <v>318</v>
      </c>
      <c r="H2183" s="79" t="s">
        <v>841</v>
      </c>
      <c r="I2183" t="s">
        <v>841</v>
      </c>
      <c r="J2183" t="s">
        <v>737</v>
      </c>
      <c r="K2183" t="s">
        <v>315</v>
      </c>
      <c r="L2183">
        <v>380338</v>
      </c>
      <c r="M2183">
        <v>6635588962</v>
      </c>
      <c r="O2183">
        <v>320070</v>
      </c>
      <c r="P2183" t="s">
        <v>327</v>
      </c>
      <c r="Q2183">
        <v>1716</v>
      </c>
      <c r="R2183">
        <v>71</v>
      </c>
      <c r="S2183">
        <v>1</v>
      </c>
      <c r="T2183">
        <v>2786</v>
      </c>
      <c r="U2183" t="s">
        <v>328</v>
      </c>
      <c r="W2183">
        <v>1158667035</v>
      </c>
      <c r="X2183" s="76">
        <v>44755</v>
      </c>
      <c r="Y2183" s="76">
        <v>44755</v>
      </c>
      <c r="Z2183" s="76">
        <v>44750</v>
      </c>
      <c r="AA2183" s="76">
        <v>44812</v>
      </c>
      <c r="AB2183">
        <v>25000</v>
      </c>
      <c r="AD2183" t="s">
        <v>553</v>
      </c>
      <c r="AE2183" t="s">
        <v>324</v>
      </c>
      <c r="AF2183" t="s">
        <v>644</v>
      </c>
      <c r="AH2183" t="s">
        <v>329</v>
      </c>
      <c r="AI2183" t="s">
        <v>318</v>
      </c>
      <c r="AK2183">
        <v>95057</v>
      </c>
      <c r="AL2183">
        <v>1</v>
      </c>
      <c r="AM2183">
        <v>150249</v>
      </c>
    </row>
    <row r="2184" spans="1:39">
      <c r="A2184" t="s">
        <v>315</v>
      </c>
      <c r="D2184" t="s">
        <v>316</v>
      </c>
      <c r="E2184">
        <v>303428</v>
      </c>
      <c r="F2184" t="s">
        <v>317</v>
      </c>
      <c r="G2184" t="s">
        <v>318</v>
      </c>
      <c r="H2184" s="79" t="s">
        <v>841</v>
      </c>
      <c r="I2184" t="s">
        <v>841</v>
      </c>
      <c r="J2184" t="s">
        <v>737</v>
      </c>
      <c r="K2184" t="s">
        <v>315</v>
      </c>
      <c r="L2184">
        <v>381382</v>
      </c>
      <c r="M2184">
        <v>202971192</v>
      </c>
      <c r="O2184">
        <v>320074</v>
      </c>
      <c r="P2184" t="s">
        <v>337</v>
      </c>
      <c r="Q2184">
        <v>1733</v>
      </c>
      <c r="R2184">
        <v>71</v>
      </c>
      <c r="S2184">
        <v>1</v>
      </c>
      <c r="T2184">
        <v>2786</v>
      </c>
      <c r="U2184" t="s">
        <v>328</v>
      </c>
      <c r="W2184">
        <v>1158667035</v>
      </c>
      <c r="X2184" s="76">
        <v>44756</v>
      </c>
      <c r="Y2184" s="76">
        <v>44756</v>
      </c>
      <c r="Z2184" s="76">
        <v>44664</v>
      </c>
      <c r="AA2184" s="76">
        <v>44736</v>
      </c>
      <c r="AB2184">
        <v>424.2</v>
      </c>
      <c r="AD2184" t="s">
        <v>323</v>
      </c>
      <c r="AE2184" t="s">
        <v>324</v>
      </c>
      <c r="AF2184" t="s">
        <v>645</v>
      </c>
      <c r="AH2184" t="s">
        <v>329</v>
      </c>
      <c r="AI2184" t="s">
        <v>318</v>
      </c>
      <c r="AK2184">
        <v>95057</v>
      </c>
      <c r="AL2184">
        <v>1</v>
      </c>
      <c r="AM2184">
        <v>150249</v>
      </c>
    </row>
    <row r="2185" spans="1:39">
      <c r="A2185" t="s">
        <v>315</v>
      </c>
      <c r="D2185" t="s">
        <v>316</v>
      </c>
      <c r="E2185">
        <v>303428</v>
      </c>
      <c r="F2185" t="s">
        <v>317</v>
      </c>
      <c r="G2185" t="s">
        <v>318</v>
      </c>
      <c r="H2185" s="79" t="s">
        <v>841</v>
      </c>
      <c r="I2185" t="s">
        <v>841</v>
      </c>
      <c r="J2185" t="s">
        <v>737</v>
      </c>
      <c r="K2185" t="s">
        <v>315</v>
      </c>
      <c r="L2185">
        <v>381382</v>
      </c>
      <c r="M2185">
        <v>202971192</v>
      </c>
      <c r="O2185">
        <v>320073</v>
      </c>
      <c r="P2185" t="s">
        <v>320</v>
      </c>
      <c r="Q2185">
        <v>1733</v>
      </c>
      <c r="R2185">
        <v>71</v>
      </c>
      <c r="S2185">
        <v>1</v>
      </c>
      <c r="T2185">
        <v>2786</v>
      </c>
      <c r="U2185" t="s">
        <v>328</v>
      </c>
      <c r="W2185">
        <v>1158667035</v>
      </c>
      <c r="X2185" s="76">
        <v>44756</v>
      </c>
      <c r="Y2185" s="76">
        <v>44756</v>
      </c>
      <c r="Z2185" s="76">
        <v>44664</v>
      </c>
      <c r="AA2185" s="76">
        <v>44736</v>
      </c>
      <c r="AB2185">
        <v>163.30000000000001</v>
      </c>
      <c r="AD2185" t="s">
        <v>323</v>
      </c>
      <c r="AE2185" t="s">
        <v>324</v>
      </c>
      <c r="AF2185" t="s">
        <v>645</v>
      </c>
      <c r="AH2185" t="s">
        <v>329</v>
      </c>
      <c r="AI2185" t="s">
        <v>318</v>
      </c>
      <c r="AK2185">
        <v>95057</v>
      </c>
      <c r="AL2185">
        <v>1</v>
      </c>
      <c r="AM2185">
        <v>150249</v>
      </c>
    </row>
    <row r="2186" spans="1:39">
      <c r="A2186" t="s">
        <v>315</v>
      </c>
      <c r="D2186" t="s">
        <v>316</v>
      </c>
      <c r="E2186">
        <v>303428</v>
      </c>
      <c r="F2186" t="s">
        <v>317</v>
      </c>
      <c r="G2186" t="s">
        <v>318</v>
      </c>
      <c r="H2186" s="79" t="s">
        <v>841</v>
      </c>
      <c r="I2186" t="s">
        <v>841</v>
      </c>
      <c r="J2186" t="s">
        <v>737</v>
      </c>
      <c r="K2186" t="s">
        <v>315</v>
      </c>
      <c r="L2186">
        <v>381382</v>
      </c>
      <c r="M2186">
        <v>202971192</v>
      </c>
      <c r="O2186">
        <v>320070</v>
      </c>
      <c r="P2186" t="s">
        <v>327</v>
      </c>
      <c r="Q2186">
        <v>1733</v>
      </c>
      <c r="R2186">
        <v>71</v>
      </c>
      <c r="S2186">
        <v>1</v>
      </c>
      <c r="T2186">
        <v>2786</v>
      </c>
      <c r="U2186" t="s">
        <v>328</v>
      </c>
      <c r="W2186">
        <v>1158667035</v>
      </c>
      <c r="X2186" s="76">
        <v>44756</v>
      </c>
      <c r="Y2186" s="76">
        <v>44756</v>
      </c>
      <c r="Z2186" s="76">
        <v>44664</v>
      </c>
      <c r="AA2186" s="76">
        <v>44736</v>
      </c>
      <c r="AB2186">
        <v>194.29</v>
      </c>
      <c r="AD2186" t="s">
        <v>323</v>
      </c>
      <c r="AE2186" t="s">
        <v>324</v>
      </c>
      <c r="AF2186" t="s">
        <v>645</v>
      </c>
      <c r="AH2186" t="s">
        <v>329</v>
      </c>
      <c r="AI2186" t="s">
        <v>318</v>
      </c>
      <c r="AK2186">
        <v>95057</v>
      </c>
      <c r="AL2186">
        <v>1</v>
      </c>
      <c r="AM2186">
        <v>150249</v>
      </c>
    </row>
    <row r="2187" spans="1:39">
      <c r="A2187" t="s">
        <v>315</v>
      </c>
      <c r="D2187" t="s">
        <v>316</v>
      </c>
      <c r="E2187">
        <v>303428</v>
      </c>
      <c r="F2187" t="s">
        <v>317</v>
      </c>
      <c r="G2187" t="s">
        <v>318</v>
      </c>
      <c r="H2187" s="79" t="s">
        <v>841</v>
      </c>
      <c r="I2187" t="s">
        <v>841</v>
      </c>
      <c r="J2187" t="s">
        <v>737</v>
      </c>
      <c r="K2187" t="s">
        <v>315</v>
      </c>
      <c r="L2187">
        <v>389342</v>
      </c>
      <c r="M2187">
        <v>202971155</v>
      </c>
      <c r="O2187">
        <v>320072</v>
      </c>
      <c r="P2187" t="s">
        <v>336</v>
      </c>
      <c r="Q2187">
        <v>1811</v>
      </c>
      <c r="R2187">
        <v>71</v>
      </c>
      <c r="S2187">
        <v>1</v>
      </c>
      <c r="T2187">
        <v>2786</v>
      </c>
      <c r="U2187" t="s">
        <v>328</v>
      </c>
      <c r="W2187">
        <v>1158667035</v>
      </c>
      <c r="X2187" s="76">
        <v>44771</v>
      </c>
      <c r="Y2187" s="76">
        <v>44771</v>
      </c>
      <c r="Z2187" s="76">
        <v>44651</v>
      </c>
      <c r="AA2187" s="76">
        <v>44742</v>
      </c>
      <c r="AB2187">
        <v>871.7</v>
      </c>
      <c r="AD2187" t="s">
        <v>556</v>
      </c>
      <c r="AE2187" t="s">
        <v>324</v>
      </c>
      <c r="AF2187" t="s">
        <v>858</v>
      </c>
      <c r="AH2187" t="s">
        <v>329</v>
      </c>
      <c r="AI2187" t="s">
        <v>318</v>
      </c>
      <c r="AK2187">
        <v>95057</v>
      </c>
      <c r="AL2187">
        <v>1</v>
      </c>
      <c r="AM2187">
        <v>150249</v>
      </c>
    </row>
    <row r="2188" spans="1:39">
      <c r="A2188" t="s">
        <v>315</v>
      </c>
      <c r="D2188" t="s">
        <v>316</v>
      </c>
      <c r="E2188">
        <v>303428</v>
      </c>
      <c r="F2188" t="s">
        <v>317</v>
      </c>
      <c r="G2188" t="s">
        <v>318</v>
      </c>
      <c r="H2188" s="79" t="s">
        <v>841</v>
      </c>
      <c r="I2188" t="s">
        <v>841</v>
      </c>
      <c r="J2188" t="s">
        <v>737</v>
      </c>
      <c r="K2188" t="s">
        <v>315</v>
      </c>
      <c r="L2188">
        <v>419938</v>
      </c>
      <c r="M2188">
        <v>202971155</v>
      </c>
      <c r="O2188">
        <v>320072</v>
      </c>
      <c r="P2188" t="s">
        <v>336</v>
      </c>
      <c r="Q2188">
        <v>1989</v>
      </c>
      <c r="R2188">
        <v>71</v>
      </c>
      <c r="S2188">
        <v>1</v>
      </c>
      <c r="T2188">
        <v>2786</v>
      </c>
      <c r="U2188" t="s">
        <v>328</v>
      </c>
      <c r="W2188">
        <v>1158667035</v>
      </c>
      <c r="X2188" s="76">
        <v>44797</v>
      </c>
      <c r="Y2188" s="76">
        <v>44797</v>
      </c>
      <c r="Z2188" s="76">
        <v>44544</v>
      </c>
      <c r="AA2188" s="76">
        <v>44767</v>
      </c>
      <c r="AB2188">
        <v>1436.64</v>
      </c>
      <c r="AD2188" t="s">
        <v>323</v>
      </c>
      <c r="AE2188" t="s">
        <v>324</v>
      </c>
      <c r="AF2188" t="s">
        <v>558</v>
      </c>
      <c r="AH2188" t="s">
        <v>329</v>
      </c>
      <c r="AI2188" t="s">
        <v>318</v>
      </c>
      <c r="AK2188">
        <v>95057</v>
      </c>
      <c r="AL2188">
        <v>1</v>
      </c>
      <c r="AM2188">
        <v>150249</v>
      </c>
    </row>
    <row r="2189" spans="1:39">
      <c r="A2189" t="s">
        <v>315</v>
      </c>
      <c r="D2189" t="s">
        <v>316</v>
      </c>
      <c r="E2189">
        <v>303428</v>
      </c>
      <c r="F2189" t="s">
        <v>317</v>
      </c>
      <c r="G2189" t="s">
        <v>318</v>
      </c>
      <c r="H2189" s="79" t="s">
        <v>841</v>
      </c>
      <c r="I2189" t="s">
        <v>841</v>
      </c>
      <c r="J2189" t="s">
        <v>737</v>
      </c>
      <c r="K2189" t="s">
        <v>315</v>
      </c>
      <c r="L2189">
        <v>426634</v>
      </c>
      <c r="M2189">
        <v>202971192</v>
      </c>
      <c r="O2189">
        <v>320070</v>
      </c>
      <c r="P2189" t="s">
        <v>327</v>
      </c>
      <c r="Q2189">
        <v>2011</v>
      </c>
      <c r="R2189">
        <v>71</v>
      </c>
      <c r="S2189">
        <v>1</v>
      </c>
      <c r="T2189">
        <v>2786</v>
      </c>
      <c r="U2189" t="s">
        <v>328</v>
      </c>
      <c r="W2189">
        <v>1158667035</v>
      </c>
      <c r="X2189" s="76">
        <v>44799</v>
      </c>
      <c r="Y2189" s="76">
        <v>44799</v>
      </c>
      <c r="Z2189" s="76">
        <v>44461</v>
      </c>
      <c r="AA2189" s="76">
        <v>44783</v>
      </c>
      <c r="AB2189">
        <v>212.75</v>
      </c>
      <c r="AD2189" t="s">
        <v>323</v>
      </c>
      <c r="AE2189" t="s">
        <v>324</v>
      </c>
      <c r="AF2189" t="s">
        <v>838</v>
      </c>
      <c r="AH2189" t="s">
        <v>329</v>
      </c>
      <c r="AI2189" t="s">
        <v>318</v>
      </c>
      <c r="AK2189">
        <v>95057</v>
      </c>
      <c r="AL2189">
        <v>1</v>
      </c>
      <c r="AM2189">
        <v>150249</v>
      </c>
    </row>
    <row r="2190" spans="1:39">
      <c r="A2190" t="s">
        <v>315</v>
      </c>
      <c r="D2190" t="s">
        <v>316</v>
      </c>
      <c r="E2190">
        <v>303428</v>
      </c>
      <c r="F2190" t="s">
        <v>317</v>
      </c>
      <c r="G2190" t="s">
        <v>318</v>
      </c>
      <c r="H2190" s="79" t="s">
        <v>841</v>
      </c>
      <c r="I2190" t="s">
        <v>841</v>
      </c>
      <c r="J2190" t="s">
        <v>737</v>
      </c>
      <c r="K2190" t="s">
        <v>315</v>
      </c>
      <c r="L2190">
        <v>426634</v>
      </c>
      <c r="M2190">
        <v>202971192</v>
      </c>
      <c r="O2190">
        <v>320073</v>
      </c>
      <c r="P2190" t="s">
        <v>320</v>
      </c>
      <c r="Q2190">
        <v>2011</v>
      </c>
      <c r="R2190">
        <v>71</v>
      </c>
      <c r="S2190">
        <v>1</v>
      </c>
      <c r="T2190">
        <v>2786</v>
      </c>
      <c r="U2190" t="s">
        <v>328</v>
      </c>
      <c r="W2190">
        <v>1158667035</v>
      </c>
      <c r="X2190" s="76">
        <v>44799</v>
      </c>
      <c r="Y2190" s="76">
        <v>44799</v>
      </c>
      <c r="Z2190" s="76">
        <v>44461</v>
      </c>
      <c r="AA2190" s="76">
        <v>44783</v>
      </c>
      <c r="AB2190">
        <v>171.5</v>
      </c>
      <c r="AD2190" t="s">
        <v>323</v>
      </c>
      <c r="AE2190" t="s">
        <v>324</v>
      </c>
      <c r="AF2190" t="s">
        <v>838</v>
      </c>
      <c r="AH2190" t="s">
        <v>329</v>
      </c>
      <c r="AI2190" t="s">
        <v>318</v>
      </c>
      <c r="AK2190">
        <v>95057</v>
      </c>
      <c r="AL2190">
        <v>1</v>
      </c>
      <c r="AM2190">
        <v>150249</v>
      </c>
    </row>
    <row r="2191" spans="1:39">
      <c r="A2191" t="s">
        <v>315</v>
      </c>
      <c r="D2191" t="s">
        <v>316</v>
      </c>
      <c r="E2191">
        <v>303428</v>
      </c>
      <c r="F2191" t="s">
        <v>317</v>
      </c>
      <c r="G2191" t="s">
        <v>318</v>
      </c>
      <c r="H2191" s="79" t="s">
        <v>841</v>
      </c>
      <c r="I2191" t="s">
        <v>841</v>
      </c>
      <c r="J2191" t="s">
        <v>737</v>
      </c>
      <c r="K2191" t="s">
        <v>315</v>
      </c>
      <c r="L2191">
        <v>426634</v>
      </c>
      <c r="M2191">
        <v>202971192</v>
      </c>
      <c r="O2191">
        <v>320074</v>
      </c>
      <c r="P2191" t="s">
        <v>337</v>
      </c>
      <c r="Q2191">
        <v>2011</v>
      </c>
      <c r="R2191">
        <v>71</v>
      </c>
      <c r="S2191">
        <v>1</v>
      </c>
      <c r="T2191">
        <v>2786</v>
      </c>
      <c r="U2191" t="s">
        <v>328</v>
      </c>
      <c r="W2191">
        <v>1158667035</v>
      </c>
      <c r="X2191" s="76">
        <v>44799</v>
      </c>
      <c r="Y2191" s="76">
        <v>44799</v>
      </c>
      <c r="Z2191" s="76">
        <v>44461</v>
      </c>
      <c r="AA2191" s="76">
        <v>44783</v>
      </c>
      <c r="AB2191">
        <v>758.83</v>
      </c>
      <c r="AD2191" t="s">
        <v>323</v>
      </c>
      <c r="AE2191" t="s">
        <v>324</v>
      </c>
      <c r="AF2191" t="s">
        <v>838</v>
      </c>
      <c r="AH2191" t="s">
        <v>329</v>
      </c>
      <c r="AI2191" t="s">
        <v>318</v>
      </c>
      <c r="AK2191">
        <v>95057</v>
      </c>
      <c r="AL2191">
        <v>1</v>
      </c>
      <c r="AM2191">
        <v>150249</v>
      </c>
    </row>
    <row r="2192" spans="1:39">
      <c r="A2192" t="s">
        <v>315</v>
      </c>
      <c r="D2192" t="s">
        <v>316</v>
      </c>
      <c r="E2192">
        <v>303428</v>
      </c>
      <c r="F2192" t="s">
        <v>317</v>
      </c>
      <c r="G2192" t="s">
        <v>318</v>
      </c>
      <c r="H2192" s="79" t="s">
        <v>841</v>
      </c>
      <c r="I2192" t="s">
        <v>841</v>
      </c>
      <c r="J2192" t="s">
        <v>737</v>
      </c>
      <c r="K2192" t="s">
        <v>315</v>
      </c>
      <c r="L2192">
        <v>462017</v>
      </c>
      <c r="M2192">
        <v>202971155</v>
      </c>
      <c r="O2192">
        <v>320072</v>
      </c>
      <c r="P2192" t="s">
        <v>336</v>
      </c>
      <c r="Q2192">
        <v>2142</v>
      </c>
      <c r="R2192">
        <v>71</v>
      </c>
      <c r="S2192">
        <v>1</v>
      </c>
      <c r="T2192">
        <v>2786</v>
      </c>
      <c r="U2192" t="s">
        <v>328</v>
      </c>
      <c r="W2192">
        <v>1158667035</v>
      </c>
      <c r="X2192" s="76">
        <v>44817</v>
      </c>
      <c r="Y2192" s="76">
        <v>44817</v>
      </c>
      <c r="Z2192" s="76">
        <v>44744</v>
      </c>
      <c r="AA2192" s="76">
        <v>44798</v>
      </c>
      <c r="AB2192">
        <v>1584.41</v>
      </c>
      <c r="AD2192" t="s">
        <v>519</v>
      </c>
      <c r="AE2192" t="s">
        <v>324</v>
      </c>
      <c r="AF2192" t="s">
        <v>576</v>
      </c>
      <c r="AH2192" t="s">
        <v>329</v>
      </c>
      <c r="AI2192" t="s">
        <v>318</v>
      </c>
      <c r="AK2192">
        <v>95057</v>
      </c>
      <c r="AL2192">
        <v>1</v>
      </c>
      <c r="AM2192">
        <v>150249</v>
      </c>
    </row>
    <row r="2193" spans="1:39">
      <c r="A2193" t="s">
        <v>315</v>
      </c>
      <c r="D2193" t="s">
        <v>316</v>
      </c>
      <c r="E2193">
        <v>303428</v>
      </c>
      <c r="F2193" t="s">
        <v>317</v>
      </c>
      <c r="G2193" t="s">
        <v>318</v>
      </c>
      <c r="H2193" s="79" t="s">
        <v>841</v>
      </c>
      <c r="I2193" t="s">
        <v>841</v>
      </c>
      <c r="J2193" t="s">
        <v>737</v>
      </c>
      <c r="K2193" t="s">
        <v>315</v>
      </c>
      <c r="L2193">
        <v>464779</v>
      </c>
      <c r="M2193">
        <v>202971192</v>
      </c>
      <c r="O2193">
        <v>320070</v>
      </c>
      <c r="P2193" t="s">
        <v>327</v>
      </c>
      <c r="Q2193">
        <v>2143</v>
      </c>
      <c r="R2193">
        <v>71</v>
      </c>
      <c r="S2193">
        <v>1</v>
      </c>
      <c r="T2193">
        <v>2786</v>
      </c>
      <c r="U2193" t="s">
        <v>328</v>
      </c>
      <c r="W2193">
        <v>1158667035</v>
      </c>
      <c r="X2193" s="76">
        <v>44817</v>
      </c>
      <c r="Y2193" s="76">
        <v>44817</v>
      </c>
      <c r="Z2193" s="76">
        <v>44610</v>
      </c>
      <c r="AA2193" s="76">
        <v>44804</v>
      </c>
      <c r="AB2193">
        <v>212.75</v>
      </c>
      <c r="AD2193" t="s">
        <v>519</v>
      </c>
      <c r="AE2193" t="s">
        <v>324</v>
      </c>
      <c r="AF2193" t="s">
        <v>859</v>
      </c>
      <c r="AH2193" t="s">
        <v>329</v>
      </c>
      <c r="AI2193" t="s">
        <v>318</v>
      </c>
      <c r="AK2193">
        <v>95057</v>
      </c>
      <c r="AL2193">
        <v>1</v>
      </c>
      <c r="AM2193">
        <v>150249</v>
      </c>
    </row>
    <row r="2194" spans="1:39">
      <c r="A2194" t="s">
        <v>315</v>
      </c>
      <c r="D2194" t="s">
        <v>316</v>
      </c>
      <c r="E2194">
        <v>303428</v>
      </c>
      <c r="F2194" t="s">
        <v>317</v>
      </c>
      <c r="G2194" t="s">
        <v>318</v>
      </c>
      <c r="H2194" s="79" t="s">
        <v>841</v>
      </c>
      <c r="I2194" t="s">
        <v>841</v>
      </c>
      <c r="J2194" t="s">
        <v>737</v>
      </c>
      <c r="K2194" t="s">
        <v>315</v>
      </c>
      <c r="L2194">
        <v>464779</v>
      </c>
      <c r="M2194">
        <v>202971192</v>
      </c>
      <c r="O2194">
        <v>320073</v>
      </c>
      <c r="P2194" t="s">
        <v>320</v>
      </c>
      <c r="Q2194">
        <v>2143</v>
      </c>
      <c r="R2194">
        <v>71</v>
      </c>
      <c r="S2194">
        <v>1</v>
      </c>
      <c r="T2194">
        <v>2786</v>
      </c>
      <c r="U2194" t="s">
        <v>328</v>
      </c>
      <c r="W2194">
        <v>1158667035</v>
      </c>
      <c r="X2194" s="76">
        <v>44817</v>
      </c>
      <c r="Y2194" s="76">
        <v>44817</v>
      </c>
      <c r="Z2194" s="76">
        <v>44610</v>
      </c>
      <c r="AA2194" s="76">
        <v>44804</v>
      </c>
      <c r="AB2194">
        <v>171.5</v>
      </c>
      <c r="AD2194" t="s">
        <v>519</v>
      </c>
      <c r="AE2194" t="s">
        <v>324</v>
      </c>
      <c r="AF2194" t="s">
        <v>859</v>
      </c>
      <c r="AH2194" t="s">
        <v>329</v>
      </c>
      <c r="AI2194" t="s">
        <v>318</v>
      </c>
      <c r="AK2194">
        <v>95057</v>
      </c>
      <c r="AL2194">
        <v>1</v>
      </c>
      <c r="AM2194">
        <v>150249</v>
      </c>
    </row>
    <row r="2195" spans="1:39">
      <c r="A2195" t="s">
        <v>315</v>
      </c>
      <c r="D2195" t="s">
        <v>316</v>
      </c>
      <c r="E2195">
        <v>303428</v>
      </c>
      <c r="F2195" t="s">
        <v>317</v>
      </c>
      <c r="G2195" t="s">
        <v>318</v>
      </c>
      <c r="H2195" s="79" t="s">
        <v>841</v>
      </c>
      <c r="I2195" t="s">
        <v>841</v>
      </c>
      <c r="J2195" t="s">
        <v>737</v>
      </c>
      <c r="K2195" t="s">
        <v>315</v>
      </c>
      <c r="L2195">
        <v>464779</v>
      </c>
      <c r="M2195">
        <v>202971192</v>
      </c>
      <c r="O2195">
        <v>320074</v>
      </c>
      <c r="P2195" t="s">
        <v>337</v>
      </c>
      <c r="Q2195">
        <v>2143</v>
      </c>
      <c r="R2195">
        <v>71</v>
      </c>
      <c r="S2195">
        <v>1</v>
      </c>
      <c r="T2195">
        <v>2786</v>
      </c>
      <c r="U2195" t="s">
        <v>328</v>
      </c>
      <c r="W2195">
        <v>1158667035</v>
      </c>
      <c r="X2195" s="76">
        <v>44817</v>
      </c>
      <c r="Y2195" s="76">
        <v>44817</v>
      </c>
      <c r="Z2195" s="76">
        <v>44610</v>
      </c>
      <c r="AA2195" s="76">
        <v>44804</v>
      </c>
      <c r="AB2195">
        <v>850.8</v>
      </c>
      <c r="AD2195" t="s">
        <v>519</v>
      </c>
      <c r="AE2195" t="s">
        <v>324</v>
      </c>
      <c r="AF2195" t="s">
        <v>859</v>
      </c>
      <c r="AH2195" t="s">
        <v>329</v>
      </c>
      <c r="AI2195" t="s">
        <v>318</v>
      </c>
      <c r="AK2195">
        <v>95057</v>
      </c>
      <c r="AL2195">
        <v>1</v>
      </c>
      <c r="AM2195">
        <v>150249</v>
      </c>
    </row>
    <row r="2198" spans="1:39">
      <c r="A2198" t="s">
        <v>315</v>
      </c>
      <c r="D2198" t="s">
        <v>316</v>
      </c>
      <c r="E2198">
        <v>315085</v>
      </c>
      <c r="F2198" t="s">
        <v>317</v>
      </c>
      <c r="G2198" t="s">
        <v>318</v>
      </c>
      <c r="H2198" s="79" t="s">
        <v>860</v>
      </c>
      <c r="I2198" t="s">
        <v>860</v>
      </c>
      <c r="J2198" t="s">
        <v>619</v>
      </c>
      <c r="K2198" t="s">
        <v>315</v>
      </c>
      <c r="L2198">
        <v>660718</v>
      </c>
      <c r="M2198">
        <v>212851201</v>
      </c>
      <c r="O2198">
        <v>320070</v>
      </c>
      <c r="P2198" t="s">
        <v>327</v>
      </c>
      <c r="Q2198">
        <v>6454</v>
      </c>
      <c r="R2198">
        <v>83</v>
      </c>
      <c r="S2198">
        <v>1</v>
      </c>
      <c r="T2198">
        <v>2786</v>
      </c>
      <c r="U2198" t="s">
        <v>328</v>
      </c>
      <c r="W2198">
        <v>1158667035</v>
      </c>
      <c r="X2198" s="76">
        <v>43942</v>
      </c>
      <c r="Y2198" s="76">
        <v>43943</v>
      </c>
      <c r="Z2198" s="76">
        <v>43809</v>
      </c>
      <c r="AA2198" s="76">
        <v>43903</v>
      </c>
      <c r="AB2198">
        <v>4791.41</v>
      </c>
      <c r="AD2198" t="s">
        <v>323</v>
      </c>
      <c r="AE2198" t="s">
        <v>324</v>
      </c>
      <c r="AF2198" t="s">
        <v>330</v>
      </c>
      <c r="AH2198" t="s">
        <v>329</v>
      </c>
      <c r="AI2198" t="s">
        <v>318</v>
      </c>
      <c r="AK2198">
        <v>95057</v>
      </c>
      <c r="AL2198">
        <v>1</v>
      </c>
      <c r="AM2198">
        <v>167722</v>
      </c>
    </row>
    <row r="2199" spans="1:39">
      <c r="A2199" t="s">
        <v>315</v>
      </c>
      <c r="D2199" t="s">
        <v>316</v>
      </c>
      <c r="E2199">
        <v>315085</v>
      </c>
      <c r="F2199" t="s">
        <v>317</v>
      </c>
      <c r="G2199" t="s">
        <v>318</v>
      </c>
      <c r="H2199" s="79" t="s">
        <v>860</v>
      </c>
      <c r="I2199" t="s">
        <v>860</v>
      </c>
      <c r="J2199" t="s">
        <v>619</v>
      </c>
      <c r="K2199" t="s">
        <v>315</v>
      </c>
      <c r="L2199">
        <v>660718</v>
      </c>
      <c r="M2199">
        <v>212851201</v>
      </c>
      <c r="O2199">
        <v>320074</v>
      </c>
      <c r="P2199" t="s">
        <v>337</v>
      </c>
      <c r="Q2199">
        <v>6454</v>
      </c>
      <c r="R2199">
        <v>83</v>
      </c>
      <c r="S2199">
        <v>1</v>
      </c>
      <c r="T2199">
        <v>2786</v>
      </c>
      <c r="U2199" t="s">
        <v>328</v>
      </c>
      <c r="W2199">
        <v>1158667035</v>
      </c>
      <c r="X2199" s="76">
        <v>43942</v>
      </c>
      <c r="Y2199" s="76">
        <v>43943</v>
      </c>
      <c r="Z2199" s="76">
        <v>43809</v>
      </c>
      <c r="AA2199" s="76">
        <v>43903</v>
      </c>
      <c r="AB2199">
        <v>42.18</v>
      </c>
      <c r="AD2199" t="s">
        <v>323</v>
      </c>
      <c r="AE2199" t="s">
        <v>324</v>
      </c>
      <c r="AF2199" t="s">
        <v>330</v>
      </c>
      <c r="AH2199" t="s">
        <v>329</v>
      </c>
      <c r="AI2199" t="s">
        <v>318</v>
      </c>
      <c r="AK2199">
        <v>95057</v>
      </c>
      <c r="AL2199">
        <v>1</v>
      </c>
      <c r="AM2199">
        <v>167722</v>
      </c>
    </row>
    <row r="2200" spans="1:39">
      <c r="A2200" t="s">
        <v>315</v>
      </c>
      <c r="D2200" t="s">
        <v>316</v>
      </c>
      <c r="E2200">
        <v>315085</v>
      </c>
      <c r="F2200" t="s">
        <v>317</v>
      </c>
      <c r="G2200" t="s">
        <v>318</v>
      </c>
      <c r="H2200" s="79" t="s">
        <v>860</v>
      </c>
      <c r="I2200" t="s">
        <v>860</v>
      </c>
      <c r="J2200" t="s">
        <v>619</v>
      </c>
      <c r="K2200" t="s">
        <v>315</v>
      </c>
      <c r="L2200">
        <v>660718</v>
      </c>
      <c r="M2200">
        <v>212851201</v>
      </c>
      <c r="O2200">
        <v>320073</v>
      </c>
      <c r="P2200" t="s">
        <v>320</v>
      </c>
      <c r="Q2200">
        <v>6454</v>
      </c>
      <c r="R2200">
        <v>83</v>
      </c>
      <c r="S2200">
        <v>1</v>
      </c>
      <c r="T2200">
        <v>2786</v>
      </c>
      <c r="U2200" t="s">
        <v>328</v>
      </c>
      <c r="W2200">
        <v>1158667035</v>
      </c>
      <c r="X2200" s="76">
        <v>43942</v>
      </c>
      <c r="Y2200" s="76">
        <v>43943</v>
      </c>
      <c r="Z2200" s="76">
        <v>43809</v>
      </c>
      <c r="AA2200" s="76">
        <v>43903</v>
      </c>
      <c r="AB2200">
        <v>152.5</v>
      </c>
      <c r="AD2200" t="s">
        <v>323</v>
      </c>
      <c r="AE2200" t="s">
        <v>324</v>
      </c>
      <c r="AF2200" t="s">
        <v>330</v>
      </c>
      <c r="AH2200" t="s">
        <v>329</v>
      </c>
      <c r="AI2200" t="s">
        <v>318</v>
      </c>
      <c r="AK2200">
        <v>95057</v>
      </c>
      <c r="AL2200">
        <v>1</v>
      </c>
      <c r="AM2200">
        <v>167722</v>
      </c>
    </row>
    <row r="2201" spans="1:39">
      <c r="A2201" t="s">
        <v>315</v>
      </c>
      <c r="D2201" t="s">
        <v>316</v>
      </c>
      <c r="E2201">
        <v>315085</v>
      </c>
      <c r="F2201" t="s">
        <v>317</v>
      </c>
      <c r="G2201" t="s">
        <v>318</v>
      </c>
      <c r="H2201" s="79" t="s">
        <v>860</v>
      </c>
      <c r="I2201" t="s">
        <v>860</v>
      </c>
      <c r="J2201" t="s">
        <v>619</v>
      </c>
      <c r="K2201" t="s">
        <v>315</v>
      </c>
      <c r="L2201">
        <v>660718</v>
      </c>
      <c r="M2201">
        <v>212851201</v>
      </c>
      <c r="O2201">
        <v>320072</v>
      </c>
      <c r="P2201" t="s">
        <v>336</v>
      </c>
      <c r="Q2201">
        <v>6454</v>
      </c>
      <c r="R2201">
        <v>83</v>
      </c>
      <c r="S2201">
        <v>1</v>
      </c>
      <c r="T2201">
        <v>2786</v>
      </c>
      <c r="U2201" t="s">
        <v>328</v>
      </c>
      <c r="W2201">
        <v>1158667035</v>
      </c>
      <c r="X2201" s="76">
        <v>43942</v>
      </c>
      <c r="Y2201" s="76">
        <v>43943</v>
      </c>
      <c r="Z2201" s="76">
        <v>43809</v>
      </c>
      <c r="AA2201" s="76">
        <v>43903</v>
      </c>
      <c r="AB2201">
        <v>183.59</v>
      </c>
      <c r="AD2201" t="s">
        <v>323</v>
      </c>
      <c r="AE2201" t="s">
        <v>324</v>
      </c>
      <c r="AF2201" t="s">
        <v>330</v>
      </c>
      <c r="AH2201" t="s">
        <v>329</v>
      </c>
      <c r="AI2201" t="s">
        <v>318</v>
      </c>
      <c r="AK2201">
        <v>95057</v>
      </c>
      <c r="AL2201">
        <v>1</v>
      </c>
      <c r="AM2201">
        <v>167722</v>
      </c>
    </row>
    <row r="2202" spans="1:39">
      <c r="A2202" t="s">
        <v>315</v>
      </c>
      <c r="D2202" t="s">
        <v>316</v>
      </c>
      <c r="E2202">
        <v>315085</v>
      </c>
      <c r="F2202" t="s">
        <v>317</v>
      </c>
      <c r="G2202" t="s">
        <v>318</v>
      </c>
      <c r="H2202" s="79" t="s">
        <v>860</v>
      </c>
      <c r="I2202" t="s">
        <v>860</v>
      </c>
      <c r="J2202" t="s">
        <v>619</v>
      </c>
      <c r="K2202" t="s">
        <v>315</v>
      </c>
      <c r="L2202">
        <v>714057</v>
      </c>
      <c r="M2202">
        <v>212851201</v>
      </c>
      <c r="O2202">
        <v>320072</v>
      </c>
      <c r="P2202" t="s">
        <v>336</v>
      </c>
      <c r="Q2202">
        <v>6923</v>
      </c>
      <c r="R2202">
        <v>83</v>
      </c>
      <c r="S2202">
        <v>1</v>
      </c>
      <c r="T2202">
        <v>2786</v>
      </c>
      <c r="U2202" t="s">
        <v>328</v>
      </c>
      <c r="W2202">
        <v>1158667035</v>
      </c>
      <c r="X2202" s="76">
        <v>44048</v>
      </c>
      <c r="Y2202" s="76">
        <v>44049</v>
      </c>
      <c r="Z2202" s="76">
        <v>43904</v>
      </c>
      <c r="AA2202" s="76">
        <v>44006</v>
      </c>
      <c r="AB2202">
        <v>360.23</v>
      </c>
      <c r="AD2202" t="s">
        <v>344</v>
      </c>
      <c r="AE2202" t="s">
        <v>324</v>
      </c>
      <c r="AF2202" t="s">
        <v>623</v>
      </c>
      <c r="AH2202" t="s">
        <v>329</v>
      </c>
      <c r="AI2202" t="s">
        <v>318</v>
      </c>
      <c r="AK2202">
        <v>95057</v>
      </c>
      <c r="AL2202">
        <v>1</v>
      </c>
      <c r="AM2202">
        <v>167722</v>
      </c>
    </row>
    <row r="2203" spans="1:39">
      <c r="A2203" t="s">
        <v>315</v>
      </c>
      <c r="D2203" t="s">
        <v>316</v>
      </c>
      <c r="E2203">
        <v>315085</v>
      </c>
      <c r="F2203" t="s">
        <v>317</v>
      </c>
      <c r="G2203" t="s">
        <v>318</v>
      </c>
      <c r="H2203" s="79" t="s">
        <v>860</v>
      </c>
      <c r="I2203" t="s">
        <v>860</v>
      </c>
      <c r="J2203" t="s">
        <v>619</v>
      </c>
      <c r="K2203" t="s">
        <v>315</v>
      </c>
      <c r="L2203">
        <v>714057</v>
      </c>
      <c r="M2203">
        <v>212851201</v>
      </c>
      <c r="O2203">
        <v>320070</v>
      </c>
      <c r="P2203" t="s">
        <v>327</v>
      </c>
      <c r="Q2203">
        <v>6923</v>
      </c>
      <c r="R2203">
        <v>83</v>
      </c>
      <c r="S2203">
        <v>1</v>
      </c>
      <c r="T2203">
        <v>2786</v>
      </c>
      <c r="U2203" t="s">
        <v>328</v>
      </c>
      <c r="W2203">
        <v>1158667035</v>
      </c>
      <c r="X2203" s="76">
        <v>44048</v>
      </c>
      <c r="Y2203" s="76">
        <v>44049</v>
      </c>
      <c r="Z2203" s="76">
        <v>43904</v>
      </c>
      <c r="AA2203" s="76">
        <v>44006</v>
      </c>
      <c r="AB2203">
        <v>3900.64</v>
      </c>
      <c r="AD2203" t="s">
        <v>344</v>
      </c>
      <c r="AE2203" t="s">
        <v>324</v>
      </c>
      <c r="AF2203" t="s">
        <v>623</v>
      </c>
      <c r="AH2203" t="s">
        <v>329</v>
      </c>
      <c r="AI2203" t="s">
        <v>318</v>
      </c>
      <c r="AK2203">
        <v>95057</v>
      </c>
      <c r="AL2203">
        <v>1</v>
      </c>
      <c r="AM2203">
        <v>167722</v>
      </c>
    </row>
    <row r="2204" spans="1:39">
      <c r="A2204" t="s">
        <v>315</v>
      </c>
      <c r="D2204" t="s">
        <v>316</v>
      </c>
      <c r="E2204">
        <v>315085</v>
      </c>
      <c r="F2204" t="s">
        <v>317</v>
      </c>
      <c r="G2204" t="s">
        <v>318</v>
      </c>
      <c r="H2204" s="79" t="s">
        <v>860</v>
      </c>
      <c r="I2204" t="s">
        <v>860</v>
      </c>
      <c r="J2204" t="s">
        <v>619</v>
      </c>
      <c r="K2204" t="s">
        <v>315</v>
      </c>
      <c r="L2204">
        <v>714057</v>
      </c>
      <c r="M2204">
        <v>212851201</v>
      </c>
      <c r="O2204">
        <v>320073</v>
      </c>
      <c r="P2204" t="s">
        <v>320</v>
      </c>
      <c r="Q2204">
        <v>6923</v>
      </c>
      <c r="R2204">
        <v>83</v>
      </c>
      <c r="S2204">
        <v>1</v>
      </c>
      <c r="T2204">
        <v>2786</v>
      </c>
      <c r="U2204" t="s">
        <v>328</v>
      </c>
      <c r="W2204">
        <v>1158667035</v>
      </c>
      <c r="X2204" s="76">
        <v>44048</v>
      </c>
      <c r="Y2204" s="76">
        <v>44049</v>
      </c>
      <c r="Z2204" s="76">
        <v>43904</v>
      </c>
      <c r="AA2204" s="76">
        <v>44006</v>
      </c>
      <c r="AB2204">
        <v>152.5</v>
      </c>
      <c r="AD2204" t="s">
        <v>344</v>
      </c>
      <c r="AE2204" t="s">
        <v>324</v>
      </c>
      <c r="AF2204" t="s">
        <v>623</v>
      </c>
      <c r="AH2204" t="s">
        <v>329</v>
      </c>
      <c r="AI2204" t="s">
        <v>318</v>
      </c>
      <c r="AK2204">
        <v>95057</v>
      </c>
      <c r="AL2204">
        <v>1</v>
      </c>
      <c r="AM2204">
        <v>167722</v>
      </c>
    </row>
    <row r="2205" spans="1:39">
      <c r="A2205" t="s">
        <v>315</v>
      </c>
      <c r="D2205" t="s">
        <v>316</v>
      </c>
      <c r="E2205">
        <v>315085</v>
      </c>
      <c r="F2205" t="s">
        <v>317</v>
      </c>
      <c r="G2205" t="s">
        <v>318</v>
      </c>
      <c r="H2205" s="79" t="s">
        <v>860</v>
      </c>
      <c r="I2205" t="s">
        <v>860</v>
      </c>
      <c r="J2205" t="s">
        <v>619</v>
      </c>
      <c r="K2205" t="s">
        <v>315</v>
      </c>
      <c r="L2205">
        <v>714057</v>
      </c>
      <c r="M2205">
        <v>212851201</v>
      </c>
      <c r="O2205">
        <v>320074</v>
      </c>
      <c r="P2205" t="s">
        <v>337</v>
      </c>
      <c r="Q2205">
        <v>6923</v>
      </c>
      <c r="R2205">
        <v>83</v>
      </c>
      <c r="S2205">
        <v>1</v>
      </c>
      <c r="T2205">
        <v>2786</v>
      </c>
      <c r="U2205" t="s">
        <v>328</v>
      </c>
      <c r="W2205">
        <v>1158667035</v>
      </c>
      <c r="X2205" s="76">
        <v>44048</v>
      </c>
      <c r="Y2205" s="76">
        <v>44049</v>
      </c>
      <c r="Z2205" s="76">
        <v>43904</v>
      </c>
      <c r="AA2205" s="76">
        <v>44006</v>
      </c>
      <c r="AB2205">
        <v>151.62</v>
      </c>
      <c r="AD2205" t="s">
        <v>344</v>
      </c>
      <c r="AE2205" t="s">
        <v>324</v>
      </c>
      <c r="AF2205" t="s">
        <v>623</v>
      </c>
      <c r="AH2205" t="s">
        <v>329</v>
      </c>
      <c r="AI2205" t="s">
        <v>318</v>
      </c>
      <c r="AK2205">
        <v>95057</v>
      </c>
      <c r="AL2205">
        <v>1</v>
      </c>
      <c r="AM2205">
        <v>167722</v>
      </c>
    </row>
    <row r="2206" spans="1:39">
      <c r="A2206" t="s">
        <v>315</v>
      </c>
      <c r="D2206" t="s">
        <v>316</v>
      </c>
      <c r="E2206">
        <v>315085</v>
      </c>
      <c r="F2206" t="s">
        <v>317</v>
      </c>
      <c r="G2206" t="s">
        <v>318</v>
      </c>
      <c r="H2206" s="79" t="s">
        <v>860</v>
      </c>
      <c r="I2206" t="s">
        <v>860</v>
      </c>
      <c r="J2206" t="s">
        <v>619</v>
      </c>
      <c r="K2206" t="s">
        <v>315</v>
      </c>
      <c r="L2206">
        <v>804301</v>
      </c>
      <c r="M2206">
        <v>212851201</v>
      </c>
      <c r="O2206">
        <v>320073</v>
      </c>
      <c r="P2206" t="s">
        <v>320</v>
      </c>
      <c r="Q2206">
        <v>7332</v>
      </c>
      <c r="R2206">
        <v>83</v>
      </c>
      <c r="S2206">
        <v>1</v>
      </c>
      <c r="T2206">
        <v>2786</v>
      </c>
      <c r="U2206" t="s">
        <v>328</v>
      </c>
      <c r="W2206">
        <v>1158667035</v>
      </c>
      <c r="X2206" s="76">
        <v>44116</v>
      </c>
      <c r="Y2206" s="76">
        <v>44116</v>
      </c>
      <c r="Z2206" s="76">
        <v>43905</v>
      </c>
      <c r="AA2206" s="76">
        <v>43972</v>
      </c>
      <c r="AB2206">
        <v>152.5</v>
      </c>
      <c r="AD2206" t="s">
        <v>345</v>
      </c>
      <c r="AE2206" t="s">
        <v>324</v>
      </c>
      <c r="AF2206" t="s">
        <v>654</v>
      </c>
      <c r="AH2206" t="s">
        <v>329</v>
      </c>
      <c r="AI2206" t="s">
        <v>318</v>
      </c>
      <c r="AK2206">
        <v>95057</v>
      </c>
      <c r="AL2206">
        <v>1</v>
      </c>
      <c r="AM2206">
        <v>167722</v>
      </c>
    </row>
    <row r="2207" spans="1:39">
      <c r="A2207" t="s">
        <v>315</v>
      </c>
      <c r="D2207" t="s">
        <v>316</v>
      </c>
      <c r="E2207">
        <v>315085</v>
      </c>
      <c r="F2207" t="s">
        <v>317</v>
      </c>
      <c r="G2207" t="s">
        <v>318</v>
      </c>
      <c r="H2207" s="79" t="s">
        <v>860</v>
      </c>
      <c r="I2207" t="s">
        <v>860</v>
      </c>
      <c r="J2207" t="s">
        <v>619</v>
      </c>
      <c r="K2207" t="s">
        <v>315</v>
      </c>
      <c r="L2207">
        <v>804316</v>
      </c>
      <c r="M2207">
        <v>212851201</v>
      </c>
      <c r="O2207">
        <v>320073</v>
      </c>
      <c r="P2207" t="s">
        <v>320</v>
      </c>
      <c r="Q2207">
        <v>7331</v>
      </c>
      <c r="R2207">
        <v>83</v>
      </c>
      <c r="S2207">
        <v>1</v>
      </c>
      <c r="T2207">
        <v>2786</v>
      </c>
      <c r="U2207" t="s">
        <v>328</v>
      </c>
      <c r="W2207">
        <v>1158667035</v>
      </c>
      <c r="X2207" s="76">
        <v>44116</v>
      </c>
      <c r="Y2207" s="76">
        <v>44116</v>
      </c>
      <c r="Z2207" s="76">
        <v>43893</v>
      </c>
      <c r="AA2207" s="76">
        <v>43950</v>
      </c>
      <c r="AB2207">
        <v>152.5</v>
      </c>
      <c r="AD2207" t="s">
        <v>345</v>
      </c>
      <c r="AE2207" t="s">
        <v>324</v>
      </c>
      <c r="AF2207" t="s">
        <v>653</v>
      </c>
      <c r="AH2207" t="s">
        <v>329</v>
      </c>
      <c r="AI2207" t="s">
        <v>318</v>
      </c>
      <c r="AK2207">
        <v>95057</v>
      </c>
      <c r="AL2207">
        <v>1</v>
      </c>
      <c r="AM2207">
        <v>167722</v>
      </c>
    </row>
    <row r="2208" spans="1:39">
      <c r="A2208" t="s">
        <v>315</v>
      </c>
      <c r="D2208" t="s">
        <v>316</v>
      </c>
      <c r="E2208">
        <v>315085</v>
      </c>
      <c r="F2208" t="s">
        <v>317</v>
      </c>
      <c r="G2208" t="s">
        <v>318</v>
      </c>
      <c r="H2208" s="79" t="s">
        <v>860</v>
      </c>
      <c r="I2208" t="s">
        <v>860</v>
      </c>
      <c r="J2208" t="s">
        <v>619</v>
      </c>
      <c r="K2208" t="s">
        <v>315</v>
      </c>
      <c r="L2208">
        <v>804301</v>
      </c>
      <c r="M2208">
        <v>212851201</v>
      </c>
      <c r="O2208">
        <v>320072</v>
      </c>
      <c r="P2208" t="s">
        <v>336</v>
      </c>
      <c r="Q2208">
        <v>7332</v>
      </c>
      <c r="R2208">
        <v>83</v>
      </c>
      <c r="S2208">
        <v>1</v>
      </c>
      <c r="T2208">
        <v>2786</v>
      </c>
      <c r="U2208" t="s">
        <v>328</v>
      </c>
      <c r="W2208">
        <v>1158667035</v>
      </c>
      <c r="X2208" s="76">
        <v>44116</v>
      </c>
      <c r="Y2208" s="76">
        <v>44116</v>
      </c>
      <c r="Z2208" s="76">
        <v>43905</v>
      </c>
      <c r="AA2208" s="76">
        <v>43972</v>
      </c>
      <c r="AB2208">
        <v>308.83</v>
      </c>
      <c r="AD2208" t="s">
        <v>345</v>
      </c>
      <c r="AE2208" t="s">
        <v>324</v>
      </c>
      <c r="AF2208" t="s">
        <v>654</v>
      </c>
      <c r="AH2208" t="s">
        <v>329</v>
      </c>
      <c r="AI2208" t="s">
        <v>318</v>
      </c>
      <c r="AK2208">
        <v>95057</v>
      </c>
      <c r="AL2208">
        <v>1</v>
      </c>
      <c r="AM2208">
        <v>167722</v>
      </c>
    </row>
    <row r="2209" spans="1:39">
      <c r="A2209" t="s">
        <v>315</v>
      </c>
      <c r="D2209" t="s">
        <v>316</v>
      </c>
      <c r="E2209">
        <v>315085</v>
      </c>
      <c r="F2209" t="s">
        <v>317</v>
      </c>
      <c r="G2209" t="s">
        <v>318</v>
      </c>
      <c r="H2209" s="79" t="s">
        <v>860</v>
      </c>
      <c r="I2209" t="s">
        <v>860</v>
      </c>
      <c r="J2209" t="s">
        <v>619</v>
      </c>
      <c r="K2209" t="s">
        <v>315</v>
      </c>
      <c r="L2209">
        <v>804316</v>
      </c>
      <c r="M2209">
        <v>212851201</v>
      </c>
      <c r="O2209">
        <v>320072</v>
      </c>
      <c r="P2209" t="s">
        <v>336</v>
      </c>
      <c r="Q2209">
        <v>7331</v>
      </c>
      <c r="R2209">
        <v>83</v>
      </c>
      <c r="S2209">
        <v>1</v>
      </c>
      <c r="T2209">
        <v>2786</v>
      </c>
      <c r="U2209" t="s">
        <v>328</v>
      </c>
      <c r="W2209">
        <v>1158667035</v>
      </c>
      <c r="X2209" s="76">
        <v>44116</v>
      </c>
      <c r="Y2209" s="76">
        <v>44116</v>
      </c>
      <c r="Z2209" s="76">
        <v>43893</v>
      </c>
      <c r="AA2209" s="76">
        <v>43950</v>
      </c>
      <c r="AB2209">
        <v>333.66</v>
      </c>
      <c r="AD2209" t="s">
        <v>345</v>
      </c>
      <c r="AE2209" t="s">
        <v>324</v>
      </c>
      <c r="AF2209" t="s">
        <v>653</v>
      </c>
      <c r="AH2209" t="s">
        <v>329</v>
      </c>
      <c r="AI2209" t="s">
        <v>318</v>
      </c>
      <c r="AK2209">
        <v>95057</v>
      </c>
      <c r="AL2209">
        <v>1</v>
      </c>
      <c r="AM2209">
        <v>167722</v>
      </c>
    </row>
    <row r="2210" spans="1:39">
      <c r="A2210" t="s">
        <v>315</v>
      </c>
      <c r="D2210" t="s">
        <v>316</v>
      </c>
      <c r="E2210">
        <v>315085</v>
      </c>
      <c r="F2210" t="s">
        <v>317</v>
      </c>
      <c r="G2210" t="s">
        <v>318</v>
      </c>
      <c r="H2210" s="79" t="s">
        <v>860</v>
      </c>
      <c r="I2210" t="s">
        <v>860</v>
      </c>
      <c r="J2210" t="s">
        <v>619</v>
      </c>
      <c r="K2210" t="s">
        <v>315</v>
      </c>
      <c r="L2210">
        <v>804316</v>
      </c>
      <c r="M2210">
        <v>212851201</v>
      </c>
      <c r="O2210">
        <v>320074</v>
      </c>
      <c r="P2210" t="s">
        <v>337</v>
      </c>
      <c r="Q2210">
        <v>7331</v>
      </c>
      <c r="R2210">
        <v>83</v>
      </c>
      <c r="S2210">
        <v>1</v>
      </c>
      <c r="T2210">
        <v>2786</v>
      </c>
      <c r="U2210" t="s">
        <v>328</v>
      </c>
      <c r="W2210">
        <v>1158667035</v>
      </c>
      <c r="X2210" s="76">
        <v>44116</v>
      </c>
      <c r="Y2210" s="76">
        <v>44116</v>
      </c>
      <c r="Z2210" s="76">
        <v>43893</v>
      </c>
      <c r="AA2210" s="76">
        <v>43950</v>
      </c>
      <c r="AB2210">
        <v>134.49</v>
      </c>
      <c r="AD2210" t="s">
        <v>345</v>
      </c>
      <c r="AE2210" t="s">
        <v>324</v>
      </c>
      <c r="AF2210" t="s">
        <v>653</v>
      </c>
      <c r="AH2210" t="s">
        <v>329</v>
      </c>
      <c r="AI2210" t="s">
        <v>318</v>
      </c>
      <c r="AK2210">
        <v>95057</v>
      </c>
      <c r="AL2210">
        <v>1</v>
      </c>
      <c r="AM2210">
        <v>167722</v>
      </c>
    </row>
    <row r="2211" spans="1:39">
      <c r="A2211" t="s">
        <v>315</v>
      </c>
      <c r="D2211" t="s">
        <v>316</v>
      </c>
      <c r="E2211">
        <v>315085</v>
      </c>
      <c r="F2211" t="s">
        <v>317</v>
      </c>
      <c r="G2211" t="s">
        <v>318</v>
      </c>
      <c r="H2211" s="79" t="s">
        <v>860</v>
      </c>
      <c r="I2211" t="s">
        <v>860</v>
      </c>
      <c r="J2211" t="s">
        <v>619</v>
      </c>
      <c r="K2211" t="s">
        <v>315</v>
      </c>
      <c r="L2211">
        <v>804301</v>
      </c>
      <c r="M2211">
        <v>212851201</v>
      </c>
      <c r="O2211">
        <v>320074</v>
      </c>
      <c r="P2211" t="s">
        <v>337</v>
      </c>
      <c r="Q2211">
        <v>7332</v>
      </c>
      <c r="R2211">
        <v>83</v>
      </c>
      <c r="S2211">
        <v>1</v>
      </c>
      <c r="T2211">
        <v>2786</v>
      </c>
      <c r="U2211" t="s">
        <v>328</v>
      </c>
      <c r="W2211">
        <v>1158667035</v>
      </c>
      <c r="X2211" s="76">
        <v>44116</v>
      </c>
      <c r="Y2211" s="76">
        <v>44116</v>
      </c>
      <c r="Z2211" s="76">
        <v>43905</v>
      </c>
      <c r="AA2211" s="76">
        <v>43972</v>
      </c>
      <c r="AB2211">
        <v>119.23</v>
      </c>
      <c r="AD2211" t="s">
        <v>345</v>
      </c>
      <c r="AE2211" t="s">
        <v>324</v>
      </c>
      <c r="AF2211" t="s">
        <v>654</v>
      </c>
      <c r="AH2211" t="s">
        <v>329</v>
      </c>
      <c r="AI2211" t="s">
        <v>318</v>
      </c>
      <c r="AK2211">
        <v>95057</v>
      </c>
      <c r="AL2211">
        <v>1</v>
      </c>
      <c r="AM2211">
        <v>167722</v>
      </c>
    </row>
    <row r="2212" spans="1:39">
      <c r="A2212" t="s">
        <v>315</v>
      </c>
      <c r="D2212" t="s">
        <v>316</v>
      </c>
      <c r="E2212">
        <v>315085</v>
      </c>
      <c r="F2212" t="s">
        <v>317</v>
      </c>
      <c r="G2212" t="s">
        <v>318</v>
      </c>
      <c r="H2212" s="79" t="s">
        <v>860</v>
      </c>
      <c r="I2212" t="s">
        <v>860</v>
      </c>
      <c r="J2212" t="s">
        <v>619</v>
      </c>
      <c r="K2212" t="s">
        <v>315</v>
      </c>
      <c r="L2212">
        <v>804316</v>
      </c>
      <c r="M2212">
        <v>212851201</v>
      </c>
      <c r="O2212">
        <v>320070</v>
      </c>
      <c r="P2212" t="s">
        <v>327</v>
      </c>
      <c r="Q2212">
        <v>7331</v>
      </c>
      <c r="R2212">
        <v>83</v>
      </c>
      <c r="S2212">
        <v>1</v>
      </c>
      <c r="T2212">
        <v>2786</v>
      </c>
      <c r="U2212" t="s">
        <v>328</v>
      </c>
      <c r="W2212">
        <v>1158667035</v>
      </c>
      <c r="X2212" s="76">
        <v>44116</v>
      </c>
      <c r="Y2212" s="76">
        <v>44116</v>
      </c>
      <c r="Z2212" s="76">
        <v>43893</v>
      </c>
      <c r="AA2212" s="76">
        <v>43950</v>
      </c>
      <c r="AB2212">
        <v>4167.59</v>
      </c>
      <c r="AD2212" t="s">
        <v>345</v>
      </c>
      <c r="AE2212" t="s">
        <v>324</v>
      </c>
      <c r="AF2212" t="s">
        <v>653</v>
      </c>
      <c r="AH2212" t="s">
        <v>329</v>
      </c>
      <c r="AI2212" t="s">
        <v>318</v>
      </c>
      <c r="AK2212">
        <v>95057</v>
      </c>
      <c r="AL2212">
        <v>1</v>
      </c>
      <c r="AM2212">
        <v>167722</v>
      </c>
    </row>
    <row r="2213" spans="1:39">
      <c r="A2213" t="s">
        <v>315</v>
      </c>
      <c r="D2213" t="s">
        <v>316</v>
      </c>
      <c r="E2213">
        <v>315085</v>
      </c>
      <c r="F2213" t="s">
        <v>317</v>
      </c>
      <c r="G2213" t="s">
        <v>318</v>
      </c>
      <c r="H2213" s="79" t="s">
        <v>860</v>
      </c>
      <c r="I2213" t="s">
        <v>860</v>
      </c>
      <c r="J2213" t="s">
        <v>619</v>
      </c>
      <c r="K2213" t="s">
        <v>315</v>
      </c>
      <c r="L2213">
        <v>804301</v>
      </c>
      <c r="M2213">
        <v>212851201</v>
      </c>
      <c r="O2213">
        <v>320070</v>
      </c>
      <c r="P2213" t="s">
        <v>327</v>
      </c>
      <c r="Q2213">
        <v>7332</v>
      </c>
      <c r="R2213">
        <v>83</v>
      </c>
      <c r="S2213">
        <v>1</v>
      </c>
      <c r="T2213">
        <v>2786</v>
      </c>
      <c r="U2213" t="s">
        <v>328</v>
      </c>
      <c r="W2213">
        <v>1158667035</v>
      </c>
      <c r="X2213" s="76">
        <v>44116</v>
      </c>
      <c r="Y2213" s="76">
        <v>44116</v>
      </c>
      <c r="Z2213" s="76">
        <v>43905</v>
      </c>
      <c r="AA2213" s="76">
        <v>43972</v>
      </c>
      <c r="AB2213">
        <v>4567.9799999999996</v>
      </c>
      <c r="AD2213" t="s">
        <v>345</v>
      </c>
      <c r="AE2213" t="s">
        <v>324</v>
      </c>
      <c r="AF2213" t="s">
        <v>654</v>
      </c>
      <c r="AH2213" t="s">
        <v>329</v>
      </c>
      <c r="AI2213" t="s">
        <v>318</v>
      </c>
      <c r="AK2213">
        <v>95057</v>
      </c>
      <c r="AL2213">
        <v>1</v>
      </c>
      <c r="AM2213">
        <v>167722</v>
      </c>
    </row>
    <row r="2214" spans="1:39">
      <c r="A2214" t="s">
        <v>315</v>
      </c>
      <c r="D2214" t="s">
        <v>316</v>
      </c>
      <c r="E2214">
        <v>315085</v>
      </c>
      <c r="F2214" t="s">
        <v>317</v>
      </c>
      <c r="G2214" t="s">
        <v>318</v>
      </c>
      <c r="H2214" s="79" t="s">
        <v>860</v>
      </c>
      <c r="I2214" t="s">
        <v>860</v>
      </c>
      <c r="J2214" t="s">
        <v>619</v>
      </c>
      <c r="K2214" t="s">
        <v>315</v>
      </c>
      <c r="L2214">
        <v>810052</v>
      </c>
      <c r="M2214">
        <v>212851201</v>
      </c>
      <c r="O2214">
        <v>320070</v>
      </c>
      <c r="P2214" t="s">
        <v>327</v>
      </c>
      <c r="Q2214">
        <v>7349</v>
      </c>
      <c r="R2214">
        <v>83</v>
      </c>
      <c r="S2214">
        <v>1</v>
      </c>
      <c r="T2214">
        <v>2786</v>
      </c>
      <c r="U2214" t="s">
        <v>328</v>
      </c>
      <c r="W2214">
        <v>1158667035</v>
      </c>
      <c r="X2214" s="76">
        <v>44118</v>
      </c>
      <c r="Y2214" s="76">
        <v>44118</v>
      </c>
      <c r="Z2214" s="76">
        <v>43984</v>
      </c>
      <c r="AA2214" s="76">
        <v>44034</v>
      </c>
      <c r="AB2214">
        <v>4355.83</v>
      </c>
      <c r="AD2214" t="s">
        <v>344</v>
      </c>
      <c r="AE2214" t="s">
        <v>324</v>
      </c>
      <c r="AF2214" t="s">
        <v>861</v>
      </c>
      <c r="AH2214" t="s">
        <v>329</v>
      </c>
      <c r="AI2214" t="s">
        <v>318</v>
      </c>
      <c r="AK2214">
        <v>95057</v>
      </c>
      <c r="AL2214">
        <v>1</v>
      </c>
      <c r="AM2214">
        <v>167722</v>
      </c>
    </row>
    <row r="2215" spans="1:39">
      <c r="A2215" t="s">
        <v>315</v>
      </c>
      <c r="D2215" t="s">
        <v>316</v>
      </c>
      <c r="E2215">
        <v>315085</v>
      </c>
      <c r="F2215" t="s">
        <v>317</v>
      </c>
      <c r="G2215" t="s">
        <v>318</v>
      </c>
      <c r="H2215" s="79" t="s">
        <v>860</v>
      </c>
      <c r="I2215" t="s">
        <v>860</v>
      </c>
      <c r="J2215" t="s">
        <v>619</v>
      </c>
      <c r="K2215" t="s">
        <v>315</v>
      </c>
      <c r="L2215">
        <v>810052</v>
      </c>
      <c r="M2215">
        <v>212851201</v>
      </c>
      <c r="O2215">
        <v>320074</v>
      </c>
      <c r="P2215" t="s">
        <v>337</v>
      </c>
      <c r="Q2215">
        <v>7349</v>
      </c>
      <c r="R2215">
        <v>83</v>
      </c>
      <c r="S2215">
        <v>1</v>
      </c>
      <c r="T2215">
        <v>2786</v>
      </c>
      <c r="U2215" t="s">
        <v>328</v>
      </c>
      <c r="W2215">
        <v>1158667035</v>
      </c>
      <c r="X2215" s="76">
        <v>44118</v>
      </c>
      <c r="Y2215" s="76">
        <v>44118</v>
      </c>
      <c r="Z2215" s="76">
        <v>43984</v>
      </c>
      <c r="AA2215" s="76">
        <v>44034</v>
      </c>
      <c r="AB2215">
        <v>345.01</v>
      </c>
      <c r="AD2215" t="s">
        <v>344</v>
      </c>
      <c r="AE2215" t="s">
        <v>324</v>
      </c>
      <c r="AF2215" t="s">
        <v>861</v>
      </c>
      <c r="AH2215" t="s">
        <v>329</v>
      </c>
      <c r="AI2215" t="s">
        <v>318</v>
      </c>
      <c r="AK2215">
        <v>95057</v>
      </c>
      <c r="AL2215">
        <v>1</v>
      </c>
      <c r="AM2215">
        <v>167722</v>
      </c>
    </row>
    <row r="2216" spans="1:39">
      <c r="A2216" t="s">
        <v>315</v>
      </c>
      <c r="D2216" t="s">
        <v>316</v>
      </c>
      <c r="E2216">
        <v>315085</v>
      </c>
      <c r="F2216" t="s">
        <v>317</v>
      </c>
      <c r="G2216" t="s">
        <v>318</v>
      </c>
      <c r="H2216" s="79" t="s">
        <v>860</v>
      </c>
      <c r="I2216" t="s">
        <v>860</v>
      </c>
      <c r="J2216" t="s">
        <v>619</v>
      </c>
      <c r="K2216" t="s">
        <v>315</v>
      </c>
      <c r="L2216">
        <v>810052</v>
      </c>
      <c r="M2216">
        <v>212851201</v>
      </c>
      <c r="O2216">
        <v>320073</v>
      </c>
      <c r="P2216" t="s">
        <v>320</v>
      </c>
      <c r="Q2216">
        <v>7349</v>
      </c>
      <c r="R2216">
        <v>83</v>
      </c>
      <c r="S2216">
        <v>1</v>
      </c>
      <c r="T2216">
        <v>2786</v>
      </c>
      <c r="U2216" t="s">
        <v>328</v>
      </c>
      <c r="W2216">
        <v>1158667035</v>
      </c>
      <c r="X2216" s="76">
        <v>44118</v>
      </c>
      <c r="Y2216" s="76">
        <v>44118</v>
      </c>
      <c r="Z2216" s="76">
        <v>43984</v>
      </c>
      <c r="AA2216" s="76">
        <v>44034</v>
      </c>
      <c r="AB2216">
        <v>157.80000000000001</v>
      </c>
      <c r="AD2216" t="s">
        <v>344</v>
      </c>
      <c r="AE2216" t="s">
        <v>324</v>
      </c>
      <c r="AF2216" t="s">
        <v>861</v>
      </c>
      <c r="AH2216" t="s">
        <v>329</v>
      </c>
      <c r="AI2216" t="s">
        <v>318</v>
      </c>
      <c r="AK2216">
        <v>95057</v>
      </c>
      <c r="AL2216">
        <v>1</v>
      </c>
      <c r="AM2216">
        <v>167722</v>
      </c>
    </row>
    <row r="2217" spans="1:39">
      <c r="A2217" t="s">
        <v>315</v>
      </c>
      <c r="D2217" t="s">
        <v>316</v>
      </c>
      <c r="E2217">
        <v>315085</v>
      </c>
      <c r="F2217" t="s">
        <v>317</v>
      </c>
      <c r="G2217" t="s">
        <v>318</v>
      </c>
      <c r="H2217" s="79" t="s">
        <v>860</v>
      </c>
      <c r="I2217" t="s">
        <v>860</v>
      </c>
      <c r="J2217" t="s">
        <v>619</v>
      </c>
      <c r="K2217" t="s">
        <v>315</v>
      </c>
      <c r="L2217">
        <v>810052</v>
      </c>
      <c r="M2217">
        <v>212851201</v>
      </c>
      <c r="O2217">
        <v>320072</v>
      </c>
      <c r="P2217" t="s">
        <v>336</v>
      </c>
      <c r="Q2217">
        <v>7349</v>
      </c>
      <c r="R2217">
        <v>83</v>
      </c>
      <c r="S2217">
        <v>1</v>
      </c>
      <c r="T2217">
        <v>2786</v>
      </c>
      <c r="U2217" t="s">
        <v>328</v>
      </c>
      <c r="W2217">
        <v>1158667035</v>
      </c>
      <c r="X2217" s="76">
        <v>44118</v>
      </c>
      <c r="Y2217" s="76">
        <v>44118</v>
      </c>
      <c r="Z2217" s="76">
        <v>43984</v>
      </c>
      <c r="AA2217" s="76">
        <v>44034</v>
      </c>
      <c r="AB2217">
        <v>664.02</v>
      </c>
      <c r="AD2217" t="s">
        <v>344</v>
      </c>
      <c r="AE2217" t="s">
        <v>324</v>
      </c>
      <c r="AF2217" t="s">
        <v>861</v>
      </c>
      <c r="AH2217" t="s">
        <v>329</v>
      </c>
      <c r="AI2217" t="s">
        <v>318</v>
      </c>
      <c r="AK2217">
        <v>95057</v>
      </c>
      <c r="AL2217">
        <v>1</v>
      </c>
      <c r="AM2217">
        <v>167722</v>
      </c>
    </row>
    <row r="2218" spans="1:39">
      <c r="A2218" t="s">
        <v>315</v>
      </c>
      <c r="D2218" t="s">
        <v>316</v>
      </c>
      <c r="E2218">
        <v>315085</v>
      </c>
      <c r="F2218" t="s">
        <v>317</v>
      </c>
      <c r="G2218" t="s">
        <v>318</v>
      </c>
      <c r="H2218" s="79" t="s">
        <v>860</v>
      </c>
      <c r="I2218" t="s">
        <v>860</v>
      </c>
      <c r="J2218" t="s">
        <v>619</v>
      </c>
      <c r="K2218" t="s">
        <v>315</v>
      </c>
      <c r="L2218">
        <v>812586</v>
      </c>
      <c r="M2218">
        <v>212851201</v>
      </c>
      <c r="O2218">
        <v>320072</v>
      </c>
      <c r="P2218" t="s">
        <v>336</v>
      </c>
      <c r="Q2218">
        <v>7354</v>
      </c>
      <c r="R2218">
        <v>83</v>
      </c>
      <c r="S2218">
        <v>1</v>
      </c>
      <c r="T2218">
        <v>2786</v>
      </c>
      <c r="U2218" t="s">
        <v>328</v>
      </c>
      <c r="W2218">
        <v>1158667035</v>
      </c>
      <c r="X2218" s="76">
        <v>44119</v>
      </c>
      <c r="Y2218" s="76">
        <v>44119</v>
      </c>
      <c r="Z2218" s="76">
        <v>44041</v>
      </c>
      <c r="AA2218" s="76">
        <v>44089</v>
      </c>
      <c r="AB2218">
        <v>445.42</v>
      </c>
      <c r="AD2218" t="s">
        <v>344</v>
      </c>
      <c r="AE2218" t="s">
        <v>324</v>
      </c>
      <c r="AF2218" t="s">
        <v>627</v>
      </c>
      <c r="AH2218" t="s">
        <v>329</v>
      </c>
      <c r="AI2218" t="s">
        <v>318</v>
      </c>
      <c r="AK2218">
        <v>95057</v>
      </c>
      <c r="AL2218">
        <v>1</v>
      </c>
      <c r="AM2218">
        <v>167722</v>
      </c>
    </row>
    <row r="2219" spans="1:39">
      <c r="A2219" t="s">
        <v>315</v>
      </c>
      <c r="D2219" t="s">
        <v>316</v>
      </c>
      <c r="E2219">
        <v>315085</v>
      </c>
      <c r="F2219" t="s">
        <v>317</v>
      </c>
      <c r="G2219" t="s">
        <v>318</v>
      </c>
      <c r="H2219" s="79" t="s">
        <v>860</v>
      </c>
      <c r="I2219" t="s">
        <v>860</v>
      </c>
      <c r="J2219" t="s">
        <v>619</v>
      </c>
      <c r="K2219" t="s">
        <v>315</v>
      </c>
      <c r="L2219">
        <v>812586</v>
      </c>
      <c r="M2219">
        <v>212851201</v>
      </c>
      <c r="O2219">
        <v>320070</v>
      </c>
      <c r="P2219" t="s">
        <v>327</v>
      </c>
      <c r="Q2219">
        <v>7354</v>
      </c>
      <c r="R2219">
        <v>83</v>
      </c>
      <c r="S2219">
        <v>1</v>
      </c>
      <c r="T2219">
        <v>2786</v>
      </c>
      <c r="U2219" t="s">
        <v>328</v>
      </c>
      <c r="W2219">
        <v>1158667035</v>
      </c>
      <c r="X2219" s="76">
        <v>44119</v>
      </c>
      <c r="Y2219" s="76">
        <v>44119</v>
      </c>
      <c r="Z2219" s="76">
        <v>44041</v>
      </c>
      <c r="AA2219" s="76">
        <v>44089</v>
      </c>
      <c r="AB2219">
        <v>11875.97</v>
      </c>
      <c r="AD2219" t="s">
        <v>344</v>
      </c>
      <c r="AE2219" t="s">
        <v>324</v>
      </c>
      <c r="AF2219" t="s">
        <v>627</v>
      </c>
      <c r="AH2219" t="s">
        <v>329</v>
      </c>
      <c r="AI2219" t="s">
        <v>318</v>
      </c>
      <c r="AK2219">
        <v>95057</v>
      </c>
      <c r="AL2219">
        <v>1</v>
      </c>
      <c r="AM2219">
        <v>167722</v>
      </c>
    </row>
    <row r="2220" spans="1:39">
      <c r="A2220" t="s">
        <v>315</v>
      </c>
      <c r="D2220" t="s">
        <v>316</v>
      </c>
      <c r="E2220">
        <v>315085</v>
      </c>
      <c r="F2220" t="s">
        <v>317</v>
      </c>
      <c r="G2220" t="s">
        <v>318</v>
      </c>
      <c r="H2220" s="79" t="s">
        <v>860</v>
      </c>
      <c r="I2220" t="s">
        <v>860</v>
      </c>
      <c r="J2220" t="s">
        <v>619</v>
      </c>
      <c r="K2220" t="s">
        <v>315</v>
      </c>
      <c r="L2220">
        <v>812586</v>
      </c>
      <c r="M2220">
        <v>212851201</v>
      </c>
      <c r="O2220">
        <v>320073</v>
      </c>
      <c r="P2220" t="s">
        <v>320</v>
      </c>
      <c r="Q2220">
        <v>7354</v>
      </c>
      <c r="R2220">
        <v>83</v>
      </c>
      <c r="S2220">
        <v>1</v>
      </c>
      <c r="T2220">
        <v>2786</v>
      </c>
      <c r="U2220" t="s">
        <v>328</v>
      </c>
      <c r="W2220">
        <v>1158667035</v>
      </c>
      <c r="X2220" s="76">
        <v>44119</v>
      </c>
      <c r="Y2220" s="76">
        <v>44119</v>
      </c>
      <c r="Z2220" s="76">
        <v>44041</v>
      </c>
      <c r="AA2220" s="76">
        <v>44089</v>
      </c>
      <c r="AB2220">
        <v>157.80000000000001</v>
      </c>
      <c r="AD2220" t="s">
        <v>344</v>
      </c>
      <c r="AE2220" t="s">
        <v>324</v>
      </c>
      <c r="AF2220" t="s">
        <v>627</v>
      </c>
      <c r="AH2220" t="s">
        <v>329</v>
      </c>
      <c r="AI2220" t="s">
        <v>318</v>
      </c>
      <c r="AK2220">
        <v>95057</v>
      </c>
      <c r="AL2220">
        <v>1</v>
      </c>
      <c r="AM2220">
        <v>167722</v>
      </c>
    </row>
    <row r="2221" spans="1:39">
      <c r="A2221" t="s">
        <v>315</v>
      </c>
      <c r="D2221" t="s">
        <v>316</v>
      </c>
      <c r="E2221">
        <v>315085</v>
      </c>
      <c r="F2221" t="s">
        <v>317</v>
      </c>
      <c r="G2221" t="s">
        <v>318</v>
      </c>
      <c r="H2221" s="79" t="s">
        <v>860</v>
      </c>
      <c r="I2221" t="s">
        <v>860</v>
      </c>
      <c r="J2221" t="s">
        <v>619</v>
      </c>
      <c r="K2221" t="s">
        <v>315</v>
      </c>
      <c r="L2221">
        <v>812586</v>
      </c>
      <c r="M2221">
        <v>212851201</v>
      </c>
      <c r="O2221">
        <v>320074</v>
      </c>
      <c r="P2221" t="s">
        <v>337</v>
      </c>
      <c r="Q2221">
        <v>7354</v>
      </c>
      <c r="R2221">
        <v>83</v>
      </c>
      <c r="S2221">
        <v>1</v>
      </c>
      <c r="T2221">
        <v>2786</v>
      </c>
      <c r="U2221" t="s">
        <v>328</v>
      </c>
      <c r="W2221">
        <v>1158667035</v>
      </c>
      <c r="X2221" s="76">
        <v>44119</v>
      </c>
      <c r="Y2221" s="76">
        <v>44119</v>
      </c>
      <c r="Z2221" s="76">
        <v>44041</v>
      </c>
      <c r="AA2221" s="76">
        <v>44089</v>
      </c>
      <c r="AB2221">
        <v>204.08</v>
      </c>
      <c r="AD2221" t="s">
        <v>344</v>
      </c>
      <c r="AE2221" t="s">
        <v>324</v>
      </c>
      <c r="AF2221" t="s">
        <v>627</v>
      </c>
      <c r="AH2221" t="s">
        <v>329</v>
      </c>
      <c r="AI2221" t="s">
        <v>318</v>
      </c>
      <c r="AK2221">
        <v>95057</v>
      </c>
      <c r="AL2221">
        <v>1</v>
      </c>
      <c r="AM2221">
        <v>167722</v>
      </c>
    </row>
    <row r="2222" spans="1:39">
      <c r="A2222" t="s">
        <v>315</v>
      </c>
      <c r="D2222" t="s">
        <v>316</v>
      </c>
      <c r="E2222">
        <v>315085</v>
      </c>
      <c r="F2222" t="s">
        <v>317</v>
      </c>
      <c r="G2222" t="s">
        <v>318</v>
      </c>
      <c r="H2222" s="79" t="s">
        <v>860</v>
      </c>
      <c r="I2222" t="s">
        <v>860</v>
      </c>
      <c r="J2222" t="s">
        <v>619</v>
      </c>
      <c r="K2222" t="s">
        <v>315</v>
      </c>
      <c r="L2222">
        <v>822389</v>
      </c>
      <c r="M2222">
        <v>212851201</v>
      </c>
      <c r="O2222">
        <v>320073</v>
      </c>
      <c r="P2222" t="s">
        <v>320</v>
      </c>
      <c r="Q2222">
        <v>7367</v>
      </c>
      <c r="R2222">
        <v>83</v>
      </c>
      <c r="S2222">
        <v>1</v>
      </c>
      <c r="T2222">
        <v>2786</v>
      </c>
      <c r="U2222" t="s">
        <v>328</v>
      </c>
      <c r="W2222">
        <v>1158667035</v>
      </c>
      <c r="X2222" s="76">
        <v>44124</v>
      </c>
      <c r="Y2222" s="76">
        <v>44124</v>
      </c>
      <c r="Z2222" s="76">
        <v>43893</v>
      </c>
      <c r="AA2222" s="76">
        <v>44068</v>
      </c>
      <c r="AB2222">
        <v>157.80000000000001</v>
      </c>
      <c r="AD2222" t="s">
        <v>345</v>
      </c>
      <c r="AE2222" t="s">
        <v>324</v>
      </c>
      <c r="AF2222" t="s">
        <v>628</v>
      </c>
      <c r="AH2222" t="s">
        <v>329</v>
      </c>
      <c r="AI2222" t="s">
        <v>318</v>
      </c>
      <c r="AK2222">
        <v>95057</v>
      </c>
      <c r="AL2222">
        <v>1</v>
      </c>
      <c r="AM2222">
        <v>167722</v>
      </c>
    </row>
    <row r="2223" spans="1:39">
      <c r="A2223" t="s">
        <v>315</v>
      </c>
      <c r="D2223" t="s">
        <v>316</v>
      </c>
      <c r="E2223">
        <v>315085</v>
      </c>
      <c r="F2223" t="s">
        <v>317</v>
      </c>
      <c r="G2223" t="s">
        <v>318</v>
      </c>
      <c r="H2223" s="79" t="s">
        <v>860</v>
      </c>
      <c r="I2223" t="s">
        <v>860</v>
      </c>
      <c r="J2223" t="s">
        <v>619</v>
      </c>
      <c r="K2223" t="s">
        <v>315</v>
      </c>
      <c r="L2223">
        <v>822389</v>
      </c>
      <c r="M2223">
        <v>212851201</v>
      </c>
      <c r="O2223">
        <v>320072</v>
      </c>
      <c r="P2223" t="s">
        <v>336</v>
      </c>
      <c r="Q2223">
        <v>7367</v>
      </c>
      <c r="R2223">
        <v>83</v>
      </c>
      <c r="S2223">
        <v>1</v>
      </c>
      <c r="T2223">
        <v>2786</v>
      </c>
      <c r="U2223" t="s">
        <v>328</v>
      </c>
      <c r="W2223">
        <v>1158667035</v>
      </c>
      <c r="X2223" s="76">
        <v>44124</v>
      </c>
      <c r="Y2223" s="76">
        <v>44124</v>
      </c>
      <c r="Z2223" s="76">
        <v>43893</v>
      </c>
      <c r="AA2223" s="76">
        <v>44068</v>
      </c>
      <c r="AB2223">
        <v>357.48</v>
      </c>
      <c r="AD2223" t="s">
        <v>345</v>
      </c>
      <c r="AE2223" t="s">
        <v>324</v>
      </c>
      <c r="AF2223" t="s">
        <v>628</v>
      </c>
      <c r="AH2223" t="s">
        <v>329</v>
      </c>
      <c r="AI2223" t="s">
        <v>318</v>
      </c>
      <c r="AK2223">
        <v>95057</v>
      </c>
      <c r="AL2223">
        <v>1</v>
      </c>
      <c r="AM2223">
        <v>167722</v>
      </c>
    </row>
    <row r="2224" spans="1:39">
      <c r="A2224" t="s">
        <v>315</v>
      </c>
      <c r="D2224" t="s">
        <v>316</v>
      </c>
      <c r="E2224">
        <v>315085</v>
      </c>
      <c r="F2224" t="s">
        <v>317</v>
      </c>
      <c r="G2224" t="s">
        <v>318</v>
      </c>
      <c r="H2224" s="79" t="s">
        <v>860</v>
      </c>
      <c r="I2224" t="s">
        <v>860</v>
      </c>
      <c r="J2224" t="s">
        <v>619</v>
      </c>
      <c r="K2224" t="s">
        <v>315</v>
      </c>
      <c r="L2224">
        <v>822389</v>
      </c>
      <c r="M2224">
        <v>212851201</v>
      </c>
      <c r="O2224">
        <v>320074</v>
      </c>
      <c r="P2224" t="s">
        <v>337</v>
      </c>
      <c r="Q2224">
        <v>7367</v>
      </c>
      <c r="R2224">
        <v>83</v>
      </c>
      <c r="S2224">
        <v>1</v>
      </c>
      <c r="T2224">
        <v>2786</v>
      </c>
      <c r="U2224" t="s">
        <v>328</v>
      </c>
      <c r="W2224">
        <v>1158667035</v>
      </c>
      <c r="X2224" s="76">
        <v>44124</v>
      </c>
      <c r="Y2224" s="76">
        <v>44124</v>
      </c>
      <c r="Z2224" s="76">
        <v>43893</v>
      </c>
      <c r="AA2224" s="76">
        <v>44068</v>
      </c>
      <c r="AB2224">
        <v>146.31</v>
      </c>
      <c r="AD2224" t="s">
        <v>345</v>
      </c>
      <c r="AE2224" t="s">
        <v>324</v>
      </c>
      <c r="AF2224" t="s">
        <v>628</v>
      </c>
      <c r="AH2224" t="s">
        <v>329</v>
      </c>
      <c r="AI2224" t="s">
        <v>318</v>
      </c>
      <c r="AK2224">
        <v>95057</v>
      </c>
      <c r="AL2224">
        <v>1</v>
      </c>
      <c r="AM2224">
        <v>167722</v>
      </c>
    </row>
    <row r="2225" spans="1:39">
      <c r="A2225" t="s">
        <v>315</v>
      </c>
      <c r="D2225" t="s">
        <v>316</v>
      </c>
      <c r="E2225">
        <v>315085</v>
      </c>
      <c r="F2225" t="s">
        <v>317</v>
      </c>
      <c r="G2225" t="s">
        <v>318</v>
      </c>
      <c r="H2225" s="79" t="s">
        <v>860</v>
      </c>
      <c r="I2225" t="s">
        <v>860</v>
      </c>
      <c r="J2225" t="s">
        <v>619</v>
      </c>
      <c r="K2225" t="s">
        <v>315</v>
      </c>
      <c r="L2225">
        <v>822389</v>
      </c>
      <c r="M2225">
        <v>212851201</v>
      </c>
      <c r="O2225">
        <v>320070</v>
      </c>
      <c r="P2225" t="s">
        <v>327</v>
      </c>
      <c r="Q2225">
        <v>7367</v>
      </c>
      <c r="R2225">
        <v>83</v>
      </c>
      <c r="S2225">
        <v>1</v>
      </c>
      <c r="T2225">
        <v>2786</v>
      </c>
      <c r="U2225" t="s">
        <v>328</v>
      </c>
      <c r="W2225">
        <v>1158667035</v>
      </c>
      <c r="X2225" s="76">
        <v>44124</v>
      </c>
      <c r="Y2225" s="76">
        <v>44124</v>
      </c>
      <c r="Z2225" s="76">
        <v>43893</v>
      </c>
      <c r="AA2225" s="76">
        <v>44068</v>
      </c>
      <c r="AB2225">
        <v>8897.31</v>
      </c>
      <c r="AD2225" t="s">
        <v>345</v>
      </c>
      <c r="AE2225" t="s">
        <v>324</v>
      </c>
      <c r="AF2225" t="s">
        <v>628</v>
      </c>
      <c r="AH2225" t="s">
        <v>329</v>
      </c>
      <c r="AI2225" t="s">
        <v>318</v>
      </c>
      <c r="AK2225">
        <v>95057</v>
      </c>
      <c r="AL2225">
        <v>1</v>
      </c>
      <c r="AM2225">
        <v>167722</v>
      </c>
    </row>
    <row r="2226" spans="1:39">
      <c r="A2226" t="s">
        <v>315</v>
      </c>
      <c r="D2226" t="s">
        <v>316</v>
      </c>
      <c r="E2226">
        <v>315085</v>
      </c>
      <c r="F2226" t="s">
        <v>317</v>
      </c>
      <c r="G2226" t="s">
        <v>318</v>
      </c>
      <c r="H2226" s="79" t="s">
        <v>860</v>
      </c>
      <c r="I2226" t="s">
        <v>860</v>
      </c>
      <c r="J2226" t="s">
        <v>619</v>
      </c>
      <c r="K2226" t="s">
        <v>315</v>
      </c>
      <c r="L2226">
        <v>893532</v>
      </c>
      <c r="M2226">
        <v>212851201</v>
      </c>
      <c r="O2226">
        <v>320072</v>
      </c>
      <c r="P2226" t="s">
        <v>336</v>
      </c>
      <c r="Q2226">
        <v>7737</v>
      </c>
      <c r="R2226">
        <v>83</v>
      </c>
      <c r="S2226">
        <v>1</v>
      </c>
      <c r="T2226">
        <v>2786</v>
      </c>
      <c r="U2226" t="s">
        <v>328</v>
      </c>
      <c r="W2226">
        <v>1158667035</v>
      </c>
      <c r="X2226" s="76">
        <v>44169</v>
      </c>
      <c r="Y2226" s="76">
        <v>44169</v>
      </c>
      <c r="Z2226" s="76">
        <v>43895</v>
      </c>
      <c r="AA2226" s="76">
        <v>44126</v>
      </c>
      <c r="AB2226">
        <v>409.23</v>
      </c>
      <c r="AD2226" t="s">
        <v>344</v>
      </c>
      <c r="AE2226" t="s">
        <v>324</v>
      </c>
      <c r="AF2226" t="s">
        <v>363</v>
      </c>
      <c r="AH2226" t="s">
        <v>329</v>
      </c>
      <c r="AI2226" t="s">
        <v>318</v>
      </c>
      <c r="AK2226">
        <v>95057</v>
      </c>
      <c r="AL2226">
        <v>1</v>
      </c>
      <c r="AM2226">
        <v>167722</v>
      </c>
    </row>
    <row r="2227" spans="1:39">
      <c r="A2227" t="s">
        <v>315</v>
      </c>
      <c r="D2227" t="s">
        <v>316</v>
      </c>
      <c r="E2227">
        <v>315085</v>
      </c>
      <c r="F2227" t="s">
        <v>317</v>
      </c>
      <c r="G2227" t="s">
        <v>318</v>
      </c>
      <c r="H2227" s="79" t="s">
        <v>860</v>
      </c>
      <c r="I2227" t="s">
        <v>860</v>
      </c>
      <c r="J2227" t="s">
        <v>619</v>
      </c>
      <c r="K2227" t="s">
        <v>315</v>
      </c>
      <c r="L2227">
        <v>893532</v>
      </c>
      <c r="M2227">
        <v>212851201</v>
      </c>
      <c r="O2227">
        <v>320070</v>
      </c>
      <c r="P2227" t="s">
        <v>327</v>
      </c>
      <c r="Q2227">
        <v>7737</v>
      </c>
      <c r="R2227">
        <v>83</v>
      </c>
      <c r="S2227">
        <v>1</v>
      </c>
      <c r="T2227">
        <v>2786</v>
      </c>
      <c r="U2227" t="s">
        <v>328</v>
      </c>
      <c r="W2227">
        <v>1158667035</v>
      </c>
      <c r="X2227" s="76">
        <v>44169</v>
      </c>
      <c r="Y2227" s="76">
        <v>44169</v>
      </c>
      <c r="Z2227" s="76">
        <v>43895</v>
      </c>
      <c r="AA2227" s="76">
        <v>44126</v>
      </c>
      <c r="AB2227">
        <v>10057.120000000001</v>
      </c>
      <c r="AD2227" t="s">
        <v>344</v>
      </c>
      <c r="AE2227" t="s">
        <v>324</v>
      </c>
      <c r="AF2227" t="s">
        <v>363</v>
      </c>
      <c r="AH2227" t="s">
        <v>329</v>
      </c>
      <c r="AI2227" t="s">
        <v>318</v>
      </c>
      <c r="AK2227">
        <v>95057</v>
      </c>
      <c r="AL2227">
        <v>1</v>
      </c>
      <c r="AM2227">
        <v>167722</v>
      </c>
    </row>
    <row r="2228" spans="1:39">
      <c r="A2228" t="s">
        <v>315</v>
      </c>
      <c r="D2228" t="s">
        <v>316</v>
      </c>
      <c r="E2228">
        <v>315085</v>
      </c>
      <c r="F2228" t="s">
        <v>317</v>
      </c>
      <c r="G2228" t="s">
        <v>318</v>
      </c>
      <c r="H2228" s="79" t="s">
        <v>860</v>
      </c>
      <c r="I2228" t="s">
        <v>860</v>
      </c>
      <c r="J2228" t="s">
        <v>619</v>
      </c>
      <c r="K2228" t="s">
        <v>315</v>
      </c>
      <c r="L2228">
        <v>893532</v>
      </c>
      <c r="M2228">
        <v>212851201</v>
      </c>
      <c r="O2228">
        <v>320073</v>
      </c>
      <c r="P2228" t="s">
        <v>320</v>
      </c>
      <c r="Q2228">
        <v>7737</v>
      </c>
      <c r="R2228">
        <v>83</v>
      </c>
      <c r="S2228">
        <v>1</v>
      </c>
      <c r="T2228">
        <v>2786</v>
      </c>
      <c r="U2228" t="s">
        <v>328</v>
      </c>
      <c r="W2228">
        <v>1158667035</v>
      </c>
      <c r="X2228" s="76">
        <v>44169</v>
      </c>
      <c r="Y2228" s="76">
        <v>44169</v>
      </c>
      <c r="Z2228" s="76">
        <v>43895</v>
      </c>
      <c r="AA2228" s="76">
        <v>44126</v>
      </c>
      <c r="AB2228">
        <v>157.80000000000001</v>
      </c>
      <c r="AD2228" t="s">
        <v>344</v>
      </c>
      <c r="AE2228" t="s">
        <v>324</v>
      </c>
      <c r="AF2228" t="s">
        <v>363</v>
      </c>
      <c r="AH2228" t="s">
        <v>329</v>
      </c>
      <c r="AI2228" t="s">
        <v>318</v>
      </c>
      <c r="AK2228">
        <v>95057</v>
      </c>
      <c r="AL2228">
        <v>1</v>
      </c>
      <c r="AM2228">
        <v>167722</v>
      </c>
    </row>
    <row r="2229" spans="1:39">
      <c r="A2229" t="s">
        <v>315</v>
      </c>
      <c r="D2229" t="s">
        <v>316</v>
      </c>
      <c r="E2229">
        <v>315085</v>
      </c>
      <c r="F2229" t="s">
        <v>317</v>
      </c>
      <c r="G2229" t="s">
        <v>318</v>
      </c>
      <c r="H2229" s="79" t="s">
        <v>860</v>
      </c>
      <c r="I2229" t="s">
        <v>860</v>
      </c>
      <c r="J2229" t="s">
        <v>619</v>
      </c>
      <c r="K2229" t="s">
        <v>315</v>
      </c>
      <c r="L2229">
        <v>893532</v>
      </c>
      <c r="M2229">
        <v>212851201</v>
      </c>
      <c r="O2229">
        <v>320074</v>
      </c>
      <c r="P2229" t="s">
        <v>337</v>
      </c>
      <c r="Q2229">
        <v>7737</v>
      </c>
      <c r="R2229">
        <v>83</v>
      </c>
      <c r="S2229">
        <v>1</v>
      </c>
      <c r="T2229">
        <v>2786</v>
      </c>
      <c r="U2229" t="s">
        <v>328</v>
      </c>
      <c r="W2229">
        <v>1158667035</v>
      </c>
      <c r="X2229" s="76">
        <v>44169</v>
      </c>
      <c r="Y2229" s="76">
        <v>44169</v>
      </c>
      <c r="Z2229" s="76">
        <v>43895</v>
      </c>
      <c r="AA2229" s="76">
        <v>44126</v>
      </c>
      <c r="AB2229">
        <v>180.61</v>
      </c>
      <c r="AD2229" t="s">
        <v>344</v>
      </c>
      <c r="AE2229" t="s">
        <v>324</v>
      </c>
      <c r="AF2229" t="s">
        <v>363</v>
      </c>
      <c r="AH2229" t="s">
        <v>329</v>
      </c>
      <c r="AI2229" t="s">
        <v>318</v>
      </c>
      <c r="AK2229">
        <v>95057</v>
      </c>
      <c r="AL2229">
        <v>1</v>
      </c>
      <c r="AM2229">
        <v>167722</v>
      </c>
    </row>
    <row r="2230" spans="1:39">
      <c r="A2230" t="s">
        <v>315</v>
      </c>
      <c r="D2230" t="s">
        <v>316</v>
      </c>
      <c r="E2230">
        <v>315085</v>
      </c>
      <c r="F2230" t="s">
        <v>317</v>
      </c>
      <c r="G2230" t="s">
        <v>318</v>
      </c>
      <c r="H2230" s="79" t="s">
        <v>860</v>
      </c>
      <c r="I2230" t="s">
        <v>860</v>
      </c>
      <c r="J2230" t="s">
        <v>619</v>
      </c>
      <c r="K2230" t="s">
        <v>315</v>
      </c>
      <c r="L2230">
        <v>907815</v>
      </c>
      <c r="M2230">
        <v>212851201</v>
      </c>
      <c r="O2230">
        <v>320072</v>
      </c>
      <c r="P2230" t="s">
        <v>336</v>
      </c>
      <c r="Q2230">
        <v>7893</v>
      </c>
      <c r="R2230">
        <v>83</v>
      </c>
      <c r="S2230">
        <v>1</v>
      </c>
      <c r="T2230">
        <v>2786</v>
      </c>
      <c r="U2230" t="s">
        <v>328</v>
      </c>
      <c r="W2230">
        <v>1158667035</v>
      </c>
      <c r="X2230" s="76">
        <v>44180</v>
      </c>
      <c r="Y2230" s="76">
        <v>44182</v>
      </c>
      <c r="Z2230" s="76">
        <v>44072</v>
      </c>
      <c r="AA2230" s="76">
        <v>44159</v>
      </c>
      <c r="AB2230">
        <v>226.67</v>
      </c>
      <c r="AD2230" t="s">
        <v>346</v>
      </c>
      <c r="AE2230" t="s">
        <v>324</v>
      </c>
      <c r="AF2230" t="s">
        <v>630</v>
      </c>
      <c r="AH2230" t="s">
        <v>329</v>
      </c>
      <c r="AI2230" t="s">
        <v>318</v>
      </c>
      <c r="AK2230">
        <v>95057</v>
      </c>
      <c r="AL2230">
        <v>1</v>
      </c>
      <c r="AM2230">
        <v>167722</v>
      </c>
    </row>
    <row r="2231" spans="1:39">
      <c r="A2231" t="s">
        <v>315</v>
      </c>
      <c r="D2231" t="s">
        <v>316</v>
      </c>
      <c r="E2231">
        <v>315085</v>
      </c>
      <c r="F2231" t="s">
        <v>317</v>
      </c>
      <c r="G2231" t="s">
        <v>318</v>
      </c>
      <c r="H2231" s="79" t="s">
        <v>860</v>
      </c>
      <c r="I2231" t="s">
        <v>860</v>
      </c>
      <c r="J2231" t="s">
        <v>619</v>
      </c>
      <c r="K2231" t="s">
        <v>315</v>
      </c>
      <c r="L2231">
        <v>907815</v>
      </c>
      <c r="M2231">
        <v>212851201</v>
      </c>
      <c r="O2231">
        <v>320070</v>
      </c>
      <c r="P2231" t="s">
        <v>327</v>
      </c>
      <c r="Q2231">
        <v>7893</v>
      </c>
      <c r="R2231">
        <v>83</v>
      </c>
      <c r="S2231">
        <v>1</v>
      </c>
      <c r="T2231">
        <v>2786</v>
      </c>
      <c r="U2231" t="s">
        <v>328</v>
      </c>
      <c r="W2231">
        <v>1158667035</v>
      </c>
      <c r="X2231" s="76">
        <v>44180</v>
      </c>
      <c r="Y2231" s="76">
        <v>44182</v>
      </c>
      <c r="Z2231" s="76">
        <v>44072</v>
      </c>
      <c r="AA2231" s="76">
        <v>44159</v>
      </c>
      <c r="AB2231">
        <v>8897.31</v>
      </c>
      <c r="AD2231" t="s">
        <v>346</v>
      </c>
      <c r="AE2231" t="s">
        <v>324</v>
      </c>
      <c r="AF2231" t="s">
        <v>630</v>
      </c>
      <c r="AH2231" t="s">
        <v>329</v>
      </c>
      <c r="AI2231" t="s">
        <v>318</v>
      </c>
      <c r="AK2231">
        <v>95057</v>
      </c>
      <c r="AL2231">
        <v>1</v>
      </c>
      <c r="AM2231">
        <v>167722</v>
      </c>
    </row>
    <row r="2232" spans="1:39">
      <c r="A2232" t="s">
        <v>315</v>
      </c>
      <c r="D2232" t="s">
        <v>316</v>
      </c>
      <c r="E2232">
        <v>315085</v>
      </c>
      <c r="F2232" t="s">
        <v>317</v>
      </c>
      <c r="G2232" t="s">
        <v>318</v>
      </c>
      <c r="H2232" s="79" t="s">
        <v>860</v>
      </c>
      <c r="I2232" t="s">
        <v>860</v>
      </c>
      <c r="J2232" t="s">
        <v>619</v>
      </c>
      <c r="K2232" t="s">
        <v>315</v>
      </c>
      <c r="L2232">
        <v>907815</v>
      </c>
      <c r="M2232">
        <v>212851201</v>
      </c>
      <c r="O2232">
        <v>320073</v>
      </c>
      <c r="P2232" t="s">
        <v>320</v>
      </c>
      <c r="Q2232">
        <v>7893</v>
      </c>
      <c r="R2232">
        <v>83</v>
      </c>
      <c r="S2232">
        <v>1</v>
      </c>
      <c r="T2232">
        <v>2786</v>
      </c>
      <c r="U2232" t="s">
        <v>328</v>
      </c>
      <c r="W2232">
        <v>1158667035</v>
      </c>
      <c r="X2232" s="76">
        <v>44180</v>
      </c>
      <c r="Y2232" s="76">
        <v>44182</v>
      </c>
      <c r="Z2232" s="76">
        <v>44072</v>
      </c>
      <c r="AA2232" s="76">
        <v>44159</v>
      </c>
      <c r="AB2232">
        <v>157.80000000000001</v>
      </c>
      <c r="AD2232" t="s">
        <v>346</v>
      </c>
      <c r="AE2232" t="s">
        <v>324</v>
      </c>
      <c r="AF2232" t="s">
        <v>630</v>
      </c>
      <c r="AH2232" t="s">
        <v>329</v>
      </c>
      <c r="AI2232" t="s">
        <v>318</v>
      </c>
      <c r="AK2232">
        <v>95057</v>
      </c>
      <c r="AL2232">
        <v>1</v>
      </c>
      <c r="AM2232">
        <v>167722</v>
      </c>
    </row>
    <row r="2233" spans="1:39">
      <c r="A2233" t="s">
        <v>315</v>
      </c>
      <c r="D2233" t="s">
        <v>316</v>
      </c>
      <c r="E2233">
        <v>315085</v>
      </c>
      <c r="F2233" t="s">
        <v>317</v>
      </c>
      <c r="G2233" t="s">
        <v>318</v>
      </c>
      <c r="H2233" s="79" t="s">
        <v>860</v>
      </c>
      <c r="I2233" t="s">
        <v>860</v>
      </c>
      <c r="J2233" t="s">
        <v>619</v>
      </c>
      <c r="K2233" t="s">
        <v>315</v>
      </c>
      <c r="L2233">
        <v>907815</v>
      </c>
      <c r="M2233">
        <v>212851201</v>
      </c>
      <c r="O2233">
        <v>320074</v>
      </c>
      <c r="P2233" t="s">
        <v>337</v>
      </c>
      <c r="Q2233">
        <v>7893</v>
      </c>
      <c r="R2233">
        <v>83</v>
      </c>
      <c r="S2233">
        <v>1</v>
      </c>
      <c r="T2233">
        <v>2786</v>
      </c>
      <c r="U2233" t="s">
        <v>328</v>
      </c>
      <c r="W2233">
        <v>1158667035</v>
      </c>
      <c r="X2233" s="76">
        <v>44180</v>
      </c>
      <c r="Y2233" s="76">
        <v>44182</v>
      </c>
      <c r="Z2233" s="76">
        <v>44072</v>
      </c>
      <c r="AA2233" s="76">
        <v>44159</v>
      </c>
      <c r="AB2233">
        <v>65.5</v>
      </c>
      <c r="AD2233" t="s">
        <v>346</v>
      </c>
      <c r="AE2233" t="s">
        <v>324</v>
      </c>
      <c r="AF2233" t="s">
        <v>630</v>
      </c>
      <c r="AH2233" t="s">
        <v>329</v>
      </c>
      <c r="AI2233" t="s">
        <v>318</v>
      </c>
      <c r="AK2233">
        <v>95057</v>
      </c>
      <c r="AL2233">
        <v>1</v>
      </c>
      <c r="AM2233">
        <v>167722</v>
      </c>
    </row>
    <row r="2234" spans="1:39">
      <c r="A2234" t="s">
        <v>315</v>
      </c>
      <c r="D2234" t="s">
        <v>316</v>
      </c>
      <c r="E2234">
        <v>315085</v>
      </c>
      <c r="F2234" t="s">
        <v>317</v>
      </c>
      <c r="G2234" t="s">
        <v>318</v>
      </c>
      <c r="H2234" s="79" t="s">
        <v>860</v>
      </c>
      <c r="I2234" t="s">
        <v>860</v>
      </c>
      <c r="J2234" t="s">
        <v>619</v>
      </c>
      <c r="K2234" t="s">
        <v>315</v>
      </c>
      <c r="L2234">
        <v>937501</v>
      </c>
      <c r="M2234">
        <v>212851201</v>
      </c>
      <c r="O2234">
        <v>320073</v>
      </c>
      <c r="P2234" t="s">
        <v>320</v>
      </c>
      <c r="Q2234">
        <v>8110</v>
      </c>
      <c r="R2234">
        <v>83</v>
      </c>
      <c r="S2234">
        <v>1</v>
      </c>
      <c r="T2234">
        <v>2786</v>
      </c>
      <c r="U2234" t="s">
        <v>328</v>
      </c>
      <c r="W2234">
        <v>1158667035</v>
      </c>
      <c r="X2234" s="76">
        <v>44235</v>
      </c>
      <c r="Y2234" s="76">
        <v>44235</v>
      </c>
      <c r="Z2234" s="76">
        <v>44138</v>
      </c>
      <c r="AA2234" s="76">
        <v>44216</v>
      </c>
      <c r="AB2234">
        <v>157.80000000000001</v>
      </c>
      <c r="AD2234" t="s">
        <v>345</v>
      </c>
      <c r="AE2234" t="s">
        <v>324</v>
      </c>
      <c r="AF2234" t="s">
        <v>367</v>
      </c>
      <c r="AH2234" t="s">
        <v>329</v>
      </c>
      <c r="AI2234" t="s">
        <v>318</v>
      </c>
      <c r="AK2234">
        <v>95057</v>
      </c>
      <c r="AL2234">
        <v>1</v>
      </c>
      <c r="AM2234">
        <v>167722</v>
      </c>
    </row>
    <row r="2235" spans="1:39">
      <c r="A2235" t="s">
        <v>315</v>
      </c>
      <c r="D2235" t="s">
        <v>316</v>
      </c>
      <c r="E2235">
        <v>315085</v>
      </c>
      <c r="F2235" t="s">
        <v>317</v>
      </c>
      <c r="G2235" t="s">
        <v>318</v>
      </c>
      <c r="H2235" s="79" t="s">
        <v>860</v>
      </c>
      <c r="I2235" t="s">
        <v>860</v>
      </c>
      <c r="J2235" t="s">
        <v>619</v>
      </c>
      <c r="K2235" t="s">
        <v>315</v>
      </c>
      <c r="L2235">
        <v>937501</v>
      </c>
      <c r="M2235">
        <v>212851201</v>
      </c>
      <c r="O2235">
        <v>320074</v>
      </c>
      <c r="P2235" t="s">
        <v>337</v>
      </c>
      <c r="Q2235">
        <v>8110</v>
      </c>
      <c r="R2235">
        <v>83</v>
      </c>
      <c r="S2235">
        <v>1</v>
      </c>
      <c r="T2235">
        <v>2786</v>
      </c>
      <c r="U2235" t="s">
        <v>328</v>
      </c>
      <c r="W2235">
        <v>1158667035</v>
      </c>
      <c r="X2235" s="76">
        <v>44235</v>
      </c>
      <c r="Y2235" s="76">
        <v>44235</v>
      </c>
      <c r="Z2235" s="76">
        <v>44138</v>
      </c>
      <c r="AA2235" s="76">
        <v>44216</v>
      </c>
      <c r="AB2235">
        <v>150.91</v>
      </c>
      <c r="AD2235" t="s">
        <v>345</v>
      </c>
      <c r="AE2235" t="s">
        <v>324</v>
      </c>
      <c r="AF2235" t="s">
        <v>367</v>
      </c>
      <c r="AH2235" t="s">
        <v>329</v>
      </c>
      <c r="AI2235" t="s">
        <v>318</v>
      </c>
      <c r="AK2235">
        <v>95057</v>
      </c>
      <c r="AL2235">
        <v>1</v>
      </c>
      <c r="AM2235">
        <v>167722</v>
      </c>
    </row>
    <row r="2236" spans="1:39">
      <c r="A2236" t="s">
        <v>315</v>
      </c>
      <c r="D2236" t="s">
        <v>316</v>
      </c>
      <c r="E2236">
        <v>315085</v>
      </c>
      <c r="F2236" t="s">
        <v>317</v>
      </c>
      <c r="G2236" t="s">
        <v>318</v>
      </c>
      <c r="H2236" s="79" t="s">
        <v>860</v>
      </c>
      <c r="I2236" t="s">
        <v>860</v>
      </c>
      <c r="J2236" t="s">
        <v>619</v>
      </c>
      <c r="K2236" t="s">
        <v>315</v>
      </c>
      <c r="L2236">
        <v>937501</v>
      </c>
      <c r="M2236">
        <v>212851201</v>
      </c>
      <c r="O2236">
        <v>320070</v>
      </c>
      <c r="P2236" t="s">
        <v>327</v>
      </c>
      <c r="Q2236">
        <v>8110</v>
      </c>
      <c r="R2236">
        <v>83</v>
      </c>
      <c r="S2236">
        <v>1</v>
      </c>
      <c r="T2236">
        <v>2786</v>
      </c>
      <c r="U2236" t="s">
        <v>328</v>
      </c>
      <c r="W2236">
        <v>1158667035</v>
      </c>
      <c r="X2236" s="76">
        <v>44235</v>
      </c>
      <c r="Y2236" s="76">
        <v>44235</v>
      </c>
      <c r="Z2236" s="76">
        <v>44138</v>
      </c>
      <c r="AA2236" s="76">
        <v>44216</v>
      </c>
      <c r="AB2236">
        <v>9250.6299999999992</v>
      </c>
      <c r="AD2236" t="s">
        <v>345</v>
      </c>
      <c r="AE2236" t="s">
        <v>324</v>
      </c>
      <c r="AF2236" t="s">
        <v>367</v>
      </c>
      <c r="AH2236" t="s">
        <v>329</v>
      </c>
      <c r="AI2236" t="s">
        <v>318</v>
      </c>
      <c r="AK2236">
        <v>95057</v>
      </c>
      <c r="AL2236">
        <v>1</v>
      </c>
      <c r="AM2236">
        <v>167722</v>
      </c>
    </row>
    <row r="2237" spans="1:39">
      <c r="A2237" t="s">
        <v>315</v>
      </c>
      <c r="D2237" t="s">
        <v>316</v>
      </c>
      <c r="E2237">
        <v>315085</v>
      </c>
      <c r="F2237" t="s">
        <v>317</v>
      </c>
      <c r="G2237" t="s">
        <v>318</v>
      </c>
      <c r="H2237" s="79" t="s">
        <v>860</v>
      </c>
      <c r="I2237" t="s">
        <v>860</v>
      </c>
      <c r="J2237" t="s">
        <v>619</v>
      </c>
      <c r="K2237" t="s">
        <v>315</v>
      </c>
      <c r="L2237">
        <v>937501</v>
      </c>
      <c r="M2237">
        <v>212851201</v>
      </c>
      <c r="O2237">
        <v>320072</v>
      </c>
      <c r="P2237" t="s">
        <v>336</v>
      </c>
      <c r="Q2237">
        <v>8110</v>
      </c>
      <c r="R2237">
        <v>83</v>
      </c>
      <c r="S2237">
        <v>1</v>
      </c>
      <c r="T2237">
        <v>2786</v>
      </c>
      <c r="U2237" t="s">
        <v>328</v>
      </c>
      <c r="W2237">
        <v>1158667035</v>
      </c>
      <c r="X2237" s="76">
        <v>44235</v>
      </c>
      <c r="Y2237" s="76">
        <v>44235</v>
      </c>
      <c r="Z2237" s="76">
        <v>44138</v>
      </c>
      <c r="AA2237" s="76">
        <v>44216</v>
      </c>
      <c r="AB2237">
        <v>365.21</v>
      </c>
      <c r="AD2237" t="s">
        <v>345</v>
      </c>
      <c r="AE2237" t="s">
        <v>324</v>
      </c>
      <c r="AF2237" t="s">
        <v>367</v>
      </c>
      <c r="AH2237" t="s">
        <v>329</v>
      </c>
      <c r="AI2237" t="s">
        <v>318</v>
      </c>
      <c r="AK2237">
        <v>95057</v>
      </c>
      <c r="AL2237">
        <v>1</v>
      </c>
      <c r="AM2237">
        <v>167722</v>
      </c>
    </row>
    <row r="2238" spans="1:39">
      <c r="A2238" t="s">
        <v>315</v>
      </c>
      <c r="D2238" t="s">
        <v>316</v>
      </c>
      <c r="E2238">
        <v>315085</v>
      </c>
      <c r="F2238" t="s">
        <v>317</v>
      </c>
      <c r="G2238" t="s">
        <v>318</v>
      </c>
      <c r="H2238" s="79" t="s">
        <v>860</v>
      </c>
      <c r="I2238" t="s">
        <v>860</v>
      </c>
      <c r="J2238" t="s">
        <v>619</v>
      </c>
      <c r="K2238" t="s">
        <v>315</v>
      </c>
      <c r="L2238">
        <v>939154</v>
      </c>
      <c r="M2238">
        <v>212851201</v>
      </c>
      <c r="O2238">
        <v>320073</v>
      </c>
      <c r="P2238" t="s">
        <v>320</v>
      </c>
      <c r="Q2238">
        <v>8121</v>
      </c>
      <c r="R2238">
        <v>83</v>
      </c>
      <c r="S2238">
        <v>1</v>
      </c>
      <c r="T2238">
        <v>2786</v>
      </c>
      <c r="U2238" t="s">
        <v>328</v>
      </c>
      <c r="W2238">
        <v>1158667035</v>
      </c>
      <c r="X2238" s="76">
        <v>44237</v>
      </c>
      <c r="Y2238" s="76">
        <v>44237</v>
      </c>
      <c r="Z2238" s="76">
        <v>44133</v>
      </c>
      <c r="AA2238" s="76">
        <v>44188</v>
      </c>
      <c r="AB2238">
        <v>157.80000000000001</v>
      </c>
      <c r="AD2238" t="s">
        <v>344</v>
      </c>
      <c r="AE2238" t="s">
        <v>324</v>
      </c>
      <c r="AF2238" t="s">
        <v>368</v>
      </c>
      <c r="AH2238" t="s">
        <v>329</v>
      </c>
      <c r="AI2238" t="s">
        <v>318</v>
      </c>
      <c r="AK2238">
        <v>95057</v>
      </c>
      <c r="AL2238">
        <v>1</v>
      </c>
      <c r="AM2238">
        <v>167722</v>
      </c>
    </row>
    <row r="2239" spans="1:39">
      <c r="A2239" t="s">
        <v>315</v>
      </c>
      <c r="D2239" t="s">
        <v>316</v>
      </c>
      <c r="E2239">
        <v>315085</v>
      </c>
      <c r="F2239" t="s">
        <v>317</v>
      </c>
      <c r="G2239" t="s">
        <v>318</v>
      </c>
      <c r="H2239" s="79" t="s">
        <v>860</v>
      </c>
      <c r="I2239" t="s">
        <v>860</v>
      </c>
      <c r="J2239" t="s">
        <v>619</v>
      </c>
      <c r="K2239" t="s">
        <v>315</v>
      </c>
      <c r="L2239">
        <v>939154</v>
      </c>
      <c r="M2239">
        <v>212851201</v>
      </c>
      <c r="O2239">
        <v>320072</v>
      </c>
      <c r="P2239" t="s">
        <v>336</v>
      </c>
      <c r="Q2239">
        <v>8121</v>
      </c>
      <c r="R2239">
        <v>83</v>
      </c>
      <c r="S2239">
        <v>1</v>
      </c>
      <c r="T2239">
        <v>2786</v>
      </c>
      <c r="U2239" t="s">
        <v>328</v>
      </c>
      <c r="W2239">
        <v>1158667035</v>
      </c>
      <c r="X2239" s="76">
        <v>44237</v>
      </c>
      <c r="Y2239" s="76">
        <v>44237</v>
      </c>
      <c r="Z2239" s="76">
        <v>44133</v>
      </c>
      <c r="AA2239" s="76">
        <v>44188</v>
      </c>
      <c r="AB2239">
        <v>552.79</v>
      </c>
      <c r="AD2239" t="s">
        <v>344</v>
      </c>
      <c r="AE2239" t="s">
        <v>324</v>
      </c>
      <c r="AF2239" t="s">
        <v>368</v>
      </c>
      <c r="AH2239" t="s">
        <v>329</v>
      </c>
      <c r="AI2239" t="s">
        <v>318</v>
      </c>
      <c r="AK2239">
        <v>95057</v>
      </c>
      <c r="AL2239">
        <v>1</v>
      </c>
      <c r="AM2239">
        <v>167722</v>
      </c>
    </row>
    <row r="2240" spans="1:39">
      <c r="A2240" t="s">
        <v>315</v>
      </c>
      <c r="D2240" t="s">
        <v>316</v>
      </c>
      <c r="E2240">
        <v>315085</v>
      </c>
      <c r="F2240" t="s">
        <v>317</v>
      </c>
      <c r="G2240" t="s">
        <v>318</v>
      </c>
      <c r="H2240" s="79" t="s">
        <v>860</v>
      </c>
      <c r="I2240" t="s">
        <v>860</v>
      </c>
      <c r="J2240" t="s">
        <v>619</v>
      </c>
      <c r="K2240" t="s">
        <v>315</v>
      </c>
      <c r="L2240">
        <v>939154</v>
      </c>
      <c r="M2240">
        <v>212851201</v>
      </c>
      <c r="O2240">
        <v>320070</v>
      </c>
      <c r="P2240" t="s">
        <v>327</v>
      </c>
      <c r="Q2240">
        <v>8121</v>
      </c>
      <c r="R2240">
        <v>83</v>
      </c>
      <c r="S2240">
        <v>1</v>
      </c>
      <c r="T2240">
        <v>2786</v>
      </c>
      <c r="U2240" t="s">
        <v>328</v>
      </c>
      <c r="W2240">
        <v>1158667035</v>
      </c>
      <c r="X2240" s="76">
        <v>44237</v>
      </c>
      <c r="Y2240" s="76">
        <v>44237</v>
      </c>
      <c r="Z2240" s="76">
        <v>44133</v>
      </c>
      <c r="AA2240" s="76">
        <v>44188</v>
      </c>
      <c r="AB2240">
        <v>9398.0400000000009</v>
      </c>
      <c r="AD2240" t="s">
        <v>344</v>
      </c>
      <c r="AE2240" t="s">
        <v>324</v>
      </c>
      <c r="AF2240" t="s">
        <v>368</v>
      </c>
      <c r="AH2240" t="s">
        <v>329</v>
      </c>
      <c r="AI2240" t="s">
        <v>318</v>
      </c>
      <c r="AK2240">
        <v>95057</v>
      </c>
      <c r="AL2240">
        <v>1</v>
      </c>
      <c r="AM2240">
        <v>167722</v>
      </c>
    </row>
    <row r="2241" spans="1:39">
      <c r="A2241" t="s">
        <v>315</v>
      </c>
      <c r="D2241" t="s">
        <v>316</v>
      </c>
      <c r="E2241">
        <v>315085</v>
      </c>
      <c r="F2241" t="s">
        <v>317</v>
      </c>
      <c r="G2241" t="s">
        <v>318</v>
      </c>
      <c r="H2241" s="79" t="s">
        <v>860</v>
      </c>
      <c r="I2241" t="s">
        <v>860</v>
      </c>
      <c r="J2241" t="s">
        <v>619</v>
      </c>
      <c r="K2241" t="s">
        <v>315</v>
      </c>
      <c r="L2241">
        <v>939154</v>
      </c>
      <c r="M2241">
        <v>212851201</v>
      </c>
      <c r="O2241">
        <v>320074</v>
      </c>
      <c r="P2241" t="s">
        <v>337</v>
      </c>
      <c r="Q2241">
        <v>8121</v>
      </c>
      <c r="R2241">
        <v>83</v>
      </c>
      <c r="S2241">
        <v>1</v>
      </c>
      <c r="T2241">
        <v>2786</v>
      </c>
      <c r="U2241" t="s">
        <v>328</v>
      </c>
      <c r="W2241">
        <v>1158667035</v>
      </c>
      <c r="X2241" s="76">
        <v>44237</v>
      </c>
      <c r="Y2241" s="76">
        <v>44237</v>
      </c>
      <c r="Z2241" s="76">
        <v>44133</v>
      </c>
      <c r="AA2241" s="76">
        <v>44188</v>
      </c>
      <c r="AB2241">
        <v>271.02999999999997</v>
      </c>
      <c r="AD2241" t="s">
        <v>344</v>
      </c>
      <c r="AE2241" t="s">
        <v>324</v>
      </c>
      <c r="AF2241" t="s">
        <v>368</v>
      </c>
      <c r="AH2241" t="s">
        <v>329</v>
      </c>
      <c r="AI2241" t="s">
        <v>318</v>
      </c>
      <c r="AK2241">
        <v>95057</v>
      </c>
      <c r="AL2241">
        <v>1</v>
      </c>
      <c r="AM2241">
        <v>167722</v>
      </c>
    </row>
    <row r="2242" spans="1:39">
      <c r="A2242" t="s">
        <v>315</v>
      </c>
      <c r="D2242" t="s">
        <v>316</v>
      </c>
      <c r="E2242">
        <v>315085</v>
      </c>
      <c r="F2242" t="s">
        <v>317</v>
      </c>
      <c r="G2242" t="s">
        <v>318</v>
      </c>
      <c r="H2242" s="79" t="s">
        <v>860</v>
      </c>
      <c r="I2242" t="s">
        <v>860</v>
      </c>
      <c r="J2242" t="s">
        <v>619</v>
      </c>
      <c r="K2242" t="s">
        <v>315</v>
      </c>
      <c r="L2242">
        <v>981035</v>
      </c>
      <c r="M2242">
        <v>212851201</v>
      </c>
      <c r="O2242">
        <v>320073</v>
      </c>
      <c r="P2242" t="s">
        <v>320</v>
      </c>
      <c r="Q2242">
        <v>8361</v>
      </c>
      <c r="R2242">
        <v>83</v>
      </c>
      <c r="S2242">
        <v>1</v>
      </c>
      <c r="T2242">
        <v>2786</v>
      </c>
      <c r="U2242" t="s">
        <v>328</v>
      </c>
      <c r="W2242">
        <v>1158667035</v>
      </c>
      <c r="X2242" s="76">
        <v>44270</v>
      </c>
      <c r="Y2242" s="76">
        <v>44270</v>
      </c>
      <c r="Z2242" s="76">
        <v>44167</v>
      </c>
      <c r="AA2242" s="76">
        <v>44256</v>
      </c>
      <c r="AB2242">
        <v>157.80000000000001</v>
      </c>
      <c r="AD2242" t="s">
        <v>346</v>
      </c>
      <c r="AE2242" t="s">
        <v>324</v>
      </c>
      <c r="AF2242" t="s">
        <v>657</v>
      </c>
      <c r="AH2242" t="s">
        <v>329</v>
      </c>
      <c r="AI2242" t="s">
        <v>318</v>
      </c>
      <c r="AK2242">
        <v>95057</v>
      </c>
      <c r="AL2242">
        <v>1</v>
      </c>
      <c r="AM2242">
        <v>167722</v>
      </c>
    </row>
    <row r="2243" spans="1:39">
      <c r="A2243" t="s">
        <v>315</v>
      </c>
      <c r="D2243" t="s">
        <v>316</v>
      </c>
      <c r="E2243">
        <v>315085</v>
      </c>
      <c r="F2243" t="s">
        <v>317</v>
      </c>
      <c r="G2243" t="s">
        <v>318</v>
      </c>
      <c r="H2243" s="79" t="s">
        <v>860</v>
      </c>
      <c r="I2243" t="s">
        <v>860</v>
      </c>
      <c r="J2243" t="s">
        <v>619</v>
      </c>
      <c r="K2243" t="s">
        <v>315</v>
      </c>
      <c r="L2243">
        <v>981035</v>
      </c>
      <c r="M2243">
        <v>212851201</v>
      </c>
      <c r="O2243">
        <v>320070</v>
      </c>
      <c r="P2243" t="s">
        <v>327</v>
      </c>
      <c r="Q2243">
        <v>8361</v>
      </c>
      <c r="R2243">
        <v>83</v>
      </c>
      <c r="S2243">
        <v>1</v>
      </c>
      <c r="T2243">
        <v>2786</v>
      </c>
      <c r="U2243" t="s">
        <v>328</v>
      </c>
      <c r="W2243">
        <v>1158667035</v>
      </c>
      <c r="X2243" s="76">
        <v>44270</v>
      </c>
      <c r="Y2243" s="76">
        <v>44270</v>
      </c>
      <c r="Z2243" s="76">
        <v>44167</v>
      </c>
      <c r="AA2243" s="76">
        <v>44256</v>
      </c>
      <c r="AB2243">
        <v>19361.71</v>
      </c>
      <c r="AD2243" t="s">
        <v>346</v>
      </c>
      <c r="AE2243" t="s">
        <v>324</v>
      </c>
      <c r="AF2243" t="s">
        <v>657</v>
      </c>
      <c r="AH2243" t="s">
        <v>329</v>
      </c>
      <c r="AI2243" t="s">
        <v>318</v>
      </c>
      <c r="AK2243">
        <v>95057</v>
      </c>
      <c r="AL2243">
        <v>1</v>
      </c>
      <c r="AM2243">
        <v>167722</v>
      </c>
    </row>
    <row r="2244" spans="1:39">
      <c r="A2244" t="s">
        <v>315</v>
      </c>
      <c r="D2244" t="s">
        <v>316</v>
      </c>
      <c r="E2244">
        <v>315085</v>
      </c>
      <c r="F2244" t="s">
        <v>317</v>
      </c>
      <c r="G2244" t="s">
        <v>318</v>
      </c>
      <c r="H2244" s="79" t="s">
        <v>860</v>
      </c>
      <c r="I2244" t="s">
        <v>860</v>
      </c>
      <c r="J2244" t="s">
        <v>619</v>
      </c>
      <c r="K2244" t="s">
        <v>315</v>
      </c>
      <c r="L2244">
        <v>981035</v>
      </c>
      <c r="M2244">
        <v>212851201</v>
      </c>
      <c r="O2244">
        <v>320072</v>
      </c>
      <c r="P2244" t="s">
        <v>336</v>
      </c>
      <c r="Q2244">
        <v>8361</v>
      </c>
      <c r="R2244">
        <v>83</v>
      </c>
      <c r="S2244">
        <v>1</v>
      </c>
      <c r="T2244">
        <v>2786</v>
      </c>
      <c r="U2244" t="s">
        <v>328</v>
      </c>
      <c r="W2244">
        <v>1158667035</v>
      </c>
      <c r="X2244" s="76">
        <v>44270</v>
      </c>
      <c r="Y2244" s="76">
        <v>44270</v>
      </c>
      <c r="Z2244" s="76">
        <v>44167</v>
      </c>
      <c r="AA2244" s="76">
        <v>44256</v>
      </c>
      <c r="AB2244">
        <v>120.18</v>
      </c>
      <c r="AD2244" t="s">
        <v>346</v>
      </c>
      <c r="AE2244" t="s">
        <v>324</v>
      </c>
      <c r="AF2244" t="s">
        <v>657</v>
      </c>
      <c r="AH2244" t="s">
        <v>329</v>
      </c>
      <c r="AI2244" t="s">
        <v>318</v>
      </c>
      <c r="AK2244">
        <v>95057</v>
      </c>
      <c r="AL2244">
        <v>1</v>
      </c>
      <c r="AM2244">
        <v>167722</v>
      </c>
    </row>
    <row r="2245" spans="1:39">
      <c r="A2245" t="s">
        <v>315</v>
      </c>
      <c r="D2245" t="s">
        <v>316</v>
      </c>
      <c r="E2245">
        <v>315085</v>
      </c>
      <c r="F2245" t="s">
        <v>317</v>
      </c>
      <c r="G2245" t="s">
        <v>318</v>
      </c>
      <c r="H2245" s="79" t="s">
        <v>860</v>
      </c>
      <c r="I2245" t="s">
        <v>860</v>
      </c>
      <c r="J2245" t="s">
        <v>619</v>
      </c>
      <c r="K2245" t="s">
        <v>315</v>
      </c>
      <c r="L2245">
        <v>985025</v>
      </c>
      <c r="M2245">
        <v>212851201</v>
      </c>
      <c r="O2245">
        <v>320070</v>
      </c>
      <c r="P2245" t="s">
        <v>327</v>
      </c>
      <c r="Q2245">
        <v>8444</v>
      </c>
      <c r="R2245">
        <v>83</v>
      </c>
      <c r="S2245">
        <v>1</v>
      </c>
      <c r="T2245">
        <v>2786</v>
      </c>
      <c r="U2245" t="s">
        <v>328</v>
      </c>
      <c r="W2245">
        <v>1158667035</v>
      </c>
      <c r="X2245" s="76">
        <v>44274</v>
      </c>
      <c r="Y2245" s="76">
        <v>44274</v>
      </c>
      <c r="Z2245" s="76">
        <v>44226</v>
      </c>
      <c r="AA2245" s="76">
        <v>44267</v>
      </c>
      <c r="AB2245">
        <v>15236.13</v>
      </c>
      <c r="AD2245" t="s">
        <v>344</v>
      </c>
      <c r="AE2245" t="s">
        <v>324</v>
      </c>
      <c r="AF2245" t="s">
        <v>862</v>
      </c>
      <c r="AH2245" t="s">
        <v>329</v>
      </c>
      <c r="AI2245" t="s">
        <v>318</v>
      </c>
      <c r="AK2245">
        <v>95057</v>
      </c>
      <c r="AL2245">
        <v>1</v>
      </c>
      <c r="AM2245">
        <v>167722</v>
      </c>
    </row>
    <row r="2246" spans="1:39">
      <c r="A2246" t="s">
        <v>315</v>
      </c>
      <c r="D2246" t="s">
        <v>316</v>
      </c>
      <c r="E2246">
        <v>315085</v>
      </c>
      <c r="F2246" t="s">
        <v>317</v>
      </c>
      <c r="G2246" t="s">
        <v>318</v>
      </c>
      <c r="H2246" s="79" t="s">
        <v>860</v>
      </c>
      <c r="I2246" t="s">
        <v>860</v>
      </c>
      <c r="J2246" t="s">
        <v>619</v>
      </c>
      <c r="K2246" t="s">
        <v>315</v>
      </c>
      <c r="L2246">
        <v>985025</v>
      </c>
      <c r="M2246">
        <v>212851201</v>
      </c>
      <c r="O2246">
        <v>320074</v>
      </c>
      <c r="P2246" t="s">
        <v>337</v>
      </c>
      <c r="Q2246">
        <v>8444</v>
      </c>
      <c r="R2246">
        <v>83</v>
      </c>
      <c r="S2246">
        <v>1</v>
      </c>
      <c r="T2246">
        <v>2786</v>
      </c>
      <c r="U2246" t="s">
        <v>328</v>
      </c>
      <c r="W2246">
        <v>1158667035</v>
      </c>
      <c r="X2246" s="76">
        <v>44274</v>
      </c>
      <c r="Y2246" s="76">
        <v>44274</v>
      </c>
      <c r="Z2246" s="76">
        <v>44226</v>
      </c>
      <c r="AA2246" s="76">
        <v>44267</v>
      </c>
      <c r="AB2246">
        <v>21.37</v>
      </c>
      <c r="AD2246" t="s">
        <v>344</v>
      </c>
      <c r="AE2246" t="s">
        <v>324</v>
      </c>
      <c r="AF2246" t="s">
        <v>862</v>
      </c>
      <c r="AH2246" t="s">
        <v>329</v>
      </c>
      <c r="AI2246" t="s">
        <v>318</v>
      </c>
      <c r="AK2246">
        <v>95057</v>
      </c>
      <c r="AL2246">
        <v>1</v>
      </c>
      <c r="AM2246">
        <v>167722</v>
      </c>
    </row>
    <row r="2247" spans="1:39">
      <c r="A2247" t="s">
        <v>315</v>
      </c>
      <c r="D2247" t="s">
        <v>316</v>
      </c>
      <c r="E2247">
        <v>315085</v>
      </c>
      <c r="F2247" t="s">
        <v>317</v>
      </c>
      <c r="G2247" t="s">
        <v>318</v>
      </c>
      <c r="H2247" s="79" t="s">
        <v>860</v>
      </c>
      <c r="I2247" t="s">
        <v>860</v>
      </c>
      <c r="J2247" t="s">
        <v>619</v>
      </c>
      <c r="K2247" t="s">
        <v>315</v>
      </c>
      <c r="L2247">
        <v>985025</v>
      </c>
      <c r="M2247">
        <v>212851201</v>
      </c>
      <c r="O2247">
        <v>320073</v>
      </c>
      <c r="P2247" t="s">
        <v>320</v>
      </c>
      <c r="Q2247">
        <v>8444</v>
      </c>
      <c r="R2247">
        <v>83</v>
      </c>
      <c r="S2247">
        <v>1</v>
      </c>
      <c r="T2247">
        <v>2786</v>
      </c>
      <c r="U2247" t="s">
        <v>328</v>
      </c>
      <c r="W2247">
        <v>1158667035</v>
      </c>
      <c r="X2247" s="76">
        <v>44274</v>
      </c>
      <c r="Y2247" s="76">
        <v>44274</v>
      </c>
      <c r="Z2247" s="76">
        <v>44226</v>
      </c>
      <c r="AA2247" s="76">
        <v>44267</v>
      </c>
      <c r="AB2247">
        <v>157.80000000000001</v>
      </c>
      <c r="AD2247" t="s">
        <v>344</v>
      </c>
      <c r="AE2247" t="s">
        <v>324</v>
      </c>
      <c r="AF2247" t="s">
        <v>862</v>
      </c>
      <c r="AH2247" t="s">
        <v>329</v>
      </c>
      <c r="AI2247" t="s">
        <v>318</v>
      </c>
      <c r="AK2247">
        <v>95057</v>
      </c>
      <c r="AL2247">
        <v>1</v>
      </c>
      <c r="AM2247">
        <v>167722</v>
      </c>
    </row>
    <row r="2248" spans="1:39">
      <c r="A2248" t="s">
        <v>315</v>
      </c>
      <c r="D2248" t="s">
        <v>316</v>
      </c>
      <c r="E2248">
        <v>315085</v>
      </c>
      <c r="F2248" t="s">
        <v>317</v>
      </c>
      <c r="G2248" t="s">
        <v>318</v>
      </c>
      <c r="H2248" s="79" t="s">
        <v>860</v>
      </c>
      <c r="I2248" t="s">
        <v>860</v>
      </c>
      <c r="J2248" t="s">
        <v>619</v>
      </c>
      <c r="K2248" t="s">
        <v>315</v>
      </c>
      <c r="L2248">
        <v>985025</v>
      </c>
      <c r="M2248">
        <v>212851201</v>
      </c>
      <c r="O2248">
        <v>320072</v>
      </c>
      <c r="P2248" t="s">
        <v>336</v>
      </c>
      <c r="Q2248">
        <v>8444</v>
      </c>
      <c r="R2248">
        <v>83</v>
      </c>
      <c r="S2248">
        <v>1</v>
      </c>
      <c r="T2248">
        <v>2786</v>
      </c>
      <c r="U2248" t="s">
        <v>328</v>
      </c>
      <c r="W2248">
        <v>1158667035</v>
      </c>
      <c r="X2248" s="76">
        <v>44274</v>
      </c>
      <c r="Y2248" s="76">
        <v>44274</v>
      </c>
      <c r="Z2248" s="76">
        <v>44226</v>
      </c>
      <c r="AA2248" s="76">
        <v>44267</v>
      </c>
      <c r="AB2248">
        <v>154.91</v>
      </c>
      <c r="AD2248" t="s">
        <v>344</v>
      </c>
      <c r="AE2248" t="s">
        <v>324</v>
      </c>
      <c r="AF2248" t="s">
        <v>862</v>
      </c>
      <c r="AH2248" t="s">
        <v>329</v>
      </c>
      <c r="AI2248" t="s">
        <v>318</v>
      </c>
      <c r="AK2248">
        <v>95057</v>
      </c>
      <c r="AL2248">
        <v>1</v>
      </c>
      <c r="AM2248">
        <v>167722</v>
      </c>
    </row>
    <row r="2249" spans="1:39">
      <c r="H2249" s="79"/>
      <c r="X2249" s="76"/>
      <c r="Y2249" s="76"/>
      <c r="Z2249" s="76"/>
      <c r="AA2249" s="76"/>
      <c r="AB2249">
        <f>SUM(AB2198:AB2248)</f>
        <v>123102.43000000004</v>
      </c>
    </row>
    <row r="2250" spans="1:39">
      <c r="A2250" t="s">
        <v>315</v>
      </c>
      <c r="D2250" t="s">
        <v>316</v>
      </c>
      <c r="E2250">
        <v>315085</v>
      </c>
      <c r="F2250" t="s">
        <v>317</v>
      </c>
      <c r="G2250" t="s">
        <v>318</v>
      </c>
      <c r="H2250" s="79" t="s">
        <v>860</v>
      </c>
      <c r="I2250" t="s">
        <v>860</v>
      </c>
      <c r="J2250" t="s">
        <v>619</v>
      </c>
      <c r="K2250" t="s">
        <v>315</v>
      </c>
      <c r="L2250">
        <v>31329</v>
      </c>
      <c r="M2250">
        <v>212851201</v>
      </c>
      <c r="O2250">
        <v>320073</v>
      </c>
      <c r="P2250" t="s">
        <v>320</v>
      </c>
      <c r="Q2250">
        <v>8899</v>
      </c>
      <c r="R2250">
        <v>83</v>
      </c>
      <c r="S2250">
        <v>1</v>
      </c>
      <c r="T2250">
        <v>2786</v>
      </c>
      <c r="U2250" t="s">
        <v>328</v>
      </c>
      <c r="W2250">
        <v>1158667035</v>
      </c>
      <c r="X2250" s="76">
        <v>44349</v>
      </c>
      <c r="Y2250" s="76">
        <v>44349</v>
      </c>
      <c r="Z2250" s="76">
        <v>44286</v>
      </c>
      <c r="AA2250" s="76">
        <v>44330</v>
      </c>
      <c r="AB2250">
        <v>157.80000000000001</v>
      </c>
      <c r="AD2250" t="s">
        <v>346</v>
      </c>
      <c r="AE2250" t="s">
        <v>324</v>
      </c>
      <c r="AF2250" t="s">
        <v>863</v>
      </c>
      <c r="AH2250" t="s">
        <v>329</v>
      </c>
      <c r="AI2250" t="s">
        <v>318</v>
      </c>
      <c r="AK2250">
        <v>95057</v>
      </c>
      <c r="AL2250">
        <v>1</v>
      </c>
      <c r="AM2250">
        <v>167722</v>
      </c>
    </row>
    <row r="2251" spans="1:39">
      <c r="A2251" t="s">
        <v>315</v>
      </c>
      <c r="D2251" t="s">
        <v>316</v>
      </c>
      <c r="E2251">
        <v>315085</v>
      </c>
      <c r="F2251" t="s">
        <v>317</v>
      </c>
      <c r="G2251" t="s">
        <v>318</v>
      </c>
      <c r="H2251" s="79" t="s">
        <v>860</v>
      </c>
      <c r="I2251" t="s">
        <v>860</v>
      </c>
      <c r="J2251" t="s">
        <v>619</v>
      </c>
      <c r="K2251" t="s">
        <v>315</v>
      </c>
      <c r="L2251">
        <v>31329</v>
      </c>
      <c r="M2251">
        <v>212851201</v>
      </c>
      <c r="O2251">
        <v>320072</v>
      </c>
      <c r="P2251" t="s">
        <v>336</v>
      </c>
      <c r="Q2251">
        <v>8899</v>
      </c>
      <c r="R2251">
        <v>83</v>
      </c>
      <c r="S2251">
        <v>1</v>
      </c>
      <c r="T2251">
        <v>2786</v>
      </c>
      <c r="U2251" t="s">
        <v>328</v>
      </c>
      <c r="W2251">
        <v>1158667035</v>
      </c>
      <c r="X2251" s="76">
        <v>44349</v>
      </c>
      <c r="Y2251" s="76">
        <v>44349</v>
      </c>
      <c r="Z2251" s="76">
        <v>44286</v>
      </c>
      <c r="AA2251" s="76">
        <v>44330</v>
      </c>
      <c r="AB2251">
        <v>120.18</v>
      </c>
      <c r="AD2251" t="s">
        <v>346</v>
      </c>
      <c r="AE2251" t="s">
        <v>324</v>
      </c>
      <c r="AF2251" t="s">
        <v>863</v>
      </c>
      <c r="AH2251" t="s">
        <v>329</v>
      </c>
      <c r="AI2251" t="s">
        <v>318</v>
      </c>
      <c r="AK2251">
        <v>95057</v>
      </c>
      <c r="AL2251">
        <v>1</v>
      </c>
      <c r="AM2251">
        <v>167722</v>
      </c>
    </row>
    <row r="2252" spans="1:39">
      <c r="A2252" t="s">
        <v>315</v>
      </c>
      <c r="D2252" t="s">
        <v>316</v>
      </c>
      <c r="E2252">
        <v>315085</v>
      </c>
      <c r="F2252" t="s">
        <v>317</v>
      </c>
      <c r="G2252" t="s">
        <v>318</v>
      </c>
      <c r="H2252" s="79" t="s">
        <v>860</v>
      </c>
      <c r="I2252" t="s">
        <v>860</v>
      </c>
      <c r="J2252" t="s">
        <v>619</v>
      </c>
      <c r="K2252" t="s">
        <v>315</v>
      </c>
      <c r="L2252">
        <v>31329</v>
      </c>
      <c r="M2252">
        <v>212851201</v>
      </c>
      <c r="O2252">
        <v>320070</v>
      </c>
      <c r="P2252" t="s">
        <v>327</v>
      </c>
      <c r="Q2252">
        <v>8899</v>
      </c>
      <c r="R2252">
        <v>83</v>
      </c>
      <c r="S2252">
        <v>1</v>
      </c>
      <c r="T2252">
        <v>2786</v>
      </c>
      <c r="U2252" t="s">
        <v>328</v>
      </c>
      <c r="W2252">
        <v>1158667035</v>
      </c>
      <c r="X2252" s="76">
        <v>44349</v>
      </c>
      <c r="Y2252" s="76">
        <v>44349</v>
      </c>
      <c r="Z2252" s="76">
        <v>44286</v>
      </c>
      <c r="AA2252" s="76">
        <v>44330</v>
      </c>
      <c r="AB2252">
        <v>4879.82</v>
      </c>
      <c r="AD2252" t="s">
        <v>346</v>
      </c>
      <c r="AE2252" t="s">
        <v>324</v>
      </c>
      <c r="AF2252" t="s">
        <v>863</v>
      </c>
      <c r="AH2252" t="s">
        <v>329</v>
      </c>
      <c r="AI2252" t="s">
        <v>318</v>
      </c>
      <c r="AK2252">
        <v>95057</v>
      </c>
      <c r="AL2252">
        <v>1</v>
      </c>
      <c r="AM2252">
        <v>167722</v>
      </c>
    </row>
    <row r="2253" spans="1:39">
      <c r="A2253" t="s">
        <v>315</v>
      </c>
      <c r="D2253" t="s">
        <v>316</v>
      </c>
      <c r="E2253">
        <v>315085</v>
      </c>
      <c r="F2253" t="s">
        <v>317</v>
      </c>
      <c r="G2253" t="s">
        <v>318</v>
      </c>
      <c r="H2253" s="79" t="s">
        <v>860</v>
      </c>
      <c r="I2253" t="s">
        <v>860</v>
      </c>
      <c r="J2253" t="s">
        <v>619</v>
      </c>
      <c r="K2253" t="s">
        <v>315</v>
      </c>
      <c r="L2253">
        <v>32065</v>
      </c>
      <c r="M2253">
        <v>212851201</v>
      </c>
      <c r="O2253">
        <v>320074</v>
      </c>
      <c r="P2253" t="s">
        <v>337</v>
      </c>
      <c r="Q2253">
        <v>8905</v>
      </c>
      <c r="R2253">
        <v>83</v>
      </c>
      <c r="S2253">
        <v>1</v>
      </c>
      <c r="T2253">
        <v>2786</v>
      </c>
      <c r="U2253" t="s">
        <v>328</v>
      </c>
      <c r="W2253">
        <v>1158667035</v>
      </c>
      <c r="X2253" s="76">
        <v>44350</v>
      </c>
      <c r="Y2253" s="76">
        <v>44350</v>
      </c>
      <c r="Z2253" s="76">
        <v>44258</v>
      </c>
      <c r="AA2253" s="76">
        <v>44327</v>
      </c>
      <c r="AB2253">
        <v>42.73</v>
      </c>
      <c r="AD2253" t="s">
        <v>346</v>
      </c>
      <c r="AE2253" t="s">
        <v>324</v>
      </c>
      <c r="AF2253" t="s">
        <v>864</v>
      </c>
      <c r="AH2253" t="s">
        <v>329</v>
      </c>
      <c r="AI2253" t="s">
        <v>318</v>
      </c>
      <c r="AK2253">
        <v>95057</v>
      </c>
      <c r="AL2253">
        <v>1</v>
      </c>
      <c r="AM2253">
        <v>167722</v>
      </c>
    </row>
    <row r="2254" spans="1:39">
      <c r="A2254" t="s">
        <v>315</v>
      </c>
      <c r="D2254" t="s">
        <v>316</v>
      </c>
      <c r="E2254">
        <v>315085</v>
      </c>
      <c r="F2254" t="s">
        <v>317</v>
      </c>
      <c r="G2254" t="s">
        <v>318</v>
      </c>
      <c r="H2254" s="79" t="s">
        <v>860</v>
      </c>
      <c r="I2254" t="s">
        <v>860</v>
      </c>
      <c r="J2254" t="s">
        <v>619</v>
      </c>
      <c r="K2254" t="s">
        <v>315</v>
      </c>
      <c r="L2254">
        <v>32065</v>
      </c>
      <c r="M2254">
        <v>212851201</v>
      </c>
      <c r="O2254">
        <v>320073</v>
      </c>
      <c r="P2254" t="s">
        <v>320</v>
      </c>
      <c r="Q2254">
        <v>8905</v>
      </c>
      <c r="R2254">
        <v>83</v>
      </c>
      <c r="S2254">
        <v>1</v>
      </c>
      <c r="T2254">
        <v>2786</v>
      </c>
      <c r="U2254" t="s">
        <v>328</v>
      </c>
      <c r="W2254">
        <v>1158667035</v>
      </c>
      <c r="X2254" s="76">
        <v>44350</v>
      </c>
      <c r="Y2254" s="76">
        <v>44350</v>
      </c>
      <c r="Z2254" s="76">
        <v>44258</v>
      </c>
      <c r="AA2254" s="76">
        <v>44327</v>
      </c>
      <c r="AB2254">
        <v>157.80000000000001</v>
      </c>
      <c r="AD2254" t="s">
        <v>346</v>
      </c>
      <c r="AE2254" t="s">
        <v>324</v>
      </c>
      <c r="AF2254" t="s">
        <v>864</v>
      </c>
      <c r="AH2254" t="s">
        <v>329</v>
      </c>
      <c r="AI2254" t="s">
        <v>318</v>
      </c>
      <c r="AK2254">
        <v>95057</v>
      </c>
      <c r="AL2254">
        <v>1</v>
      </c>
      <c r="AM2254">
        <v>167722</v>
      </c>
    </row>
    <row r="2255" spans="1:39">
      <c r="A2255" t="s">
        <v>315</v>
      </c>
      <c r="D2255" t="s">
        <v>316</v>
      </c>
      <c r="E2255">
        <v>315085</v>
      </c>
      <c r="F2255" t="s">
        <v>317</v>
      </c>
      <c r="G2255" t="s">
        <v>318</v>
      </c>
      <c r="H2255" s="79" t="s">
        <v>860</v>
      </c>
      <c r="I2255" t="s">
        <v>860</v>
      </c>
      <c r="J2255" t="s">
        <v>619</v>
      </c>
      <c r="K2255" t="s">
        <v>315</v>
      </c>
      <c r="L2255">
        <v>32065</v>
      </c>
      <c r="M2255">
        <v>212851201</v>
      </c>
      <c r="O2255">
        <v>320070</v>
      </c>
      <c r="P2255" t="s">
        <v>327</v>
      </c>
      <c r="Q2255">
        <v>8905</v>
      </c>
      <c r="R2255">
        <v>83</v>
      </c>
      <c r="S2255">
        <v>1</v>
      </c>
      <c r="T2255">
        <v>2786</v>
      </c>
      <c r="U2255" t="s">
        <v>328</v>
      </c>
      <c r="W2255">
        <v>1158667035</v>
      </c>
      <c r="X2255" s="76">
        <v>44350</v>
      </c>
      <c r="Y2255" s="76">
        <v>44350</v>
      </c>
      <c r="Z2255" s="76">
        <v>44258</v>
      </c>
      <c r="AA2255" s="76">
        <v>44327</v>
      </c>
      <c r="AB2255">
        <v>4810.3599999999997</v>
      </c>
      <c r="AD2255" t="s">
        <v>346</v>
      </c>
      <c r="AE2255" t="s">
        <v>324</v>
      </c>
      <c r="AF2255" t="s">
        <v>864</v>
      </c>
      <c r="AH2255" t="s">
        <v>329</v>
      </c>
      <c r="AI2255" t="s">
        <v>318</v>
      </c>
      <c r="AK2255">
        <v>95057</v>
      </c>
      <c r="AL2255">
        <v>1</v>
      </c>
      <c r="AM2255">
        <v>167722</v>
      </c>
    </row>
    <row r="2256" spans="1:39">
      <c r="A2256" t="s">
        <v>315</v>
      </c>
      <c r="D2256" t="s">
        <v>316</v>
      </c>
      <c r="E2256">
        <v>315085</v>
      </c>
      <c r="F2256" t="s">
        <v>317</v>
      </c>
      <c r="G2256" t="s">
        <v>318</v>
      </c>
      <c r="H2256" s="79" t="s">
        <v>860</v>
      </c>
      <c r="I2256" t="s">
        <v>860</v>
      </c>
      <c r="J2256" t="s">
        <v>619</v>
      </c>
      <c r="K2256" t="s">
        <v>315</v>
      </c>
      <c r="L2256">
        <v>32065</v>
      </c>
      <c r="M2256">
        <v>212851201</v>
      </c>
      <c r="O2256">
        <v>320072</v>
      </c>
      <c r="P2256" t="s">
        <v>336</v>
      </c>
      <c r="Q2256">
        <v>8905</v>
      </c>
      <c r="R2256">
        <v>83</v>
      </c>
      <c r="S2256">
        <v>1</v>
      </c>
      <c r="T2256">
        <v>2786</v>
      </c>
      <c r="U2256" t="s">
        <v>328</v>
      </c>
      <c r="W2256">
        <v>1158667035</v>
      </c>
      <c r="X2256" s="76">
        <v>44350</v>
      </c>
      <c r="Y2256" s="76">
        <v>44350</v>
      </c>
      <c r="Z2256" s="76">
        <v>44258</v>
      </c>
      <c r="AA2256" s="76">
        <v>44327</v>
      </c>
      <c r="AB2256">
        <v>189.64</v>
      </c>
      <c r="AD2256" t="s">
        <v>346</v>
      </c>
      <c r="AE2256" t="s">
        <v>324</v>
      </c>
      <c r="AF2256" t="s">
        <v>864</v>
      </c>
      <c r="AH2256" t="s">
        <v>329</v>
      </c>
      <c r="AI2256" t="s">
        <v>318</v>
      </c>
      <c r="AK2256">
        <v>95057</v>
      </c>
      <c r="AL2256">
        <v>1</v>
      </c>
      <c r="AM2256">
        <v>167722</v>
      </c>
    </row>
    <row r="2257" spans="1:39">
      <c r="A2257" t="s">
        <v>315</v>
      </c>
      <c r="D2257" t="s">
        <v>316</v>
      </c>
      <c r="E2257">
        <v>315085</v>
      </c>
      <c r="F2257" t="s">
        <v>317</v>
      </c>
      <c r="G2257" t="s">
        <v>318</v>
      </c>
      <c r="H2257" s="79" t="s">
        <v>860</v>
      </c>
      <c r="I2257" t="s">
        <v>860</v>
      </c>
      <c r="J2257" t="s">
        <v>619</v>
      </c>
      <c r="K2257" t="s">
        <v>315</v>
      </c>
      <c r="L2257">
        <v>54254</v>
      </c>
      <c r="M2257">
        <v>212851201</v>
      </c>
      <c r="O2257">
        <v>320073</v>
      </c>
      <c r="P2257" t="s">
        <v>320</v>
      </c>
      <c r="Q2257">
        <v>9230</v>
      </c>
      <c r="R2257">
        <v>83</v>
      </c>
      <c r="S2257">
        <v>1</v>
      </c>
      <c r="T2257">
        <v>2786</v>
      </c>
      <c r="U2257" t="s">
        <v>328</v>
      </c>
      <c r="W2257">
        <v>1158667035</v>
      </c>
      <c r="X2257" s="76">
        <v>44397</v>
      </c>
      <c r="Y2257" s="76">
        <v>44397</v>
      </c>
      <c r="Z2257" s="76">
        <v>44316</v>
      </c>
      <c r="AA2257" s="76">
        <v>44331</v>
      </c>
      <c r="AB2257">
        <v>157.80000000000001</v>
      </c>
      <c r="AD2257" t="s">
        <v>346</v>
      </c>
      <c r="AE2257" t="s">
        <v>324</v>
      </c>
      <c r="AF2257" t="s">
        <v>865</v>
      </c>
      <c r="AH2257" t="s">
        <v>329</v>
      </c>
      <c r="AI2257" t="s">
        <v>318</v>
      </c>
      <c r="AK2257">
        <v>95057</v>
      </c>
      <c r="AL2257">
        <v>1</v>
      </c>
      <c r="AM2257">
        <v>167722</v>
      </c>
    </row>
    <row r="2258" spans="1:39">
      <c r="A2258" t="s">
        <v>315</v>
      </c>
      <c r="D2258" t="s">
        <v>316</v>
      </c>
      <c r="E2258">
        <v>315085</v>
      </c>
      <c r="F2258" t="s">
        <v>317</v>
      </c>
      <c r="G2258" t="s">
        <v>318</v>
      </c>
      <c r="H2258" s="79" t="s">
        <v>860</v>
      </c>
      <c r="I2258" t="s">
        <v>860</v>
      </c>
      <c r="J2258" t="s">
        <v>619</v>
      </c>
      <c r="K2258" t="s">
        <v>315</v>
      </c>
      <c r="L2258">
        <v>54254</v>
      </c>
      <c r="M2258">
        <v>212851201</v>
      </c>
      <c r="O2258">
        <v>320072</v>
      </c>
      <c r="P2258" t="s">
        <v>336</v>
      </c>
      <c r="Q2258">
        <v>9230</v>
      </c>
      <c r="R2258">
        <v>83</v>
      </c>
      <c r="S2258">
        <v>1</v>
      </c>
      <c r="T2258">
        <v>2786</v>
      </c>
      <c r="U2258" t="s">
        <v>328</v>
      </c>
      <c r="W2258">
        <v>1158667035</v>
      </c>
      <c r="X2258" s="76">
        <v>44397</v>
      </c>
      <c r="Y2258" s="76">
        <v>44397</v>
      </c>
      <c r="Z2258" s="76">
        <v>44316</v>
      </c>
      <c r="AA2258" s="76">
        <v>44331</v>
      </c>
      <c r="AB2258">
        <v>120.18</v>
      </c>
      <c r="AD2258" t="s">
        <v>346</v>
      </c>
      <c r="AE2258" t="s">
        <v>324</v>
      </c>
      <c r="AF2258" t="s">
        <v>865</v>
      </c>
      <c r="AH2258" t="s">
        <v>329</v>
      </c>
      <c r="AI2258" t="s">
        <v>318</v>
      </c>
      <c r="AK2258">
        <v>95057</v>
      </c>
      <c r="AL2258">
        <v>1</v>
      </c>
      <c r="AM2258">
        <v>167722</v>
      </c>
    </row>
    <row r="2259" spans="1:39">
      <c r="A2259" t="s">
        <v>315</v>
      </c>
      <c r="D2259" t="s">
        <v>316</v>
      </c>
      <c r="E2259">
        <v>315085</v>
      </c>
      <c r="F2259" t="s">
        <v>317</v>
      </c>
      <c r="G2259" t="s">
        <v>318</v>
      </c>
      <c r="H2259" s="79" t="s">
        <v>860</v>
      </c>
      <c r="I2259" t="s">
        <v>860</v>
      </c>
      <c r="J2259" t="s">
        <v>619</v>
      </c>
      <c r="K2259" t="s">
        <v>315</v>
      </c>
      <c r="L2259">
        <v>54254</v>
      </c>
      <c r="M2259">
        <v>212851201</v>
      </c>
      <c r="O2259">
        <v>320070</v>
      </c>
      <c r="P2259" t="s">
        <v>327</v>
      </c>
      <c r="Q2259">
        <v>9230</v>
      </c>
      <c r="R2259">
        <v>83</v>
      </c>
      <c r="S2259">
        <v>1</v>
      </c>
      <c r="T2259">
        <v>2786</v>
      </c>
      <c r="U2259" t="s">
        <v>328</v>
      </c>
      <c r="W2259">
        <v>1158667035</v>
      </c>
      <c r="X2259" s="76">
        <v>44397</v>
      </c>
      <c r="Y2259" s="76">
        <v>44397</v>
      </c>
      <c r="Z2259" s="76">
        <v>44316</v>
      </c>
      <c r="AA2259" s="76">
        <v>44331</v>
      </c>
      <c r="AB2259">
        <v>9689.9500000000007</v>
      </c>
      <c r="AD2259" t="s">
        <v>346</v>
      </c>
      <c r="AE2259" t="s">
        <v>324</v>
      </c>
      <c r="AF2259" t="s">
        <v>865</v>
      </c>
      <c r="AH2259" t="s">
        <v>329</v>
      </c>
      <c r="AI2259" t="s">
        <v>318</v>
      </c>
      <c r="AK2259">
        <v>95057</v>
      </c>
      <c r="AL2259">
        <v>1</v>
      </c>
      <c r="AM2259">
        <v>167722</v>
      </c>
    </row>
    <row r="2260" spans="1:39">
      <c r="AB2260" s="78">
        <f>SUM(AB2250:AB2259)</f>
        <v>20326.259999999998</v>
      </c>
    </row>
    <row r="2262" spans="1:39">
      <c r="A2262" t="s">
        <v>315</v>
      </c>
      <c r="B2262">
        <v>4430</v>
      </c>
      <c r="C2262" t="s">
        <v>866</v>
      </c>
      <c r="D2262" t="s">
        <v>316</v>
      </c>
      <c r="E2262">
        <v>281485</v>
      </c>
      <c r="F2262" t="s">
        <v>317</v>
      </c>
      <c r="G2262" t="s">
        <v>867</v>
      </c>
      <c r="H2262" s="79" t="s">
        <v>868</v>
      </c>
      <c r="I2262" t="s">
        <v>869</v>
      </c>
      <c r="J2262" t="s">
        <v>619</v>
      </c>
      <c r="K2262" t="s">
        <v>315</v>
      </c>
      <c r="L2262">
        <v>700983</v>
      </c>
      <c r="M2262">
        <v>115889101</v>
      </c>
      <c r="O2262">
        <v>320070</v>
      </c>
      <c r="P2262" t="s">
        <v>327</v>
      </c>
      <c r="Q2262">
        <v>6783</v>
      </c>
      <c r="R2262">
        <v>83</v>
      </c>
      <c r="S2262">
        <v>1</v>
      </c>
      <c r="T2262">
        <v>2786</v>
      </c>
      <c r="U2262" t="s">
        <v>328</v>
      </c>
      <c r="W2262">
        <v>1158667035</v>
      </c>
      <c r="X2262" s="76">
        <v>44028</v>
      </c>
      <c r="Y2262" s="76">
        <v>44028</v>
      </c>
      <c r="Z2262" s="76">
        <v>43844</v>
      </c>
      <c r="AA2262" s="76">
        <v>44000</v>
      </c>
      <c r="AB2262">
        <v>4833.66</v>
      </c>
      <c r="AD2262" t="s">
        <v>344</v>
      </c>
      <c r="AE2262" t="s">
        <v>324</v>
      </c>
      <c r="AF2262" t="s">
        <v>720</v>
      </c>
      <c r="AH2262" t="s">
        <v>329</v>
      </c>
      <c r="AI2262" t="s">
        <v>867</v>
      </c>
      <c r="AK2262">
        <v>95057</v>
      </c>
      <c r="AL2262">
        <v>5</v>
      </c>
    </row>
    <row r="2263" spans="1:39">
      <c r="A2263" t="s">
        <v>315</v>
      </c>
      <c r="B2263">
        <v>4430</v>
      </c>
      <c r="C2263" t="s">
        <v>866</v>
      </c>
      <c r="D2263" t="s">
        <v>316</v>
      </c>
      <c r="E2263">
        <v>281485</v>
      </c>
      <c r="F2263" t="s">
        <v>317</v>
      </c>
      <c r="G2263" t="s">
        <v>867</v>
      </c>
      <c r="H2263" s="79" t="s">
        <v>868</v>
      </c>
      <c r="I2263" t="s">
        <v>869</v>
      </c>
      <c r="J2263" t="s">
        <v>619</v>
      </c>
      <c r="K2263" t="s">
        <v>315</v>
      </c>
      <c r="L2263">
        <v>709866</v>
      </c>
      <c r="M2263">
        <v>115889101</v>
      </c>
      <c r="O2263">
        <v>320070</v>
      </c>
      <c r="P2263" t="s">
        <v>327</v>
      </c>
      <c r="Q2263">
        <v>6895</v>
      </c>
      <c r="R2263">
        <v>83</v>
      </c>
      <c r="S2263">
        <v>1</v>
      </c>
      <c r="T2263">
        <v>2786</v>
      </c>
      <c r="U2263" t="s">
        <v>328</v>
      </c>
      <c r="W2263">
        <v>1158667035</v>
      </c>
      <c r="X2263" s="76">
        <v>44043</v>
      </c>
      <c r="Y2263" s="76">
        <v>44043</v>
      </c>
      <c r="Z2263" s="76">
        <v>43866</v>
      </c>
      <c r="AA2263" s="76">
        <v>44015</v>
      </c>
      <c r="AB2263">
        <v>8035.03</v>
      </c>
      <c r="AD2263" t="s">
        <v>346</v>
      </c>
      <c r="AE2263" t="s">
        <v>324</v>
      </c>
      <c r="AF2263" t="s">
        <v>722</v>
      </c>
      <c r="AH2263" t="s">
        <v>329</v>
      </c>
      <c r="AI2263" t="s">
        <v>867</v>
      </c>
      <c r="AK2263">
        <v>95057</v>
      </c>
      <c r="AL2263">
        <v>5</v>
      </c>
    </row>
    <row r="2264" spans="1:39">
      <c r="A2264" t="s">
        <v>315</v>
      </c>
      <c r="B2264">
        <v>4430</v>
      </c>
      <c r="C2264" t="s">
        <v>866</v>
      </c>
      <c r="D2264" t="s">
        <v>316</v>
      </c>
      <c r="E2264">
        <v>281485</v>
      </c>
      <c r="F2264" t="s">
        <v>317</v>
      </c>
      <c r="G2264" t="s">
        <v>867</v>
      </c>
      <c r="H2264" s="79" t="s">
        <v>868</v>
      </c>
      <c r="I2264" t="s">
        <v>869</v>
      </c>
      <c r="J2264" t="s">
        <v>619</v>
      </c>
      <c r="K2264" t="s">
        <v>315</v>
      </c>
      <c r="L2264">
        <v>713000</v>
      </c>
      <c r="M2264">
        <v>111522010</v>
      </c>
      <c r="O2264">
        <v>320073</v>
      </c>
      <c r="P2264" t="s">
        <v>320</v>
      </c>
      <c r="Q2264">
        <v>6899</v>
      </c>
      <c r="R2264">
        <v>83</v>
      </c>
      <c r="S2264">
        <v>1</v>
      </c>
      <c r="T2264">
        <v>2786</v>
      </c>
      <c r="U2264" t="s">
        <v>328</v>
      </c>
      <c r="W2264">
        <v>1158667035</v>
      </c>
      <c r="X2264" s="76">
        <v>44047</v>
      </c>
      <c r="Y2264" s="76">
        <v>44047</v>
      </c>
      <c r="Z2264" s="76">
        <v>43838</v>
      </c>
      <c r="AA2264" s="76">
        <v>44007</v>
      </c>
      <c r="AB2264">
        <v>152.5</v>
      </c>
      <c r="AD2264" t="s">
        <v>345</v>
      </c>
      <c r="AE2264" t="s">
        <v>324</v>
      </c>
      <c r="AF2264" t="s">
        <v>348</v>
      </c>
      <c r="AH2264" t="s">
        <v>329</v>
      </c>
      <c r="AI2264" t="s">
        <v>867</v>
      </c>
      <c r="AK2264">
        <v>95057</v>
      </c>
      <c r="AL2264">
        <v>5</v>
      </c>
    </row>
    <row r="2265" spans="1:39">
      <c r="A2265" t="s">
        <v>315</v>
      </c>
      <c r="B2265">
        <v>4430</v>
      </c>
      <c r="C2265" t="s">
        <v>866</v>
      </c>
      <c r="D2265" t="s">
        <v>316</v>
      </c>
      <c r="E2265">
        <v>281485</v>
      </c>
      <c r="F2265" t="s">
        <v>317</v>
      </c>
      <c r="G2265" t="s">
        <v>867</v>
      </c>
      <c r="H2265" s="79" t="s">
        <v>868</v>
      </c>
      <c r="I2265" t="s">
        <v>869</v>
      </c>
      <c r="J2265" t="s">
        <v>619</v>
      </c>
      <c r="K2265" t="s">
        <v>315</v>
      </c>
      <c r="L2265">
        <v>713000</v>
      </c>
      <c r="M2265">
        <v>111522010</v>
      </c>
      <c r="O2265">
        <v>320074</v>
      </c>
      <c r="P2265" t="s">
        <v>337</v>
      </c>
      <c r="Q2265">
        <v>6899</v>
      </c>
      <c r="R2265">
        <v>83</v>
      </c>
      <c r="S2265">
        <v>1</v>
      </c>
      <c r="T2265">
        <v>2786</v>
      </c>
      <c r="U2265" t="s">
        <v>328</v>
      </c>
      <c r="W2265">
        <v>1158667035</v>
      </c>
      <c r="X2265" s="76">
        <v>44047</v>
      </c>
      <c r="Y2265" s="76">
        <v>44047</v>
      </c>
      <c r="Z2265" s="76">
        <v>43838</v>
      </c>
      <c r="AA2265" s="76">
        <v>44007</v>
      </c>
      <c r="AB2265">
        <v>1264.57</v>
      </c>
      <c r="AD2265" t="s">
        <v>345</v>
      </c>
      <c r="AE2265" t="s">
        <v>324</v>
      </c>
      <c r="AF2265" t="s">
        <v>348</v>
      </c>
      <c r="AH2265" t="s">
        <v>329</v>
      </c>
      <c r="AI2265" t="s">
        <v>867</v>
      </c>
      <c r="AK2265">
        <v>95057</v>
      </c>
      <c r="AL2265">
        <v>5</v>
      </c>
    </row>
    <row r="2266" spans="1:39">
      <c r="A2266" t="s">
        <v>315</v>
      </c>
      <c r="B2266">
        <v>4430</v>
      </c>
      <c r="C2266" t="s">
        <v>866</v>
      </c>
      <c r="D2266" t="s">
        <v>316</v>
      </c>
      <c r="E2266">
        <v>281485</v>
      </c>
      <c r="F2266" t="s">
        <v>317</v>
      </c>
      <c r="G2266" t="s">
        <v>867</v>
      </c>
      <c r="H2266" s="79" t="s">
        <v>868</v>
      </c>
      <c r="I2266" t="s">
        <v>869</v>
      </c>
      <c r="J2266" t="s">
        <v>619</v>
      </c>
      <c r="K2266" t="s">
        <v>315</v>
      </c>
      <c r="L2266">
        <v>713798</v>
      </c>
      <c r="M2266">
        <v>111522033</v>
      </c>
      <c r="O2266">
        <v>320073</v>
      </c>
      <c r="P2266" t="s">
        <v>320</v>
      </c>
      <c r="Q2266">
        <v>6912</v>
      </c>
      <c r="R2266">
        <v>83</v>
      </c>
      <c r="S2266">
        <v>1</v>
      </c>
      <c r="T2266">
        <v>2786</v>
      </c>
      <c r="U2266" t="s">
        <v>328</v>
      </c>
      <c r="W2266">
        <v>1158667035</v>
      </c>
      <c r="X2266" s="76">
        <v>44048</v>
      </c>
      <c r="Y2266" s="76">
        <v>44048</v>
      </c>
      <c r="Z2266" s="76">
        <v>43866</v>
      </c>
      <c r="AA2266" s="76">
        <v>43913</v>
      </c>
      <c r="AB2266">
        <v>90.3</v>
      </c>
      <c r="AD2266" t="s">
        <v>346</v>
      </c>
      <c r="AE2266" t="s">
        <v>324</v>
      </c>
      <c r="AF2266" t="s">
        <v>622</v>
      </c>
      <c r="AH2266" t="s">
        <v>329</v>
      </c>
      <c r="AI2266" t="s">
        <v>867</v>
      </c>
      <c r="AK2266">
        <v>95057</v>
      </c>
      <c r="AL2266">
        <v>5</v>
      </c>
    </row>
    <row r="2267" spans="1:39">
      <c r="A2267" t="s">
        <v>315</v>
      </c>
      <c r="B2267">
        <v>4430</v>
      </c>
      <c r="C2267" t="s">
        <v>866</v>
      </c>
      <c r="D2267" t="s">
        <v>316</v>
      </c>
      <c r="E2267">
        <v>281485</v>
      </c>
      <c r="F2267" t="s">
        <v>317</v>
      </c>
      <c r="G2267" t="s">
        <v>867</v>
      </c>
      <c r="H2267" s="79" t="s">
        <v>868</v>
      </c>
      <c r="I2267" t="s">
        <v>869</v>
      </c>
      <c r="J2267" t="s">
        <v>619</v>
      </c>
      <c r="K2267" t="s">
        <v>315</v>
      </c>
      <c r="L2267">
        <v>713798</v>
      </c>
      <c r="M2267">
        <v>111522033</v>
      </c>
      <c r="O2267">
        <v>320074</v>
      </c>
      <c r="P2267" t="s">
        <v>337</v>
      </c>
      <c r="Q2267">
        <v>6912</v>
      </c>
      <c r="R2267">
        <v>83</v>
      </c>
      <c r="S2267">
        <v>1</v>
      </c>
      <c r="T2267">
        <v>2786</v>
      </c>
      <c r="U2267" t="s">
        <v>328</v>
      </c>
      <c r="W2267">
        <v>1158667035</v>
      </c>
      <c r="X2267" s="76">
        <v>44048</v>
      </c>
      <c r="Y2267" s="76">
        <v>44048</v>
      </c>
      <c r="Z2267" s="76">
        <v>43866</v>
      </c>
      <c r="AA2267" s="76">
        <v>43913</v>
      </c>
      <c r="AB2267">
        <v>93.81</v>
      </c>
      <c r="AD2267" t="s">
        <v>346</v>
      </c>
      <c r="AE2267" t="s">
        <v>324</v>
      </c>
      <c r="AF2267" t="s">
        <v>622</v>
      </c>
      <c r="AH2267" t="s">
        <v>329</v>
      </c>
      <c r="AI2267" t="s">
        <v>867</v>
      </c>
      <c r="AK2267">
        <v>95057</v>
      </c>
      <c r="AL2267">
        <v>5</v>
      </c>
    </row>
    <row r="2268" spans="1:39">
      <c r="A2268" t="s">
        <v>315</v>
      </c>
      <c r="B2268">
        <v>4430</v>
      </c>
      <c r="C2268" t="s">
        <v>866</v>
      </c>
      <c r="D2268" t="s">
        <v>316</v>
      </c>
      <c r="E2268">
        <v>281485</v>
      </c>
      <c r="F2268" t="s">
        <v>317</v>
      </c>
      <c r="G2268" t="s">
        <v>867</v>
      </c>
      <c r="H2268" s="79" t="s">
        <v>868</v>
      </c>
      <c r="I2268" t="s">
        <v>869</v>
      </c>
      <c r="J2268" t="s">
        <v>619</v>
      </c>
      <c r="K2268" t="s">
        <v>315</v>
      </c>
      <c r="L2268">
        <v>713885</v>
      </c>
      <c r="M2268">
        <v>111522010</v>
      </c>
      <c r="O2268">
        <v>320073</v>
      </c>
      <c r="P2268" t="s">
        <v>320</v>
      </c>
      <c r="Q2268">
        <v>6913</v>
      </c>
      <c r="R2268">
        <v>83</v>
      </c>
      <c r="S2268">
        <v>1</v>
      </c>
      <c r="T2268">
        <v>2786</v>
      </c>
      <c r="U2268" t="s">
        <v>328</v>
      </c>
      <c r="W2268">
        <v>1158667035</v>
      </c>
      <c r="X2268" s="76">
        <v>44048</v>
      </c>
      <c r="Y2268" s="76">
        <v>44048</v>
      </c>
      <c r="Z2268" s="76">
        <v>43889</v>
      </c>
      <c r="AA2268" s="76">
        <v>44027</v>
      </c>
      <c r="AB2268">
        <v>157.80000000000001</v>
      </c>
      <c r="AD2268" t="s">
        <v>344</v>
      </c>
      <c r="AE2268" t="s">
        <v>324</v>
      </c>
      <c r="AF2268" t="s">
        <v>349</v>
      </c>
      <c r="AH2268" t="s">
        <v>329</v>
      </c>
      <c r="AI2268" t="s">
        <v>867</v>
      </c>
      <c r="AK2268">
        <v>95057</v>
      </c>
      <c r="AL2268">
        <v>5</v>
      </c>
    </row>
    <row r="2269" spans="1:39">
      <c r="A2269" t="s">
        <v>315</v>
      </c>
      <c r="B2269">
        <v>4430</v>
      </c>
      <c r="C2269" t="s">
        <v>866</v>
      </c>
      <c r="D2269" t="s">
        <v>316</v>
      </c>
      <c r="E2269">
        <v>281485</v>
      </c>
      <c r="F2269" t="s">
        <v>317</v>
      </c>
      <c r="G2269" t="s">
        <v>867</v>
      </c>
      <c r="H2269" s="79" t="s">
        <v>868</v>
      </c>
      <c r="I2269" t="s">
        <v>869</v>
      </c>
      <c r="J2269" t="s">
        <v>619</v>
      </c>
      <c r="K2269" t="s">
        <v>315</v>
      </c>
      <c r="L2269">
        <v>713798</v>
      </c>
      <c r="M2269">
        <v>111522033</v>
      </c>
      <c r="O2269">
        <v>320072</v>
      </c>
      <c r="P2269" t="s">
        <v>336</v>
      </c>
      <c r="Q2269">
        <v>6912</v>
      </c>
      <c r="R2269">
        <v>83</v>
      </c>
      <c r="S2269">
        <v>1</v>
      </c>
      <c r="T2269">
        <v>2786</v>
      </c>
      <c r="U2269" t="s">
        <v>328</v>
      </c>
      <c r="W2269">
        <v>1158667035</v>
      </c>
      <c r="X2269" s="76">
        <v>44048</v>
      </c>
      <c r="Y2269" s="76">
        <v>44048</v>
      </c>
      <c r="Z2269" s="76">
        <v>43866</v>
      </c>
      <c r="AA2269" s="76">
        <v>43913</v>
      </c>
      <c r="AB2269">
        <v>93.81</v>
      </c>
      <c r="AD2269" t="s">
        <v>346</v>
      </c>
      <c r="AE2269" t="s">
        <v>324</v>
      </c>
      <c r="AF2269" t="s">
        <v>622</v>
      </c>
      <c r="AH2269" t="s">
        <v>329</v>
      </c>
      <c r="AI2269" t="s">
        <v>867</v>
      </c>
      <c r="AK2269">
        <v>95057</v>
      </c>
      <c r="AL2269">
        <v>5</v>
      </c>
    </row>
    <row r="2270" spans="1:39">
      <c r="A2270" t="s">
        <v>315</v>
      </c>
      <c r="B2270">
        <v>4430</v>
      </c>
      <c r="C2270" t="s">
        <v>866</v>
      </c>
      <c r="D2270" t="s">
        <v>316</v>
      </c>
      <c r="E2270">
        <v>281485</v>
      </c>
      <c r="F2270" t="s">
        <v>317</v>
      </c>
      <c r="G2270" t="s">
        <v>867</v>
      </c>
      <c r="H2270" s="79" t="s">
        <v>868</v>
      </c>
      <c r="I2270" t="s">
        <v>869</v>
      </c>
      <c r="J2270" t="s">
        <v>619</v>
      </c>
      <c r="K2270" t="s">
        <v>315</v>
      </c>
      <c r="L2270">
        <v>713885</v>
      </c>
      <c r="M2270">
        <v>111522010</v>
      </c>
      <c r="O2270">
        <v>320074</v>
      </c>
      <c r="P2270" t="s">
        <v>337</v>
      </c>
      <c r="Q2270">
        <v>6913</v>
      </c>
      <c r="R2270">
        <v>83</v>
      </c>
      <c r="S2270">
        <v>1</v>
      </c>
      <c r="T2270">
        <v>2786</v>
      </c>
      <c r="U2270" t="s">
        <v>328</v>
      </c>
      <c r="W2270">
        <v>1158667035</v>
      </c>
      <c r="X2270" s="76">
        <v>44048</v>
      </c>
      <c r="Y2270" s="76">
        <v>44048</v>
      </c>
      <c r="Z2270" s="76">
        <v>43889</v>
      </c>
      <c r="AA2270" s="76">
        <v>44027</v>
      </c>
      <c r="AB2270">
        <v>1065.25</v>
      </c>
      <c r="AD2270" t="s">
        <v>344</v>
      </c>
      <c r="AE2270" t="s">
        <v>324</v>
      </c>
      <c r="AF2270" t="s">
        <v>349</v>
      </c>
      <c r="AH2270" t="s">
        <v>329</v>
      </c>
      <c r="AI2270" t="s">
        <v>867</v>
      </c>
      <c r="AK2270">
        <v>95057</v>
      </c>
      <c r="AL2270">
        <v>5</v>
      </c>
    </row>
    <row r="2271" spans="1:39">
      <c r="A2271" t="s">
        <v>315</v>
      </c>
      <c r="B2271">
        <v>4430</v>
      </c>
      <c r="C2271" t="s">
        <v>866</v>
      </c>
      <c r="D2271" t="s">
        <v>316</v>
      </c>
      <c r="E2271">
        <v>281485</v>
      </c>
      <c r="F2271" t="s">
        <v>317</v>
      </c>
      <c r="G2271" t="s">
        <v>867</v>
      </c>
      <c r="H2271" s="79" t="s">
        <v>868</v>
      </c>
      <c r="I2271" t="s">
        <v>869</v>
      </c>
      <c r="J2271" t="s">
        <v>619</v>
      </c>
      <c r="K2271" t="s">
        <v>315</v>
      </c>
      <c r="L2271">
        <v>714053</v>
      </c>
      <c r="M2271">
        <v>111522033</v>
      </c>
      <c r="O2271">
        <v>320072</v>
      </c>
      <c r="P2271" t="s">
        <v>336</v>
      </c>
      <c r="Q2271">
        <v>6923</v>
      </c>
      <c r="R2271">
        <v>83</v>
      </c>
      <c r="S2271">
        <v>1</v>
      </c>
      <c r="T2271">
        <v>2786</v>
      </c>
      <c r="U2271" t="s">
        <v>328</v>
      </c>
      <c r="W2271">
        <v>1158667035</v>
      </c>
      <c r="X2271" s="76">
        <v>44048</v>
      </c>
      <c r="Y2271" s="76">
        <v>44049</v>
      </c>
      <c r="Z2271" s="76">
        <v>43904</v>
      </c>
      <c r="AA2271" s="76">
        <v>44006</v>
      </c>
      <c r="AB2271">
        <v>93.81</v>
      </c>
      <c r="AD2271" t="s">
        <v>344</v>
      </c>
      <c r="AE2271" t="s">
        <v>324</v>
      </c>
      <c r="AF2271" t="s">
        <v>623</v>
      </c>
      <c r="AH2271" t="s">
        <v>329</v>
      </c>
      <c r="AI2271" t="s">
        <v>867</v>
      </c>
      <c r="AK2271">
        <v>95057</v>
      </c>
      <c r="AL2271">
        <v>5</v>
      </c>
    </row>
    <row r="2272" spans="1:39">
      <c r="A2272" t="s">
        <v>315</v>
      </c>
      <c r="B2272">
        <v>4430</v>
      </c>
      <c r="C2272" t="s">
        <v>866</v>
      </c>
      <c r="D2272" t="s">
        <v>316</v>
      </c>
      <c r="E2272">
        <v>281485</v>
      </c>
      <c r="F2272" t="s">
        <v>317</v>
      </c>
      <c r="G2272" t="s">
        <v>867</v>
      </c>
      <c r="H2272" s="79" t="s">
        <v>868</v>
      </c>
      <c r="I2272" t="s">
        <v>869</v>
      </c>
      <c r="J2272" t="s">
        <v>619</v>
      </c>
      <c r="K2272" t="s">
        <v>315</v>
      </c>
      <c r="L2272">
        <v>714053</v>
      </c>
      <c r="M2272">
        <v>111522033</v>
      </c>
      <c r="O2272">
        <v>320073</v>
      </c>
      <c r="P2272" t="s">
        <v>320</v>
      </c>
      <c r="Q2272">
        <v>6923</v>
      </c>
      <c r="R2272">
        <v>83</v>
      </c>
      <c r="S2272">
        <v>1</v>
      </c>
      <c r="T2272">
        <v>2786</v>
      </c>
      <c r="U2272" t="s">
        <v>328</v>
      </c>
      <c r="W2272">
        <v>1158667035</v>
      </c>
      <c r="X2272" s="76">
        <v>44048</v>
      </c>
      <c r="Y2272" s="76">
        <v>44049</v>
      </c>
      <c r="Z2272" s="76">
        <v>43904</v>
      </c>
      <c r="AA2272" s="76">
        <v>44006</v>
      </c>
      <c r="AB2272">
        <v>90.3</v>
      </c>
      <c r="AD2272" t="s">
        <v>344</v>
      </c>
      <c r="AE2272" t="s">
        <v>324</v>
      </c>
      <c r="AF2272" t="s">
        <v>623</v>
      </c>
      <c r="AH2272" t="s">
        <v>329</v>
      </c>
      <c r="AI2272" t="s">
        <v>867</v>
      </c>
      <c r="AK2272">
        <v>95057</v>
      </c>
      <c r="AL2272">
        <v>5</v>
      </c>
    </row>
    <row r="2273" spans="1:38">
      <c r="A2273" t="s">
        <v>315</v>
      </c>
      <c r="B2273">
        <v>4430</v>
      </c>
      <c r="C2273" t="s">
        <v>866</v>
      </c>
      <c r="D2273" t="s">
        <v>316</v>
      </c>
      <c r="E2273">
        <v>281485</v>
      </c>
      <c r="F2273" t="s">
        <v>317</v>
      </c>
      <c r="G2273" t="s">
        <v>867</v>
      </c>
      <c r="H2273" s="79" t="s">
        <v>868</v>
      </c>
      <c r="I2273" t="s">
        <v>869</v>
      </c>
      <c r="J2273" t="s">
        <v>619</v>
      </c>
      <c r="K2273" t="s">
        <v>315</v>
      </c>
      <c r="L2273">
        <v>714053</v>
      </c>
      <c r="M2273">
        <v>111522033</v>
      </c>
      <c r="O2273">
        <v>320074</v>
      </c>
      <c r="P2273" t="s">
        <v>337</v>
      </c>
      <c r="Q2273">
        <v>6923</v>
      </c>
      <c r="R2273">
        <v>83</v>
      </c>
      <c r="S2273">
        <v>1</v>
      </c>
      <c r="T2273">
        <v>2786</v>
      </c>
      <c r="U2273" t="s">
        <v>328</v>
      </c>
      <c r="W2273">
        <v>1158667035</v>
      </c>
      <c r="X2273" s="76">
        <v>44048</v>
      </c>
      <c r="Y2273" s="76">
        <v>44049</v>
      </c>
      <c r="Z2273" s="76">
        <v>43904</v>
      </c>
      <c r="AA2273" s="76">
        <v>44006</v>
      </c>
      <c r="AB2273">
        <v>93.81</v>
      </c>
      <c r="AD2273" t="s">
        <v>344</v>
      </c>
      <c r="AE2273" t="s">
        <v>324</v>
      </c>
      <c r="AF2273" t="s">
        <v>623</v>
      </c>
      <c r="AH2273" t="s">
        <v>329</v>
      </c>
      <c r="AI2273" t="s">
        <v>867</v>
      </c>
      <c r="AK2273">
        <v>95057</v>
      </c>
      <c r="AL2273">
        <v>5</v>
      </c>
    </row>
    <row r="2274" spans="1:38">
      <c r="A2274" t="s">
        <v>315</v>
      </c>
      <c r="B2274">
        <v>4430</v>
      </c>
      <c r="C2274" t="s">
        <v>866</v>
      </c>
      <c r="D2274" t="s">
        <v>316</v>
      </c>
      <c r="E2274">
        <v>281485</v>
      </c>
      <c r="F2274" t="s">
        <v>317</v>
      </c>
      <c r="G2274" t="s">
        <v>867</v>
      </c>
      <c r="H2274" s="79" t="s">
        <v>868</v>
      </c>
      <c r="I2274" t="s">
        <v>869</v>
      </c>
      <c r="J2274" t="s">
        <v>619</v>
      </c>
      <c r="K2274" t="s">
        <v>315</v>
      </c>
      <c r="L2274">
        <v>719757</v>
      </c>
      <c r="M2274">
        <v>115889101</v>
      </c>
      <c r="O2274">
        <v>320070</v>
      </c>
      <c r="P2274" t="s">
        <v>327</v>
      </c>
      <c r="Q2274">
        <v>6975</v>
      </c>
      <c r="R2274">
        <v>83</v>
      </c>
      <c r="S2274">
        <v>1</v>
      </c>
      <c r="T2274">
        <v>2786</v>
      </c>
      <c r="U2274" t="s">
        <v>328</v>
      </c>
      <c r="W2274">
        <v>1158667035</v>
      </c>
      <c r="X2274" s="76">
        <v>44056</v>
      </c>
      <c r="Y2274" s="76">
        <v>44057</v>
      </c>
      <c r="Z2274" s="76">
        <v>43860</v>
      </c>
      <c r="AA2274" s="76">
        <v>43927</v>
      </c>
      <c r="AB2274">
        <v>6754.7</v>
      </c>
      <c r="AD2274" t="s">
        <v>344</v>
      </c>
      <c r="AE2274" t="s">
        <v>324</v>
      </c>
      <c r="AF2274" t="s">
        <v>724</v>
      </c>
      <c r="AH2274" t="s">
        <v>329</v>
      </c>
      <c r="AI2274" t="s">
        <v>867</v>
      </c>
      <c r="AK2274">
        <v>95057</v>
      </c>
      <c r="AL2274">
        <v>5</v>
      </c>
    </row>
    <row r="2275" spans="1:38">
      <c r="A2275" t="s">
        <v>315</v>
      </c>
      <c r="B2275">
        <v>4430</v>
      </c>
      <c r="C2275" t="s">
        <v>866</v>
      </c>
      <c r="D2275" t="s">
        <v>316</v>
      </c>
      <c r="E2275">
        <v>281485</v>
      </c>
      <c r="F2275" t="s">
        <v>317</v>
      </c>
      <c r="G2275" t="s">
        <v>867</v>
      </c>
      <c r="H2275" s="79" t="s">
        <v>868</v>
      </c>
      <c r="I2275" t="s">
        <v>869</v>
      </c>
      <c r="J2275" t="s">
        <v>619</v>
      </c>
      <c r="K2275" t="s">
        <v>315</v>
      </c>
      <c r="L2275">
        <v>719774</v>
      </c>
      <c r="M2275">
        <v>115889101</v>
      </c>
      <c r="O2275">
        <v>320070</v>
      </c>
      <c r="P2275" t="s">
        <v>327</v>
      </c>
      <c r="Q2275">
        <v>6976</v>
      </c>
      <c r="R2275">
        <v>83</v>
      </c>
      <c r="S2275">
        <v>1</v>
      </c>
      <c r="T2275">
        <v>2786</v>
      </c>
      <c r="U2275" t="s">
        <v>328</v>
      </c>
      <c r="W2275">
        <v>1158667035</v>
      </c>
      <c r="X2275" s="76">
        <v>44056</v>
      </c>
      <c r="Y2275" s="76">
        <v>44057</v>
      </c>
      <c r="Z2275" s="76">
        <v>43893</v>
      </c>
      <c r="AA2275" s="76">
        <v>43958</v>
      </c>
      <c r="AB2275">
        <v>7413.81</v>
      </c>
      <c r="AD2275" t="s">
        <v>344</v>
      </c>
      <c r="AE2275" t="s">
        <v>324</v>
      </c>
      <c r="AF2275" t="s">
        <v>723</v>
      </c>
      <c r="AH2275" t="s">
        <v>329</v>
      </c>
      <c r="AI2275" t="s">
        <v>867</v>
      </c>
      <c r="AK2275">
        <v>95057</v>
      </c>
      <c r="AL2275">
        <v>5</v>
      </c>
    </row>
    <row r="2276" spans="1:38">
      <c r="A2276" t="s">
        <v>315</v>
      </c>
      <c r="B2276">
        <v>4430</v>
      </c>
      <c r="C2276" t="s">
        <v>866</v>
      </c>
      <c r="D2276" t="s">
        <v>316</v>
      </c>
      <c r="E2276">
        <v>281485</v>
      </c>
      <c r="F2276" t="s">
        <v>317</v>
      </c>
      <c r="G2276" t="s">
        <v>867</v>
      </c>
      <c r="H2276" s="79" t="s">
        <v>868</v>
      </c>
      <c r="I2276" t="s">
        <v>869</v>
      </c>
      <c r="J2276" t="s">
        <v>619</v>
      </c>
      <c r="K2276" t="s">
        <v>315</v>
      </c>
      <c r="L2276">
        <v>726285</v>
      </c>
      <c r="M2276">
        <v>111522033</v>
      </c>
      <c r="O2276">
        <v>320072</v>
      </c>
      <c r="P2276" t="s">
        <v>336</v>
      </c>
      <c r="Q2276">
        <v>7028</v>
      </c>
      <c r="R2276">
        <v>83</v>
      </c>
      <c r="S2276">
        <v>1</v>
      </c>
      <c r="T2276">
        <v>2786</v>
      </c>
      <c r="U2276" t="s">
        <v>328</v>
      </c>
      <c r="W2276">
        <v>1158667035</v>
      </c>
      <c r="X2276" s="76">
        <v>44064</v>
      </c>
      <c r="Y2276" s="76">
        <v>44067</v>
      </c>
      <c r="Z2276" s="76">
        <v>43895</v>
      </c>
      <c r="AA2276" s="76">
        <v>44032</v>
      </c>
      <c r="AB2276">
        <v>98.6</v>
      </c>
      <c r="AD2276" t="s">
        <v>346</v>
      </c>
      <c r="AE2276" t="s">
        <v>324</v>
      </c>
      <c r="AF2276" t="s">
        <v>652</v>
      </c>
      <c r="AH2276" t="s">
        <v>329</v>
      </c>
      <c r="AI2276" t="s">
        <v>867</v>
      </c>
      <c r="AK2276">
        <v>95057</v>
      </c>
      <c r="AL2276">
        <v>5</v>
      </c>
    </row>
    <row r="2277" spans="1:38">
      <c r="A2277" t="s">
        <v>315</v>
      </c>
      <c r="B2277">
        <v>4430</v>
      </c>
      <c r="C2277" t="s">
        <v>866</v>
      </c>
      <c r="D2277" t="s">
        <v>316</v>
      </c>
      <c r="E2277">
        <v>281485</v>
      </c>
      <c r="F2277" t="s">
        <v>317</v>
      </c>
      <c r="G2277" t="s">
        <v>867</v>
      </c>
      <c r="H2277" s="79" t="s">
        <v>868</v>
      </c>
      <c r="I2277" t="s">
        <v>869</v>
      </c>
      <c r="J2277" t="s">
        <v>619</v>
      </c>
      <c r="K2277" t="s">
        <v>315</v>
      </c>
      <c r="L2277">
        <v>726285</v>
      </c>
      <c r="M2277">
        <v>111522033</v>
      </c>
      <c r="O2277">
        <v>320074</v>
      </c>
      <c r="P2277" t="s">
        <v>337</v>
      </c>
      <c r="Q2277">
        <v>7028</v>
      </c>
      <c r="R2277">
        <v>83</v>
      </c>
      <c r="S2277">
        <v>1</v>
      </c>
      <c r="T2277">
        <v>2786</v>
      </c>
      <c r="U2277" t="s">
        <v>328</v>
      </c>
      <c r="W2277">
        <v>1158667035</v>
      </c>
      <c r="X2277" s="76">
        <v>44064</v>
      </c>
      <c r="Y2277" s="76">
        <v>44067</v>
      </c>
      <c r="Z2277" s="76">
        <v>43895</v>
      </c>
      <c r="AA2277" s="76">
        <v>44032</v>
      </c>
      <c r="AB2277">
        <v>98.6</v>
      </c>
      <c r="AD2277" t="s">
        <v>346</v>
      </c>
      <c r="AE2277" t="s">
        <v>324</v>
      </c>
      <c r="AF2277" t="s">
        <v>652</v>
      </c>
      <c r="AH2277" t="s">
        <v>329</v>
      </c>
      <c r="AI2277" t="s">
        <v>867</v>
      </c>
      <c r="AK2277">
        <v>95057</v>
      </c>
      <c r="AL2277">
        <v>5</v>
      </c>
    </row>
    <row r="2278" spans="1:38">
      <c r="A2278" t="s">
        <v>315</v>
      </c>
      <c r="B2278">
        <v>4430</v>
      </c>
      <c r="C2278" t="s">
        <v>866</v>
      </c>
      <c r="D2278" t="s">
        <v>316</v>
      </c>
      <c r="E2278">
        <v>281485</v>
      </c>
      <c r="F2278" t="s">
        <v>317</v>
      </c>
      <c r="G2278" t="s">
        <v>867</v>
      </c>
      <c r="H2278" s="79" t="s">
        <v>868</v>
      </c>
      <c r="I2278" t="s">
        <v>869</v>
      </c>
      <c r="J2278" t="s">
        <v>619</v>
      </c>
      <c r="K2278" t="s">
        <v>315</v>
      </c>
      <c r="L2278">
        <v>726285</v>
      </c>
      <c r="M2278">
        <v>111522033</v>
      </c>
      <c r="O2278">
        <v>320073</v>
      </c>
      <c r="P2278" t="s">
        <v>320</v>
      </c>
      <c r="Q2278">
        <v>7028</v>
      </c>
      <c r="R2278">
        <v>83</v>
      </c>
      <c r="S2278">
        <v>1</v>
      </c>
      <c r="T2278">
        <v>2786</v>
      </c>
      <c r="U2278" t="s">
        <v>328</v>
      </c>
      <c r="W2278">
        <v>1158667035</v>
      </c>
      <c r="X2278" s="76">
        <v>44064</v>
      </c>
      <c r="Y2278" s="76">
        <v>44067</v>
      </c>
      <c r="Z2278" s="76">
        <v>43895</v>
      </c>
      <c r="AA2278" s="76">
        <v>44032</v>
      </c>
      <c r="AB2278">
        <v>93.5</v>
      </c>
      <c r="AD2278" t="s">
        <v>346</v>
      </c>
      <c r="AE2278" t="s">
        <v>324</v>
      </c>
      <c r="AF2278" t="s">
        <v>652</v>
      </c>
      <c r="AH2278" t="s">
        <v>329</v>
      </c>
      <c r="AI2278" t="s">
        <v>867</v>
      </c>
      <c r="AK2278">
        <v>95057</v>
      </c>
      <c r="AL2278">
        <v>5</v>
      </c>
    </row>
    <row r="2279" spans="1:38">
      <c r="A2279" t="s">
        <v>315</v>
      </c>
      <c r="B2279">
        <v>4430</v>
      </c>
      <c r="C2279" t="s">
        <v>866</v>
      </c>
      <c r="D2279" t="s">
        <v>316</v>
      </c>
      <c r="E2279">
        <v>281485</v>
      </c>
      <c r="F2279" t="s">
        <v>317</v>
      </c>
      <c r="G2279" t="s">
        <v>867</v>
      </c>
      <c r="H2279" s="79" t="s">
        <v>868</v>
      </c>
      <c r="I2279" t="s">
        <v>869</v>
      </c>
      <c r="J2279" t="s">
        <v>619</v>
      </c>
      <c r="K2279" t="s">
        <v>315</v>
      </c>
      <c r="L2279">
        <v>730354</v>
      </c>
      <c r="M2279">
        <v>113192076</v>
      </c>
      <c r="O2279">
        <v>320072</v>
      </c>
      <c r="P2279" t="s">
        <v>336</v>
      </c>
      <c r="Q2279">
        <v>7070</v>
      </c>
      <c r="R2279">
        <v>83</v>
      </c>
      <c r="S2279">
        <v>1</v>
      </c>
      <c r="T2279">
        <v>2786</v>
      </c>
      <c r="U2279" t="s">
        <v>328</v>
      </c>
      <c r="W2279">
        <v>1158667035</v>
      </c>
      <c r="X2279" s="76">
        <v>44070</v>
      </c>
      <c r="Y2279" s="76">
        <v>44070</v>
      </c>
      <c r="Z2279" s="76">
        <v>43830</v>
      </c>
      <c r="AA2279" s="76">
        <v>44027</v>
      </c>
      <c r="AB2279">
        <v>1549.91</v>
      </c>
      <c r="AD2279" t="s">
        <v>344</v>
      </c>
      <c r="AE2279" t="s">
        <v>324</v>
      </c>
      <c r="AF2279" t="s">
        <v>870</v>
      </c>
      <c r="AH2279" t="s">
        <v>329</v>
      </c>
      <c r="AI2279" t="s">
        <v>867</v>
      </c>
      <c r="AK2279">
        <v>95057</v>
      </c>
      <c r="AL2279">
        <v>5</v>
      </c>
    </row>
    <row r="2280" spans="1:38">
      <c r="A2280" t="s">
        <v>315</v>
      </c>
      <c r="B2280">
        <v>4430</v>
      </c>
      <c r="C2280" t="s">
        <v>866</v>
      </c>
      <c r="D2280" t="s">
        <v>316</v>
      </c>
      <c r="E2280">
        <v>281485</v>
      </c>
      <c r="F2280" t="s">
        <v>317</v>
      </c>
      <c r="G2280" t="s">
        <v>867</v>
      </c>
      <c r="H2280" s="79" t="s">
        <v>868</v>
      </c>
      <c r="I2280" t="s">
        <v>869</v>
      </c>
      <c r="J2280" t="s">
        <v>619</v>
      </c>
      <c r="K2280" t="s">
        <v>315</v>
      </c>
      <c r="L2280">
        <v>730312</v>
      </c>
      <c r="M2280">
        <v>113192076</v>
      </c>
      <c r="O2280">
        <v>320072</v>
      </c>
      <c r="P2280" t="s">
        <v>336</v>
      </c>
      <c r="Q2280">
        <v>7069</v>
      </c>
      <c r="R2280">
        <v>83</v>
      </c>
      <c r="S2280">
        <v>1</v>
      </c>
      <c r="T2280">
        <v>2786</v>
      </c>
      <c r="U2280" t="s">
        <v>328</v>
      </c>
      <c r="W2280">
        <v>1158667035</v>
      </c>
      <c r="X2280" s="76">
        <v>44070</v>
      </c>
      <c r="Y2280" s="76">
        <v>44070</v>
      </c>
      <c r="Z2280" s="76">
        <v>43838</v>
      </c>
      <c r="AA2280" s="76">
        <v>44020</v>
      </c>
      <c r="AB2280">
        <v>1961.57</v>
      </c>
      <c r="AD2280" t="s">
        <v>344</v>
      </c>
      <c r="AE2280" t="s">
        <v>324</v>
      </c>
      <c r="AF2280" t="s">
        <v>672</v>
      </c>
      <c r="AH2280" t="s">
        <v>329</v>
      </c>
      <c r="AI2280" t="s">
        <v>867</v>
      </c>
      <c r="AK2280">
        <v>95057</v>
      </c>
      <c r="AL2280">
        <v>5</v>
      </c>
    </row>
    <row r="2281" spans="1:38">
      <c r="A2281" t="s">
        <v>315</v>
      </c>
      <c r="B2281">
        <v>4430</v>
      </c>
      <c r="C2281" t="s">
        <v>866</v>
      </c>
      <c r="D2281" t="s">
        <v>316</v>
      </c>
      <c r="E2281">
        <v>281485</v>
      </c>
      <c r="F2281" t="s">
        <v>317</v>
      </c>
      <c r="G2281" t="s">
        <v>867</v>
      </c>
      <c r="H2281" s="79" t="s">
        <v>868</v>
      </c>
      <c r="I2281" t="s">
        <v>869</v>
      </c>
      <c r="J2281" t="s">
        <v>619</v>
      </c>
      <c r="K2281" t="s">
        <v>315</v>
      </c>
      <c r="L2281">
        <v>769779</v>
      </c>
      <c r="M2281">
        <v>111522010</v>
      </c>
      <c r="O2281">
        <v>320074</v>
      </c>
      <c r="P2281" t="s">
        <v>337</v>
      </c>
      <c r="Q2281">
        <v>7238</v>
      </c>
      <c r="R2281">
        <v>83</v>
      </c>
      <c r="S2281">
        <v>1</v>
      </c>
      <c r="T2281">
        <v>2786</v>
      </c>
      <c r="U2281" t="s">
        <v>328</v>
      </c>
      <c r="W2281">
        <v>1158667035</v>
      </c>
      <c r="X2281" s="76">
        <v>44097</v>
      </c>
      <c r="Y2281" s="76">
        <v>44097</v>
      </c>
      <c r="Z2281" s="76">
        <v>43874</v>
      </c>
      <c r="AA2281" s="76">
        <v>43906</v>
      </c>
      <c r="AB2281">
        <v>965.16</v>
      </c>
      <c r="AD2281" t="s">
        <v>345</v>
      </c>
      <c r="AE2281" t="s">
        <v>324</v>
      </c>
      <c r="AF2281" t="s">
        <v>792</v>
      </c>
      <c r="AH2281" t="s">
        <v>329</v>
      </c>
      <c r="AI2281" t="s">
        <v>867</v>
      </c>
      <c r="AK2281">
        <v>95057</v>
      </c>
      <c r="AL2281">
        <v>5</v>
      </c>
    </row>
    <row r="2282" spans="1:38">
      <c r="A2282" t="s">
        <v>315</v>
      </c>
      <c r="B2282">
        <v>4430</v>
      </c>
      <c r="C2282" t="s">
        <v>866</v>
      </c>
      <c r="D2282" t="s">
        <v>316</v>
      </c>
      <c r="E2282">
        <v>281485</v>
      </c>
      <c r="F2282" t="s">
        <v>317</v>
      </c>
      <c r="G2282" t="s">
        <v>867</v>
      </c>
      <c r="H2282" s="79" t="s">
        <v>868</v>
      </c>
      <c r="I2282" t="s">
        <v>869</v>
      </c>
      <c r="J2282" t="s">
        <v>619</v>
      </c>
      <c r="K2282" t="s">
        <v>315</v>
      </c>
      <c r="L2282">
        <v>769779</v>
      </c>
      <c r="M2282">
        <v>111522010</v>
      </c>
      <c r="O2282">
        <v>320073</v>
      </c>
      <c r="P2282" t="s">
        <v>320</v>
      </c>
      <c r="Q2282">
        <v>7238</v>
      </c>
      <c r="R2282">
        <v>83</v>
      </c>
      <c r="S2282">
        <v>1</v>
      </c>
      <c r="T2282">
        <v>2786</v>
      </c>
      <c r="U2282" t="s">
        <v>328</v>
      </c>
      <c r="W2282">
        <v>1158667035</v>
      </c>
      <c r="X2282" s="76">
        <v>44097</v>
      </c>
      <c r="Y2282" s="76">
        <v>44097</v>
      </c>
      <c r="Z2282" s="76">
        <v>43874</v>
      </c>
      <c r="AA2282" s="76">
        <v>43906</v>
      </c>
      <c r="AB2282">
        <v>152.5</v>
      </c>
      <c r="AD2282" t="s">
        <v>345</v>
      </c>
      <c r="AE2282" t="s">
        <v>324</v>
      </c>
      <c r="AF2282" t="s">
        <v>792</v>
      </c>
      <c r="AH2282" t="s">
        <v>329</v>
      </c>
      <c r="AI2282" t="s">
        <v>867</v>
      </c>
      <c r="AK2282">
        <v>95057</v>
      </c>
      <c r="AL2282">
        <v>5</v>
      </c>
    </row>
    <row r="2283" spans="1:38">
      <c r="A2283" t="s">
        <v>315</v>
      </c>
      <c r="B2283">
        <v>4430</v>
      </c>
      <c r="C2283" t="s">
        <v>866</v>
      </c>
      <c r="D2283" t="s">
        <v>316</v>
      </c>
      <c r="E2283">
        <v>281485</v>
      </c>
      <c r="F2283" t="s">
        <v>317</v>
      </c>
      <c r="G2283" t="s">
        <v>867</v>
      </c>
      <c r="H2283" s="79" t="s">
        <v>868</v>
      </c>
      <c r="I2283" t="s">
        <v>869</v>
      </c>
      <c r="J2283" t="s">
        <v>619</v>
      </c>
      <c r="K2283" t="s">
        <v>315</v>
      </c>
      <c r="L2283">
        <v>769809</v>
      </c>
      <c r="M2283">
        <v>113192076</v>
      </c>
      <c r="O2283">
        <v>320072</v>
      </c>
      <c r="P2283" t="s">
        <v>336</v>
      </c>
      <c r="Q2283">
        <v>7217</v>
      </c>
      <c r="R2283">
        <v>83</v>
      </c>
      <c r="S2283">
        <v>1</v>
      </c>
      <c r="T2283">
        <v>2786</v>
      </c>
      <c r="U2283" t="s">
        <v>328</v>
      </c>
      <c r="W2283">
        <v>1158667035</v>
      </c>
      <c r="X2283" s="76">
        <v>44097</v>
      </c>
      <c r="Y2283" s="76">
        <v>44097</v>
      </c>
      <c r="Z2283" s="76">
        <v>43709</v>
      </c>
      <c r="AA2283" s="76">
        <v>44064</v>
      </c>
      <c r="AB2283">
        <v>1582.14</v>
      </c>
      <c r="AD2283" t="s">
        <v>345</v>
      </c>
      <c r="AE2283" t="s">
        <v>324</v>
      </c>
      <c r="AF2283" t="s">
        <v>674</v>
      </c>
      <c r="AH2283" t="s">
        <v>329</v>
      </c>
      <c r="AI2283" t="s">
        <v>867</v>
      </c>
      <c r="AK2283">
        <v>95057</v>
      </c>
      <c r="AL2283">
        <v>5</v>
      </c>
    </row>
    <row r="2284" spans="1:38">
      <c r="A2284" t="s">
        <v>315</v>
      </c>
      <c r="B2284">
        <v>4430</v>
      </c>
      <c r="C2284" t="s">
        <v>866</v>
      </c>
      <c r="D2284" t="s">
        <v>316</v>
      </c>
      <c r="E2284">
        <v>281485</v>
      </c>
      <c r="F2284" t="s">
        <v>317</v>
      </c>
      <c r="G2284" t="s">
        <v>867</v>
      </c>
      <c r="H2284" s="79" t="s">
        <v>868</v>
      </c>
      <c r="I2284" t="s">
        <v>869</v>
      </c>
      <c r="J2284" t="s">
        <v>619</v>
      </c>
      <c r="K2284" t="s">
        <v>315</v>
      </c>
      <c r="L2284">
        <v>772855</v>
      </c>
      <c r="M2284">
        <v>111522010</v>
      </c>
      <c r="O2284">
        <v>320073</v>
      </c>
      <c r="P2284" t="s">
        <v>320</v>
      </c>
      <c r="Q2284">
        <v>7246</v>
      </c>
      <c r="R2284">
        <v>83</v>
      </c>
      <c r="S2284">
        <v>1</v>
      </c>
      <c r="T2284">
        <v>2786</v>
      </c>
      <c r="U2284" t="s">
        <v>328</v>
      </c>
      <c r="W2284">
        <v>1158667035</v>
      </c>
      <c r="X2284" s="76">
        <v>44099</v>
      </c>
      <c r="Y2284" s="76">
        <v>44099</v>
      </c>
      <c r="Z2284" s="76">
        <v>43860</v>
      </c>
      <c r="AA2284" s="76">
        <v>43951</v>
      </c>
      <c r="AB2284">
        <v>152.5</v>
      </c>
      <c r="AD2284" t="s">
        <v>344</v>
      </c>
      <c r="AE2284" t="s">
        <v>324</v>
      </c>
      <c r="AF2284" t="s">
        <v>740</v>
      </c>
      <c r="AH2284" t="s">
        <v>329</v>
      </c>
      <c r="AI2284" t="s">
        <v>867</v>
      </c>
      <c r="AK2284">
        <v>95057</v>
      </c>
      <c r="AL2284">
        <v>5</v>
      </c>
    </row>
    <row r="2285" spans="1:38">
      <c r="A2285" t="s">
        <v>315</v>
      </c>
      <c r="B2285">
        <v>4430</v>
      </c>
      <c r="C2285" t="s">
        <v>866</v>
      </c>
      <c r="D2285" t="s">
        <v>316</v>
      </c>
      <c r="E2285">
        <v>281485</v>
      </c>
      <c r="F2285" t="s">
        <v>317</v>
      </c>
      <c r="G2285" t="s">
        <v>867</v>
      </c>
      <c r="H2285" s="79" t="s">
        <v>868</v>
      </c>
      <c r="I2285" t="s">
        <v>869</v>
      </c>
      <c r="J2285" t="s">
        <v>619</v>
      </c>
      <c r="K2285" t="s">
        <v>315</v>
      </c>
      <c r="L2285">
        <v>772855</v>
      </c>
      <c r="M2285">
        <v>111522010</v>
      </c>
      <c r="O2285">
        <v>320074</v>
      </c>
      <c r="P2285" t="s">
        <v>337</v>
      </c>
      <c r="Q2285">
        <v>7246</v>
      </c>
      <c r="R2285">
        <v>83</v>
      </c>
      <c r="S2285">
        <v>1</v>
      </c>
      <c r="T2285">
        <v>2786</v>
      </c>
      <c r="U2285" t="s">
        <v>328</v>
      </c>
      <c r="W2285">
        <v>1158667035</v>
      </c>
      <c r="X2285" s="76">
        <v>44099</v>
      </c>
      <c r="Y2285" s="76">
        <v>44099</v>
      </c>
      <c r="Z2285" s="76">
        <v>43860</v>
      </c>
      <c r="AA2285" s="76">
        <v>43951</v>
      </c>
      <c r="AB2285">
        <v>880.83</v>
      </c>
      <c r="AD2285" t="s">
        <v>344</v>
      </c>
      <c r="AE2285" t="s">
        <v>324</v>
      </c>
      <c r="AF2285" t="s">
        <v>740</v>
      </c>
      <c r="AH2285" t="s">
        <v>329</v>
      </c>
      <c r="AI2285" t="s">
        <v>867</v>
      </c>
      <c r="AK2285">
        <v>95057</v>
      </c>
      <c r="AL2285">
        <v>5</v>
      </c>
    </row>
    <row r="2286" spans="1:38">
      <c r="A2286" t="s">
        <v>315</v>
      </c>
      <c r="B2286">
        <v>4430</v>
      </c>
      <c r="C2286" t="s">
        <v>866</v>
      </c>
      <c r="D2286" t="s">
        <v>316</v>
      </c>
      <c r="E2286">
        <v>281485</v>
      </c>
      <c r="F2286" t="s">
        <v>317</v>
      </c>
      <c r="G2286" t="s">
        <v>867</v>
      </c>
      <c r="H2286" s="79" t="s">
        <v>868</v>
      </c>
      <c r="I2286" t="s">
        <v>869</v>
      </c>
      <c r="J2286" t="s">
        <v>619</v>
      </c>
      <c r="K2286" t="s">
        <v>315</v>
      </c>
      <c r="L2286">
        <v>773434</v>
      </c>
      <c r="M2286">
        <v>111522010</v>
      </c>
      <c r="O2286">
        <v>320073</v>
      </c>
      <c r="P2286" t="s">
        <v>320</v>
      </c>
      <c r="Q2286">
        <v>7247</v>
      </c>
      <c r="R2286">
        <v>83</v>
      </c>
      <c r="S2286">
        <v>1</v>
      </c>
      <c r="T2286">
        <v>2786</v>
      </c>
      <c r="U2286" t="s">
        <v>328</v>
      </c>
      <c r="W2286">
        <v>1158667035</v>
      </c>
      <c r="X2286" s="76">
        <v>44102</v>
      </c>
      <c r="Y2286" s="76">
        <v>44102</v>
      </c>
      <c r="Z2286" s="76">
        <v>43890</v>
      </c>
      <c r="AA2286" s="76">
        <v>43973</v>
      </c>
      <c r="AB2286">
        <v>152.5</v>
      </c>
      <c r="AD2286" t="s">
        <v>345</v>
      </c>
      <c r="AE2286" t="s">
        <v>324</v>
      </c>
      <c r="AF2286" t="s">
        <v>780</v>
      </c>
      <c r="AH2286" t="s">
        <v>329</v>
      </c>
      <c r="AI2286" t="s">
        <v>867</v>
      </c>
      <c r="AK2286">
        <v>95057</v>
      </c>
      <c r="AL2286">
        <v>5</v>
      </c>
    </row>
    <row r="2287" spans="1:38">
      <c r="A2287" t="s">
        <v>315</v>
      </c>
      <c r="B2287">
        <v>4430</v>
      </c>
      <c r="C2287" t="s">
        <v>866</v>
      </c>
      <c r="D2287" t="s">
        <v>316</v>
      </c>
      <c r="E2287">
        <v>281485</v>
      </c>
      <c r="F2287" t="s">
        <v>317</v>
      </c>
      <c r="G2287" t="s">
        <v>867</v>
      </c>
      <c r="H2287" s="79" t="s">
        <v>868</v>
      </c>
      <c r="I2287" t="s">
        <v>869</v>
      </c>
      <c r="J2287" t="s">
        <v>619</v>
      </c>
      <c r="K2287" t="s">
        <v>315</v>
      </c>
      <c r="L2287">
        <v>773434</v>
      </c>
      <c r="M2287">
        <v>111522010</v>
      </c>
      <c r="O2287">
        <v>320074</v>
      </c>
      <c r="P2287" t="s">
        <v>337</v>
      </c>
      <c r="Q2287">
        <v>7247</v>
      </c>
      <c r="R2287">
        <v>83</v>
      </c>
      <c r="S2287">
        <v>1</v>
      </c>
      <c r="T2287">
        <v>2786</v>
      </c>
      <c r="U2287" t="s">
        <v>328</v>
      </c>
      <c r="W2287">
        <v>1158667035</v>
      </c>
      <c r="X2287" s="76">
        <v>44102</v>
      </c>
      <c r="Y2287" s="76">
        <v>44102</v>
      </c>
      <c r="Z2287" s="76">
        <v>43890</v>
      </c>
      <c r="AA2287" s="76">
        <v>43973</v>
      </c>
      <c r="AB2287">
        <v>830.5</v>
      </c>
      <c r="AD2287" t="s">
        <v>345</v>
      </c>
      <c r="AE2287" t="s">
        <v>324</v>
      </c>
      <c r="AF2287" t="s">
        <v>780</v>
      </c>
      <c r="AH2287" t="s">
        <v>329</v>
      </c>
      <c r="AI2287" t="s">
        <v>867</v>
      </c>
      <c r="AK2287">
        <v>95057</v>
      </c>
      <c r="AL2287">
        <v>5</v>
      </c>
    </row>
    <row r="2288" spans="1:38">
      <c r="A2288" t="s">
        <v>315</v>
      </c>
      <c r="B2288">
        <v>4430</v>
      </c>
      <c r="C2288" t="s">
        <v>866</v>
      </c>
      <c r="D2288" t="s">
        <v>316</v>
      </c>
      <c r="E2288">
        <v>281485</v>
      </c>
      <c r="F2288" t="s">
        <v>317</v>
      </c>
      <c r="G2288" t="s">
        <v>867</v>
      </c>
      <c r="H2288" s="79" t="s">
        <v>868</v>
      </c>
      <c r="I2288" t="s">
        <v>869</v>
      </c>
      <c r="J2288" t="s">
        <v>619</v>
      </c>
      <c r="K2288" t="s">
        <v>315</v>
      </c>
      <c r="L2288">
        <v>779163</v>
      </c>
      <c r="M2288">
        <v>115889101</v>
      </c>
      <c r="O2288">
        <v>320070</v>
      </c>
      <c r="P2288" t="s">
        <v>327</v>
      </c>
      <c r="Q2288">
        <v>7248</v>
      </c>
      <c r="R2288">
        <v>83</v>
      </c>
      <c r="S2288">
        <v>1</v>
      </c>
      <c r="T2288">
        <v>2786</v>
      </c>
      <c r="U2288" t="s">
        <v>328</v>
      </c>
      <c r="W2288">
        <v>1158667035</v>
      </c>
      <c r="X2288" s="76">
        <v>44103</v>
      </c>
      <c r="Y2288" s="76">
        <v>44103</v>
      </c>
      <c r="Z2288" s="76">
        <v>43749</v>
      </c>
      <c r="AA2288" s="76">
        <v>44062</v>
      </c>
      <c r="AB2288">
        <v>28999.8</v>
      </c>
      <c r="AD2288" t="s">
        <v>346</v>
      </c>
      <c r="AE2288" t="s">
        <v>324</v>
      </c>
      <c r="AF2288" t="s">
        <v>356</v>
      </c>
      <c r="AH2288" t="s">
        <v>329</v>
      </c>
      <c r="AI2288" t="s">
        <v>867</v>
      </c>
      <c r="AK2288">
        <v>95057</v>
      </c>
      <c r="AL2288">
        <v>5</v>
      </c>
    </row>
    <row r="2289" spans="1:38">
      <c r="A2289" t="s">
        <v>315</v>
      </c>
      <c r="B2289">
        <v>4430</v>
      </c>
      <c r="C2289" t="s">
        <v>866</v>
      </c>
      <c r="D2289" t="s">
        <v>316</v>
      </c>
      <c r="E2289">
        <v>281485</v>
      </c>
      <c r="F2289" t="s">
        <v>317</v>
      </c>
      <c r="G2289" t="s">
        <v>867</v>
      </c>
      <c r="H2289" s="79" t="s">
        <v>868</v>
      </c>
      <c r="I2289" t="s">
        <v>869</v>
      </c>
      <c r="J2289" t="s">
        <v>619</v>
      </c>
      <c r="K2289" t="s">
        <v>315</v>
      </c>
      <c r="L2289">
        <v>779205</v>
      </c>
      <c r="M2289">
        <v>115889101</v>
      </c>
      <c r="O2289">
        <v>320070</v>
      </c>
      <c r="P2289" t="s">
        <v>327</v>
      </c>
      <c r="Q2289">
        <v>7249</v>
      </c>
      <c r="R2289">
        <v>83</v>
      </c>
      <c r="S2289">
        <v>1</v>
      </c>
      <c r="T2289">
        <v>2786</v>
      </c>
      <c r="U2289" t="s">
        <v>328</v>
      </c>
      <c r="W2289">
        <v>1158667035</v>
      </c>
      <c r="X2289" s="76">
        <v>44103</v>
      </c>
      <c r="Y2289" s="76">
        <v>44103</v>
      </c>
      <c r="Z2289" s="76">
        <v>44008</v>
      </c>
      <c r="AA2289" s="76">
        <v>44077</v>
      </c>
      <c r="AB2289">
        <v>12571.32</v>
      </c>
      <c r="AD2289" t="s">
        <v>346</v>
      </c>
      <c r="AE2289" t="s">
        <v>324</v>
      </c>
      <c r="AF2289" t="s">
        <v>725</v>
      </c>
      <c r="AH2289" t="s">
        <v>329</v>
      </c>
      <c r="AI2289" t="s">
        <v>867</v>
      </c>
      <c r="AK2289">
        <v>95057</v>
      </c>
      <c r="AL2289">
        <v>5</v>
      </c>
    </row>
    <row r="2290" spans="1:38">
      <c r="A2290" t="s">
        <v>315</v>
      </c>
      <c r="B2290">
        <v>4430</v>
      </c>
      <c r="C2290" t="s">
        <v>866</v>
      </c>
      <c r="D2290" t="s">
        <v>316</v>
      </c>
      <c r="E2290">
        <v>281485</v>
      </c>
      <c r="F2290" t="s">
        <v>317</v>
      </c>
      <c r="G2290" t="s">
        <v>867</v>
      </c>
      <c r="H2290" s="79" t="s">
        <v>868</v>
      </c>
      <c r="I2290" t="s">
        <v>869</v>
      </c>
      <c r="J2290" t="s">
        <v>619</v>
      </c>
      <c r="K2290" t="s">
        <v>315</v>
      </c>
      <c r="L2290">
        <v>795727</v>
      </c>
      <c r="M2290">
        <v>111522010</v>
      </c>
      <c r="O2290">
        <v>320074</v>
      </c>
      <c r="P2290" t="s">
        <v>337</v>
      </c>
      <c r="Q2290">
        <v>7292</v>
      </c>
      <c r="R2290">
        <v>83</v>
      </c>
      <c r="S2290">
        <v>1</v>
      </c>
      <c r="T2290">
        <v>2786</v>
      </c>
      <c r="U2290" t="s">
        <v>328</v>
      </c>
      <c r="W2290">
        <v>1158667035</v>
      </c>
      <c r="X2290" s="76">
        <v>44109</v>
      </c>
      <c r="Y2290" s="76">
        <v>44109</v>
      </c>
      <c r="Z2290" s="76">
        <v>43993</v>
      </c>
      <c r="AA2290" s="76">
        <v>44074</v>
      </c>
      <c r="AB2290">
        <v>1092.45</v>
      </c>
      <c r="AD2290" t="s">
        <v>346</v>
      </c>
      <c r="AE2290" t="s">
        <v>324</v>
      </c>
      <c r="AF2290" t="s">
        <v>741</v>
      </c>
      <c r="AH2290" t="s">
        <v>329</v>
      </c>
      <c r="AI2290" t="s">
        <v>867</v>
      </c>
      <c r="AK2290">
        <v>95057</v>
      </c>
      <c r="AL2290">
        <v>5</v>
      </c>
    </row>
    <row r="2291" spans="1:38">
      <c r="A2291" t="s">
        <v>315</v>
      </c>
      <c r="B2291">
        <v>4430</v>
      </c>
      <c r="C2291" t="s">
        <v>866</v>
      </c>
      <c r="D2291" t="s">
        <v>316</v>
      </c>
      <c r="E2291">
        <v>281485</v>
      </c>
      <c r="F2291" t="s">
        <v>317</v>
      </c>
      <c r="G2291" t="s">
        <v>867</v>
      </c>
      <c r="H2291" s="79" t="s">
        <v>868</v>
      </c>
      <c r="I2291" t="s">
        <v>869</v>
      </c>
      <c r="J2291" t="s">
        <v>619</v>
      </c>
      <c r="K2291" t="s">
        <v>315</v>
      </c>
      <c r="L2291">
        <v>795741</v>
      </c>
      <c r="M2291">
        <v>111522010</v>
      </c>
      <c r="O2291">
        <v>320073</v>
      </c>
      <c r="P2291" t="s">
        <v>320</v>
      </c>
      <c r="Q2291">
        <v>7293</v>
      </c>
      <c r="R2291">
        <v>83</v>
      </c>
      <c r="S2291">
        <v>1</v>
      </c>
      <c r="T2291">
        <v>2786</v>
      </c>
      <c r="U2291" t="s">
        <v>328</v>
      </c>
      <c r="W2291">
        <v>1158667035</v>
      </c>
      <c r="X2291" s="76">
        <v>44109</v>
      </c>
      <c r="Y2291" s="76">
        <v>44109</v>
      </c>
      <c r="Z2291" s="76">
        <v>44020</v>
      </c>
      <c r="AA2291" s="76">
        <v>44089</v>
      </c>
      <c r="AB2291">
        <v>157.80000000000001</v>
      </c>
      <c r="AD2291" t="s">
        <v>346</v>
      </c>
      <c r="AE2291" t="s">
        <v>324</v>
      </c>
      <c r="AF2291" t="s">
        <v>781</v>
      </c>
      <c r="AH2291" t="s">
        <v>329</v>
      </c>
      <c r="AI2291" t="s">
        <v>867</v>
      </c>
      <c r="AK2291">
        <v>95057</v>
      </c>
      <c r="AL2291">
        <v>5</v>
      </c>
    </row>
    <row r="2292" spans="1:38">
      <c r="A2292" t="s">
        <v>315</v>
      </c>
      <c r="B2292">
        <v>4430</v>
      </c>
      <c r="C2292" t="s">
        <v>866</v>
      </c>
      <c r="D2292" t="s">
        <v>316</v>
      </c>
      <c r="E2292">
        <v>281485</v>
      </c>
      <c r="F2292" t="s">
        <v>317</v>
      </c>
      <c r="G2292" t="s">
        <v>867</v>
      </c>
      <c r="H2292" s="79" t="s">
        <v>868</v>
      </c>
      <c r="I2292" t="s">
        <v>869</v>
      </c>
      <c r="J2292" t="s">
        <v>619</v>
      </c>
      <c r="K2292" t="s">
        <v>315</v>
      </c>
      <c r="L2292">
        <v>795741</v>
      </c>
      <c r="M2292">
        <v>111522010</v>
      </c>
      <c r="O2292">
        <v>320074</v>
      </c>
      <c r="P2292" t="s">
        <v>337</v>
      </c>
      <c r="Q2292">
        <v>7293</v>
      </c>
      <c r="R2292">
        <v>83</v>
      </c>
      <c r="S2292">
        <v>1</v>
      </c>
      <c r="T2292">
        <v>2786</v>
      </c>
      <c r="U2292" t="s">
        <v>328</v>
      </c>
      <c r="W2292">
        <v>1158667035</v>
      </c>
      <c r="X2292" s="76">
        <v>44109</v>
      </c>
      <c r="Y2292" s="76">
        <v>44109</v>
      </c>
      <c r="Z2292" s="76">
        <v>44020</v>
      </c>
      <c r="AA2292" s="76">
        <v>44089</v>
      </c>
      <c r="AB2292">
        <v>952.4</v>
      </c>
      <c r="AD2292" t="s">
        <v>346</v>
      </c>
      <c r="AE2292" t="s">
        <v>324</v>
      </c>
      <c r="AF2292" t="s">
        <v>781</v>
      </c>
      <c r="AH2292" t="s">
        <v>329</v>
      </c>
      <c r="AI2292" t="s">
        <v>867</v>
      </c>
      <c r="AK2292">
        <v>95057</v>
      </c>
      <c r="AL2292">
        <v>5</v>
      </c>
    </row>
    <row r="2293" spans="1:38">
      <c r="A2293" t="s">
        <v>315</v>
      </c>
      <c r="B2293">
        <v>4430</v>
      </c>
      <c r="C2293" t="s">
        <v>866</v>
      </c>
      <c r="D2293" t="s">
        <v>316</v>
      </c>
      <c r="E2293">
        <v>281485</v>
      </c>
      <c r="F2293" t="s">
        <v>317</v>
      </c>
      <c r="G2293" t="s">
        <v>867</v>
      </c>
      <c r="H2293" s="79" t="s">
        <v>868</v>
      </c>
      <c r="I2293" t="s">
        <v>869</v>
      </c>
      <c r="J2293" t="s">
        <v>619</v>
      </c>
      <c r="K2293" t="s">
        <v>315</v>
      </c>
      <c r="L2293">
        <v>795727</v>
      </c>
      <c r="M2293">
        <v>111522010</v>
      </c>
      <c r="O2293">
        <v>320073</v>
      </c>
      <c r="P2293" t="s">
        <v>320</v>
      </c>
      <c r="Q2293">
        <v>7292</v>
      </c>
      <c r="R2293">
        <v>83</v>
      </c>
      <c r="S2293">
        <v>1</v>
      </c>
      <c r="T2293">
        <v>2786</v>
      </c>
      <c r="U2293" t="s">
        <v>328</v>
      </c>
      <c r="W2293">
        <v>1158667035</v>
      </c>
      <c r="X2293" s="76">
        <v>44109</v>
      </c>
      <c r="Y2293" s="76">
        <v>44109</v>
      </c>
      <c r="Z2293" s="76">
        <v>43993</v>
      </c>
      <c r="AA2293" s="76">
        <v>44074</v>
      </c>
      <c r="AB2293">
        <v>157.80000000000001</v>
      </c>
      <c r="AD2293" t="s">
        <v>346</v>
      </c>
      <c r="AE2293" t="s">
        <v>324</v>
      </c>
      <c r="AF2293" t="s">
        <v>741</v>
      </c>
      <c r="AH2293" t="s">
        <v>329</v>
      </c>
      <c r="AI2293" t="s">
        <v>867</v>
      </c>
      <c r="AK2293">
        <v>95057</v>
      </c>
      <c r="AL2293">
        <v>5</v>
      </c>
    </row>
    <row r="2294" spans="1:38">
      <c r="A2294" t="s">
        <v>315</v>
      </c>
      <c r="B2294">
        <v>4430</v>
      </c>
      <c r="C2294" t="s">
        <v>866</v>
      </c>
      <c r="D2294" t="s">
        <v>316</v>
      </c>
      <c r="E2294">
        <v>281485</v>
      </c>
      <c r="F2294" t="s">
        <v>317</v>
      </c>
      <c r="G2294" t="s">
        <v>867</v>
      </c>
      <c r="H2294" s="79" t="s">
        <v>868</v>
      </c>
      <c r="I2294" t="s">
        <v>869</v>
      </c>
      <c r="J2294" t="s">
        <v>619</v>
      </c>
      <c r="K2294" t="s">
        <v>315</v>
      </c>
      <c r="L2294">
        <v>804297</v>
      </c>
      <c r="M2294">
        <v>111522033</v>
      </c>
      <c r="O2294">
        <v>320074</v>
      </c>
      <c r="P2294" t="s">
        <v>337</v>
      </c>
      <c r="Q2294">
        <v>7332</v>
      </c>
      <c r="R2294">
        <v>83</v>
      </c>
      <c r="S2294">
        <v>1</v>
      </c>
      <c r="T2294">
        <v>2786</v>
      </c>
      <c r="U2294" t="s">
        <v>328</v>
      </c>
      <c r="W2294">
        <v>1158667035</v>
      </c>
      <c r="X2294" s="76">
        <v>44116</v>
      </c>
      <c r="Y2294" s="76">
        <v>44116</v>
      </c>
      <c r="Z2294" s="76">
        <v>43905</v>
      </c>
      <c r="AA2294" s="76">
        <v>43972</v>
      </c>
      <c r="AB2294">
        <v>93.81</v>
      </c>
      <c r="AD2294" t="s">
        <v>345</v>
      </c>
      <c r="AE2294" t="s">
        <v>324</v>
      </c>
      <c r="AF2294" t="s">
        <v>654</v>
      </c>
      <c r="AH2294" t="s">
        <v>329</v>
      </c>
      <c r="AI2294" t="s">
        <v>867</v>
      </c>
      <c r="AK2294">
        <v>95057</v>
      </c>
      <c r="AL2294">
        <v>5</v>
      </c>
    </row>
    <row r="2295" spans="1:38">
      <c r="A2295" t="s">
        <v>315</v>
      </c>
      <c r="B2295">
        <v>4430</v>
      </c>
      <c r="C2295" t="s">
        <v>866</v>
      </c>
      <c r="D2295" t="s">
        <v>316</v>
      </c>
      <c r="E2295">
        <v>281485</v>
      </c>
      <c r="F2295" t="s">
        <v>317</v>
      </c>
      <c r="G2295" t="s">
        <v>867</v>
      </c>
      <c r="H2295" s="79" t="s">
        <v>868</v>
      </c>
      <c r="I2295" t="s">
        <v>869</v>
      </c>
      <c r="J2295" t="s">
        <v>619</v>
      </c>
      <c r="K2295" t="s">
        <v>315</v>
      </c>
      <c r="L2295">
        <v>804312</v>
      </c>
      <c r="M2295">
        <v>111522033</v>
      </c>
      <c r="O2295">
        <v>320074</v>
      </c>
      <c r="P2295" t="s">
        <v>337</v>
      </c>
      <c r="Q2295">
        <v>7331</v>
      </c>
      <c r="R2295">
        <v>83</v>
      </c>
      <c r="S2295">
        <v>1</v>
      </c>
      <c r="T2295">
        <v>2786</v>
      </c>
      <c r="U2295" t="s">
        <v>328</v>
      </c>
      <c r="W2295">
        <v>1158667035</v>
      </c>
      <c r="X2295" s="76">
        <v>44116</v>
      </c>
      <c r="Y2295" s="76">
        <v>44116</v>
      </c>
      <c r="Z2295" s="76">
        <v>43893</v>
      </c>
      <c r="AA2295" s="76">
        <v>43950</v>
      </c>
      <c r="AB2295">
        <v>93.81</v>
      </c>
      <c r="AD2295" t="s">
        <v>345</v>
      </c>
      <c r="AE2295" t="s">
        <v>324</v>
      </c>
      <c r="AF2295" t="s">
        <v>653</v>
      </c>
      <c r="AH2295" t="s">
        <v>329</v>
      </c>
      <c r="AI2295" t="s">
        <v>867</v>
      </c>
      <c r="AK2295">
        <v>95057</v>
      </c>
      <c r="AL2295">
        <v>5</v>
      </c>
    </row>
    <row r="2296" spans="1:38">
      <c r="A2296" t="s">
        <v>315</v>
      </c>
      <c r="B2296">
        <v>4430</v>
      </c>
      <c r="C2296" t="s">
        <v>866</v>
      </c>
      <c r="D2296" t="s">
        <v>316</v>
      </c>
      <c r="E2296">
        <v>281485</v>
      </c>
      <c r="F2296" t="s">
        <v>317</v>
      </c>
      <c r="G2296" t="s">
        <v>867</v>
      </c>
      <c r="H2296" s="79" t="s">
        <v>868</v>
      </c>
      <c r="I2296" t="s">
        <v>869</v>
      </c>
      <c r="J2296" t="s">
        <v>619</v>
      </c>
      <c r="K2296" t="s">
        <v>315</v>
      </c>
      <c r="L2296">
        <v>804297</v>
      </c>
      <c r="M2296">
        <v>111522033</v>
      </c>
      <c r="O2296">
        <v>320072</v>
      </c>
      <c r="P2296" t="s">
        <v>336</v>
      </c>
      <c r="Q2296">
        <v>7332</v>
      </c>
      <c r="R2296">
        <v>83</v>
      </c>
      <c r="S2296">
        <v>1</v>
      </c>
      <c r="T2296">
        <v>2786</v>
      </c>
      <c r="U2296" t="s">
        <v>328</v>
      </c>
      <c r="W2296">
        <v>1158667035</v>
      </c>
      <c r="X2296" s="76">
        <v>44116</v>
      </c>
      <c r="Y2296" s="76">
        <v>44116</v>
      </c>
      <c r="Z2296" s="76">
        <v>43905</v>
      </c>
      <c r="AA2296" s="76">
        <v>43972</v>
      </c>
      <c r="AB2296">
        <v>93.81</v>
      </c>
      <c r="AD2296" t="s">
        <v>345</v>
      </c>
      <c r="AE2296" t="s">
        <v>324</v>
      </c>
      <c r="AF2296" t="s">
        <v>654</v>
      </c>
      <c r="AH2296" t="s">
        <v>329</v>
      </c>
      <c r="AI2296" t="s">
        <v>867</v>
      </c>
      <c r="AK2296">
        <v>95057</v>
      </c>
      <c r="AL2296">
        <v>5</v>
      </c>
    </row>
    <row r="2297" spans="1:38">
      <c r="A2297" t="s">
        <v>315</v>
      </c>
      <c r="B2297">
        <v>4430</v>
      </c>
      <c r="C2297" t="s">
        <v>866</v>
      </c>
      <c r="D2297" t="s">
        <v>316</v>
      </c>
      <c r="E2297">
        <v>281485</v>
      </c>
      <c r="F2297" t="s">
        <v>317</v>
      </c>
      <c r="G2297" t="s">
        <v>867</v>
      </c>
      <c r="H2297" s="79" t="s">
        <v>868</v>
      </c>
      <c r="I2297" t="s">
        <v>869</v>
      </c>
      <c r="J2297" t="s">
        <v>619</v>
      </c>
      <c r="K2297" t="s">
        <v>315</v>
      </c>
      <c r="L2297">
        <v>804312</v>
      </c>
      <c r="M2297">
        <v>111522033</v>
      </c>
      <c r="O2297">
        <v>320073</v>
      </c>
      <c r="P2297" t="s">
        <v>320</v>
      </c>
      <c r="Q2297">
        <v>7331</v>
      </c>
      <c r="R2297">
        <v>83</v>
      </c>
      <c r="S2297">
        <v>1</v>
      </c>
      <c r="T2297">
        <v>2786</v>
      </c>
      <c r="U2297" t="s">
        <v>328</v>
      </c>
      <c r="W2297">
        <v>1158667035</v>
      </c>
      <c r="X2297" s="76">
        <v>44116</v>
      </c>
      <c r="Y2297" s="76">
        <v>44116</v>
      </c>
      <c r="Z2297" s="76">
        <v>43893</v>
      </c>
      <c r="AA2297" s="76">
        <v>43950</v>
      </c>
      <c r="AB2297">
        <v>90.3</v>
      </c>
      <c r="AD2297" t="s">
        <v>345</v>
      </c>
      <c r="AE2297" t="s">
        <v>324</v>
      </c>
      <c r="AF2297" t="s">
        <v>653</v>
      </c>
      <c r="AH2297" t="s">
        <v>329</v>
      </c>
      <c r="AI2297" t="s">
        <v>867</v>
      </c>
      <c r="AK2297">
        <v>95057</v>
      </c>
      <c r="AL2297">
        <v>5</v>
      </c>
    </row>
    <row r="2298" spans="1:38">
      <c r="A2298" t="s">
        <v>315</v>
      </c>
      <c r="B2298">
        <v>4430</v>
      </c>
      <c r="C2298" t="s">
        <v>866</v>
      </c>
      <c r="D2298" t="s">
        <v>316</v>
      </c>
      <c r="E2298">
        <v>281485</v>
      </c>
      <c r="F2298" t="s">
        <v>317</v>
      </c>
      <c r="G2298" t="s">
        <v>867</v>
      </c>
      <c r="H2298" s="79" t="s">
        <v>868</v>
      </c>
      <c r="I2298" t="s">
        <v>869</v>
      </c>
      <c r="J2298" t="s">
        <v>619</v>
      </c>
      <c r="K2298" t="s">
        <v>315</v>
      </c>
      <c r="L2298">
        <v>804312</v>
      </c>
      <c r="M2298">
        <v>111522033</v>
      </c>
      <c r="O2298">
        <v>320072</v>
      </c>
      <c r="P2298" t="s">
        <v>336</v>
      </c>
      <c r="Q2298">
        <v>7331</v>
      </c>
      <c r="R2298">
        <v>83</v>
      </c>
      <c r="S2298">
        <v>1</v>
      </c>
      <c r="T2298">
        <v>2786</v>
      </c>
      <c r="U2298" t="s">
        <v>328</v>
      </c>
      <c r="W2298">
        <v>1158667035</v>
      </c>
      <c r="X2298" s="76">
        <v>44116</v>
      </c>
      <c r="Y2298" s="76">
        <v>44116</v>
      </c>
      <c r="Z2298" s="76">
        <v>43893</v>
      </c>
      <c r="AA2298" s="76">
        <v>43950</v>
      </c>
      <c r="AB2298">
        <v>93.81</v>
      </c>
      <c r="AD2298" t="s">
        <v>345</v>
      </c>
      <c r="AE2298" t="s">
        <v>324</v>
      </c>
      <c r="AF2298" t="s">
        <v>653</v>
      </c>
      <c r="AH2298" t="s">
        <v>329</v>
      </c>
      <c r="AI2298" t="s">
        <v>867</v>
      </c>
      <c r="AK2298">
        <v>95057</v>
      </c>
      <c r="AL2298">
        <v>5</v>
      </c>
    </row>
    <row r="2299" spans="1:38">
      <c r="A2299" t="s">
        <v>315</v>
      </c>
      <c r="B2299">
        <v>4430</v>
      </c>
      <c r="C2299" t="s">
        <v>866</v>
      </c>
      <c r="D2299" t="s">
        <v>316</v>
      </c>
      <c r="E2299">
        <v>281485</v>
      </c>
      <c r="F2299" t="s">
        <v>317</v>
      </c>
      <c r="G2299" t="s">
        <v>867</v>
      </c>
      <c r="H2299" s="79" t="s">
        <v>868</v>
      </c>
      <c r="I2299" t="s">
        <v>869</v>
      </c>
      <c r="J2299" t="s">
        <v>619</v>
      </c>
      <c r="K2299" t="s">
        <v>315</v>
      </c>
      <c r="L2299">
        <v>804297</v>
      </c>
      <c r="M2299">
        <v>111522033</v>
      </c>
      <c r="O2299">
        <v>320073</v>
      </c>
      <c r="P2299" t="s">
        <v>320</v>
      </c>
      <c r="Q2299">
        <v>7332</v>
      </c>
      <c r="R2299">
        <v>83</v>
      </c>
      <c r="S2299">
        <v>1</v>
      </c>
      <c r="T2299">
        <v>2786</v>
      </c>
      <c r="U2299" t="s">
        <v>328</v>
      </c>
      <c r="W2299">
        <v>1158667035</v>
      </c>
      <c r="X2299" s="76">
        <v>44116</v>
      </c>
      <c r="Y2299" s="76">
        <v>44116</v>
      </c>
      <c r="Z2299" s="76">
        <v>43905</v>
      </c>
      <c r="AA2299" s="76">
        <v>43972</v>
      </c>
      <c r="AB2299">
        <v>90.3</v>
      </c>
      <c r="AD2299" t="s">
        <v>345</v>
      </c>
      <c r="AE2299" t="s">
        <v>324</v>
      </c>
      <c r="AF2299" t="s">
        <v>654</v>
      </c>
      <c r="AH2299" t="s">
        <v>329</v>
      </c>
      <c r="AI2299" t="s">
        <v>867</v>
      </c>
      <c r="AK2299">
        <v>95057</v>
      </c>
      <c r="AL2299">
        <v>5</v>
      </c>
    </row>
    <row r="2300" spans="1:38">
      <c r="A2300" t="s">
        <v>315</v>
      </c>
      <c r="B2300">
        <v>4430</v>
      </c>
      <c r="C2300" t="s">
        <v>866</v>
      </c>
      <c r="D2300" t="s">
        <v>316</v>
      </c>
      <c r="E2300">
        <v>281485</v>
      </c>
      <c r="F2300" t="s">
        <v>317</v>
      </c>
      <c r="G2300" t="s">
        <v>867</v>
      </c>
      <c r="H2300" s="79" t="s">
        <v>868</v>
      </c>
      <c r="I2300" t="s">
        <v>869</v>
      </c>
      <c r="J2300" t="s">
        <v>619</v>
      </c>
      <c r="K2300" t="s">
        <v>315</v>
      </c>
      <c r="L2300">
        <v>822385</v>
      </c>
      <c r="M2300">
        <v>111522033</v>
      </c>
      <c r="O2300">
        <v>320074</v>
      </c>
      <c r="P2300" t="s">
        <v>337</v>
      </c>
      <c r="Q2300">
        <v>7367</v>
      </c>
      <c r="R2300">
        <v>83</v>
      </c>
      <c r="S2300">
        <v>1</v>
      </c>
      <c r="T2300">
        <v>2786</v>
      </c>
      <c r="U2300" t="s">
        <v>328</v>
      </c>
      <c r="W2300">
        <v>1158667035</v>
      </c>
      <c r="X2300" s="76">
        <v>44124</v>
      </c>
      <c r="Y2300" s="76">
        <v>44124</v>
      </c>
      <c r="Z2300" s="76">
        <v>43893</v>
      </c>
      <c r="AA2300" s="76">
        <v>44068</v>
      </c>
      <c r="AB2300">
        <v>98.6</v>
      </c>
      <c r="AD2300" t="s">
        <v>345</v>
      </c>
      <c r="AE2300" t="s">
        <v>324</v>
      </c>
      <c r="AF2300" t="s">
        <v>628</v>
      </c>
      <c r="AH2300" t="s">
        <v>329</v>
      </c>
      <c r="AI2300" t="s">
        <v>867</v>
      </c>
      <c r="AK2300">
        <v>95057</v>
      </c>
      <c r="AL2300">
        <v>5</v>
      </c>
    </row>
    <row r="2301" spans="1:38">
      <c r="A2301" t="s">
        <v>315</v>
      </c>
      <c r="B2301">
        <v>4430</v>
      </c>
      <c r="C2301" t="s">
        <v>866</v>
      </c>
      <c r="D2301" t="s">
        <v>316</v>
      </c>
      <c r="E2301">
        <v>281485</v>
      </c>
      <c r="F2301" t="s">
        <v>317</v>
      </c>
      <c r="G2301" t="s">
        <v>867</v>
      </c>
      <c r="H2301" s="79" t="s">
        <v>868</v>
      </c>
      <c r="I2301" t="s">
        <v>869</v>
      </c>
      <c r="J2301" t="s">
        <v>619</v>
      </c>
      <c r="K2301" t="s">
        <v>315</v>
      </c>
      <c r="L2301">
        <v>822385</v>
      </c>
      <c r="M2301">
        <v>111522033</v>
      </c>
      <c r="O2301">
        <v>320072</v>
      </c>
      <c r="P2301" t="s">
        <v>336</v>
      </c>
      <c r="Q2301">
        <v>7367</v>
      </c>
      <c r="R2301">
        <v>83</v>
      </c>
      <c r="S2301">
        <v>1</v>
      </c>
      <c r="T2301">
        <v>2786</v>
      </c>
      <c r="U2301" t="s">
        <v>328</v>
      </c>
      <c r="W2301">
        <v>1158667035</v>
      </c>
      <c r="X2301" s="76">
        <v>44124</v>
      </c>
      <c r="Y2301" s="76">
        <v>44124</v>
      </c>
      <c r="Z2301" s="76">
        <v>43893</v>
      </c>
      <c r="AA2301" s="76">
        <v>44068</v>
      </c>
      <c r="AB2301">
        <v>98.6</v>
      </c>
      <c r="AD2301" t="s">
        <v>345</v>
      </c>
      <c r="AE2301" t="s">
        <v>324</v>
      </c>
      <c r="AF2301" t="s">
        <v>628</v>
      </c>
      <c r="AH2301" t="s">
        <v>329</v>
      </c>
      <c r="AI2301" t="s">
        <v>867</v>
      </c>
      <c r="AK2301">
        <v>95057</v>
      </c>
      <c r="AL2301">
        <v>5</v>
      </c>
    </row>
    <row r="2302" spans="1:38">
      <c r="A2302" t="s">
        <v>315</v>
      </c>
      <c r="B2302">
        <v>4430</v>
      </c>
      <c r="C2302" t="s">
        <v>866</v>
      </c>
      <c r="D2302" t="s">
        <v>316</v>
      </c>
      <c r="E2302">
        <v>281485</v>
      </c>
      <c r="F2302" t="s">
        <v>317</v>
      </c>
      <c r="G2302" t="s">
        <v>867</v>
      </c>
      <c r="H2302" s="79" t="s">
        <v>868</v>
      </c>
      <c r="I2302" t="s">
        <v>869</v>
      </c>
      <c r="J2302" t="s">
        <v>619</v>
      </c>
      <c r="K2302" t="s">
        <v>315</v>
      </c>
      <c r="L2302">
        <v>822385</v>
      </c>
      <c r="M2302">
        <v>111522033</v>
      </c>
      <c r="O2302">
        <v>320073</v>
      </c>
      <c r="P2302" t="s">
        <v>320</v>
      </c>
      <c r="Q2302">
        <v>7367</v>
      </c>
      <c r="R2302">
        <v>83</v>
      </c>
      <c r="S2302">
        <v>1</v>
      </c>
      <c r="T2302">
        <v>2786</v>
      </c>
      <c r="U2302" t="s">
        <v>328</v>
      </c>
      <c r="W2302">
        <v>1158667035</v>
      </c>
      <c r="X2302" s="76">
        <v>44124</v>
      </c>
      <c r="Y2302" s="76">
        <v>44124</v>
      </c>
      <c r="Z2302" s="76">
        <v>43893</v>
      </c>
      <c r="AA2302" s="76">
        <v>44068</v>
      </c>
      <c r="AB2302">
        <v>93.5</v>
      </c>
      <c r="AD2302" t="s">
        <v>345</v>
      </c>
      <c r="AE2302" t="s">
        <v>324</v>
      </c>
      <c r="AF2302" t="s">
        <v>628</v>
      </c>
      <c r="AH2302" t="s">
        <v>329</v>
      </c>
      <c r="AI2302" t="s">
        <v>867</v>
      </c>
      <c r="AK2302">
        <v>95057</v>
      </c>
      <c r="AL2302">
        <v>5</v>
      </c>
    </row>
    <row r="2303" spans="1:38">
      <c r="A2303" t="s">
        <v>315</v>
      </c>
      <c r="B2303">
        <v>4430</v>
      </c>
      <c r="C2303" t="s">
        <v>866</v>
      </c>
      <c r="D2303" t="s">
        <v>316</v>
      </c>
      <c r="E2303">
        <v>281485</v>
      </c>
      <c r="F2303" t="s">
        <v>317</v>
      </c>
      <c r="G2303" t="s">
        <v>867</v>
      </c>
      <c r="H2303" s="79" t="s">
        <v>868</v>
      </c>
      <c r="I2303" t="s">
        <v>869</v>
      </c>
      <c r="J2303" t="s">
        <v>619</v>
      </c>
      <c r="K2303" t="s">
        <v>315</v>
      </c>
      <c r="L2303">
        <v>846509</v>
      </c>
      <c r="M2303">
        <v>115889101</v>
      </c>
      <c r="O2303">
        <v>320070</v>
      </c>
      <c r="P2303" t="s">
        <v>327</v>
      </c>
      <c r="Q2303">
        <v>7441</v>
      </c>
      <c r="R2303">
        <v>83</v>
      </c>
      <c r="S2303">
        <v>1</v>
      </c>
      <c r="T2303">
        <v>2786</v>
      </c>
      <c r="U2303" t="s">
        <v>328</v>
      </c>
      <c r="W2303">
        <v>1158667035</v>
      </c>
      <c r="X2303" s="76">
        <v>44134</v>
      </c>
      <c r="Y2303" s="76">
        <v>44134</v>
      </c>
      <c r="Z2303" s="76">
        <v>44041</v>
      </c>
      <c r="AA2303" s="76">
        <v>44109</v>
      </c>
      <c r="AB2303">
        <v>15480.54</v>
      </c>
      <c r="AD2303" t="s">
        <v>344</v>
      </c>
      <c r="AE2303" t="s">
        <v>324</v>
      </c>
      <c r="AF2303" t="s">
        <v>726</v>
      </c>
      <c r="AH2303" t="s">
        <v>329</v>
      </c>
      <c r="AI2303" t="s">
        <v>867</v>
      </c>
      <c r="AK2303">
        <v>95057</v>
      </c>
      <c r="AL2303">
        <v>5</v>
      </c>
    </row>
    <row r="2304" spans="1:38">
      <c r="A2304" t="s">
        <v>315</v>
      </c>
      <c r="B2304">
        <v>4430</v>
      </c>
      <c r="C2304" t="s">
        <v>866</v>
      </c>
      <c r="D2304" t="s">
        <v>316</v>
      </c>
      <c r="E2304">
        <v>281485</v>
      </c>
      <c r="F2304" t="s">
        <v>317</v>
      </c>
      <c r="G2304" t="s">
        <v>867</v>
      </c>
      <c r="H2304" s="79" t="s">
        <v>868</v>
      </c>
      <c r="I2304" t="s">
        <v>869</v>
      </c>
      <c r="J2304" t="s">
        <v>619</v>
      </c>
      <c r="K2304" t="s">
        <v>315</v>
      </c>
      <c r="L2304">
        <v>890177</v>
      </c>
      <c r="M2304">
        <v>115889101</v>
      </c>
      <c r="O2304">
        <v>320070</v>
      </c>
      <c r="P2304" t="s">
        <v>327</v>
      </c>
      <c r="Q2304">
        <v>7716</v>
      </c>
      <c r="R2304">
        <v>83</v>
      </c>
      <c r="S2304">
        <v>1</v>
      </c>
      <c r="T2304">
        <v>2786</v>
      </c>
      <c r="U2304" t="s">
        <v>328</v>
      </c>
      <c r="W2304">
        <v>1158667035</v>
      </c>
      <c r="X2304" s="76">
        <v>44167</v>
      </c>
      <c r="Y2304" s="76">
        <v>44168</v>
      </c>
      <c r="Z2304" s="76">
        <v>44092</v>
      </c>
      <c r="AA2304" s="76">
        <v>44138</v>
      </c>
      <c r="AB2304">
        <v>7568.29</v>
      </c>
      <c r="AD2304" t="s">
        <v>344</v>
      </c>
      <c r="AE2304" t="s">
        <v>324</v>
      </c>
      <c r="AF2304" t="s">
        <v>743</v>
      </c>
      <c r="AH2304" t="s">
        <v>329</v>
      </c>
      <c r="AI2304" t="s">
        <v>867</v>
      </c>
      <c r="AK2304">
        <v>95057</v>
      </c>
      <c r="AL2304">
        <v>5</v>
      </c>
    </row>
    <row r="2305" spans="1:38">
      <c r="A2305" t="s">
        <v>315</v>
      </c>
      <c r="B2305">
        <v>4430</v>
      </c>
      <c r="C2305" t="s">
        <v>866</v>
      </c>
      <c r="D2305" t="s">
        <v>316</v>
      </c>
      <c r="E2305">
        <v>281485</v>
      </c>
      <c r="F2305" t="s">
        <v>317</v>
      </c>
      <c r="G2305" t="s">
        <v>867</v>
      </c>
      <c r="H2305" s="79" t="s">
        <v>868</v>
      </c>
      <c r="I2305" t="s">
        <v>869</v>
      </c>
      <c r="J2305" t="s">
        <v>619</v>
      </c>
      <c r="K2305" t="s">
        <v>315</v>
      </c>
      <c r="L2305">
        <v>893609</v>
      </c>
      <c r="M2305">
        <v>111522033</v>
      </c>
      <c r="O2305">
        <v>320072</v>
      </c>
      <c r="P2305" t="s">
        <v>336</v>
      </c>
      <c r="Q2305">
        <v>7735</v>
      </c>
      <c r="R2305">
        <v>83</v>
      </c>
      <c r="S2305">
        <v>1</v>
      </c>
      <c r="T2305">
        <v>2786</v>
      </c>
      <c r="U2305" t="s">
        <v>328</v>
      </c>
      <c r="W2305">
        <v>1158667035</v>
      </c>
      <c r="X2305" s="76">
        <v>44169</v>
      </c>
      <c r="Y2305" s="76">
        <v>44169</v>
      </c>
      <c r="Z2305" s="76">
        <v>44045</v>
      </c>
      <c r="AA2305" s="76">
        <v>44099</v>
      </c>
      <c r="AB2305">
        <v>98.6</v>
      </c>
      <c r="AD2305" t="s">
        <v>344</v>
      </c>
      <c r="AE2305" t="s">
        <v>324</v>
      </c>
      <c r="AF2305" t="s">
        <v>655</v>
      </c>
      <c r="AH2305" t="s">
        <v>329</v>
      </c>
      <c r="AI2305" t="s">
        <v>867</v>
      </c>
      <c r="AK2305">
        <v>95057</v>
      </c>
      <c r="AL2305">
        <v>5</v>
      </c>
    </row>
    <row r="2306" spans="1:38">
      <c r="A2306" t="s">
        <v>315</v>
      </c>
      <c r="B2306">
        <v>4430</v>
      </c>
      <c r="C2306" t="s">
        <v>866</v>
      </c>
      <c r="D2306" t="s">
        <v>316</v>
      </c>
      <c r="E2306">
        <v>281485</v>
      </c>
      <c r="F2306" t="s">
        <v>317</v>
      </c>
      <c r="G2306" t="s">
        <v>867</v>
      </c>
      <c r="H2306" s="79" t="s">
        <v>868</v>
      </c>
      <c r="I2306" t="s">
        <v>869</v>
      </c>
      <c r="J2306" t="s">
        <v>619</v>
      </c>
      <c r="K2306" t="s">
        <v>315</v>
      </c>
      <c r="L2306">
        <v>893528</v>
      </c>
      <c r="M2306">
        <v>111522033</v>
      </c>
      <c r="O2306">
        <v>320074</v>
      </c>
      <c r="P2306" t="s">
        <v>337</v>
      </c>
      <c r="Q2306">
        <v>7737</v>
      </c>
      <c r="R2306">
        <v>83</v>
      </c>
      <c r="S2306">
        <v>1</v>
      </c>
      <c r="T2306">
        <v>2786</v>
      </c>
      <c r="U2306" t="s">
        <v>328</v>
      </c>
      <c r="W2306">
        <v>1158667035</v>
      </c>
      <c r="X2306" s="76">
        <v>44169</v>
      </c>
      <c r="Y2306" s="76">
        <v>44169</v>
      </c>
      <c r="Z2306" s="76">
        <v>43895</v>
      </c>
      <c r="AA2306" s="76">
        <v>44126</v>
      </c>
      <c r="AB2306">
        <v>98.6</v>
      </c>
      <c r="AD2306" t="s">
        <v>344</v>
      </c>
      <c r="AE2306" t="s">
        <v>324</v>
      </c>
      <c r="AF2306" t="s">
        <v>363</v>
      </c>
      <c r="AH2306" t="s">
        <v>329</v>
      </c>
      <c r="AI2306" t="s">
        <v>867</v>
      </c>
      <c r="AK2306">
        <v>95057</v>
      </c>
      <c r="AL2306">
        <v>5</v>
      </c>
    </row>
    <row r="2307" spans="1:38">
      <c r="A2307" t="s">
        <v>315</v>
      </c>
      <c r="B2307">
        <v>4430</v>
      </c>
      <c r="C2307" t="s">
        <v>866</v>
      </c>
      <c r="D2307" t="s">
        <v>316</v>
      </c>
      <c r="E2307">
        <v>281485</v>
      </c>
      <c r="F2307" t="s">
        <v>317</v>
      </c>
      <c r="G2307" t="s">
        <v>867</v>
      </c>
      <c r="H2307" s="79" t="s">
        <v>868</v>
      </c>
      <c r="I2307" t="s">
        <v>869</v>
      </c>
      <c r="J2307" t="s">
        <v>619</v>
      </c>
      <c r="K2307" t="s">
        <v>315</v>
      </c>
      <c r="L2307">
        <v>893609</v>
      </c>
      <c r="M2307">
        <v>111522033</v>
      </c>
      <c r="O2307">
        <v>320073</v>
      </c>
      <c r="P2307" t="s">
        <v>320</v>
      </c>
      <c r="Q2307">
        <v>7735</v>
      </c>
      <c r="R2307">
        <v>83</v>
      </c>
      <c r="S2307">
        <v>1</v>
      </c>
      <c r="T2307">
        <v>2786</v>
      </c>
      <c r="U2307" t="s">
        <v>328</v>
      </c>
      <c r="W2307">
        <v>1158667035</v>
      </c>
      <c r="X2307" s="76">
        <v>44169</v>
      </c>
      <c r="Y2307" s="76">
        <v>44169</v>
      </c>
      <c r="Z2307" s="76">
        <v>44045</v>
      </c>
      <c r="AA2307" s="76">
        <v>44099</v>
      </c>
      <c r="AB2307">
        <v>93.5</v>
      </c>
      <c r="AD2307" t="s">
        <v>344</v>
      </c>
      <c r="AE2307" t="s">
        <v>324</v>
      </c>
      <c r="AF2307" t="s">
        <v>655</v>
      </c>
      <c r="AH2307" t="s">
        <v>329</v>
      </c>
      <c r="AI2307" t="s">
        <v>867</v>
      </c>
      <c r="AK2307">
        <v>95057</v>
      </c>
      <c r="AL2307">
        <v>5</v>
      </c>
    </row>
    <row r="2308" spans="1:38">
      <c r="A2308" t="s">
        <v>315</v>
      </c>
      <c r="B2308">
        <v>4430</v>
      </c>
      <c r="C2308" t="s">
        <v>866</v>
      </c>
      <c r="D2308" t="s">
        <v>316</v>
      </c>
      <c r="E2308">
        <v>281485</v>
      </c>
      <c r="F2308" t="s">
        <v>317</v>
      </c>
      <c r="G2308" t="s">
        <v>867</v>
      </c>
      <c r="H2308" s="79" t="s">
        <v>868</v>
      </c>
      <c r="I2308" t="s">
        <v>869</v>
      </c>
      <c r="J2308" t="s">
        <v>619</v>
      </c>
      <c r="K2308" t="s">
        <v>315</v>
      </c>
      <c r="L2308">
        <v>893528</v>
      </c>
      <c r="M2308">
        <v>111522033</v>
      </c>
      <c r="O2308">
        <v>320073</v>
      </c>
      <c r="P2308" t="s">
        <v>320</v>
      </c>
      <c r="Q2308">
        <v>7737</v>
      </c>
      <c r="R2308">
        <v>83</v>
      </c>
      <c r="S2308">
        <v>1</v>
      </c>
      <c r="T2308">
        <v>2786</v>
      </c>
      <c r="U2308" t="s">
        <v>328</v>
      </c>
      <c r="W2308">
        <v>1158667035</v>
      </c>
      <c r="X2308" s="76">
        <v>44169</v>
      </c>
      <c r="Y2308" s="76">
        <v>44169</v>
      </c>
      <c r="Z2308" s="76">
        <v>43895</v>
      </c>
      <c r="AA2308" s="76">
        <v>44126</v>
      </c>
      <c r="AB2308">
        <v>93.5</v>
      </c>
      <c r="AD2308" t="s">
        <v>344</v>
      </c>
      <c r="AE2308" t="s">
        <v>324</v>
      </c>
      <c r="AF2308" t="s">
        <v>363</v>
      </c>
      <c r="AH2308" t="s">
        <v>329</v>
      </c>
      <c r="AI2308" t="s">
        <v>867</v>
      </c>
      <c r="AK2308">
        <v>95057</v>
      </c>
      <c r="AL2308">
        <v>5</v>
      </c>
    </row>
    <row r="2309" spans="1:38">
      <c r="A2309" t="s">
        <v>315</v>
      </c>
      <c r="B2309">
        <v>4430</v>
      </c>
      <c r="C2309" t="s">
        <v>866</v>
      </c>
      <c r="D2309" t="s">
        <v>316</v>
      </c>
      <c r="E2309">
        <v>281485</v>
      </c>
      <c r="F2309" t="s">
        <v>317</v>
      </c>
      <c r="G2309" t="s">
        <v>867</v>
      </c>
      <c r="H2309" s="79" t="s">
        <v>868</v>
      </c>
      <c r="I2309" t="s">
        <v>869</v>
      </c>
      <c r="J2309" t="s">
        <v>619</v>
      </c>
      <c r="K2309" t="s">
        <v>315</v>
      </c>
      <c r="L2309">
        <v>893609</v>
      </c>
      <c r="M2309">
        <v>111522033</v>
      </c>
      <c r="O2309">
        <v>320074</v>
      </c>
      <c r="P2309" t="s">
        <v>337</v>
      </c>
      <c r="Q2309">
        <v>7735</v>
      </c>
      <c r="R2309">
        <v>83</v>
      </c>
      <c r="S2309">
        <v>1</v>
      </c>
      <c r="T2309">
        <v>2786</v>
      </c>
      <c r="U2309" t="s">
        <v>328</v>
      </c>
      <c r="W2309">
        <v>1158667035</v>
      </c>
      <c r="X2309" s="76">
        <v>44169</v>
      </c>
      <c r="Y2309" s="76">
        <v>44169</v>
      </c>
      <c r="Z2309" s="76">
        <v>44045</v>
      </c>
      <c r="AA2309" s="76">
        <v>44099</v>
      </c>
      <c r="AB2309">
        <v>98.6</v>
      </c>
      <c r="AD2309" t="s">
        <v>344</v>
      </c>
      <c r="AE2309" t="s">
        <v>324</v>
      </c>
      <c r="AF2309" t="s">
        <v>655</v>
      </c>
      <c r="AH2309" t="s">
        <v>329</v>
      </c>
      <c r="AI2309" t="s">
        <v>867</v>
      </c>
      <c r="AK2309">
        <v>95057</v>
      </c>
      <c r="AL2309">
        <v>5</v>
      </c>
    </row>
    <row r="2310" spans="1:38">
      <c r="A2310" t="s">
        <v>315</v>
      </c>
      <c r="B2310">
        <v>4430</v>
      </c>
      <c r="C2310" t="s">
        <v>866</v>
      </c>
      <c r="D2310" t="s">
        <v>316</v>
      </c>
      <c r="E2310">
        <v>281485</v>
      </c>
      <c r="F2310" t="s">
        <v>317</v>
      </c>
      <c r="G2310" t="s">
        <v>867</v>
      </c>
      <c r="H2310" s="79" t="s">
        <v>868</v>
      </c>
      <c r="I2310" t="s">
        <v>869</v>
      </c>
      <c r="J2310" t="s">
        <v>619</v>
      </c>
      <c r="K2310" t="s">
        <v>315</v>
      </c>
      <c r="L2310">
        <v>893550</v>
      </c>
      <c r="M2310">
        <v>111522010</v>
      </c>
      <c r="O2310">
        <v>320073</v>
      </c>
      <c r="P2310" t="s">
        <v>320</v>
      </c>
      <c r="Q2310">
        <v>7736</v>
      </c>
      <c r="R2310">
        <v>83</v>
      </c>
      <c r="S2310">
        <v>1</v>
      </c>
      <c r="T2310">
        <v>2786</v>
      </c>
      <c r="U2310" t="s">
        <v>328</v>
      </c>
      <c r="W2310">
        <v>1158667035</v>
      </c>
      <c r="X2310" s="76">
        <v>44169</v>
      </c>
      <c r="Y2310" s="76">
        <v>44169</v>
      </c>
      <c r="Z2310" s="76">
        <v>44013</v>
      </c>
      <c r="AA2310" s="76">
        <v>44130</v>
      </c>
      <c r="AB2310">
        <v>157.80000000000001</v>
      </c>
      <c r="AD2310" t="s">
        <v>344</v>
      </c>
      <c r="AE2310" t="s">
        <v>324</v>
      </c>
      <c r="AF2310" t="s">
        <v>744</v>
      </c>
      <c r="AH2310" t="s">
        <v>329</v>
      </c>
      <c r="AI2310" t="s">
        <v>867</v>
      </c>
      <c r="AK2310">
        <v>95057</v>
      </c>
      <c r="AL2310">
        <v>5</v>
      </c>
    </row>
    <row r="2311" spans="1:38">
      <c r="A2311" t="s">
        <v>315</v>
      </c>
      <c r="B2311">
        <v>4430</v>
      </c>
      <c r="C2311" t="s">
        <v>866</v>
      </c>
      <c r="D2311" t="s">
        <v>316</v>
      </c>
      <c r="E2311">
        <v>281485</v>
      </c>
      <c r="F2311" t="s">
        <v>317</v>
      </c>
      <c r="G2311" t="s">
        <v>867</v>
      </c>
      <c r="H2311" s="79" t="s">
        <v>868</v>
      </c>
      <c r="I2311" t="s">
        <v>869</v>
      </c>
      <c r="J2311" t="s">
        <v>619</v>
      </c>
      <c r="K2311" t="s">
        <v>315</v>
      </c>
      <c r="L2311">
        <v>893550</v>
      </c>
      <c r="M2311">
        <v>111522010</v>
      </c>
      <c r="O2311">
        <v>320074</v>
      </c>
      <c r="P2311" t="s">
        <v>337</v>
      </c>
      <c r="Q2311">
        <v>7736</v>
      </c>
      <c r="R2311">
        <v>83</v>
      </c>
      <c r="S2311">
        <v>1</v>
      </c>
      <c r="T2311">
        <v>2786</v>
      </c>
      <c r="U2311" t="s">
        <v>328</v>
      </c>
      <c r="W2311">
        <v>1158667035</v>
      </c>
      <c r="X2311" s="76">
        <v>44169</v>
      </c>
      <c r="Y2311" s="76">
        <v>44169</v>
      </c>
      <c r="Z2311" s="76">
        <v>44013</v>
      </c>
      <c r="AA2311" s="76">
        <v>44130</v>
      </c>
      <c r="AB2311">
        <v>700.29</v>
      </c>
      <c r="AD2311" t="s">
        <v>344</v>
      </c>
      <c r="AE2311" t="s">
        <v>324</v>
      </c>
      <c r="AF2311" t="s">
        <v>744</v>
      </c>
      <c r="AH2311" t="s">
        <v>329</v>
      </c>
      <c r="AI2311" t="s">
        <v>867</v>
      </c>
      <c r="AK2311">
        <v>95057</v>
      </c>
      <c r="AL2311">
        <v>5</v>
      </c>
    </row>
    <row r="2312" spans="1:38">
      <c r="A2312" t="s">
        <v>315</v>
      </c>
      <c r="B2312">
        <v>4430</v>
      </c>
      <c r="C2312" t="s">
        <v>866</v>
      </c>
      <c r="D2312" t="s">
        <v>316</v>
      </c>
      <c r="E2312">
        <v>281485</v>
      </c>
      <c r="F2312" t="s">
        <v>317</v>
      </c>
      <c r="G2312" t="s">
        <v>867</v>
      </c>
      <c r="H2312" s="79" t="s">
        <v>868</v>
      </c>
      <c r="I2312" t="s">
        <v>869</v>
      </c>
      <c r="J2312" t="s">
        <v>619</v>
      </c>
      <c r="K2312" t="s">
        <v>315</v>
      </c>
      <c r="L2312">
        <v>893528</v>
      </c>
      <c r="M2312">
        <v>111522033</v>
      </c>
      <c r="O2312">
        <v>320072</v>
      </c>
      <c r="P2312" t="s">
        <v>336</v>
      </c>
      <c r="Q2312">
        <v>7737</v>
      </c>
      <c r="R2312">
        <v>83</v>
      </c>
      <c r="S2312">
        <v>1</v>
      </c>
      <c r="T2312">
        <v>2786</v>
      </c>
      <c r="U2312" t="s">
        <v>328</v>
      </c>
      <c r="W2312">
        <v>1158667035</v>
      </c>
      <c r="X2312" s="76">
        <v>44169</v>
      </c>
      <c r="Y2312" s="76">
        <v>44169</v>
      </c>
      <c r="Z2312" s="76">
        <v>43895</v>
      </c>
      <c r="AA2312" s="76">
        <v>44126</v>
      </c>
      <c r="AB2312">
        <v>98.6</v>
      </c>
      <c r="AD2312" t="s">
        <v>344</v>
      </c>
      <c r="AE2312" t="s">
        <v>324</v>
      </c>
      <c r="AF2312" t="s">
        <v>363</v>
      </c>
      <c r="AH2312" t="s">
        <v>329</v>
      </c>
      <c r="AI2312" t="s">
        <v>867</v>
      </c>
      <c r="AK2312">
        <v>95057</v>
      </c>
      <c r="AL2312">
        <v>5</v>
      </c>
    </row>
    <row r="2313" spans="1:38">
      <c r="A2313" t="s">
        <v>315</v>
      </c>
      <c r="B2313">
        <v>4430</v>
      </c>
      <c r="C2313" t="s">
        <v>866</v>
      </c>
      <c r="D2313" t="s">
        <v>316</v>
      </c>
      <c r="E2313">
        <v>281485</v>
      </c>
      <c r="F2313" t="s">
        <v>317</v>
      </c>
      <c r="G2313" t="s">
        <v>867</v>
      </c>
      <c r="H2313" s="79" t="s">
        <v>868</v>
      </c>
      <c r="I2313" t="s">
        <v>869</v>
      </c>
      <c r="J2313" t="s">
        <v>619</v>
      </c>
      <c r="K2313" t="s">
        <v>315</v>
      </c>
      <c r="L2313">
        <v>898808</v>
      </c>
      <c r="M2313">
        <v>113192076</v>
      </c>
      <c r="O2313">
        <v>320072</v>
      </c>
      <c r="P2313" t="s">
        <v>336</v>
      </c>
      <c r="Q2313">
        <v>7764</v>
      </c>
      <c r="R2313">
        <v>83</v>
      </c>
      <c r="S2313">
        <v>1</v>
      </c>
      <c r="T2313">
        <v>2786</v>
      </c>
      <c r="U2313" t="s">
        <v>328</v>
      </c>
      <c r="W2313">
        <v>1158667035</v>
      </c>
      <c r="X2313" s="76">
        <v>44174</v>
      </c>
      <c r="Y2313" s="76">
        <v>44174</v>
      </c>
      <c r="Z2313" s="76">
        <v>44040</v>
      </c>
      <c r="AA2313" s="76">
        <v>44077</v>
      </c>
      <c r="AB2313">
        <v>1349.77</v>
      </c>
      <c r="AD2313" t="s">
        <v>344</v>
      </c>
      <c r="AE2313" t="s">
        <v>324</v>
      </c>
      <c r="AF2313" t="s">
        <v>675</v>
      </c>
      <c r="AH2313" t="s">
        <v>329</v>
      </c>
      <c r="AI2313" t="s">
        <v>867</v>
      </c>
      <c r="AK2313">
        <v>95057</v>
      </c>
      <c r="AL2313">
        <v>5</v>
      </c>
    </row>
    <row r="2314" spans="1:38">
      <c r="A2314" t="s">
        <v>315</v>
      </c>
      <c r="B2314">
        <v>4430</v>
      </c>
      <c r="C2314" t="s">
        <v>866</v>
      </c>
      <c r="D2314" t="s">
        <v>316</v>
      </c>
      <c r="E2314">
        <v>281485</v>
      </c>
      <c r="F2314" t="s">
        <v>317</v>
      </c>
      <c r="G2314" t="s">
        <v>867</v>
      </c>
      <c r="H2314" s="79" t="s">
        <v>868</v>
      </c>
      <c r="I2314" t="s">
        <v>869</v>
      </c>
      <c r="J2314" t="s">
        <v>619</v>
      </c>
      <c r="K2314" t="s">
        <v>315</v>
      </c>
      <c r="L2314">
        <v>900463</v>
      </c>
      <c r="M2314">
        <v>113192076</v>
      </c>
      <c r="O2314">
        <v>320072</v>
      </c>
      <c r="P2314" t="s">
        <v>336</v>
      </c>
      <c r="Q2314">
        <v>7770</v>
      </c>
      <c r="R2314">
        <v>83</v>
      </c>
      <c r="S2314">
        <v>1</v>
      </c>
      <c r="T2314">
        <v>2786</v>
      </c>
      <c r="U2314" t="s">
        <v>328</v>
      </c>
      <c r="W2314">
        <v>1158667035</v>
      </c>
      <c r="X2314" s="76">
        <v>44175</v>
      </c>
      <c r="Y2314" s="76">
        <v>44175</v>
      </c>
      <c r="Z2314" s="76">
        <v>44071</v>
      </c>
      <c r="AA2314" s="76">
        <v>44117</v>
      </c>
      <c r="AB2314">
        <v>926.24</v>
      </c>
      <c r="AD2314" t="s">
        <v>344</v>
      </c>
      <c r="AE2314" t="s">
        <v>324</v>
      </c>
      <c r="AF2314" t="s">
        <v>676</v>
      </c>
      <c r="AH2314" t="s">
        <v>329</v>
      </c>
      <c r="AI2314" t="s">
        <v>867</v>
      </c>
      <c r="AK2314">
        <v>95057</v>
      </c>
      <c r="AL2314">
        <v>5</v>
      </c>
    </row>
    <row r="2315" spans="1:38">
      <c r="A2315" t="s">
        <v>315</v>
      </c>
      <c r="B2315">
        <v>4430</v>
      </c>
      <c r="C2315" t="s">
        <v>866</v>
      </c>
      <c r="D2315" t="s">
        <v>316</v>
      </c>
      <c r="E2315">
        <v>281485</v>
      </c>
      <c r="F2315" t="s">
        <v>317</v>
      </c>
      <c r="G2315" t="s">
        <v>867</v>
      </c>
      <c r="H2315" s="79" t="s">
        <v>868</v>
      </c>
      <c r="I2315" t="s">
        <v>869</v>
      </c>
      <c r="J2315" t="s">
        <v>619</v>
      </c>
      <c r="K2315" t="s">
        <v>315</v>
      </c>
      <c r="L2315">
        <v>907811</v>
      </c>
      <c r="M2315">
        <v>111522033</v>
      </c>
      <c r="O2315">
        <v>320074</v>
      </c>
      <c r="P2315" t="s">
        <v>337</v>
      </c>
      <c r="Q2315">
        <v>7893</v>
      </c>
      <c r="R2315">
        <v>83</v>
      </c>
      <c r="S2315">
        <v>1</v>
      </c>
      <c r="T2315">
        <v>2786</v>
      </c>
      <c r="U2315" t="s">
        <v>328</v>
      </c>
      <c r="W2315">
        <v>1158667035</v>
      </c>
      <c r="X2315" s="76">
        <v>44180</v>
      </c>
      <c r="Y2315" s="76">
        <v>44182</v>
      </c>
      <c r="Z2315" s="76">
        <v>44072</v>
      </c>
      <c r="AA2315" s="76">
        <v>44159</v>
      </c>
      <c r="AB2315">
        <v>98.6</v>
      </c>
      <c r="AD2315" t="s">
        <v>346</v>
      </c>
      <c r="AE2315" t="s">
        <v>324</v>
      </c>
      <c r="AF2315" t="s">
        <v>630</v>
      </c>
      <c r="AH2315" t="s">
        <v>329</v>
      </c>
      <c r="AI2315" t="s">
        <v>867</v>
      </c>
      <c r="AK2315">
        <v>95057</v>
      </c>
      <c r="AL2315">
        <v>5</v>
      </c>
    </row>
    <row r="2316" spans="1:38">
      <c r="A2316" t="s">
        <v>315</v>
      </c>
      <c r="B2316">
        <v>4430</v>
      </c>
      <c r="C2316" t="s">
        <v>866</v>
      </c>
      <c r="D2316" t="s">
        <v>316</v>
      </c>
      <c r="E2316">
        <v>281485</v>
      </c>
      <c r="F2316" t="s">
        <v>317</v>
      </c>
      <c r="G2316" t="s">
        <v>867</v>
      </c>
      <c r="H2316" s="79" t="s">
        <v>868</v>
      </c>
      <c r="I2316" t="s">
        <v>869</v>
      </c>
      <c r="J2316" t="s">
        <v>619</v>
      </c>
      <c r="K2316" t="s">
        <v>315</v>
      </c>
      <c r="L2316">
        <v>907811</v>
      </c>
      <c r="M2316">
        <v>111522033</v>
      </c>
      <c r="O2316">
        <v>320073</v>
      </c>
      <c r="P2316" t="s">
        <v>320</v>
      </c>
      <c r="Q2316">
        <v>7893</v>
      </c>
      <c r="R2316">
        <v>83</v>
      </c>
      <c r="S2316">
        <v>1</v>
      </c>
      <c r="T2316">
        <v>2786</v>
      </c>
      <c r="U2316" t="s">
        <v>328</v>
      </c>
      <c r="W2316">
        <v>1158667035</v>
      </c>
      <c r="X2316" s="76">
        <v>44180</v>
      </c>
      <c r="Y2316" s="76">
        <v>44182</v>
      </c>
      <c r="Z2316" s="76">
        <v>44072</v>
      </c>
      <c r="AA2316" s="76">
        <v>44159</v>
      </c>
      <c r="AB2316">
        <v>93.5</v>
      </c>
      <c r="AD2316" t="s">
        <v>346</v>
      </c>
      <c r="AE2316" t="s">
        <v>324</v>
      </c>
      <c r="AF2316" t="s">
        <v>630</v>
      </c>
      <c r="AH2316" t="s">
        <v>329</v>
      </c>
      <c r="AI2316" t="s">
        <v>867</v>
      </c>
      <c r="AK2316">
        <v>95057</v>
      </c>
      <c r="AL2316">
        <v>5</v>
      </c>
    </row>
    <row r="2317" spans="1:38">
      <c r="A2317" t="s">
        <v>315</v>
      </c>
      <c r="B2317">
        <v>4430</v>
      </c>
      <c r="C2317" t="s">
        <v>866</v>
      </c>
      <c r="D2317" t="s">
        <v>316</v>
      </c>
      <c r="E2317">
        <v>281485</v>
      </c>
      <c r="F2317" t="s">
        <v>317</v>
      </c>
      <c r="G2317" t="s">
        <v>867</v>
      </c>
      <c r="H2317" s="79" t="s">
        <v>868</v>
      </c>
      <c r="I2317" t="s">
        <v>869</v>
      </c>
      <c r="J2317" t="s">
        <v>619</v>
      </c>
      <c r="K2317" t="s">
        <v>315</v>
      </c>
      <c r="L2317">
        <v>905919</v>
      </c>
      <c r="M2317">
        <v>111522010</v>
      </c>
      <c r="O2317">
        <v>320074</v>
      </c>
      <c r="P2317" t="s">
        <v>337</v>
      </c>
      <c r="Q2317">
        <v>7888</v>
      </c>
      <c r="R2317">
        <v>83</v>
      </c>
      <c r="S2317">
        <v>1</v>
      </c>
      <c r="T2317">
        <v>2786</v>
      </c>
      <c r="U2317" t="s">
        <v>328</v>
      </c>
      <c r="W2317">
        <v>1158667035</v>
      </c>
      <c r="X2317" s="76">
        <v>44180</v>
      </c>
      <c r="Y2317" s="76">
        <v>44182</v>
      </c>
      <c r="Z2317" s="76">
        <v>44072</v>
      </c>
      <c r="AA2317" s="76">
        <v>44153</v>
      </c>
      <c r="AB2317">
        <v>880.22</v>
      </c>
      <c r="AD2317" t="s">
        <v>346</v>
      </c>
      <c r="AE2317" t="s">
        <v>324</v>
      </c>
      <c r="AF2317" t="s">
        <v>745</v>
      </c>
      <c r="AH2317" t="s">
        <v>329</v>
      </c>
      <c r="AI2317" t="s">
        <v>867</v>
      </c>
      <c r="AK2317">
        <v>95057</v>
      </c>
      <c r="AL2317">
        <v>5</v>
      </c>
    </row>
    <row r="2318" spans="1:38">
      <c r="A2318" t="s">
        <v>315</v>
      </c>
      <c r="B2318">
        <v>4430</v>
      </c>
      <c r="C2318" t="s">
        <v>866</v>
      </c>
      <c r="D2318" t="s">
        <v>316</v>
      </c>
      <c r="E2318">
        <v>281485</v>
      </c>
      <c r="F2318" t="s">
        <v>317</v>
      </c>
      <c r="G2318" t="s">
        <v>867</v>
      </c>
      <c r="H2318" s="79" t="s">
        <v>868</v>
      </c>
      <c r="I2318" t="s">
        <v>869</v>
      </c>
      <c r="J2318" t="s">
        <v>619</v>
      </c>
      <c r="K2318" t="s">
        <v>315</v>
      </c>
      <c r="L2318">
        <v>905919</v>
      </c>
      <c r="M2318">
        <v>111522010</v>
      </c>
      <c r="O2318">
        <v>320073</v>
      </c>
      <c r="P2318" t="s">
        <v>320</v>
      </c>
      <c r="Q2318">
        <v>7888</v>
      </c>
      <c r="R2318">
        <v>83</v>
      </c>
      <c r="S2318">
        <v>1</v>
      </c>
      <c r="T2318">
        <v>2786</v>
      </c>
      <c r="U2318" t="s">
        <v>328</v>
      </c>
      <c r="W2318">
        <v>1158667035</v>
      </c>
      <c r="X2318" s="76">
        <v>44180</v>
      </c>
      <c r="Y2318" s="76">
        <v>44182</v>
      </c>
      <c r="Z2318" s="76">
        <v>44072</v>
      </c>
      <c r="AA2318" s="76">
        <v>44153</v>
      </c>
      <c r="AB2318">
        <v>157.80000000000001</v>
      </c>
      <c r="AD2318" t="s">
        <v>346</v>
      </c>
      <c r="AE2318" t="s">
        <v>324</v>
      </c>
      <c r="AF2318" t="s">
        <v>745</v>
      </c>
      <c r="AH2318" t="s">
        <v>329</v>
      </c>
      <c r="AI2318" t="s">
        <v>867</v>
      </c>
      <c r="AK2318">
        <v>95057</v>
      </c>
      <c r="AL2318">
        <v>5</v>
      </c>
    </row>
    <row r="2319" spans="1:38">
      <c r="A2319" t="s">
        <v>315</v>
      </c>
      <c r="B2319">
        <v>4430</v>
      </c>
      <c r="C2319" t="s">
        <v>866</v>
      </c>
      <c r="D2319" t="s">
        <v>316</v>
      </c>
      <c r="E2319">
        <v>281485</v>
      </c>
      <c r="F2319" t="s">
        <v>317</v>
      </c>
      <c r="G2319" t="s">
        <v>867</v>
      </c>
      <c r="H2319" s="79" t="s">
        <v>868</v>
      </c>
      <c r="I2319" t="s">
        <v>869</v>
      </c>
      <c r="J2319" t="s">
        <v>619</v>
      </c>
      <c r="K2319" t="s">
        <v>315</v>
      </c>
      <c r="L2319">
        <v>907811</v>
      </c>
      <c r="M2319">
        <v>111522033</v>
      </c>
      <c r="O2319">
        <v>320072</v>
      </c>
      <c r="P2319" t="s">
        <v>336</v>
      </c>
      <c r="Q2319">
        <v>7893</v>
      </c>
      <c r="R2319">
        <v>83</v>
      </c>
      <c r="S2319">
        <v>1</v>
      </c>
      <c r="T2319">
        <v>2786</v>
      </c>
      <c r="U2319" t="s">
        <v>328</v>
      </c>
      <c r="W2319">
        <v>1158667035</v>
      </c>
      <c r="X2319" s="76">
        <v>44180</v>
      </c>
      <c r="Y2319" s="76">
        <v>44182</v>
      </c>
      <c r="Z2319" s="76">
        <v>44072</v>
      </c>
      <c r="AA2319" s="76">
        <v>44159</v>
      </c>
      <c r="AB2319">
        <v>98.6</v>
      </c>
      <c r="AD2319" t="s">
        <v>346</v>
      </c>
      <c r="AE2319" t="s">
        <v>324</v>
      </c>
      <c r="AF2319" t="s">
        <v>630</v>
      </c>
      <c r="AH2319" t="s">
        <v>329</v>
      </c>
      <c r="AI2319" t="s">
        <v>867</v>
      </c>
      <c r="AK2319">
        <v>95057</v>
      </c>
      <c r="AL2319">
        <v>5</v>
      </c>
    </row>
    <row r="2320" spans="1:38">
      <c r="A2320" t="s">
        <v>315</v>
      </c>
      <c r="B2320">
        <v>4430</v>
      </c>
      <c r="C2320" t="s">
        <v>866</v>
      </c>
      <c r="D2320" t="s">
        <v>316</v>
      </c>
      <c r="E2320">
        <v>281485</v>
      </c>
      <c r="F2320" t="s">
        <v>317</v>
      </c>
      <c r="G2320" t="s">
        <v>867</v>
      </c>
      <c r="H2320" s="79" t="s">
        <v>868</v>
      </c>
      <c r="I2320" t="s">
        <v>869</v>
      </c>
      <c r="J2320" t="s">
        <v>619</v>
      </c>
      <c r="K2320" t="s">
        <v>315</v>
      </c>
      <c r="L2320">
        <v>922919</v>
      </c>
      <c r="M2320">
        <v>113192076</v>
      </c>
      <c r="O2320">
        <v>320072</v>
      </c>
      <c r="P2320" t="s">
        <v>336</v>
      </c>
      <c r="Q2320">
        <v>7950</v>
      </c>
      <c r="R2320">
        <v>83</v>
      </c>
      <c r="S2320">
        <v>1</v>
      </c>
      <c r="T2320">
        <v>2786</v>
      </c>
      <c r="U2320" t="s">
        <v>328</v>
      </c>
      <c r="W2320">
        <v>1158667035</v>
      </c>
      <c r="X2320" s="76">
        <v>44215</v>
      </c>
      <c r="Y2320" s="76">
        <v>44215</v>
      </c>
      <c r="Z2320" s="76">
        <v>44121</v>
      </c>
      <c r="AA2320" s="76">
        <v>44152</v>
      </c>
      <c r="AB2320">
        <v>1163.1199999999999</v>
      </c>
      <c r="AD2320" t="s">
        <v>345</v>
      </c>
      <c r="AE2320" t="s">
        <v>324</v>
      </c>
      <c r="AF2320" t="s">
        <v>677</v>
      </c>
      <c r="AH2320" t="s">
        <v>329</v>
      </c>
      <c r="AI2320" t="s">
        <v>867</v>
      </c>
      <c r="AK2320">
        <v>95057</v>
      </c>
      <c r="AL2320">
        <v>5</v>
      </c>
    </row>
    <row r="2321" spans="1:38">
      <c r="A2321" t="s">
        <v>315</v>
      </c>
      <c r="B2321">
        <v>4430</v>
      </c>
      <c r="C2321" t="s">
        <v>866</v>
      </c>
      <c r="D2321" t="s">
        <v>316</v>
      </c>
      <c r="E2321">
        <v>281485</v>
      </c>
      <c r="F2321" t="s">
        <v>317</v>
      </c>
      <c r="G2321" t="s">
        <v>867</v>
      </c>
      <c r="H2321" s="79" t="s">
        <v>868</v>
      </c>
      <c r="I2321" t="s">
        <v>869</v>
      </c>
      <c r="J2321" t="s">
        <v>619</v>
      </c>
      <c r="K2321" t="s">
        <v>315</v>
      </c>
      <c r="L2321">
        <v>924419</v>
      </c>
      <c r="M2321">
        <v>115889101</v>
      </c>
      <c r="O2321">
        <v>320070</v>
      </c>
      <c r="P2321" t="s">
        <v>327</v>
      </c>
      <c r="Q2321">
        <v>7972</v>
      </c>
      <c r="R2321">
        <v>83</v>
      </c>
      <c r="S2321">
        <v>1</v>
      </c>
      <c r="T2321">
        <v>2786</v>
      </c>
      <c r="U2321" t="s">
        <v>328</v>
      </c>
      <c r="W2321">
        <v>1158667035</v>
      </c>
      <c r="X2321" s="76">
        <v>44217</v>
      </c>
      <c r="Y2321" s="76">
        <v>44217</v>
      </c>
      <c r="Z2321" s="76">
        <v>43585</v>
      </c>
      <c r="AA2321" s="76">
        <v>44172</v>
      </c>
      <c r="AB2321">
        <v>5426.77</v>
      </c>
      <c r="AD2321" t="s">
        <v>344</v>
      </c>
      <c r="AE2321" t="s">
        <v>324</v>
      </c>
      <c r="AF2321" t="s">
        <v>728</v>
      </c>
      <c r="AH2321" t="s">
        <v>329</v>
      </c>
      <c r="AI2321" t="s">
        <v>867</v>
      </c>
      <c r="AK2321">
        <v>95057</v>
      </c>
      <c r="AL2321">
        <v>5</v>
      </c>
    </row>
    <row r="2322" spans="1:38">
      <c r="A2322" t="s">
        <v>315</v>
      </c>
      <c r="B2322">
        <v>4430</v>
      </c>
      <c r="C2322" t="s">
        <v>866</v>
      </c>
      <c r="D2322" t="s">
        <v>316</v>
      </c>
      <c r="E2322">
        <v>281485</v>
      </c>
      <c r="F2322" t="s">
        <v>317</v>
      </c>
      <c r="G2322" t="s">
        <v>867</v>
      </c>
      <c r="H2322" s="79" t="s">
        <v>868</v>
      </c>
      <c r="I2322" t="s">
        <v>869</v>
      </c>
      <c r="J2322" t="s">
        <v>619</v>
      </c>
      <c r="K2322" t="s">
        <v>315</v>
      </c>
      <c r="L2322">
        <v>929204</v>
      </c>
      <c r="M2322">
        <v>115889101</v>
      </c>
      <c r="O2322">
        <v>320070</v>
      </c>
      <c r="P2322" t="s">
        <v>327</v>
      </c>
      <c r="Q2322">
        <v>8030</v>
      </c>
      <c r="R2322">
        <v>83</v>
      </c>
      <c r="S2322">
        <v>1</v>
      </c>
      <c r="T2322">
        <v>2786</v>
      </c>
      <c r="U2322" t="s">
        <v>328</v>
      </c>
      <c r="W2322">
        <v>1158667035</v>
      </c>
      <c r="X2322" s="76">
        <v>44224</v>
      </c>
      <c r="Y2322" s="76">
        <v>44225</v>
      </c>
      <c r="Z2322" s="76">
        <v>44120</v>
      </c>
      <c r="AA2322" s="76">
        <v>44196</v>
      </c>
      <c r="AB2322">
        <v>6365.28</v>
      </c>
      <c r="AD2322" t="s">
        <v>344</v>
      </c>
      <c r="AE2322" t="s">
        <v>324</v>
      </c>
      <c r="AF2322" t="s">
        <v>366</v>
      </c>
      <c r="AH2322" t="s">
        <v>329</v>
      </c>
      <c r="AI2322" t="s">
        <v>867</v>
      </c>
      <c r="AK2322">
        <v>95057</v>
      </c>
      <c r="AL2322">
        <v>5</v>
      </c>
    </row>
    <row r="2323" spans="1:38">
      <c r="A2323" t="s">
        <v>315</v>
      </c>
      <c r="B2323">
        <v>4430</v>
      </c>
      <c r="C2323" t="s">
        <v>866</v>
      </c>
      <c r="D2323" t="s">
        <v>316</v>
      </c>
      <c r="E2323">
        <v>281485</v>
      </c>
      <c r="F2323" t="s">
        <v>317</v>
      </c>
      <c r="G2323" t="s">
        <v>867</v>
      </c>
      <c r="H2323" s="79" t="s">
        <v>868</v>
      </c>
      <c r="I2323" t="s">
        <v>869</v>
      </c>
      <c r="J2323" t="s">
        <v>619</v>
      </c>
      <c r="K2323" t="s">
        <v>315</v>
      </c>
      <c r="L2323">
        <v>933785</v>
      </c>
      <c r="M2323">
        <v>113192076</v>
      </c>
      <c r="O2323">
        <v>320072</v>
      </c>
      <c r="P2323" t="s">
        <v>336</v>
      </c>
      <c r="Q2323">
        <v>8041</v>
      </c>
      <c r="R2323">
        <v>83</v>
      </c>
      <c r="S2323">
        <v>1</v>
      </c>
      <c r="T2323">
        <v>2786</v>
      </c>
      <c r="U2323" t="s">
        <v>328</v>
      </c>
      <c r="W2323">
        <v>1158667035</v>
      </c>
      <c r="X2323" s="76">
        <v>44229</v>
      </c>
      <c r="Y2323" s="76">
        <v>44229</v>
      </c>
      <c r="Z2323" s="76">
        <v>44139</v>
      </c>
      <c r="AA2323" s="76">
        <v>44174</v>
      </c>
      <c r="AB2323">
        <v>1069.8699999999999</v>
      </c>
      <c r="AD2323" t="s">
        <v>345</v>
      </c>
      <c r="AE2323" t="s">
        <v>324</v>
      </c>
      <c r="AF2323" t="s">
        <v>678</v>
      </c>
      <c r="AH2323" t="s">
        <v>329</v>
      </c>
      <c r="AI2323" t="s">
        <v>867</v>
      </c>
      <c r="AK2323">
        <v>95057</v>
      </c>
      <c r="AL2323">
        <v>5</v>
      </c>
    </row>
    <row r="2324" spans="1:38">
      <c r="A2324" t="s">
        <v>315</v>
      </c>
      <c r="B2324">
        <v>4430</v>
      </c>
      <c r="C2324" t="s">
        <v>866</v>
      </c>
      <c r="D2324" t="s">
        <v>316</v>
      </c>
      <c r="E2324">
        <v>281485</v>
      </c>
      <c r="F2324" t="s">
        <v>317</v>
      </c>
      <c r="G2324" t="s">
        <v>867</v>
      </c>
      <c r="H2324" s="79" t="s">
        <v>868</v>
      </c>
      <c r="I2324" t="s">
        <v>869</v>
      </c>
      <c r="J2324" t="s">
        <v>619</v>
      </c>
      <c r="K2324" t="s">
        <v>315</v>
      </c>
      <c r="L2324">
        <v>938371</v>
      </c>
      <c r="M2324">
        <v>111522010</v>
      </c>
      <c r="O2324">
        <v>320073</v>
      </c>
      <c r="P2324" t="s">
        <v>320</v>
      </c>
      <c r="Q2324">
        <v>8115</v>
      </c>
      <c r="R2324">
        <v>83</v>
      </c>
      <c r="S2324">
        <v>1</v>
      </c>
      <c r="T2324">
        <v>2786</v>
      </c>
      <c r="U2324" t="s">
        <v>328</v>
      </c>
      <c r="W2324">
        <v>1158667035</v>
      </c>
      <c r="X2324" s="76">
        <v>44236</v>
      </c>
      <c r="Y2324" s="76">
        <v>44236</v>
      </c>
      <c r="Z2324" s="76">
        <v>44096</v>
      </c>
      <c r="AA2324" s="76">
        <v>44195</v>
      </c>
      <c r="AB2324">
        <v>157.80000000000001</v>
      </c>
      <c r="AD2324" t="s">
        <v>346</v>
      </c>
      <c r="AE2324" t="s">
        <v>324</v>
      </c>
      <c r="AF2324" t="s">
        <v>747</v>
      </c>
      <c r="AH2324" t="s">
        <v>329</v>
      </c>
      <c r="AI2324" t="s">
        <v>867</v>
      </c>
      <c r="AK2324">
        <v>95057</v>
      </c>
      <c r="AL2324">
        <v>5</v>
      </c>
    </row>
    <row r="2325" spans="1:38">
      <c r="A2325" t="s">
        <v>315</v>
      </c>
      <c r="B2325">
        <v>4430</v>
      </c>
      <c r="C2325" t="s">
        <v>866</v>
      </c>
      <c r="D2325" t="s">
        <v>316</v>
      </c>
      <c r="E2325">
        <v>281485</v>
      </c>
      <c r="F2325" t="s">
        <v>317</v>
      </c>
      <c r="G2325" t="s">
        <v>867</v>
      </c>
      <c r="H2325" s="79" t="s">
        <v>868</v>
      </c>
      <c r="I2325" t="s">
        <v>869</v>
      </c>
      <c r="J2325" t="s">
        <v>619</v>
      </c>
      <c r="K2325" t="s">
        <v>315</v>
      </c>
      <c r="L2325">
        <v>938371</v>
      </c>
      <c r="M2325">
        <v>111522010</v>
      </c>
      <c r="O2325">
        <v>320074</v>
      </c>
      <c r="P2325" t="s">
        <v>337</v>
      </c>
      <c r="Q2325">
        <v>8115</v>
      </c>
      <c r="R2325">
        <v>83</v>
      </c>
      <c r="S2325">
        <v>1</v>
      </c>
      <c r="T2325">
        <v>2786</v>
      </c>
      <c r="U2325" t="s">
        <v>328</v>
      </c>
      <c r="W2325">
        <v>1158667035</v>
      </c>
      <c r="X2325" s="76">
        <v>44236</v>
      </c>
      <c r="Y2325" s="76">
        <v>44236</v>
      </c>
      <c r="Z2325" s="76">
        <v>44096</v>
      </c>
      <c r="AA2325" s="76">
        <v>44195</v>
      </c>
      <c r="AB2325">
        <v>822.99</v>
      </c>
      <c r="AD2325" t="s">
        <v>346</v>
      </c>
      <c r="AE2325" t="s">
        <v>324</v>
      </c>
      <c r="AF2325" t="s">
        <v>747</v>
      </c>
      <c r="AH2325" t="s">
        <v>329</v>
      </c>
      <c r="AI2325" t="s">
        <v>867</v>
      </c>
      <c r="AK2325">
        <v>95057</v>
      </c>
      <c r="AL2325">
        <v>5</v>
      </c>
    </row>
    <row r="2326" spans="1:38">
      <c r="A2326" t="s">
        <v>315</v>
      </c>
      <c r="B2326">
        <v>4430</v>
      </c>
      <c r="C2326" t="s">
        <v>866</v>
      </c>
      <c r="D2326" t="s">
        <v>316</v>
      </c>
      <c r="E2326">
        <v>281485</v>
      </c>
      <c r="F2326" t="s">
        <v>317</v>
      </c>
      <c r="G2326" t="s">
        <v>867</v>
      </c>
      <c r="H2326" s="79" t="s">
        <v>868</v>
      </c>
      <c r="I2326" t="s">
        <v>869</v>
      </c>
      <c r="J2326" t="s">
        <v>619</v>
      </c>
      <c r="K2326" t="s">
        <v>315</v>
      </c>
      <c r="L2326">
        <v>939150</v>
      </c>
      <c r="M2326">
        <v>111522033</v>
      </c>
      <c r="O2326">
        <v>320074</v>
      </c>
      <c r="P2326" t="s">
        <v>337</v>
      </c>
      <c r="Q2326">
        <v>8121</v>
      </c>
      <c r="R2326">
        <v>83</v>
      </c>
      <c r="S2326">
        <v>1</v>
      </c>
      <c r="T2326">
        <v>2786</v>
      </c>
      <c r="U2326" t="s">
        <v>328</v>
      </c>
      <c r="W2326">
        <v>1158667035</v>
      </c>
      <c r="X2326" s="76">
        <v>44237</v>
      </c>
      <c r="Y2326" s="76">
        <v>44237</v>
      </c>
      <c r="Z2326" s="76">
        <v>44133</v>
      </c>
      <c r="AA2326" s="76">
        <v>44188</v>
      </c>
      <c r="AB2326">
        <v>98.6</v>
      </c>
      <c r="AD2326" t="s">
        <v>344</v>
      </c>
      <c r="AE2326" t="s">
        <v>324</v>
      </c>
      <c r="AF2326" t="s">
        <v>368</v>
      </c>
      <c r="AH2326" t="s">
        <v>329</v>
      </c>
      <c r="AI2326" t="s">
        <v>867</v>
      </c>
      <c r="AK2326">
        <v>95057</v>
      </c>
      <c r="AL2326">
        <v>5</v>
      </c>
    </row>
    <row r="2327" spans="1:38">
      <c r="A2327" t="s">
        <v>315</v>
      </c>
      <c r="B2327">
        <v>4430</v>
      </c>
      <c r="C2327" t="s">
        <v>866</v>
      </c>
      <c r="D2327" t="s">
        <v>316</v>
      </c>
      <c r="E2327">
        <v>281485</v>
      </c>
      <c r="F2327" t="s">
        <v>317</v>
      </c>
      <c r="G2327" t="s">
        <v>867</v>
      </c>
      <c r="H2327" s="79" t="s">
        <v>868</v>
      </c>
      <c r="I2327" t="s">
        <v>869</v>
      </c>
      <c r="J2327" t="s">
        <v>619</v>
      </c>
      <c r="K2327" t="s">
        <v>315</v>
      </c>
      <c r="L2327">
        <v>939150</v>
      </c>
      <c r="M2327">
        <v>111522033</v>
      </c>
      <c r="O2327">
        <v>320072</v>
      </c>
      <c r="P2327" t="s">
        <v>336</v>
      </c>
      <c r="Q2327">
        <v>8121</v>
      </c>
      <c r="R2327">
        <v>83</v>
      </c>
      <c r="S2327">
        <v>1</v>
      </c>
      <c r="T2327">
        <v>2786</v>
      </c>
      <c r="U2327" t="s">
        <v>328</v>
      </c>
      <c r="W2327">
        <v>1158667035</v>
      </c>
      <c r="X2327" s="76">
        <v>44237</v>
      </c>
      <c r="Y2327" s="76">
        <v>44237</v>
      </c>
      <c r="Z2327" s="76">
        <v>44133</v>
      </c>
      <c r="AA2327" s="76">
        <v>44188</v>
      </c>
      <c r="AB2327">
        <v>98.6</v>
      </c>
      <c r="AD2327" t="s">
        <v>344</v>
      </c>
      <c r="AE2327" t="s">
        <v>324</v>
      </c>
      <c r="AF2327" t="s">
        <v>368</v>
      </c>
      <c r="AH2327" t="s">
        <v>329</v>
      </c>
      <c r="AI2327" t="s">
        <v>867</v>
      </c>
      <c r="AK2327">
        <v>95057</v>
      </c>
      <c r="AL2327">
        <v>5</v>
      </c>
    </row>
    <row r="2328" spans="1:38">
      <c r="A2328" t="s">
        <v>315</v>
      </c>
      <c r="B2328">
        <v>4430</v>
      </c>
      <c r="C2328" t="s">
        <v>866</v>
      </c>
      <c r="D2328" t="s">
        <v>316</v>
      </c>
      <c r="E2328">
        <v>281485</v>
      </c>
      <c r="F2328" t="s">
        <v>317</v>
      </c>
      <c r="G2328" t="s">
        <v>867</v>
      </c>
      <c r="H2328" s="79" t="s">
        <v>868</v>
      </c>
      <c r="I2328" t="s">
        <v>869</v>
      </c>
      <c r="J2328" t="s">
        <v>619</v>
      </c>
      <c r="K2328" t="s">
        <v>315</v>
      </c>
      <c r="L2328">
        <v>939150</v>
      </c>
      <c r="M2328">
        <v>111522033</v>
      </c>
      <c r="O2328">
        <v>320073</v>
      </c>
      <c r="P2328" t="s">
        <v>320</v>
      </c>
      <c r="Q2328">
        <v>8121</v>
      </c>
      <c r="R2328">
        <v>83</v>
      </c>
      <c r="S2328">
        <v>1</v>
      </c>
      <c r="T2328">
        <v>2786</v>
      </c>
      <c r="U2328" t="s">
        <v>328</v>
      </c>
      <c r="W2328">
        <v>1158667035</v>
      </c>
      <c r="X2328" s="76">
        <v>44237</v>
      </c>
      <c r="Y2328" s="76">
        <v>44237</v>
      </c>
      <c r="Z2328" s="76">
        <v>44133</v>
      </c>
      <c r="AA2328" s="76">
        <v>44188</v>
      </c>
      <c r="AB2328">
        <v>93.5</v>
      </c>
      <c r="AD2328" t="s">
        <v>344</v>
      </c>
      <c r="AE2328" t="s">
        <v>324</v>
      </c>
      <c r="AF2328" t="s">
        <v>368</v>
      </c>
      <c r="AH2328" t="s">
        <v>329</v>
      </c>
      <c r="AI2328" t="s">
        <v>867</v>
      </c>
      <c r="AK2328">
        <v>95057</v>
      </c>
      <c r="AL2328">
        <v>5</v>
      </c>
    </row>
    <row r="2329" spans="1:38">
      <c r="A2329" t="s">
        <v>315</v>
      </c>
      <c r="B2329">
        <v>4430</v>
      </c>
      <c r="C2329" t="s">
        <v>866</v>
      </c>
      <c r="D2329" t="s">
        <v>316</v>
      </c>
      <c r="E2329">
        <v>281485</v>
      </c>
      <c r="F2329" t="s">
        <v>317</v>
      </c>
      <c r="G2329" t="s">
        <v>867</v>
      </c>
      <c r="H2329" s="79" t="s">
        <v>868</v>
      </c>
      <c r="I2329" t="s">
        <v>869</v>
      </c>
      <c r="J2329" t="s">
        <v>619</v>
      </c>
      <c r="K2329" t="s">
        <v>315</v>
      </c>
      <c r="L2329">
        <v>967042</v>
      </c>
      <c r="M2329">
        <v>115889101</v>
      </c>
      <c r="O2329">
        <v>320070</v>
      </c>
      <c r="P2329" t="s">
        <v>327</v>
      </c>
      <c r="Q2329">
        <v>8228</v>
      </c>
      <c r="R2329">
        <v>83</v>
      </c>
      <c r="S2329">
        <v>1</v>
      </c>
      <c r="T2329">
        <v>2786</v>
      </c>
      <c r="U2329" t="s">
        <v>328</v>
      </c>
      <c r="W2329">
        <v>1158667035</v>
      </c>
      <c r="X2329" s="76">
        <v>44256</v>
      </c>
      <c r="Y2329" s="76">
        <v>44257</v>
      </c>
      <c r="Z2329" s="76">
        <v>44161</v>
      </c>
      <c r="AA2329" s="76">
        <v>44232</v>
      </c>
      <c r="AB2329">
        <v>5802.19</v>
      </c>
      <c r="AD2329" t="s">
        <v>346</v>
      </c>
      <c r="AE2329" t="s">
        <v>324</v>
      </c>
      <c r="AF2329" t="s">
        <v>729</v>
      </c>
      <c r="AH2329" t="s">
        <v>329</v>
      </c>
      <c r="AI2329" t="s">
        <v>867</v>
      </c>
      <c r="AK2329">
        <v>95057</v>
      </c>
      <c r="AL2329">
        <v>5</v>
      </c>
    </row>
    <row r="2330" spans="1:38">
      <c r="A2330" t="s">
        <v>315</v>
      </c>
      <c r="B2330">
        <v>4430</v>
      </c>
      <c r="C2330" t="s">
        <v>866</v>
      </c>
      <c r="D2330" t="s">
        <v>316</v>
      </c>
      <c r="E2330">
        <v>281485</v>
      </c>
      <c r="F2330" t="s">
        <v>317</v>
      </c>
      <c r="G2330" t="s">
        <v>867</v>
      </c>
      <c r="H2330" s="79" t="s">
        <v>868</v>
      </c>
      <c r="I2330" t="s">
        <v>869</v>
      </c>
      <c r="J2330" t="s">
        <v>619</v>
      </c>
      <c r="K2330" t="s">
        <v>315</v>
      </c>
      <c r="L2330">
        <v>974614</v>
      </c>
      <c r="M2330">
        <v>111522010</v>
      </c>
      <c r="O2330">
        <v>320073</v>
      </c>
      <c r="P2330" t="s">
        <v>320</v>
      </c>
      <c r="Q2330">
        <v>8317</v>
      </c>
      <c r="R2330">
        <v>83</v>
      </c>
      <c r="S2330">
        <v>1</v>
      </c>
      <c r="T2330">
        <v>2786</v>
      </c>
      <c r="U2330" t="s">
        <v>328</v>
      </c>
      <c r="W2330">
        <v>1158667035</v>
      </c>
      <c r="X2330" s="76">
        <v>44264</v>
      </c>
      <c r="Y2330" s="76">
        <v>44264</v>
      </c>
      <c r="Z2330" s="76">
        <v>44145</v>
      </c>
      <c r="AA2330" s="76">
        <v>44225</v>
      </c>
      <c r="AB2330">
        <v>157.80000000000001</v>
      </c>
      <c r="AD2330" t="s">
        <v>345</v>
      </c>
      <c r="AE2330" t="s">
        <v>324</v>
      </c>
      <c r="AF2330" t="s">
        <v>748</v>
      </c>
      <c r="AH2330" t="s">
        <v>329</v>
      </c>
      <c r="AI2330" t="s">
        <v>867</v>
      </c>
      <c r="AK2330">
        <v>95057</v>
      </c>
      <c r="AL2330">
        <v>5</v>
      </c>
    </row>
    <row r="2331" spans="1:38">
      <c r="A2331" t="s">
        <v>315</v>
      </c>
      <c r="B2331">
        <v>4430</v>
      </c>
      <c r="C2331" t="s">
        <v>866</v>
      </c>
      <c r="D2331" t="s">
        <v>316</v>
      </c>
      <c r="E2331">
        <v>281485</v>
      </c>
      <c r="F2331" t="s">
        <v>317</v>
      </c>
      <c r="G2331" t="s">
        <v>867</v>
      </c>
      <c r="H2331" s="79" t="s">
        <v>868</v>
      </c>
      <c r="I2331" t="s">
        <v>869</v>
      </c>
      <c r="J2331" t="s">
        <v>619</v>
      </c>
      <c r="K2331" t="s">
        <v>315</v>
      </c>
      <c r="L2331">
        <v>974614</v>
      </c>
      <c r="M2331">
        <v>111522010</v>
      </c>
      <c r="O2331">
        <v>320074</v>
      </c>
      <c r="P2331" t="s">
        <v>337</v>
      </c>
      <c r="Q2331">
        <v>8317</v>
      </c>
      <c r="R2331">
        <v>83</v>
      </c>
      <c r="S2331">
        <v>1</v>
      </c>
      <c r="T2331">
        <v>2786</v>
      </c>
      <c r="U2331" t="s">
        <v>328</v>
      </c>
      <c r="W2331">
        <v>1158667035</v>
      </c>
      <c r="X2331" s="76">
        <v>44264</v>
      </c>
      <c r="Y2331" s="76">
        <v>44264</v>
      </c>
      <c r="Z2331" s="76">
        <v>44145</v>
      </c>
      <c r="AA2331" s="76">
        <v>44225</v>
      </c>
      <c r="AB2331">
        <v>822.99</v>
      </c>
      <c r="AD2331" t="s">
        <v>345</v>
      </c>
      <c r="AE2331" t="s">
        <v>324</v>
      </c>
      <c r="AF2331" t="s">
        <v>748</v>
      </c>
      <c r="AH2331" t="s">
        <v>329</v>
      </c>
      <c r="AI2331" t="s">
        <v>867</v>
      </c>
      <c r="AK2331">
        <v>95057</v>
      </c>
      <c r="AL2331">
        <v>5</v>
      </c>
    </row>
    <row r="2332" spans="1:38">
      <c r="A2332" t="s">
        <v>315</v>
      </c>
      <c r="B2332">
        <v>4430</v>
      </c>
      <c r="C2332" t="s">
        <v>866</v>
      </c>
      <c r="D2332" t="s">
        <v>316</v>
      </c>
      <c r="E2332">
        <v>281485</v>
      </c>
      <c r="F2332" t="s">
        <v>317</v>
      </c>
      <c r="G2332" t="s">
        <v>867</v>
      </c>
      <c r="H2332" s="79" t="s">
        <v>868</v>
      </c>
      <c r="I2332" t="s">
        <v>869</v>
      </c>
      <c r="J2332" t="s">
        <v>619</v>
      </c>
      <c r="K2332" t="s">
        <v>315</v>
      </c>
      <c r="L2332">
        <v>979193</v>
      </c>
      <c r="M2332">
        <v>111522033</v>
      </c>
      <c r="O2332">
        <v>320072</v>
      </c>
      <c r="P2332" t="s">
        <v>336</v>
      </c>
      <c r="Q2332">
        <v>8346</v>
      </c>
      <c r="R2332">
        <v>83</v>
      </c>
      <c r="S2332">
        <v>1</v>
      </c>
      <c r="T2332">
        <v>2786</v>
      </c>
      <c r="U2332" t="s">
        <v>328</v>
      </c>
      <c r="W2332">
        <v>1158667035</v>
      </c>
      <c r="X2332" s="76">
        <v>44266</v>
      </c>
      <c r="Y2332" s="76">
        <v>44266</v>
      </c>
      <c r="Z2332" s="76">
        <v>44166</v>
      </c>
      <c r="AA2332" s="76">
        <v>44228</v>
      </c>
      <c r="AB2332">
        <v>98.6</v>
      </c>
      <c r="AD2332" t="s">
        <v>344</v>
      </c>
      <c r="AE2332" t="s">
        <v>324</v>
      </c>
      <c r="AF2332" t="s">
        <v>656</v>
      </c>
      <c r="AH2332" t="s">
        <v>329</v>
      </c>
      <c r="AI2332" t="s">
        <v>867</v>
      </c>
      <c r="AK2332">
        <v>95057</v>
      </c>
      <c r="AL2332">
        <v>5</v>
      </c>
    </row>
    <row r="2333" spans="1:38">
      <c r="A2333" t="s">
        <v>315</v>
      </c>
      <c r="B2333">
        <v>4430</v>
      </c>
      <c r="C2333" t="s">
        <v>866</v>
      </c>
      <c r="D2333" t="s">
        <v>316</v>
      </c>
      <c r="E2333">
        <v>281485</v>
      </c>
      <c r="F2333" t="s">
        <v>317</v>
      </c>
      <c r="G2333" t="s">
        <v>867</v>
      </c>
      <c r="H2333" s="79" t="s">
        <v>868</v>
      </c>
      <c r="I2333" t="s">
        <v>869</v>
      </c>
      <c r="J2333" t="s">
        <v>619</v>
      </c>
      <c r="K2333" t="s">
        <v>315</v>
      </c>
      <c r="L2333">
        <v>979193</v>
      </c>
      <c r="M2333">
        <v>111522033</v>
      </c>
      <c r="O2333">
        <v>320073</v>
      </c>
      <c r="P2333" t="s">
        <v>320</v>
      </c>
      <c r="Q2333">
        <v>8346</v>
      </c>
      <c r="R2333">
        <v>83</v>
      </c>
      <c r="S2333">
        <v>1</v>
      </c>
      <c r="T2333">
        <v>2786</v>
      </c>
      <c r="U2333" t="s">
        <v>328</v>
      </c>
      <c r="W2333">
        <v>1158667035</v>
      </c>
      <c r="X2333" s="76">
        <v>44266</v>
      </c>
      <c r="Y2333" s="76">
        <v>44266</v>
      </c>
      <c r="Z2333" s="76">
        <v>44166</v>
      </c>
      <c r="AA2333" s="76">
        <v>44228</v>
      </c>
      <c r="AB2333">
        <v>93.5</v>
      </c>
      <c r="AD2333" t="s">
        <v>344</v>
      </c>
      <c r="AE2333" t="s">
        <v>324</v>
      </c>
      <c r="AF2333" t="s">
        <v>656</v>
      </c>
      <c r="AH2333" t="s">
        <v>329</v>
      </c>
      <c r="AI2333" t="s">
        <v>867</v>
      </c>
      <c r="AK2333">
        <v>95057</v>
      </c>
      <c r="AL2333">
        <v>5</v>
      </c>
    </row>
    <row r="2334" spans="1:38">
      <c r="A2334" t="s">
        <v>315</v>
      </c>
      <c r="B2334">
        <v>4430</v>
      </c>
      <c r="C2334" t="s">
        <v>866</v>
      </c>
      <c r="D2334" t="s">
        <v>316</v>
      </c>
      <c r="E2334">
        <v>281485</v>
      </c>
      <c r="F2334" t="s">
        <v>317</v>
      </c>
      <c r="G2334" t="s">
        <v>867</v>
      </c>
      <c r="H2334" s="79" t="s">
        <v>868</v>
      </c>
      <c r="I2334" t="s">
        <v>869</v>
      </c>
      <c r="J2334" t="s">
        <v>619</v>
      </c>
      <c r="K2334" t="s">
        <v>315</v>
      </c>
      <c r="L2334">
        <v>979193</v>
      </c>
      <c r="M2334">
        <v>111522033</v>
      </c>
      <c r="O2334">
        <v>320074</v>
      </c>
      <c r="P2334" t="s">
        <v>337</v>
      </c>
      <c r="Q2334">
        <v>8346</v>
      </c>
      <c r="R2334">
        <v>83</v>
      </c>
      <c r="S2334">
        <v>1</v>
      </c>
      <c r="T2334">
        <v>2786</v>
      </c>
      <c r="U2334" t="s">
        <v>328</v>
      </c>
      <c r="W2334">
        <v>1158667035</v>
      </c>
      <c r="X2334" s="76">
        <v>44266</v>
      </c>
      <c r="Y2334" s="76">
        <v>44266</v>
      </c>
      <c r="Z2334" s="76">
        <v>44166</v>
      </c>
      <c r="AA2334" s="76">
        <v>44228</v>
      </c>
      <c r="AB2334">
        <v>98.6</v>
      </c>
      <c r="AD2334" t="s">
        <v>344</v>
      </c>
      <c r="AE2334" t="s">
        <v>324</v>
      </c>
      <c r="AF2334" t="s">
        <v>656</v>
      </c>
      <c r="AH2334" t="s">
        <v>329</v>
      </c>
      <c r="AI2334" t="s">
        <v>867</v>
      </c>
      <c r="AK2334">
        <v>95057</v>
      </c>
      <c r="AL2334">
        <v>5</v>
      </c>
    </row>
    <row r="2335" spans="1:38">
      <c r="A2335" t="s">
        <v>315</v>
      </c>
      <c r="B2335">
        <v>4430</v>
      </c>
      <c r="C2335" t="s">
        <v>866</v>
      </c>
      <c r="D2335" t="s">
        <v>316</v>
      </c>
      <c r="E2335">
        <v>281485</v>
      </c>
      <c r="F2335" t="s">
        <v>317</v>
      </c>
      <c r="G2335" t="s">
        <v>867</v>
      </c>
      <c r="H2335" s="79" t="s">
        <v>868</v>
      </c>
      <c r="I2335" t="s">
        <v>869</v>
      </c>
      <c r="J2335" t="s">
        <v>619</v>
      </c>
      <c r="K2335" t="s">
        <v>315</v>
      </c>
      <c r="L2335">
        <v>980215</v>
      </c>
      <c r="M2335">
        <v>113192076</v>
      </c>
      <c r="O2335">
        <v>320072</v>
      </c>
      <c r="P2335" t="s">
        <v>336</v>
      </c>
      <c r="Q2335">
        <v>8350</v>
      </c>
      <c r="R2335">
        <v>83</v>
      </c>
      <c r="S2335">
        <v>1</v>
      </c>
      <c r="T2335">
        <v>2786</v>
      </c>
      <c r="U2335" t="s">
        <v>328</v>
      </c>
      <c r="W2335">
        <v>1158667035</v>
      </c>
      <c r="X2335" s="76">
        <v>44267</v>
      </c>
      <c r="Y2335" s="76">
        <v>44267</v>
      </c>
      <c r="Z2335" s="76">
        <v>44138</v>
      </c>
      <c r="AA2335" s="76">
        <v>44214</v>
      </c>
      <c r="AB2335">
        <v>1048.67</v>
      </c>
      <c r="AD2335" t="s">
        <v>344</v>
      </c>
      <c r="AE2335" t="s">
        <v>324</v>
      </c>
      <c r="AF2335" t="s">
        <v>871</v>
      </c>
      <c r="AH2335" t="s">
        <v>329</v>
      </c>
      <c r="AI2335" t="s">
        <v>867</v>
      </c>
      <c r="AK2335">
        <v>95057</v>
      </c>
      <c r="AL2335">
        <v>5</v>
      </c>
    </row>
    <row r="2336" spans="1:38">
      <c r="A2336" t="s">
        <v>315</v>
      </c>
      <c r="B2336">
        <v>4430</v>
      </c>
      <c r="C2336" t="s">
        <v>866</v>
      </c>
      <c r="D2336" t="s">
        <v>316</v>
      </c>
      <c r="E2336">
        <v>281485</v>
      </c>
      <c r="F2336" t="s">
        <v>317</v>
      </c>
      <c r="G2336" t="s">
        <v>867</v>
      </c>
      <c r="H2336" s="79" t="s">
        <v>868</v>
      </c>
      <c r="I2336" t="s">
        <v>869</v>
      </c>
      <c r="J2336" t="s">
        <v>619</v>
      </c>
      <c r="K2336" t="s">
        <v>315</v>
      </c>
      <c r="L2336">
        <v>981052</v>
      </c>
      <c r="M2336">
        <v>111522010</v>
      </c>
      <c r="O2336">
        <v>320073</v>
      </c>
      <c r="P2336" t="s">
        <v>320</v>
      </c>
      <c r="Q2336">
        <v>8362</v>
      </c>
      <c r="R2336">
        <v>83</v>
      </c>
      <c r="S2336">
        <v>1</v>
      </c>
      <c r="T2336">
        <v>2786</v>
      </c>
      <c r="U2336" t="s">
        <v>328</v>
      </c>
      <c r="W2336">
        <v>1158667035</v>
      </c>
      <c r="X2336" s="76">
        <v>44270</v>
      </c>
      <c r="Y2336" s="76">
        <v>44270</v>
      </c>
      <c r="Z2336" s="76">
        <v>44105</v>
      </c>
      <c r="AA2336" s="76">
        <v>44253</v>
      </c>
      <c r="AB2336">
        <v>157.80000000000001</v>
      </c>
      <c r="AD2336" t="s">
        <v>346</v>
      </c>
      <c r="AE2336" t="s">
        <v>324</v>
      </c>
      <c r="AF2336" t="s">
        <v>749</v>
      </c>
      <c r="AH2336" t="s">
        <v>329</v>
      </c>
      <c r="AI2336" t="s">
        <v>867</v>
      </c>
      <c r="AK2336">
        <v>95057</v>
      </c>
      <c r="AL2336">
        <v>5</v>
      </c>
    </row>
    <row r="2337" spans="1:38">
      <c r="A2337" t="s">
        <v>315</v>
      </c>
      <c r="B2337">
        <v>4430</v>
      </c>
      <c r="C2337" t="s">
        <v>866</v>
      </c>
      <c r="D2337" t="s">
        <v>316</v>
      </c>
      <c r="E2337">
        <v>281485</v>
      </c>
      <c r="F2337" t="s">
        <v>317</v>
      </c>
      <c r="G2337" t="s">
        <v>867</v>
      </c>
      <c r="H2337" s="79" t="s">
        <v>868</v>
      </c>
      <c r="I2337" t="s">
        <v>869</v>
      </c>
      <c r="J2337" t="s">
        <v>619</v>
      </c>
      <c r="K2337" t="s">
        <v>315</v>
      </c>
      <c r="L2337">
        <v>981031</v>
      </c>
      <c r="M2337">
        <v>111522033</v>
      </c>
      <c r="O2337">
        <v>320072</v>
      </c>
      <c r="P2337" t="s">
        <v>336</v>
      </c>
      <c r="Q2337">
        <v>8361</v>
      </c>
      <c r="R2337">
        <v>83</v>
      </c>
      <c r="S2337">
        <v>1</v>
      </c>
      <c r="T2337">
        <v>2786</v>
      </c>
      <c r="U2337" t="s">
        <v>328</v>
      </c>
      <c r="W2337">
        <v>1158667035</v>
      </c>
      <c r="X2337" s="76">
        <v>44270</v>
      </c>
      <c r="Y2337" s="76">
        <v>44270</v>
      </c>
      <c r="Z2337" s="76">
        <v>44167</v>
      </c>
      <c r="AA2337" s="76">
        <v>44256</v>
      </c>
      <c r="AB2337">
        <v>98.6</v>
      </c>
      <c r="AD2337" t="s">
        <v>346</v>
      </c>
      <c r="AE2337" t="s">
        <v>324</v>
      </c>
      <c r="AF2337" t="s">
        <v>657</v>
      </c>
      <c r="AH2337" t="s">
        <v>329</v>
      </c>
      <c r="AI2337" t="s">
        <v>867</v>
      </c>
      <c r="AK2337">
        <v>95057</v>
      </c>
      <c r="AL2337">
        <v>5</v>
      </c>
    </row>
    <row r="2338" spans="1:38">
      <c r="A2338" t="s">
        <v>315</v>
      </c>
      <c r="B2338">
        <v>4430</v>
      </c>
      <c r="C2338" t="s">
        <v>866</v>
      </c>
      <c r="D2338" t="s">
        <v>316</v>
      </c>
      <c r="E2338">
        <v>281485</v>
      </c>
      <c r="F2338" t="s">
        <v>317</v>
      </c>
      <c r="G2338" t="s">
        <v>867</v>
      </c>
      <c r="H2338" s="79" t="s">
        <v>868</v>
      </c>
      <c r="I2338" t="s">
        <v>869</v>
      </c>
      <c r="J2338" t="s">
        <v>619</v>
      </c>
      <c r="K2338" t="s">
        <v>315</v>
      </c>
      <c r="L2338">
        <v>981052</v>
      </c>
      <c r="M2338">
        <v>111522010</v>
      </c>
      <c r="O2338">
        <v>320074</v>
      </c>
      <c r="P2338" t="s">
        <v>337</v>
      </c>
      <c r="Q2338">
        <v>8362</v>
      </c>
      <c r="R2338">
        <v>83</v>
      </c>
      <c r="S2338">
        <v>1</v>
      </c>
      <c r="T2338">
        <v>2786</v>
      </c>
      <c r="U2338" t="s">
        <v>328</v>
      </c>
      <c r="W2338">
        <v>1158667035</v>
      </c>
      <c r="X2338" s="76">
        <v>44270</v>
      </c>
      <c r="Y2338" s="76">
        <v>44270</v>
      </c>
      <c r="Z2338" s="76">
        <v>44105</v>
      </c>
      <c r="AA2338" s="76">
        <v>44253</v>
      </c>
      <c r="AB2338">
        <v>504.41</v>
      </c>
      <c r="AD2338" t="s">
        <v>346</v>
      </c>
      <c r="AE2338" t="s">
        <v>324</v>
      </c>
      <c r="AF2338" t="s">
        <v>749</v>
      </c>
      <c r="AH2338" t="s">
        <v>329</v>
      </c>
      <c r="AI2338" t="s">
        <v>867</v>
      </c>
      <c r="AK2338">
        <v>95057</v>
      </c>
      <c r="AL2338">
        <v>5</v>
      </c>
    </row>
    <row r="2339" spans="1:38">
      <c r="A2339" t="s">
        <v>315</v>
      </c>
      <c r="B2339">
        <v>4430</v>
      </c>
      <c r="C2339" t="s">
        <v>866</v>
      </c>
      <c r="D2339" t="s">
        <v>316</v>
      </c>
      <c r="E2339">
        <v>281485</v>
      </c>
      <c r="F2339" t="s">
        <v>317</v>
      </c>
      <c r="G2339" t="s">
        <v>867</v>
      </c>
      <c r="H2339" s="79" t="s">
        <v>868</v>
      </c>
      <c r="I2339" t="s">
        <v>869</v>
      </c>
      <c r="J2339" t="s">
        <v>619</v>
      </c>
      <c r="K2339" t="s">
        <v>315</v>
      </c>
      <c r="L2339">
        <v>981238</v>
      </c>
      <c r="M2339">
        <v>113192076</v>
      </c>
      <c r="O2339">
        <v>320072</v>
      </c>
      <c r="P2339" t="s">
        <v>336</v>
      </c>
      <c r="Q2339">
        <v>8353</v>
      </c>
      <c r="R2339">
        <v>83</v>
      </c>
      <c r="S2339">
        <v>1</v>
      </c>
      <c r="T2339">
        <v>2786</v>
      </c>
      <c r="U2339" t="s">
        <v>328</v>
      </c>
      <c r="W2339">
        <v>1158667035</v>
      </c>
      <c r="X2339" s="76">
        <v>44270</v>
      </c>
      <c r="Y2339" s="76">
        <v>44270</v>
      </c>
      <c r="Z2339" s="76">
        <v>44167</v>
      </c>
      <c r="AA2339" s="76">
        <v>44230</v>
      </c>
      <c r="AB2339">
        <v>684.95</v>
      </c>
      <c r="AD2339" t="s">
        <v>345</v>
      </c>
      <c r="AE2339" t="s">
        <v>324</v>
      </c>
      <c r="AF2339" t="s">
        <v>680</v>
      </c>
      <c r="AH2339" t="s">
        <v>329</v>
      </c>
      <c r="AI2339" t="s">
        <v>867</v>
      </c>
      <c r="AK2339">
        <v>95057</v>
      </c>
      <c r="AL2339">
        <v>5</v>
      </c>
    </row>
    <row r="2340" spans="1:38">
      <c r="A2340" t="s">
        <v>315</v>
      </c>
      <c r="B2340">
        <v>4430</v>
      </c>
      <c r="C2340" t="s">
        <v>866</v>
      </c>
      <c r="D2340" t="s">
        <v>316</v>
      </c>
      <c r="E2340">
        <v>281485</v>
      </c>
      <c r="F2340" t="s">
        <v>317</v>
      </c>
      <c r="G2340" t="s">
        <v>867</v>
      </c>
      <c r="H2340" s="79" t="s">
        <v>868</v>
      </c>
      <c r="I2340" t="s">
        <v>869</v>
      </c>
      <c r="J2340" t="s">
        <v>619</v>
      </c>
      <c r="K2340" t="s">
        <v>315</v>
      </c>
      <c r="L2340">
        <v>981031</v>
      </c>
      <c r="M2340">
        <v>111522033</v>
      </c>
      <c r="O2340">
        <v>320073</v>
      </c>
      <c r="P2340" t="s">
        <v>320</v>
      </c>
      <c r="Q2340">
        <v>8361</v>
      </c>
      <c r="R2340">
        <v>83</v>
      </c>
      <c r="S2340">
        <v>1</v>
      </c>
      <c r="T2340">
        <v>2786</v>
      </c>
      <c r="U2340" t="s">
        <v>328</v>
      </c>
      <c r="W2340">
        <v>1158667035</v>
      </c>
      <c r="X2340" s="76">
        <v>44270</v>
      </c>
      <c r="Y2340" s="76">
        <v>44270</v>
      </c>
      <c r="Z2340" s="76">
        <v>44167</v>
      </c>
      <c r="AA2340" s="76">
        <v>44256</v>
      </c>
      <c r="AB2340">
        <v>93.5</v>
      </c>
      <c r="AD2340" t="s">
        <v>346</v>
      </c>
      <c r="AE2340" t="s">
        <v>324</v>
      </c>
      <c r="AF2340" t="s">
        <v>657</v>
      </c>
      <c r="AH2340" t="s">
        <v>329</v>
      </c>
      <c r="AI2340" t="s">
        <v>867</v>
      </c>
      <c r="AK2340">
        <v>95057</v>
      </c>
      <c r="AL2340">
        <v>5</v>
      </c>
    </row>
    <row r="2341" spans="1:38">
      <c r="A2341" t="s">
        <v>315</v>
      </c>
      <c r="B2341">
        <v>4430</v>
      </c>
      <c r="C2341" t="s">
        <v>866</v>
      </c>
      <c r="D2341" t="s">
        <v>316</v>
      </c>
      <c r="E2341">
        <v>281485</v>
      </c>
      <c r="F2341" t="s">
        <v>317</v>
      </c>
      <c r="G2341" t="s">
        <v>867</v>
      </c>
      <c r="H2341" s="79" t="s">
        <v>868</v>
      </c>
      <c r="I2341" t="s">
        <v>869</v>
      </c>
      <c r="J2341" t="s">
        <v>619</v>
      </c>
      <c r="K2341" t="s">
        <v>315</v>
      </c>
      <c r="L2341">
        <v>981031</v>
      </c>
      <c r="M2341">
        <v>111522033</v>
      </c>
      <c r="O2341">
        <v>320074</v>
      </c>
      <c r="P2341" t="s">
        <v>337</v>
      </c>
      <c r="Q2341">
        <v>8361</v>
      </c>
      <c r="R2341">
        <v>83</v>
      </c>
      <c r="S2341">
        <v>1</v>
      </c>
      <c r="T2341">
        <v>2786</v>
      </c>
      <c r="U2341" t="s">
        <v>328</v>
      </c>
      <c r="W2341">
        <v>1158667035</v>
      </c>
      <c r="X2341" s="76">
        <v>44270</v>
      </c>
      <c r="Y2341" s="76">
        <v>44270</v>
      </c>
      <c r="Z2341" s="76">
        <v>44167</v>
      </c>
      <c r="AA2341" s="76">
        <v>44256</v>
      </c>
      <c r="AB2341">
        <v>98.6</v>
      </c>
      <c r="AD2341" t="s">
        <v>346</v>
      </c>
      <c r="AE2341" t="s">
        <v>324</v>
      </c>
      <c r="AF2341" t="s">
        <v>657</v>
      </c>
      <c r="AH2341" t="s">
        <v>329</v>
      </c>
      <c r="AI2341" t="s">
        <v>867</v>
      </c>
      <c r="AK2341">
        <v>95057</v>
      </c>
      <c r="AL2341">
        <v>5</v>
      </c>
    </row>
    <row r="2342" spans="1:38">
      <c r="A2342" t="s">
        <v>315</v>
      </c>
      <c r="B2342">
        <v>4430</v>
      </c>
      <c r="C2342" t="s">
        <v>866</v>
      </c>
      <c r="D2342" t="s">
        <v>316</v>
      </c>
      <c r="E2342">
        <v>281485</v>
      </c>
      <c r="F2342" t="s">
        <v>317</v>
      </c>
      <c r="G2342" t="s">
        <v>867</v>
      </c>
      <c r="H2342" s="79" t="s">
        <v>868</v>
      </c>
      <c r="I2342" t="s">
        <v>869</v>
      </c>
      <c r="J2342" t="s">
        <v>619</v>
      </c>
      <c r="K2342" t="s">
        <v>315</v>
      </c>
      <c r="L2342">
        <v>983212</v>
      </c>
      <c r="M2342">
        <v>115889101</v>
      </c>
      <c r="O2342">
        <v>320070</v>
      </c>
      <c r="P2342" t="s">
        <v>327</v>
      </c>
      <c r="Q2342">
        <v>8383</v>
      </c>
      <c r="R2342">
        <v>83</v>
      </c>
      <c r="S2342">
        <v>1</v>
      </c>
      <c r="T2342">
        <v>2786</v>
      </c>
      <c r="U2342" t="s">
        <v>328</v>
      </c>
      <c r="W2342">
        <v>1158667035</v>
      </c>
      <c r="X2342" s="76">
        <v>44272</v>
      </c>
      <c r="Y2342" s="76">
        <v>44273</v>
      </c>
      <c r="Z2342" s="76">
        <v>44224</v>
      </c>
      <c r="AA2342" s="76">
        <v>44260</v>
      </c>
      <c r="AB2342">
        <v>5243.83</v>
      </c>
      <c r="AD2342" t="s">
        <v>345</v>
      </c>
      <c r="AE2342" t="s">
        <v>324</v>
      </c>
      <c r="AF2342" t="s">
        <v>751</v>
      </c>
      <c r="AH2342" t="s">
        <v>329</v>
      </c>
      <c r="AI2342" t="s">
        <v>867</v>
      </c>
      <c r="AK2342">
        <v>95057</v>
      </c>
      <c r="AL2342">
        <v>5</v>
      </c>
    </row>
    <row r="2343" spans="1:38">
      <c r="A2343" t="s">
        <v>315</v>
      </c>
      <c r="B2343">
        <v>4430</v>
      </c>
      <c r="C2343" t="s">
        <v>866</v>
      </c>
      <c r="D2343" t="s">
        <v>316</v>
      </c>
      <c r="E2343">
        <v>281485</v>
      </c>
      <c r="F2343" t="s">
        <v>317</v>
      </c>
      <c r="G2343" t="s">
        <v>867</v>
      </c>
      <c r="H2343" s="79" t="s">
        <v>868</v>
      </c>
      <c r="I2343" t="s">
        <v>869</v>
      </c>
      <c r="J2343" t="s">
        <v>619</v>
      </c>
      <c r="K2343" t="s">
        <v>315</v>
      </c>
      <c r="L2343">
        <v>11917</v>
      </c>
      <c r="M2343">
        <v>113192076</v>
      </c>
      <c r="O2343">
        <v>320072</v>
      </c>
      <c r="P2343" t="s">
        <v>336</v>
      </c>
      <c r="Q2343">
        <v>8681</v>
      </c>
      <c r="R2343">
        <v>83</v>
      </c>
      <c r="S2343">
        <v>1</v>
      </c>
      <c r="T2343">
        <v>2786</v>
      </c>
      <c r="U2343" t="s">
        <v>328</v>
      </c>
      <c r="W2343">
        <v>1158667035</v>
      </c>
      <c r="X2343" s="76">
        <v>44321</v>
      </c>
      <c r="Y2343" s="76">
        <v>44321</v>
      </c>
      <c r="Z2343" s="76">
        <v>44231</v>
      </c>
      <c r="AA2343" s="76">
        <v>44271</v>
      </c>
      <c r="AB2343">
        <v>620.09</v>
      </c>
      <c r="AD2343" t="s">
        <v>382</v>
      </c>
      <c r="AE2343" t="s">
        <v>324</v>
      </c>
      <c r="AF2343" t="s">
        <v>681</v>
      </c>
      <c r="AH2343" t="s">
        <v>329</v>
      </c>
      <c r="AI2343" t="s">
        <v>867</v>
      </c>
      <c r="AK2343">
        <v>95057</v>
      </c>
      <c r="AL2343">
        <v>5</v>
      </c>
    </row>
    <row r="2344" spans="1:38">
      <c r="A2344" t="s">
        <v>315</v>
      </c>
      <c r="B2344">
        <v>4430</v>
      </c>
      <c r="C2344" t="s">
        <v>866</v>
      </c>
      <c r="D2344" t="s">
        <v>316</v>
      </c>
      <c r="E2344">
        <v>281485</v>
      </c>
      <c r="F2344" t="s">
        <v>317</v>
      </c>
      <c r="G2344" t="s">
        <v>867</v>
      </c>
      <c r="H2344" s="79" t="s">
        <v>868</v>
      </c>
      <c r="I2344" t="s">
        <v>869</v>
      </c>
      <c r="J2344" t="s">
        <v>619</v>
      </c>
      <c r="K2344" t="s">
        <v>315</v>
      </c>
      <c r="L2344">
        <v>20015</v>
      </c>
      <c r="M2344">
        <v>111522010</v>
      </c>
      <c r="O2344">
        <v>320073</v>
      </c>
      <c r="P2344" t="s">
        <v>320</v>
      </c>
      <c r="Q2344">
        <v>8730</v>
      </c>
      <c r="R2344">
        <v>83</v>
      </c>
      <c r="S2344">
        <v>1</v>
      </c>
      <c r="T2344">
        <v>2786</v>
      </c>
      <c r="U2344" t="s">
        <v>328</v>
      </c>
      <c r="W2344">
        <v>1158667035</v>
      </c>
      <c r="X2344" s="76">
        <v>44333</v>
      </c>
      <c r="Y2344" s="76">
        <v>44333</v>
      </c>
      <c r="Z2344" s="76">
        <v>44218</v>
      </c>
      <c r="AA2344" s="76">
        <v>44280</v>
      </c>
      <c r="AB2344">
        <v>157.80000000000001</v>
      </c>
      <c r="AD2344" t="s">
        <v>382</v>
      </c>
      <c r="AE2344" t="s">
        <v>324</v>
      </c>
      <c r="AF2344" t="s">
        <v>752</v>
      </c>
      <c r="AH2344" t="s">
        <v>329</v>
      </c>
      <c r="AI2344" t="s">
        <v>867</v>
      </c>
      <c r="AK2344">
        <v>95057</v>
      </c>
      <c r="AL2344">
        <v>5</v>
      </c>
    </row>
    <row r="2345" spans="1:38">
      <c r="A2345" t="s">
        <v>315</v>
      </c>
      <c r="B2345">
        <v>4430</v>
      </c>
      <c r="C2345" t="s">
        <v>866</v>
      </c>
      <c r="D2345" t="s">
        <v>316</v>
      </c>
      <c r="E2345">
        <v>281485</v>
      </c>
      <c r="F2345" t="s">
        <v>317</v>
      </c>
      <c r="G2345" t="s">
        <v>867</v>
      </c>
      <c r="H2345" s="79" t="s">
        <v>868</v>
      </c>
      <c r="I2345" t="s">
        <v>869</v>
      </c>
      <c r="J2345" t="s">
        <v>619</v>
      </c>
      <c r="K2345" t="s">
        <v>315</v>
      </c>
      <c r="L2345">
        <v>20015</v>
      </c>
      <c r="M2345">
        <v>111522010</v>
      </c>
      <c r="O2345">
        <v>320074</v>
      </c>
      <c r="P2345" t="s">
        <v>337</v>
      </c>
      <c r="Q2345">
        <v>8730</v>
      </c>
      <c r="R2345">
        <v>83</v>
      </c>
      <c r="S2345">
        <v>1</v>
      </c>
      <c r="T2345">
        <v>2786</v>
      </c>
      <c r="U2345" t="s">
        <v>328</v>
      </c>
      <c r="W2345">
        <v>1158667035</v>
      </c>
      <c r="X2345" s="76">
        <v>44333</v>
      </c>
      <c r="Y2345" s="76">
        <v>44333</v>
      </c>
      <c r="Z2345" s="76">
        <v>44218</v>
      </c>
      <c r="AA2345" s="76">
        <v>44280</v>
      </c>
      <c r="AB2345">
        <v>451.32</v>
      </c>
      <c r="AD2345" t="s">
        <v>382</v>
      </c>
      <c r="AE2345" t="s">
        <v>324</v>
      </c>
      <c r="AF2345" t="s">
        <v>752</v>
      </c>
      <c r="AH2345" t="s">
        <v>329</v>
      </c>
      <c r="AI2345" t="s">
        <v>867</v>
      </c>
      <c r="AK2345">
        <v>95057</v>
      </c>
      <c r="AL2345">
        <v>5</v>
      </c>
    </row>
    <row r="2346" spans="1:38">
      <c r="A2346" t="s">
        <v>315</v>
      </c>
      <c r="B2346">
        <v>4430</v>
      </c>
      <c r="C2346" t="s">
        <v>866</v>
      </c>
      <c r="D2346" t="s">
        <v>316</v>
      </c>
      <c r="E2346">
        <v>281485</v>
      </c>
      <c r="F2346" t="s">
        <v>317</v>
      </c>
      <c r="G2346" t="s">
        <v>867</v>
      </c>
      <c r="H2346" s="79" t="s">
        <v>868</v>
      </c>
      <c r="I2346" t="s">
        <v>869</v>
      </c>
      <c r="J2346" t="s">
        <v>619</v>
      </c>
      <c r="K2346" t="s">
        <v>315</v>
      </c>
      <c r="L2346">
        <v>20287</v>
      </c>
      <c r="M2346">
        <v>111522033</v>
      </c>
      <c r="O2346">
        <v>320072</v>
      </c>
      <c r="P2346" t="s">
        <v>336</v>
      </c>
      <c r="Q2346">
        <v>8732</v>
      </c>
      <c r="R2346">
        <v>83</v>
      </c>
      <c r="S2346">
        <v>1</v>
      </c>
      <c r="T2346">
        <v>2786</v>
      </c>
      <c r="U2346" t="s">
        <v>328</v>
      </c>
      <c r="W2346">
        <v>1158667035</v>
      </c>
      <c r="X2346" s="76">
        <v>44333</v>
      </c>
      <c r="Y2346" s="76">
        <v>44336</v>
      </c>
      <c r="Z2346" s="76">
        <v>44260</v>
      </c>
      <c r="AA2346" s="76">
        <v>44306</v>
      </c>
      <c r="AB2346">
        <v>98.6</v>
      </c>
      <c r="AD2346" t="s">
        <v>383</v>
      </c>
      <c r="AE2346" t="s">
        <v>324</v>
      </c>
      <c r="AF2346" t="s">
        <v>386</v>
      </c>
      <c r="AH2346" t="s">
        <v>329</v>
      </c>
      <c r="AI2346" t="s">
        <v>867</v>
      </c>
      <c r="AK2346">
        <v>95057</v>
      </c>
      <c r="AL2346">
        <v>5</v>
      </c>
    </row>
    <row r="2347" spans="1:38">
      <c r="A2347" t="s">
        <v>315</v>
      </c>
      <c r="B2347">
        <v>4430</v>
      </c>
      <c r="C2347" t="s">
        <v>866</v>
      </c>
      <c r="D2347" t="s">
        <v>316</v>
      </c>
      <c r="E2347">
        <v>281485</v>
      </c>
      <c r="F2347" t="s">
        <v>317</v>
      </c>
      <c r="G2347" t="s">
        <v>867</v>
      </c>
      <c r="H2347" s="79" t="s">
        <v>868</v>
      </c>
      <c r="I2347" t="s">
        <v>869</v>
      </c>
      <c r="J2347" t="s">
        <v>619</v>
      </c>
      <c r="K2347" t="s">
        <v>315</v>
      </c>
      <c r="L2347">
        <v>21035</v>
      </c>
      <c r="M2347">
        <v>111522033</v>
      </c>
      <c r="O2347">
        <v>320073</v>
      </c>
      <c r="P2347" t="s">
        <v>320</v>
      </c>
      <c r="Q2347">
        <v>8733</v>
      </c>
      <c r="R2347">
        <v>83</v>
      </c>
      <c r="S2347">
        <v>1</v>
      </c>
      <c r="T2347">
        <v>2786</v>
      </c>
      <c r="U2347" t="s">
        <v>328</v>
      </c>
      <c r="W2347">
        <v>1158667035</v>
      </c>
      <c r="X2347" s="76">
        <v>44334</v>
      </c>
      <c r="Y2347" s="76">
        <v>44336</v>
      </c>
      <c r="Z2347" s="76">
        <v>44229</v>
      </c>
      <c r="AA2347" s="76">
        <v>44280</v>
      </c>
      <c r="AB2347">
        <v>93.5</v>
      </c>
      <c r="AD2347" t="s">
        <v>382</v>
      </c>
      <c r="AE2347" t="s">
        <v>324</v>
      </c>
      <c r="AF2347" t="s">
        <v>658</v>
      </c>
      <c r="AH2347" t="s">
        <v>329</v>
      </c>
      <c r="AI2347" t="s">
        <v>867</v>
      </c>
      <c r="AK2347">
        <v>95057</v>
      </c>
      <c r="AL2347">
        <v>5</v>
      </c>
    </row>
    <row r="2348" spans="1:38">
      <c r="A2348" t="s">
        <v>315</v>
      </c>
      <c r="B2348">
        <v>4430</v>
      </c>
      <c r="C2348" t="s">
        <v>866</v>
      </c>
      <c r="D2348" t="s">
        <v>316</v>
      </c>
      <c r="E2348">
        <v>281485</v>
      </c>
      <c r="F2348" t="s">
        <v>317</v>
      </c>
      <c r="G2348" t="s">
        <v>867</v>
      </c>
      <c r="H2348" s="79" t="s">
        <v>868</v>
      </c>
      <c r="I2348" t="s">
        <v>869</v>
      </c>
      <c r="J2348" t="s">
        <v>619</v>
      </c>
      <c r="K2348" t="s">
        <v>315</v>
      </c>
      <c r="L2348">
        <v>20258</v>
      </c>
      <c r="M2348">
        <v>111522010</v>
      </c>
      <c r="O2348">
        <v>320073</v>
      </c>
      <c r="P2348" t="s">
        <v>320</v>
      </c>
      <c r="Q2348">
        <v>8732</v>
      </c>
      <c r="R2348">
        <v>83</v>
      </c>
      <c r="S2348">
        <v>1</v>
      </c>
      <c r="T2348">
        <v>2786</v>
      </c>
      <c r="U2348" t="s">
        <v>328</v>
      </c>
      <c r="W2348">
        <v>1158667035</v>
      </c>
      <c r="X2348" s="76">
        <v>44333</v>
      </c>
      <c r="Y2348" s="76">
        <v>44336</v>
      </c>
      <c r="Z2348" s="76">
        <v>44260</v>
      </c>
      <c r="AA2348" s="76">
        <v>44306</v>
      </c>
      <c r="AB2348">
        <v>157.80000000000001</v>
      </c>
      <c r="AD2348" t="s">
        <v>383</v>
      </c>
      <c r="AE2348" t="s">
        <v>324</v>
      </c>
      <c r="AF2348" t="s">
        <v>386</v>
      </c>
      <c r="AH2348" t="s">
        <v>329</v>
      </c>
      <c r="AI2348" t="s">
        <v>867</v>
      </c>
      <c r="AK2348">
        <v>95057</v>
      </c>
      <c r="AL2348">
        <v>5</v>
      </c>
    </row>
    <row r="2349" spans="1:38">
      <c r="A2349" t="s">
        <v>315</v>
      </c>
      <c r="B2349">
        <v>4430</v>
      </c>
      <c r="C2349" t="s">
        <v>866</v>
      </c>
      <c r="D2349" t="s">
        <v>316</v>
      </c>
      <c r="E2349">
        <v>281485</v>
      </c>
      <c r="F2349" t="s">
        <v>317</v>
      </c>
      <c r="G2349" t="s">
        <v>867</v>
      </c>
      <c r="H2349" s="79" t="s">
        <v>868</v>
      </c>
      <c r="I2349" t="s">
        <v>869</v>
      </c>
      <c r="J2349" t="s">
        <v>619</v>
      </c>
      <c r="K2349" t="s">
        <v>315</v>
      </c>
      <c r="L2349">
        <v>21035</v>
      </c>
      <c r="M2349">
        <v>111522033</v>
      </c>
      <c r="O2349">
        <v>320074</v>
      </c>
      <c r="P2349" t="s">
        <v>337</v>
      </c>
      <c r="Q2349">
        <v>8733</v>
      </c>
      <c r="R2349">
        <v>83</v>
      </c>
      <c r="S2349">
        <v>1</v>
      </c>
      <c r="T2349">
        <v>2786</v>
      </c>
      <c r="U2349" t="s">
        <v>328</v>
      </c>
      <c r="W2349">
        <v>1158667035</v>
      </c>
      <c r="X2349" s="76">
        <v>44334</v>
      </c>
      <c r="Y2349" s="76">
        <v>44336</v>
      </c>
      <c r="Z2349" s="76">
        <v>44229</v>
      </c>
      <c r="AA2349" s="76">
        <v>44280</v>
      </c>
      <c r="AB2349">
        <v>98.6</v>
      </c>
      <c r="AD2349" t="s">
        <v>382</v>
      </c>
      <c r="AE2349" t="s">
        <v>324</v>
      </c>
      <c r="AF2349" t="s">
        <v>658</v>
      </c>
      <c r="AH2349" t="s">
        <v>329</v>
      </c>
      <c r="AI2349" t="s">
        <v>867</v>
      </c>
      <c r="AK2349">
        <v>95057</v>
      </c>
      <c r="AL2349">
        <v>5</v>
      </c>
    </row>
    <row r="2350" spans="1:38">
      <c r="A2350" t="s">
        <v>315</v>
      </c>
      <c r="B2350">
        <v>4430</v>
      </c>
      <c r="C2350" t="s">
        <v>866</v>
      </c>
      <c r="D2350" t="s">
        <v>316</v>
      </c>
      <c r="E2350">
        <v>281485</v>
      </c>
      <c r="F2350" t="s">
        <v>317</v>
      </c>
      <c r="G2350" t="s">
        <v>867</v>
      </c>
      <c r="H2350" s="79" t="s">
        <v>868</v>
      </c>
      <c r="I2350" t="s">
        <v>869</v>
      </c>
      <c r="J2350" t="s">
        <v>619</v>
      </c>
      <c r="K2350" t="s">
        <v>315</v>
      </c>
      <c r="L2350">
        <v>20287</v>
      </c>
      <c r="M2350">
        <v>111522033</v>
      </c>
      <c r="O2350">
        <v>320073</v>
      </c>
      <c r="P2350" t="s">
        <v>320</v>
      </c>
      <c r="Q2350">
        <v>8732</v>
      </c>
      <c r="R2350">
        <v>83</v>
      </c>
      <c r="S2350">
        <v>1</v>
      </c>
      <c r="T2350">
        <v>2786</v>
      </c>
      <c r="U2350" t="s">
        <v>328</v>
      </c>
      <c r="W2350">
        <v>1158667035</v>
      </c>
      <c r="X2350" s="76">
        <v>44333</v>
      </c>
      <c r="Y2350" s="76">
        <v>44336</v>
      </c>
      <c r="Z2350" s="76">
        <v>44260</v>
      </c>
      <c r="AA2350" s="76">
        <v>44306</v>
      </c>
      <c r="AB2350">
        <v>93.5</v>
      </c>
      <c r="AD2350" t="s">
        <v>383</v>
      </c>
      <c r="AE2350" t="s">
        <v>324</v>
      </c>
      <c r="AF2350" t="s">
        <v>386</v>
      </c>
      <c r="AH2350" t="s">
        <v>329</v>
      </c>
      <c r="AI2350" t="s">
        <v>867</v>
      </c>
      <c r="AK2350">
        <v>95057</v>
      </c>
      <c r="AL2350">
        <v>5</v>
      </c>
    </row>
    <row r="2351" spans="1:38">
      <c r="A2351" t="s">
        <v>315</v>
      </c>
      <c r="B2351">
        <v>4430</v>
      </c>
      <c r="C2351" t="s">
        <v>866</v>
      </c>
      <c r="D2351" t="s">
        <v>316</v>
      </c>
      <c r="E2351">
        <v>281485</v>
      </c>
      <c r="F2351" t="s">
        <v>317</v>
      </c>
      <c r="G2351" t="s">
        <v>867</v>
      </c>
      <c r="H2351" s="79" t="s">
        <v>868</v>
      </c>
      <c r="I2351" t="s">
        <v>869</v>
      </c>
      <c r="J2351" t="s">
        <v>619</v>
      </c>
      <c r="K2351" t="s">
        <v>315</v>
      </c>
      <c r="L2351">
        <v>21035</v>
      </c>
      <c r="M2351">
        <v>111522033</v>
      </c>
      <c r="O2351">
        <v>320072</v>
      </c>
      <c r="P2351" t="s">
        <v>336</v>
      </c>
      <c r="Q2351">
        <v>8733</v>
      </c>
      <c r="R2351">
        <v>83</v>
      </c>
      <c r="S2351">
        <v>1</v>
      </c>
      <c r="T2351">
        <v>2786</v>
      </c>
      <c r="U2351" t="s">
        <v>328</v>
      </c>
      <c r="W2351">
        <v>1158667035</v>
      </c>
      <c r="X2351" s="76">
        <v>44334</v>
      </c>
      <c r="Y2351" s="76">
        <v>44336</v>
      </c>
      <c r="Z2351" s="76">
        <v>44229</v>
      </c>
      <c r="AA2351" s="76">
        <v>44280</v>
      </c>
      <c r="AB2351">
        <v>98.6</v>
      </c>
      <c r="AD2351" t="s">
        <v>382</v>
      </c>
      <c r="AE2351" t="s">
        <v>324</v>
      </c>
      <c r="AF2351" t="s">
        <v>658</v>
      </c>
      <c r="AH2351" t="s">
        <v>329</v>
      </c>
      <c r="AI2351" t="s">
        <v>867</v>
      </c>
      <c r="AK2351">
        <v>95057</v>
      </c>
      <c r="AL2351">
        <v>5</v>
      </c>
    </row>
    <row r="2352" spans="1:38">
      <c r="H2352" s="79"/>
      <c r="X2352" s="76"/>
      <c r="Y2352" s="76"/>
      <c r="Z2352" s="76"/>
      <c r="AA2352" s="76"/>
      <c r="AB2352">
        <f>SUM(AB2262:AB2351)</f>
        <v>143793.01000000004</v>
      </c>
    </row>
    <row r="2353" spans="1:38">
      <c r="A2353" t="s">
        <v>315</v>
      </c>
      <c r="B2353">
        <v>4430</v>
      </c>
      <c r="C2353" t="s">
        <v>866</v>
      </c>
      <c r="D2353" t="s">
        <v>316</v>
      </c>
      <c r="E2353">
        <v>281485</v>
      </c>
      <c r="F2353" t="s">
        <v>317</v>
      </c>
      <c r="G2353" t="s">
        <v>867</v>
      </c>
      <c r="H2353" s="79" t="s">
        <v>868</v>
      </c>
      <c r="I2353" t="s">
        <v>869</v>
      </c>
      <c r="J2353" t="s">
        <v>619</v>
      </c>
      <c r="K2353" t="s">
        <v>315</v>
      </c>
      <c r="L2353">
        <v>20287</v>
      </c>
      <c r="M2353">
        <v>111522033</v>
      </c>
      <c r="O2353">
        <v>320074</v>
      </c>
      <c r="P2353" t="s">
        <v>337</v>
      </c>
      <c r="Q2353">
        <v>8732</v>
      </c>
      <c r="R2353">
        <v>83</v>
      </c>
      <c r="S2353">
        <v>1</v>
      </c>
      <c r="T2353">
        <v>2786</v>
      </c>
      <c r="U2353" t="s">
        <v>328</v>
      </c>
      <c r="W2353">
        <v>1158667035</v>
      </c>
      <c r="X2353" s="76">
        <v>44333</v>
      </c>
      <c r="Y2353" s="76">
        <v>44336</v>
      </c>
      <c r="Z2353" s="76">
        <v>44260</v>
      </c>
      <c r="AA2353" s="76">
        <v>44306</v>
      </c>
      <c r="AB2353">
        <v>98.6</v>
      </c>
      <c r="AD2353" t="s">
        <v>383</v>
      </c>
      <c r="AE2353" t="s">
        <v>324</v>
      </c>
      <c r="AF2353" t="s">
        <v>386</v>
      </c>
      <c r="AH2353" t="s">
        <v>329</v>
      </c>
      <c r="AI2353" t="s">
        <v>867</v>
      </c>
      <c r="AK2353">
        <v>95057</v>
      </c>
      <c r="AL2353">
        <v>5</v>
      </c>
    </row>
    <row r="2354" spans="1:38">
      <c r="A2354" t="s">
        <v>315</v>
      </c>
      <c r="B2354">
        <v>4430</v>
      </c>
      <c r="C2354" t="s">
        <v>866</v>
      </c>
      <c r="D2354" t="s">
        <v>316</v>
      </c>
      <c r="E2354">
        <v>281485</v>
      </c>
      <c r="F2354" t="s">
        <v>317</v>
      </c>
      <c r="G2354" t="s">
        <v>867</v>
      </c>
      <c r="H2354" s="79" t="s">
        <v>868</v>
      </c>
      <c r="I2354" t="s">
        <v>869</v>
      </c>
      <c r="J2354" t="s">
        <v>619</v>
      </c>
      <c r="K2354" t="s">
        <v>315</v>
      </c>
      <c r="L2354">
        <v>23084</v>
      </c>
      <c r="M2354">
        <v>115889101</v>
      </c>
      <c r="O2354">
        <v>320070</v>
      </c>
      <c r="P2354" t="s">
        <v>327</v>
      </c>
      <c r="Q2354">
        <v>8782</v>
      </c>
      <c r="R2354">
        <v>83</v>
      </c>
      <c r="S2354">
        <v>1</v>
      </c>
      <c r="T2354">
        <v>2786</v>
      </c>
      <c r="U2354" t="s">
        <v>328</v>
      </c>
      <c r="W2354">
        <v>1158667035</v>
      </c>
      <c r="X2354" s="76">
        <v>44336</v>
      </c>
      <c r="Y2354" s="76">
        <v>44337</v>
      </c>
      <c r="Z2354" s="76">
        <v>44224</v>
      </c>
      <c r="AA2354" s="76">
        <v>44286</v>
      </c>
      <c r="AB2354">
        <v>12263.84</v>
      </c>
      <c r="AD2354" t="s">
        <v>382</v>
      </c>
      <c r="AE2354" t="s">
        <v>324</v>
      </c>
      <c r="AF2354" t="s">
        <v>731</v>
      </c>
      <c r="AH2354" t="s">
        <v>329</v>
      </c>
      <c r="AI2354" t="s">
        <v>867</v>
      </c>
      <c r="AK2354">
        <v>95057</v>
      </c>
      <c r="AL2354">
        <v>5</v>
      </c>
    </row>
    <row r="2355" spans="1:38">
      <c r="A2355" t="s">
        <v>315</v>
      </c>
      <c r="B2355">
        <v>4430</v>
      </c>
      <c r="C2355" t="s">
        <v>866</v>
      </c>
      <c r="D2355" t="s">
        <v>316</v>
      </c>
      <c r="E2355">
        <v>281485</v>
      </c>
      <c r="F2355" t="s">
        <v>317</v>
      </c>
      <c r="G2355" t="s">
        <v>867</v>
      </c>
      <c r="H2355" s="79" t="s">
        <v>868</v>
      </c>
      <c r="I2355" t="s">
        <v>869</v>
      </c>
      <c r="J2355" t="s">
        <v>619</v>
      </c>
      <c r="K2355" t="s">
        <v>315</v>
      </c>
      <c r="L2355">
        <v>23635</v>
      </c>
      <c r="M2355">
        <v>113192076</v>
      </c>
      <c r="O2355">
        <v>320072</v>
      </c>
      <c r="P2355" t="s">
        <v>336</v>
      </c>
      <c r="Q2355">
        <v>8770</v>
      </c>
      <c r="R2355">
        <v>83</v>
      </c>
      <c r="S2355">
        <v>1</v>
      </c>
      <c r="T2355">
        <v>2786</v>
      </c>
      <c r="U2355" t="s">
        <v>328</v>
      </c>
      <c r="W2355">
        <v>1158667035</v>
      </c>
      <c r="X2355" s="76">
        <v>44337</v>
      </c>
      <c r="Y2355" s="76">
        <v>44340</v>
      </c>
      <c r="Z2355" s="76">
        <v>44197</v>
      </c>
      <c r="AA2355" s="76">
        <v>44306</v>
      </c>
      <c r="AB2355">
        <v>187.47</v>
      </c>
      <c r="AD2355" t="s">
        <v>383</v>
      </c>
      <c r="AE2355" t="s">
        <v>324</v>
      </c>
      <c r="AF2355" t="s">
        <v>682</v>
      </c>
      <c r="AH2355" t="s">
        <v>329</v>
      </c>
      <c r="AI2355" t="s">
        <v>867</v>
      </c>
      <c r="AK2355">
        <v>95057</v>
      </c>
      <c r="AL2355">
        <v>5</v>
      </c>
    </row>
    <row r="2356" spans="1:38">
      <c r="A2356" t="s">
        <v>315</v>
      </c>
      <c r="B2356">
        <v>4430</v>
      </c>
      <c r="C2356" t="s">
        <v>866</v>
      </c>
      <c r="D2356" t="s">
        <v>316</v>
      </c>
      <c r="E2356">
        <v>281485</v>
      </c>
      <c r="F2356" t="s">
        <v>317</v>
      </c>
      <c r="G2356" t="s">
        <v>867</v>
      </c>
      <c r="H2356" s="79" t="s">
        <v>868</v>
      </c>
      <c r="I2356" t="s">
        <v>869</v>
      </c>
      <c r="J2356" t="s">
        <v>619</v>
      </c>
      <c r="K2356" t="s">
        <v>315</v>
      </c>
      <c r="L2356">
        <v>30654</v>
      </c>
      <c r="M2356">
        <v>113192076</v>
      </c>
      <c r="O2356">
        <v>320072</v>
      </c>
      <c r="P2356" t="s">
        <v>336</v>
      </c>
      <c r="Q2356">
        <v>8887</v>
      </c>
      <c r="R2356">
        <v>83</v>
      </c>
      <c r="S2356">
        <v>1</v>
      </c>
      <c r="T2356">
        <v>2786</v>
      </c>
      <c r="U2356" t="s">
        <v>328</v>
      </c>
      <c r="W2356">
        <v>1158667035</v>
      </c>
      <c r="X2356" s="76">
        <v>44348</v>
      </c>
      <c r="Y2356" s="76">
        <v>44349</v>
      </c>
      <c r="Z2356" s="76">
        <v>44287</v>
      </c>
      <c r="AA2356" s="76">
        <v>44334</v>
      </c>
      <c r="AB2356">
        <v>1220.22</v>
      </c>
      <c r="AD2356" t="s">
        <v>346</v>
      </c>
      <c r="AE2356" t="s">
        <v>324</v>
      </c>
      <c r="AF2356" t="s">
        <v>684</v>
      </c>
      <c r="AH2356" t="s">
        <v>329</v>
      </c>
      <c r="AI2356" t="s">
        <v>867</v>
      </c>
      <c r="AK2356">
        <v>95057</v>
      </c>
      <c r="AL2356">
        <v>5</v>
      </c>
    </row>
    <row r="2357" spans="1:38">
      <c r="A2357" t="s">
        <v>315</v>
      </c>
      <c r="B2357">
        <v>4430</v>
      </c>
      <c r="C2357" t="s">
        <v>866</v>
      </c>
      <c r="D2357" t="s">
        <v>316</v>
      </c>
      <c r="E2357">
        <v>281485</v>
      </c>
      <c r="F2357" t="s">
        <v>317</v>
      </c>
      <c r="G2357" t="s">
        <v>867</v>
      </c>
      <c r="H2357" s="79" t="s">
        <v>868</v>
      </c>
      <c r="I2357" t="s">
        <v>869</v>
      </c>
      <c r="J2357" t="s">
        <v>619</v>
      </c>
      <c r="K2357" t="s">
        <v>315</v>
      </c>
      <c r="L2357">
        <v>33803</v>
      </c>
      <c r="M2357">
        <v>111522033</v>
      </c>
      <c r="O2357">
        <v>320072</v>
      </c>
      <c r="P2357" t="s">
        <v>336</v>
      </c>
      <c r="Q2357">
        <v>8937</v>
      </c>
      <c r="R2357">
        <v>83</v>
      </c>
      <c r="S2357">
        <v>1</v>
      </c>
      <c r="T2357">
        <v>2786</v>
      </c>
      <c r="U2357" t="s">
        <v>328</v>
      </c>
      <c r="W2357">
        <v>1158667035</v>
      </c>
      <c r="X2357" s="76">
        <v>44354</v>
      </c>
      <c r="Y2357" s="76">
        <v>44354</v>
      </c>
      <c r="Z2357" s="76">
        <v>44286</v>
      </c>
      <c r="AA2357" s="76">
        <v>44334</v>
      </c>
      <c r="AB2357">
        <v>98.6</v>
      </c>
      <c r="AD2357" t="s">
        <v>346</v>
      </c>
      <c r="AE2357" t="s">
        <v>324</v>
      </c>
      <c r="AF2357" t="s">
        <v>393</v>
      </c>
      <c r="AH2357" t="s">
        <v>329</v>
      </c>
      <c r="AI2357" t="s">
        <v>867</v>
      </c>
      <c r="AK2357">
        <v>95057</v>
      </c>
      <c r="AL2357">
        <v>5</v>
      </c>
    </row>
    <row r="2358" spans="1:38">
      <c r="A2358" t="s">
        <v>315</v>
      </c>
      <c r="B2358">
        <v>4430</v>
      </c>
      <c r="C2358" t="s">
        <v>866</v>
      </c>
      <c r="D2358" t="s">
        <v>316</v>
      </c>
      <c r="E2358">
        <v>281485</v>
      </c>
      <c r="F2358" t="s">
        <v>317</v>
      </c>
      <c r="G2358" t="s">
        <v>867</v>
      </c>
      <c r="H2358" s="79" t="s">
        <v>868</v>
      </c>
      <c r="I2358" t="s">
        <v>869</v>
      </c>
      <c r="J2358" t="s">
        <v>619</v>
      </c>
      <c r="K2358" t="s">
        <v>315</v>
      </c>
      <c r="L2358">
        <v>33803</v>
      </c>
      <c r="M2358">
        <v>111522033</v>
      </c>
      <c r="O2358">
        <v>320074</v>
      </c>
      <c r="P2358" t="s">
        <v>337</v>
      </c>
      <c r="Q2358">
        <v>8937</v>
      </c>
      <c r="R2358">
        <v>83</v>
      </c>
      <c r="S2358">
        <v>1</v>
      </c>
      <c r="T2358">
        <v>2786</v>
      </c>
      <c r="U2358" t="s">
        <v>328</v>
      </c>
      <c r="W2358">
        <v>1158667035</v>
      </c>
      <c r="X2358" s="76">
        <v>44354</v>
      </c>
      <c r="Y2358" s="76">
        <v>44354</v>
      </c>
      <c r="Z2358" s="76">
        <v>44286</v>
      </c>
      <c r="AA2358" s="76">
        <v>44334</v>
      </c>
      <c r="AB2358">
        <v>98.6</v>
      </c>
      <c r="AD2358" t="s">
        <v>346</v>
      </c>
      <c r="AE2358" t="s">
        <v>324</v>
      </c>
      <c r="AF2358" t="s">
        <v>393</v>
      </c>
      <c r="AH2358" t="s">
        <v>329</v>
      </c>
      <c r="AI2358" t="s">
        <v>867</v>
      </c>
      <c r="AK2358">
        <v>95057</v>
      </c>
      <c r="AL2358">
        <v>5</v>
      </c>
    </row>
    <row r="2359" spans="1:38">
      <c r="A2359" t="s">
        <v>315</v>
      </c>
      <c r="B2359">
        <v>4430</v>
      </c>
      <c r="C2359" t="s">
        <v>866</v>
      </c>
      <c r="D2359" t="s">
        <v>316</v>
      </c>
      <c r="E2359">
        <v>281485</v>
      </c>
      <c r="F2359" t="s">
        <v>317</v>
      </c>
      <c r="G2359" t="s">
        <v>867</v>
      </c>
      <c r="H2359" s="79" t="s">
        <v>868</v>
      </c>
      <c r="I2359" t="s">
        <v>869</v>
      </c>
      <c r="J2359" t="s">
        <v>619</v>
      </c>
      <c r="K2359" t="s">
        <v>315</v>
      </c>
      <c r="L2359">
        <v>33803</v>
      </c>
      <c r="M2359">
        <v>111522033</v>
      </c>
      <c r="O2359">
        <v>320073</v>
      </c>
      <c r="P2359" t="s">
        <v>320</v>
      </c>
      <c r="Q2359">
        <v>8937</v>
      </c>
      <c r="R2359">
        <v>83</v>
      </c>
      <c r="S2359">
        <v>1</v>
      </c>
      <c r="T2359">
        <v>2786</v>
      </c>
      <c r="U2359" t="s">
        <v>328</v>
      </c>
      <c r="W2359">
        <v>1158667035</v>
      </c>
      <c r="X2359" s="76">
        <v>44354</v>
      </c>
      <c r="Y2359" s="76">
        <v>44354</v>
      </c>
      <c r="Z2359" s="76">
        <v>44286</v>
      </c>
      <c r="AA2359" s="76">
        <v>44334</v>
      </c>
      <c r="AB2359">
        <v>93.5</v>
      </c>
      <c r="AD2359" t="s">
        <v>346</v>
      </c>
      <c r="AE2359" t="s">
        <v>324</v>
      </c>
      <c r="AF2359" t="s">
        <v>393</v>
      </c>
      <c r="AH2359" t="s">
        <v>329</v>
      </c>
      <c r="AI2359" t="s">
        <v>867</v>
      </c>
      <c r="AK2359">
        <v>95057</v>
      </c>
      <c r="AL2359">
        <v>5</v>
      </c>
    </row>
    <row r="2360" spans="1:38">
      <c r="A2360" t="s">
        <v>315</v>
      </c>
      <c r="B2360">
        <v>4430</v>
      </c>
      <c r="C2360" t="s">
        <v>866</v>
      </c>
      <c r="D2360" t="s">
        <v>316</v>
      </c>
      <c r="E2360">
        <v>281485</v>
      </c>
      <c r="F2360" t="s">
        <v>317</v>
      </c>
      <c r="G2360" t="s">
        <v>867</v>
      </c>
      <c r="H2360" s="79" t="s">
        <v>868</v>
      </c>
      <c r="I2360" t="s">
        <v>869</v>
      </c>
      <c r="J2360" t="s">
        <v>619</v>
      </c>
      <c r="K2360" t="s">
        <v>315</v>
      </c>
      <c r="L2360">
        <v>33776</v>
      </c>
      <c r="M2360">
        <v>111522010</v>
      </c>
      <c r="O2360">
        <v>320074</v>
      </c>
      <c r="P2360" t="s">
        <v>337</v>
      </c>
      <c r="Q2360">
        <v>8937</v>
      </c>
      <c r="R2360">
        <v>83</v>
      </c>
      <c r="S2360">
        <v>1</v>
      </c>
      <c r="T2360">
        <v>2786</v>
      </c>
      <c r="U2360" t="s">
        <v>328</v>
      </c>
      <c r="W2360">
        <v>1158667035</v>
      </c>
      <c r="X2360" s="76">
        <v>44354</v>
      </c>
      <c r="Y2360" s="76">
        <v>44354</v>
      </c>
      <c r="Z2360" s="76">
        <v>44286</v>
      </c>
      <c r="AA2360" s="76">
        <v>44334</v>
      </c>
      <c r="AB2360">
        <v>902.62</v>
      </c>
      <c r="AD2360" t="s">
        <v>346</v>
      </c>
      <c r="AE2360" t="s">
        <v>324</v>
      </c>
      <c r="AF2360" t="s">
        <v>393</v>
      </c>
      <c r="AH2360" t="s">
        <v>329</v>
      </c>
      <c r="AI2360" t="s">
        <v>867</v>
      </c>
      <c r="AK2360">
        <v>95057</v>
      </c>
      <c r="AL2360">
        <v>5</v>
      </c>
    </row>
    <row r="2361" spans="1:38">
      <c r="A2361" t="s">
        <v>315</v>
      </c>
      <c r="B2361">
        <v>4430</v>
      </c>
      <c r="C2361" t="s">
        <v>866</v>
      </c>
      <c r="D2361" t="s">
        <v>316</v>
      </c>
      <c r="E2361">
        <v>281485</v>
      </c>
      <c r="F2361" t="s">
        <v>317</v>
      </c>
      <c r="G2361" t="s">
        <v>867</v>
      </c>
      <c r="H2361" s="79" t="s">
        <v>868</v>
      </c>
      <c r="I2361" t="s">
        <v>869</v>
      </c>
      <c r="J2361" t="s">
        <v>619</v>
      </c>
      <c r="K2361" t="s">
        <v>315</v>
      </c>
      <c r="L2361">
        <v>33776</v>
      </c>
      <c r="M2361">
        <v>111522010</v>
      </c>
      <c r="O2361">
        <v>320073</v>
      </c>
      <c r="P2361" t="s">
        <v>320</v>
      </c>
      <c r="Q2361">
        <v>8937</v>
      </c>
      <c r="R2361">
        <v>83</v>
      </c>
      <c r="S2361">
        <v>1</v>
      </c>
      <c r="T2361">
        <v>2786</v>
      </c>
      <c r="U2361" t="s">
        <v>328</v>
      </c>
      <c r="W2361">
        <v>1158667035</v>
      </c>
      <c r="X2361" s="76">
        <v>44354</v>
      </c>
      <c r="Y2361" s="76">
        <v>44354</v>
      </c>
      <c r="Z2361" s="76">
        <v>44286</v>
      </c>
      <c r="AA2361" s="76">
        <v>44334</v>
      </c>
      <c r="AB2361">
        <v>157.80000000000001</v>
      </c>
      <c r="AD2361" t="s">
        <v>346</v>
      </c>
      <c r="AE2361" t="s">
        <v>324</v>
      </c>
      <c r="AF2361" t="s">
        <v>393</v>
      </c>
      <c r="AH2361" t="s">
        <v>329</v>
      </c>
      <c r="AI2361" t="s">
        <v>867</v>
      </c>
      <c r="AK2361">
        <v>95057</v>
      </c>
      <c r="AL2361">
        <v>5</v>
      </c>
    </row>
    <row r="2362" spans="1:38">
      <c r="A2362" t="s">
        <v>315</v>
      </c>
      <c r="B2362">
        <v>4430</v>
      </c>
      <c r="C2362" t="s">
        <v>866</v>
      </c>
      <c r="D2362" t="s">
        <v>316</v>
      </c>
      <c r="E2362">
        <v>281485</v>
      </c>
      <c r="F2362" t="s">
        <v>317</v>
      </c>
      <c r="G2362" t="s">
        <v>867</v>
      </c>
      <c r="H2362" s="79" t="s">
        <v>868</v>
      </c>
      <c r="I2362" t="s">
        <v>869</v>
      </c>
      <c r="J2362" t="s">
        <v>619</v>
      </c>
      <c r="K2362" t="s">
        <v>315</v>
      </c>
      <c r="L2362">
        <v>48121</v>
      </c>
      <c r="M2362">
        <v>113192076</v>
      </c>
      <c r="O2362">
        <v>320072</v>
      </c>
      <c r="P2362" t="s">
        <v>336</v>
      </c>
      <c r="Q2362">
        <v>9128</v>
      </c>
      <c r="R2362">
        <v>83</v>
      </c>
      <c r="S2362">
        <v>1</v>
      </c>
      <c r="T2362">
        <v>2786</v>
      </c>
      <c r="U2362" t="s">
        <v>328</v>
      </c>
      <c r="W2362">
        <v>1158667035</v>
      </c>
      <c r="X2362" s="76">
        <v>44383</v>
      </c>
      <c r="Y2362" s="76">
        <v>44383</v>
      </c>
      <c r="Z2362" s="76">
        <v>44320</v>
      </c>
      <c r="AA2362" s="76">
        <v>44364</v>
      </c>
      <c r="AB2362">
        <v>815.98</v>
      </c>
      <c r="AD2362" t="s">
        <v>383</v>
      </c>
      <c r="AE2362" t="s">
        <v>324</v>
      </c>
      <c r="AF2362" t="s">
        <v>685</v>
      </c>
      <c r="AH2362" t="s">
        <v>329</v>
      </c>
      <c r="AI2362" t="s">
        <v>867</v>
      </c>
      <c r="AK2362">
        <v>95057</v>
      </c>
      <c r="AL2362">
        <v>5</v>
      </c>
    </row>
    <row r="2363" spans="1:38">
      <c r="A2363" t="s">
        <v>315</v>
      </c>
      <c r="B2363">
        <v>4430</v>
      </c>
      <c r="C2363" t="s">
        <v>866</v>
      </c>
      <c r="D2363" t="s">
        <v>316</v>
      </c>
      <c r="E2363">
        <v>281485</v>
      </c>
      <c r="F2363" t="s">
        <v>317</v>
      </c>
      <c r="G2363" t="s">
        <v>867</v>
      </c>
      <c r="H2363" s="79" t="s">
        <v>868</v>
      </c>
      <c r="I2363" t="s">
        <v>869</v>
      </c>
      <c r="J2363" t="s">
        <v>619</v>
      </c>
      <c r="K2363" t="s">
        <v>315</v>
      </c>
      <c r="L2363">
        <v>50375</v>
      </c>
      <c r="M2363">
        <v>111522010</v>
      </c>
      <c r="O2363">
        <v>320074</v>
      </c>
      <c r="P2363" t="s">
        <v>337</v>
      </c>
      <c r="Q2363">
        <v>9158</v>
      </c>
      <c r="R2363">
        <v>83</v>
      </c>
      <c r="S2363">
        <v>1</v>
      </c>
      <c r="T2363">
        <v>2786</v>
      </c>
      <c r="U2363" t="s">
        <v>328</v>
      </c>
      <c r="W2363">
        <v>1158667035</v>
      </c>
      <c r="X2363" s="76">
        <v>44386</v>
      </c>
      <c r="Y2363" s="76">
        <v>44386</v>
      </c>
      <c r="Z2363" s="76">
        <v>44300</v>
      </c>
      <c r="AA2363" s="76">
        <v>44368</v>
      </c>
      <c r="AB2363">
        <v>743.34</v>
      </c>
      <c r="AD2363" t="s">
        <v>382</v>
      </c>
      <c r="AE2363" t="s">
        <v>324</v>
      </c>
      <c r="AF2363" t="s">
        <v>395</v>
      </c>
      <c r="AH2363" t="s">
        <v>329</v>
      </c>
      <c r="AI2363" t="s">
        <v>867</v>
      </c>
      <c r="AK2363">
        <v>95057</v>
      </c>
      <c r="AL2363">
        <v>5</v>
      </c>
    </row>
    <row r="2364" spans="1:38">
      <c r="A2364" t="s">
        <v>315</v>
      </c>
      <c r="B2364">
        <v>4430</v>
      </c>
      <c r="C2364" t="s">
        <v>866</v>
      </c>
      <c r="D2364" t="s">
        <v>316</v>
      </c>
      <c r="E2364">
        <v>281485</v>
      </c>
      <c r="F2364" t="s">
        <v>317</v>
      </c>
      <c r="G2364" t="s">
        <v>867</v>
      </c>
      <c r="H2364" s="79" t="s">
        <v>868</v>
      </c>
      <c r="I2364" t="s">
        <v>869</v>
      </c>
      <c r="J2364" t="s">
        <v>619</v>
      </c>
      <c r="K2364" t="s">
        <v>315</v>
      </c>
      <c r="L2364">
        <v>50413</v>
      </c>
      <c r="M2364">
        <v>111522033</v>
      </c>
      <c r="O2364">
        <v>320073</v>
      </c>
      <c r="P2364" t="s">
        <v>320</v>
      </c>
      <c r="Q2364">
        <v>9158</v>
      </c>
      <c r="R2364">
        <v>83</v>
      </c>
      <c r="S2364">
        <v>1</v>
      </c>
      <c r="T2364">
        <v>2786</v>
      </c>
      <c r="U2364" t="s">
        <v>328</v>
      </c>
      <c r="W2364">
        <v>1158667035</v>
      </c>
      <c r="X2364" s="76">
        <v>44386</v>
      </c>
      <c r="Y2364" s="76">
        <v>44386</v>
      </c>
      <c r="Z2364" s="76">
        <v>44300</v>
      </c>
      <c r="AA2364" s="76">
        <v>44368</v>
      </c>
      <c r="AB2364">
        <v>93.5</v>
      </c>
      <c r="AD2364" t="s">
        <v>382</v>
      </c>
      <c r="AE2364" t="s">
        <v>324</v>
      </c>
      <c r="AF2364" t="s">
        <v>395</v>
      </c>
      <c r="AH2364" t="s">
        <v>329</v>
      </c>
      <c r="AI2364" t="s">
        <v>867</v>
      </c>
      <c r="AK2364">
        <v>95057</v>
      </c>
      <c r="AL2364">
        <v>5</v>
      </c>
    </row>
    <row r="2365" spans="1:38">
      <c r="A2365" t="s">
        <v>315</v>
      </c>
      <c r="B2365">
        <v>4430</v>
      </c>
      <c r="C2365" t="s">
        <v>866</v>
      </c>
      <c r="D2365" t="s">
        <v>316</v>
      </c>
      <c r="E2365">
        <v>281485</v>
      </c>
      <c r="F2365" t="s">
        <v>317</v>
      </c>
      <c r="G2365" t="s">
        <v>867</v>
      </c>
      <c r="H2365" s="79" t="s">
        <v>868</v>
      </c>
      <c r="I2365" t="s">
        <v>869</v>
      </c>
      <c r="J2365" t="s">
        <v>619</v>
      </c>
      <c r="K2365" t="s">
        <v>315</v>
      </c>
      <c r="L2365">
        <v>50375</v>
      </c>
      <c r="M2365">
        <v>111522010</v>
      </c>
      <c r="O2365">
        <v>320073</v>
      </c>
      <c r="P2365" t="s">
        <v>320</v>
      </c>
      <c r="Q2365">
        <v>9158</v>
      </c>
      <c r="R2365">
        <v>83</v>
      </c>
      <c r="S2365">
        <v>1</v>
      </c>
      <c r="T2365">
        <v>2786</v>
      </c>
      <c r="U2365" t="s">
        <v>328</v>
      </c>
      <c r="W2365">
        <v>1158667035</v>
      </c>
      <c r="X2365" s="76">
        <v>44386</v>
      </c>
      <c r="Y2365" s="76">
        <v>44386</v>
      </c>
      <c r="Z2365" s="76">
        <v>44300</v>
      </c>
      <c r="AA2365" s="76">
        <v>44368</v>
      </c>
      <c r="AB2365">
        <v>157.80000000000001</v>
      </c>
      <c r="AD2365" t="s">
        <v>382</v>
      </c>
      <c r="AE2365" t="s">
        <v>324</v>
      </c>
      <c r="AF2365" t="s">
        <v>395</v>
      </c>
      <c r="AH2365" t="s">
        <v>329</v>
      </c>
      <c r="AI2365" t="s">
        <v>867</v>
      </c>
      <c r="AK2365">
        <v>95057</v>
      </c>
      <c r="AL2365">
        <v>5</v>
      </c>
    </row>
    <row r="2366" spans="1:38">
      <c r="A2366" t="s">
        <v>315</v>
      </c>
      <c r="B2366">
        <v>4430</v>
      </c>
      <c r="C2366" t="s">
        <v>866</v>
      </c>
      <c r="D2366" t="s">
        <v>316</v>
      </c>
      <c r="E2366">
        <v>281485</v>
      </c>
      <c r="F2366" t="s">
        <v>317</v>
      </c>
      <c r="G2366" t="s">
        <v>867</v>
      </c>
      <c r="H2366" s="79" t="s">
        <v>868</v>
      </c>
      <c r="I2366" t="s">
        <v>869</v>
      </c>
      <c r="J2366" t="s">
        <v>619</v>
      </c>
      <c r="K2366" t="s">
        <v>315</v>
      </c>
      <c r="L2366">
        <v>50413</v>
      </c>
      <c r="M2366">
        <v>111522033</v>
      </c>
      <c r="O2366">
        <v>320074</v>
      </c>
      <c r="P2366" t="s">
        <v>337</v>
      </c>
      <c r="Q2366">
        <v>9158</v>
      </c>
      <c r="R2366">
        <v>83</v>
      </c>
      <c r="S2366">
        <v>1</v>
      </c>
      <c r="T2366">
        <v>2786</v>
      </c>
      <c r="U2366" t="s">
        <v>328</v>
      </c>
      <c r="W2366">
        <v>1158667035</v>
      </c>
      <c r="X2366" s="76">
        <v>44386</v>
      </c>
      <c r="Y2366" s="76">
        <v>44386</v>
      </c>
      <c r="Z2366" s="76">
        <v>44300</v>
      </c>
      <c r="AA2366" s="76">
        <v>44368</v>
      </c>
      <c r="AB2366">
        <v>98.6</v>
      </c>
      <c r="AD2366" t="s">
        <v>382</v>
      </c>
      <c r="AE2366" t="s">
        <v>324</v>
      </c>
      <c r="AF2366" t="s">
        <v>395</v>
      </c>
      <c r="AH2366" t="s">
        <v>329</v>
      </c>
      <c r="AI2366" t="s">
        <v>867</v>
      </c>
      <c r="AK2366">
        <v>95057</v>
      </c>
      <c r="AL2366">
        <v>5</v>
      </c>
    </row>
    <row r="2367" spans="1:38">
      <c r="A2367" t="s">
        <v>315</v>
      </c>
      <c r="B2367">
        <v>4430</v>
      </c>
      <c r="C2367" t="s">
        <v>866</v>
      </c>
      <c r="D2367" t="s">
        <v>316</v>
      </c>
      <c r="E2367">
        <v>281485</v>
      </c>
      <c r="F2367" t="s">
        <v>317</v>
      </c>
      <c r="G2367" t="s">
        <v>867</v>
      </c>
      <c r="H2367" s="79" t="s">
        <v>868</v>
      </c>
      <c r="I2367" t="s">
        <v>869</v>
      </c>
      <c r="J2367" t="s">
        <v>619</v>
      </c>
      <c r="K2367" t="s">
        <v>315</v>
      </c>
      <c r="L2367">
        <v>50413</v>
      </c>
      <c r="M2367">
        <v>111522033</v>
      </c>
      <c r="O2367">
        <v>320072</v>
      </c>
      <c r="P2367" t="s">
        <v>336</v>
      </c>
      <c r="Q2367">
        <v>9158</v>
      </c>
      <c r="R2367">
        <v>83</v>
      </c>
      <c r="S2367">
        <v>1</v>
      </c>
      <c r="T2367">
        <v>2786</v>
      </c>
      <c r="U2367" t="s">
        <v>328</v>
      </c>
      <c r="W2367">
        <v>1158667035</v>
      </c>
      <c r="X2367" s="76">
        <v>44386</v>
      </c>
      <c r="Y2367" s="76">
        <v>44386</v>
      </c>
      <c r="Z2367" s="76">
        <v>44300</v>
      </c>
      <c r="AA2367" s="76">
        <v>44368</v>
      </c>
      <c r="AB2367">
        <v>98.6</v>
      </c>
      <c r="AD2367" t="s">
        <v>382</v>
      </c>
      <c r="AE2367" t="s">
        <v>324</v>
      </c>
      <c r="AF2367" t="s">
        <v>395</v>
      </c>
      <c r="AH2367" t="s">
        <v>329</v>
      </c>
      <c r="AI2367" t="s">
        <v>867</v>
      </c>
      <c r="AK2367">
        <v>95057</v>
      </c>
      <c r="AL2367">
        <v>5</v>
      </c>
    </row>
    <row r="2368" spans="1:38">
      <c r="A2368" t="s">
        <v>315</v>
      </c>
      <c r="B2368">
        <v>4430</v>
      </c>
      <c r="C2368" t="s">
        <v>866</v>
      </c>
      <c r="D2368" t="s">
        <v>316</v>
      </c>
      <c r="E2368">
        <v>281485</v>
      </c>
      <c r="F2368" t="s">
        <v>317</v>
      </c>
      <c r="G2368" t="s">
        <v>867</v>
      </c>
      <c r="H2368" s="79" t="s">
        <v>868</v>
      </c>
      <c r="I2368" t="s">
        <v>869</v>
      </c>
      <c r="J2368" t="s">
        <v>619</v>
      </c>
      <c r="K2368" t="s">
        <v>315</v>
      </c>
      <c r="L2368">
        <v>51158</v>
      </c>
      <c r="M2368">
        <v>115889101</v>
      </c>
      <c r="O2368">
        <v>320070</v>
      </c>
      <c r="P2368" t="s">
        <v>327</v>
      </c>
      <c r="Q2368">
        <v>9195</v>
      </c>
      <c r="R2368">
        <v>83</v>
      </c>
      <c r="S2368">
        <v>1</v>
      </c>
      <c r="T2368">
        <v>2786</v>
      </c>
      <c r="U2368" t="s">
        <v>328</v>
      </c>
      <c r="W2368">
        <v>1158667035</v>
      </c>
      <c r="X2368" s="76">
        <v>44389</v>
      </c>
      <c r="Y2368" s="76">
        <v>44389</v>
      </c>
      <c r="Z2368" s="76">
        <v>44282</v>
      </c>
      <c r="AA2368" s="76">
        <v>44342</v>
      </c>
      <c r="AB2368">
        <v>6853.91</v>
      </c>
      <c r="AD2368" t="s">
        <v>382</v>
      </c>
      <c r="AE2368" t="s">
        <v>324</v>
      </c>
      <c r="AF2368" t="s">
        <v>872</v>
      </c>
      <c r="AH2368" t="s">
        <v>329</v>
      </c>
      <c r="AI2368" t="s">
        <v>867</v>
      </c>
      <c r="AK2368">
        <v>95057</v>
      </c>
      <c r="AL2368">
        <v>5</v>
      </c>
    </row>
    <row r="2369" spans="1:38">
      <c r="A2369" t="s">
        <v>315</v>
      </c>
      <c r="B2369">
        <v>4430</v>
      </c>
      <c r="C2369" t="s">
        <v>866</v>
      </c>
      <c r="D2369" t="s">
        <v>316</v>
      </c>
      <c r="E2369">
        <v>281485</v>
      </c>
      <c r="F2369" t="s">
        <v>317</v>
      </c>
      <c r="G2369" t="s">
        <v>867</v>
      </c>
      <c r="H2369" s="79" t="s">
        <v>868</v>
      </c>
      <c r="I2369" t="s">
        <v>869</v>
      </c>
      <c r="J2369" t="s">
        <v>619</v>
      </c>
      <c r="K2369" t="s">
        <v>315</v>
      </c>
      <c r="L2369">
        <v>51159</v>
      </c>
      <c r="M2369">
        <v>115889101</v>
      </c>
      <c r="O2369">
        <v>320070</v>
      </c>
      <c r="P2369" t="s">
        <v>327</v>
      </c>
      <c r="Q2369">
        <v>9195</v>
      </c>
      <c r="R2369">
        <v>83</v>
      </c>
      <c r="S2369">
        <v>1</v>
      </c>
      <c r="T2369">
        <v>2786</v>
      </c>
      <c r="U2369" t="s">
        <v>328</v>
      </c>
      <c r="W2369">
        <v>1158667035</v>
      </c>
      <c r="X2369" s="76">
        <v>44389</v>
      </c>
      <c r="Y2369" s="76">
        <v>44389</v>
      </c>
      <c r="Z2369" s="76">
        <v>44282</v>
      </c>
      <c r="AA2369" s="76">
        <v>44342</v>
      </c>
      <c r="AB2369">
        <v>3779.78</v>
      </c>
      <c r="AD2369" t="s">
        <v>382</v>
      </c>
      <c r="AE2369" t="s">
        <v>324</v>
      </c>
      <c r="AF2369" t="s">
        <v>872</v>
      </c>
      <c r="AH2369" t="s">
        <v>329</v>
      </c>
      <c r="AI2369" t="s">
        <v>867</v>
      </c>
      <c r="AK2369">
        <v>95057</v>
      </c>
      <c r="AL2369">
        <v>5</v>
      </c>
    </row>
    <row r="2370" spans="1:38">
      <c r="A2370" t="s">
        <v>315</v>
      </c>
      <c r="B2370">
        <v>4430</v>
      </c>
      <c r="C2370" t="s">
        <v>866</v>
      </c>
      <c r="D2370" t="s">
        <v>316</v>
      </c>
      <c r="E2370">
        <v>281485</v>
      </c>
      <c r="F2370" t="s">
        <v>317</v>
      </c>
      <c r="G2370" t="s">
        <v>867</v>
      </c>
      <c r="H2370" s="79" t="s">
        <v>868</v>
      </c>
      <c r="I2370" t="s">
        <v>869</v>
      </c>
      <c r="J2370" t="s">
        <v>619</v>
      </c>
      <c r="K2370" t="s">
        <v>315</v>
      </c>
      <c r="L2370">
        <v>61466</v>
      </c>
      <c r="M2370">
        <v>115889101</v>
      </c>
      <c r="O2370">
        <v>320070</v>
      </c>
      <c r="P2370" t="s">
        <v>327</v>
      </c>
      <c r="Q2370">
        <v>9314</v>
      </c>
      <c r="R2370">
        <v>83</v>
      </c>
      <c r="S2370">
        <v>1</v>
      </c>
      <c r="T2370">
        <v>2786</v>
      </c>
      <c r="U2370" t="s">
        <v>328</v>
      </c>
      <c r="W2370">
        <v>1158667035</v>
      </c>
      <c r="X2370" s="76">
        <v>44410</v>
      </c>
      <c r="Y2370" s="76">
        <v>44411</v>
      </c>
      <c r="Z2370" s="76">
        <v>44343</v>
      </c>
      <c r="AA2370" s="76">
        <v>44372</v>
      </c>
      <c r="AB2370">
        <v>4184.0200000000004</v>
      </c>
      <c r="AD2370" t="s">
        <v>346</v>
      </c>
      <c r="AE2370" t="s">
        <v>324</v>
      </c>
      <c r="AF2370" t="s">
        <v>873</v>
      </c>
      <c r="AH2370" t="s">
        <v>329</v>
      </c>
      <c r="AI2370" t="s">
        <v>867</v>
      </c>
      <c r="AK2370">
        <v>95057</v>
      </c>
      <c r="AL2370">
        <v>5</v>
      </c>
    </row>
    <row r="2371" spans="1:38">
      <c r="A2371" t="s">
        <v>315</v>
      </c>
      <c r="B2371">
        <v>4430</v>
      </c>
      <c r="C2371" t="s">
        <v>866</v>
      </c>
      <c r="D2371" t="s">
        <v>316</v>
      </c>
      <c r="E2371">
        <v>281485</v>
      </c>
      <c r="F2371" t="s">
        <v>317</v>
      </c>
      <c r="G2371" t="s">
        <v>867</v>
      </c>
      <c r="H2371" s="79" t="s">
        <v>868</v>
      </c>
      <c r="I2371" t="s">
        <v>869</v>
      </c>
      <c r="J2371" t="s">
        <v>619</v>
      </c>
      <c r="K2371" t="s">
        <v>315</v>
      </c>
      <c r="L2371">
        <v>61473</v>
      </c>
      <c r="M2371">
        <v>115889101</v>
      </c>
      <c r="O2371">
        <v>320070</v>
      </c>
      <c r="P2371" t="s">
        <v>327</v>
      </c>
      <c r="Q2371">
        <v>9310</v>
      </c>
      <c r="R2371">
        <v>83</v>
      </c>
      <c r="S2371">
        <v>1</v>
      </c>
      <c r="T2371">
        <v>2786</v>
      </c>
      <c r="U2371" t="s">
        <v>328</v>
      </c>
      <c r="W2371">
        <v>1158667035</v>
      </c>
      <c r="X2371" s="76">
        <v>44410</v>
      </c>
      <c r="Y2371" s="76">
        <v>44411</v>
      </c>
      <c r="Z2371" s="76">
        <v>44282</v>
      </c>
      <c r="AA2371" s="76">
        <v>44314</v>
      </c>
      <c r="AB2371">
        <v>117.84</v>
      </c>
      <c r="AD2371" t="s">
        <v>346</v>
      </c>
      <c r="AE2371" t="s">
        <v>324</v>
      </c>
      <c r="AF2371" t="s">
        <v>874</v>
      </c>
      <c r="AH2371" t="s">
        <v>329</v>
      </c>
      <c r="AI2371" t="s">
        <v>867</v>
      </c>
      <c r="AK2371">
        <v>95057</v>
      </c>
      <c r="AL2371">
        <v>5</v>
      </c>
    </row>
    <row r="2372" spans="1:38">
      <c r="A2372" t="s">
        <v>315</v>
      </c>
      <c r="B2372">
        <v>4430</v>
      </c>
      <c r="C2372" t="s">
        <v>866</v>
      </c>
      <c r="D2372" t="s">
        <v>316</v>
      </c>
      <c r="E2372">
        <v>281485</v>
      </c>
      <c r="F2372" t="s">
        <v>317</v>
      </c>
      <c r="G2372" t="s">
        <v>867</v>
      </c>
      <c r="H2372" s="79" t="s">
        <v>868</v>
      </c>
      <c r="I2372" t="s">
        <v>869</v>
      </c>
      <c r="J2372" t="s">
        <v>619</v>
      </c>
      <c r="K2372" t="s">
        <v>315</v>
      </c>
      <c r="L2372">
        <v>77810</v>
      </c>
      <c r="M2372">
        <v>113192076</v>
      </c>
      <c r="O2372">
        <v>320072</v>
      </c>
      <c r="P2372" t="s">
        <v>336</v>
      </c>
      <c r="Q2372">
        <v>9412</v>
      </c>
      <c r="R2372">
        <v>83</v>
      </c>
      <c r="S2372">
        <v>1</v>
      </c>
      <c r="T2372">
        <v>2786</v>
      </c>
      <c r="U2372" t="s">
        <v>328</v>
      </c>
      <c r="W2372">
        <v>1158667035</v>
      </c>
      <c r="X2372" s="76">
        <v>44425</v>
      </c>
      <c r="Y2372" s="76">
        <v>44425</v>
      </c>
      <c r="Z2372" s="76">
        <v>44344</v>
      </c>
      <c r="AA2372" s="76">
        <v>44393</v>
      </c>
      <c r="AB2372">
        <v>3237.83</v>
      </c>
      <c r="AD2372" t="s">
        <v>382</v>
      </c>
      <c r="AE2372" t="s">
        <v>324</v>
      </c>
      <c r="AF2372" t="s">
        <v>755</v>
      </c>
      <c r="AH2372" t="s">
        <v>329</v>
      </c>
      <c r="AI2372" t="s">
        <v>867</v>
      </c>
      <c r="AK2372">
        <v>95057</v>
      </c>
      <c r="AL2372">
        <v>5</v>
      </c>
    </row>
    <row r="2373" spans="1:38">
      <c r="A2373" t="s">
        <v>315</v>
      </c>
      <c r="B2373">
        <v>4430</v>
      </c>
      <c r="C2373" t="s">
        <v>866</v>
      </c>
      <c r="D2373" t="s">
        <v>316</v>
      </c>
      <c r="E2373">
        <v>281485</v>
      </c>
      <c r="F2373" t="s">
        <v>317</v>
      </c>
      <c r="G2373" t="s">
        <v>867</v>
      </c>
      <c r="H2373" s="79" t="s">
        <v>868</v>
      </c>
      <c r="I2373" t="s">
        <v>869</v>
      </c>
      <c r="J2373" t="s">
        <v>619</v>
      </c>
      <c r="K2373" t="s">
        <v>315</v>
      </c>
      <c r="L2373">
        <v>83045</v>
      </c>
      <c r="M2373">
        <v>111522033</v>
      </c>
      <c r="O2373">
        <v>320073</v>
      </c>
      <c r="P2373" t="s">
        <v>320</v>
      </c>
      <c r="Q2373">
        <v>9443</v>
      </c>
      <c r="R2373">
        <v>83</v>
      </c>
      <c r="S2373">
        <v>1</v>
      </c>
      <c r="T2373">
        <v>2786</v>
      </c>
      <c r="U2373" t="s">
        <v>328</v>
      </c>
      <c r="W2373">
        <v>1158667035</v>
      </c>
      <c r="X2373" s="76">
        <v>44432</v>
      </c>
      <c r="Y2373" s="76">
        <v>44432</v>
      </c>
      <c r="Z2373" s="76">
        <v>44349</v>
      </c>
      <c r="AA2373" s="76">
        <v>44399</v>
      </c>
      <c r="AB2373">
        <v>96.8</v>
      </c>
      <c r="AD2373" t="s">
        <v>382</v>
      </c>
      <c r="AE2373" t="s">
        <v>324</v>
      </c>
      <c r="AF2373" t="s">
        <v>659</v>
      </c>
      <c r="AH2373" t="s">
        <v>329</v>
      </c>
      <c r="AI2373" t="s">
        <v>867</v>
      </c>
      <c r="AK2373">
        <v>95057</v>
      </c>
      <c r="AL2373">
        <v>5</v>
      </c>
    </row>
    <row r="2374" spans="1:38">
      <c r="A2374" t="s">
        <v>315</v>
      </c>
      <c r="B2374">
        <v>4430</v>
      </c>
      <c r="C2374" t="s">
        <v>866</v>
      </c>
      <c r="D2374" t="s">
        <v>316</v>
      </c>
      <c r="E2374">
        <v>281485</v>
      </c>
      <c r="F2374" t="s">
        <v>317</v>
      </c>
      <c r="G2374" t="s">
        <v>867</v>
      </c>
      <c r="H2374" s="79" t="s">
        <v>868</v>
      </c>
      <c r="I2374" t="s">
        <v>869</v>
      </c>
      <c r="J2374" t="s">
        <v>619</v>
      </c>
      <c r="K2374" t="s">
        <v>315</v>
      </c>
      <c r="L2374">
        <v>83009</v>
      </c>
      <c r="M2374">
        <v>111522010</v>
      </c>
      <c r="O2374">
        <v>320073</v>
      </c>
      <c r="P2374" t="s">
        <v>320</v>
      </c>
      <c r="Q2374">
        <v>9443</v>
      </c>
      <c r="R2374">
        <v>83</v>
      </c>
      <c r="S2374">
        <v>1</v>
      </c>
      <c r="T2374">
        <v>2786</v>
      </c>
      <c r="U2374" t="s">
        <v>328</v>
      </c>
      <c r="W2374">
        <v>1158667035</v>
      </c>
      <c r="X2374" s="76">
        <v>44432</v>
      </c>
      <c r="Y2374" s="76">
        <v>44432</v>
      </c>
      <c r="Z2374" s="76">
        <v>44349</v>
      </c>
      <c r="AA2374" s="76">
        <v>44399</v>
      </c>
      <c r="AB2374">
        <v>163.30000000000001</v>
      </c>
      <c r="AD2374" t="s">
        <v>382</v>
      </c>
      <c r="AE2374" t="s">
        <v>324</v>
      </c>
      <c r="AF2374" t="s">
        <v>659</v>
      </c>
      <c r="AH2374" t="s">
        <v>329</v>
      </c>
      <c r="AI2374" t="s">
        <v>867</v>
      </c>
      <c r="AK2374">
        <v>95057</v>
      </c>
      <c r="AL2374">
        <v>5</v>
      </c>
    </row>
    <row r="2375" spans="1:38">
      <c r="A2375" t="s">
        <v>315</v>
      </c>
      <c r="B2375">
        <v>4430</v>
      </c>
      <c r="C2375" t="s">
        <v>866</v>
      </c>
      <c r="D2375" t="s">
        <v>316</v>
      </c>
      <c r="E2375">
        <v>281485</v>
      </c>
      <c r="F2375" t="s">
        <v>317</v>
      </c>
      <c r="G2375" t="s">
        <v>867</v>
      </c>
      <c r="H2375" s="79" t="s">
        <v>868</v>
      </c>
      <c r="I2375" t="s">
        <v>869</v>
      </c>
      <c r="J2375" t="s">
        <v>619</v>
      </c>
      <c r="K2375" t="s">
        <v>315</v>
      </c>
      <c r="L2375">
        <v>83003</v>
      </c>
      <c r="M2375">
        <v>115889101</v>
      </c>
      <c r="O2375">
        <v>320070</v>
      </c>
      <c r="P2375" t="s">
        <v>327</v>
      </c>
      <c r="Q2375">
        <v>9456</v>
      </c>
      <c r="R2375">
        <v>83</v>
      </c>
      <c r="S2375">
        <v>1</v>
      </c>
      <c r="T2375">
        <v>2786</v>
      </c>
      <c r="U2375" t="s">
        <v>328</v>
      </c>
      <c r="W2375">
        <v>1158667035</v>
      </c>
      <c r="X2375" s="76">
        <v>44432</v>
      </c>
      <c r="Y2375" s="76">
        <v>44432</v>
      </c>
      <c r="Z2375" s="76">
        <v>44288</v>
      </c>
      <c r="AA2375" s="76">
        <v>44411</v>
      </c>
      <c r="AB2375">
        <v>1762.17</v>
      </c>
      <c r="AD2375" t="s">
        <v>382</v>
      </c>
      <c r="AE2375" t="s">
        <v>324</v>
      </c>
      <c r="AF2375" t="s">
        <v>756</v>
      </c>
      <c r="AH2375" t="s">
        <v>329</v>
      </c>
      <c r="AI2375" t="s">
        <v>867</v>
      </c>
      <c r="AK2375">
        <v>95057</v>
      </c>
      <c r="AL2375">
        <v>5</v>
      </c>
    </row>
    <row r="2376" spans="1:38">
      <c r="A2376" t="s">
        <v>315</v>
      </c>
      <c r="B2376">
        <v>4430</v>
      </c>
      <c r="C2376" t="s">
        <v>866</v>
      </c>
      <c r="D2376" t="s">
        <v>316</v>
      </c>
      <c r="E2376">
        <v>281485</v>
      </c>
      <c r="F2376" t="s">
        <v>317</v>
      </c>
      <c r="G2376" t="s">
        <v>867</v>
      </c>
      <c r="H2376" s="79" t="s">
        <v>868</v>
      </c>
      <c r="I2376" t="s">
        <v>869</v>
      </c>
      <c r="J2376" t="s">
        <v>619</v>
      </c>
      <c r="K2376" t="s">
        <v>315</v>
      </c>
      <c r="L2376">
        <v>83045</v>
      </c>
      <c r="M2376">
        <v>111522033</v>
      </c>
      <c r="O2376">
        <v>320074</v>
      </c>
      <c r="P2376" t="s">
        <v>337</v>
      </c>
      <c r="Q2376">
        <v>9443</v>
      </c>
      <c r="R2376">
        <v>83</v>
      </c>
      <c r="S2376">
        <v>1</v>
      </c>
      <c r="T2376">
        <v>2786</v>
      </c>
      <c r="U2376" t="s">
        <v>328</v>
      </c>
      <c r="W2376">
        <v>1158667035</v>
      </c>
      <c r="X2376" s="76">
        <v>44432</v>
      </c>
      <c r="Y2376" s="76">
        <v>44432</v>
      </c>
      <c r="Z2376" s="76">
        <v>44349</v>
      </c>
      <c r="AA2376" s="76">
        <v>44399</v>
      </c>
      <c r="AB2376">
        <v>101.69</v>
      </c>
      <c r="AD2376" t="s">
        <v>382</v>
      </c>
      <c r="AE2376" t="s">
        <v>324</v>
      </c>
      <c r="AF2376" t="s">
        <v>659</v>
      </c>
      <c r="AH2376" t="s">
        <v>329</v>
      </c>
      <c r="AI2376" t="s">
        <v>867</v>
      </c>
      <c r="AK2376">
        <v>95057</v>
      </c>
      <c r="AL2376">
        <v>5</v>
      </c>
    </row>
    <row r="2377" spans="1:38">
      <c r="A2377" t="s">
        <v>315</v>
      </c>
      <c r="B2377">
        <v>4430</v>
      </c>
      <c r="C2377" t="s">
        <v>866</v>
      </c>
      <c r="D2377" t="s">
        <v>316</v>
      </c>
      <c r="E2377">
        <v>281485</v>
      </c>
      <c r="F2377" t="s">
        <v>317</v>
      </c>
      <c r="G2377" t="s">
        <v>867</v>
      </c>
      <c r="H2377" s="79" t="s">
        <v>868</v>
      </c>
      <c r="I2377" t="s">
        <v>869</v>
      </c>
      <c r="J2377" t="s">
        <v>619</v>
      </c>
      <c r="K2377" t="s">
        <v>315</v>
      </c>
      <c r="L2377">
        <v>83045</v>
      </c>
      <c r="M2377">
        <v>111522033</v>
      </c>
      <c r="O2377">
        <v>320072</v>
      </c>
      <c r="P2377" t="s">
        <v>336</v>
      </c>
      <c r="Q2377">
        <v>9443</v>
      </c>
      <c r="R2377">
        <v>83</v>
      </c>
      <c r="S2377">
        <v>1</v>
      </c>
      <c r="T2377">
        <v>2786</v>
      </c>
      <c r="U2377" t="s">
        <v>328</v>
      </c>
      <c r="W2377">
        <v>1158667035</v>
      </c>
      <c r="X2377" s="76">
        <v>44432</v>
      </c>
      <c r="Y2377" s="76">
        <v>44432</v>
      </c>
      <c r="Z2377" s="76">
        <v>44349</v>
      </c>
      <c r="AA2377" s="76">
        <v>44399</v>
      </c>
      <c r="AB2377">
        <v>101.69</v>
      </c>
      <c r="AD2377" t="s">
        <v>382</v>
      </c>
      <c r="AE2377" t="s">
        <v>324</v>
      </c>
      <c r="AF2377" t="s">
        <v>659</v>
      </c>
      <c r="AH2377" t="s">
        <v>329</v>
      </c>
      <c r="AI2377" t="s">
        <v>867</v>
      </c>
      <c r="AK2377">
        <v>95057</v>
      </c>
      <c r="AL2377">
        <v>5</v>
      </c>
    </row>
    <row r="2378" spans="1:38">
      <c r="A2378" t="s">
        <v>315</v>
      </c>
      <c r="B2378">
        <v>4430</v>
      </c>
      <c r="C2378" t="s">
        <v>866</v>
      </c>
      <c r="D2378" t="s">
        <v>316</v>
      </c>
      <c r="E2378">
        <v>281485</v>
      </c>
      <c r="F2378" t="s">
        <v>317</v>
      </c>
      <c r="G2378" t="s">
        <v>867</v>
      </c>
      <c r="H2378" s="79" t="s">
        <v>868</v>
      </c>
      <c r="I2378" t="s">
        <v>869</v>
      </c>
      <c r="J2378" t="s">
        <v>619</v>
      </c>
      <c r="K2378" t="s">
        <v>315</v>
      </c>
      <c r="L2378">
        <v>83009</v>
      </c>
      <c r="M2378">
        <v>111522010</v>
      </c>
      <c r="O2378">
        <v>320074</v>
      </c>
      <c r="P2378" t="s">
        <v>337</v>
      </c>
      <c r="Q2378">
        <v>9443</v>
      </c>
      <c r="R2378">
        <v>83</v>
      </c>
      <c r="S2378">
        <v>1</v>
      </c>
      <c r="T2378">
        <v>2786</v>
      </c>
      <c r="U2378" t="s">
        <v>328</v>
      </c>
      <c r="W2378">
        <v>1158667035</v>
      </c>
      <c r="X2378" s="76">
        <v>44432</v>
      </c>
      <c r="Y2378" s="76">
        <v>44432</v>
      </c>
      <c r="Z2378" s="76">
        <v>44349</v>
      </c>
      <c r="AA2378" s="76">
        <v>44399</v>
      </c>
      <c r="AB2378">
        <v>1832.21</v>
      </c>
      <c r="AD2378" t="s">
        <v>382</v>
      </c>
      <c r="AE2378" t="s">
        <v>324</v>
      </c>
      <c r="AF2378" t="s">
        <v>659</v>
      </c>
      <c r="AH2378" t="s">
        <v>329</v>
      </c>
      <c r="AI2378" t="s">
        <v>867</v>
      </c>
      <c r="AK2378">
        <v>95057</v>
      </c>
      <c r="AL2378">
        <v>5</v>
      </c>
    </row>
    <row r="2379" spans="1:38">
      <c r="A2379" t="s">
        <v>315</v>
      </c>
      <c r="B2379">
        <v>4430</v>
      </c>
      <c r="C2379" t="s">
        <v>866</v>
      </c>
      <c r="D2379" t="s">
        <v>316</v>
      </c>
      <c r="E2379">
        <v>281485</v>
      </c>
      <c r="F2379" t="s">
        <v>317</v>
      </c>
      <c r="G2379" t="s">
        <v>867</v>
      </c>
      <c r="H2379" s="79" t="s">
        <v>868</v>
      </c>
      <c r="I2379" t="s">
        <v>869</v>
      </c>
      <c r="J2379" t="s">
        <v>619</v>
      </c>
      <c r="K2379" t="s">
        <v>315</v>
      </c>
      <c r="L2379">
        <v>121974</v>
      </c>
      <c r="M2379">
        <v>113192076</v>
      </c>
      <c r="O2379">
        <v>320072</v>
      </c>
      <c r="P2379" t="s">
        <v>336</v>
      </c>
      <c r="Q2379">
        <v>9552</v>
      </c>
      <c r="R2379">
        <v>83</v>
      </c>
      <c r="S2379">
        <v>1</v>
      </c>
      <c r="T2379">
        <v>2786</v>
      </c>
      <c r="U2379" t="s">
        <v>328</v>
      </c>
      <c r="W2379">
        <v>1158667035</v>
      </c>
      <c r="X2379" s="76">
        <v>44449</v>
      </c>
      <c r="Y2379" s="76">
        <v>44452</v>
      </c>
      <c r="Z2379" s="76">
        <v>44321</v>
      </c>
      <c r="AA2379" s="76">
        <v>44426</v>
      </c>
      <c r="AB2379">
        <v>3607.25</v>
      </c>
      <c r="AD2379" t="s">
        <v>383</v>
      </c>
      <c r="AE2379" t="s">
        <v>324</v>
      </c>
      <c r="AF2379" t="s">
        <v>757</v>
      </c>
      <c r="AH2379" t="s">
        <v>329</v>
      </c>
      <c r="AI2379" t="s">
        <v>867</v>
      </c>
      <c r="AK2379">
        <v>95057</v>
      </c>
      <c r="AL2379">
        <v>5</v>
      </c>
    </row>
    <row r="2380" spans="1:38">
      <c r="A2380" t="s">
        <v>315</v>
      </c>
      <c r="B2380">
        <v>4430</v>
      </c>
      <c r="C2380" t="s">
        <v>866</v>
      </c>
      <c r="D2380" t="s">
        <v>316</v>
      </c>
      <c r="E2380">
        <v>281485</v>
      </c>
      <c r="F2380" t="s">
        <v>317</v>
      </c>
      <c r="G2380" t="s">
        <v>867</v>
      </c>
      <c r="H2380" s="79" t="s">
        <v>868</v>
      </c>
      <c r="I2380" t="s">
        <v>869</v>
      </c>
      <c r="J2380" t="s">
        <v>619</v>
      </c>
      <c r="K2380" t="s">
        <v>315</v>
      </c>
      <c r="L2380">
        <v>140274</v>
      </c>
      <c r="M2380">
        <v>111522010</v>
      </c>
      <c r="O2380">
        <v>320073</v>
      </c>
      <c r="P2380" t="s">
        <v>320</v>
      </c>
      <c r="Q2380">
        <v>9670</v>
      </c>
      <c r="R2380">
        <v>83</v>
      </c>
      <c r="S2380">
        <v>1</v>
      </c>
      <c r="T2380">
        <v>2786</v>
      </c>
      <c r="U2380" t="s">
        <v>328</v>
      </c>
      <c r="W2380">
        <v>1158667035</v>
      </c>
      <c r="X2380" s="76">
        <v>44460</v>
      </c>
      <c r="Y2380" s="76">
        <v>44460</v>
      </c>
      <c r="Z2380" s="76">
        <v>44376</v>
      </c>
      <c r="AA2380" s="76">
        <v>44432</v>
      </c>
      <c r="AB2380">
        <v>163.30000000000001</v>
      </c>
      <c r="AD2380" t="s">
        <v>382</v>
      </c>
      <c r="AE2380" t="s">
        <v>324</v>
      </c>
      <c r="AF2380" t="s">
        <v>410</v>
      </c>
      <c r="AH2380" t="s">
        <v>329</v>
      </c>
      <c r="AI2380" t="s">
        <v>867</v>
      </c>
      <c r="AK2380">
        <v>95057</v>
      </c>
      <c r="AL2380">
        <v>5</v>
      </c>
    </row>
    <row r="2381" spans="1:38">
      <c r="A2381" t="s">
        <v>315</v>
      </c>
      <c r="B2381">
        <v>4430</v>
      </c>
      <c r="C2381" t="s">
        <v>866</v>
      </c>
      <c r="D2381" t="s">
        <v>316</v>
      </c>
      <c r="E2381">
        <v>281485</v>
      </c>
      <c r="F2381" t="s">
        <v>317</v>
      </c>
      <c r="G2381" t="s">
        <v>867</v>
      </c>
      <c r="H2381" s="79" t="s">
        <v>868</v>
      </c>
      <c r="I2381" t="s">
        <v>869</v>
      </c>
      <c r="J2381" t="s">
        <v>619</v>
      </c>
      <c r="K2381" t="s">
        <v>315</v>
      </c>
      <c r="L2381">
        <v>139128</v>
      </c>
      <c r="M2381">
        <v>111522033</v>
      </c>
      <c r="O2381">
        <v>320072</v>
      </c>
      <c r="P2381" t="s">
        <v>336</v>
      </c>
      <c r="Q2381">
        <v>9643</v>
      </c>
      <c r="R2381">
        <v>83</v>
      </c>
      <c r="S2381">
        <v>1</v>
      </c>
      <c r="T2381">
        <v>2786</v>
      </c>
      <c r="U2381" t="s">
        <v>328</v>
      </c>
      <c r="W2381">
        <v>1158667035</v>
      </c>
      <c r="X2381" s="76">
        <v>44459</v>
      </c>
      <c r="Y2381" s="76">
        <v>44460</v>
      </c>
      <c r="Z2381" s="76">
        <v>44379</v>
      </c>
      <c r="AA2381" s="76">
        <v>44432</v>
      </c>
      <c r="AB2381">
        <v>101.69</v>
      </c>
      <c r="AD2381" t="s">
        <v>382</v>
      </c>
      <c r="AE2381" t="s">
        <v>324</v>
      </c>
      <c r="AF2381" t="s">
        <v>660</v>
      </c>
      <c r="AH2381" t="s">
        <v>329</v>
      </c>
      <c r="AI2381" t="s">
        <v>867</v>
      </c>
      <c r="AK2381">
        <v>95057</v>
      </c>
      <c r="AL2381">
        <v>5</v>
      </c>
    </row>
    <row r="2382" spans="1:38">
      <c r="A2382" t="s">
        <v>315</v>
      </c>
      <c r="B2382">
        <v>4430</v>
      </c>
      <c r="C2382" t="s">
        <v>866</v>
      </c>
      <c r="D2382" t="s">
        <v>316</v>
      </c>
      <c r="E2382">
        <v>281485</v>
      </c>
      <c r="F2382" t="s">
        <v>317</v>
      </c>
      <c r="G2382" t="s">
        <v>867</v>
      </c>
      <c r="H2382" s="79" t="s">
        <v>868</v>
      </c>
      <c r="I2382" t="s">
        <v>869</v>
      </c>
      <c r="J2382" t="s">
        <v>619</v>
      </c>
      <c r="K2382" t="s">
        <v>315</v>
      </c>
      <c r="L2382">
        <v>139128</v>
      </c>
      <c r="M2382">
        <v>111522033</v>
      </c>
      <c r="O2382">
        <v>320073</v>
      </c>
      <c r="P2382" t="s">
        <v>320</v>
      </c>
      <c r="Q2382">
        <v>9643</v>
      </c>
      <c r="R2382">
        <v>83</v>
      </c>
      <c r="S2382">
        <v>1</v>
      </c>
      <c r="T2382">
        <v>2786</v>
      </c>
      <c r="U2382" t="s">
        <v>328</v>
      </c>
      <c r="W2382">
        <v>1158667035</v>
      </c>
      <c r="X2382" s="76">
        <v>44459</v>
      </c>
      <c r="Y2382" s="76">
        <v>44460</v>
      </c>
      <c r="Z2382" s="76">
        <v>44379</v>
      </c>
      <c r="AA2382" s="76">
        <v>44432</v>
      </c>
      <c r="AB2382">
        <v>96.8</v>
      </c>
      <c r="AD2382" t="s">
        <v>382</v>
      </c>
      <c r="AE2382" t="s">
        <v>324</v>
      </c>
      <c r="AF2382" t="s">
        <v>660</v>
      </c>
      <c r="AH2382" t="s">
        <v>329</v>
      </c>
      <c r="AI2382" t="s">
        <v>867</v>
      </c>
      <c r="AK2382">
        <v>95057</v>
      </c>
      <c r="AL2382">
        <v>5</v>
      </c>
    </row>
    <row r="2383" spans="1:38">
      <c r="A2383" t="s">
        <v>315</v>
      </c>
      <c r="B2383">
        <v>4430</v>
      </c>
      <c r="C2383" t="s">
        <v>866</v>
      </c>
      <c r="D2383" t="s">
        <v>316</v>
      </c>
      <c r="E2383">
        <v>281485</v>
      </c>
      <c r="F2383" t="s">
        <v>317</v>
      </c>
      <c r="G2383" t="s">
        <v>867</v>
      </c>
      <c r="H2383" s="79" t="s">
        <v>868</v>
      </c>
      <c r="I2383" t="s">
        <v>869</v>
      </c>
      <c r="J2383" t="s">
        <v>619</v>
      </c>
      <c r="K2383" t="s">
        <v>315</v>
      </c>
      <c r="L2383">
        <v>140274</v>
      </c>
      <c r="M2383">
        <v>111522010</v>
      </c>
      <c r="O2383">
        <v>320074</v>
      </c>
      <c r="P2383" t="s">
        <v>337</v>
      </c>
      <c r="Q2383">
        <v>9670</v>
      </c>
      <c r="R2383">
        <v>83</v>
      </c>
      <c r="S2383">
        <v>1</v>
      </c>
      <c r="T2383">
        <v>2786</v>
      </c>
      <c r="U2383" t="s">
        <v>328</v>
      </c>
      <c r="W2383">
        <v>1158667035</v>
      </c>
      <c r="X2383" s="76">
        <v>44460</v>
      </c>
      <c r="Y2383" s="76">
        <v>44460</v>
      </c>
      <c r="Z2383" s="76">
        <v>44376</v>
      </c>
      <c r="AA2383" s="76">
        <v>44432</v>
      </c>
      <c r="AB2383">
        <v>2062.35</v>
      </c>
      <c r="AD2383" t="s">
        <v>382</v>
      </c>
      <c r="AE2383" t="s">
        <v>324</v>
      </c>
      <c r="AF2383" t="s">
        <v>410</v>
      </c>
      <c r="AH2383" t="s">
        <v>329</v>
      </c>
      <c r="AI2383" t="s">
        <v>867</v>
      </c>
      <c r="AK2383">
        <v>95057</v>
      </c>
      <c r="AL2383">
        <v>5</v>
      </c>
    </row>
    <row r="2384" spans="1:38">
      <c r="A2384" t="s">
        <v>315</v>
      </c>
      <c r="B2384">
        <v>4430</v>
      </c>
      <c r="C2384" t="s">
        <v>866</v>
      </c>
      <c r="D2384" t="s">
        <v>316</v>
      </c>
      <c r="E2384">
        <v>281485</v>
      </c>
      <c r="F2384" t="s">
        <v>317</v>
      </c>
      <c r="G2384" t="s">
        <v>867</v>
      </c>
      <c r="H2384" s="79" t="s">
        <v>868</v>
      </c>
      <c r="I2384" t="s">
        <v>869</v>
      </c>
      <c r="J2384" t="s">
        <v>619</v>
      </c>
      <c r="K2384" t="s">
        <v>315</v>
      </c>
      <c r="L2384">
        <v>139128</v>
      </c>
      <c r="M2384">
        <v>111522033</v>
      </c>
      <c r="O2384">
        <v>320074</v>
      </c>
      <c r="P2384" t="s">
        <v>337</v>
      </c>
      <c r="Q2384">
        <v>9643</v>
      </c>
      <c r="R2384">
        <v>83</v>
      </c>
      <c r="S2384">
        <v>1</v>
      </c>
      <c r="T2384">
        <v>2786</v>
      </c>
      <c r="U2384" t="s">
        <v>328</v>
      </c>
      <c r="W2384">
        <v>1158667035</v>
      </c>
      <c r="X2384" s="76">
        <v>44459</v>
      </c>
      <c r="Y2384" s="76">
        <v>44460</v>
      </c>
      <c r="Z2384" s="76">
        <v>44379</v>
      </c>
      <c r="AA2384" s="76">
        <v>44432</v>
      </c>
      <c r="AB2384">
        <v>101.69</v>
      </c>
      <c r="AD2384" t="s">
        <v>382</v>
      </c>
      <c r="AE2384" t="s">
        <v>324</v>
      </c>
      <c r="AF2384" t="s">
        <v>660</v>
      </c>
      <c r="AH2384" t="s">
        <v>329</v>
      </c>
      <c r="AI2384" t="s">
        <v>867</v>
      </c>
      <c r="AK2384">
        <v>95057</v>
      </c>
      <c r="AL2384">
        <v>5</v>
      </c>
    </row>
    <row r="2385" spans="1:38">
      <c r="A2385" t="s">
        <v>315</v>
      </c>
      <c r="B2385">
        <v>4430</v>
      </c>
      <c r="C2385" t="s">
        <v>866</v>
      </c>
      <c r="D2385" t="s">
        <v>316</v>
      </c>
      <c r="E2385">
        <v>281485</v>
      </c>
      <c r="F2385" t="s">
        <v>317</v>
      </c>
      <c r="G2385" t="s">
        <v>867</v>
      </c>
      <c r="H2385" s="79" t="s">
        <v>868</v>
      </c>
      <c r="I2385" t="s">
        <v>869</v>
      </c>
      <c r="J2385" t="s">
        <v>619</v>
      </c>
      <c r="K2385" t="s">
        <v>315</v>
      </c>
      <c r="L2385">
        <v>140254</v>
      </c>
      <c r="M2385">
        <v>115889101</v>
      </c>
      <c r="O2385">
        <v>320070</v>
      </c>
      <c r="P2385" t="s">
        <v>327</v>
      </c>
      <c r="Q2385">
        <v>9664</v>
      </c>
      <c r="R2385">
        <v>83</v>
      </c>
      <c r="S2385">
        <v>1</v>
      </c>
      <c r="T2385">
        <v>2786</v>
      </c>
      <c r="U2385" t="s">
        <v>328</v>
      </c>
      <c r="W2385">
        <v>1158667035</v>
      </c>
      <c r="X2385" s="76">
        <v>44460</v>
      </c>
      <c r="Y2385" s="76">
        <v>44460</v>
      </c>
      <c r="Z2385" s="76">
        <v>44377</v>
      </c>
      <c r="AA2385" s="76">
        <v>44442</v>
      </c>
      <c r="AB2385">
        <v>16459.330000000002</v>
      </c>
      <c r="AD2385" t="s">
        <v>382</v>
      </c>
      <c r="AE2385" t="s">
        <v>324</v>
      </c>
      <c r="AF2385" t="s">
        <v>689</v>
      </c>
      <c r="AH2385" t="s">
        <v>329</v>
      </c>
      <c r="AI2385" t="s">
        <v>867</v>
      </c>
      <c r="AK2385">
        <v>95057</v>
      </c>
      <c r="AL2385">
        <v>5</v>
      </c>
    </row>
    <row r="2386" spans="1:38">
      <c r="A2386" t="s">
        <v>315</v>
      </c>
      <c r="B2386">
        <v>4430</v>
      </c>
      <c r="C2386" t="s">
        <v>866</v>
      </c>
      <c r="D2386" t="s">
        <v>316</v>
      </c>
      <c r="E2386">
        <v>281485</v>
      </c>
      <c r="F2386" t="s">
        <v>317</v>
      </c>
      <c r="G2386" t="s">
        <v>867</v>
      </c>
      <c r="H2386" s="79" t="s">
        <v>868</v>
      </c>
      <c r="I2386" t="s">
        <v>869</v>
      </c>
      <c r="J2386" t="s">
        <v>619</v>
      </c>
      <c r="K2386" t="s">
        <v>315</v>
      </c>
      <c r="L2386">
        <v>173220</v>
      </c>
      <c r="M2386">
        <v>113192076</v>
      </c>
      <c r="O2386">
        <v>320072</v>
      </c>
      <c r="P2386" t="s">
        <v>336</v>
      </c>
      <c r="Q2386">
        <v>9806</v>
      </c>
      <c r="R2386">
        <v>83</v>
      </c>
      <c r="S2386">
        <v>1</v>
      </c>
      <c r="T2386">
        <v>2786</v>
      </c>
      <c r="U2386" t="s">
        <v>328</v>
      </c>
      <c r="W2386">
        <v>1158667035</v>
      </c>
      <c r="X2386" s="76">
        <v>44481</v>
      </c>
      <c r="Y2386" s="76">
        <v>44481</v>
      </c>
      <c r="Z2386" s="76">
        <v>44414</v>
      </c>
      <c r="AA2386" s="76">
        <v>44455</v>
      </c>
      <c r="AB2386">
        <v>4448.92</v>
      </c>
      <c r="AD2386" t="s">
        <v>382</v>
      </c>
      <c r="AE2386" t="s">
        <v>324</v>
      </c>
      <c r="AF2386" t="s">
        <v>690</v>
      </c>
      <c r="AH2386" t="s">
        <v>329</v>
      </c>
      <c r="AI2386" t="s">
        <v>867</v>
      </c>
      <c r="AK2386">
        <v>95057</v>
      </c>
      <c r="AL2386">
        <v>5</v>
      </c>
    </row>
    <row r="2387" spans="1:38">
      <c r="A2387" t="s">
        <v>315</v>
      </c>
      <c r="B2387">
        <v>4430</v>
      </c>
      <c r="C2387" t="s">
        <v>866</v>
      </c>
      <c r="D2387" t="s">
        <v>316</v>
      </c>
      <c r="E2387">
        <v>281485</v>
      </c>
      <c r="F2387" t="s">
        <v>317</v>
      </c>
      <c r="G2387" t="s">
        <v>867</v>
      </c>
      <c r="H2387" s="79" t="s">
        <v>868</v>
      </c>
      <c r="I2387" t="s">
        <v>869</v>
      </c>
      <c r="J2387" t="s">
        <v>619</v>
      </c>
      <c r="K2387" t="s">
        <v>315</v>
      </c>
      <c r="L2387">
        <v>176651</v>
      </c>
      <c r="M2387">
        <v>111522033</v>
      </c>
      <c r="O2387">
        <v>320074</v>
      </c>
      <c r="P2387" t="s">
        <v>337</v>
      </c>
      <c r="Q2387">
        <v>9812</v>
      </c>
      <c r="R2387">
        <v>83</v>
      </c>
      <c r="S2387">
        <v>1</v>
      </c>
      <c r="T2387">
        <v>2786</v>
      </c>
      <c r="U2387" t="s">
        <v>328</v>
      </c>
      <c r="W2387">
        <v>1158667035</v>
      </c>
      <c r="X2387" s="76">
        <v>44487</v>
      </c>
      <c r="Y2387" s="76">
        <v>44487</v>
      </c>
      <c r="Z2387" s="76">
        <v>44408</v>
      </c>
      <c r="AA2387" s="76">
        <v>44462</v>
      </c>
      <c r="AB2387">
        <v>101.69</v>
      </c>
      <c r="AD2387" t="s">
        <v>382</v>
      </c>
      <c r="AE2387" t="s">
        <v>324</v>
      </c>
      <c r="AF2387" t="s">
        <v>414</v>
      </c>
      <c r="AH2387" t="s">
        <v>329</v>
      </c>
      <c r="AI2387" t="s">
        <v>867</v>
      </c>
      <c r="AK2387">
        <v>95057</v>
      </c>
      <c r="AL2387">
        <v>5</v>
      </c>
    </row>
    <row r="2388" spans="1:38">
      <c r="A2388" t="s">
        <v>315</v>
      </c>
      <c r="B2388">
        <v>4430</v>
      </c>
      <c r="C2388" t="s">
        <v>866</v>
      </c>
      <c r="D2388" t="s">
        <v>316</v>
      </c>
      <c r="E2388">
        <v>281485</v>
      </c>
      <c r="F2388" t="s">
        <v>317</v>
      </c>
      <c r="G2388" t="s">
        <v>867</v>
      </c>
      <c r="H2388" s="79" t="s">
        <v>868</v>
      </c>
      <c r="I2388" t="s">
        <v>869</v>
      </c>
      <c r="J2388" t="s">
        <v>619</v>
      </c>
      <c r="K2388" t="s">
        <v>315</v>
      </c>
      <c r="L2388">
        <v>176651</v>
      </c>
      <c r="M2388">
        <v>111522033</v>
      </c>
      <c r="O2388">
        <v>320073</v>
      </c>
      <c r="P2388" t="s">
        <v>320</v>
      </c>
      <c r="Q2388">
        <v>9812</v>
      </c>
      <c r="R2388">
        <v>83</v>
      </c>
      <c r="S2388">
        <v>1</v>
      </c>
      <c r="T2388">
        <v>2786</v>
      </c>
      <c r="U2388" t="s">
        <v>328</v>
      </c>
      <c r="W2388">
        <v>1158667035</v>
      </c>
      <c r="X2388" s="76">
        <v>44487</v>
      </c>
      <c r="Y2388" s="76">
        <v>44487</v>
      </c>
      <c r="Z2388" s="76">
        <v>44408</v>
      </c>
      <c r="AA2388" s="76">
        <v>44462</v>
      </c>
      <c r="AB2388">
        <v>96.8</v>
      </c>
      <c r="AD2388" t="s">
        <v>382</v>
      </c>
      <c r="AE2388" t="s">
        <v>324</v>
      </c>
      <c r="AF2388" t="s">
        <v>414</v>
      </c>
      <c r="AH2388" t="s">
        <v>329</v>
      </c>
      <c r="AI2388" t="s">
        <v>867</v>
      </c>
      <c r="AK2388">
        <v>95057</v>
      </c>
      <c r="AL2388">
        <v>5</v>
      </c>
    </row>
    <row r="2389" spans="1:38">
      <c r="A2389" t="s">
        <v>315</v>
      </c>
      <c r="B2389">
        <v>4430</v>
      </c>
      <c r="C2389" t="s">
        <v>866</v>
      </c>
      <c r="D2389" t="s">
        <v>316</v>
      </c>
      <c r="E2389">
        <v>281485</v>
      </c>
      <c r="F2389" t="s">
        <v>317</v>
      </c>
      <c r="G2389" t="s">
        <v>867</v>
      </c>
      <c r="H2389" s="79" t="s">
        <v>868</v>
      </c>
      <c r="I2389" t="s">
        <v>869</v>
      </c>
      <c r="J2389" t="s">
        <v>619</v>
      </c>
      <c r="K2389" t="s">
        <v>315</v>
      </c>
      <c r="L2389">
        <v>176642</v>
      </c>
      <c r="M2389">
        <v>111522010</v>
      </c>
      <c r="O2389">
        <v>320074</v>
      </c>
      <c r="P2389" t="s">
        <v>337</v>
      </c>
      <c r="Q2389">
        <v>9812</v>
      </c>
      <c r="R2389">
        <v>83</v>
      </c>
      <c r="S2389">
        <v>1</v>
      </c>
      <c r="T2389">
        <v>2786</v>
      </c>
      <c r="U2389" t="s">
        <v>328</v>
      </c>
      <c r="W2389">
        <v>1158667035</v>
      </c>
      <c r="X2389" s="76">
        <v>44487</v>
      </c>
      <c r="Y2389" s="76">
        <v>44487</v>
      </c>
      <c r="Z2389" s="76">
        <v>44408</v>
      </c>
      <c r="AA2389" s="76">
        <v>44462</v>
      </c>
      <c r="AB2389">
        <v>2368.92</v>
      </c>
      <c r="AD2389" t="s">
        <v>382</v>
      </c>
      <c r="AE2389" t="s">
        <v>324</v>
      </c>
      <c r="AF2389" t="s">
        <v>414</v>
      </c>
      <c r="AH2389" t="s">
        <v>329</v>
      </c>
      <c r="AI2389" t="s">
        <v>867</v>
      </c>
      <c r="AK2389">
        <v>95057</v>
      </c>
      <c r="AL2389">
        <v>5</v>
      </c>
    </row>
    <row r="2390" spans="1:38">
      <c r="A2390" t="s">
        <v>315</v>
      </c>
      <c r="B2390">
        <v>4430</v>
      </c>
      <c r="C2390" t="s">
        <v>866</v>
      </c>
      <c r="D2390" t="s">
        <v>316</v>
      </c>
      <c r="E2390">
        <v>281485</v>
      </c>
      <c r="F2390" t="s">
        <v>317</v>
      </c>
      <c r="G2390" t="s">
        <v>867</v>
      </c>
      <c r="H2390" s="79" t="s">
        <v>868</v>
      </c>
      <c r="I2390" t="s">
        <v>869</v>
      </c>
      <c r="J2390" t="s">
        <v>619</v>
      </c>
      <c r="K2390" t="s">
        <v>315</v>
      </c>
      <c r="L2390">
        <v>176651</v>
      </c>
      <c r="M2390">
        <v>111522033</v>
      </c>
      <c r="O2390">
        <v>320072</v>
      </c>
      <c r="P2390" t="s">
        <v>336</v>
      </c>
      <c r="Q2390">
        <v>9812</v>
      </c>
      <c r="R2390">
        <v>83</v>
      </c>
      <c r="S2390">
        <v>1</v>
      </c>
      <c r="T2390">
        <v>2786</v>
      </c>
      <c r="U2390" t="s">
        <v>328</v>
      </c>
      <c r="W2390">
        <v>1158667035</v>
      </c>
      <c r="X2390" s="76">
        <v>44487</v>
      </c>
      <c r="Y2390" s="76">
        <v>44487</v>
      </c>
      <c r="Z2390" s="76">
        <v>44408</v>
      </c>
      <c r="AA2390" s="76">
        <v>44462</v>
      </c>
      <c r="AB2390">
        <v>101.69</v>
      </c>
      <c r="AD2390" t="s">
        <v>382</v>
      </c>
      <c r="AE2390" t="s">
        <v>324</v>
      </c>
      <c r="AF2390" t="s">
        <v>414</v>
      </c>
      <c r="AH2390" t="s">
        <v>329</v>
      </c>
      <c r="AI2390" t="s">
        <v>867</v>
      </c>
      <c r="AK2390">
        <v>95057</v>
      </c>
      <c r="AL2390">
        <v>5</v>
      </c>
    </row>
    <row r="2391" spans="1:38">
      <c r="A2391" t="s">
        <v>315</v>
      </c>
      <c r="B2391">
        <v>4430</v>
      </c>
      <c r="C2391" t="s">
        <v>866</v>
      </c>
      <c r="D2391" t="s">
        <v>316</v>
      </c>
      <c r="E2391">
        <v>281485</v>
      </c>
      <c r="F2391" t="s">
        <v>317</v>
      </c>
      <c r="G2391" t="s">
        <v>867</v>
      </c>
      <c r="H2391" s="79" t="s">
        <v>868</v>
      </c>
      <c r="I2391" t="s">
        <v>869</v>
      </c>
      <c r="J2391" t="s">
        <v>619</v>
      </c>
      <c r="K2391" t="s">
        <v>315</v>
      </c>
      <c r="L2391">
        <v>176642</v>
      </c>
      <c r="M2391">
        <v>111522010</v>
      </c>
      <c r="O2391">
        <v>320073</v>
      </c>
      <c r="P2391" t="s">
        <v>320</v>
      </c>
      <c r="Q2391">
        <v>9812</v>
      </c>
      <c r="R2391">
        <v>83</v>
      </c>
      <c r="S2391">
        <v>1</v>
      </c>
      <c r="T2391">
        <v>2786</v>
      </c>
      <c r="U2391" t="s">
        <v>328</v>
      </c>
      <c r="W2391">
        <v>1158667035</v>
      </c>
      <c r="X2391" s="76">
        <v>44487</v>
      </c>
      <c r="Y2391" s="76">
        <v>44487</v>
      </c>
      <c r="Z2391" s="76">
        <v>44408</v>
      </c>
      <c r="AA2391" s="76">
        <v>44462</v>
      </c>
      <c r="AB2391">
        <v>163.30000000000001</v>
      </c>
      <c r="AD2391" t="s">
        <v>382</v>
      </c>
      <c r="AE2391" t="s">
        <v>324</v>
      </c>
      <c r="AF2391" t="s">
        <v>414</v>
      </c>
      <c r="AH2391" t="s">
        <v>329</v>
      </c>
      <c r="AI2391" t="s">
        <v>867</v>
      </c>
      <c r="AK2391">
        <v>95057</v>
      </c>
      <c r="AL2391">
        <v>5</v>
      </c>
    </row>
    <row r="2392" spans="1:38">
      <c r="A2392" t="s">
        <v>315</v>
      </c>
      <c r="B2392">
        <v>4430</v>
      </c>
      <c r="C2392" t="s">
        <v>866</v>
      </c>
      <c r="D2392" t="s">
        <v>316</v>
      </c>
      <c r="E2392">
        <v>281485</v>
      </c>
      <c r="F2392" t="s">
        <v>317</v>
      </c>
      <c r="G2392" t="s">
        <v>867</v>
      </c>
      <c r="H2392" s="79" t="s">
        <v>868</v>
      </c>
      <c r="I2392" t="s">
        <v>869</v>
      </c>
      <c r="J2392" t="s">
        <v>619</v>
      </c>
      <c r="K2392" t="s">
        <v>315</v>
      </c>
      <c r="L2392">
        <v>188977</v>
      </c>
      <c r="M2392">
        <v>115889101</v>
      </c>
      <c r="O2392">
        <v>320070</v>
      </c>
      <c r="P2392" t="s">
        <v>327</v>
      </c>
      <c r="Q2392">
        <v>9906</v>
      </c>
      <c r="R2392">
        <v>83</v>
      </c>
      <c r="S2392">
        <v>1</v>
      </c>
      <c r="T2392">
        <v>2786</v>
      </c>
      <c r="U2392" t="s">
        <v>328</v>
      </c>
      <c r="W2392">
        <v>1158667035</v>
      </c>
      <c r="X2392" s="76">
        <v>44495</v>
      </c>
      <c r="Y2392" s="76">
        <v>44496</v>
      </c>
      <c r="Z2392" s="76">
        <v>44435</v>
      </c>
      <c r="AA2392" s="76">
        <v>44470</v>
      </c>
      <c r="AB2392">
        <v>14638.53</v>
      </c>
      <c r="AD2392" t="s">
        <v>382</v>
      </c>
      <c r="AE2392" t="s">
        <v>324</v>
      </c>
      <c r="AF2392" t="s">
        <v>732</v>
      </c>
      <c r="AH2392" t="s">
        <v>329</v>
      </c>
      <c r="AI2392" t="s">
        <v>867</v>
      </c>
      <c r="AK2392">
        <v>95057</v>
      </c>
      <c r="AL2392">
        <v>5</v>
      </c>
    </row>
    <row r="2393" spans="1:38">
      <c r="A2393" t="s">
        <v>315</v>
      </c>
      <c r="B2393">
        <v>4430</v>
      </c>
      <c r="C2393" t="s">
        <v>866</v>
      </c>
      <c r="D2393" t="s">
        <v>316</v>
      </c>
      <c r="E2393">
        <v>281485</v>
      </c>
      <c r="F2393" t="s">
        <v>317</v>
      </c>
      <c r="G2393" t="s">
        <v>867</v>
      </c>
      <c r="H2393" s="79" t="s">
        <v>868</v>
      </c>
      <c r="I2393" t="s">
        <v>869</v>
      </c>
      <c r="J2393" t="s">
        <v>619</v>
      </c>
      <c r="K2393" t="s">
        <v>315</v>
      </c>
      <c r="L2393">
        <v>210215</v>
      </c>
      <c r="M2393">
        <v>111522033</v>
      </c>
      <c r="O2393">
        <v>320073</v>
      </c>
      <c r="P2393" t="s">
        <v>320</v>
      </c>
      <c r="Q2393">
        <v>9976</v>
      </c>
      <c r="R2393">
        <v>83</v>
      </c>
      <c r="S2393">
        <v>1</v>
      </c>
      <c r="T2393">
        <v>2786</v>
      </c>
      <c r="U2393" t="s">
        <v>328</v>
      </c>
      <c r="W2393">
        <v>1158667035</v>
      </c>
      <c r="X2393" s="76">
        <v>44508</v>
      </c>
      <c r="Y2393" s="76">
        <v>44508</v>
      </c>
      <c r="Z2393" s="76">
        <v>44446</v>
      </c>
      <c r="AA2393" s="76">
        <v>44494</v>
      </c>
      <c r="AB2393">
        <v>96.8</v>
      </c>
      <c r="AD2393" t="s">
        <v>383</v>
      </c>
      <c r="AE2393" t="s">
        <v>324</v>
      </c>
      <c r="AF2393" t="s">
        <v>662</v>
      </c>
      <c r="AH2393" t="s">
        <v>329</v>
      </c>
      <c r="AI2393" t="s">
        <v>867</v>
      </c>
      <c r="AK2393">
        <v>95057</v>
      </c>
      <c r="AL2393">
        <v>5</v>
      </c>
    </row>
    <row r="2394" spans="1:38">
      <c r="A2394" t="s">
        <v>315</v>
      </c>
      <c r="B2394">
        <v>4430</v>
      </c>
      <c r="C2394" t="s">
        <v>866</v>
      </c>
      <c r="D2394" t="s">
        <v>316</v>
      </c>
      <c r="E2394">
        <v>281485</v>
      </c>
      <c r="F2394" t="s">
        <v>317</v>
      </c>
      <c r="G2394" t="s">
        <v>867</v>
      </c>
      <c r="H2394" s="79" t="s">
        <v>868</v>
      </c>
      <c r="I2394" t="s">
        <v>869</v>
      </c>
      <c r="J2394" t="s">
        <v>619</v>
      </c>
      <c r="K2394" t="s">
        <v>315</v>
      </c>
      <c r="L2394">
        <v>210206</v>
      </c>
      <c r="M2394">
        <v>111522010</v>
      </c>
      <c r="O2394">
        <v>320074</v>
      </c>
      <c r="P2394" t="s">
        <v>337</v>
      </c>
      <c r="Q2394">
        <v>9976</v>
      </c>
      <c r="R2394">
        <v>83</v>
      </c>
      <c r="S2394">
        <v>1</v>
      </c>
      <c r="T2394">
        <v>2786</v>
      </c>
      <c r="U2394" t="s">
        <v>328</v>
      </c>
      <c r="W2394">
        <v>1158667035</v>
      </c>
      <c r="X2394" s="76">
        <v>44508</v>
      </c>
      <c r="Y2394" s="76">
        <v>44508</v>
      </c>
      <c r="Z2394" s="76">
        <v>44446</v>
      </c>
      <c r="AA2394" s="76">
        <v>44494</v>
      </c>
      <c r="AB2394">
        <v>1142.6500000000001</v>
      </c>
      <c r="AD2394" t="s">
        <v>383</v>
      </c>
      <c r="AE2394" t="s">
        <v>324</v>
      </c>
      <c r="AF2394" t="s">
        <v>662</v>
      </c>
      <c r="AH2394" t="s">
        <v>329</v>
      </c>
      <c r="AI2394" t="s">
        <v>867</v>
      </c>
      <c r="AK2394">
        <v>95057</v>
      </c>
      <c r="AL2394">
        <v>5</v>
      </c>
    </row>
    <row r="2395" spans="1:38">
      <c r="A2395" t="s">
        <v>315</v>
      </c>
      <c r="B2395">
        <v>4430</v>
      </c>
      <c r="C2395" t="s">
        <v>866</v>
      </c>
      <c r="D2395" t="s">
        <v>316</v>
      </c>
      <c r="E2395">
        <v>281485</v>
      </c>
      <c r="F2395" t="s">
        <v>317</v>
      </c>
      <c r="G2395" t="s">
        <v>867</v>
      </c>
      <c r="H2395" s="79" t="s">
        <v>868</v>
      </c>
      <c r="I2395" t="s">
        <v>869</v>
      </c>
      <c r="J2395" t="s">
        <v>619</v>
      </c>
      <c r="K2395" t="s">
        <v>315</v>
      </c>
      <c r="L2395">
        <v>210215</v>
      </c>
      <c r="M2395">
        <v>111522033</v>
      </c>
      <c r="O2395">
        <v>320072</v>
      </c>
      <c r="P2395" t="s">
        <v>336</v>
      </c>
      <c r="Q2395">
        <v>9976</v>
      </c>
      <c r="R2395">
        <v>83</v>
      </c>
      <c r="S2395">
        <v>1</v>
      </c>
      <c r="T2395">
        <v>2786</v>
      </c>
      <c r="U2395" t="s">
        <v>328</v>
      </c>
      <c r="W2395">
        <v>1158667035</v>
      </c>
      <c r="X2395" s="76">
        <v>44508</v>
      </c>
      <c r="Y2395" s="76">
        <v>44508</v>
      </c>
      <c r="Z2395" s="76">
        <v>44446</v>
      </c>
      <c r="AA2395" s="76">
        <v>44494</v>
      </c>
      <c r="AB2395">
        <v>101.69</v>
      </c>
      <c r="AD2395" t="s">
        <v>383</v>
      </c>
      <c r="AE2395" t="s">
        <v>324</v>
      </c>
      <c r="AF2395" t="s">
        <v>662</v>
      </c>
      <c r="AH2395" t="s">
        <v>329</v>
      </c>
      <c r="AI2395" t="s">
        <v>867</v>
      </c>
      <c r="AK2395">
        <v>95057</v>
      </c>
      <c r="AL2395">
        <v>5</v>
      </c>
    </row>
    <row r="2396" spans="1:38">
      <c r="A2396" t="s">
        <v>315</v>
      </c>
      <c r="B2396">
        <v>4430</v>
      </c>
      <c r="C2396" t="s">
        <v>866</v>
      </c>
      <c r="D2396" t="s">
        <v>316</v>
      </c>
      <c r="E2396">
        <v>281485</v>
      </c>
      <c r="F2396" t="s">
        <v>317</v>
      </c>
      <c r="G2396" t="s">
        <v>867</v>
      </c>
      <c r="H2396" s="79" t="s">
        <v>868</v>
      </c>
      <c r="I2396" t="s">
        <v>869</v>
      </c>
      <c r="J2396" t="s">
        <v>619</v>
      </c>
      <c r="K2396" t="s">
        <v>315</v>
      </c>
      <c r="L2396">
        <v>210215</v>
      </c>
      <c r="M2396">
        <v>111522033</v>
      </c>
      <c r="O2396">
        <v>320074</v>
      </c>
      <c r="P2396" t="s">
        <v>337</v>
      </c>
      <c r="Q2396">
        <v>9976</v>
      </c>
      <c r="R2396">
        <v>83</v>
      </c>
      <c r="S2396">
        <v>1</v>
      </c>
      <c r="T2396">
        <v>2786</v>
      </c>
      <c r="U2396" t="s">
        <v>328</v>
      </c>
      <c r="W2396">
        <v>1158667035</v>
      </c>
      <c r="X2396" s="76">
        <v>44508</v>
      </c>
      <c r="Y2396" s="76">
        <v>44508</v>
      </c>
      <c r="Z2396" s="76">
        <v>44446</v>
      </c>
      <c r="AA2396" s="76">
        <v>44494</v>
      </c>
      <c r="AB2396">
        <v>101.69</v>
      </c>
      <c r="AD2396" t="s">
        <v>383</v>
      </c>
      <c r="AE2396" t="s">
        <v>324</v>
      </c>
      <c r="AF2396" t="s">
        <v>662</v>
      </c>
      <c r="AH2396" t="s">
        <v>329</v>
      </c>
      <c r="AI2396" t="s">
        <v>867</v>
      </c>
      <c r="AK2396">
        <v>95057</v>
      </c>
      <c r="AL2396">
        <v>5</v>
      </c>
    </row>
    <row r="2397" spans="1:38">
      <c r="A2397" t="s">
        <v>315</v>
      </c>
      <c r="B2397">
        <v>4430</v>
      </c>
      <c r="C2397" t="s">
        <v>866</v>
      </c>
      <c r="D2397" t="s">
        <v>316</v>
      </c>
      <c r="E2397">
        <v>281485</v>
      </c>
      <c r="F2397" t="s">
        <v>317</v>
      </c>
      <c r="G2397" t="s">
        <v>867</v>
      </c>
      <c r="H2397" s="79" t="s">
        <v>868</v>
      </c>
      <c r="I2397" t="s">
        <v>869</v>
      </c>
      <c r="J2397" t="s">
        <v>619</v>
      </c>
      <c r="K2397" t="s">
        <v>315</v>
      </c>
      <c r="L2397">
        <v>210206</v>
      </c>
      <c r="M2397">
        <v>111522010</v>
      </c>
      <c r="O2397">
        <v>320073</v>
      </c>
      <c r="P2397" t="s">
        <v>320</v>
      </c>
      <c r="Q2397">
        <v>9976</v>
      </c>
      <c r="R2397">
        <v>83</v>
      </c>
      <c r="S2397">
        <v>1</v>
      </c>
      <c r="T2397">
        <v>2786</v>
      </c>
      <c r="U2397" t="s">
        <v>328</v>
      </c>
      <c r="W2397">
        <v>1158667035</v>
      </c>
      <c r="X2397" s="76">
        <v>44508</v>
      </c>
      <c r="Y2397" s="76">
        <v>44508</v>
      </c>
      <c r="Z2397" s="76">
        <v>44446</v>
      </c>
      <c r="AA2397" s="76">
        <v>44494</v>
      </c>
      <c r="AB2397">
        <v>163.30000000000001</v>
      </c>
      <c r="AD2397" t="s">
        <v>383</v>
      </c>
      <c r="AE2397" t="s">
        <v>324</v>
      </c>
      <c r="AF2397" t="s">
        <v>662</v>
      </c>
      <c r="AH2397" t="s">
        <v>329</v>
      </c>
      <c r="AI2397" t="s">
        <v>867</v>
      </c>
      <c r="AK2397">
        <v>95057</v>
      </c>
      <c r="AL2397">
        <v>5</v>
      </c>
    </row>
    <row r="2398" spans="1:38">
      <c r="A2398" t="s">
        <v>315</v>
      </c>
      <c r="B2398">
        <v>4430</v>
      </c>
      <c r="C2398" t="s">
        <v>866</v>
      </c>
      <c r="D2398" t="s">
        <v>316</v>
      </c>
      <c r="E2398">
        <v>281485</v>
      </c>
      <c r="F2398" t="s">
        <v>317</v>
      </c>
      <c r="G2398" t="s">
        <v>867</v>
      </c>
      <c r="H2398" s="79" t="s">
        <v>868</v>
      </c>
      <c r="I2398" t="s">
        <v>869</v>
      </c>
      <c r="J2398" t="s">
        <v>619</v>
      </c>
      <c r="K2398" t="s">
        <v>315</v>
      </c>
      <c r="L2398">
        <v>211051</v>
      </c>
      <c r="M2398">
        <v>113192076</v>
      </c>
      <c r="O2398">
        <v>320072</v>
      </c>
      <c r="P2398" t="s">
        <v>336</v>
      </c>
      <c r="Q2398">
        <v>9986</v>
      </c>
      <c r="R2398">
        <v>83</v>
      </c>
      <c r="S2398">
        <v>1</v>
      </c>
      <c r="T2398">
        <v>2786</v>
      </c>
      <c r="U2398" t="s">
        <v>328</v>
      </c>
      <c r="W2398">
        <v>1158667035</v>
      </c>
      <c r="X2398" s="76">
        <v>44509</v>
      </c>
      <c r="Y2398" s="76">
        <v>44509</v>
      </c>
      <c r="Z2398" s="76">
        <v>44443</v>
      </c>
      <c r="AA2398" s="76">
        <v>44487</v>
      </c>
      <c r="AB2398">
        <v>1495.71</v>
      </c>
      <c r="AD2398" t="s">
        <v>383</v>
      </c>
      <c r="AE2398" t="s">
        <v>324</v>
      </c>
      <c r="AF2398" t="s">
        <v>691</v>
      </c>
      <c r="AH2398" t="s">
        <v>329</v>
      </c>
      <c r="AI2398" t="s">
        <v>867</v>
      </c>
      <c r="AK2398">
        <v>95057</v>
      </c>
      <c r="AL2398">
        <v>5</v>
      </c>
    </row>
    <row r="2399" spans="1:38">
      <c r="A2399" t="s">
        <v>315</v>
      </c>
      <c r="B2399">
        <v>4430</v>
      </c>
      <c r="C2399" t="s">
        <v>866</v>
      </c>
      <c r="D2399" t="s">
        <v>316</v>
      </c>
      <c r="E2399">
        <v>281485</v>
      </c>
      <c r="F2399" t="s">
        <v>317</v>
      </c>
      <c r="G2399" t="s">
        <v>867</v>
      </c>
      <c r="H2399" s="79" t="s">
        <v>868</v>
      </c>
      <c r="I2399" t="s">
        <v>869</v>
      </c>
      <c r="J2399" t="s">
        <v>619</v>
      </c>
      <c r="K2399" t="s">
        <v>315</v>
      </c>
      <c r="L2399">
        <v>221333</v>
      </c>
      <c r="M2399">
        <v>115889101</v>
      </c>
      <c r="O2399">
        <v>320070</v>
      </c>
      <c r="P2399" t="s">
        <v>327</v>
      </c>
      <c r="Q2399">
        <v>118</v>
      </c>
      <c r="R2399">
        <v>71</v>
      </c>
      <c r="S2399">
        <v>1</v>
      </c>
      <c r="T2399">
        <v>2786</v>
      </c>
      <c r="U2399" t="s">
        <v>328</v>
      </c>
      <c r="W2399">
        <v>1158667035</v>
      </c>
      <c r="X2399" s="76">
        <v>44522</v>
      </c>
      <c r="Y2399" s="76">
        <v>44523</v>
      </c>
      <c r="Z2399" s="76">
        <v>44373</v>
      </c>
      <c r="AA2399" s="76">
        <v>44503</v>
      </c>
      <c r="AB2399">
        <v>15917.17</v>
      </c>
      <c r="AD2399" t="s">
        <v>383</v>
      </c>
      <c r="AE2399" t="s">
        <v>324</v>
      </c>
      <c r="AF2399" t="s">
        <v>692</v>
      </c>
      <c r="AH2399" t="s">
        <v>329</v>
      </c>
      <c r="AI2399" t="s">
        <v>867</v>
      </c>
      <c r="AK2399">
        <v>95057</v>
      </c>
      <c r="AL2399">
        <v>5</v>
      </c>
    </row>
    <row r="2400" spans="1:38">
      <c r="A2400" t="s">
        <v>315</v>
      </c>
      <c r="B2400">
        <v>4430</v>
      </c>
      <c r="C2400" t="s">
        <v>866</v>
      </c>
      <c r="D2400" t="s">
        <v>316</v>
      </c>
      <c r="E2400">
        <v>281485</v>
      </c>
      <c r="F2400" t="s">
        <v>317</v>
      </c>
      <c r="G2400" t="s">
        <v>867</v>
      </c>
      <c r="H2400" s="79" t="s">
        <v>868</v>
      </c>
      <c r="I2400" t="s">
        <v>869</v>
      </c>
      <c r="J2400" t="s">
        <v>619</v>
      </c>
      <c r="K2400" t="s">
        <v>315</v>
      </c>
      <c r="L2400">
        <v>236832</v>
      </c>
      <c r="M2400">
        <v>111522033</v>
      </c>
      <c r="O2400">
        <v>320074</v>
      </c>
      <c r="P2400" t="s">
        <v>337</v>
      </c>
      <c r="Q2400">
        <v>204</v>
      </c>
      <c r="R2400">
        <v>71</v>
      </c>
      <c r="S2400">
        <v>1</v>
      </c>
      <c r="T2400">
        <v>2786</v>
      </c>
      <c r="U2400" t="s">
        <v>328</v>
      </c>
      <c r="W2400">
        <v>1158667035</v>
      </c>
      <c r="X2400" s="76">
        <v>44537</v>
      </c>
      <c r="Y2400" s="76">
        <v>44537</v>
      </c>
      <c r="Z2400" s="76">
        <v>44481</v>
      </c>
      <c r="AA2400" s="76">
        <v>44523</v>
      </c>
      <c r="AB2400">
        <v>101.69</v>
      </c>
      <c r="AD2400" t="s">
        <v>383</v>
      </c>
      <c r="AE2400" t="s">
        <v>324</v>
      </c>
      <c r="AF2400" t="s">
        <v>663</v>
      </c>
      <c r="AH2400" t="s">
        <v>329</v>
      </c>
      <c r="AI2400" t="s">
        <v>867</v>
      </c>
      <c r="AK2400">
        <v>95057</v>
      </c>
      <c r="AL2400">
        <v>5</v>
      </c>
    </row>
    <row r="2401" spans="1:38">
      <c r="A2401" t="s">
        <v>315</v>
      </c>
      <c r="B2401">
        <v>4430</v>
      </c>
      <c r="C2401" t="s">
        <v>866</v>
      </c>
      <c r="D2401" t="s">
        <v>316</v>
      </c>
      <c r="E2401">
        <v>281485</v>
      </c>
      <c r="F2401" t="s">
        <v>317</v>
      </c>
      <c r="G2401" t="s">
        <v>867</v>
      </c>
      <c r="H2401" s="79" t="s">
        <v>868</v>
      </c>
      <c r="I2401" t="s">
        <v>869</v>
      </c>
      <c r="J2401" t="s">
        <v>619</v>
      </c>
      <c r="K2401" t="s">
        <v>315</v>
      </c>
      <c r="L2401">
        <v>236813</v>
      </c>
      <c r="M2401">
        <v>111522010</v>
      </c>
      <c r="O2401">
        <v>320074</v>
      </c>
      <c r="P2401" t="s">
        <v>337</v>
      </c>
      <c r="Q2401">
        <v>204</v>
      </c>
      <c r="R2401">
        <v>71</v>
      </c>
      <c r="S2401">
        <v>1</v>
      </c>
      <c r="T2401">
        <v>2786</v>
      </c>
      <c r="U2401" t="s">
        <v>328</v>
      </c>
      <c r="W2401">
        <v>1158667035</v>
      </c>
      <c r="X2401" s="76">
        <v>44537</v>
      </c>
      <c r="Y2401" s="76">
        <v>44537</v>
      </c>
      <c r="Z2401" s="76">
        <v>44481</v>
      </c>
      <c r="AA2401" s="76">
        <v>44523</v>
      </c>
      <c r="AB2401">
        <v>1767.7</v>
      </c>
      <c r="AD2401" t="s">
        <v>383</v>
      </c>
      <c r="AE2401" t="s">
        <v>324</v>
      </c>
      <c r="AF2401" t="s">
        <v>663</v>
      </c>
      <c r="AH2401" t="s">
        <v>329</v>
      </c>
      <c r="AI2401" t="s">
        <v>867</v>
      </c>
      <c r="AK2401">
        <v>95057</v>
      </c>
      <c r="AL2401">
        <v>5</v>
      </c>
    </row>
    <row r="2402" spans="1:38">
      <c r="A2402" t="s">
        <v>315</v>
      </c>
      <c r="B2402">
        <v>4430</v>
      </c>
      <c r="C2402" t="s">
        <v>866</v>
      </c>
      <c r="D2402" t="s">
        <v>316</v>
      </c>
      <c r="E2402">
        <v>281485</v>
      </c>
      <c r="F2402" t="s">
        <v>317</v>
      </c>
      <c r="G2402" t="s">
        <v>867</v>
      </c>
      <c r="H2402" s="79" t="s">
        <v>868</v>
      </c>
      <c r="I2402" t="s">
        <v>869</v>
      </c>
      <c r="J2402" t="s">
        <v>619</v>
      </c>
      <c r="K2402" t="s">
        <v>315</v>
      </c>
      <c r="L2402">
        <v>236832</v>
      </c>
      <c r="M2402">
        <v>111522033</v>
      </c>
      <c r="O2402">
        <v>320072</v>
      </c>
      <c r="P2402" t="s">
        <v>336</v>
      </c>
      <c r="Q2402">
        <v>204</v>
      </c>
      <c r="R2402">
        <v>71</v>
      </c>
      <c r="S2402">
        <v>1</v>
      </c>
      <c r="T2402">
        <v>2786</v>
      </c>
      <c r="U2402" t="s">
        <v>328</v>
      </c>
      <c r="W2402">
        <v>1158667035</v>
      </c>
      <c r="X2402" s="76">
        <v>44537</v>
      </c>
      <c r="Y2402" s="76">
        <v>44537</v>
      </c>
      <c r="Z2402" s="76">
        <v>44481</v>
      </c>
      <c r="AA2402" s="76">
        <v>44523</v>
      </c>
      <c r="AB2402">
        <v>101.69</v>
      </c>
      <c r="AD2402" t="s">
        <v>383</v>
      </c>
      <c r="AE2402" t="s">
        <v>324</v>
      </c>
      <c r="AF2402" t="s">
        <v>663</v>
      </c>
      <c r="AH2402" t="s">
        <v>329</v>
      </c>
      <c r="AI2402" t="s">
        <v>867</v>
      </c>
      <c r="AK2402">
        <v>95057</v>
      </c>
      <c r="AL2402">
        <v>5</v>
      </c>
    </row>
    <row r="2403" spans="1:38">
      <c r="A2403" t="s">
        <v>315</v>
      </c>
      <c r="B2403">
        <v>4430</v>
      </c>
      <c r="C2403" t="s">
        <v>866</v>
      </c>
      <c r="D2403" t="s">
        <v>316</v>
      </c>
      <c r="E2403">
        <v>281485</v>
      </c>
      <c r="F2403" t="s">
        <v>317</v>
      </c>
      <c r="G2403" t="s">
        <v>867</v>
      </c>
      <c r="H2403" s="79" t="s">
        <v>868</v>
      </c>
      <c r="I2403" t="s">
        <v>869</v>
      </c>
      <c r="J2403" t="s">
        <v>619</v>
      </c>
      <c r="K2403" t="s">
        <v>315</v>
      </c>
      <c r="L2403">
        <v>236832</v>
      </c>
      <c r="M2403">
        <v>111522033</v>
      </c>
      <c r="O2403">
        <v>320073</v>
      </c>
      <c r="P2403" t="s">
        <v>320</v>
      </c>
      <c r="Q2403">
        <v>204</v>
      </c>
      <c r="R2403">
        <v>71</v>
      </c>
      <c r="S2403">
        <v>1</v>
      </c>
      <c r="T2403">
        <v>2786</v>
      </c>
      <c r="U2403" t="s">
        <v>328</v>
      </c>
      <c r="W2403">
        <v>1158667035</v>
      </c>
      <c r="X2403" s="76">
        <v>44537</v>
      </c>
      <c r="Y2403" s="76">
        <v>44537</v>
      </c>
      <c r="Z2403" s="76">
        <v>44481</v>
      </c>
      <c r="AA2403" s="76">
        <v>44523</v>
      </c>
      <c r="AB2403">
        <v>96.8</v>
      </c>
      <c r="AD2403" t="s">
        <v>383</v>
      </c>
      <c r="AE2403" t="s">
        <v>324</v>
      </c>
      <c r="AF2403" t="s">
        <v>663</v>
      </c>
      <c r="AH2403" t="s">
        <v>329</v>
      </c>
      <c r="AI2403" t="s">
        <v>867</v>
      </c>
      <c r="AK2403">
        <v>95057</v>
      </c>
      <c r="AL2403">
        <v>5</v>
      </c>
    </row>
    <row r="2404" spans="1:38">
      <c r="A2404" t="s">
        <v>315</v>
      </c>
      <c r="B2404">
        <v>4430</v>
      </c>
      <c r="C2404" t="s">
        <v>866</v>
      </c>
      <c r="D2404" t="s">
        <v>316</v>
      </c>
      <c r="E2404">
        <v>281485</v>
      </c>
      <c r="F2404" t="s">
        <v>317</v>
      </c>
      <c r="G2404" t="s">
        <v>867</v>
      </c>
      <c r="H2404" s="79" t="s">
        <v>868</v>
      </c>
      <c r="I2404" t="s">
        <v>869</v>
      </c>
      <c r="J2404" t="s">
        <v>619</v>
      </c>
      <c r="K2404" t="s">
        <v>315</v>
      </c>
      <c r="L2404">
        <v>236813</v>
      </c>
      <c r="M2404">
        <v>111522010</v>
      </c>
      <c r="O2404">
        <v>320073</v>
      </c>
      <c r="P2404" t="s">
        <v>320</v>
      </c>
      <c r="Q2404">
        <v>204</v>
      </c>
      <c r="R2404">
        <v>71</v>
      </c>
      <c r="S2404">
        <v>1</v>
      </c>
      <c r="T2404">
        <v>2786</v>
      </c>
      <c r="U2404" t="s">
        <v>328</v>
      </c>
      <c r="W2404">
        <v>1158667035</v>
      </c>
      <c r="X2404" s="76">
        <v>44537</v>
      </c>
      <c r="Y2404" s="76">
        <v>44537</v>
      </c>
      <c r="Z2404" s="76">
        <v>44481</v>
      </c>
      <c r="AA2404" s="76">
        <v>44523</v>
      </c>
      <c r="AB2404">
        <v>163.30000000000001</v>
      </c>
      <c r="AD2404" t="s">
        <v>383</v>
      </c>
      <c r="AE2404" t="s">
        <v>324</v>
      </c>
      <c r="AF2404" t="s">
        <v>663</v>
      </c>
      <c r="AH2404" t="s">
        <v>329</v>
      </c>
      <c r="AI2404" t="s">
        <v>867</v>
      </c>
      <c r="AK2404">
        <v>95057</v>
      </c>
      <c r="AL2404">
        <v>5</v>
      </c>
    </row>
    <row r="2405" spans="1:38">
      <c r="A2405" t="s">
        <v>315</v>
      </c>
      <c r="B2405">
        <v>4430</v>
      </c>
      <c r="C2405" t="s">
        <v>866</v>
      </c>
      <c r="D2405" t="s">
        <v>316</v>
      </c>
      <c r="E2405">
        <v>281485</v>
      </c>
      <c r="F2405" t="s">
        <v>317</v>
      </c>
      <c r="G2405" t="s">
        <v>867</v>
      </c>
      <c r="H2405" s="79" t="s">
        <v>868</v>
      </c>
      <c r="I2405" t="s">
        <v>869</v>
      </c>
      <c r="J2405" t="s">
        <v>619</v>
      </c>
      <c r="K2405" t="s">
        <v>315</v>
      </c>
      <c r="L2405">
        <v>241523</v>
      </c>
      <c r="M2405">
        <v>113192076</v>
      </c>
      <c r="O2405">
        <v>320072</v>
      </c>
      <c r="P2405" t="s">
        <v>336</v>
      </c>
      <c r="Q2405">
        <v>243</v>
      </c>
      <c r="R2405">
        <v>71</v>
      </c>
      <c r="S2405">
        <v>1</v>
      </c>
      <c r="T2405">
        <v>2786</v>
      </c>
      <c r="U2405" t="s">
        <v>328</v>
      </c>
      <c r="W2405">
        <v>1158667035</v>
      </c>
      <c r="X2405" s="76">
        <v>44539</v>
      </c>
      <c r="Y2405" s="76">
        <v>44540</v>
      </c>
      <c r="Z2405" s="76">
        <v>44475</v>
      </c>
      <c r="AA2405" s="76">
        <v>44517</v>
      </c>
      <c r="AB2405">
        <v>3130.73</v>
      </c>
      <c r="AD2405" t="s">
        <v>383</v>
      </c>
      <c r="AE2405" t="s">
        <v>324</v>
      </c>
      <c r="AF2405" t="s">
        <v>693</v>
      </c>
      <c r="AH2405" t="s">
        <v>329</v>
      </c>
      <c r="AI2405" t="s">
        <v>867</v>
      </c>
      <c r="AK2405">
        <v>95057</v>
      </c>
      <c r="AL2405">
        <v>5</v>
      </c>
    </row>
    <row r="2406" spans="1:38">
      <c r="A2406" t="s">
        <v>315</v>
      </c>
      <c r="B2406">
        <v>4430</v>
      </c>
      <c r="C2406" t="s">
        <v>866</v>
      </c>
      <c r="D2406" t="s">
        <v>316</v>
      </c>
      <c r="E2406">
        <v>281485</v>
      </c>
      <c r="F2406" t="s">
        <v>317</v>
      </c>
      <c r="G2406" t="s">
        <v>867</v>
      </c>
      <c r="H2406" s="79" t="s">
        <v>868</v>
      </c>
      <c r="I2406" t="s">
        <v>869</v>
      </c>
      <c r="J2406" t="s">
        <v>619</v>
      </c>
      <c r="K2406" t="s">
        <v>315</v>
      </c>
      <c r="L2406">
        <v>266389</v>
      </c>
      <c r="M2406">
        <v>113192076</v>
      </c>
      <c r="O2406">
        <v>320072</v>
      </c>
      <c r="P2406" t="s">
        <v>336</v>
      </c>
      <c r="Q2406">
        <v>417</v>
      </c>
      <c r="R2406">
        <v>71</v>
      </c>
      <c r="S2406">
        <v>1</v>
      </c>
      <c r="T2406">
        <v>2786</v>
      </c>
      <c r="U2406" t="s">
        <v>328</v>
      </c>
      <c r="W2406">
        <v>1158667035</v>
      </c>
      <c r="X2406" s="76">
        <v>44581</v>
      </c>
      <c r="Y2406" s="76">
        <v>44581</v>
      </c>
      <c r="Z2406" s="76">
        <v>44470</v>
      </c>
      <c r="AA2406" s="76">
        <v>44547</v>
      </c>
      <c r="AB2406">
        <v>3729.96</v>
      </c>
      <c r="AD2406" t="s">
        <v>383</v>
      </c>
      <c r="AE2406" t="s">
        <v>324</v>
      </c>
      <c r="AF2406" t="s">
        <v>758</v>
      </c>
      <c r="AH2406" t="s">
        <v>329</v>
      </c>
      <c r="AI2406" t="s">
        <v>867</v>
      </c>
      <c r="AK2406">
        <v>95057</v>
      </c>
      <c r="AL2406">
        <v>5</v>
      </c>
    </row>
    <row r="2407" spans="1:38">
      <c r="A2407" t="s">
        <v>315</v>
      </c>
      <c r="B2407">
        <v>4430</v>
      </c>
      <c r="C2407" t="s">
        <v>866</v>
      </c>
      <c r="D2407" t="s">
        <v>316</v>
      </c>
      <c r="E2407">
        <v>281485</v>
      </c>
      <c r="F2407" t="s">
        <v>317</v>
      </c>
      <c r="G2407" t="s">
        <v>867</v>
      </c>
      <c r="H2407" s="79" t="s">
        <v>868</v>
      </c>
      <c r="I2407" t="s">
        <v>869</v>
      </c>
      <c r="J2407" t="s">
        <v>619</v>
      </c>
      <c r="K2407" t="s">
        <v>315</v>
      </c>
      <c r="L2407">
        <v>267597</v>
      </c>
      <c r="M2407">
        <v>115889101</v>
      </c>
      <c r="O2407">
        <v>320070</v>
      </c>
      <c r="P2407" t="s">
        <v>327</v>
      </c>
      <c r="Q2407">
        <v>430</v>
      </c>
      <c r="R2407">
        <v>71</v>
      </c>
      <c r="S2407">
        <v>1</v>
      </c>
      <c r="T2407">
        <v>2786</v>
      </c>
      <c r="U2407" t="s">
        <v>328</v>
      </c>
      <c r="W2407">
        <v>1158667035</v>
      </c>
      <c r="X2407" s="76">
        <v>44581</v>
      </c>
      <c r="Y2407" s="76">
        <v>44582</v>
      </c>
      <c r="Z2407" s="76">
        <v>44501</v>
      </c>
      <c r="AA2407" s="76">
        <v>44561</v>
      </c>
      <c r="AB2407">
        <v>12178.4</v>
      </c>
      <c r="AD2407" t="s">
        <v>383</v>
      </c>
      <c r="AE2407" t="s">
        <v>324</v>
      </c>
      <c r="AF2407" t="s">
        <v>796</v>
      </c>
      <c r="AH2407" t="s">
        <v>329</v>
      </c>
      <c r="AI2407" t="s">
        <v>867</v>
      </c>
      <c r="AK2407">
        <v>95057</v>
      </c>
      <c r="AL2407">
        <v>5</v>
      </c>
    </row>
    <row r="2408" spans="1:38">
      <c r="A2408" t="s">
        <v>315</v>
      </c>
      <c r="B2408">
        <v>4430</v>
      </c>
      <c r="C2408" t="s">
        <v>866</v>
      </c>
      <c r="D2408" t="s">
        <v>316</v>
      </c>
      <c r="E2408">
        <v>281485</v>
      </c>
      <c r="F2408" t="s">
        <v>317</v>
      </c>
      <c r="G2408" t="s">
        <v>867</v>
      </c>
      <c r="H2408" s="79" t="s">
        <v>868</v>
      </c>
      <c r="I2408" t="s">
        <v>869</v>
      </c>
      <c r="J2408" t="s">
        <v>619</v>
      </c>
      <c r="K2408" t="s">
        <v>315</v>
      </c>
      <c r="L2408">
        <v>277245</v>
      </c>
      <c r="M2408">
        <v>111522033</v>
      </c>
      <c r="O2408">
        <v>320074</v>
      </c>
      <c r="P2408" t="s">
        <v>337</v>
      </c>
      <c r="Q2408">
        <v>525</v>
      </c>
      <c r="R2408">
        <v>71</v>
      </c>
      <c r="S2408">
        <v>1</v>
      </c>
      <c r="T2408">
        <v>2786</v>
      </c>
      <c r="U2408" t="s">
        <v>328</v>
      </c>
      <c r="W2408">
        <v>1158667035</v>
      </c>
      <c r="X2408" s="76">
        <v>44593</v>
      </c>
      <c r="Y2408" s="76">
        <v>44593</v>
      </c>
      <c r="Z2408" s="76">
        <v>44504</v>
      </c>
      <c r="AA2408" s="76">
        <v>44567</v>
      </c>
      <c r="AB2408">
        <v>101.69</v>
      </c>
      <c r="AD2408" t="s">
        <v>383</v>
      </c>
      <c r="AE2408" t="s">
        <v>324</v>
      </c>
      <c r="AF2408" t="s">
        <v>434</v>
      </c>
      <c r="AH2408" t="s">
        <v>329</v>
      </c>
      <c r="AI2408" t="s">
        <v>867</v>
      </c>
      <c r="AK2408">
        <v>95057</v>
      </c>
      <c r="AL2408">
        <v>5</v>
      </c>
    </row>
    <row r="2409" spans="1:38">
      <c r="A2409" t="s">
        <v>315</v>
      </c>
      <c r="B2409">
        <v>4430</v>
      </c>
      <c r="C2409" t="s">
        <v>866</v>
      </c>
      <c r="D2409" t="s">
        <v>316</v>
      </c>
      <c r="E2409">
        <v>281485</v>
      </c>
      <c r="F2409" t="s">
        <v>317</v>
      </c>
      <c r="G2409" t="s">
        <v>867</v>
      </c>
      <c r="H2409" s="79" t="s">
        <v>868</v>
      </c>
      <c r="I2409" t="s">
        <v>869</v>
      </c>
      <c r="J2409" t="s">
        <v>619</v>
      </c>
      <c r="K2409" t="s">
        <v>315</v>
      </c>
      <c r="L2409">
        <v>277208</v>
      </c>
      <c r="M2409">
        <v>111522010</v>
      </c>
      <c r="O2409">
        <v>320073</v>
      </c>
      <c r="P2409" t="s">
        <v>320</v>
      </c>
      <c r="Q2409">
        <v>525</v>
      </c>
      <c r="R2409">
        <v>71</v>
      </c>
      <c r="S2409">
        <v>1</v>
      </c>
      <c r="T2409">
        <v>2786</v>
      </c>
      <c r="U2409" t="s">
        <v>328</v>
      </c>
      <c r="W2409">
        <v>1158667035</v>
      </c>
      <c r="X2409" s="76">
        <v>44593</v>
      </c>
      <c r="Y2409" s="76">
        <v>44593</v>
      </c>
      <c r="Z2409" s="76">
        <v>44504</v>
      </c>
      <c r="AA2409" s="76">
        <v>44567</v>
      </c>
      <c r="AB2409">
        <v>163.30000000000001</v>
      </c>
      <c r="AD2409" t="s">
        <v>383</v>
      </c>
      <c r="AE2409" t="s">
        <v>324</v>
      </c>
      <c r="AF2409" t="s">
        <v>434</v>
      </c>
      <c r="AH2409" t="s">
        <v>329</v>
      </c>
      <c r="AI2409" t="s">
        <v>867</v>
      </c>
      <c r="AK2409">
        <v>95057</v>
      </c>
      <c r="AL2409">
        <v>5</v>
      </c>
    </row>
    <row r="2410" spans="1:38">
      <c r="A2410" t="s">
        <v>315</v>
      </c>
      <c r="B2410">
        <v>4430</v>
      </c>
      <c r="C2410" t="s">
        <v>866</v>
      </c>
      <c r="D2410" t="s">
        <v>316</v>
      </c>
      <c r="E2410">
        <v>281485</v>
      </c>
      <c r="F2410" t="s">
        <v>317</v>
      </c>
      <c r="G2410" t="s">
        <v>867</v>
      </c>
      <c r="H2410" s="79" t="s">
        <v>868</v>
      </c>
      <c r="I2410" t="s">
        <v>869</v>
      </c>
      <c r="J2410" t="s">
        <v>619</v>
      </c>
      <c r="K2410" t="s">
        <v>315</v>
      </c>
      <c r="L2410">
        <v>277245</v>
      </c>
      <c r="M2410">
        <v>111522033</v>
      </c>
      <c r="O2410">
        <v>320072</v>
      </c>
      <c r="P2410" t="s">
        <v>336</v>
      </c>
      <c r="Q2410">
        <v>525</v>
      </c>
      <c r="R2410">
        <v>71</v>
      </c>
      <c r="S2410">
        <v>1</v>
      </c>
      <c r="T2410">
        <v>2786</v>
      </c>
      <c r="U2410" t="s">
        <v>328</v>
      </c>
      <c r="W2410">
        <v>1158667035</v>
      </c>
      <c r="X2410" s="76">
        <v>44593</v>
      </c>
      <c r="Y2410" s="76">
        <v>44593</v>
      </c>
      <c r="Z2410" s="76">
        <v>44504</v>
      </c>
      <c r="AA2410" s="76">
        <v>44567</v>
      </c>
      <c r="AB2410">
        <v>101.69</v>
      </c>
      <c r="AD2410" t="s">
        <v>383</v>
      </c>
      <c r="AE2410" t="s">
        <v>324</v>
      </c>
      <c r="AF2410" t="s">
        <v>434</v>
      </c>
      <c r="AH2410" t="s">
        <v>329</v>
      </c>
      <c r="AI2410" t="s">
        <v>867</v>
      </c>
      <c r="AK2410">
        <v>95057</v>
      </c>
      <c r="AL2410">
        <v>5</v>
      </c>
    </row>
    <row r="2411" spans="1:38">
      <c r="A2411" t="s">
        <v>315</v>
      </c>
      <c r="B2411">
        <v>4430</v>
      </c>
      <c r="C2411" t="s">
        <v>866</v>
      </c>
      <c r="D2411" t="s">
        <v>316</v>
      </c>
      <c r="E2411">
        <v>281485</v>
      </c>
      <c r="F2411" t="s">
        <v>317</v>
      </c>
      <c r="G2411" t="s">
        <v>867</v>
      </c>
      <c r="H2411" s="79" t="s">
        <v>868</v>
      </c>
      <c r="I2411" t="s">
        <v>869</v>
      </c>
      <c r="J2411" t="s">
        <v>619</v>
      </c>
      <c r="K2411" t="s">
        <v>315</v>
      </c>
      <c r="L2411">
        <v>277208</v>
      </c>
      <c r="M2411">
        <v>111522010</v>
      </c>
      <c r="O2411">
        <v>320074</v>
      </c>
      <c r="P2411" t="s">
        <v>337</v>
      </c>
      <c r="Q2411">
        <v>525</v>
      </c>
      <c r="R2411">
        <v>71</v>
      </c>
      <c r="S2411">
        <v>1</v>
      </c>
      <c r="T2411">
        <v>2786</v>
      </c>
      <c r="U2411" t="s">
        <v>328</v>
      </c>
      <c r="W2411">
        <v>1158667035</v>
      </c>
      <c r="X2411" s="76">
        <v>44593</v>
      </c>
      <c r="Y2411" s="76">
        <v>44593</v>
      </c>
      <c r="Z2411" s="76">
        <v>44504</v>
      </c>
      <c r="AA2411" s="76">
        <v>44567</v>
      </c>
      <c r="AB2411">
        <v>2133.4299999999998</v>
      </c>
      <c r="AD2411" t="s">
        <v>383</v>
      </c>
      <c r="AE2411" t="s">
        <v>324</v>
      </c>
      <c r="AF2411" t="s">
        <v>434</v>
      </c>
      <c r="AH2411" t="s">
        <v>329</v>
      </c>
      <c r="AI2411" t="s">
        <v>867</v>
      </c>
      <c r="AK2411">
        <v>95057</v>
      </c>
      <c r="AL2411">
        <v>5</v>
      </c>
    </row>
    <row r="2412" spans="1:38">
      <c r="A2412" t="s">
        <v>315</v>
      </c>
      <c r="B2412">
        <v>4430</v>
      </c>
      <c r="C2412" t="s">
        <v>866</v>
      </c>
      <c r="D2412" t="s">
        <v>316</v>
      </c>
      <c r="E2412">
        <v>281485</v>
      </c>
      <c r="F2412" t="s">
        <v>317</v>
      </c>
      <c r="G2412" t="s">
        <v>867</v>
      </c>
      <c r="H2412" s="79" t="s">
        <v>868</v>
      </c>
      <c r="I2412" t="s">
        <v>869</v>
      </c>
      <c r="J2412" t="s">
        <v>619</v>
      </c>
      <c r="K2412" t="s">
        <v>315</v>
      </c>
      <c r="L2412">
        <v>277245</v>
      </c>
      <c r="M2412">
        <v>111522033</v>
      </c>
      <c r="O2412">
        <v>320073</v>
      </c>
      <c r="P2412" t="s">
        <v>320</v>
      </c>
      <c r="Q2412">
        <v>525</v>
      </c>
      <c r="R2412">
        <v>71</v>
      </c>
      <c r="S2412">
        <v>1</v>
      </c>
      <c r="T2412">
        <v>2786</v>
      </c>
      <c r="U2412" t="s">
        <v>328</v>
      </c>
      <c r="W2412">
        <v>1158667035</v>
      </c>
      <c r="X2412" s="76">
        <v>44593</v>
      </c>
      <c r="Y2412" s="76">
        <v>44593</v>
      </c>
      <c r="Z2412" s="76">
        <v>44504</v>
      </c>
      <c r="AA2412" s="76">
        <v>44567</v>
      </c>
      <c r="AB2412">
        <v>96.8</v>
      </c>
      <c r="AD2412" t="s">
        <v>383</v>
      </c>
      <c r="AE2412" t="s">
        <v>324</v>
      </c>
      <c r="AF2412" t="s">
        <v>434</v>
      </c>
      <c r="AH2412" t="s">
        <v>329</v>
      </c>
      <c r="AI2412" t="s">
        <v>867</v>
      </c>
      <c r="AK2412">
        <v>95057</v>
      </c>
      <c r="AL2412">
        <v>5</v>
      </c>
    </row>
    <row r="2413" spans="1:38">
      <c r="A2413" t="s">
        <v>315</v>
      </c>
      <c r="B2413">
        <v>4430</v>
      </c>
      <c r="C2413" t="s">
        <v>866</v>
      </c>
      <c r="D2413" t="s">
        <v>316</v>
      </c>
      <c r="E2413">
        <v>281485</v>
      </c>
      <c r="F2413" t="s">
        <v>317</v>
      </c>
      <c r="G2413" t="s">
        <v>867</v>
      </c>
      <c r="H2413" s="79" t="s">
        <v>868</v>
      </c>
      <c r="I2413" t="s">
        <v>869</v>
      </c>
      <c r="J2413" t="s">
        <v>619</v>
      </c>
      <c r="K2413" t="s">
        <v>315</v>
      </c>
      <c r="L2413">
        <v>279290</v>
      </c>
      <c r="M2413">
        <v>113192076</v>
      </c>
      <c r="O2413">
        <v>320072</v>
      </c>
      <c r="P2413" t="s">
        <v>336</v>
      </c>
      <c r="Q2413">
        <v>576</v>
      </c>
      <c r="R2413">
        <v>71</v>
      </c>
      <c r="S2413">
        <v>1</v>
      </c>
      <c r="T2413">
        <v>2786</v>
      </c>
      <c r="U2413" t="s">
        <v>328</v>
      </c>
      <c r="W2413">
        <v>1158667035</v>
      </c>
      <c r="X2413" s="76">
        <v>44594</v>
      </c>
      <c r="Y2413" s="76">
        <v>44594</v>
      </c>
      <c r="Z2413" s="76">
        <v>44538</v>
      </c>
      <c r="AA2413" s="76">
        <v>44574</v>
      </c>
      <c r="AB2413">
        <v>3160.66</v>
      </c>
      <c r="AD2413" t="s">
        <v>346</v>
      </c>
      <c r="AE2413" t="s">
        <v>324</v>
      </c>
      <c r="AF2413" t="s">
        <v>696</v>
      </c>
      <c r="AH2413" t="s">
        <v>329</v>
      </c>
      <c r="AI2413" t="s">
        <v>867</v>
      </c>
      <c r="AK2413">
        <v>95057</v>
      </c>
      <c r="AL2413">
        <v>5</v>
      </c>
    </row>
    <row r="2414" spans="1:38">
      <c r="A2414" t="s">
        <v>315</v>
      </c>
      <c r="B2414">
        <v>4430</v>
      </c>
      <c r="C2414" t="s">
        <v>866</v>
      </c>
      <c r="D2414" t="s">
        <v>316</v>
      </c>
      <c r="E2414">
        <v>281485</v>
      </c>
      <c r="F2414" t="s">
        <v>317</v>
      </c>
      <c r="G2414" t="s">
        <v>867</v>
      </c>
      <c r="H2414" s="79" t="s">
        <v>868</v>
      </c>
      <c r="I2414" t="s">
        <v>869</v>
      </c>
      <c r="J2414" t="s">
        <v>619</v>
      </c>
      <c r="K2414" t="s">
        <v>315</v>
      </c>
      <c r="L2414">
        <v>281095</v>
      </c>
      <c r="M2414">
        <v>111522033</v>
      </c>
      <c r="O2414">
        <v>320074</v>
      </c>
      <c r="P2414" t="s">
        <v>337</v>
      </c>
      <c r="Q2414">
        <v>590</v>
      </c>
      <c r="R2414">
        <v>71</v>
      </c>
      <c r="S2414">
        <v>1</v>
      </c>
      <c r="T2414">
        <v>2786</v>
      </c>
      <c r="U2414" t="s">
        <v>328</v>
      </c>
      <c r="W2414">
        <v>1158667035</v>
      </c>
      <c r="X2414" s="76">
        <v>44596</v>
      </c>
      <c r="Y2414" s="76">
        <v>44596</v>
      </c>
      <c r="Z2414" s="76">
        <v>44504</v>
      </c>
      <c r="AA2414" s="76">
        <v>44579</v>
      </c>
      <c r="AB2414">
        <v>101.69</v>
      </c>
      <c r="AD2414" t="s">
        <v>346</v>
      </c>
      <c r="AE2414" t="s">
        <v>324</v>
      </c>
      <c r="AF2414" t="s">
        <v>638</v>
      </c>
      <c r="AH2414" t="s">
        <v>329</v>
      </c>
      <c r="AI2414" t="s">
        <v>867</v>
      </c>
      <c r="AK2414">
        <v>95057</v>
      </c>
      <c r="AL2414">
        <v>5</v>
      </c>
    </row>
    <row r="2415" spans="1:38">
      <c r="A2415" t="s">
        <v>315</v>
      </c>
      <c r="B2415">
        <v>4430</v>
      </c>
      <c r="C2415" t="s">
        <v>866</v>
      </c>
      <c r="D2415" t="s">
        <v>316</v>
      </c>
      <c r="E2415">
        <v>281485</v>
      </c>
      <c r="F2415" t="s">
        <v>317</v>
      </c>
      <c r="G2415" t="s">
        <v>867</v>
      </c>
      <c r="H2415" s="79" t="s">
        <v>868</v>
      </c>
      <c r="I2415" t="s">
        <v>869</v>
      </c>
      <c r="J2415" t="s">
        <v>619</v>
      </c>
      <c r="K2415" t="s">
        <v>315</v>
      </c>
      <c r="L2415">
        <v>281071</v>
      </c>
      <c r="M2415">
        <v>111522010</v>
      </c>
      <c r="O2415">
        <v>320073</v>
      </c>
      <c r="P2415" t="s">
        <v>320</v>
      </c>
      <c r="Q2415">
        <v>590</v>
      </c>
      <c r="R2415">
        <v>71</v>
      </c>
      <c r="S2415">
        <v>1</v>
      </c>
      <c r="T2415">
        <v>2786</v>
      </c>
      <c r="U2415" t="s">
        <v>328</v>
      </c>
      <c r="W2415">
        <v>1158667035</v>
      </c>
      <c r="X2415" s="76">
        <v>44596</v>
      </c>
      <c r="Y2415" s="76">
        <v>44596</v>
      </c>
      <c r="Z2415" s="76">
        <v>44504</v>
      </c>
      <c r="AA2415" s="76">
        <v>44579</v>
      </c>
      <c r="AB2415">
        <v>163.30000000000001</v>
      </c>
      <c r="AD2415" t="s">
        <v>346</v>
      </c>
      <c r="AE2415" t="s">
        <v>324</v>
      </c>
      <c r="AF2415" t="s">
        <v>638</v>
      </c>
      <c r="AH2415" t="s">
        <v>329</v>
      </c>
      <c r="AI2415" t="s">
        <v>867</v>
      </c>
      <c r="AK2415">
        <v>95057</v>
      </c>
      <c r="AL2415">
        <v>5</v>
      </c>
    </row>
    <row r="2416" spans="1:38">
      <c r="A2416" t="s">
        <v>315</v>
      </c>
      <c r="B2416">
        <v>4430</v>
      </c>
      <c r="C2416" t="s">
        <v>866</v>
      </c>
      <c r="D2416" t="s">
        <v>316</v>
      </c>
      <c r="E2416">
        <v>281485</v>
      </c>
      <c r="F2416" t="s">
        <v>317</v>
      </c>
      <c r="G2416" t="s">
        <v>867</v>
      </c>
      <c r="H2416" s="79" t="s">
        <v>868</v>
      </c>
      <c r="I2416" t="s">
        <v>869</v>
      </c>
      <c r="J2416" t="s">
        <v>619</v>
      </c>
      <c r="K2416" t="s">
        <v>315</v>
      </c>
      <c r="L2416">
        <v>281071</v>
      </c>
      <c r="M2416">
        <v>111522010</v>
      </c>
      <c r="O2416">
        <v>320074</v>
      </c>
      <c r="P2416" t="s">
        <v>337</v>
      </c>
      <c r="Q2416">
        <v>590</v>
      </c>
      <c r="R2416">
        <v>71</v>
      </c>
      <c r="S2416">
        <v>1</v>
      </c>
      <c r="T2416">
        <v>2786</v>
      </c>
      <c r="U2416" t="s">
        <v>328</v>
      </c>
      <c r="W2416">
        <v>1158667035</v>
      </c>
      <c r="X2416" s="76">
        <v>44596</v>
      </c>
      <c r="Y2416" s="76">
        <v>44596</v>
      </c>
      <c r="Z2416" s="76">
        <v>44504</v>
      </c>
      <c r="AA2416" s="76">
        <v>44579</v>
      </c>
      <c r="AB2416">
        <v>1814.32</v>
      </c>
      <c r="AD2416" t="s">
        <v>346</v>
      </c>
      <c r="AE2416" t="s">
        <v>324</v>
      </c>
      <c r="AF2416" t="s">
        <v>638</v>
      </c>
      <c r="AH2416" t="s">
        <v>329</v>
      </c>
      <c r="AI2416" t="s">
        <v>867</v>
      </c>
      <c r="AK2416">
        <v>95057</v>
      </c>
      <c r="AL2416">
        <v>5</v>
      </c>
    </row>
    <row r="2417" spans="1:38">
      <c r="A2417" t="s">
        <v>315</v>
      </c>
      <c r="B2417">
        <v>4430</v>
      </c>
      <c r="C2417" t="s">
        <v>866</v>
      </c>
      <c r="D2417" t="s">
        <v>316</v>
      </c>
      <c r="E2417">
        <v>281485</v>
      </c>
      <c r="F2417" t="s">
        <v>317</v>
      </c>
      <c r="G2417" t="s">
        <v>867</v>
      </c>
      <c r="H2417" s="79" t="s">
        <v>868</v>
      </c>
      <c r="I2417" t="s">
        <v>869</v>
      </c>
      <c r="J2417" t="s">
        <v>619</v>
      </c>
      <c r="K2417" t="s">
        <v>315</v>
      </c>
      <c r="L2417">
        <v>281095</v>
      </c>
      <c r="M2417">
        <v>111522033</v>
      </c>
      <c r="O2417">
        <v>320072</v>
      </c>
      <c r="P2417" t="s">
        <v>336</v>
      </c>
      <c r="Q2417">
        <v>590</v>
      </c>
      <c r="R2417">
        <v>71</v>
      </c>
      <c r="S2417">
        <v>1</v>
      </c>
      <c r="T2417">
        <v>2786</v>
      </c>
      <c r="U2417" t="s">
        <v>328</v>
      </c>
      <c r="W2417">
        <v>1158667035</v>
      </c>
      <c r="X2417" s="76">
        <v>44596</v>
      </c>
      <c r="Y2417" s="76">
        <v>44596</v>
      </c>
      <c r="Z2417" s="76">
        <v>44504</v>
      </c>
      <c r="AA2417" s="76">
        <v>44579</v>
      </c>
      <c r="AB2417">
        <v>101.69</v>
      </c>
      <c r="AD2417" t="s">
        <v>346</v>
      </c>
      <c r="AE2417" t="s">
        <v>324</v>
      </c>
      <c r="AF2417" t="s">
        <v>638</v>
      </c>
      <c r="AH2417" t="s">
        <v>329</v>
      </c>
      <c r="AI2417" t="s">
        <v>867</v>
      </c>
      <c r="AK2417">
        <v>95057</v>
      </c>
      <c r="AL2417">
        <v>5</v>
      </c>
    </row>
    <row r="2418" spans="1:38">
      <c r="A2418" t="s">
        <v>315</v>
      </c>
      <c r="B2418">
        <v>4430</v>
      </c>
      <c r="C2418" t="s">
        <v>866</v>
      </c>
      <c r="D2418" t="s">
        <v>316</v>
      </c>
      <c r="E2418">
        <v>281485</v>
      </c>
      <c r="F2418" t="s">
        <v>317</v>
      </c>
      <c r="G2418" t="s">
        <v>867</v>
      </c>
      <c r="H2418" s="79" t="s">
        <v>868</v>
      </c>
      <c r="I2418" t="s">
        <v>869</v>
      </c>
      <c r="J2418" t="s">
        <v>619</v>
      </c>
      <c r="K2418" t="s">
        <v>315</v>
      </c>
      <c r="L2418">
        <v>281095</v>
      </c>
      <c r="M2418">
        <v>111522033</v>
      </c>
      <c r="O2418">
        <v>320073</v>
      </c>
      <c r="P2418" t="s">
        <v>320</v>
      </c>
      <c r="Q2418">
        <v>590</v>
      </c>
      <c r="R2418">
        <v>71</v>
      </c>
      <c r="S2418">
        <v>1</v>
      </c>
      <c r="T2418">
        <v>2786</v>
      </c>
      <c r="U2418" t="s">
        <v>328</v>
      </c>
      <c r="W2418">
        <v>1158667035</v>
      </c>
      <c r="X2418" s="76">
        <v>44596</v>
      </c>
      <c r="Y2418" s="76">
        <v>44596</v>
      </c>
      <c r="Z2418" s="76">
        <v>44504</v>
      </c>
      <c r="AA2418" s="76">
        <v>44579</v>
      </c>
      <c r="AB2418">
        <v>96.8</v>
      </c>
      <c r="AD2418" t="s">
        <v>346</v>
      </c>
      <c r="AE2418" t="s">
        <v>324</v>
      </c>
      <c r="AF2418" t="s">
        <v>638</v>
      </c>
      <c r="AH2418" t="s">
        <v>329</v>
      </c>
      <c r="AI2418" t="s">
        <v>867</v>
      </c>
      <c r="AK2418">
        <v>95057</v>
      </c>
      <c r="AL2418">
        <v>5</v>
      </c>
    </row>
    <row r="2419" spans="1:38">
      <c r="A2419" t="s">
        <v>315</v>
      </c>
      <c r="B2419">
        <v>4430</v>
      </c>
      <c r="C2419" t="s">
        <v>866</v>
      </c>
      <c r="D2419" t="s">
        <v>316</v>
      </c>
      <c r="E2419">
        <v>281485</v>
      </c>
      <c r="F2419" t="s">
        <v>317</v>
      </c>
      <c r="G2419" t="s">
        <v>867</v>
      </c>
      <c r="H2419" s="79" t="s">
        <v>868</v>
      </c>
      <c r="I2419" t="s">
        <v>869</v>
      </c>
      <c r="J2419" t="s">
        <v>619</v>
      </c>
      <c r="K2419" t="s">
        <v>315</v>
      </c>
      <c r="L2419">
        <v>297078</v>
      </c>
      <c r="M2419">
        <v>115889101</v>
      </c>
      <c r="O2419">
        <v>320070</v>
      </c>
      <c r="P2419" t="s">
        <v>327</v>
      </c>
      <c r="Q2419">
        <v>729</v>
      </c>
      <c r="R2419">
        <v>71</v>
      </c>
      <c r="S2419">
        <v>1</v>
      </c>
      <c r="T2419">
        <v>2786</v>
      </c>
      <c r="U2419" t="s">
        <v>328</v>
      </c>
      <c r="W2419">
        <v>1158667035</v>
      </c>
      <c r="X2419" s="76">
        <v>44614</v>
      </c>
      <c r="Y2419" s="76">
        <v>44614</v>
      </c>
      <c r="Z2419" s="76">
        <v>44530</v>
      </c>
      <c r="AA2419" s="76">
        <v>44596</v>
      </c>
      <c r="AB2419">
        <v>4053.53</v>
      </c>
      <c r="AD2419" t="s">
        <v>346</v>
      </c>
      <c r="AE2419" t="s">
        <v>324</v>
      </c>
      <c r="AF2419" t="s">
        <v>733</v>
      </c>
      <c r="AH2419" t="s">
        <v>329</v>
      </c>
      <c r="AI2419" t="s">
        <v>867</v>
      </c>
      <c r="AK2419">
        <v>95057</v>
      </c>
      <c r="AL2419">
        <v>5</v>
      </c>
    </row>
    <row r="2420" spans="1:38">
      <c r="A2420" t="s">
        <v>315</v>
      </c>
      <c r="B2420">
        <v>4430</v>
      </c>
      <c r="C2420" t="s">
        <v>866</v>
      </c>
      <c r="D2420" t="s">
        <v>316</v>
      </c>
      <c r="E2420">
        <v>281485</v>
      </c>
      <c r="F2420" t="s">
        <v>317</v>
      </c>
      <c r="G2420" t="s">
        <v>867</v>
      </c>
      <c r="H2420" s="79" t="s">
        <v>868</v>
      </c>
      <c r="I2420" t="s">
        <v>869</v>
      </c>
      <c r="J2420" t="s">
        <v>619</v>
      </c>
      <c r="K2420" t="s">
        <v>315</v>
      </c>
      <c r="L2420">
        <v>307085</v>
      </c>
      <c r="M2420">
        <v>115889101</v>
      </c>
      <c r="O2420">
        <v>320070</v>
      </c>
      <c r="P2420" t="s">
        <v>327</v>
      </c>
      <c r="Q2420">
        <v>813</v>
      </c>
      <c r="R2420">
        <v>71</v>
      </c>
      <c r="S2420">
        <v>1</v>
      </c>
      <c r="T2420">
        <v>2786</v>
      </c>
      <c r="U2420" t="s">
        <v>328</v>
      </c>
      <c r="W2420">
        <v>1158667035</v>
      </c>
      <c r="X2420" s="76">
        <v>44629</v>
      </c>
      <c r="Y2420" s="76">
        <v>44629</v>
      </c>
      <c r="Z2420" s="76">
        <v>44561</v>
      </c>
      <c r="AA2420" s="76">
        <v>44622</v>
      </c>
      <c r="AB2420">
        <v>7802.27</v>
      </c>
      <c r="AD2420" t="s">
        <v>346</v>
      </c>
      <c r="AE2420" t="s">
        <v>324</v>
      </c>
      <c r="AF2420" t="s">
        <v>734</v>
      </c>
      <c r="AH2420" t="s">
        <v>329</v>
      </c>
      <c r="AI2420" t="s">
        <v>867</v>
      </c>
      <c r="AK2420">
        <v>95057</v>
      </c>
      <c r="AL2420">
        <v>5</v>
      </c>
    </row>
    <row r="2421" spans="1:38">
      <c r="A2421" t="s">
        <v>315</v>
      </c>
      <c r="B2421">
        <v>4430</v>
      </c>
      <c r="C2421" t="s">
        <v>866</v>
      </c>
      <c r="D2421" t="s">
        <v>316</v>
      </c>
      <c r="E2421">
        <v>281485</v>
      </c>
      <c r="F2421" t="s">
        <v>317</v>
      </c>
      <c r="G2421" t="s">
        <v>867</v>
      </c>
      <c r="H2421" s="79" t="s">
        <v>868</v>
      </c>
      <c r="I2421" t="s">
        <v>869</v>
      </c>
      <c r="J2421" t="s">
        <v>619</v>
      </c>
      <c r="K2421" t="s">
        <v>315</v>
      </c>
      <c r="L2421">
        <v>307624</v>
      </c>
      <c r="M2421">
        <v>113192076</v>
      </c>
      <c r="O2421">
        <v>320072</v>
      </c>
      <c r="P2421" t="s">
        <v>336</v>
      </c>
      <c r="Q2421">
        <v>842</v>
      </c>
      <c r="R2421">
        <v>71</v>
      </c>
      <c r="S2421">
        <v>1</v>
      </c>
      <c r="T2421">
        <v>2786</v>
      </c>
      <c r="U2421" t="s">
        <v>328</v>
      </c>
      <c r="W2421">
        <v>1158667035</v>
      </c>
      <c r="X2421" s="76">
        <v>44630</v>
      </c>
      <c r="Y2421" s="76">
        <v>44630</v>
      </c>
      <c r="Z2421" s="76">
        <v>44574</v>
      </c>
      <c r="AA2421" s="76">
        <v>44606</v>
      </c>
      <c r="AB2421">
        <v>1452.4</v>
      </c>
      <c r="AD2421" t="s">
        <v>383</v>
      </c>
      <c r="AE2421" t="s">
        <v>324</v>
      </c>
      <c r="AF2421" t="s">
        <v>697</v>
      </c>
      <c r="AH2421" t="s">
        <v>329</v>
      </c>
      <c r="AI2421" t="s">
        <v>867</v>
      </c>
      <c r="AK2421">
        <v>95057</v>
      </c>
      <c r="AL2421">
        <v>5</v>
      </c>
    </row>
    <row r="2422" spans="1:38">
      <c r="A2422" t="s">
        <v>315</v>
      </c>
      <c r="B2422">
        <v>4430</v>
      </c>
      <c r="C2422" t="s">
        <v>866</v>
      </c>
      <c r="D2422" t="s">
        <v>316</v>
      </c>
      <c r="E2422">
        <v>281485</v>
      </c>
      <c r="F2422" t="s">
        <v>317</v>
      </c>
      <c r="G2422" t="s">
        <v>867</v>
      </c>
      <c r="H2422" s="79" t="s">
        <v>868</v>
      </c>
      <c r="I2422" t="s">
        <v>869</v>
      </c>
      <c r="J2422" t="s">
        <v>619</v>
      </c>
      <c r="K2422" t="s">
        <v>315</v>
      </c>
      <c r="L2422">
        <v>320264</v>
      </c>
      <c r="M2422">
        <v>111522033</v>
      </c>
      <c r="O2422">
        <v>320074</v>
      </c>
      <c r="P2422" t="s">
        <v>337</v>
      </c>
      <c r="Q2422">
        <v>952</v>
      </c>
      <c r="R2422">
        <v>71</v>
      </c>
      <c r="S2422">
        <v>1</v>
      </c>
      <c r="T2422">
        <v>2786</v>
      </c>
      <c r="U2422" t="s">
        <v>328</v>
      </c>
      <c r="W2422">
        <v>1158667035</v>
      </c>
      <c r="X2422" s="76">
        <v>44648</v>
      </c>
      <c r="Y2422" s="76">
        <v>44648</v>
      </c>
      <c r="Z2422" s="76">
        <v>44568</v>
      </c>
      <c r="AA2422" s="76">
        <v>44608</v>
      </c>
      <c r="AB2422">
        <v>101.69</v>
      </c>
      <c r="AD2422" t="s">
        <v>346</v>
      </c>
      <c r="AE2422" t="s">
        <v>324</v>
      </c>
      <c r="AF2422" t="s">
        <v>640</v>
      </c>
      <c r="AH2422" t="s">
        <v>329</v>
      </c>
      <c r="AI2422" t="s">
        <v>867</v>
      </c>
      <c r="AK2422">
        <v>95057</v>
      </c>
      <c r="AL2422">
        <v>5</v>
      </c>
    </row>
    <row r="2423" spans="1:38">
      <c r="A2423" t="s">
        <v>315</v>
      </c>
      <c r="B2423">
        <v>4430</v>
      </c>
      <c r="C2423" t="s">
        <v>866</v>
      </c>
      <c r="D2423" t="s">
        <v>316</v>
      </c>
      <c r="E2423">
        <v>281485</v>
      </c>
      <c r="F2423" t="s">
        <v>317</v>
      </c>
      <c r="G2423" t="s">
        <v>867</v>
      </c>
      <c r="H2423" s="79" t="s">
        <v>868</v>
      </c>
      <c r="I2423" t="s">
        <v>869</v>
      </c>
      <c r="J2423" t="s">
        <v>619</v>
      </c>
      <c r="K2423" t="s">
        <v>315</v>
      </c>
      <c r="L2423">
        <v>320240</v>
      </c>
      <c r="M2423">
        <v>111522010</v>
      </c>
      <c r="O2423">
        <v>320073</v>
      </c>
      <c r="P2423" t="s">
        <v>320</v>
      </c>
      <c r="Q2423">
        <v>952</v>
      </c>
      <c r="R2423">
        <v>71</v>
      </c>
      <c r="S2423">
        <v>1</v>
      </c>
      <c r="T2423">
        <v>2786</v>
      </c>
      <c r="U2423" t="s">
        <v>328</v>
      </c>
      <c r="W2423">
        <v>1158667035</v>
      </c>
      <c r="X2423" s="76">
        <v>44648</v>
      </c>
      <c r="Y2423" s="76">
        <v>44648</v>
      </c>
      <c r="Z2423" s="76">
        <v>44568</v>
      </c>
      <c r="AA2423" s="76">
        <v>44608</v>
      </c>
      <c r="AB2423">
        <v>163.30000000000001</v>
      </c>
      <c r="AD2423" t="s">
        <v>346</v>
      </c>
      <c r="AE2423" t="s">
        <v>324</v>
      </c>
      <c r="AF2423" t="s">
        <v>640</v>
      </c>
      <c r="AH2423" t="s">
        <v>329</v>
      </c>
      <c r="AI2423" t="s">
        <v>867</v>
      </c>
      <c r="AK2423">
        <v>95057</v>
      </c>
      <c r="AL2423">
        <v>5</v>
      </c>
    </row>
    <row r="2424" spans="1:38">
      <c r="A2424" t="s">
        <v>315</v>
      </c>
      <c r="B2424">
        <v>4430</v>
      </c>
      <c r="C2424" t="s">
        <v>866</v>
      </c>
      <c r="D2424" t="s">
        <v>316</v>
      </c>
      <c r="E2424">
        <v>281485</v>
      </c>
      <c r="F2424" t="s">
        <v>317</v>
      </c>
      <c r="G2424" t="s">
        <v>867</v>
      </c>
      <c r="H2424" s="79" t="s">
        <v>868</v>
      </c>
      <c r="I2424" t="s">
        <v>869</v>
      </c>
      <c r="J2424" t="s">
        <v>619</v>
      </c>
      <c r="K2424" t="s">
        <v>315</v>
      </c>
      <c r="L2424">
        <v>320264</v>
      </c>
      <c r="M2424">
        <v>111522033</v>
      </c>
      <c r="O2424">
        <v>320073</v>
      </c>
      <c r="P2424" t="s">
        <v>320</v>
      </c>
      <c r="Q2424">
        <v>952</v>
      </c>
      <c r="R2424">
        <v>71</v>
      </c>
      <c r="S2424">
        <v>1</v>
      </c>
      <c r="T2424">
        <v>2786</v>
      </c>
      <c r="U2424" t="s">
        <v>328</v>
      </c>
      <c r="W2424">
        <v>1158667035</v>
      </c>
      <c r="X2424" s="76">
        <v>44648</v>
      </c>
      <c r="Y2424" s="76">
        <v>44648</v>
      </c>
      <c r="Z2424" s="76">
        <v>44568</v>
      </c>
      <c r="AA2424" s="76">
        <v>44608</v>
      </c>
      <c r="AB2424">
        <v>96.8</v>
      </c>
      <c r="AD2424" t="s">
        <v>346</v>
      </c>
      <c r="AE2424" t="s">
        <v>324</v>
      </c>
      <c r="AF2424" t="s">
        <v>640</v>
      </c>
      <c r="AH2424" t="s">
        <v>329</v>
      </c>
      <c r="AI2424" t="s">
        <v>867</v>
      </c>
      <c r="AK2424">
        <v>95057</v>
      </c>
      <c r="AL2424">
        <v>5</v>
      </c>
    </row>
    <row r="2425" spans="1:38">
      <c r="A2425" t="s">
        <v>315</v>
      </c>
      <c r="B2425">
        <v>4430</v>
      </c>
      <c r="C2425" t="s">
        <v>866</v>
      </c>
      <c r="D2425" t="s">
        <v>316</v>
      </c>
      <c r="E2425">
        <v>281485</v>
      </c>
      <c r="F2425" t="s">
        <v>317</v>
      </c>
      <c r="G2425" t="s">
        <v>867</v>
      </c>
      <c r="H2425" s="79" t="s">
        <v>868</v>
      </c>
      <c r="I2425" t="s">
        <v>869</v>
      </c>
      <c r="J2425" t="s">
        <v>619</v>
      </c>
      <c r="K2425" t="s">
        <v>315</v>
      </c>
      <c r="L2425">
        <v>320264</v>
      </c>
      <c r="M2425">
        <v>111522033</v>
      </c>
      <c r="O2425">
        <v>320072</v>
      </c>
      <c r="P2425" t="s">
        <v>336</v>
      </c>
      <c r="Q2425">
        <v>952</v>
      </c>
      <c r="R2425">
        <v>71</v>
      </c>
      <c r="S2425">
        <v>1</v>
      </c>
      <c r="T2425">
        <v>2786</v>
      </c>
      <c r="U2425" t="s">
        <v>328</v>
      </c>
      <c r="W2425">
        <v>1158667035</v>
      </c>
      <c r="X2425" s="76">
        <v>44648</v>
      </c>
      <c r="Y2425" s="76">
        <v>44648</v>
      </c>
      <c r="Z2425" s="76">
        <v>44568</v>
      </c>
      <c r="AA2425" s="76">
        <v>44608</v>
      </c>
      <c r="AB2425">
        <v>101.69</v>
      </c>
      <c r="AD2425" t="s">
        <v>346</v>
      </c>
      <c r="AE2425" t="s">
        <v>324</v>
      </c>
      <c r="AF2425" t="s">
        <v>640</v>
      </c>
      <c r="AH2425" t="s">
        <v>329</v>
      </c>
      <c r="AI2425" t="s">
        <v>867</v>
      </c>
      <c r="AK2425">
        <v>95057</v>
      </c>
      <c r="AL2425">
        <v>5</v>
      </c>
    </row>
    <row r="2426" spans="1:38">
      <c r="A2426" t="s">
        <v>315</v>
      </c>
      <c r="B2426">
        <v>4430</v>
      </c>
      <c r="C2426" t="s">
        <v>866</v>
      </c>
      <c r="D2426" t="s">
        <v>316</v>
      </c>
      <c r="E2426">
        <v>281485</v>
      </c>
      <c r="F2426" t="s">
        <v>317</v>
      </c>
      <c r="G2426" t="s">
        <v>867</v>
      </c>
      <c r="H2426" s="79" t="s">
        <v>868</v>
      </c>
      <c r="I2426" t="s">
        <v>869</v>
      </c>
      <c r="J2426" t="s">
        <v>619</v>
      </c>
      <c r="K2426" t="s">
        <v>315</v>
      </c>
      <c r="L2426">
        <v>320240</v>
      </c>
      <c r="M2426">
        <v>111522010</v>
      </c>
      <c r="O2426">
        <v>320074</v>
      </c>
      <c r="P2426" t="s">
        <v>337</v>
      </c>
      <c r="Q2426">
        <v>952</v>
      </c>
      <c r="R2426">
        <v>71</v>
      </c>
      <c r="S2426">
        <v>1</v>
      </c>
      <c r="T2426">
        <v>2786</v>
      </c>
      <c r="U2426" t="s">
        <v>328</v>
      </c>
      <c r="W2426">
        <v>1158667035</v>
      </c>
      <c r="X2426" s="76">
        <v>44648</v>
      </c>
      <c r="Y2426" s="76">
        <v>44648</v>
      </c>
      <c r="Z2426" s="76">
        <v>44568</v>
      </c>
      <c r="AA2426" s="76">
        <v>44608</v>
      </c>
      <c r="AB2426">
        <v>1023.45</v>
      </c>
      <c r="AD2426" t="s">
        <v>346</v>
      </c>
      <c r="AE2426" t="s">
        <v>324</v>
      </c>
      <c r="AF2426" t="s">
        <v>640</v>
      </c>
      <c r="AH2426" t="s">
        <v>329</v>
      </c>
      <c r="AI2426" t="s">
        <v>867</v>
      </c>
      <c r="AK2426">
        <v>95057</v>
      </c>
      <c r="AL2426">
        <v>5</v>
      </c>
    </row>
    <row r="2427" spans="1:38">
      <c r="A2427" t="s">
        <v>315</v>
      </c>
      <c r="B2427">
        <v>4430</v>
      </c>
      <c r="C2427" t="s">
        <v>866</v>
      </c>
      <c r="D2427" t="s">
        <v>316</v>
      </c>
      <c r="E2427">
        <v>281485</v>
      </c>
      <c r="F2427" t="s">
        <v>317</v>
      </c>
      <c r="G2427" t="s">
        <v>867</v>
      </c>
      <c r="H2427" s="79" t="s">
        <v>868</v>
      </c>
      <c r="I2427" t="s">
        <v>869</v>
      </c>
      <c r="J2427" t="s">
        <v>619</v>
      </c>
      <c r="K2427" t="s">
        <v>315</v>
      </c>
      <c r="L2427">
        <v>321079</v>
      </c>
      <c r="M2427">
        <v>115889101</v>
      </c>
      <c r="O2427">
        <v>320070</v>
      </c>
      <c r="P2427" t="s">
        <v>327</v>
      </c>
      <c r="Q2427">
        <v>964</v>
      </c>
      <c r="R2427">
        <v>71</v>
      </c>
      <c r="S2427">
        <v>1</v>
      </c>
      <c r="T2427">
        <v>2786</v>
      </c>
      <c r="U2427" t="s">
        <v>328</v>
      </c>
      <c r="W2427">
        <v>1158667035</v>
      </c>
      <c r="X2427" s="76">
        <v>44648</v>
      </c>
      <c r="Y2427" s="76">
        <v>44649</v>
      </c>
      <c r="Z2427" s="76">
        <v>44586</v>
      </c>
      <c r="AA2427" s="76">
        <v>44623</v>
      </c>
      <c r="AB2427">
        <v>7802.27</v>
      </c>
      <c r="AD2427" t="s">
        <v>436</v>
      </c>
      <c r="AE2427" t="s">
        <v>324</v>
      </c>
      <c r="AF2427" t="s">
        <v>759</v>
      </c>
      <c r="AH2427" t="s">
        <v>329</v>
      </c>
      <c r="AI2427" t="s">
        <v>867</v>
      </c>
      <c r="AK2427">
        <v>95057</v>
      </c>
      <c r="AL2427">
        <v>5</v>
      </c>
    </row>
    <row r="2428" spans="1:38">
      <c r="A2428" t="s">
        <v>315</v>
      </c>
      <c r="B2428">
        <v>4430</v>
      </c>
      <c r="C2428" t="s">
        <v>866</v>
      </c>
      <c r="D2428" t="s">
        <v>316</v>
      </c>
      <c r="E2428">
        <v>281485</v>
      </c>
      <c r="F2428" t="s">
        <v>317</v>
      </c>
      <c r="G2428" t="s">
        <v>867</v>
      </c>
      <c r="H2428" s="79" t="s">
        <v>868</v>
      </c>
      <c r="I2428" t="s">
        <v>869</v>
      </c>
      <c r="J2428" t="s">
        <v>619</v>
      </c>
      <c r="K2428" t="s">
        <v>315</v>
      </c>
      <c r="L2428">
        <v>337317</v>
      </c>
      <c r="M2428">
        <v>115889101</v>
      </c>
      <c r="O2428">
        <v>320070</v>
      </c>
      <c r="P2428" t="s">
        <v>327</v>
      </c>
      <c r="Q2428">
        <v>1117</v>
      </c>
      <c r="R2428">
        <v>71</v>
      </c>
      <c r="S2428">
        <v>1</v>
      </c>
      <c r="T2428">
        <v>2786</v>
      </c>
      <c r="U2428" t="s">
        <v>328</v>
      </c>
      <c r="W2428">
        <v>1158667035</v>
      </c>
      <c r="X2428" s="76">
        <v>44673</v>
      </c>
      <c r="Y2428" s="76">
        <v>44673</v>
      </c>
      <c r="Z2428" s="76">
        <v>44589</v>
      </c>
      <c r="AA2428" s="76">
        <v>44634</v>
      </c>
      <c r="AB2428">
        <v>6110.94</v>
      </c>
      <c r="AD2428" t="s">
        <v>383</v>
      </c>
      <c r="AE2428" t="s">
        <v>324</v>
      </c>
      <c r="AF2428" t="s">
        <v>447</v>
      </c>
      <c r="AH2428" t="s">
        <v>329</v>
      </c>
      <c r="AI2428" t="s">
        <v>867</v>
      </c>
      <c r="AK2428">
        <v>95057</v>
      </c>
      <c r="AL2428">
        <v>5</v>
      </c>
    </row>
    <row r="2429" spans="1:38">
      <c r="A2429" t="s">
        <v>315</v>
      </c>
      <c r="B2429">
        <v>4430</v>
      </c>
      <c r="C2429" t="s">
        <v>866</v>
      </c>
      <c r="D2429" t="s">
        <v>316</v>
      </c>
      <c r="E2429">
        <v>281485</v>
      </c>
      <c r="F2429" t="s">
        <v>317</v>
      </c>
      <c r="G2429" t="s">
        <v>867</v>
      </c>
      <c r="H2429" s="79" t="s">
        <v>868</v>
      </c>
      <c r="I2429" t="s">
        <v>869</v>
      </c>
      <c r="J2429" t="s">
        <v>619</v>
      </c>
      <c r="K2429" t="s">
        <v>315</v>
      </c>
      <c r="L2429">
        <v>340691</v>
      </c>
      <c r="M2429">
        <v>111522010</v>
      </c>
      <c r="O2429">
        <v>320073</v>
      </c>
      <c r="P2429" t="s">
        <v>320</v>
      </c>
      <c r="Q2429">
        <v>1136</v>
      </c>
      <c r="R2429">
        <v>71</v>
      </c>
      <c r="S2429">
        <v>1</v>
      </c>
      <c r="T2429">
        <v>2786</v>
      </c>
      <c r="U2429" t="s">
        <v>328</v>
      </c>
      <c r="W2429">
        <v>1158667035</v>
      </c>
      <c r="X2429" s="76">
        <v>44680</v>
      </c>
      <c r="Y2429" s="76">
        <v>44680</v>
      </c>
      <c r="Z2429" s="76">
        <v>44596</v>
      </c>
      <c r="AA2429" s="76">
        <v>44644</v>
      </c>
      <c r="AB2429">
        <v>163.30000000000001</v>
      </c>
      <c r="AD2429" t="s">
        <v>383</v>
      </c>
      <c r="AE2429" t="s">
        <v>324</v>
      </c>
      <c r="AF2429" t="s">
        <v>448</v>
      </c>
      <c r="AH2429" t="s">
        <v>329</v>
      </c>
      <c r="AI2429" t="s">
        <v>867</v>
      </c>
      <c r="AK2429">
        <v>95057</v>
      </c>
      <c r="AL2429">
        <v>5</v>
      </c>
    </row>
    <row r="2430" spans="1:38">
      <c r="A2430" t="s">
        <v>315</v>
      </c>
      <c r="B2430">
        <v>4430</v>
      </c>
      <c r="C2430" t="s">
        <v>866</v>
      </c>
      <c r="D2430" t="s">
        <v>316</v>
      </c>
      <c r="E2430">
        <v>281485</v>
      </c>
      <c r="F2430" t="s">
        <v>317</v>
      </c>
      <c r="G2430" t="s">
        <v>867</v>
      </c>
      <c r="H2430" s="79" t="s">
        <v>868</v>
      </c>
      <c r="I2430" t="s">
        <v>869</v>
      </c>
      <c r="J2430" t="s">
        <v>619</v>
      </c>
      <c r="K2430" t="s">
        <v>315</v>
      </c>
      <c r="L2430">
        <v>340713</v>
      </c>
      <c r="M2430">
        <v>111522033</v>
      </c>
      <c r="O2430">
        <v>320074</v>
      </c>
      <c r="P2430" t="s">
        <v>337</v>
      </c>
      <c r="Q2430">
        <v>1136</v>
      </c>
      <c r="R2430">
        <v>71</v>
      </c>
      <c r="S2430">
        <v>1</v>
      </c>
      <c r="T2430">
        <v>2786</v>
      </c>
      <c r="U2430" t="s">
        <v>328</v>
      </c>
      <c r="W2430">
        <v>1158667035</v>
      </c>
      <c r="X2430" s="76">
        <v>44680</v>
      </c>
      <c r="Y2430" s="76">
        <v>44680</v>
      </c>
      <c r="Z2430" s="76">
        <v>44596</v>
      </c>
      <c r="AA2430" s="76">
        <v>44644</v>
      </c>
      <c r="AB2430">
        <v>101.69</v>
      </c>
      <c r="AD2430" t="s">
        <v>383</v>
      </c>
      <c r="AE2430" t="s">
        <v>324</v>
      </c>
      <c r="AF2430" t="s">
        <v>448</v>
      </c>
      <c r="AH2430" t="s">
        <v>329</v>
      </c>
      <c r="AI2430" t="s">
        <v>867</v>
      </c>
      <c r="AK2430">
        <v>95057</v>
      </c>
      <c r="AL2430">
        <v>5</v>
      </c>
    </row>
    <row r="2431" spans="1:38">
      <c r="A2431" t="s">
        <v>315</v>
      </c>
      <c r="B2431">
        <v>4430</v>
      </c>
      <c r="C2431" t="s">
        <v>866</v>
      </c>
      <c r="D2431" t="s">
        <v>316</v>
      </c>
      <c r="E2431">
        <v>281485</v>
      </c>
      <c r="F2431" t="s">
        <v>317</v>
      </c>
      <c r="G2431" t="s">
        <v>867</v>
      </c>
      <c r="H2431" s="79" t="s">
        <v>868</v>
      </c>
      <c r="I2431" t="s">
        <v>869</v>
      </c>
      <c r="J2431" t="s">
        <v>619</v>
      </c>
      <c r="K2431" t="s">
        <v>315</v>
      </c>
      <c r="L2431">
        <v>340713</v>
      </c>
      <c r="M2431">
        <v>111522033</v>
      </c>
      <c r="O2431">
        <v>320073</v>
      </c>
      <c r="P2431" t="s">
        <v>320</v>
      </c>
      <c r="Q2431">
        <v>1136</v>
      </c>
      <c r="R2431">
        <v>71</v>
      </c>
      <c r="S2431">
        <v>1</v>
      </c>
      <c r="T2431">
        <v>2786</v>
      </c>
      <c r="U2431" t="s">
        <v>328</v>
      </c>
      <c r="W2431">
        <v>1158667035</v>
      </c>
      <c r="X2431" s="76">
        <v>44680</v>
      </c>
      <c r="Y2431" s="76">
        <v>44680</v>
      </c>
      <c r="Z2431" s="76">
        <v>44596</v>
      </c>
      <c r="AA2431" s="76">
        <v>44644</v>
      </c>
      <c r="AB2431">
        <v>96.8</v>
      </c>
      <c r="AD2431" t="s">
        <v>383</v>
      </c>
      <c r="AE2431" t="s">
        <v>324</v>
      </c>
      <c r="AF2431" t="s">
        <v>448</v>
      </c>
      <c r="AH2431" t="s">
        <v>329</v>
      </c>
      <c r="AI2431" t="s">
        <v>867</v>
      </c>
      <c r="AK2431">
        <v>95057</v>
      </c>
      <c r="AL2431">
        <v>5</v>
      </c>
    </row>
    <row r="2432" spans="1:38">
      <c r="A2432" t="s">
        <v>315</v>
      </c>
      <c r="B2432">
        <v>4430</v>
      </c>
      <c r="C2432" t="s">
        <v>866</v>
      </c>
      <c r="D2432" t="s">
        <v>316</v>
      </c>
      <c r="E2432">
        <v>281485</v>
      </c>
      <c r="F2432" t="s">
        <v>317</v>
      </c>
      <c r="G2432" t="s">
        <v>867</v>
      </c>
      <c r="H2432" s="79" t="s">
        <v>868</v>
      </c>
      <c r="I2432" t="s">
        <v>869</v>
      </c>
      <c r="J2432" t="s">
        <v>619</v>
      </c>
      <c r="K2432" t="s">
        <v>315</v>
      </c>
      <c r="L2432">
        <v>340691</v>
      </c>
      <c r="M2432">
        <v>111522010</v>
      </c>
      <c r="O2432">
        <v>320074</v>
      </c>
      <c r="P2432" t="s">
        <v>337</v>
      </c>
      <c r="Q2432">
        <v>1136</v>
      </c>
      <c r="R2432">
        <v>71</v>
      </c>
      <c r="S2432">
        <v>1</v>
      </c>
      <c r="T2432">
        <v>2786</v>
      </c>
      <c r="U2432" t="s">
        <v>328</v>
      </c>
      <c r="W2432">
        <v>1158667035</v>
      </c>
      <c r="X2432" s="76">
        <v>44680</v>
      </c>
      <c r="Y2432" s="76">
        <v>44680</v>
      </c>
      <c r="Z2432" s="76">
        <v>44596</v>
      </c>
      <c r="AA2432" s="76">
        <v>44644</v>
      </c>
      <c r="AB2432">
        <v>482.4</v>
      </c>
      <c r="AD2432" t="s">
        <v>383</v>
      </c>
      <c r="AE2432" t="s">
        <v>324</v>
      </c>
      <c r="AF2432" t="s">
        <v>448</v>
      </c>
      <c r="AH2432" t="s">
        <v>329</v>
      </c>
      <c r="AI2432" t="s">
        <v>867</v>
      </c>
      <c r="AK2432">
        <v>95057</v>
      </c>
      <c r="AL2432">
        <v>5</v>
      </c>
    </row>
    <row r="2433" spans="1:38">
      <c r="A2433" t="s">
        <v>315</v>
      </c>
      <c r="B2433">
        <v>4430</v>
      </c>
      <c r="C2433" t="s">
        <v>866</v>
      </c>
      <c r="D2433" t="s">
        <v>316</v>
      </c>
      <c r="E2433">
        <v>281485</v>
      </c>
      <c r="F2433" t="s">
        <v>317</v>
      </c>
      <c r="G2433" t="s">
        <v>867</v>
      </c>
      <c r="H2433" s="79" t="s">
        <v>868</v>
      </c>
      <c r="I2433" t="s">
        <v>869</v>
      </c>
      <c r="J2433" t="s">
        <v>619</v>
      </c>
      <c r="K2433" t="s">
        <v>315</v>
      </c>
      <c r="L2433">
        <v>340713</v>
      </c>
      <c r="M2433">
        <v>111522033</v>
      </c>
      <c r="O2433">
        <v>320072</v>
      </c>
      <c r="P2433" t="s">
        <v>336</v>
      </c>
      <c r="Q2433">
        <v>1136</v>
      </c>
      <c r="R2433">
        <v>71</v>
      </c>
      <c r="S2433">
        <v>1</v>
      </c>
      <c r="T2433">
        <v>2786</v>
      </c>
      <c r="U2433" t="s">
        <v>328</v>
      </c>
      <c r="W2433">
        <v>1158667035</v>
      </c>
      <c r="X2433" s="76">
        <v>44680</v>
      </c>
      <c r="Y2433" s="76">
        <v>44680</v>
      </c>
      <c r="Z2433" s="76">
        <v>44596</v>
      </c>
      <c r="AA2433" s="76">
        <v>44644</v>
      </c>
      <c r="AB2433">
        <v>101.69</v>
      </c>
      <c r="AD2433" t="s">
        <v>383</v>
      </c>
      <c r="AE2433" t="s">
        <v>324</v>
      </c>
      <c r="AF2433" t="s">
        <v>448</v>
      </c>
      <c r="AH2433" t="s">
        <v>329</v>
      </c>
      <c r="AI2433" t="s">
        <v>867</v>
      </c>
      <c r="AK2433">
        <v>95057</v>
      </c>
      <c r="AL2433">
        <v>5</v>
      </c>
    </row>
    <row r="2434" spans="1:38">
      <c r="H2434" s="79"/>
      <c r="X2434" s="76"/>
      <c r="Y2434" s="76"/>
      <c r="Z2434" s="76"/>
      <c r="AA2434" s="76"/>
      <c r="AB2434">
        <f>SUM(AB2353:AB2433)</f>
        <v>161851.43999999997</v>
      </c>
    </row>
    <row r="2435" spans="1:38">
      <c r="A2435" t="s">
        <v>315</v>
      </c>
      <c r="B2435">
        <v>4430</v>
      </c>
      <c r="C2435" t="s">
        <v>866</v>
      </c>
      <c r="D2435" t="s">
        <v>316</v>
      </c>
      <c r="E2435">
        <v>281485</v>
      </c>
      <c r="F2435" t="s">
        <v>317</v>
      </c>
      <c r="G2435" t="s">
        <v>867</v>
      </c>
      <c r="H2435" s="79" t="s">
        <v>868</v>
      </c>
      <c r="I2435" t="s">
        <v>869</v>
      </c>
      <c r="J2435" t="s">
        <v>619</v>
      </c>
      <c r="K2435" t="s">
        <v>315</v>
      </c>
      <c r="L2435">
        <v>350934</v>
      </c>
      <c r="M2435">
        <v>111522033</v>
      </c>
      <c r="O2435">
        <v>320073</v>
      </c>
      <c r="P2435" t="s">
        <v>320</v>
      </c>
      <c r="Q2435">
        <v>1210</v>
      </c>
      <c r="R2435">
        <v>71</v>
      </c>
      <c r="S2435">
        <v>1</v>
      </c>
      <c r="T2435">
        <v>2786</v>
      </c>
      <c r="U2435" t="s">
        <v>328</v>
      </c>
      <c r="W2435">
        <v>1158667035</v>
      </c>
      <c r="X2435" s="76">
        <v>44697</v>
      </c>
      <c r="Y2435" s="76">
        <v>44697</v>
      </c>
      <c r="Z2435" s="76">
        <v>44636</v>
      </c>
      <c r="AA2435" s="76">
        <v>44670</v>
      </c>
      <c r="AB2435">
        <v>96.8</v>
      </c>
      <c r="AD2435" t="s">
        <v>519</v>
      </c>
      <c r="AE2435" t="s">
        <v>324</v>
      </c>
      <c r="AF2435" t="s">
        <v>875</v>
      </c>
      <c r="AH2435" t="s">
        <v>329</v>
      </c>
      <c r="AI2435" t="s">
        <v>867</v>
      </c>
      <c r="AK2435">
        <v>95057</v>
      </c>
      <c r="AL2435">
        <v>5</v>
      </c>
    </row>
    <row r="2436" spans="1:38">
      <c r="A2436" t="s">
        <v>315</v>
      </c>
      <c r="B2436">
        <v>4430</v>
      </c>
      <c r="C2436" t="s">
        <v>866</v>
      </c>
      <c r="D2436" t="s">
        <v>316</v>
      </c>
      <c r="E2436">
        <v>281485</v>
      </c>
      <c r="F2436" t="s">
        <v>317</v>
      </c>
      <c r="G2436" t="s">
        <v>867</v>
      </c>
      <c r="H2436" s="79" t="s">
        <v>868</v>
      </c>
      <c r="I2436" t="s">
        <v>869</v>
      </c>
      <c r="J2436" t="s">
        <v>619</v>
      </c>
      <c r="K2436" t="s">
        <v>315</v>
      </c>
      <c r="L2436">
        <v>350907</v>
      </c>
      <c r="M2436">
        <v>111522010</v>
      </c>
      <c r="O2436">
        <v>320073</v>
      </c>
      <c r="P2436" t="s">
        <v>320</v>
      </c>
      <c r="Q2436">
        <v>1212</v>
      </c>
      <c r="R2436">
        <v>71</v>
      </c>
      <c r="S2436">
        <v>1</v>
      </c>
      <c r="T2436">
        <v>2786</v>
      </c>
      <c r="U2436" t="s">
        <v>328</v>
      </c>
      <c r="W2436">
        <v>1158667035</v>
      </c>
      <c r="X2436" s="76">
        <v>44697</v>
      </c>
      <c r="Y2436" s="76">
        <v>44697</v>
      </c>
      <c r="Z2436" s="76">
        <v>44631</v>
      </c>
      <c r="AA2436" s="76">
        <v>44663</v>
      </c>
      <c r="AB2436">
        <v>163.30000000000001</v>
      </c>
      <c r="AD2436" t="s">
        <v>519</v>
      </c>
      <c r="AE2436" t="s">
        <v>324</v>
      </c>
      <c r="AF2436" t="s">
        <v>876</v>
      </c>
      <c r="AH2436" t="s">
        <v>329</v>
      </c>
      <c r="AI2436" t="s">
        <v>867</v>
      </c>
      <c r="AK2436">
        <v>95057</v>
      </c>
      <c r="AL2436">
        <v>5</v>
      </c>
    </row>
    <row r="2437" spans="1:38">
      <c r="A2437" t="s">
        <v>315</v>
      </c>
      <c r="B2437">
        <v>4430</v>
      </c>
      <c r="C2437" t="s">
        <v>866</v>
      </c>
      <c r="D2437" t="s">
        <v>316</v>
      </c>
      <c r="E2437">
        <v>281485</v>
      </c>
      <c r="F2437" t="s">
        <v>317</v>
      </c>
      <c r="G2437" t="s">
        <v>867</v>
      </c>
      <c r="H2437" s="79" t="s">
        <v>868</v>
      </c>
      <c r="I2437" t="s">
        <v>869</v>
      </c>
      <c r="J2437" t="s">
        <v>619</v>
      </c>
      <c r="K2437" t="s">
        <v>315</v>
      </c>
      <c r="L2437">
        <v>350934</v>
      </c>
      <c r="M2437">
        <v>111522033</v>
      </c>
      <c r="O2437">
        <v>320072</v>
      </c>
      <c r="P2437" t="s">
        <v>336</v>
      </c>
      <c r="Q2437">
        <v>1210</v>
      </c>
      <c r="R2437">
        <v>71</v>
      </c>
      <c r="S2437">
        <v>1</v>
      </c>
      <c r="T2437">
        <v>2786</v>
      </c>
      <c r="U2437" t="s">
        <v>328</v>
      </c>
      <c r="W2437">
        <v>1158667035</v>
      </c>
      <c r="X2437" s="76">
        <v>44697</v>
      </c>
      <c r="Y2437" s="76">
        <v>44697</v>
      </c>
      <c r="Z2437" s="76">
        <v>44636</v>
      </c>
      <c r="AA2437" s="76">
        <v>44670</v>
      </c>
      <c r="AB2437">
        <v>101.69</v>
      </c>
      <c r="AD2437" t="s">
        <v>519</v>
      </c>
      <c r="AE2437" t="s">
        <v>324</v>
      </c>
      <c r="AF2437" t="s">
        <v>875</v>
      </c>
      <c r="AH2437" t="s">
        <v>329</v>
      </c>
      <c r="AI2437" t="s">
        <v>867</v>
      </c>
      <c r="AK2437">
        <v>95057</v>
      </c>
      <c r="AL2437">
        <v>5</v>
      </c>
    </row>
    <row r="2438" spans="1:38">
      <c r="A2438" t="s">
        <v>315</v>
      </c>
      <c r="B2438">
        <v>4430</v>
      </c>
      <c r="C2438" t="s">
        <v>866</v>
      </c>
      <c r="D2438" t="s">
        <v>316</v>
      </c>
      <c r="E2438">
        <v>281485</v>
      </c>
      <c r="F2438" t="s">
        <v>317</v>
      </c>
      <c r="G2438" t="s">
        <v>867</v>
      </c>
      <c r="H2438" s="79" t="s">
        <v>868</v>
      </c>
      <c r="I2438" t="s">
        <v>869</v>
      </c>
      <c r="J2438" t="s">
        <v>619</v>
      </c>
      <c r="K2438" t="s">
        <v>315</v>
      </c>
      <c r="L2438">
        <v>347734</v>
      </c>
      <c r="M2438">
        <v>113192076</v>
      </c>
      <c r="O2438">
        <v>320072</v>
      </c>
      <c r="P2438" t="s">
        <v>336</v>
      </c>
      <c r="Q2438">
        <v>1186</v>
      </c>
      <c r="R2438">
        <v>71</v>
      </c>
      <c r="S2438">
        <v>1</v>
      </c>
      <c r="T2438">
        <v>2786</v>
      </c>
      <c r="U2438" t="s">
        <v>328</v>
      </c>
      <c r="W2438">
        <v>1158667035</v>
      </c>
      <c r="X2438" s="76">
        <v>44693</v>
      </c>
      <c r="Y2438" s="76">
        <v>44697</v>
      </c>
      <c r="Z2438" s="76">
        <v>44603</v>
      </c>
      <c r="AA2438" s="76">
        <v>44636</v>
      </c>
      <c r="AB2438">
        <v>643.86</v>
      </c>
      <c r="AD2438" t="s">
        <v>519</v>
      </c>
      <c r="AE2438" t="s">
        <v>324</v>
      </c>
      <c r="AF2438" t="s">
        <v>520</v>
      </c>
      <c r="AH2438" t="s">
        <v>329</v>
      </c>
      <c r="AI2438" t="s">
        <v>867</v>
      </c>
      <c r="AK2438">
        <v>95057</v>
      </c>
      <c r="AL2438">
        <v>5</v>
      </c>
    </row>
    <row r="2439" spans="1:38">
      <c r="A2439" t="s">
        <v>315</v>
      </c>
      <c r="B2439">
        <v>4430</v>
      </c>
      <c r="C2439" t="s">
        <v>866</v>
      </c>
      <c r="D2439" t="s">
        <v>316</v>
      </c>
      <c r="E2439">
        <v>281485</v>
      </c>
      <c r="F2439" t="s">
        <v>317</v>
      </c>
      <c r="G2439" t="s">
        <v>867</v>
      </c>
      <c r="H2439" s="79" t="s">
        <v>868</v>
      </c>
      <c r="I2439" t="s">
        <v>869</v>
      </c>
      <c r="J2439" t="s">
        <v>619</v>
      </c>
      <c r="K2439" t="s">
        <v>315</v>
      </c>
      <c r="L2439">
        <v>350934</v>
      </c>
      <c r="M2439">
        <v>111522033</v>
      </c>
      <c r="O2439">
        <v>320074</v>
      </c>
      <c r="P2439" t="s">
        <v>337</v>
      </c>
      <c r="Q2439">
        <v>1210</v>
      </c>
      <c r="R2439">
        <v>71</v>
      </c>
      <c r="S2439">
        <v>1</v>
      </c>
      <c r="T2439">
        <v>2786</v>
      </c>
      <c r="U2439" t="s">
        <v>328</v>
      </c>
      <c r="W2439">
        <v>1158667035</v>
      </c>
      <c r="X2439" s="76">
        <v>44697</v>
      </c>
      <c r="Y2439" s="76">
        <v>44697</v>
      </c>
      <c r="Z2439" s="76">
        <v>44636</v>
      </c>
      <c r="AA2439" s="76">
        <v>44670</v>
      </c>
      <c r="AB2439">
        <v>101.69</v>
      </c>
      <c r="AD2439" t="s">
        <v>519</v>
      </c>
      <c r="AE2439" t="s">
        <v>324</v>
      </c>
      <c r="AF2439" t="s">
        <v>875</v>
      </c>
      <c r="AH2439" t="s">
        <v>329</v>
      </c>
      <c r="AI2439" t="s">
        <v>867</v>
      </c>
      <c r="AK2439">
        <v>95057</v>
      </c>
      <c r="AL2439">
        <v>5</v>
      </c>
    </row>
    <row r="2440" spans="1:38">
      <c r="A2440" t="s">
        <v>315</v>
      </c>
      <c r="B2440">
        <v>4430</v>
      </c>
      <c r="C2440" t="s">
        <v>866</v>
      </c>
      <c r="D2440" t="s">
        <v>316</v>
      </c>
      <c r="E2440">
        <v>281485</v>
      </c>
      <c r="F2440" t="s">
        <v>317</v>
      </c>
      <c r="G2440" t="s">
        <v>867</v>
      </c>
      <c r="H2440" s="79" t="s">
        <v>868</v>
      </c>
      <c r="I2440" t="s">
        <v>869</v>
      </c>
      <c r="J2440" t="s">
        <v>619</v>
      </c>
      <c r="K2440" t="s">
        <v>315</v>
      </c>
      <c r="L2440">
        <v>350134</v>
      </c>
      <c r="M2440">
        <v>113192076</v>
      </c>
      <c r="O2440">
        <v>320072</v>
      </c>
      <c r="P2440" t="s">
        <v>336</v>
      </c>
      <c r="Q2440">
        <v>1211</v>
      </c>
      <c r="R2440">
        <v>71</v>
      </c>
      <c r="S2440">
        <v>1</v>
      </c>
      <c r="T2440">
        <v>2786</v>
      </c>
      <c r="U2440" t="s">
        <v>328</v>
      </c>
      <c r="W2440">
        <v>1158667035</v>
      </c>
      <c r="X2440" s="76">
        <v>44697</v>
      </c>
      <c r="Y2440" s="76">
        <v>44697</v>
      </c>
      <c r="Z2440" s="76">
        <v>44628</v>
      </c>
      <c r="AA2440" s="76">
        <v>44673</v>
      </c>
      <c r="AB2440">
        <v>196.85</v>
      </c>
      <c r="AD2440" t="s">
        <v>519</v>
      </c>
      <c r="AE2440" t="s">
        <v>324</v>
      </c>
      <c r="AF2440" t="s">
        <v>595</v>
      </c>
      <c r="AH2440" t="s">
        <v>329</v>
      </c>
      <c r="AI2440" t="s">
        <v>867</v>
      </c>
      <c r="AK2440">
        <v>95057</v>
      </c>
      <c r="AL2440">
        <v>5</v>
      </c>
    </row>
    <row r="2441" spans="1:38">
      <c r="A2441" t="s">
        <v>315</v>
      </c>
      <c r="B2441">
        <v>4430</v>
      </c>
      <c r="C2441" t="s">
        <v>866</v>
      </c>
      <c r="D2441" t="s">
        <v>316</v>
      </c>
      <c r="E2441">
        <v>281485</v>
      </c>
      <c r="F2441" t="s">
        <v>317</v>
      </c>
      <c r="G2441" t="s">
        <v>867</v>
      </c>
      <c r="H2441" s="79" t="s">
        <v>868</v>
      </c>
      <c r="I2441" t="s">
        <v>869</v>
      </c>
      <c r="J2441" t="s">
        <v>619</v>
      </c>
      <c r="K2441" t="s">
        <v>315</v>
      </c>
      <c r="L2441">
        <v>354288</v>
      </c>
      <c r="M2441">
        <v>115889101</v>
      </c>
      <c r="O2441">
        <v>320070</v>
      </c>
      <c r="P2441" t="s">
        <v>327</v>
      </c>
      <c r="Q2441">
        <v>1253</v>
      </c>
      <c r="R2441">
        <v>71</v>
      </c>
      <c r="S2441">
        <v>1</v>
      </c>
      <c r="T2441">
        <v>2786</v>
      </c>
      <c r="U2441" t="s">
        <v>328</v>
      </c>
      <c r="W2441">
        <v>1158667035</v>
      </c>
      <c r="X2441" s="76">
        <v>44700</v>
      </c>
      <c r="Y2441" s="76">
        <v>44701</v>
      </c>
      <c r="Z2441" s="76">
        <v>44645</v>
      </c>
      <c r="AA2441" s="76">
        <v>44687</v>
      </c>
      <c r="AB2441">
        <v>11566.95</v>
      </c>
      <c r="AD2441" t="s">
        <v>519</v>
      </c>
      <c r="AE2441" t="s">
        <v>324</v>
      </c>
      <c r="AF2441" t="s">
        <v>704</v>
      </c>
      <c r="AH2441" t="s">
        <v>329</v>
      </c>
      <c r="AI2441" t="s">
        <v>867</v>
      </c>
      <c r="AK2441">
        <v>95057</v>
      </c>
      <c r="AL2441">
        <v>5</v>
      </c>
    </row>
    <row r="2442" spans="1:38">
      <c r="A2442" t="s">
        <v>315</v>
      </c>
      <c r="B2442">
        <v>4430</v>
      </c>
      <c r="C2442" t="s">
        <v>866</v>
      </c>
      <c r="D2442" t="s">
        <v>316</v>
      </c>
      <c r="E2442">
        <v>281485</v>
      </c>
      <c r="F2442" t="s">
        <v>317</v>
      </c>
      <c r="G2442" t="s">
        <v>867</v>
      </c>
      <c r="H2442" s="79" t="s">
        <v>868</v>
      </c>
      <c r="I2442" t="s">
        <v>869</v>
      </c>
      <c r="J2442" t="s">
        <v>619</v>
      </c>
      <c r="K2442" t="s">
        <v>315</v>
      </c>
      <c r="L2442">
        <v>368744</v>
      </c>
      <c r="M2442">
        <v>111522033</v>
      </c>
      <c r="O2442">
        <v>320073</v>
      </c>
      <c r="P2442" t="s">
        <v>320</v>
      </c>
      <c r="Q2442">
        <v>1515</v>
      </c>
      <c r="R2442">
        <v>71</v>
      </c>
      <c r="S2442">
        <v>1</v>
      </c>
      <c r="T2442">
        <v>2786</v>
      </c>
      <c r="U2442" t="s">
        <v>328</v>
      </c>
      <c r="W2442">
        <v>1158667035</v>
      </c>
      <c r="X2442" s="76">
        <v>44732</v>
      </c>
      <c r="Y2442" s="76">
        <v>44732</v>
      </c>
      <c r="Z2442" s="76">
        <v>44638</v>
      </c>
      <c r="AA2442" s="76">
        <v>44713</v>
      </c>
      <c r="AB2442">
        <v>96.8</v>
      </c>
      <c r="AD2442" t="s">
        <v>323</v>
      </c>
      <c r="AE2442" t="s">
        <v>324</v>
      </c>
      <c r="AF2442" t="s">
        <v>707</v>
      </c>
      <c r="AH2442" t="s">
        <v>329</v>
      </c>
      <c r="AI2442" t="s">
        <v>867</v>
      </c>
      <c r="AK2442">
        <v>95057</v>
      </c>
      <c r="AL2442">
        <v>5</v>
      </c>
    </row>
    <row r="2443" spans="1:38">
      <c r="A2443" t="s">
        <v>315</v>
      </c>
      <c r="B2443">
        <v>4430</v>
      </c>
      <c r="C2443" t="s">
        <v>866</v>
      </c>
      <c r="D2443" t="s">
        <v>316</v>
      </c>
      <c r="E2443">
        <v>281485</v>
      </c>
      <c r="F2443" t="s">
        <v>317</v>
      </c>
      <c r="G2443" t="s">
        <v>867</v>
      </c>
      <c r="H2443" s="79" t="s">
        <v>868</v>
      </c>
      <c r="I2443" t="s">
        <v>869</v>
      </c>
      <c r="J2443" t="s">
        <v>619</v>
      </c>
      <c r="K2443" t="s">
        <v>315</v>
      </c>
      <c r="L2443">
        <v>368701</v>
      </c>
      <c r="M2443">
        <v>111522010</v>
      </c>
      <c r="O2443">
        <v>320074</v>
      </c>
      <c r="P2443" t="s">
        <v>337</v>
      </c>
      <c r="Q2443">
        <v>1514</v>
      </c>
      <c r="R2443">
        <v>71</v>
      </c>
      <c r="S2443">
        <v>1</v>
      </c>
      <c r="T2443">
        <v>2786</v>
      </c>
      <c r="U2443" t="s">
        <v>328</v>
      </c>
      <c r="W2443">
        <v>1158667035</v>
      </c>
      <c r="X2443" s="76">
        <v>44732</v>
      </c>
      <c r="Y2443" s="76">
        <v>44732</v>
      </c>
      <c r="Z2443" s="76">
        <v>44623</v>
      </c>
      <c r="AA2443" s="76">
        <v>44706</v>
      </c>
      <c r="AB2443">
        <v>986.73</v>
      </c>
      <c r="AD2443" t="s">
        <v>323</v>
      </c>
      <c r="AE2443" t="s">
        <v>324</v>
      </c>
      <c r="AF2443" t="s">
        <v>643</v>
      </c>
      <c r="AH2443" t="s">
        <v>329</v>
      </c>
      <c r="AI2443" t="s">
        <v>867</v>
      </c>
      <c r="AK2443">
        <v>95057</v>
      </c>
      <c r="AL2443">
        <v>5</v>
      </c>
    </row>
    <row r="2444" spans="1:38">
      <c r="A2444" t="s">
        <v>315</v>
      </c>
      <c r="B2444">
        <v>4430</v>
      </c>
      <c r="C2444" t="s">
        <v>866</v>
      </c>
      <c r="D2444" t="s">
        <v>316</v>
      </c>
      <c r="E2444">
        <v>281485</v>
      </c>
      <c r="F2444" t="s">
        <v>317</v>
      </c>
      <c r="G2444" t="s">
        <v>867</v>
      </c>
      <c r="H2444" s="79" t="s">
        <v>868</v>
      </c>
      <c r="I2444" t="s">
        <v>869</v>
      </c>
      <c r="J2444" t="s">
        <v>619</v>
      </c>
      <c r="K2444" t="s">
        <v>315</v>
      </c>
      <c r="L2444">
        <v>368744</v>
      </c>
      <c r="M2444">
        <v>111522033</v>
      </c>
      <c r="O2444">
        <v>320074</v>
      </c>
      <c r="P2444" t="s">
        <v>337</v>
      </c>
      <c r="Q2444">
        <v>1515</v>
      </c>
      <c r="R2444">
        <v>71</v>
      </c>
      <c r="S2444">
        <v>1</v>
      </c>
      <c r="T2444">
        <v>2786</v>
      </c>
      <c r="U2444" t="s">
        <v>328</v>
      </c>
      <c r="W2444">
        <v>1158667035</v>
      </c>
      <c r="X2444" s="76">
        <v>44732</v>
      </c>
      <c r="Y2444" s="76">
        <v>44732</v>
      </c>
      <c r="Z2444" s="76">
        <v>44638</v>
      </c>
      <c r="AA2444" s="76">
        <v>44713</v>
      </c>
      <c r="AB2444">
        <v>101.69</v>
      </c>
      <c r="AD2444" t="s">
        <v>323</v>
      </c>
      <c r="AE2444" t="s">
        <v>324</v>
      </c>
      <c r="AF2444" t="s">
        <v>707</v>
      </c>
      <c r="AH2444" t="s">
        <v>329</v>
      </c>
      <c r="AI2444" t="s">
        <v>867</v>
      </c>
      <c r="AK2444">
        <v>95057</v>
      </c>
      <c r="AL2444">
        <v>5</v>
      </c>
    </row>
    <row r="2445" spans="1:38">
      <c r="A2445" t="s">
        <v>315</v>
      </c>
      <c r="B2445">
        <v>4430</v>
      </c>
      <c r="C2445" t="s">
        <v>866</v>
      </c>
      <c r="D2445" t="s">
        <v>316</v>
      </c>
      <c r="E2445">
        <v>281485</v>
      </c>
      <c r="F2445" t="s">
        <v>317</v>
      </c>
      <c r="G2445" t="s">
        <v>867</v>
      </c>
      <c r="H2445" s="79" t="s">
        <v>868</v>
      </c>
      <c r="I2445" t="s">
        <v>869</v>
      </c>
      <c r="J2445" t="s">
        <v>619</v>
      </c>
      <c r="K2445" t="s">
        <v>315</v>
      </c>
      <c r="L2445">
        <v>368701</v>
      </c>
      <c r="M2445">
        <v>111522010</v>
      </c>
      <c r="O2445">
        <v>320073</v>
      </c>
      <c r="P2445" t="s">
        <v>320</v>
      </c>
      <c r="Q2445">
        <v>1514</v>
      </c>
      <c r="R2445">
        <v>71</v>
      </c>
      <c r="S2445">
        <v>1</v>
      </c>
      <c r="T2445">
        <v>2786</v>
      </c>
      <c r="U2445" t="s">
        <v>328</v>
      </c>
      <c r="W2445">
        <v>1158667035</v>
      </c>
      <c r="X2445" s="76">
        <v>44732</v>
      </c>
      <c r="Y2445" s="76">
        <v>44732</v>
      </c>
      <c r="Z2445" s="76">
        <v>44623</v>
      </c>
      <c r="AA2445" s="76">
        <v>44706</v>
      </c>
      <c r="AB2445">
        <v>163.30000000000001</v>
      </c>
      <c r="AD2445" t="s">
        <v>323</v>
      </c>
      <c r="AE2445" t="s">
        <v>324</v>
      </c>
      <c r="AF2445" t="s">
        <v>643</v>
      </c>
      <c r="AH2445" t="s">
        <v>329</v>
      </c>
      <c r="AI2445" t="s">
        <v>867</v>
      </c>
      <c r="AK2445">
        <v>95057</v>
      </c>
      <c r="AL2445">
        <v>5</v>
      </c>
    </row>
    <row r="2446" spans="1:38">
      <c r="A2446" t="s">
        <v>315</v>
      </c>
      <c r="B2446">
        <v>4430</v>
      </c>
      <c r="C2446" t="s">
        <v>866</v>
      </c>
      <c r="D2446" t="s">
        <v>316</v>
      </c>
      <c r="E2446">
        <v>281485</v>
      </c>
      <c r="F2446" t="s">
        <v>317</v>
      </c>
      <c r="G2446" t="s">
        <v>867</v>
      </c>
      <c r="H2446" s="79" t="s">
        <v>868</v>
      </c>
      <c r="I2446" t="s">
        <v>869</v>
      </c>
      <c r="J2446" t="s">
        <v>619</v>
      </c>
      <c r="K2446" t="s">
        <v>315</v>
      </c>
      <c r="L2446">
        <v>368744</v>
      </c>
      <c r="M2446">
        <v>111522033</v>
      </c>
      <c r="O2446">
        <v>320072</v>
      </c>
      <c r="P2446" t="s">
        <v>336</v>
      </c>
      <c r="Q2446">
        <v>1515</v>
      </c>
      <c r="R2446">
        <v>71</v>
      </c>
      <c r="S2446">
        <v>1</v>
      </c>
      <c r="T2446">
        <v>2786</v>
      </c>
      <c r="U2446" t="s">
        <v>328</v>
      </c>
      <c r="W2446">
        <v>1158667035</v>
      </c>
      <c r="X2446" s="76">
        <v>44732</v>
      </c>
      <c r="Y2446" s="76">
        <v>44732</v>
      </c>
      <c r="Z2446" s="76">
        <v>44638</v>
      </c>
      <c r="AA2446" s="76">
        <v>44713</v>
      </c>
      <c r="AB2446">
        <v>101.69</v>
      </c>
      <c r="AD2446" t="s">
        <v>323</v>
      </c>
      <c r="AE2446" t="s">
        <v>324</v>
      </c>
      <c r="AF2446" t="s">
        <v>707</v>
      </c>
      <c r="AH2446" t="s">
        <v>329</v>
      </c>
      <c r="AI2446" t="s">
        <v>867</v>
      </c>
      <c r="AK2446">
        <v>95057</v>
      </c>
      <c r="AL2446">
        <v>5</v>
      </c>
    </row>
    <row r="2447" spans="1:38">
      <c r="A2447" t="s">
        <v>315</v>
      </c>
      <c r="B2447">
        <v>4430</v>
      </c>
      <c r="C2447" t="s">
        <v>866</v>
      </c>
      <c r="D2447" t="s">
        <v>316</v>
      </c>
      <c r="E2447">
        <v>281485</v>
      </c>
      <c r="F2447" t="s">
        <v>317</v>
      </c>
      <c r="G2447" t="s">
        <v>867</v>
      </c>
      <c r="H2447" s="79" t="s">
        <v>868</v>
      </c>
      <c r="I2447" t="s">
        <v>869</v>
      </c>
      <c r="J2447" t="s">
        <v>619</v>
      </c>
      <c r="K2447" t="s">
        <v>315</v>
      </c>
      <c r="L2447">
        <v>370365</v>
      </c>
      <c r="M2447">
        <v>113192076</v>
      </c>
      <c r="O2447">
        <v>320072</v>
      </c>
      <c r="P2447" t="s">
        <v>336</v>
      </c>
      <c r="Q2447">
        <v>1558</v>
      </c>
      <c r="R2447">
        <v>71</v>
      </c>
      <c r="S2447">
        <v>1</v>
      </c>
      <c r="T2447">
        <v>2786</v>
      </c>
      <c r="U2447" t="s">
        <v>328</v>
      </c>
      <c r="W2447">
        <v>1158667035</v>
      </c>
      <c r="X2447" s="76">
        <v>44735</v>
      </c>
      <c r="Y2447" s="76">
        <v>44735</v>
      </c>
      <c r="Z2447" s="76">
        <v>44581</v>
      </c>
      <c r="AA2447" s="76">
        <v>44713</v>
      </c>
      <c r="AB2447">
        <v>1264.51</v>
      </c>
      <c r="AD2447" t="s">
        <v>323</v>
      </c>
      <c r="AE2447" t="s">
        <v>324</v>
      </c>
      <c r="AF2447" t="s">
        <v>552</v>
      </c>
      <c r="AH2447" t="s">
        <v>329</v>
      </c>
      <c r="AI2447" t="s">
        <v>867</v>
      </c>
      <c r="AK2447">
        <v>95057</v>
      </c>
      <c r="AL2447">
        <v>5</v>
      </c>
    </row>
    <row r="2448" spans="1:38">
      <c r="A2448" t="s">
        <v>315</v>
      </c>
      <c r="B2448">
        <v>4430</v>
      </c>
      <c r="C2448" t="s">
        <v>866</v>
      </c>
      <c r="D2448" t="s">
        <v>316</v>
      </c>
      <c r="E2448">
        <v>281485</v>
      </c>
      <c r="F2448" t="s">
        <v>317</v>
      </c>
      <c r="G2448" t="s">
        <v>867</v>
      </c>
      <c r="H2448" s="79" t="s">
        <v>868</v>
      </c>
      <c r="I2448" t="s">
        <v>869</v>
      </c>
      <c r="J2448" t="s">
        <v>619</v>
      </c>
      <c r="K2448" t="s">
        <v>315</v>
      </c>
      <c r="L2448">
        <v>370336</v>
      </c>
      <c r="M2448">
        <v>115889101</v>
      </c>
      <c r="O2448">
        <v>320070</v>
      </c>
      <c r="P2448" t="s">
        <v>327</v>
      </c>
      <c r="Q2448">
        <v>1516</v>
      </c>
      <c r="R2448">
        <v>71</v>
      </c>
      <c r="S2448">
        <v>1</v>
      </c>
      <c r="T2448">
        <v>2786</v>
      </c>
      <c r="U2448" t="s">
        <v>328</v>
      </c>
      <c r="W2448">
        <v>1158667035</v>
      </c>
      <c r="X2448" s="76">
        <v>44735</v>
      </c>
      <c r="Y2448" s="76">
        <v>44735</v>
      </c>
      <c r="Z2448" s="76">
        <v>44635</v>
      </c>
      <c r="AA2448" s="76">
        <v>44706</v>
      </c>
      <c r="AB2448">
        <v>11566.95</v>
      </c>
      <c r="AD2448" t="s">
        <v>323</v>
      </c>
      <c r="AE2448" t="s">
        <v>324</v>
      </c>
      <c r="AF2448" t="s">
        <v>760</v>
      </c>
      <c r="AH2448" t="s">
        <v>329</v>
      </c>
      <c r="AI2448" t="s">
        <v>867</v>
      </c>
      <c r="AK2448">
        <v>95057</v>
      </c>
      <c r="AL2448">
        <v>5</v>
      </c>
    </row>
    <row r="2449" spans="1:38">
      <c r="A2449" t="s">
        <v>315</v>
      </c>
      <c r="B2449">
        <v>4430</v>
      </c>
      <c r="C2449" t="s">
        <v>866</v>
      </c>
      <c r="D2449" t="s">
        <v>316</v>
      </c>
      <c r="E2449">
        <v>281485</v>
      </c>
      <c r="F2449" t="s">
        <v>317</v>
      </c>
      <c r="G2449" t="s">
        <v>867</v>
      </c>
      <c r="H2449" s="79" t="s">
        <v>868</v>
      </c>
      <c r="I2449" t="s">
        <v>869</v>
      </c>
      <c r="J2449" t="s">
        <v>619</v>
      </c>
      <c r="K2449" t="s">
        <v>315</v>
      </c>
      <c r="L2449">
        <v>381384</v>
      </c>
      <c r="M2449">
        <v>111522010</v>
      </c>
      <c r="O2449">
        <v>320073</v>
      </c>
      <c r="P2449" t="s">
        <v>320</v>
      </c>
      <c r="Q2449">
        <v>1733</v>
      </c>
      <c r="R2449">
        <v>71</v>
      </c>
      <c r="S2449">
        <v>1</v>
      </c>
      <c r="T2449">
        <v>2786</v>
      </c>
      <c r="U2449" t="s">
        <v>328</v>
      </c>
      <c r="W2449">
        <v>1158667035</v>
      </c>
      <c r="X2449" s="76">
        <v>44756</v>
      </c>
      <c r="Y2449" s="76">
        <v>44756</v>
      </c>
      <c r="Z2449" s="76">
        <v>44664</v>
      </c>
      <c r="AA2449" s="76">
        <v>44736</v>
      </c>
      <c r="AB2449">
        <v>163.30000000000001</v>
      </c>
      <c r="AD2449" t="s">
        <v>323</v>
      </c>
      <c r="AE2449" t="s">
        <v>324</v>
      </c>
      <c r="AF2449" t="s">
        <v>645</v>
      </c>
      <c r="AH2449" t="s">
        <v>329</v>
      </c>
      <c r="AI2449" t="s">
        <v>867</v>
      </c>
      <c r="AK2449">
        <v>95057</v>
      </c>
      <c r="AL2449">
        <v>5</v>
      </c>
    </row>
    <row r="2450" spans="1:38">
      <c r="A2450" t="s">
        <v>315</v>
      </c>
      <c r="B2450">
        <v>4430</v>
      </c>
      <c r="C2450" t="s">
        <v>866</v>
      </c>
      <c r="D2450" t="s">
        <v>316</v>
      </c>
      <c r="E2450">
        <v>281485</v>
      </c>
      <c r="F2450" t="s">
        <v>317</v>
      </c>
      <c r="G2450" t="s">
        <v>867</v>
      </c>
      <c r="H2450" s="79" t="s">
        <v>868</v>
      </c>
      <c r="I2450" t="s">
        <v>869</v>
      </c>
      <c r="J2450" t="s">
        <v>619</v>
      </c>
      <c r="K2450" t="s">
        <v>315</v>
      </c>
      <c r="L2450">
        <v>381384</v>
      </c>
      <c r="M2450">
        <v>111522010</v>
      </c>
      <c r="O2450">
        <v>320074</v>
      </c>
      <c r="P2450" t="s">
        <v>337</v>
      </c>
      <c r="Q2450">
        <v>1733</v>
      </c>
      <c r="R2450">
        <v>71</v>
      </c>
      <c r="S2450">
        <v>1</v>
      </c>
      <c r="T2450">
        <v>2786</v>
      </c>
      <c r="U2450" t="s">
        <v>328</v>
      </c>
      <c r="W2450">
        <v>1158667035</v>
      </c>
      <c r="X2450" s="76">
        <v>44756</v>
      </c>
      <c r="Y2450" s="76">
        <v>44756</v>
      </c>
      <c r="Z2450" s="76">
        <v>44664</v>
      </c>
      <c r="AA2450" s="76">
        <v>44736</v>
      </c>
      <c r="AB2450">
        <v>907.9</v>
      </c>
      <c r="AD2450" t="s">
        <v>323</v>
      </c>
      <c r="AE2450" t="s">
        <v>324</v>
      </c>
      <c r="AF2450" t="s">
        <v>645</v>
      </c>
      <c r="AH2450" t="s">
        <v>329</v>
      </c>
      <c r="AI2450" t="s">
        <v>867</v>
      </c>
      <c r="AK2450">
        <v>95057</v>
      </c>
      <c r="AL2450">
        <v>5</v>
      </c>
    </row>
    <row r="2451" spans="1:38">
      <c r="A2451" t="s">
        <v>315</v>
      </c>
      <c r="B2451">
        <v>4430</v>
      </c>
      <c r="C2451" t="s">
        <v>866</v>
      </c>
      <c r="D2451" t="s">
        <v>316</v>
      </c>
      <c r="E2451">
        <v>281485</v>
      </c>
      <c r="F2451" t="s">
        <v>317</v>
      </c>
      <c r="G2451" t="s">
        <v>867</v>
      </c>
      <c r="H2451" s="79" t="s">
        <v>868</v>
      </c>
      <c r="I2451" t="s">
        <v>869</v>
      </c>
      <c r="J2451" t="s">
        <v>619</v>
      </c>
      <c r="K2451" t="s">
        <v>315</v>
      </c>
      <c r="L2451">
        <v>381945</v>
      </c>
      <c r="M2451">
        <v>113192076</v>
      </c>
      <c r="O2451">
        <v>320072</v>
      </c>
      <c r="P2451" t="s">
        <v>336</v>
      </c>
      <c r="Q2451">
        <v>1734</v>
      </c>
      <c r="R2451">
        <v>71</v>
      </c>
      <c r="S2451">
        <v>1</v>
      </c>
      <c r="T2451">
        <v>2786</v>
      </c>
      <c r="U2451" t="s">
        <v>328</v>
      </c>
      <c r="W2451">
        <v>1158667035</v>
      </c>
      <c r="X2451" s="76">
        <v>44757</v>
      </c>
      <c r="Y2451" s="76">
        <v>44757</v>
      </c>
      <c r="Z2451" s="76">
        <v>44675</v>
      </c>
      <c r="AA2451" s="76">
        <v>44729</v>
      </c>
      <c r="AB2451">
        <v>1191.83</v>
      </c>
      <c r="AD2451" t="s">
        <v>323</v>
      </c>
      <c r="AE2451" t="s">
        <v>324</v>
      </c>
      <c r="AF2451" t="s">
        <v>555</v>
      </c>
      <c r="AH2451" t="s">
        <v>329</v>
      </c>
      <c r="AI2451" t="s">
        <v>867</v>
      </c>
      <c r="AK2451">
        <v>95057</v>
      </c>
      <c r="AL2451">
        <v>5</v>
      </c>
    </row>
    <row r="2452" spans="1:38">
      <c r="A2452" t="s">
        <v>315</v>
      </c>
      <c r="B2452">
        <v>4430</v>
      </c>
      <c r="C2452" t="s">
        <v>866</v>
      </c>
      <c r="D2452" t="s">
        <v>316</v>
      </c>
      <c r="E2452">
        <v>281485</v>
      </c>
      <c r="F2452" t="s">
        <v>317</v>
      </c>
      <c r="G2452" t="s">
        <v>867</v>
      </c>
      <c r="H2452" s="79" t="s">
        <v>868</v>
      </c>
      <c r="I2452" t="s">
        <v>869</v>
      </c>
      <c r="J2452" t="s">
        <v>619</v>
      </c>
      <c r="K2452" t="s">
        <v>315</v>
      </c>
      <c r="L2452">
        <v>383828</v>
      </c>
      <c r="M2452">
        <v>111522033</v>
      </c>
      <c r="O2452">
        <v>320072</v>
      </c>
      <c r="P2452" t="s">
        <v>336</v>
      </c>
      <c r="Q2452">
        <v>1763</v>
      </c>
      <c r="R2452">
        <v>71</v>
      </c>
      <c r="S2452">
        <v>1</v>
      </c>
      <c r="T2452">
        <v>2786</v>
      </c>
      <c r="U2452" t="s">
        <v>328</v>
      </c>
      <c r="W2452">
        <v>1158667035</v>
      </c>
      <c r="X2452" s="76">
        <v>44762</v>
      </c>
      <c r="Y2452" s="76">
        <v>44763</v>
      </c>
      <c r="Z2452" s="76">
        <v>44686</v>
      </c>
      <c r="AA2452" s="76">
        <v>44734</v>
      </c>
      <c r="AB2452">
        <v>101.69</v>
      </c>
      <c r="AD2452" t="s">
        <v>556</v>
      </c>
      <c r="AE2452" t="s">
        <v>324</v>
      </c>
      <c r="AF2452" t="s">
        <v>877</v>
      </c>
      <c r="AH2452" t="s">
        <v>329</v>
      </c>
      <c r="AI2452" t="s">
        <v>867</v>
      </c>
      <c r="AK2452">
        <v>95057</v>
      </c>
      <c r="AL2452">
        <v>5</v>
      </c>
    </row>
    <row r="2453" spans="1:38">
      <c r="A2453" t="s">
        <v>315</v>
      </c>
      <c r="B2453">
        <v>4430</v>
      </c>
      <c r="C2453" t="s">
        <v>866</v>
      </c>
      <c r="D2453" t="s">
        <v>316</v>
      </c>
      <c r="E2453">
        <v>281485</v>
      </c>
      <c r="F2453" t="s">
        <v>317</v>
      </c>
      <c r="G2453" t="s">
        <v>867</v>
      </c>
      <c r="H2453" s="79" t="s">
        <v>868</v>
      </c>
      <c r="I2453" t="s">
        <v>869</v>
      </c>
      <c r="J2453" t="s">
        <v>619</v>
      </c>
      <c r="K2453" t="s">
        <v>315</v>
      </c>
      <c r="L2453">
        <v>383828</v>
      </c>
      <c r="M2453">
        <v>111522033</v>
      </c>
      <c r="O2453">
        <v>320073</v>
      </c>
      <c r="P2453" t="s">
        <v>320</v>
      </c>
      <c r="Q2453">
        <v>1763</v>
      </c>
      <c r="R2453">
        <v>71</v>
      </c>
      <c r="S2453">
        <v>1</v>
      </c>
      <c r="T2453">
        <v>2786</v>
      </c>
      <c r="U2453" t="s">
        <v>328</v>
      </c>
      <c r="W2453">
        <v>1158667035</v>
      </c>
      <c r="X2453" s="76">
        <v>44762</v>
      </c>
      <c r="Y2453" s="76">
        <v>44763</v>
      </c>
      <c r="Z2453" s="76">
        <v>44686</v>
      </c>
      <c r="AA2453" s="76">
        <v>44734</v>
      </c>
      <c r="AB2453">
        <v>96.8</v>
      </c>
      <c r="AD2453" t="s">
        <v>556</v>
      </c>
      <c r="AE2453" t="s">
        <v>324</v>
      </c>
      <c r="AF2453" t="s">
        <v>877</v>
      </c>
      <c r="AH2453" t="s">
        <v>329</v>
      </c>
      <c r="AI2453" t="s">
        <v>867</v>
      </c>
      <c r="AK2453">
        <v>95057</v>
      </c>
      <c r="AL2453">
        <v>5</v>
      </c>
    </row>
    <row r="2454" spans="1:38">
      <c r="A2454" t="s">
        <v>315</v>
      </c>
      <c r="B2454">
        <v>4430</v>
      </c>
      <c r="C2454" t="s">
        <v>866</v>
      </c>
      <c r="D2454" t="s">
        <v>316</v>
      </c>
      <c r="E2454">
        <v>281485</v>
      </c>
      <c r="F2454" t="s">
        <v>317</v>
      </c>
      <c r="G2454" t="s">
        <v>867</v>
      </c>
      <c r="H2454" s="79" t="s">
        <v>868</v>
      </c>
      <c r="I2454" t="s">
        <v>869</v>
      </c>
      <c r="J2454" t="s">
        <v>619</v>
      </c>
      <c r="K2454" t="s">
        <v>315</v>
      </c>
      <c r="L2454">
        <v>383828</v>
      </c>
      <c r="M2454">
        <v>111522033</v>
      </c>
      <c r="O2454">
        <v>320074</v>
      </c>
      <c r="P2454" t="s">
        <v>337</v>
      </c>
      <c r="Q2454">
        <v>1763</v>
      </c>
      <c r="R2454">
        <v>71</v>
      </c>
      <c r="S2454">
        <v>1</v>
      </c>
      <c r="T2454">
        <v>2786</v>
      </c>
      <c r="U2454" t="s">
        <v>328</v>
      </c>
      <c r="W2454">
        <v>1158667035</v>
      </c>
      <c r="X2454" s="76">
        <v>44762</v>
      </c>
      <c r="Y2454" s="76">
        <v>44763</v>
      </c>
      <c r="Z2454" s="76">
        <v>44686</v>
      </c>
      <c r="AA2454" s="76">
        <v>44734</v>
      </c>
      <c r="AB2454">
        <v>101.69</v>
      </c>
      <c r="AD2454" t="s">
        <v>556</v>
      </c>
      <c r="AE2454" t="s">
        <v>324</v>
      </c>
      <c r="AF2454" t="s">
        <v>877</v>
      </c>
      <c r="AH2454" t="s">
        <v>329</v>
      </c>
      <c r="AI2454" t="s">
        <v>867</v>
      </c>
      <c r="AK2454">
        <v>95057</v>
      </c>
      <c r="AL2454">
        <v>5</v>
      </c>
    </row>
    <row r="2455" spans="1:38">
      <c r="A2455" t="s">
        <v>315</v>
      </c>
      <c r="B2455">
        <v>4430</v>
      </c>
      <c r="C2455" t="s">
        <v>866</v>
      </c>
      <c r="D2455" t="s">
        <v>316</v>
      </c>
      <c r="E2455">
        <v>281485</v>
      </c>
      <c r="F2455" t="s">
        <v>317</v>
      </c>
      <c r="G2455" t="s">
        <v>867</v>
      </c>
      <c r="H2455" s="79" t="s">
        <v>868</v>
      </c>
      <c r="I2455" t="s">
        <v>869</v>
      </c>
      <c r="J2455" t="s">
        <v>619</v>
      </c>
      <c r="K2455" t="s">
        <v>315</v>
      </c>
      <c r="L2455">
        <v>384745</v>
      </c>
      <c r="M2455">
        <v>115889101</v>
      </c>
      <c r="O2455">
        <v>320070</v>
      </c>
      <c r="P2455" t="s">
        <v>327</v>
      </c>
      <c r="Q2455">
        <v>1764</v>
      </c>
      <c r="R2455">
        <v>71</v>
      </c>
      <c r="S2455">
        <v>1</v>
      </c>
      <c r="T2455">
        <v>2786</v>
      </c>
      <c r="U2455" t="s">
        <v>328</v>
      </c>
      <c r="W2455">
        <v>1158667035</v>
      </c>
      <c r="X2455" s="76">
        <v>44763</v>
      </c>
      <c r="Y2455" s="76">
        <v>44763</v>
      </c>
      <c r="Z2455" s="76">
        <v>44680</v>
      </c>
      <c r="AA2455" s="76">
        <v>44719</v>
      </c>
      <c r="AB2455">
        <v>12178.4</v>
      </c>
      <c r="AD2455" t="s">
        <v>323</v>
      </c>
      <c r="AE2455" t="s">
        <v>324</v>
      </c>
      <c r="AF2455" t="s">
        <v>837</v>
      </c>
      <c r="AH2455" t="s">
        <v>329</v>
      </c>
      <c r="AI2455" t="s">
        <v>867</v>
      </c>
      <c r="AK2455">
        <v>95057</v>
      </c>
      <c r="AL2455">
        <v>5</v>
      </c>
    </row>
    <row r="2456" spans="1:38">
      <c r="A2456" t="s">
        <v>315</v>
      </c>
      <c r="B2456">
        <v>4430</v>
      </c>
      <c r="C2456" t="s">
        <v>866</v>
      </c>
      <c r="D2456" t="s">
        <v>316</v>
      </c>
      <c r="E2456">
        <v>281485</v>
      </c>
      <c r="F2456" t="s">
        <v>317</v>
      </c>
      <c r="G2456" t="s">
        <v>867</v>
      </c>
      <c r="H2456" s="79" t="s">
        <v>868</v>
      </c>
      <c r="I2456" t="s">
        <v>869</v>
      </c>
      <c r="J2456" t="s">
        <v>619</v>
      </c>
      <c r="K2456" t="s">
        <v>315</v>
      </c>
      <c r="L2456">
        <v>386022</v>
      </c>
      <c r="M2456">
        <v>115889101</v>
      </c>
      <c r="O2456">
        <v>320070</v>
      </c>
      <c r="P2456" t="s">
        <v>327</v>
      </c>
      <c r="Q2456">
        <v>1793</v>
      </c>
      <c r="R2456">
        <v>71</v>
      </c>
      <c r="S2456">
        <v>1</v>
      </c>
      <c r="T2456">
        <v>2786</v>
      </c>
      <c r="U2456" t="s">
        <v>328</v>
      </c>
      <c r="W2456">
        <v>1158667035</v>
      </c>
      <c r="X2456" s="76">
        <v>44767</v>
      </c>
      <c r="Y2456" s="76">
        <v>44767</v>
      </c>
      <c r="Z2456" s="76">
        <v>44652</v>
      </c>
      <c r="AA2456" s="76">
        <v>44746</v>
      </c>
      <c r="AB2456">
        <v>22496.07</v>
      </c>
      <c r="AD2456" t="s">
        <v>556</v>
      </c>
      <c r="AE2456" t="s">
        <v>324</v>
      </c>
      <c r="AF2456" t="s">
        <v>761</v>
      </c>
      <c r="AH2456" t="s">
        <v>329</v>
      </c>
      <c r="AI2456" t="s">
        <v>867</v>
      </c>
      <c r="AK2456">
        <v>95057</v>
      </c>
      <c r="AL2456">
        <v>5</v>
      </c>
    </row>
    <row r="2457" spans="1:38">
      <c r="A2457" t="s">
        <v>315</v>
      </c>
      <c r="B2457">
        <v>4430</v>
      </c>
      <c r="C2457" t="s">
        <v>866</v>
      </c>
      <c r="D2457" t="s">
        <v>316</v>
      </c>
      <c r="E2457">
        <v>281485</v>
      </c>
      <c r="F2457" t="s">
        <v>317</v>
      </c>
      <c r="G2457" t="s">
        <v>867</v>
      </c>
      <c r="H2457" s="79" t="s">
        <v>868</v>
      </c>
      <c r="I2457" t="s">
        <v>869</v>
      </c>
      <c r="J2457" t="s">
        <v>619</v>
      </c>
      <c r="K2457" t="s">
        <v>315</v>
      </c>
      <c r="L2457">
        <v>402928</v>
      </c>
      <c r="M2457">
        <v>111522010</v>
      </c>
      <c r="O2457">
        <v>320073</v>
      </c>
      <c r="P2457" t="s">
        <v>320</v>
      </c>
      <c r="Q2457">
        <v>1932</v>
      </c>
      <c r="R2457">
        <v>71</v>
      </c>
      <c r="S2457">
        <v>1</v>
      </c>
      <c r="T2457">
        <v>2786</v>
      </c>
      <c r="U2457" t="s">
        <v>328</v>
      </c>
      <c r="W2457">
        <v>1158667035</v>
      </c>
      <c r="X2457" s="76">
        <v>44785</v>
      </c>
      <c r="Y2457" s="76">
        <v>44788</v>
      </c>
      <c r="Z2457" s="76">
        <v>44709</v>
      </c>
      <c r="AA2457" s="76">
        <v>44767</v>
      </c>
      <c r="AB2457">
        <v>171.5</v>
      </c>
      <c r="AD2457" t="s">
        <v>519</v>
      </c>
      <c r="AE2457" t="s">
        <v>324</v>
      </c>
      <c r="AF2457" t="s">
        <v>646</v>
      </c>
      <c r="AH2457" t="s">
        <v>329</v>
      </c>
      <c r="AI2457" t="s">
        <v>867</v>
      </c>
      <c r="AK2457">
        <v>95057</v>
      </c>
      <c r="AL2457">
        <v>5</v>
      </c>
    </row>
    <row r="2458" spans="1:38">
      <c r="A2458" t="s">
        <v>315</v>
      </c>
      <c r="B2458">
        <v>4430</v>
      </c>
      <c r="C2458" t="s">
        <v>866</v>
      </c>
      <c r="D2458" t="s">
        <v>316</v>
      </c>
      <c r="E2458">
        <v>281485</v>
      </c>
      <c r="F2458" t="s">
        <v>317</v>
      </c>
      <c r="G2458" t="s">
        <v>867</v>
      </c>
      <c r="H2458" s="79" t="s">
        <v>868</v>
      </c>
      <c r="I2458" t="s">
        <v>869</v>
      </c>
      <c r="J2458" t="s">
        <v>619</v>
      </c>
      <c r="K2458" t="s">
        <v>315</v>
      </c>
      <c r="L2458">
        <v>402928</v>
      </c>
      <c r="M2458">
        <v>111522010</v>
      </c>
      <c r="O2458">
        <v>320074</v>
      </c>
      <c r="P2458" t="s">
        <v>337</v>
      </c>
      <c r="Q2458">
        <v>1932</v>
      </c>
      <c r="R2458">
        <v>71</v>
      </c>
      <c r="S2458">
        <v>1</v>
      </c>
      <c r="T2458">
        <v>2786</v>
      </c>
      <c r="U2458" t="s">
        <v>328</v>
      </c>
      <c r="W2458">
        <v>1158667035</v>
      </c>
      <c r="X2458" s="76">
        <v>44785</v>
      </c>
      <c r="Y2458" s="76">
        <v>44788</v>
      </c>
      <c r="Z2458" s="76">
        <v>44709</v>
      </c>
      <c r="AA2458" s="76">
        <v>44767</v>
      </c>
      <c r="AB2458">
        <v>2172.2399999999998</v>
      </c>
      <c r="AD2458" t="s">
        <v>519</v>
      </c>
      <c r="AE2458" t="s">
        <v>324</v>
      </c>
      <c r="AF2458" t="s">
        <v>646</v>
      </c>
      <c r="AH2458" t="s">
        <v>329</v>
      </c>
      <c r="AI2458" t="s">
        <v>867</v>
      </c>
      <c r="AK2458">
        <v>95057</v>
      </c>
      <c r="AL2458">
        <v>5</v>
      </c>
    </row>
    <row r="2459" spans="1:38">
      <c r="A2459" t="s">
        <v>315</v>
      </c>
      <c r="B2459">
        <v>4430</v>
      </c>
      <c r="C2459" t="s">
        <v>866</v>
      </c>
      <c r="D2459" t="s">
        <v>316</v>
      </c>
      <c r="E2459">
        <v>281485</v>
      </c>
      <c r="F2459" t="s">
        <v>317</v>
      </c>
      <c r="G2459" t="s">
        <v>867</v>
      </c>
      <c r="H2459" s="79" t="s">
        <v>868</v>
      </c>
      <c r="I2459" t="s">
        <v>869</v>
      </c>
      <c r="J2459" t="s">
        <v>619</v>
      </c>
      <c r="K2459" t="s">
        <v>315</v>
      </c>
      <c r="L2459">
        <v>419801</v>
      </c>
      <c r="M2459">
        <v>115889101</v>
      </c>
      <c r="O2459">
        <v>320070</v>
      </c>
      <c r="P2459" t="s">
        <v>327</v>
      </c>
      <c r="Q2459">
        <v>1988</v>
      </c>
      <c r="R2459">
        <v>71</v>
      </c>
      <c r="S2459">
        <v>1</v>
      </c>
      <c r="T2459">
        <v>2786</v>
      </c>
      <c r="U2459" t="s">
        <v>328</v>
      </c>
      <c r="W2459">
        <v>1158667035</v>
      </c>
      <c r="X2459" s="76">
        <v>44797</v>
      </c>
      <c r="Y2459" s="76">
        <v>44797</v>
      </c>
      <c r="Z2459" s="76">
        <v>44725</v>
      </c>
      <c r="AA2459" s="76">
        <v>44774</v>
      </c>
      <c r="AB2459">
        <v>13547.93</v>
      </c>
      <c r="AD2459" t="s">
        <v>323</v>
      </c>
      <c r="AE2459" t="s">
        <v>324</v>
      </c>
      <c r="AF2459" t="s">
        <v>714</v>
      </c>
      <c r="AH2459" t="s">
        <v>329</v>
      </c>
      <c r="AI2459" t="s">
        <v>867</v>
      </c>
      <c r="AK2459">
        <v>95057</v>
      </c>
      <c r="AL2459">
        <v>5</v>
      </c>
    </row>
    <row r="2460" spans="1:38">
      <c r="A2460" t="s">
        <v>315</v>
      </c>
      <c r="B2460">
        <v>4430</v>
      </c>
      <c r="C2460" t="s">
        <v>866</v>
      </c>
      <c r="D2460" t="s">
        <v>316</v>
      </c>
      <c r="E2460">
        <v>281485</v>
      </c>
      <c r="F2460" t="s">
        <v>317</v>
      </c>
      <c r="G2460" t="s">
        <v>867</v>
      </c>
      <c r="H2460" s="79" t="s">
        <v>868</v>
      </c>
      <c r="I2460" t="s">
        <v>869</v>
      </c>
      <c r="J2460" t="s">
        <v>619</v>
      </c>
      <c r="K2460" t="s">
        <v>315</v>
      </c>
      <c r="L2460">
        <v>419934</v>
      </c>
      <c r="M2460">
        <v>113192076</v>
      </c>
      <c r="O2460">
        <v>320072</v>
      </c>
      <c r="P2460" t="s">
        <v>336</v>
      </c>
      <c r="Q2460">
        <v>1989</v>
      </c>
      <c r="R2460">
        <v>71</v>
      </c>
      <c r="S2460">
        <v>1</v>
      </c>
      <c r="T2460">
        <v>2786</v>
      </c>
      <c r="U2460" t="s">
        <v>328</v>
      </c>
      <c r="W2460">
        <v>1158667035</v>
      </c>
      <c r="X2460" s="76">
        <v>44797</v>
      </c>
      <c r="Y2460" s="76">
        <v>44797</v>
      </c>
      <c r="Z2460" s="76">
        <v>44544</v>
      </c>
      <c r="AA2460" s="76">
        <v>44767</v>
      </c>
      <c r="AB2460">
        <v>3876.04</v>
      </c>
      <c r="AD2460" t="s">
        <v>323</v>
      </c>
      <c r="AE2460" t="s">
        <v>324</v>
      </c>
      <c r="AF2460" t="s">
        <v>558</v>
      </c>
      <c r="AH2460" t="s">
        <v>329</v>
      </c>
      <c r="AI2460" t="s">
        <v>867</v>
      </c>
      <c r="AK2460">
        <v>95057</v>
      </c>
      <c r="AL2460">
        <v>5</v>
      </c>
    </row>
    <row r="2461" spans="1:38">
      <c r="A2461" t="s">
        <v>315</v>
      </c>
      <c r="B2461">
        <v>4430</v>
      </c>
      <c r="C2461" t="s">
        <v>866</v>
      </c>
      <c r="D2461" t="s">
        <v>316</v>
      </c>
      <c r="E2461">
        <v>281485</v>
      </c>
      <c r="F2461" t="s">
        <v>317</v>
      </c>
      <c r="G2461" t="s">
        <v>867</v>
      </c>
      <c r="H2461" s="79" t="s">
        <v>868</v>
      </c>
      <c r="I2461" t="s">
        <v>869</v>
      </c>
      <c r="J2461" t="s">
        <v>619</v>
      </c>
      <c r="K2461" t="s">
        <v>315</v>
      </c>
      <c r="L2461">
        <v>420400</v>
      </c>
      <c r="M2461">
        <v>111522033</v>
      </c>
      <c r="O2461">
        <v>320072</v>
      </c>
      <c r="P2461" t="s">
        <v>336</v>
      </c>
      <c r="Q2461">
        <v>1990</v>
      </c>
      <c r="R2461">
        <v>71</v>
      </c>
      <c r="S2461">
        <v>1</v>
      </c>
      <c r="T2461">
        <v>2786</v>
      </c>
      <c r="U2461" t="s">
        <v>328</v>
      </c>
      <c r="W2461">
        <v>1158667035</v>
      </c>
      <c r="X2461" s="76">
        <v>44797</v>
      </c>
      <c r="Y2461" s="76">
        <v>44798</v>
      </c>
      <c r="Z2461" s="76">
        <v>44698</v>
      </c>
      <c r="AA2461" s="76">
        <v>44764</v>
      </c>
      <c r="AB2461">
        <v>106.4</v>
      </c>
      <c r="AD2461" t="s">
        <v>323</v>
      </c>
      <c r="AE2461" t="s">
        <v>324</v>
      </c>
      <c r="AF2461" t="s">
        <v>785</v>
      </c>
      <c r="AH2461" t="s">
        <v>329</v>
      </c>
      <c r="AI2461" t="s">
        <v>867</v>
      </c>
      <c r="AK2461">
        <v>95057</v>
      </c>
      <c r="AL2461">
        <v>5</v>
      </c>
    </row>
    <row r="2462" spans="1:38">
      <c r="A2462" t="s">
        <v>315</v>
      </c>
      <c r="B2462">
        <v>4430</v>
      </c>
      <c r="C2462" t="s">
        <v>866</v>
      </c>
      <c r="D2462" t="s">
        <v>316</v>
      </c>
      <c r="E2462">
        <v>281485</v>
      </c>
      <c r="F2462" t="s">
        <v>317</v>
      </c>
      <c r="G2462" t="s">
        <v>867</v>
      </c>
      <c r="H2462" s="79" t="s">
        <v>868</v>
      </c>
      <c r="I2462" t="s">
        <v>869</v>
      </c>
      <c r="J2462" t="s">
        <v>619</v>
      </c>
      <c r="K2462" t="s">
        <v>315</v>
      </c>
      <c r="L2462">
        <v>420400</v>
      </c>
      <c r="M2462">
        <v>111522033</v>
      </c>
      <c r="O2462">
        <v>320073</v>
      </c>
      <c r="P2462" t="s">
        <v>320</v>
      </c>
      <c r="Q2462">
        <v>1990</v>
      </c>
      <c r="R2462">
        <v>71</v>
      </c>
      <c r="S2462">
        <v>1</v>
      </c>
      <c r="T2462">
        <v>2786</v>
      </c>
      <c r="U2462" t="s">
        <v>328</v>
      </c>
      <c r="W2462">
        <v>1158667035</v>
      </c>
      <c r="X2462" s="76">
        <v>44797</v>
      </c>
      <c r="Y2462" s="76">
        <v>44798</v>
      </c>
      <c r="Z2462" s="76">
        <v>44698</v>
      </c>
      <c r="AA2462" s="76">
        <v>44764</v>
      </c>
      <c r="AB2462">
        <v>101.6</v>
      </c>
      <c r="AD2462" t="s">
        <v>323</v>
      </c>
      <c r="AE2462" t="s">
        <v>324</v>
      </c>
      <c r="AF2462" t="s">
        <v>785</v>
      </c>
      <c r="AH2462" t="s">
        <v>329</v>
      </c>
      <c r="AI2462" t="s">
        <v>867</v>
      </c>
      <c r="AK2462">
        <v>95057</v>
      </c>
      <c r="AL2462">
        <v>5</v>
      </c>
    </row>
    <row r="2463" spans="1:38">
      <c r="A2463" t="s">
        <v>315</v>
      </c>
      <c r="B2463">
        <v>4430</v>
      </c>
      <c r="C2463" t="s">
        <v>866</v>
      </c>
      <c r="D2463" t="s">
        <v>316</v>
      </c>
      <c r="E2463">
        <v>281485</v>
      </c>
      <c r="F2463" t="s">
        <v>317</v>
      </c>
      <c r="G2463" t="s">
        <v>867</v>
      </c>
      <c r="H2463" s="79" t="s">
        <v>868</v>
      </c>
      <c r="I2463" t="s">
        <v>869</v>
      </c>
      <c r="J2463" t="s">
        <v>619</v>
      </c>
      <c r="K2463" t="s">
        <v>315</v>
      </c>
      <c r="L2463">
        <v>420400</v>
      </c>
      <c r="M2463">
        <v>111522033</v>
      </c>
      <c r="O2463">
        <v>320074</v>
      </c>
      <c r="P2463" t="s">
        <v>337</v>
      </c>
      <c r="Q2463">
        <v>1990</v>
      </c>
      <c r="R2463">
        <v>71</v>
      </c>
      <c r="S2463">
        <v>1</v>
      </c>
      <c r="T2463">
        <v>2786</v>
      </c>
      <c r="U2463" t="s">
        <v>328</v>
      </c>
      <c r="W2463">
        <v>1158667035</v>
      </c>
      <c r="X2463" s="76">
        <v>44797</v>
      </c>
      <c r="Y2463" s="76">
        <v>44798</v>
      </c>
      <c r="Z2463" s="76">
        <v>44698</v>
      </c>
      <c r="AA2463" s="76">
        <v>44764</v>
      </c>
      <c r="AB2463">
        <v>106.4</v>
      </c>
      <c r="AD2463" t="s">
        <v>323</v>
      </c>
      <c r="AE2463" t="s">
        <v>324</v>
      </c>
      <c r="AF2463" t="s">
        <v>785</v>
      </c>
      <c r="AH2463" t="s">
        <v>329</v>
      </c>
      <c r="AI2463" t="s">
        <v>867</v>
      </c>
      <c r="AK2463">
        <v>95057</v>
      </c>
      <c r="AL2463">
        <v>5</v>
      </c>
    </row>
    <row r="2464" spans="1:38">
      <c r="A2464" t="s">
        <v>315</v>
      </c>
      <c r="B2464">
        <v>4430</v>
      </c>
      <c r="C2464" t="s">
        <v>866</v>
      </c>
      <c r="D2464" t="s">
        <v>316</v>
      </c>
      <c r="E2464">
        <v>281485</v>
      </c>
      <c r="F2464" t="s">
        <v>317</v>
      </c>
      <c r="G2464" t="s">
        <v>867</v>
      </c>
      <c r="H2464" s="79" t="s">
        <v>868</v>
      </c>
      <c r="I2464" t="s">
        <v>869</v>
      </c>
      <c r="J2464" t="s">
        <v>619</v>
      </c>
      <c r="K2464" t="s">
        <v>315</v>
      </c>
      <c r="L2464">
        <v>458096</v>
      </c>
      <c r="M2464">
        <v>111522033</v>
      </c>
      <c r="O2464">
        <v>320074</v>
      </c>
      <c r="P2464" t="s">
        <v>337</v>
      </c>
      <c r="Q2464">
        <v>2116</v>
      </c>
      <c r="R2464">
        <v>71</v>
      </c>
      <c r="S2464">
        <v>1</v>
      </c>
      <c r="T2464">
        <v>2786</v>
      </c>
      <c r="U2464" t="s">
        <v>328</v>
      </c>
      <c r="W2464">
        <v>1158667035</v>
      </c>
      <c r="X2464" s="76">
        <v>44816</v>
      </c>
      <c r="Y2464" s="76">
        <v>44816</v>
      </c>
      <c r="Z2464" s="76">
        <v>44741</v>
      </c>
      <c r="AA2464" s="76">
        <v>44790</v>
      </c>
      <c r="AB2464">
        <v>106.4</v>
      </c>
      <c r="AD2464" t="s">
        <v>647</v>
      </c>
      <c r="AE2464" t="s">
        <v>324</v>
      </c>
      <c r="AF2464" t="s">
        <v>648</v>
      </c>
      <c r="AH2464" t="s">
        <v>329</v>
      </c>
      <c r="AI2464" t="s">
        <v>867</v>
      </c>
      <c r="AK2464">
        <v>95057</v>
      </c>
      <c r="AL2464">
        <v>5</v>
      </c>
    </row>
    <row r="2465" spans="1:39">
      <c r="A2465" t="s">
        <v>315</v>
      </c>
      <c r="B2465">
        <v>4430</v>
      </c>
      <c r="C2465" t="s">
        <v>866</v>
      </c>
      <c r="D2465" t="s">
        <v>316</v>
      </c>
      <c r="E2465">
        <v>281485</v>
      </c>
      <c r="F2465" t="s">
        <v>317</v>
      </c>
      <c r="G2465" t="s">
        <v>867</v>
      </c>
      <c r="H2465" s="79" t="s">
        <v>868</v>
      </c>
      <c r="I2465" t="s">
        <v>869</v>
      </c>
      <c r="J2465" t="s">
        <v>619</v>
      </c>
      <c r="K2465" t="s">
        <v>315</v>
      </c>
      <c r="L2465">
        <v>458090</v>
      </c>
      <c r="M2465">
        <v>111522010</v>
      </c>
      <c r="O2465">
        <v>320074</v>
      </c>
      <c r="P2465" t="s">
        <v>337</v>
      </c>
      <c r="Q2465">
        <v>2116</v>
      </c>
      <c r="R2465">
        <v>71</v>
      </c>
      <c r="S2465">
        <v>1</v>
      </c>
      <c r="T2465">
        <v>2786</v>
      </c>
      <c r="U2465" t="s">
        <v>328</v>
      </c>
      <c r="W2465">
        <v>1158667035</v>
      </c>
      <c r="X2465" s="76">
        <v>44816</v>
      </c>
      <c r="Y2465" s="76">
        <v>44816</v>
      </c>
      <c r="Z2465" s="76">
        <v>44741</v>
      </c>
      <c r="AA2465" s="76">
        <v>44790</v>
      </c>
      <c r="AB2465">
        <v>2455.17</v>
      </c>
      <c r="AD2465" t="s">
        <v>647</v>
      </c>
      <c r="AE2465" t="s">
        <v>324</v>
      </c>
      <c r="AF2465" t="s">
        <v>648</v>
      </c>
      <c r="AH2465" t="s">
        <v>329</v>
      </c>
      <c r="AI2465" t="s">
        <v>867</v>
      </c>
      <c r="AK2465">
        <v>95057</v>
      </c>
      <c r="AL2465">
        <v>5</v>
      </c>
    </row>
    <row r="2466" spans="1:39">
      <c r="A2466" t="s">
        <v>315</v>
      </c>
      <c r="B2466">
        <v>4430</v>
      </c>
      <c r="C2466" t="s">
        <v>866</v>
      </c>
      <c r="D2466" t="s">
        <v>316</v>
      </c>
      <c r="E2466">
        <v>281485</v>
      </c>
      <c r="F2466" t="s">
        <v>317</v>
      </c>
      <c r="G2466" t="s">
        <v>867</v>
      </c>
      <c r="H2466" s="79" t="s">
        <v>868</v>
      </c>
      <c r="I2466" t="s">
        <v>869</v>
      </c>
      <c r="J2466" t="s">
        <v>619</v>
      </c>
      <c r="K2466" t="s">
        <v>315</v>
      </c>
      <c r="L2466">
        <v>458096</v>
      </c>
      <c r="M2466">
        <v>111522033</v>
      </c>
      <c r="O2466">
        <v>320072</v>
      </c>
      <c r="P2466" t="s">
        <v>336</v>
      </c>
      <c r="Q2466">
        <v>2116</v>
      </c>
      <c r="R2466">
        <v>71</v>
      </c>
      <c r="S2466">
        <v>1</v>
      </c>
      <c r="T2466">
        <v>2786</v>
      </c>
      <c r="U2466" t="s">
        <v>328</v>
      </c>
      <c r="W2466">
        <v>1158667035</v>
      </c>
      <c r="X2466" s="76">
        <v>44816</v>
      </c>
      <c r="Y2466" s="76">
        <v>44816</v>
      </c>
      <c r="Z2466" s="76">
        <v>44741</v>
      </c>
      <c r="AA2466" s="76">
        <v>44790</v>
      </c>
      <c r="AB2466">
        <v>106.4</v>
      </c>
      <c r="AD2466" t="s">
        <v>647</v>
      </c>
      <c r="AE2466" t="s">
        <v>324</v>
      </c>
      <c r="AF2466" t="s">
        <v>648</v>
      </c>
      <c r="AH2466" t="s">
        <v>329</v>
      </c>
      <c r="AI2466" t="s">
        <v>867</v>
      </c>
      <c r="AK2466">
        <v>95057</v>
      </c>
      <c r="AL2466">
        <v>5</v>
      </c>
    </row>
    <row r="2467" spans="1:39">
      <c r="A2467" t="s">
        <v>315</v>
      </c>
      <c r="B2467">
        <v>4430</v>
      </c>
      <c r="C2467" t="s">
        <v>866</v>
      </c>
      <c r="D2467" t="s">
        <v>316</v>
      </c>
      <c r="E2467">
        <v>281485</v>
      </c>
      <c r="F2467" t="s">
        <v>317</v>
      </c>
      <c r="G2467" t="s">
        <v>867</v>
      </c>
      <c r="H2467" s="79" t="s">
        <v>868</v>
      </c>
      <c r="I2467" t="s">
        <v>869</v>
      </c>
      <c r="J2467" t="s">
        <v>619</v>
      </c>
      <c r="K2467" t="s">
        <v>315</v>
      </c>
      <c r="L2467">
        <v>458096</v>
      </c>
      <c r="M2467">
        <v>111522033</v>
      </c>
      <c r="O2467">
        <v>320073</v>
      </c>
      <c r="P2467" t="s">
        <v>320</v>
      </c>
      <c r="Q2467">
        <v>2116</v>
      </c>
      <c r="R2467">
        <v>71</v>
      </c>
      <c r="S2467">
        <v>1</v>
      </c>
      <c r="T2467">
        <v>2786</v>
      </c>
      <c r="U2467" t="s">
        <v>328</v>
      </c>
      <c r="W2467">
        <v>1158667035</v>
      </c>
      <c r="X2467" s="76">
        <v>44816</v>
      </c>
      <c r="Y2467" s="76">
        <v>44816</v>
      </c>
      <c r="Z2467" s="76">
        <v>44741</v>
      </c>
      <c r="AA2467" s="76">
        <v>44790</v>
      </c>
      <c r="AB2467">
        <v>101.6</v>
      </c>
      <c r="AD2467" t="s">
        <v>647</v>
      </c>
      <c r="AE2467" t="s">
        <v>324</v>
      </c>
      <c r="AF2467" t="s">
        <v>648</v>
      </c>
      <c r="AH2467" t="s">
        <v>329</v>
      </c>
      <c r="AI2467" t="s">
        <v>867</v>
      </c>
      <c r="AK2467">
        <v>95057</v>
      </c>
      <c r="AL2467">
        <v>5</v>
      </c>
    </row>
    <row r="2468" spans="1:39">
      <c r="A2468" t="s">
        <v>315</v>
      </c>
      <c r="B2468">
        <v>4430</v>
      </c>
      <c r="C2468" t="s">
        <v>866</v>
      </c>
      <c r="D2468" t="s">
        <v>316</v>
      </c>
      <c r="E2468">
        <v>281485</v>
      </c>
      <c r="F2468" t="s">
        <v>317</v>
      </c>
      <c r="G2468" t="s">
        <v>867</v>
      </c>
      <c r="H2468" s="79" t="s">
        <v>868</v>
      </c>
      <c r="I2468" t="s">
        <v>869</v>
      </c>
      <c r="J2468" t="s">
        <v>619</v>
      </c>
      <c r="K2468" t="s">
        <v>315</v>
      </c>
      <c r="L2468">
        <v>458090</v>
      </c>
      <c r="M2468">
        <v>111522010</v>
      </c>
      <c r="O2468">
        <v>320073</v>
      </c>
      <c r="P2468" t="s">
        <v>320</v>
      </c>
      <c r="Q2468">
        <v>2116</v>
      </c>
      <c r="R2468">
        <v>71</v>
      </c>
      <c r="S2468">
        <v>1</v>
      </c>
      <c r="T2468">
        <v>2786</v>
      </c>
      <c r="U2468" t="s">
        <v>328</v>
      </c>
      <c r="W2468">
        <v>1158667035</v>
      </c>
      <c r="X2468" s="76">
        <v>44816</v>
      </c>
      <c r="Y2468" s="76">
        <v>44816</v>
      </c>
      <c r="Z2468" s="76">
        <v>44741</v>
      </c>
      <c r="AA2468" s="76">
        <v>44790</v>
      </c>
      <c r="AB2468">
        <v>171.5</v>
      </c>
      <c r="AD2468" t="s">
        <v>647</v>
      </c>
      <c r="AE2468" t="s">
        <v>324</v>
      </c>
      <c r="AF2468" t="s">
        <v>648</v>
      </c>
      <c r="AH2468" t="s">
        <v>329</v>
      </c>
      <c r="AI2468" t="s">
        <v>867</v>
      </c>
      <c r="AK2468">
        <v>95057</v>
      </c>
      <c r="AL2468">
        <v>5</v>
      </c>
    </row>
    <row r="2469" spans="1:39">
      <c r="A2469" t="s">
        <v>315</v>
      </c>
      <c r="B2469">
        <v>4430</v>
      </c>
      <c r="C2469" t="s">
        <v>866</v>
      </c>
      <c r="D2469" t="s">
        <v>316</v>
      </c>
      <c r="E2469">
        <v>281485</v>
      </c>
      <c r="F2469" t="s">
        <v>317</v>
      </c>
      <c r="G2469" t="s">
        <v>867</v>
      </c>
      <c r="H2469" s="79" t="s">
        <v>868</v>
      </c>
      <c r="I2469" t="s">
        <v>869</v>
      </c>
      <c r="J2469" t="s">
        <v>619</v>
      </c>
      <c r="K2469" t="s">
        <v>315</v>
      </c>
      <c r="L2469">
        <v>462012</v>
      </c>
      <c r="M2469">
        <v>113192076</v>
      </c>
      <c r="O2469">
        <v>320072</v>
      </c>
      <c r="P2469" t="s">
        <v>336</v>
      </c>
      <c r="Q2469">
        <v>2142</v>
      </c>
      <c r="R2469">
        <v>71</v>
      </c>
      <c r="S2469">
        <v>1</v>
      </c>
      <c r="T2469">
        <v>2786</v>
      </c>
      <c r="U2469" t="s">
        <v>328</v>
      </c>
      <c r="W2469">
        <v>1158667035</v>
      </c>
      <c r="X2469" s="76">
        <v>44817</v>
      </c>
      <c r="Y2469" s="76">
        <v>44817</v>
      </c>
      <c r="Z2469" s="76">
        <v>44744</v>
      </c>
      <c r="AA2469" s="76">
        <v>44798</v>
      </c>
      <c r="AB2469">
        <v>4384.92</v>
      </c>
      <c r="AD2469" t="s">
        <v>519</v>
      </c>
      <c r="AE2469" t="s">
        <v>324</v>
      </c>
      <c r="AF2469" t="s">
        <v>576</v>
      </c>
      <c r="AH2469" t="s">
        <v>329</v>
      </c>
      <c r="AI2469" t="s">
        <v>867</v>
      </c>
      <c r="AK2469">
        <v>95057</v>
      </c>
      <c r="AL2469">
        <v>5</v>
      </c>
    </row>
    <row r="2470" spans="1:39">
      <c r="A2470" t="s">
        <v>315</v>
      </c>
      <c r="B2470">
        <v>4430</v>
      </c>
      <c r="C2470" t="s">
        <v>866</v>
      </c>
      <c r="D2470" t="s">
        <v>316</v>
      </c>
      <c r="E2470">
        <v>281485</v>
      </c>
      <c r="F2470" t="s">
        <v>317</v>
      </c>
      <c r="G2470" t="s">
        <v>867</v>
      </c>
      <c r="H2470" s="79" t="s">
        <v>868</v>
      </c>
      <c r="I2470" t="s">
        <v>869</v>
      </c>
      <c r="J2470" t="s">
        <v>619</v>
      </c>
      <c r="K2470" t="s">
        <v>315</v>
      </c>
      <c r="L2470">
        <v>505129</v>
      </c>
      <c r="M2470">
        <v>115889101</v>
      </c>
      <c r="O2470">
        <v>320070</v>
      </c>
      <c r="P2470" t="s">
        <v>327</v>
      </c>
      <c r="Q2470">
        <v>2244</v>
      </c>
      <c r="R2470">
        <v>71</v>
      </c>
      <c r="S2470">
        <v>1</v>
      </c>
      <c r="T2470">
        <v>2786</v>
      </c>
      <c r="U2470" t="s">
        <v>328</v>
      </c>
      <c r="W2470">
        <v>1158667035</v>
      </c>
      <c r="X2470" s="76">
        <v>44838</v>
      </c>
      <c r="Y2470" s="76">
        <v>44838</v>
      </c>
      <c r="Z2470" s="76">
        <v>44747</v>
      </c>
      <c r="AA2470" s="76">
        <v>44805</v>
      </c>
      <c r="AB2470">
        <v>12302.26</v>
      </c>
      <c r="AD2470" t="s">
        <v>346</v>
      </c>
      <c r="AE2470" t="s">
        <v>324</v>
      </c>
      <c r="AF2470" t="s">
        <v>718</v>
      </c>
      <c r="AH2470" t="s">
        <v>329</v>
      </c>
      <c r="AI2470" t="s">
        <v>867</v>
      </c>
      <c r="AK2470">
        <v>95057</v>
      </c>
      <c r="AL2470">
        <v>5</v>
      </c>
    </row>
    <row r="2473" spans="1:39">
      <c r="A2473" t="s">
        <v>315</v>
      </c>
      <c r="D2473" t="s">
        <v>316</v>
      </c>
      <c r="E2473">
        <v>66087</v>
      </c>
      <c r="F2473" t="s">
        <v>317</v>
      </c>
      <c r="G2473" t="s">
        <v>318</v>
      </c>
      <c r="H2473" s="79" t="s">
        <v>878</v>
      </c>
      <c r="I2473" t="s">
        <v>879</v>
      </c>
      <c r="J2473" t="s">
        <v>619</v>
      </c>
      <c r="K2473" t="s">
        <v>315</v>
      </c>
      <c r="L2473">
        <v>683194</v>
      </c>
      <c r="M2473" s="80">
        <v>113191816</v>
      </c>
      <c r="O2473">
        <v>320072</v>
      </c>
      <c r="P2473" t="s">
        <v>336</v>
      </c>
      <c r="Q2473">
        <v>6603</v>
      </c>
      <c r="R2473">
        <v>83</v>
      </c>
      <c r="S2473">
        <v>1</v>
      </c>
      <c r="T2473">
        <v>2786</v>
      </c>
      <c r="U2473" t="s">
        <v>328</v>
      </c>
      <c r="W2473">
        <v>1158667035</v>
      </c>
      <c r="X2473" s="76">
        <v>43991</v>
      </c>
      <c r="Y2473" s="76">
        <v>43992</v>
      </c>
      <c r="Z2473" s="76">
        <v>43737</v>
      </c>
      <c r="AA2473" s="76">
        <v>43902</v>
      </c>
      <c r="AB2473">
        <v>1478.43</v>
      </c>
      <c r="AD2473" t="s">
        <v>338</v>
      </c>
      <c r="AE2473" t="s">
        <v>324</v>
      </c>
      <c r="AF2473" t="s">
        <v>670</v>
      </c>
      <c r="AH2473" t="s">
        <v>329</v>
      </c>
      <c r="AI2473" t="s">
        <v>318</v>
      </c>
      <c r="AK2473">
        <v>95057</v>
      </c>
      <c r="AL2473">
        <v>1</v>
      </c>
      <c r="AM2473">
        <v>49470</v>
      </c>
    </row>
    <row r="2474" spans="1:39">
      <c r="A2474" t="s">
        <v>315</v>
      </c>
      <c r="D2474" t="s">
        <v>316</v>
      </c>
      <c r="E2474">
        <v>66087</v>
      </c>
      <c r="F2474" t="s">
        <v>317</v>
      </c>
      <c r="G2474" t="s">
        <v>318</v>
      </c>
      <c r="H2474" s="79" t="s">
        <v>878</v>
      </c>
      <c r="I2474" t="s">
        <v>879</v>
      </c>
      <c r="J2474" t="s">
        <v>619</v>
      </c>
      <c r="K2474" t="s">
        <v>315</v>
      </c>
      <c r="L2474">
        <v>710197</v>
      </c>
      <c r="M2474">
        <v>111521104</v>
      </c>
      <c r="O2474">
        <v>320072</v>
      </c>
      <c r="P2474" t="s">
        <v>336</v>
      </c>
      <c r="Q2474">
        <v>6897</v>
      </c>
      <c r="R2474">
        <v>83</v>
      </c>
      <c r="S2474">
        <v>1</v>
      </c>
      <c r="T2474">
        <v>2786</v>
      </c>
      <c r="U2474" t="s">
        <v>328</v>
      </c>
      <c r="W2474">
        <v>1158667035</v>
      </c>
      <c r="X2474" s="76">
        <v>44043</v>
      </c>
      <c r="Y2474" s="76">
        <v>44046</v>
      </c>
      <c r="Z2474" s="76">
        <v>43823</v>
      </c>
      <c r="AA2474" s="76">
        <v>43913</v>
      </c>
      <c r="AB2474">
        <v>93.81</v>
      </c>
      <c r="AD2474" t="s">
        <v>346</v>
      </c>
      <c r="AE2474" t="s">
        <v>324</v>
      </c>
      <c r="AF2474" t="s">
        <v>739</v>
      </c>
      <c r="AH2474" t="s">
        <v>329</v>
      </c>
      <c r="AI2474" t="s">
        <v>318</v>
      </c>
      <c r="AK2474">
        <v>95057</v>
      </c>
      <c r="AL2474">
        <v>1</v>
      </c>
      <c r="AM2474">
        <v>49470</v>
      </c>
    </row>
    <row r="2475" spans="1:39">
      <c r="A2475" t="s">
        <v>315</v>
      </c>
      <c r="D2475" t="s">
        <v>316</v>
      </c>
      <c r="E2475">
        <v>66087</v>
      </c>
      <c r="F2475" t="s">
        <v>317</v>
      </c>
      <c r="G2475" t="s">
        <v>318</v>
      </c>
      <c r="H2475" s="79" t="s">
        <v>878</v>
      </c>
      <c r="I2475" t="s">
        <v>879</v>
      </c>
      <c r="J2475" t="s">
        <v>619</v>
      </c>
      <c r="K2475" t="s">
        <v>315</v>
      </c>
      <c r="L2475">
        <v>710197</v>
      </c>
      <c r="M2475">
        <v>111521104</v>
      </c>
      <c r="O2475">
        <v>320074</v>
      </c>
      <c r="P2475" t="s">
        <v>337</v>
      </c>
      <c r="Q2475">
        <v>6897</v>
      </c>
      <c r="R2475">
        <v>83</v>
      </c>
      <c r="S2475">
        <v>1</v>
      </c>
      <c r="T2475">
        <v>2786</v>
      </c>
      <c r="U2475" t="s">
        <v>328</v>
      </c>
      <c r="W2475">
        <v>1158667035</v>
      </c>
      <c r="X2475" s="76">
        <v>44043</v>
      </c>
      <c r="Y2475" s="76">
        <v>44046</v>
      </c>
      <c r="Z2475" s="76">
        <v>43823</v>
      </c>
      <c r="AA2475" s="76">
        <v>43913</v>
      </c>
      <c r="AB2475">
        <v>93.81</v>
      </c>
      <c r="AD2475" t="s">
        <v>346</v>
      </c>
      <c r="AE2475" t="s">
        <v>324</v>
      </c>
      <c r="AF2475" t="s">
        <v>739</v>
      </c>
      <c r="AH2475" t="s">
        <v>329</v>
      </c>
      <c r="AI2475" t="s">
        <v>318</v>
      </c>
      <c r="AK2475">
        <v>95057</v>
      </c>
      <c r="AL2475">
        <v>1</v>
      </c>
      <c r="AM2475">
        <v>49470</v>
      </c>
    </row>
    <row r="2476" spans="1:39">
      <c r="A2476" t="s">
        <v>315</v>
      </c>
      <c r="D2476" t="s">
        <v>316</v>
      </c>
      <c r="E2476">
        <v>66087</v>
      </c>
      <c r="F2476" t="s">
        <v>317</v>
      </c>
      <c r="G2476" t="s">
        <v>318</v>
      </c>
      <c r="H2476" s="79" t="s">
        <v>878</v>
      </c>
      <c r="I2476" t="s">
        <v>879</v>
      </c>
      <c r="J2476" t="s">
        <v>619</v>
      </c>
      <c r="K2476" t="s">
        <v>315</v>
      </c>
      <c r="L2476">
        <v>710197</v>
      </c>
      <c r="M2476">
        <v>111521104</v>
      </c>
      <c r="O2476">
        <v>320073</v>
      </c>
      <c r="P2476" t="s">
        <v>320</v>
      </c>
      <c r="Q2476">
        <v>6897</v>
      </c>
      <c r="R2476">
        <v>83</v>
      </c>
      <c r="S2476">
        <v>1</v>
      </c>
      <c r="T2476">
        <v>2786</v>
      </c>
      <c r="U2476" t="s">
        <v>328</v>
      </c>
      <c r="W2476">
        <v>1158667035</v>
      </c>
      <c r="X2476" s="76">
        <v>44043</v>
      </c>
      <c r="Y2476" s="76">
        <v>44046</v>
      </c>
      <c r="Z2476" s="76">
        <v>43823</v>
      </c>
      <c r="AA2476" s="76">
        <v>43913</v>
      </c>
      <c r="AB2476">
        <v>90.3</v>
      </c>
      <c r="AD2476" t="s">
        <v>346</v>
      </c>
      <c r="AE2476" t="s">
        <v>324</v>
      </c>
      <c r="AF2476" t="s">
        <v>739</v>
      </c>
      <c r="AH2476" t="s">
        <v>329</v>
      </c>
      <c r="AI2476" t="s">
        <v>318</v>
      </c>
      <c r="AK2476">
        <v>95057</v>
      </c>
      <c r="AL2476">
        <v>1</v>
      </c>
      <c r="AM2476">
        <v>49470</v>
      </c>
    </row>
    <row r="2477" spans="1:39">
      <c r="A2477" t="s">
        <v>315</v>
      </c>
      <c r="D2477" t="s">
        <v>316</v>
      </c>
      <c r="E2477">
        <v>66087</v>
      </c>
      <c r="F2477" t="s">
        <v>317</v>
      </c>
      <c r="G2477" t="s">
        <v>318</v>
      </c>
      <c r="H2477" s="79" t="s">
        <v>878</v>
      </c>
      <c r="I2477" t="s">
        <v>879</v>
      </c>
      <c r="J2477" t="s">
        <v>619</v>
      </c>
      <c r="K2477" t="s">
        <v>315</v>
      </c>
      <c r="L2477">
        <v>713001</v>
      </c>
      <c r="M2477">
        <v>111521082</v>
      </c>
      <c r="O2477">
        <v>320070</v>
      </c>
      <c r="P2477" t="s">
        <v>327</v>
      </c>
      <c r="Q2477">
        <v>6899</v>
      </c>
      <c r="R2477">
        <v>83</v>
      </c>
      <c r="S2477">
        <v>1</v>
      </c>
      <c r="T2477">
        <v>2786</v>
      </c>
      <c r="U2477" t="s">
        <v>328</v>
      </c>
      <c r="W2477">
        <v>1158667035</v>
      </c>
      <c r="X2477" s="76">
        <v>44047</v>
      </c>
      <c r="Y2477" s="76">
        <v>44047</v>
      </c>
      <c r="Z2477" s="76">
        <v>43838</v>
      </c>
      <c r="AA2477" s="76">
        <v>44007</v>
      </c>
      <c r="AB2477">
        <v>997.91</v>
      </c>
      <c r="AD2477" t="s">
        <v>345</v>
      </c>
      <c r="AE2477" t="s">
        <v>324</v>
      </c>
      <c r="AF2477" t="s">
        <v>348</v>
      </c>
      <c r="AH2477" t="s">
        <v>329</v>
      </c>
      <c r="AI2477" t="s">
        <v>318</v>
      </c>
      <c r="AK2477">
        <v>95057</v>
      </c>
      <c r="AL2477">
        <v>1</v>
      </c>
      <c r="AM2477">
        <v>49470</v>
      </c>
    </row>
    <row r="2478" spans="1:39">
      <c r="A2478" t="s">
        <v>315</v>
      </c>
      <c r="D2478" t="s">
        <v>316</v>
      </c>
      <c r="E2478">
        <v>66087</v>
      </c>
      <c r="F2478" t="s">
        <v>317</v>
      </c>
      <c r="G2478" t="s">
        <v>318</v>
      </c>
      <c r="H2478" s="79" t="s">
        <v>878</v>
      </c>
      <c r="I2478" t="s">
        <v>879</v>
      </c>
      <c r="J2478" t="s">
        <v>619</v>
      </c>
      <c r="K2478" t="s">
        <v>315</v>
      </c>
      <c r="L2478">
        <v>713039</v>
      </c>
      <c r="M2478">
        <v>111521104</v>
      </c>
      <c r="O2478">
        <v>320073</v>
      </c>
      <c r="P2478" t="s">
        <v>320</v>
      </c>
      <c r="Q2478">
        <v>6899</v>
      </c>
      <c r="R2478">
        <v>83</v>
      </c>
      <c r="S2478">
        <v>1</v>
      </c>
      <c r="T2478">
        <v>2786</v>
      </c>
      <c r="U2478" t="s">
        <v>328</v>
      </c>
      <c r="W2478">
        <v>1158667035</v>
      </c>
      <c r="X2478" s="76">
        <v>44047</v>
      </c>
      <c r="Y2478" s="76">
        <v>44047</v>
      </c>
      <c r="Z2478" s="76">
        <v>43838</v>
      </c>
      <c r="AA2478" s="76">
        <v>44007</v>
      </c>
      <c r="AB2478">
        <v>90.3</v>
      </c>
      <c r="AD2478" t="s">
        <v>345</v>
      </c>
      <c r="AE2478" t="s">
        <v>324</v>
      </c>
      <c r="AF2478" t="s">
        <v>348</v>
      </c>
      <c r="AH2478" t="s">
        <v>329</v>
      </c>
      <c r="AI2478" t="s">
        <v>318</v>
      </c>
      <c r="AK2478">
        <v>95057</v>
      </c>
      <c r="AL2478">
        <v>1</v>
      </c>
      <c r="AM2478">
        <v>49470</v>
      </c>
    </row>
    <row r="2479" spans="1:39">
      <c r="A2479" t="s">
        <v>315</v>
      </c>
      <c r="D2479" t="s">
        <v>316</v>
      </c>
      <c r="E2479">
        <v>66087</v>
      </c>
      <c r="F2479" t="s">
        <v>317</v>
      </c>
      <c r="G2479" t="s">
        <v>318</v>
      </c>
      <c r="H2479" s="79" t="s">
        <v>878</v>
      </c>
      <c r="I2479" t="s">
        <v>879</v>
      </c>
      <c r="J2479" t="s">
        <v>619</v>
      </c>
      <c r="K2479" t="s">
        <v>315</v>
      </c>
      <c r="L2479">
        <v>713001</v>
      </c>
      <c r="M2479">
        <v>111521082</v>
      </c>
      <c r="O2479">
        <v>320073</v>
      </c>
      <c r="P2479" t="s">
        <v>320</v>
      </c>
      <c r="Q2479">
        <v>6899</v>
      </c>
      <c r="R2479">
        <v>83</v>
      </c>
      <c r="S2479">
        <v>1</v>
      </c>
      <c r="T2479">
        <v>2786</v>
      </c>
      <c r="U2479" t="s">
        <v>328</v>
      </c>
      <c r="W2479">
        <v>1158667035</v>
      </c>
      <c r="X2479" s="76">
        <v>44047</v>
      </c>
      <c r="Y2479" s="76">
        <v>44047</v>
      </c>
      <c r="Z2479" s="76">
        <v>43838</v>
      </c>
      <c r="AA2479" s="76">
        <v>44007</v>
      </c>
      <c r="AB2479">
        <v>152.5</v>
      </c>
      <c r="AD2479" t="s">
        <v>345</v>
      </c>
      <c r="AE2479" t="s">
        <v>324</v>
      </c>
      <c r="AF2479" t="s">
        <v>348</v>
      </c>
      <c r="AH2479" t="s">
        <v>329</v>
      </c>
      <c r="AI2479" t="s">
        <v>318</v>
      </c>
      <c r="AK2479">
        <v>95057</v>
      </c>
      <c r="AL2479">
        <v>1</v>
      </c>
      <c r="AM2479">
        <v>49470</v>
      </c>
    </row>
    <row r="2480" spans="1:39">
      <c r="A2480" t="s">
        <v>315</v>
      </c>
      <c r="D2480" t="s">
        <v>316</v>
      </c>
      <c r="E2480">
        <v>66087</v>
      </c>
      <c r="F2480" t="s">
        <v>317</v>
      </c>
      <c r="G2480" t="s">
        <v>318</v>
      </c>
      <c r="H2480" s="79" t="s">
        <v>878</v>
      </c>
      <c r="I2480" t="s">
        <v>879</v>
      </c>
      <c r="J2480" t="s">
        <v>619</v>
      </c>
      <c r="K2480" t="s">
        <v>315</v>
      </c>
      <c r="L2480">
        <v>713039</v>
      </c>
      <c r="M2480">
        <v>111521104</v>
      </c>
      <c r="O2480">
        <v>320074</v>
      </c>
      <c r="P2480" t="s">
        <v>337</v>
      </c>
      <c r="Q2480">
        <v>6899</v>
      </c>
      <c r="R2480">
        <v>83</v>
      </c>
      <c r="S2480">
        <v>1</v>
      </c>
      <c r="T2480">
        <v>2786</v>
      </c>
      <c r="U2480" t="s">
        <v>328</v>
      </c>
      <c r="W2480">
        <v>1158667035</v>
      </c>
      <c r="X2480" s="76">
        <v>44047</v>
      </c>
      <c r="Y2480" s="76">
        <v>44047</v>
      </c>
      <c r="Z2480" s="76">
        <v>43838</v>
      </c>
      <c r="AA2480" s="76">
        <v>44007</v>
      </c>
      <c r="AB2480">
        <v>93.81</v>
      </c>
      <c r="AD2480" t="s">
        <v>345</v>
      </c>
      <c r="AE2480" t="s">
        <v>324</v>
      </c>
      <c r="AF2480" t="s">
        <v>348</v>
      </c>
      <c r="AH2480" t="s">
        <v>329</v>
      </c>
      <c r="AI2480" t="s">
        <v>318</v>
      </c>
      <c r="AK2480">
        <v>95057</v>
      </c>
      <c r="AL2480">
        <v>1</v>
      </c>
      <c r="AM2480">
        <v>49470</v>
      </c>
    </row>
    <row r="2481" spans="1:39">
      <c r="A2481" t="s">
        <v>315</v>
      </c>
      <c r="D2481" t="s">
        <v>316</v>
      </c>
      <c r="E2481">
        <v>66087</v>
      </c>
      <c r="F2481" t="s">
        <v>317</v>
      </c>
      <c r="G2481" t="s">
        <v>318</v>
      </c>
      <c r="H2481" s="79" t="s">
        <v>878</v>
      </c>
      <c r="I2481" t="s">
        <v>879</v>
      </c>
      <c r="J2481" t="s">
        <v>619</v>
      </c>
      <c r="K2481" t="s">
        <v>315</v>
      </c>
      <c r="L2481">
        <v>713001</v>
      </c>
      <c r="M2481">
        <v>111521082</v>
      </c>
      <c r="O2481">
        <v>320074</v>
      </c>
      <c r="P2481" t="s">
        <v>337</v>
      </c>
      <c r="Q2481">
        <v>6899</v>
      </c>
      <c r="R2481">
        <v>83</v>
      </c>
      <c r="S2481">
        <v>1</v>
      </c>
      <c r="T2481">
        <v>2786</v>
      </c>
      <c r="U2481" t="s">
        <v>328</v>
      </c>
      <c r="W2481">
        <v>1158667035</v>
      </c>
      <c r="X2481" s="76">
        <v>44047</v>
      </c>
      <c r="Y2481" s="76">
        <v>44047</v>
      </c>
      <c r="Z2481" s="76">
        <v>43838</v>
      </c>
      <c r="AA2481" s="76">
        <v>44007</v>
      </c>
      <c r="AB2481">
        <v>829.01</v>
      </c>
      <c r="AD2481" t="s">
        <v>345</v>
      </c>
      <c r="AE2481" t="s">
        <v>324</v>
      </c>
      <c r="AF2481" t="s">
        <v>348</v>
      </c>
      <c r="AH2481" t="s">
        <v>329</v>
      </c>
      <c r="AI2481" t="s">
        <v>318</v>
      </c>
      <c r="AK2481">
        <v>95057</v>
      </c>
      <c r="AL2481">
        <v>1</v>
      </c>
      <c r="AM2481">
        <v>49470</v>
      </c>
    </row>
    <row r="2482" spans="1:39">
      <c r="A2482" t="s">
        <v>315</v>
      </c>
      <c r="D2482" t="s">
        <v>316</v>
      </c>
      <c r="E2482">
        <v>66087</v>
      </c>
      <c r="F2482" t="s">
        <v>317</v>
      </c>
      <c r="G2482" t="s">
        <v>318</v>
      </c>
      <c r="H2482" s="79" t="s">
        <v>878</v>
      </c>
      <c r="I2482" t="s">
        <v>879</v>
      </c>
      <c r="J2482" t="s">
        <v>619</v>
      </c>
      <c r="K2482" t="s">
        <v>315</v>
      </c>
      <c r="L2482">
        <v>713039</v>
      </c>
      <c r="M2482">
        <v>111521104</v>
      </c>
      <c r="O2482">
        <v>320072</v>
      </c>
      <c r="P2482" t="s">
        <v>336</v>
      </c>
      <c r="Q2482">
        <v>6899</v>
      </c>
      <c r="R2482">
        <v>83</v>
      </c>
      <c r="S2482">
        <v>1</v>
      </c>
      <c r="T2482">
        <v>2786</v>
      </c>
      <c r="U2482" t="s">
        <v>328</v>
      </c>
      <c r="W2482">
        <v>1158667035</v>
      </c>
      <c r="X2482" s="76">
        <v>44047</v>
      </c>
      <c r="Y2482" s="76">
        <v>44047</v>
      </c>
      <c r="Z2482" s="76">
        <v>43838</v>
      </c>
      <c r="AA2482" s="76">
        <v>44007</v>
      </c>
      <c r="AB2482">
        <v>93.81</v>
      </c>
      <c r="AD2482" t="s">
        <v>345</v>
      </c>
      <c r="AE2482" t="s">
        <v>324</v>
      </c>
      <c r="AF2482" t="s">
        <v>348</v>
      </c>
      <c r="AH2482" t="s">
        <v>329</v>
      </c>
      <c r="AI2482" t="s">
        <v>318</v>
      </c>
      <c r="AK2482">
        <v>95057</v>
      </c>
      <c r="AL2482">
        <v>1</v>
      </c>
      <c r="AM2482">
        <v>49470</v>
      </c>
    </row>
    <row r="2483" spans="1:39">
      <c r="A2483" t="s">
        <v>315</v>
      </c>
      <c r="D2483" t="s">
        <v>316</v>
      </c>
      <c r="E2483">
        <v>66087</v>
      </c>
      <c r="F2483" t="s">
        <v>317</v>
      </c>
      <c r="G2483" t="s">
        <v>318</v>
      </c>
      <c r="H2483" s="79" t="s">
        <v>878</v>
      </c>
      <c r="I2483" t="s">
        <v>879</v>
      </c>
      <c r="J2483" t="s">
        <v>619</v>
      </c>
      <c r="K2483" t="s">
        <v>315</v>
      </c>
      <c r="L2483">
        <v>713783</v>
      </c>
      <c r="M2483">
        <v>111521098</v>
      </c>
      <c r="O2483">
        <v>320073</v>
      </c>
      <c r="P2483" t="s">
        <v>320</v>
      </c>
      <c r="Q2483">
        <v>6912</v>
      </c>
      <c r="R2483">
        <v>83</v>
      </c>
      <c r="S2483">
        <v>1</v>
      </c>
      <c r="T2483">
        <v>2786</v>
      </c>
      <c r="U2483" t="s">
        <v>328</v>
      </c>
      <c r="W2483">
        <v>1158667035</v>
      </c>
      <c r="X2483" s="76">
        <v>44048</v>
      </c>
      <c r="Y2483" s="76">
        <v>44048</v>
      </c>
      <c r="Z2483" s="76">
        <v>43866</v>
      </c>
      <c r="AA2483" s="76">
        <v>43913</v>
      </c>
      <c r="AB2483">
        <v>90.3</v>
      </c>
      <c r="AD2483" t="s">
        <v>346</v>
      </c>
      <c r="AE2483" t="s">
        <v>324</v>
      </c>
      <c r="AF2483" t="s">
        <v>622</v>
      </c>
      <c r="AH2483" t="s">
        <v>329</v>
      </c>
      <c r="AI2483" t="s">
        <v>318</v>
      </c>
      <c r="AK2483">
        <v>95057</v>
      </c>
      <c r="AL2483">
        <v>1</v>
      </c>
      <c r="AM2483">
        <v>49470</v>
      </c>
    </row>
    <row r="2484" spans="1:39">
      <c r="A2484" t="s">
        <v>315</v>
      </c>
      <c r="D2484" t="s">
        <v>316</v>
      </c>
      <c r="E2484">
        <v>66087</v>
      </c>
      <c r="F2484" t="s">
        <v>317</v>
      </c>
      <c r="G2484" t="s">
        <v>318</v>
      </c>
      <c r="H2484" s="79" t="s">
        <v>878</v>
      </c>
      <c r="I2484" t="s">
        <v>879</v>
      </c>
      <c r="J2484" t="s">
        <v>619</v>
      </c>
      <c r="K2484" t="s">
        <v>315</v>
      </c>
      <c r="L2484">
        <v>713783</v>
      </c>
      <c r="M2484">
        <v>111521098</v>
      </c>
      <c r="O2484">
        <v>320072</v>
      </c>
      <c r="P2484" t="s">
        <v>336</v>
      </c>
      <c r="Q2484">
        <v>6912</v>
      </c>
      <c r="R2484">
        <v>83</v>
      </c>
      <c r="S2484">
        <v>1</v>
      </c>
      <c r="T2484">
        <v>2786</v>
      </c>
      <c r="U2484" t="s">
        <v>328</v>
      </c>
      <c r="W2484">
        <v>1158667035</v>
      </c>
      <c r="X2484" s="76">
        <v>44048</v>
      </c>
      <c r="Y2484" s="76">
        <v>44048</v>
      </c>
      <c r="Z2484" s="76">
        <v>43866</v>
      </c>
      <c r="AA2484" s="76">
        <v>43913</v>
      </c>
      <c r="AB2484">
        <v>93.81</v>
      </c>
      <c r="AD2484" t="s">
        <v>346</v>
      </c>
      <c r="AE2484" t="s">
        <v>324</v>
      </c>
      <c r="AF2484" t="s">
        <v>622</v>
      </c>
      <c r="AH2484" t="s">
        <v>329</v>
      </c>
      <c r="AI2484" t="s">
        <v>318</v>
      </c>
      <c r="AK2484">
        <v>95057</v>
      </c>
      <c r="AL2484">
        <v>1</v>
      </c>
      <c r="AM2484">
        <v>49470</v>
      </c>
    </row>
    <row r="2485" spans="1:39">
      <c r="A2485" t="s">
        <v>315</v>
      </c>
      <c r="D2485" t="s">
        <v>316</v>
      </c>
      <c r="E2485">
        <v>66087</v>
      </c>
      <c r="F2485" t="s">
        <v>317</v>
      </c>
      <c r="G2485" t="s">
        <v>318</v>
      </c>
      <c r="H2485" s="79" t="s">
        <v>878</v>
      </c>
      <c r="I2485" t="s">
        <v>879</v>
      </c>
      <c r="J2485" t="s">
        <v>619</v>
      </c>
      <c r="K2485" t="s">
        <v>315</v>
      </c>
      <c r="L2485">
        <v>713783</v>
      </c>
      <c r="M2485">
        <v>111521098</v>
      </c>
      <c r="O2485">
        <v>320074</v>
      </c>
      <c r="P2485" t="s">
        <v>337</v>
      </c>
      <c r="Q2485">
        <v>6912</v>
      </c>
      <c r="R2485">
        <v>83</v>
      </c>
      <c r="S2485">
        <v>1</v>
      </c>
      <c r="T2485">
        <v>2786</v>
      </c>
      <c r="U2485" t="s">
        <v>328</v>
      </c>
      <c r="W2485">
        <v>1158667035</v>
      </c>
      <c r="X2485" s="76">
        <v>44048</v>
      </c>
      <c r="Y2485" s="76">
        <v>44048</v>
      </c>
      <c r="Z2485" s="76">
        <v>43866</v>
      </c>
      <c r="AA2485" s="76">
        <v>43913</v>
      </c>
      <c r="AB2485">
        <v>93.81</v>
      </c>
      <c r="AD2485" t="s">
        <v>346</v>
      </c>
      <c r="AE2485" t="s">
        <v>324</v>
      </c>
      <c r="AF2485" t="s">
        <v>622</v>
      </c>
      <c r="AH2485" t="s">
        <v>329</v>
      </c>
      <c r="AI2485" t="s">
        <v>318</v>
      </c>
      <c r="AK2485">
        <v>95057</v>
      </c>
      <c r="AL2485">
        <v>1</v>
      </c>
      <c r="AM2485">
        <v>49470</v>
      </c>
    </row>
    <row r="2486" spans="1:39">
      <c r="A2486" t="s">
        <v>315</v>
      </c>
      <c r="D2486" t="s">
        <v>316</v>
      </c>
      <c r="E2486">
        <v>66087</v>
      </c>
      <c r="F2486" t="s">
        <v>317</v>
      </c>
      <c r="G2486" t="s">
        <v>318</v>
      </c>
      <c r="H2486" s="79" t="s">
        <v>878</v>
      </c>
      <c r="I2486" t="s">
        <v>879</v>
      </c>
      <c r="J2486" t="s">
        <v>619</v>
      </c>
      <c r="K2486" t="s">
        <v>315</v>
      </c>
      <c r="L2486">
        <v>714031</v>
      </c>
      <c r="M2486">
        <v>111521098</v>
      </c>
      <c r="O2486">
        <v>320074</v>
      </c>
      <c r="P2486" t="s">
        <v>337</v>
      </c>
      <c r="Q2486">
        <v>6923</v>
      </c>
      <c r="R2486">
        <v>83</v>
      </c>
      <c r="S2486">
        <v>1</v>
      </c>
      <c r="T2486">
        <v>2786</v>
      </c>
      <c r="U2486" t="s">
        <v>328</v>
      </c>
      <c r="W2486">
        <v>1158667035</v>
      </c>
      <c r="X2486" s="76">
        <v>44048</v>
      </c>
      <c r="Y2486" s="76">
        <v>44049</v>
      </c>
      <c r="Z2486" s="76">
        <v>43904</v>
      </c>
      <c r="AA2486" s="76">
        <v>44006</v>
      </c>
      <c r="AB2486">
        <v>93.81</v>
      </c>
      <c r="AD2486" t="s">
        <v>344</v>
      </c>
      <c r="AE2486" t="s">
        <v>324</v>
      </c>
      <c r="AF2486" t="s">
        <v>623</v>
      </c>
      <c r="AH2486" t="s">
        <v>329</v>
      </c>
      <c r="AI2486" t="s">
        <v>318</v>
      </c>
      <c r="AK2486">
        <v>95057</v>
      </c>
      <c r="AL2486">
        <v>1</v>
      </c>
      <c r="AM2486">
        <v>49470</v>
      </c>
    </row>
    <row r="2487" spans="1:39">
      <c r="A2487" t="s">
        <v>315</v>
      </c>
      <c r="D2487" t="s">
        <v>316</v>
      </c>
      <c r="E2487">
        <v>66087</v>
      </c>
      <c r="F2487" t="s">
        <v>317</v>
      </c>
      <c r="G2487" t="s">
        <v>318</v>
      </c>
      <c r="H2487" s="79" t="s">
        <v>878</v>
      </c>
      <c r="I2487" t="s">
        <v>879</v>
      </c>
      <c r="J2487" t="s">
        <v>619</v>
      </c>
      <c r="K2487" t="s">
        <v>315</v>
      </c>
      <c r="L2487">
        <v>714031</v>
      </c>
      <c r="M2487">
        <v>111521098</v>
      </c>
      <c r="O2487">
        <v>320073</v>
      </c>
      <c r="P2487" t="s">
        <v>320</v>
      </c>
      <c r="Q2487">
        <v>6923</v>
      </c>
      <c r="R2487">
        <v>83</v>
      </c>
      <c r="S2487">
        <v>1</v>
      </c>
      <c r="T2487">
        <v>2786</v>
      </c>
      <c r="U2487" t="s">
        <v>328</v>
      </c>
      <c r="W2487">
        <v>1158667035</v>
      </c>
      <c r="X2487" s="76">
        <v>44048</v>
      </c>
      <c r="Y2487" s="76">
        <v>44049</v>
      </c>
      <c r="Z2487" s="76">
        <v>43904</v>
      </c>
      <c r="AA2487" s="76">
        <v>44006</v>
      </c>
      <c r="AB2487">
        <v>90.3</v>
      </c>
      <c r="AD2487" t="s">
        <v>344</v>
      </c>
      <c r="AE2487" t="s">
        <v>324</v>
      </c>
      <c r="AF2487" t="s">
        <v>623</v>
      </c>
      <c r="AH2487" t="s">
        <v>329</v>
      </c>
      <c r="AI2487" t="s">
        <v>318</v>
      </c>
      <c r="AK2487">
        <v>95057</v>
      </c>
      <c r="AL2487">
        <v>1</v>
      </c>
      <c r="AM2487">
        <v>49470</v>
      </c>
    </row>
    <row r="2488" spans="1:39">
      <c r="A2488" t="s">
        <v>315</v>
      </c>
      <c r="D2488" t="s">
        <v>316</v>
      </c>
      <c r="E2488">
        <v>66087</v>
      </c>
      <c r="F2488" t="s">
        <v>317</v>
      </c>
      <c r="G2488" t="s">
        <v>318</v>
      </c>
      <c r="H2488" s="79" t="s">
        <v>878</v>
      </c>
      <c r="I2488" t="s">
        <v>879</v>
      </c>
      <c r="J2488" t="s">
        <v>619</v>
      </c>
      <c r="K2488" t="s">
        <v>315</v>
      </c>
      <c r="L2488">
        <v>714031</v>
      </c>
      <c r="M2488">
        <v>111521098</v>
      </c>
      <c r="O2488">
        <v>320072</v>
      </c>
      <c r="P2488" t="s">
        <v>336</v>
      </c>
      <c r="Q2488">
        <v>6923</v>
      </c>
      <c r="R2488">
        <v>83</v>
      </c>
      <c r="S2488">
        <v>1</v>
      </c>
      <c r="T2488">
        <v>2786</v>
      </c>
      <c r="U2488" t="s">
        <v>328</v>
      </c>
      <c r="W2488">
        <v>1158667035</v>
      </c>
      <c r="X2488" s="76">
        <v>44048</v>
      </c>
      <c r="Y2488" s="76">
        <v>44049</v>
      </c>
      <c r="Z2488" s="76">
        <v>43904</v>
      </c>
      <c r="AA2488" s="76">
        <v>44006</v>
      </c>
      <c r="AB2488">
        <v>93.81</v>
      </c>
      <c r="AD2488" t="s">
        <v>344</v>
      </c>
      <c r="AE2488" t="s">
        <v>324</v>
      </c>
      <c r="AF2488" t="s">
        <v>623</v>
      </c>
      <c r="AH2488" t="s">
        <v>329</v>
      </c>
      <c r="AI2488" t="s">
        <v>318</v>
      </c>
      <c r="AK2488">
        <v>95057</v>
      </c>
      <c r="AL2488">
        <v>1</v>
      </c>
      <c r="AM2488">
        <v>49470</v>
      </c>
    </row>
    <row r="2489" spans="1:39">
      <c r="A2489" t="s">
        <v>315</v>
      </c>
      <c r="D2489" t="s">
        <v>316</v>
      </c>
      <c r="E2489">
        <v>66087</v>
      </c>
      <c r="F2489" t="s">
        <v>317</v>
      </c>
      <c r="G2489" t="s">
        <v>318</v>
      </c>
      <c r="H2489" s="79" t="s">
        <v>878</v>
      </c>
      <c r="I2489" t="s">
        <v>879</v>
      </c>
      <c r="J2489" t="s">
        <v>619</v>
      </c>
      <c r="K2489" t="s">
        <v>315</v>
      </c>
      <c r="L2489">
        <v>726264</v>
      </c>
      <c r="M2489">
        <v>111521104</v>
      </c>
      <c r="O2489">
        <v>320074</v>
      </c>
      <c r="P2489" t="s">
        <v>337</v>
      </c>
      <c r="Q2489">
        <v>7028</v>
      </c>
      <c r="R2489">
        <v>83</v>
      </c>
      <c r="S2489">
        <v>1</v>
      </c>
      <c r="T2489">
        <v>2786</v>
      </c>
      <c r="U2489" t="s">
        <v>328</v>
      </c>
      <c r="W2489">
        <v>1158667035</v>
      </c>
      <c r="X2489" s="76">
        <v>44064</v>
      </c>
      <c r="Y2489" s="76">
        <v>44067</v>
      </c>
      <c r="Z2489" s="76">
        <v>43895</v>
      </c>
      <c r="AA2489" s="76">
        <v>44032</v>
      </c>
      <c r="AB2489">
        <v>98.6</v>
      </c>
      <c r="AD2489" t="s">
        <v>346</v>
      </c>
      <c r="AE2489" t="s">
        <v>324</v>
      </c>
      <c r="AF2489" t="s">
        <v>652</v>
      </c>
      <c r="AH2489" t="s">
        <v>329</v>
      </c>
      <c r="AI2489" t="s">
        <v>318</v>
      </c>
      <c r="AK2489">
        <v>95057</v>
      </c>
      <c r="AL2489">
        <v>1</v>
      </c>
      <c r="AM2489">
        <v>49470</v>
      </c>
    </row>
    <row r="2490" spans="1:39">
      <c r="A2490" t="s">
        <v>315</v>
      </c>
      <c r="D2490" t="s">
        <v>316</v>
      </c>
      <c r="E2490">
        <v>66087</v>
      </c>
      <c r="F2490" t="s">
        <v>317</v>
      </c>
      <c r="G2490" t="s">
        <v>318</v>
      </c>
      <c r="H2490" s="79" t="s">
        <v>878</v>
      </c>
      <c r="I2490" t="s">
        <v>879</v>
      </c>
      <c r="J2490" t="s">
        <v>619</v>
      </c>
      <c r="K2490" t="s">
        <v>315</v>
      </c>
      <c r="L2490">
        <v>726271</v>
      </c>
      <c r="M2490">
        <v>111521098</v>
      </c>
      <c r="O2490">
        <v>320074</v>
      </c>
      <c r="P2490" t="s">
        <v>337</v>
      </c>
      <c r="Q2490">
        <v>7028</v>
      </c>
      <c r="R2490">
        <v>83</v>
      </c>
      <c r="S2490">
        <v>1</v>
      </c>
      <c r="T2490">
        <v>2786</v>
      </c>
      <c r="U2490" t="s">
        <v>328</v>
      </c>
      <c r="W2490">
        <v>1158667035</v>
      </c>
      <c r="X2490" s="76">
        <v>44064</v>
      </c>
      <c r="Y2490" s="76">
        <v>44067</v>
      </c>
      <c r="Z2490" s="76">
        <v>43895</v>
      </c>
      <c r="AA2490" s="76">
        <v>44032</v>
      </c>
      <c r="AB2490">
        <v>98.6</v>
      </c>
      <c r="AD2490" t="s">
        <v>346</v>
      </c>
      <c r="AE2490" t="s">
        <v>324</v>
      </c>
      <c r="AF2490" t="s">
        <v>652</v>
      </c>
      <c r="AH2490" t="s">
        <v>329</v>
      </c>
      <c r="AI2490" t="s">
        <v>318</v>
      </c>
      <c r="AK2490">
        <v>95057</v>
      </c>
      <c r="AL2490">
        <v>1</v>
      </c>
      <c r="AM2490">
        <v>49470</v>
      </c>
    </row>
    <row r="2491" spans="1:39">
      <c r="A2491" t="s">
        <v>315</v>
      </c>
      <c r="D2491" t="s">
        <v>316</v>
      </c>
      <c r="E2491">
        <v>66087</v>
      </c>
      <c r="F2491" t="s">
        <v>317</v>
      </c>
      <c r="G2491" t="s">
        <v>318</v>
      </c>
      <c r="H2491" s="79" t="s">
        <v>878</v>
      </c>
      <c r="I2491" t="s">
        <v>879</v>
      </c>
      <c r="J2491" t="s">
        <v>619</v>
      </c>
      <c r="K2491" t="s">
        <v>315</v>
      </c>
      <c r="L2491">
        <v>726253</v>
      </c>
      <c r="M2491">
        <v>111521082</v>
      </c>
      <c r="O2491">
        <v>320070</v>
      </c>
      <c r="P2491" t="s">
        <v>327</v>
      </c>
      <c r="Q2491">
        <v>7028</v>
      </c>
      <c r="R2491">
        <v>83</v>
      </c>
      <c r="S2491">
        <v>1</v>
      </c>
      <c r="T2491">
        <v>2786</v>
      </c>
      <c r="U2491" t="s">
        <v>328</v>
      </c>
      <c r="W2491">
        <v>1158667035</v>
      </c>
      <c r="X2491" s="76">
        <v>44064</v>
      </c>
      <c r="Y2491" s="76">
        <v>44067</v>
      </c>
      <c r="Z2491" s="76">
        <v>43895</v>
      </c>
      <c r="AA2491" s="76">
        <v>44032</v>
      </c>
      <c r="AB2491">
        <v>1068.29</v>
      </c>
      <c r="AD2491" t="s">
        <v>346</v>
      </c>
      <c r="AE2491" t="s">
        <v>324</v>
      </c>
      <c r="AF2491" t="s">
        <v>652</v>
      </c>
      <c r="AH2491" t="s">
        <v>329</v>
      </c>
      <c r="AI2491" t="s">
        <v>318</v>
      </c>
      <c r="AK2491">
        <v>95057</v>
      </c>
      <c r="AL2491">
        <v>1</v>
      </c>
      <c r="AM2491">
        <v>49470</v>
      </c>
    </row>
    <row r="2492" spans="1:39">
      <c r="A2492" t="s">
        <v>315</v>
      </c>
      <c r="D2492" t="s">
        <v>316</v>
      </c>
      <c r="E2492">
        <v>66087</v>
      </c>
      <c r="F2492" t="s">
        <v>317</v>
      </c>
      <c r="G2492" t="s">
        <v>318</v>
      </c>
      <c r="H2492" s="79" t="s">
        <v>878</v>
      </c>
      <c r="I2492" t="s">
        <v>879</v>
      </c>
      <c r="J2492" t="s">
        <v>619</v>
      </c>
      <c r="K2492" t="s">
        <v>315</v>
      </c>
      <c r="L2492">
        <v>726264</v>
      </c>
      <c r="M2492">
        <v>111521104</v>
      </c>
      <c r="O2492">
        <v>320073</v>
      </c>
      <c r="P2492" t="s">
        <v>320</v>
      </c>
      <c r="Q2492">
        <v>7028</v>
      </c>
      <c r="R2492">
        <v>83</v>
      </c>
      <c r="S2492">
        <v>1</v>
      </c>
      <c r="T2492">
        <v>2786</v>
      </c>
      <c r="U2492" t="s">
        <v>328</v>
      </c>
      <c r="W2492">
        <v>1158667035</v>
      </c>
      <c r="X2492" s="76">
        <v>44064</v>
      </c>
      <c r="Y2492" s="76">
        <v>44067</v>
      </c>
      <c r="Z2492" s="76">
        <v>43895</v>
      </c>
      <c r="AA2492" s="76">
        <v>44032</v>
      </c>
      <c r="AB2492">
        <v>93.5</v>
      </c>
      <c r="AD2492" t="s">
        <v>346</v>
      </c>
      <c r="AE2492" t="s">
        <v>324</v>
      </c>
      <c r="AF2492" t="s">
        <v>652</v>
      </c>
      <c r="AH2492" t="s">
        <v>329</v>
      </c>
      <c r="AI2492" t="s">
        <v>318</v>
      </c>
      <c r="AK2492">
        <v>95057</v>
      </c>
      <c r="AL2492">
        <v>1</v>
      </c>
      <c r="AM2492">
        <v>49470</v>
      </c>
    </row>
    <row r="2493" spans="1:39">
      <c r="A2493" t="s">
        <v>315</v>
      </c>
      <c r="D2493" t="s">
        <v>316</v>
      </c>
      <c r="E2493">
        <v>66087</v>
      </c>
      <c r="F2493" t="s">
        <v>317</v>
      </c>
      <c r="G2493" t="s">
        <v>318</v>
      </c>
      <c r="H2493" s="79" t="s">
        <v>878</v>
      </c>
      <c r="I2493" t="s">
        <v>879</v>
      </c>
      <c r="J2493" t="s">
        <v>619</v>
      </c>
      <c r="K2493" t="s">
        <v>315</v>
      </c>
      <c r="L2493">
        <v>726271</v>
      </c>
      <c r="M2493">
        <v>111521098</v>
      </c>
      <c r="O2493">
        <v>320073</v>
      </c>
      <c r="P2493" t="s">
        <v>320</v>
      </c>
      <c r="Q2493">
        <v>7028</v>
      </c>
      <c r="R2493">
        <v>83</v>
      </c>
      <c r="S2493">
        <v>1</v>
      </c>
      <c r="T2493">
        <v>2786</v>
      </c>
      <c r="U2493" t="s">
        <v>328</v>
      </c>
      <c r="W2493">
        <v>1158667035</v>
      </c>
      <c r="X2493" s="76">
        <v>44064</v>
      </c>
      <c r="Y2493" s="76">
        <v>44067</v>
      </c>
      <c r="Z2493" s="76">
        <v>43895</v>
      </c>
      <c r="AA2493" s="76">
        <v>44032</v>
      </c>
      <c r="AB2493">
        <v>93.5</v>
      </c>
      <c r="AD2493" t="s">
        <v>346</v>
      </c>
      <c r="AE2493" t="s">
        <v>324</v>
      </c>
      <c r="AF2493" t="s">
        <v>652</v>
      </c>
      <c r="AH2493" t="s">
        <v>329</v>
      </c>
      <c r="AI2493" t="s">
        <v>318</v>
      </c>
      <c r="AK2493">
        <v>95057</v>
      </c>
      <c r="AL2493">
        <v>1</v>
      </c>
      <c r="AM2493">
        <v>49470</v>
      </c>
    </row>
    <row r="2494" spans="1:39">
      <c r="A2494" t="s">
        <v>315</v>
      </c>
      <c r="D2494" t="s">
        <v>316</v>
      </c>
      <c r="E2494">
        <v>66087</v>
      </c>
      <c r="F2494" t="s">
        <v>317</v>
      </c>
      <c r="G2494" t="s">
        <v>318</v>
      </c>
      <c r="H2494" s="79" t="s">
        <v>878</v>
      </c>
      <c r="I2494" t="s">
        <v>879</v>
      </c>
      <c r="J2494" t="s">
        <v>619</v>
      </c>
      <c r="K2494" t="s">
        <v>315</v>
      </c>
      <c r="L2494">
        <v>726253</v>
      </c>
      <c r="M2494">
        <v>111521082</v>
      </c>
      <c r="O2494">
        <v>320074</v>
      </c>
      <c r="P2494" t="s">
        <v>337</v>
      </c>
      <c r="Q2494">
        <v>7028</v>
      </c>
      <c r="R2494">
        <v>83</v>
      </c>
      <c r="S2494">
        <v>1</v>
      </c>
      <c r="T2494">
        <v>2786</v>
      </c>
      <c r="U2494" t="s">
        <v>328</v>
      </c>
      <c r="W2494">
        <v>1158667035</v>
      </c>
      <c r="X2494" s="76">
        <v>44064</v>
      </c>
      <c r="Y2494" s="76">
        <v>44067</v>
      </c>
      <c r="Z2494" s="76">
        <v>43895</v>
      </c>
      <c r="AA2494" s="76">
        <v>44032</v>
      </c>
      <c r="AB2494">
        <v>1047.31</v>
      </c>
      <c r="AD2494" t="s">
        <v>346</v>
      </c>
      <c r="AE2494" t="s">
        <v>324</v>
      </c>
      <c r="AF2494" t="s">
        <v>652</v>
      </c>
      <c r="AH2494" t="s">
        <v>329</v>
      </c>
      <c r="AI2494" t="s">
        <v>318</v>
      </c>
      <c r="AK2494">
        <v>95057</v>
      </c>
      <c r="AL2494">
        <v>1</v>
      </c>
      <c r="AM2494">
        <v>49470</v>
      </c>
    </row>
    <row r="2495" spans="1:39">
      <c r="A2495" t="s">
        <v>315</v>
      </c>
      <c r="D2495" t="s">
        <v>316</v>
      </c>
      <c r="E2495">
        <v>66087</v>
      </c>
      <c r="F2495" t="s">
        <v>317</v>
      </c>
      <c r="G2495" t="s">
        <v>318</v>
      </c>
      <c r="H2495" s="79" t="s">
        <v>878</v>
      </c>
      <c r="I2495" t="s">
        <v>879</v>
      </c>
      <c r="J2495" t="s">
        <v>619</v>
      </c>
      <c r="K2495" t="s">
        <v>315</v>
      </c>
      <c r="L2495">
        <v>726253</v>
      </c>
      <c r="M2495">
        <v>111521082</v>
      </c>
      <c r="O2495">
        <v>320073</v>
      </c>
      <c r="P2495" t="s">
        <v>320</v>
      </c>
      <c r="Q2495">
        <v>7028</v>
      </c>
      <c r="R2495">
        <v>83</v>
      </c>
      <c r="S2495">
        <v>1</v>
      </c>
      <c r="T2495">
        <v>2786</v>
      </c>
      <c r="U2495" t="s">
        <v>328</v>
      </c>
      <c r="W2495">
        <v>1158667035</v>
      </c>
      <c r="X2495" s="76">
        <v>44064</v>
      </c>
      <c r="Y2495" s="76">
        <v>44067</v>
      </c>
      <c r="Z2495" s="76">
        <v>43895</v>
      </c>
      <c r="AA2495" s="76">
        <v>44032</v>
      </c>
      <c r="AB2495">
        <v>157.80000000000001</v>
      </c>
      <c r="AD2495" t="s">
        <v>346</v>
      </c>
      <c r="AE2495" t="s">
        <v>324</v>
      </c>
      <c r="AF2495" t="s">
        <v>652</v>
      </c>
      <c r="AH2495" t="s">
        <v>329</v>
      </c>
      <c r="AI2495" t="s">
        <v>318</v>
      </c>
      <c r="AK2495">
        <v>95057</v>
      </c>
      <c r="AL2495">
        <v>1</v>
      </c>
      <c r="AM2495">
        <v>49470</v>
      </c>
    </row>
    <row r="2496" spans="1:39">
      <c r="A2496" t="s">
        <v>315</v>
      </c>
      <c r="D2496" t="s">
        <v>316</v>
      </c>
      <c r="E2496">
        <v>66087</v>
      </c>
      <c r="F2496" t="s">
        <v>317</v>
      </c>
      <c r="G2496" t="s">
        <v>318</v>
      </c>
      <c r="H2496" s="79" t="s">
        <v>878</v>
      </c>
      <c r="I2496" t="s">
        <v>879</v>
      </c>
      <c r="J2496" t="s">
        <v>619</v>
      </c>
      <c r="K2496" t="s">
        <v>315</v>
      </c>
      <c r="L2496">
        <v>726264</v>
      </c>
      <c r="M2496">
        <v>111521104</v>
      </c>
      <c r="O2496">
        <v>320072</v>
      </c>
      <c r="P2496" t="s">
        <v>336</v>
      </c>
      <c r="Q2496">
        <v>7028</v>
      </c>
      <c r="R2496">
        <v>83</v>
      </c>
      <c r="S2496">
        <v>1</v>
      </c>
      <c r="T2496">
        <v>2786</v>
      </c>
      <c r="U2496" t="s">
        <v>328</v>
      </c>
      <c r="W2496">
        <v>1158667035</v>
      </c>
      <c r="X2496" s="76">
        <v>44064</v>
      </c>
      <c r="Y2496" s="76">
        <v>44067</v>
      </c>
      <c r="Z2496" s="76">
        <v>43895</v>
      </c>
      <c r="AA2496" s="76">
        <v>44032</v>
      </c>
      <c r="AB2496">
        <v>98.6</v>
      </c>
      <c r="AD2496" t="s">
        <v>346</v>
      </c>
      <c r="AE2496" t="s">
        <v>324</v>
      </c>
      <c r="AF2496" t="s">
        <v>652</v>
      </c>
      <c r="AH2496" t="s">
        <v>329</v>
      </c>
      <c r="AI2496" t="s">
        <v>318</v>
      </c>
      <c r="AK2496">
        <v>95057</v>
      </c>
      <c r="AL2496">
        <v>1</v>
      </c>
      <c r="AM2496">
        <v>49470</v>
      </c>
    </row>
    <row r="2497" spans="1:39">
      <c r="A2497" t="s">
        <v>315</v>
      </c>
      <c r="D2497" t="s">
        <v>316</v>
      </c>
      <c r="E2497">
        <v>66087</v>
      </c>
      <c r="F2497" t="s">
        <v>317</v>
      </c>
      <c r="G2497" t="s">
        <v>318</v>
      </c>
      <c r="H2497" s="79" t="s">
        <v>878</v>
      </c>
      <c r="I2497" t="s">
        <v>879</v>
      </c>
      <c r="J2497" t="s">
        <v>619</v>
      </c>
      <c r="K2497" t="s">
        <v>315</v>
      </c>
      <c r="L2497">
        <v>726271</v>
      </c>
      <c r="M2497">
        <v>111521098</v>
      </c>
      <c r="O2497">
        <v>320072</v>
      </c>
      <c r="P2497" t="s">
        <v>336</v>
      </c>
      <c r="Q2497">
        <v>7028</v>
      </c>
      <c r="R2497">
        <v>83</v>
      </c>
      <c r="S2497">
        <v>1</v>
      </c>
      <c r="T2497">
        <v>2786</v>
      </c>
      <c r="U2497" t="s">
        <v>328</v>
      </c>
      <c r="W2497">
        <v>1158667035</v>
      </c>
      <c r="X2497" s="76">
        <v>44064</v>
      </c>
      <c r="Y2497" s="76">
        <v>44067</v>
      </c>
      <c r="Z2497" s="76">
        <v>43895</v>
      </c>
      <c r="AA2497" s="76">
        <v>44032</v>
      </c>
      <c r="AB2497">
        <v>98.6</v>
      </c>
      <c r="AD2497" t="s">
        <v>346</v>
      </c>
      <c r="AE2497" t="s">
        <v>324</v>
      </c>
      <c r="AF2497" t="s">
        <v>652</v>
      </c>
      <c r="AH2497" t="s">
        <v>329</v>
      </c>
      <c r="AI2497" t="s">
        <v>318</v>
      </c>
      <c r="AK2497">
        <v>95057</v>
      </c>
      <c r="AL2497">
        <v>1</v>
      </c>
      <c r="AM2497">
        <v>49470</v>
      </c>
    </row>
    <row r="2498" spans="1:39">
      <c r="A2498" t="s">
        <v>315</v>
      </c>
      <c r="D2498" t="s">
        <v>316</v>
      </c>
      <c r="E2498">
        <v>66087</v>
      </c>
      <c r="F2498" t="s">
        <v>317</v>
      </c>
      <c r="G2498" t="s">
        <v>318</v>
      </c>
      <c r="H2498" s="79" t="s">
        <v>878</v>
      </c>
      <c r="I2498" t="s">
        <v>879</v>
      </c>
      <c r="J2498" t="s">
        <v>619</v>
      </c>
      <c r="K2498" t="s">
        <v>315</v>
      </c>
      <c r="L2498">
        <v>756811</v>
      </c>
      <c r="M2498" s="80">
        <v>113191816</v>
      </c>
      <c r="O2498">
        <v>320072</v>
      </c>
      <c r="P2498" t="s">
        <v>336</v>
      </c>
      <c r="Q2498">
        <v>7195</v>
      </c>
      <c r="R2498">
        <v>83</v>
      </c>
      <c r="S2498">
        <v>1</v>
      </c>
      <c r="T2498">
        <v>2786</v>
      </c>
      <c r="U2498" t="s">
        <v>328</v>
      </c>
      <c r="W2498">
        <v>1158667035</v>
      </c>
      <c r="X2498" s="76">
        <v>44091</v>
      </c>
      <c r="Y2498" s="76">
        <v>44092</v>
      </c>
      <c r="Z2498" s="76">
        <v>43970</v>
      </c>
      <c r="AA2498" s="76">
        <v>43994</v>
      </c>
      <c r="AB2498">
        <v>1104.0899999999999</v>
      </c>
      <c r="AD2498" t="s">
        <v>346</v>
      </c>
      <c r="AE2498" t="s">
        <v>324</v>
      </c>
      <c r="AF2498" t="s">
        <v>880</v>
      </c>
      <c r="AH2498" t="s">
        <v>329</v>
      </c>
      <c r="AI2498" t="s">
        <v>318</v>
      </c>
      <c r="AK2498">
        <v>95057</v>
      </c>
      <c r="AL2498">
        <v>1</v>
      </c>
      <c r="AM2498">
        <v>49470</v>
      </c>
    </row>
    <row r="2499" spans="1:39">
      <c r="A2499" t="s">
        <v>315</v>
      </c>
      <c r="D2499" t="s">
        <v>316</v>
      </c>
      <c r="E2499">
        <v>66087</v>
      </c>
      <c r="F2499" t="s">
        <v>317</v>
      </c>
      <c r="G2499" t="s">
        <v>318</v>
      </c>
      <c r="H2499" s="79" t="s">
        <v>878</v>
      </c>
      <c r="I2499" t="s">
        <v>879</v>
      </c>
      <c r="J2499" t="s">
        <v>619</v>
      </c>
      <c r="K2499" t="s">
        <v>315</v>
      </c>
      <c r="L2499">
        <v>773435</v>
      </c>
      <c r="M2499">
        <v>111521082</v>
      </c>
      <c r="O2499">
        <v>320070</v>
      </c>
      <c r="P2499" t="s">
        <v>327</v>
      </c>
      <c r="Q2499">
        <v>7247</v>
      </c>
      <c r="R2499">
        <v>83</v>
      </c>
      <c r="S2499">
        <v>1</v>
      </c>
      <c r="T2499">
        <v>2786</v>
      </c>
      <c r="U2499" t="s">
        <v>328</v>
      </c>
      <c r="W2499">
        <v>1158667035</v>
      </c>
      <c r="X2499" s="76">
        <v>44102</v>
      </c>
      <c r="Y2499" s="76">
        <v>44102</v>
      </c>
      <c r="Z2499" s="76">
        <v>43890</v>
      </c>
      <c r="AA2499" s="76">
        <v>43973</v>
      </c>
      <c r="AB2499">
        <v>2157.62</v>
      </c>
      <c r="AD2499" t="s">
        <v>345</v>
      </c>
      <c r="AE2499" t="s">
        <v>324</v>
      </c>
      <c r="AF2499" t="s">
        <v>780</v>
      </c>
      <c r="AH2499" t="s">
        <v>329</v>
      </c>
      <c r="AI2499" t="s">
        <v>318</v>
      </c>
      <c r="AK2499">
        <v>95057</v>
      </c>
      <c r="AL2499">
        <v>1</v>
      </c>
      <c r="AM2499">
        <v>49470</v>
      </c>
    </row>
    <row r="2500" spans="1:39">
      <c r="A2500" t="s">
        <v>315</v>
      </c>
      <c r="D2500" t="s">
        <v>316</v>
      </c>
      <c r="E2500">
        <v>66087</v>
      </c>
      <c r="F2500" t="s">
        <v>317</v>
      </c>
      <c r="G2500" t="s">
        <v>318</v>
      </c>
      <c r="H2500" s="79" t="s">
        <v>878</v>
      </c>
      <c r="I2500" t="s">
        <v>879</v>
      </c>
      <c r="J2500" t="s">
        <v>619</v>
      </c>
      <c r="K2500" t="s">
        <v>315</v>
      </c>
      <c r="L2500">
        <v>773435</v>
      </c>
      <c r="M2500">
        <v>111521082</v>
      </c>
      <c r="O2500">
        <v>320073</v>
      </c>
      <c r="P2500" t="s">
        <v>320</v>
      </c>
      <c r="Q2500">
        <v>7247</v>
      </c>
      <c r="R2500">
        <v>83</v>
      </c>
      <c r="S2500">
        <v>1</v>
      </c>
      <c r="T2500">
        <v>2786</v>
      </c>
      <c r="U2500" t="s">
        <v>328</v>
      </c>
      <c r="W2500">
        <v>1158667035</v>
      </c>
      <c r="X2500" s="76">
        <v>44102</v>
      </c>
      <c r="Y2500" s="76">
        <v>44102</v>
      </c>
      <c r="Z2500" s="76">
        <v>43890</v>
      </c>
      <c r="AA2500" s="76">
        <v>43973</v>
      </c>
      <c r="AB2500">
        <v>305</v>
      </c>
      <c r="AD2500" t="s">
        <v>345</v>
      </c>
      <c r="AE2500" t="s">
        <v>324</v>
      </c>
      <c r="AF2500" t="s">
        <v>780</v>
      </c>
      <c r="AH2500" t="s">
        <v>329</v>
      </c>
      <c r="AI2500" t="s">
        <v>318</v>
      </c>
      <c r="AK2500">
        <v>95057</v>
      </c>
      <c r="AL2500">
        <v>1</v>
      </c>
      <c r="AM2500">
        <v>49470</v>
      </c>
    </row>
    <row r="2501" spans="1:39">
      <c r="A2501" t="s">
        <v>315</v>
      </c>
      <c r="D2501" t="s">
        <v>316</v>
      </c>
      <c r="E2501">
        <v>66087</v>
      </c>
      <c r="F2501" t="s">
        <v>317</v>
      </c>
      <c r="G2501" t="s">
        <v>318</v>
      </c>
      <c r="H2501" s="79" t="s">
        <v>878</v>
      </c>
      <c r="I2501" t="s">
        <v>879</v>
      </c>
      <c r="J2501" t="s">
        <v>619</v>
      </c>
      <c r="K2501" t="s">
        <v>315</v>
      </c>
      <c r="L2501">
        <v>773435</v>
      </c>
      <c r="M2501">
        <v>111521082</v>
      </c>
      <c r="O2501">
        <v>320074</v>
      </c>
      <c r="P2501" t="s">
        <v>337</v>
      </c>
      <c r="Q2501">
        <v>7247</v>
      </c>
      <c r="R2501">
        <v>83</v>
      </c>
      <c r="S2501">
        <v>1</v>
      </c>
      <c r="T2501">
        <v>2786</v>
      </c>
      <c r="U2501" t="s">
        <v>328</v>
      </c>
      <c r="W2501">
        <v>1158667035</v>
      </c>
      <c r="X2501" s="76">
        <v>44102</v>
      </c>
      <c r="Y2501" s="76">
        <v>44102</v>
      </c>
      <c r="Z2501" s="76">
        <v>43890</v>
      </c>
      <c r="AA2501" s="76">
        <v>43973</v>
      </c>
      <c r="AB2501">
        <v>2219.37</v>
      </c>
      <c r="AD2501" t="s">
        <v>345</v>
      </c>
      <c r="AE2501" t="s">
        <v>324</v>
      </c>
      <c r="AF2501" t="s">
        <v>780</v>
      </c>
      <c r="AH2501" t="s">
        <v>329</v>
      </c>
      <c r="AI2501" t="s">
        <v>318</v>
      </c>
      <c r="AK2501">
        <v>95057</v>
      </c>
      <c r="AL2501">
        <v>1</v>
      </c>
      <c r="AM2501">
        <v>49470</v>
      </c>
    </row>
    <row r="2502" spans="1:39">
      <c r="A2502" t="s">
        <v>315</v>
      </c>
      <c r="D2502" t="s">
        <v>316</v>
      </c>
      <c r="E2502">
        <v>66087</v>
      </c>
      <c r="F2502" t="s">
        <v>317</v>
      </c>
      <c r="G2502" t="s">
        <v>318</v>
      </c>
      <c r="H2502" s="79" t="s">
        <v>878</v>
      </c>
      <c r="I2502" t="s">
        <v>879</v>
      </c>
      <c r="J2502" t="s">
        <v>619</v>
      </c>
      <c r="K2502" t="s">
        <v>315</v>
      </c>
      <c r="L2502">
        <v>795728</v>
      </c>
      <c r="M2502">
        <v>111521082</v>
      </c>
      <c r="O2502">
        <v>320070</v>
      </c>
      <c r="P2502" t="s">
        <v>327</v>
      </c>
      <c r="Q2502">
        <v>7292</v>
      </c>
      <c r="R2502">
        <v>83</v>
      </c>
      <c r="S2502">
        <v>1</v>
      </c>
      <c r="T2502">
        <v>2786</v>
      </c>
      <c r="U2502" t="s">
        <v>328</v>
      </c>
      <c r="W2502">
        <v>1158667035</v>
      </c>
      <c r="X2502" s="76">
        <v>44109</v>
      </c>
      <c r="Y2502" s="76">
        <v>44109</v>
      </c>
      <c r="Z2502" s="76">
        <v>43993</v>
      </c>
      <c r="AA2502" s="76">
        <v>44074</v>
      </c>
      <c r="AB2502">
        <v>6628.73</v>
      </c>
      <c r="AD2502" t="s">
        <v>346</v>
      </c>
      <c r="AE2502" t="s">
        <v>324</v>
      </c>
      <c r="AF2502" t="s">
        <v>741</v>
      </c>
      <c r="AH2502" t="s">
        <v>329</v>
      </c>
      <c r="AI2502" t="s">
        <v>318</v>
      </c>
      <c r="AK2502">
        <v>95057</v>
      </c>
      <c r="AL2502">
        <v>1</v>
      </c>
      <c r="AM2502">
        <v>49470</v>
      </c>
    </row>
    <row r="2503" spans="1:39">
      <c r="A2503" t="s">
        <v>315</v>
      </c>
      <c r="D2503" t="s">
        <v>316</v>
      </c>
      <c r="E2503">
        <v>66087</v>
      </c>
      <c r="F2503" t="s">
        <v>317</v>
      </c>
      <c r="G2503" t="s">
        <v>318</v>
      </c>
      <c r="H2503" s="79" t="s">
        <v>878</v>
      </c>
      <c r="I2503" t="s">
        <v>879</v>
      </c>
      <c r="J2503" t="s">
        <v>619</v>
      </c>
      <c r="K2503" t="s">
        <v>315</v>
      </c>
      <c r="L2503">
        <v>795728</v>
      </c>
      <c r="M2503">
        <v>111521082</v>
      </c>
      <c r="O2503">
        <v>320074</v>
      </c>
      <c r="P2503" t="s">
        <v>337</v>
      </c>
      <c r="Q2503">
        <v>7292</v>
      </c>
      <c r="R2503">
        <v>83</v>
      </c>
      <c r="S2503">
        <v>1</v>
      </c>
      <c r="T2503">
        <v>2786</v>
      </c>
      <c r="U2503" t="s">
        <v>328</v>
      </c>
      <c r="W2503">
        <v>1158667035</v>
      </c>
      <c r="X2503" s="76">
        <v>44109</v>
      </c>
      <c r="Y2503" s="76">
        <v>44109</v>
      </c>
      <c r="Z2503" s="76">
        <v>43993</v>
      </c>
      <c r="AA2503" s="76">
        <v>44074</v>
      </c>
      <c r="AB2503">
        <v>1074.05</v>
      </c>
      <c r="AD2503" t="s">
        <v>346</v>
      </c>
      <c r="AE2503" t="s">
        <v>324</v>
      </c>
      <c r="AF2503" t="s">
        <v>741</v>
      </c>
      <c r="AH2503" t="s">
        <v>329</v>
      </c>
      <c r="AI2503" t="s">
        <v>318</v>
      </c>
      <c r="AK2503">
        <v>95057</v>
      </c>
      <c r="AL2503">
        <v>1</v>
      </c>
      <c r="AM2503">
        <v>49470</v>
      </c>
    </row>
    <row r="2504" spans="1:39">
      <c r="A2504" t="s">
        <v>315</v>
      </c>
      <c r="D2504" t="s">
        <v>316</v>
      </c>
      <c r="E2504">
        <v>66087</v>
      </c>
      <c r="F2504" t="s">
        <v>317</v>
      </c>
      <c r="G2504" t="s">
        <v>318</v>
      </c>
      <c r="H2504" s="79" t="s">
        <v>878</v>
      </c>
      <c r="I2504" t="s">
        <v>879</v>
      </c>
      <c r="J2504" t="s">
        <v>619</v>
      </c>
      <c r="K2504" t="s">
        <v>315</v>
      </c>
      <c r="L2504">
        <v>795728</v>
      </c>
      <c r="M2504">
        <v>111521082</v>
      </c>
      <c r="O2504">
        <v>320073</v>
      </c>
      <c r="P2504" t="s">
        <v>320</v>
      </c>
      <c r="Q2504">
        <v>7292</v>
      </c>
      <c r="R2504">
        <v>83</v>
      </c>
      <c r="S2504">
        <v>1</v>
      </c>
      <c r="T2504">
        <v>2786</v>
      </c>
      <c r="U2504" t="s">
        <v>328</v>
      </c>
      <c r="W2504">
        <v>1158667035</v>
      </c>
      <c r="X2504" s="76">
        <v>44109</v>
      </c>
      <c r="Y2504" s="76">
        <v>44109</v>
      </c>
      <c r="Z2504" s="76">
        <v>43993</v>
      </c>
      <c r="AA2504" s="76">
        <v>44074</v>
      </c>
      <c r="AB2504">
        <v>157.80000000000001</v>
      </c>
      <c r="AD2504" t="s">
        <v>346</v>
      </c>
      <c r="AE2504" t="s">
        <v>324</v>
      </c>
      <c r="AF2504" t="s">
        <v>741</v>
      </c>
      <c r="AH2504" t="s">
        <v>329</v>
      </c>
      <c r="AI2504" t="s">
        <v>318</v>
      </c>
      <c r="AK2504">
        <v>95057</v>
      </c>
      <c r="AL2504">
        <v>1</v>
      </c>
      <c r="AM2504">
        <v>49470</v>
      </c>
    </row>
    <row r="2505" spans="1:39">
      <c r="A2505" t="s">
        <v>315</v>
      </c>
      <c r="D2505" t="s">
        <v>316</v>
      </c>
      <c r="E2505">
        <v>66087</v>
      </c>
      <c r="F2505" t="s">
        <v>317</v>
      </c>
      <c r="G2505" t="s">
        <v>318</v>
      </c>
      <c r="H2505" s="79" t="s">
        <v>878</v>
      </c>
      <c r="I2505" t="s">
        <v>879</v>
      </c>
      <c r="J2505" t="s">
        <v>619</v>
      </c>
      <c r="K2505" t="s">
        <v>315</v>
      </c>
      <c r="L2505">
        <v>796597</v>
      </c>
      <c r="M2505">
        <v>111521104</v>
      </c>
      <c r="O2505">
        <v>320072</v>
      </c>
      <c r="P2505" t="s">
        <v>336</v>
      </c>
      <c r="Q2505">
        <v>7296</v>
      </c>
      <c r="R2505">
        <v>83</v>
      </c>
      <c r="S2505">
        <v>1</v>
      </c>
      <c r="T2505">
        <v>2786</v>
      </c>
      <c r="U2505" t="s">
        <v>328</v>
      </c>
      <c r="W2505">
        <v>1158667035</v>
      </c>
      <c r="X2505" s="76">
        <v>44110</v>
      </c>
      <c r="Y2505" s="76">
        <v>44110</v>
      </c>
      <c r="Z2505" s="76">
        <v>43894</v>
      </c>
      <c r="AA2505" s="76">
        <v>43976</v>
      </c>
      <c r="AB2505">
        <v>93.81</v>
      </c>
      <c r="AD2505" t="s">
        <v>346</v>
      </c>
      <c r="AE2505" t="s">
        <v>324</v>
      </c>
      <c r="AF2505" t="s">
        <v>358</v>
      </c>
      <c r="AH2505" t="s">
        <v>329</v>
      </c>
      <c r="AI2505" t="s">
        <v>318</v>
      </c>
      <c r="AK2505">
        <v>95057</v>
      </c>
      <c r="AL2505">
        <v>1</v>
      </c>
      <c r="AM2505">
        <v>49470</v>
      </c>
    </row>
    <row r="2506" spans="1:39">
      <c r="A2506" t="s">
        <v>315</v>
      </c>
      <c r="D2506" t="s">
        <v>316</v>
      </c>
      <c r="E2506">
        <v>66087</v>
      </c>
      <c r="F2506" t="s">
        <v>317</v>
      </c>
      <c r="G2506" t="s">
        <v>318</v>
      </c>
      <c r="H2506" s="79" t="s">
        <v>878</v>
      </c>
      <c r="I2506" t="s">
        <v>879</v>
      </c>
      <c r="J2506" t="s">
        <v>619</v>
      </c>
      <c r="K2506" t="s">
        <v>315</v>
      </c>
      <c r="L2506">
        <v>796572</v>
      </c>
      <c r="M2506">
        <v>111521104</v>
      </c>
      <c r="O2506">
        <v>320072</v>
      </c>
      <c r="P2506" t="s">
        <v>336</v>
      </c>
      <c r="Q2506">
        <v>7295</v>
      </c>
      <c r="R2506">
        <v>83</v>
      </c>
      <c r="S2506">
        <v>1</v>
      </c>
      <c r="T2506">
        <v>2786</v>
      </c>
      <c r="U2506" t="s">
        <v>328</v>
      </c>
      <c r="W2506">
        <v>1158667035</v>
      </c>
      <c r="X2506" s="76">
        <v>44110</v>
      </c>
      <c r="Y2506" s="76">
        <v>44110</v>
      </c>
      <c r="Z2506" s="76">
        <v>43861</v>
      </c>
      <c r="AA2506" s="76">
        <v>43944</v>
      </c>
      <c r="AB2506">
        <v>93.81</v>
      </c>
      <c r="AD2506" t="s">
        <v>346</v>
      </c>
      <c r="AE2506" t="s">
        <v>324</v>
      </c>
      <c r="AF2506" t="s">
        <v>357</v>
      </c>
      <c r="AH2506" t="s">
        <v>329</v>
      </c>
      <c r="AI2506" t="s">
        <v>318</v>
      </c>
      <c r="AK2506">
        <v>95057</v>
      </c>
      <c r="AL2506">
        <v>1</v>
      </c>
      <c r="AM2506">
        <v>49470</v>
      </c>
    </row>
    <row r="2507" spans="1:39">
      <c r="A2507" t="s">
        <v>315</v>
      </c>
      <c r="D2507" t="s">
        <v>316</v>
      </c>
      <c r="E2507">
        <v>66087</v>
      </c>
      <c r="F2507" t="s">
        <v>317</v>
      </c>
      <c r="G2507" t="s">
        <v>318</v>
      </c>
      <c r="H2507" s="79" t="s">
        <v>878</v>
      </c>
      <c r="I2507" t="s">
        <v>879</v>
      </c>
      <c r="J2507" t="s">
        <v>619</v>
      </c>
      <c r="K2507" t="s">
        <v>315</v>
      </c>
      <c r="L2507">
        <v>796572</v>
      </c>
      <c r="M2507">
        <v>111521104</v>
      </c>
      <c r="O2507">
        <v>320074</v>
      </c>
      <c r="P2507" t="s">
        <v>337</v>
      </c>
      <c r="Q2507">
        <v>7295</v>
      </c>
      <c r="R2507">
        <v>83</v>
      </c>
      <c r="S2507">
        <v>1</v>
      </c>
      <c r="T2507">
        <v>2786</v>
      </c>
      <c r="U2507" t="s">
        <v>328</v>
      </c>
      <c r="W2507">
        <v>1158667035</v>
      </c>
      <c r="X2507" s="76">
        <v>44110</v>
      </c>
      <c r="Y2507" s="76">
        <v>44110</v>
      </c>
      <c r="Z2507" s="76">
        <v>43861</v>
      </c>
      <c r="AA2507" s="76">
        <v>43944</v>
      </c>
      <c r="AB2507">
        <v>93.81</v>
      </c>
      <c r="AD2507" t="s">
        <v>346</v>
      </c>
      <c r="AE2507" t="s">
        <v>324</v>
      </c>
      <c r="AF2507" t="s">
        <v>357</v>
      </c>
      <c r="AH2507" t="s">
        <v>329</v>
      </c>
      <c r="AI2507" t="s">
        <v>318</v>
      </c>
      <c r="AK2507">
        <v>95057</v>
      </c>
      <c r="AL2507">
        <v>1</v>
      </c>
      <c r="AM2507">
        <v>49470</v>
      </c>
    </row>
    <row r="2508" spans="1:39">
      <c r="A2508" t="s">
        <v>315</v>
      </c>
      <c r="D2508" t="s">
        <v>316</v>
      </c>
      <c r="E2508">
        <v>66087</v>
      </c>
      <c r="F2508" t="s">
        <v>317</v>
      </c>
      <c r="G2508" t="s">
        <v>318</v>
      </c>
      <c r="H2508" s="79" t="s">
        <v>878</v>
      </c>
      <c r="I2508" t="s">
        <v>879</v>
      </c>
      <c r="J2508" t="s">
        <v>619</v>
      </c>
      <c r="K2508" t="s">
        <v>315</v>
      </c>
      <c r="L2508">
        <v>796572</v>
      </c>
      <c r="M2508">
        <v>111521104</v>
      </c>
      <c r="O2508">
        <v>320073</v>
      </c>
      <c r="P2508" t="s">
        <v>320</v>
      </c>
      <c r="Q2508">
        <v>7295</v>
      </c>
      <c r="R2508">
        <v>83</v>
      </c>
      <c r="S2508">
        <v>1</v>
      </c>
      <c r="T2508">
        <v>2786</v>
      </c>
      <c r="U2508" t="s">
        <v>328</v>
      </c>
      <c r="W2508">
        <v>1158667035</v>
      </c>
      <c r="X2508" s="76">
        <v>44110</v>
      </c>
      <c r="Y2508" s="76">
        <v>44110</v>
      </c>
      <c r="Z2508" s="76">
        <v>43861</v>
      </c>
      <c r="AA2508" s="76">
        <v>43944</v>
      </c>
      <c r="AB2508">
        <v>90.3</v>
      </c>
      <c r="AD2508" t="s">
        <v>346</v>
      </c>
      <c r="AE2508" t="s">
        <v>324</v>
      </c>
      <c r="AF2508" t="s">
        <v>357</v>
      </c>
      <c r="AH2508" t="s">
        <v>329</v>
      </c>
      <c r="AI2508" t="s">
        <v>318</v>
      </c>
      <c r="AK2508">
        <v>95057</v>
      </c>
      <c r="AL2508">
        <v>1</v>
      </c>
      <c r="AM2508">
        <v>49470</v>
      </c>
    </row>
    <row r="2509" spans="1:39">
      <c r="A2509" t="s">
        <v>315</v>
      </c>
      <c r="D2509" t="s">
        <v>316</v>
      </c>
      <c r="E2509">
        <v>66087</v>
      </c>
      <c r="F2509" t="s">
        <v>317</v>
      </c>
      <c r="G2509" t="s">
        <v>318</v>
      </c>
      <c r="H2509" s="79" t="s">
        <v>878</v>
      </c>
      <c r="I2509" t="s">
        <v>879</v>
      </c>
      <c r="J2509" t="s">
        <v>619</v>
      </c>
      <c r="K2509" t="s">
        <v>315</v>
      </c>
      <c r="L2509">
        <v>796597</v>
      </c>
      <c r="M2509">
        <v>111521104</v>
      </c>
      <c r="O2509">
        <v>320074</v>
      </c>
      <c r="P2509" t="s">
        <v>337</v>
      </c>
      <c r="Q2509">
        <v>7296</v>
      </c>
      <c r="R2509">
        <v>83</v>
      </c>
      <c r="S2509">
        <v>1</v>
      </c>
      <c r="T2509">
        <v>2786</v>
      </c>
      <c r="U2509" t="s">
        <v>328</v>
      </c>
      <c r="W2509">
        <v>1158667035</v>
      </c>
      <c r="X2509" s="76">
        <v>44110</v>
      </c>
      <c r="Y2509" s="76">
        <v>44110</v>
      </c>
      <c r="Z2509" s="76">
        <v>43894</v>
      </c>
      <c r="AA2509" s="76">
        <v>43976</v>
      </c>
      <c r="AB2509">
        <v>93.81</v>
      </c>
      <c r="AD2509" t="s">
        <v>346</v>
      </c>
      <c r="AE2509" t="s">
        <v>324</v>
      </c>
      <c r="AF2509" t="s">
        <v>358</v>
      </c>
      <c r="AH2509" t="s">
        <v>329</v>
      </c>
      <c r="AI2509" t="s">
        <v>318</v>
      </c>
      <c r="AK2509">
        <v>95057</v>
      </c>
      <c r="AL2509">
        <v>1</v>
      </c>
      <c r="AM2509">
        <v>49470</v>
      </c>
    </row>
    <row r="2510" spans="1:39">
      <c r="A2510" t="s">
        <v>315</v>
      </c>
      <c r="D2510" t="s">
        <v>316</v>
      </c>
      <c r="E2510">
        <v>66087</v>
      </c>
      <c r="F2510" t="s">
        <v>317</v>
      </c>
      <c r="G2510" t="s">
        <v>318</v>
      </c>
      <c r="H2510" s="79" t="s">
        <v>878</v>
      </c>
      <c r="I2510" t="s">
        <v>879</v>
      </c>
      <c r="J2510" t="s">
        <v>619</v>
      </c>
      <c r="K2510" t="s">
        <v>315</v>
      </c>
      <c r="L2510">
        <v>796597</v>
      </c>
      <c r="M2510">
        <v>111521104</v>
      </c>
      <c r="O2510">
        <v>320073</v>
      </c>
      <c r="P2510" t="s">
        <v>320</v>
      </c>
      <c r="Q2510">
        <v>7296</v>
      </c>
      <c r="R2510">
        <v>83</v>
      </c>
      <c r="S2510">
        <v>1</v>
      </c>
      <c r="T2510">
        <v>2786</v>
      </c>
      <c r="U2510" t="s">
        <v>328</v>
      </c>
      <c r="W2510">
        <v>1158667035</v>
      </c>
      <c r="X2510" s="76">
        <v>44110</v>
      </c>
      <c r="Y2510" s="76">
        <v>44110</v>
      </c>
      <c r="Z2510" s="76">
        <v>43894</v>
      </c>
      <c r="AA2510" s="76">
        <v>43976</v>
      </c>
      <c r="AB2510">
        <v>90.3</v>
      </c>
      <c r="AD2510" t="s">
        <v>346</v>
      </c>
      <c r="AE2510" t="s">
        <v>324</v>
      </c>
      <c r="AF2510" t="s">
        <v>358</v>
      </c>
      <c r="AH2510" t="s">
        <v>329</v>
      </c>
      <c r="AI2510" t="s">
        <v>318</v>
      </c>
      <c r="AK2510">
        <v>95057</v>
      </c>
      <c r="AL2510">
        <v>1</v>
      </c>
      <c r="AM2510">
        <v>49470</v>
      </c>
    </row>
    <row r="2511" spans="1:39">
      <c r="A2511" t="s">
        <v>315</v>
      </c>
      <c r="D2511" t="s">
        <v>316</v>
      </c>
      <c r="E2511">
        <v>66087</v>
      </c>
      <c r="F2511" t="s">
        <v>317</v>
      </c>
      <c r="G2511" t="s">
        <v>318</v>
      </c>
      <c r="H2511" s="79" t="s">
        <v>878</v>
      </c>
      <c r="I2511" t="s">
        <v>879</v>
      </c>
      <c r="J2511" t="s">
        <v>619</v>
      </c>
      <c r="K2511" t="s">
        <v>315</v>
      </c>
      <c r="L2511">
        <v>822361</v>
      </c>
      <c r="M2511">
        <v>111521098</v>
      </c>
      <c r="O2511">
        <v>320074</v>
      </c>
      <c r="P2511" t="s">
        <v>337</v>
      </c>
      <c r="Q2511">
        <v>7367</v>
      </c>
      <c r="R2511">
        <v>83</v>
      </c>
      <c r="S2511">
        <v>1</v>
      </c>
      <c r="T2511">
        <v>2786</v>
      </c>
      <c r="U2511" t="s">
        <v>328</v>
      </c>
      <c r="W2511">
        <v>1158667035</v>
      </c>
      <c r="X2511" s="76">
        <v>44124</v>
      </c>
      <c r="Y2511" s="76">
        <v>44124</v>
      </c>
      <c r="Z2511" s="76">
        <v>43893</v>
      </c>
      <c r="AA2511" s="76">
        <v>44068</v>
      </c>
      <c r="AB2511">
        <v>98.6</v>
      </c>
      <c r="AD2511" t="s">
        <v>345</v>
      </c>
      <c r="AE2511" t="s">
        <v>324</v>
      </c>
      <c r="AF2511" t="s">
        <v>628</v>
      </c>
      <c r="AH2511" t="s">
        <v>329</v>
      </c>
      <c r="AI2511" t="s">
        <v>318</v>
      </c>
      <c r="AK2511">
        <v>95057</v>
      </c>
      <c r="AL2511">
        <v>1</v>
      </c>
      <c r="AM2511">
        <v>49470</v>
      </c>
    </row>
    <row r="2512" spans="1:39">
      <c r="A2512" t="s">
        <v>315</v>
      </c>
      <c r="D2512" t="s">
        <v>316</v>
      </c>
      <c r="E2512">
        <v>66087</v>
      </c>
      <c r="F2512" t="s">
        <v>317</v>
      </c>
      <c r="G2512" t="s">
        <v>318</v>
      </c>
      <c r="H2512" s="79" t="s">
        <v>878</v>
      </c>
      <c r="I2512" t="s">
        <v>879</v>
      </c>
      <c r="J2512" t="s">
        <v>619</v>
      </c>
      <c r="K2512" t="s">
        <v>315</v>
      </c>
      <c r="L2512">
        <v>822361</v>
      </c>
      <c r="M2512">
        <v>111521098</v>
      </c>
      <c r="O2512">
        <v>320073</v>
      </c>
      <c r="P2512" t="s">
        <v>320</v>
      </c>
      <c r="Q2512">
        <v>7367</v>
      </c>
      <c r="R2512">
        <v>83</v>
      </c>
      <c r="S2512">
        <v>1</v>
      </c>
      <c r="T2512">
        <v>2786</v>
      </c>
      <c r="U2512" t="s">
        <v>328</v>
      </c>
      <c r="W2512">
        <v>1158667035</v>
      </c>
      <c r="X2512" s="76">
        <v>44124</v>
      </c>
      <c r="Y2512" s="76">
        <v>44124</v>
      </c>
      <c r="Z2512" s="76">
        <v>43893</v>
      </c>
      <c r="AA2512" s="76">
        <v>44068</v>
      </c>
      <c r="AB2512">
        <v>93.5</v>
      </c>
      <c r="AD2512" t="s">
        <v>345</v>
      </c>
      <c r="AE2512" t="s">
        <v>324</v>
      </c>
      <c r="AF2512" t="s">
        <v>628</v>
      </c>
      <c r="AH2512" t="s">
        <v>329</v>
      </c>
      <c r="AI2512" t="s">
        <v>318</v>
      </c>
      <c r="AK2512">
        <v>95057</v>
      </c>
      <c r="AL2512">
        <v>1</v>
      </c>
      <c r="AM2512">
        <v>49470</v>
      </c>
    </row>
    <row r="2513" spans="1:39">
      <c r="A2513" t="s">
        <v>315</v>
      </c>
      <c r="D2513" t="s">
        <v>316</v>
      </c>
      <c r="E2513">
        <v>66087</v>
      </c>
      <c r="F2513" t="s">
        <v>317</v>
      </c>
      <c r="G2513" t="s">
        <v>318</v>
      </c>
      <c r="H2513" s="79" t="s">
        <v>878</v>
      </c>
      <c r="I2513" t="s">
        <v>879</v>
      </c>
      <c r="J2513" t="s">
        <v>619</v>
      </c>
      <c r="K2513" t="s">
        <v>315</v>
      </c>
      <c r="L2513">
        <v>822424</v>
      </c>
      <c r="M2513">
        <v>111521104</v>
      </c>
      <c r="O2513">
        <v>320072</v>
      </c>
      <c r="P2513" t="s">
        <v>336</v>
      </c>
      <c r="Q2513">
        <v>7366</v>
      </c>
      <c r="R2513">
        <v>83</v>
      </c>
      <c r="S2513">
        <v>1</v>
      </c>
      <c r="T2513">
        <v>2786</v>
      </c>
      <c r="U2513" t="s">
        <v>328</v>
      </c>
      <c r="W2513">
        <v>1158667035</v>
      </c>
      <c r="X2513" s="76">
        <v>44124</v>
      </c>
      <c r="Y2513" s="76">
        <v>44124</v>
      </c>
      <c r="Z2513" s="76">
        <v>43709</v>
      </c>
      <c r="AA2513" s="76">
        <v>44070</v>
      </c>
      <c r="AB2513">
        <v>98.6</v>
      </c>
      <c r="AD2513" t="s">
        <v>345</v>
      </c>
      <c r="AE2513" t="s">
        <v>324</v>
      </c>
      <c r="AF2513" t="s">
        <v>360</v>
      </c>
      <c r="AH2513" t="s">
        <v>329</v>
      </c>
      <c r="AI2513" t="s">
        <v>318</v>
      </c>
      <c r="AK2513">
        <v>95057</v>
      </c>
      <c r="AL2513">
        <v>1</v>
      </c>
      <c r="AM2513">
        <v>49470</v>
      </c>
    </row>
    <row r="2514" spans="1:39">
      <c r="A2514" t="s">
        <v>315</v>
      </c>
      <c r="D2514" t="s">
        <v>316</v>
      </c>
      <c r="E2514">
        <v>66087</v>
      </c>
      <c r="F2514" t="s">
        <v>317</v>
      </c>
      <c r="G2514" t="s">
        <v>318</v>
      </c>
      <c r="H2514" s="79" t="s">
        <v>878</v>
      </c>
      <c r="I2514" t="s">
        <v>879</v>
      </c>
      <c r="J2514" t="s">
        <v>619</v>
      </c>
      <c r="K2514" t="s">
        <v>315</v>
      </c>
      <c r="L2514">
        <v>822424</v>
      </c>
      <c r="M2514">
        <v>111521104</v>
      </c>
      <c r="O2514">
        <v>320073</v>
      </c>
      <c r="P2514" t="s">
        <v>320</v>
      </c>
      <c r="Q2514">
        <v>7366</v>
      </c>
      <c r="R2514">
        <v>83</v>
      </c>
      <c r="S2514">
        <v>1</v>
      </c>
      <c r="T2514">
        <v>2786</v>
      </c>
      <c r="U2514" t="s">
        <v>328</v>
      </c>
      <c r="W2514">
        <v>1158667035</v>
      </c>
      <c r="X2514" s="76">
        <v>44124</v>
      </c>
      <c r="Y2514" s="76">
        <v>44124</v>
      </c>
      <c r="Z2514" s="76">
        <v>43709</v>
      </c>
      <c r="AA2514" s="76">
        <v>44070</v>
      </c>
      <c r="AB2514">
        <v>93.5</v>
      </c>
      <c r="AD2514" t="s">
        <v>345</v>
      </c>
      <c r="AE2514" t="s">
        <v>324</v>
      </c>
      <c r="AF2514" t="s">
        <v>360</v>
      </c>
      <c r="AH2514" t="s">
        <v>329</v>
      </c>
      <c r="AI2514" t="s">
        <v>318</v>
      </c>
      <c r="AK2514">
        <v>95057</v>
      </c>
      <c r="AL2514">
        <v>1</v>
      </c>
      <c r="AM2514">
        <v>49470</v>
      </c>
    </row>
    <row r="2515" spans="1:39">
      <c r="A2515" t="s">
        <v>315</v>
      </c>
      <c r="D2515" t="s">
        <v>316</v>
      </c>
      <c r="E2515">
        <v>66087</v>
      </c>
      <c r="F2515" t="s">
        <v>317</v>
      </c>
      <c r="G2515" t="s">
        <v>318</v>
      </c>
      <c r="H2515" s="79" t="s">
        <v>878</v>
      </c>
      <c r="I2515" t="s">
        <v>879</v>
      </c>
      <c r="J2515" t="s">
        <v>619</v>
      </c>
      <c r="K2515" t="s">
        <v>315</v>
      </c>
      <c r="L2515">
        <v>822424</v>
      </c>
      <c r="M2515">
        <v>111521104</v>
      </c>
      <c r="O2515">
        <v>320074</v>
      </c>
      <c r="P2515" t="s">
        <v>337</v>
      </c>
      <c r="Q2515">
        <v>7366</v>
      </c>
      <c r="R2515">
        <v>83</v>
      </c>
      <c r="S2515">
        <v>1</v>
      </c>
      <c r="T2515">
        <v>2786</v>
      </c>
      <c r="U2515" t="s">
        <v>328</v>
      </c>
      <c r="W2515">
        <v>1158667035</v>
      </c>
      <c r="X2515" s="76">
        <v>44124</v>
      </c>
      <c r="Y2515" s="76">
        <v>44124</v>
      </c>
      <c r="Z2515" s="76">
        <v>43709</v>
      </c>
      <c r="AA2515" s="76">
        <v>44070</v>
      </c>
      <c r="AB2515">
        <v>98.6</v>
      </c>
      <c r="AD2515" t="s">
        <v>345</v>
      </c>
      <c r="AE2515" t="s">
        <v>324</v>
      </c>
      <c r="AF2515" t="s">
        <v>360</v>
      </c>
      <c r="AH2515" t="s">
        <v>329</v>
      </c>
      <c r="AI2515" t="s">
        <v>318</v>
      </c>
      <c r="AK2515">
        <v>95057</v>
      </c>
      <c r="AL2515">
        <v>1</v>
      </c>
      <c r="AM2515">
        <v>49470</v>
      </c>
    </row>
    <row r="2516" spans="1:39">
      <c r="A2516" t="s">
        <v>315</v>
      </c>
      <c r="D2516" t="s">
        <v>316</v>
      </c>
      <c r="E2516">
        <v>66087</v>
      </c>
      <c r="F2516" t="s">
        <v>317</v>
      </c>
      <c r="G2516" t="s">
        <v>318</v>
      </c>
      <c r="H2516" s="79" t="s">
        <v>878</v>
      </c>
      <c r="I2516" t="s">
        <v>879</v>
      </c>
      <c r="J2516" t="s">
        <v>619</v>
      </c>
      <c r="K2516" t="s">
        <v>315</v>
      </c>
      <c r="L2516">
        <v>822361</v>
      </c>
      <c r="M2516">
        <v>111521098</v>
      </c>
      <c r="O2516">
        <v>320072</v>
      </c>
      <c r="P2516" t="s">
        <v>336</v>
      </c>
      <c r="Q2516">
        <v>7367</v>
      </c>
      <c r="R2516">
        <v>83</v>
      </c>
      <c r="S2516">
        <v>1</v>
      </c>
      <c r="T2516">
        <v>2786</v>
      </c>
      <c r="U2516" t="s">
        <v>328</v>
      </c>
      <c r="W2516">
        <v>1158667035</v>
      </c>
      <c r="X2516" s="76">
        <v>44124</v>
      </c>
      <c r="Y2516" s="76">
        <v>44124</v>
      </c>
      <c r="Z2516" s="76">
        <v>43893</v>
      </c>
      <c r="AA2516" s="76">
        <v>44068</v>
      </c>
      <c r="AB2516">
        <v>98.6</v>
      </c>
      <c r="AD2516" t="s">
        <v>345</v>
      </c>
      <c r="AE2516" t="s">
        <v>324</v>
      </c>
      <c r="AF2516" t="s">
        <v>628</v>
      </c>
      <c r="AH2516" t="s">
        <v>329</v>
      </c>
      <c r="AI2516" t="s">
        <v>318</v>
      </c>
      <c r="AK2516">
        <v>95057</v>
      </c>
      <c r="AL2516">
        <v>1</v>
      </c>
      <c r="AM2516">
        <v>49470</v>
      </c>
    </row>
    <row r="2517" spans="1:39">
      <c r="A2517" t="s">
        <v>315</v>
      </c>
      <c r="D2517" t="s">
        <v>316</v>
      </c>
      <c r="E2517">
        <v>66087</v>
      </c>
      <c r="F2517" t="s">
        <v>317</v>
      </c>
      <c r="G2517" t="s">
        <v>318</v>
      </c>
      <c r="H2517" s="79" t="s">
        <v>878</v>
      </c>
      <c r="I2517" t="s">
        <v>879</v>
      </c>
      <c r="J2517" t="s">
        <v>619</v>
      </c>
      <c r="K2517" t="s">
        <v>315</v>
      </c>
      <c r="L2517">
        <v>890283</v>
      </c>
      <c r="M2517">
        <v>111521082</v>
      </c>
      <c r="O2517">
        <v>320074</v>
      </c>
      <c r="P2517" t="s">
        <v>337</v>
      </c>
      <c r="Q2517">
        <v>7709</v>
      </c>
      <c r="R2517">
        <v>83</v>
      </c>
      <c r="S2517">
        <v>1</v>
      </c>
      <c r="T2517">
        <v>2786</v>
      </c>
      <c r="U2517" t="s">
        <v>328</v>
      </c>
      <c r="W2517">
        <v>1158667035</v>
      </c>
      <c r="X2517" s="76">
        <v>44167</v>
      </c>
      <c r="Y2517" s="76">
        <v>44168</v>
      </c>
      <c r="Z2517" s="76">
        <v>44041</v>
      </c>
      <c r="AA2517" s="76">
        <v>44103</v>
      </c>
      <c r="AB2517">
        <v>970.12</v>
      </c>
      <c r="AD2517" t="s">
        <v>344</v>
      </c>
      <c r="AE2517" t="s">
        <v>324</v>
      </c>
      <c r="AF2517" t="s">
        <v>742</v>
      </c>
      <c r="AH2517" t="s">
        <v>329</v>
      </c>
      <c r="AI2517" t="s">
        <v>318</v>
      </c>
      <c r="AK2517">
        <v>95057</v>
      </c>
      <c r="AL2517">
        <v>1</v>
      </c>
      <c r="AM2517">
        <v>49470</v>
      </c>
    </row>
    <row r="2518" spans="1:39">
      <c r="A2518" t="s">
        <v>315</v>
      </c>
      <c r="D2518" t="s">
        <v>316</v>
      </c>
      <c r="E2518">
        <v>66087</v>
      </c>
      <c r="F2518" t="s">
        <v>317</v>
      </c>
      <c r="G2518" t="s">
        <v>318</v>
      </c>
      <c r="H2518" s="79" t="s">
        <v>878</v>
      </c>
      <c r="I2518" t="s">
        <v>879</v>
      </c>
      <c r="J2518" t="s">
        <v>619</v>
      </c>
      <c r="K2518" t="s">
        <v>315</v>
      </c>
      <c r="L2518">
        <v>890283</v>
      </c>
      <c r="M2518">
        <v>111521082</v>
      </c>
      <c r="O2518">
        <v>320073</v>
      </c>
      <c r="P2518" t="s">
        <v>320</v>
      </c>
      <c r="Q2518">
        <v>7709</v>
      </c>
      <c r="R2518">
        <v>83</v>
      </c>
      <c r="S2518">
        <v>1</v>
      </c>
      <c r="T2518">
        <v>2786</v>
      </c>
      <c r="U2518" t="s">
        <v>328</v>
      </c>
      <c r="W2518">
        <v>1158667035</v>
      </c>
      <c r="X2518" s="76">
        <v>44167</v>
      </c>
      <c r="Y2518" s="76">
        <v>44168</v>
      </c>
      <c r="Z2518" s="76">
        <v>44041</v>
      </c>
      <c r="AA2518" s="76">
        <v>44103</v>
      </c>
      <c r="AB2518">
        <v>157.80000000000001</v>
      </c>
      <c r="AD2518" t="s">
        <v>344</v>
      </c>
      <c r="AE2518" t="s">
        <v>324</v>
      </c>
      <c r="AF2518" t="s">
        <v>742</v>
      </c>
      <c r="AH2518" t="s">
        <v>329</v>
      </c>
      <c r="AI2518" t="s">
        <v>318</v>
      </c>
      <c r="AK2518">
        <v>95057</v>
      </c>
      <c r="AL2518">
        <v>1</v>
      </c>
      <c r="AM2518">
        <v>49470</v>
      </c>
    </row>
    <row r="2519" spans="1:39">
      <c r="A2519" t="s">
        <v>315</v>
      </c>
      <c r="D2519" t="s">
        <v>316</v>
      </c>
      <c r="E2519">
        <v>66087</v>
      </c>
      <c r="F2519" t="s">
        <v>317</v>
      </c>
      <c r="G2519" t="s">
        <v>318</v>
      </c>
      <c r="H2519" s="79" t="s">
        <v>878</v>
      </c>
      <c r="I2519" t="s">
        <v>879</v>
      </c>
      <c r="J2519" t="s">
        <v>619</v>
      </c>
      <c r="K2519" t="s">
        <v>315</v>
      </c>
      <c r="L2519">
        <v>890283</v>
      </c>
      <c r="M2519">
        <v>111521082</v>
      </c>
      <c r="O2519">
        <v>320070</v>
      </c>
      <c r="P2519" t="s">
        <v>327</v>
      </c>
      <c r="Q2519">
        <v>7709</v>
      </c>
      <c r="R2519">
        <v>83</v>
      </c>
      <c r="S2519">
        <v>1</v>
      </c>
      <c r="T2519">
        <v>2786</v>
      </c>
      <c r="U2519" t="s">
        <v>328</v>
      </c>
      <c r="W2519">
        <v>1158667035</v>
      </c>
      <c r="X2519" s="76">
        <v>44167</v>
      </c>
      <c r="Y2519" s="76">
        <v>44168</v>
      </c>
      <c r="Z2519" s="76">
        <v>44041</v>
      </c>
      <c r="AA2519" s="76">
        <v>44103</v>
      </c>
      <c r="AB2519">
        <v>1373.53</v>
      </c>
      <c r="AD2519" t="s">
        <v>344</v>
      </c>
      <c r="AE2519" t="s">
        <v>324</v>
      </c>
      <c r="AF2519" t="s">
        <v>742</v>
      </c>
      <c r="AH2519" t="s">
        <v>329</v>
      </c>
      <c r="AI2519" t="s">
        <v>318</v>
      </c>
      <c r="AK2519">
        <v>95057</v>
      </c>
      <c r="AL2519">
        <v>1</v>
      </c>
      <c r="AM2519">
        <v>49470</v>
      </c>
    </row>
    <row r="2520" spans="1:39">
      <c r="A2520" t="s">
        <v>315</v>
      </c>
      <c r="D2520" t="s">
        <v>316</v>
      </c>
      <c r="E2520">
        <v>66087</v>
      </c>
      <c r="F2520" t="s">
        <v>317</v>
      </c>
      <c r="G2520" t="s">
        <v>318</v>
      </c>
      <c r="H2520" s="79" t="s">
        <v>878</v>
      </c>
      <c r="I2520" t="s">
        <v>879</v>
      </c>
      <c r="J2520" t="s">
        <v>619</v>
      </c>
      <c r="K2520" t="s">
        <v>315</v>
      </c>
      <c r="L2520">
        <v>893586</v>
      </c>
      <c r="M2520">
        <v>111521104</v>
      </c>
      <c r="O2520">
        <v>320073</v>
      </c>
      <c r="P2520" t="s">
        <v>320</v>
      </c>
      <c r="Q2520">
        <v>7735</v>
      </c>
      <c r="R2520">
        <v>83</v>
      </c>
      <c r="S2520">
        <v>1</v>
      </c>
      <c r="T2520">
        <v>2786</v>
      </c>
      <c r="U2520" t="s">
        <v>328</v>
      </c>
      <c r="W2520">
        <v>1158667035</v>
      </c>
      <c r="X2520" s="76">
        <v>44169</v>
      </c>
      <c r="Y2520" s="76">
        <v>44169</v>
      </c>
      <c r="Z2520" s="76">
        <v>44045</v>
      </c>
      <c r="AA2520" s="76">
        <v>44099</v>
      </c>
      <c r="AB2520">
        <v>93.5</v>
      </c>
      <c r="AD2520" t="s">
        <v>344</v>
      </c>
      <c r="AE2520" t="s">
        <v>324</v>
      </c>
      <c r="AF2520" t="s">
        <v>655</v>
      </c>
      <c r="AH2520" t="s">
        <v>329</v>
      </c>
      <c r="AI2520" t="s">
        <v>318</v>
      </c>
      <c r="AK2520">
        <v>95057</v>
      </c>
      <c r="AL2520">
        <v>1</v>
      </c>
      <c r="AM2520">
        <v>49470</v>
      </c>
    </row>
    <row r="2521" spans="1:39">
      <c r="A2521" t="s">
        <v>315</v>
      </c>
      <c r="D2521" t="s">
        <v>316</v>
      </c>
      <c r="E2521">
        <v>66087</v>
      </c>
      <c r="F2521" t="s">
        <v>317</v>
      </c>
      <c r="G2521" t="s">
        <v>318</v>
      </c>
      <c r="H2521" s="79" t="s">
        <v>878</v>
      </c>
      <c r="I2521" t="s">
        <v>879</v>
      </c>
      <c r="J2521" t="s">
        <v>619</v>
      </c>
      <c r="K2521" t="s">
        <v>315</v>
      </c>
      <c r="L2521">
        <v>893551</v>
      </c>
      <c r="M2521">
        <v>111521082</v>
      </c>
      <c r="O2521">
        <v>320073</v>
      </c>
      <c r="P2521" t="s">
        <v>320</v>
      </c>
      <c r="Q2521">
        <v>7736</v>
      </c>
      <c r="R2521">
        <v>83</v>
      </c>
      <c r="S2521">
        <v>1</v>
      </c>
      <c r="T2521">
        <v>2786</v>
      </c>
      <c r="U2521" t="s">
        <v>328</v>
      </c>
      <c r="W2521">
        <v>1158667035</v>
      </c>
      <c r="X2521" s="76">
        <v>44169</v>
      </c>
      <c r="Y2521" s="76">
        <v>44169</v>
      </c>
      <c r="Z2521" s="76">
        <v>44013</v>
      </c>
      <c r="AA2521" s="76">
        <v>44130</v>
      </c>
      <c r="AB2521">
        <v>157.80000000000001</v>
      </c>
      <c r="AD2521" t="s">
        <v>344</v>
      </c>
      <c r="AE2521" t="s">
        <v>324</v>
      </c>
      <c r="AF2521" t="s">
        <v>744</v>
      </c>
      <c r="AH2521" t="s">
        <v>329</v>
      </c>
      <c r="AI2521" t="s">
        <v>318</v>
      </c>
      <c r="AK2521">
        <v>95057</v>
      </c>
      <c r="AL2521">
        <v>1</v>
      </c>
      <c r="AM2521">
        <v>49470</v>
      </c>
    </row>
    <row r="2522" spans="1:39">
      <c r="A2522" t="s">
        <v>315</v>
      </c>
      <c r="D2522" t="s">
        <v>316</v>
      </c>
      <c r="E2522">
        <v>66087</v>
      </c>
      <c r="F2522" t="s">
        <v>317</v>
      </c>
      <c r="G2522" t="s">
        <v>318</v>
      </c>
      <c r="H2522" s="79" t="s">
        <v>878</v>
      </c>
      <c r="I2522" t="s">
        <v>879</v>
      </c>
      <c r="J2522" t="s">
        <v>619</v>
      </c>
      <c r="K2522" t="s">
        <v>315</v>
      </c>
      <c r="L2522">
        <v>893593</v>
      </c>
      <c r="M2522">
        <v>111521098</v>
      </c>
      <c r="O2522">
        <v>320072</v>
      </c>
      <c r="P2522" t="s">
        <v>336</v>
      </c>
      <c r="Q2522">
        <v>7735</v>
      </c>
      <c r="R2522">
        <v>83</v>
      </c>
      <c r="S2522">
        <v>1</v>
      </c>
      <c r="T2522">
        <v>2786</v>
      </c>
      <c r="U2522" t="s">
        <v>328</v>
      </c>
      <c r="W2522">
        <v>1158667035</v>
      </c>
      <c r="X2522" s="76">
        <v>44169</v>
      </c>
      <c r="Y2522" s="76">
        <v>44169</v>
      </c>
      <c r="Z2522" s="76">
        <v>44045</v>
      </c>
      <c r="AA2522" s="76">
        <v>44099</v>
      </c>
      <c r="AB2522">
        <v>98.6</v>
      </c>
      <c r="AD2522" t="s">
        <v>344</v>
      </c>
      <c r="AE2522" t="s">
        <v>324</v>
      </c>
      <c r="AF2522" t="s">
        <v>655</v>
      </c>
      <c r="AH2522" t="s">
        <v>329</v>
      </c>
      <c r="AI2522" t="s">
        <v>318</v>
      </c>
      <c r="AK2522">
        <v>95057</v>
      </c>
      <c r="AL2522">
        <v>1</v>
      </c>
      <c r="AM2522">
        <v>49470</v>
      </c>
    </row>
    <row r="2523" spans="1:39">
      <c r="A2523" t="s">
        <v>315</v>
      </c>
      <c r="D2523" t="s">
        <v>316</v>
      </c>
      <c r="E2523">
        <v>66087</v>
      </c>
      <c r="F2523" t="s">
        <v>317</v>
      </c>
      <c r="G2523" t="s">
        <v>318</v>
      </c>
      <c r="H2523" s="79" t="s">
        <v>878</v>
      </c>
      <c r="I2523" t="s">
        <v>879</v>
      </c>
      <c r="J2523" t="s">
        <v>619</v>
      </c>
      <c r="K2523" t="s">
        <v>315</v>
      </c>
      <c r="L2523">
        <v>893504</v>
      </c>
      <c r="M2523">
        <v>111521098</v>
      </c>
      <c r="O2523">
        <v>320074</v>
      </c>
      <c r="P2523" t="s">
        <v>337</v>
      </c>
      <c r="Q2523">
        <v>7737</v>
      </c>
      <c r="R2523">
        <v>83</v>
      </c>
      <c r="S2523">
        <v>1</v>
      </c>
      <c r="T2523">
        <v>2786</v>
      </c>
      <c r="U2523" t="s">
        <v>328</v>
      </c>
      <c r="W2523">
        <v>1158667035</v>
      </c>
      <c r="X2523" s="76">
        <v>44169</v>
      </c>
      <c r="Y2523" s="76">
        <v>44169</v>
      </c>
      <c r="Z2523" s="76">
        <v>43895</v>
      </c>
      <c r="AA2523" s="76">
        <v>44126</v>
      </c>
      <c r="AB2523">
        <v>98.6</v>
      </c>
      <c r="AD2523" t="s">
        <v>344</v>
      </c>
      <c r="AE2523" t="s">
        <v>324</v>
      </c>
      <c r="AF2523" t="s">
        <v>363</v>
      </c>
      <c r="AH2523" t="s">
        <v>329</v>
      </c>
      <c r="AI2523" t="s">
        <v>318</v>
      </c>
      <c r="AK2523">
        <v>95057</v>
      </c>
      <c r="AL2523">
        <v>1</v>
      </c>
      <c r="AM2523">
        <v>49470</v>
      </c>
    </row>
    <row r="2524" spans="1:39">
      <c r="A2524" t="s">
        <v>315</v>
      </c>
      <c r="D2524" t="s">
        <v>316</v>
      </c>
      <c r="E2524">
        <v>66087</v>
      </c>
      <c r="F2524" t="s">
        <v>317</v>
      </c>
      <c r="G2524" t="s">
        <v>318</v>
      </c>
      <c r="H2524" s="79" t="s">
        <v>878</v>
      </c>
      <c r="I2524" t="s">
        <v>879</v>
      </c>
      <c r="J2524" t="s">
        <v>619</v>
      </c>
      <c r="K2524" t="s">
        <v>315</v>
      </c>
      <c r="L2524">
        <v>893586</v>
      </c>
      <c r="M2524">
        <v>111521104</v>
      </c>
      <c r="O2524">
        <v>320072</v>
      </c>
      <c r="P2524" t="s">
        <v>336</v>
      </c>
      <c r="Q2524">
        <v>7735</v>
      </c>
      <c r="R2524">
        <v>83</v>
      </c>
      <c r="S2524">
        <v>1</v>
      </c>
      <c r="T2524">
        <v>2786</v>
      </c>
      <c r="U2524" t="s">
        <v>328</v>
      </c>
      <c r="W2524">
        <v>1158667035</v>
      </c>
      <c r="X2524" s="76">
        <v>44169</v>
      </c>
      <c r="Y2524" s="76">
        <v>44169</v>
      </c>
      <c r="Z2524" s="76">
        <v>44045</v>
      </c>
      <c r="AA2524" s="76">
        <v>44099</v>
      </c>
      <c r="AB2524">
        <v>98.6</v>
      </c>
      <c r="AD2524" t="s">
        <v>344</v>
      </c>
      <c r="AE2524" t="s">
        <v>324</v>
      </c>
      <c r="AF2524" t="s">
        <v>655</v>
      </c>
      <c r="AH2524" t="s">
        <v>329</v>
      </c>
      <c r="AI2524" t="s">
        <v>318</v>
      </c>
      <c r="AK2524">
        <v>95057</v>
      </c>
      <c r="AL2524">
        <v>1</v>
      </c>
      <c r="AM2524">
        <v>49470</v>
      </c>
    </row>
    <row r="2525" spans="1:39">
      <c r="A2525" t="s">
        <v>315</v>
      </c>
      <c r="D2525" t="s">
        <v>316</v>
      </c>
      <c r="E2525">
        <v>66087</v>
      </c>
      <c r="F2525" t="s">
        <v>317</v>
      </c>
      <c r="G2525" t="s">
        <v>318</v>
      </c>
      <c r="H2525" s="79" t="s">
        <v>878</v>
      </c>
      <c r="I2525" t="s">
        <v>879</v>
      </c>
      <c r="J2525" t="s">
        <v>619</v>
      </c>
      <c r="K2525" t="s">
        <v>315</v>
      </c>
      <c r="L2525">
        <v>893495</v>
      </c>
      <c r="M2525">
        <v>111521104</v>
      </c>
      <c r="O2525">
        <v>320073</v>
      </c>
      <c r="P2525" t="s">
        <v>320</v>
      </c>
      <c r="Q2525">
        <v>7737</v>
      </c>
      <c r="R2525">
        <v>83</v>
      </c>
      <c r="S2525">
        <v>1</v>
      </c>
      <c r="T2525">
        <v>2786</v>
      </c>
      <c r="U2525" t="s">
        <v>328</v>
      </c>
      <c r="W2525">
        <v>1158667035</v>
      </c>
      <c r="X2525" s="76">
        <v>44169</v>
      </c>
      <c r="Y2525" s="76">
        <v>44169</v>
      </c>
      <c r="Z2525" s="76">
        <v>43895</v>
      </c>
      <c r="AA2525" s="76">
        <v>44126</v>
      </c>
      <c r="AB2525">
        <v>93.5</v>
      </c>
      <c r="AD2525" t="s">
        <v>344</v>
      </c>
      <c r="AE2525" t="s">
        <v>324</v>
      </c>
      <c r="AF2525" t="s">
        <v>363</v>
      </c>
      <c r="AH2525" t="s">
        <v>329</v>
      </c>
      <c r="AI2525" t="s">
        <v>318</v>
      </c>
      <c r="AK2525">
        <v>95057</v>
      </c>
      <c r="AL2525">
        <v>1</v>
      </c>
      <c r="AM2525">
        <v>49470</v>
      </c>
    </row>
    <row r="2526" spans="1:39">
      <c r="A2526" t="s">
        <v>315</v>
      </c>
      <c r="D2526" t="s">
        <v>316</v>
      </c>
      <c r="E2526">
        <v>66087</v>
      </c>
      <c r="F2526" t="s">
        <v>317</v>
      </c>
      <c r="G2526" t="s">
        <v>318</v>
      </c>
      <c r="H2526" s="79" t="s">
        <v>878</v>
      </c>
      <c r="I2526" t="s">
        <v>879</v>
      </c>
      <c r="J2526" t="s">
        <v>619</v>
      </c>
      <c r="K2526" t="s">
        <v>315</v>
      </c>
      <c r="L2526">
        <v>893504</v>
      </c>
      <c r="M2526">
        <v>111521098</v>
      </c>
      <c r="O2526">
        <v>320073</v>
      </c>
      <c r="P2526" t="s">
        <v>320</v>
      </c>
      <c r="Q2526">
        <v>7737</v>
      </c>
      <c r="R2526">
        <v>83</v>
      </c>
      <c r="S2526">
        <v>1</v>
      </c>
      <c r="T2526">
        <v>2786</v>
      </c>
      <c r="U2526" t="s">
        <v>328</v>
      </c>
      <c r="W2526">
        <v>1158667035</v>
      </c>
      <c r="X2526" s="76">
        <v>44169</v>
      </c>
      <c r="Y2526" s="76">
        <v>44169</v>
      </c>
      <c r="Z2526" s="76">
        <v>43895</v>
      </c>
      <c r="AA2526" s="76">
        <v>44126</v>
      </c>
      <c r="AB2526">
        <v>93.5</v>
      </c>
      <c r="AD2526" t="s">
        <v>344</v>
      </c>
      <c r="AE2526" t="s">
        <v>324</v>
      </c>
      <c r="AF2526" t="s">
        <v>363</v>
      </c>
      <c r="AH2526" t="s">
        <v>329</v>
      </c>
      <c r="AI2526" t="s">
        <v>318</v>
      </c>
      <c r="AK2526">
        <v>95057</v>
      </c>
      <c r="AL2526">
        <v>1</v>
      </c>
      <c r="AM2526">
        <v>49470</v>
      </c>
    </row>
    <row r="2527" spans="1:39">
      <c r="A2527" t="s">
        <v>315</v>
      </c>
      <c r="D2527" t="s">
        <v>316</v>
      </c>
      <c r="E2527">
        <v>66087</v>
      </c>
      <c r="F2527" t="s">
        <v>317</v>
      </c>
      <c r="G2527" t="s">
        <v>318</v>
      </c>
      <c r="H2527" s="79" t="s">
        <v>878</v>
      </c>
      <c r="I2527" t="s">
        <v>879</v>
      </c>
      <c r="J2527" t="s">
        <v>619</v>
      </c>
      <c r="K2527" t="s">
        <v>315</v>
      </c>
      <c r="L2527">
        <v>893551</v>
      </c>
      <c r="M2527">
        <v>111521082</v>
      </c>
      <c r="O2527">
        <v>320074</v>
      </c>
      <c r="P2527" t="s">
        <v>337</v>
      </c>
      <c r="Q2527">
        <v>7736</v>
      </c>
      <c r="R2527">
        <v>83</v>
      </c>
      <c r="S2527">
        <v>1</v>
      </c>
      <c r="T2527">
        <v>2786</v>
      </c>
      <c r="U2527" t="s">
        <v>328</v>
      </c>
      <c r="W2527">
        <v>1158667035</v>
      </c>
      <c r="X2527" s="76">
        <v>44169</v>
      </c>
      <c r="Y2527" s="76">
        <v>44169</v>
      </c>
      <c r="Z2527" s="76">
        <v>44013</v>
      </c>
      <c r="AA2527" s="76">
        <v>44130</v>
      </c>
      <c r="AB2527">
        <v>1108.7</v>
      </c>
      <c r="AD2527" t="s">
        <v>344</v>
      </c>
      <c r="AE2527" t="s">
        <v>324</v>
      </c>
      <c r="AF2527" t="s">
        <v>744</v>
      </c>
      <c r="AH2527" t="s">
        <v>329</v>
      </c>
      <c r="AI2527" t="s">
        <v>318</v>
      </c>
      <c r="AK2527">
        <v>95057</v>
      </c>
      <c r="AL2527">
        <v>1</v>
      </c>
      <c r="AM2527">
        <v>49470</v>
      </c>
    </row>
    <row r="2528" spans="1:39">
      <c r="A2528" t="s">
        <v>315</v>
      </c>
      <c r="D2528" t="s">
        <v>316</v>
      </c>
      <c r="E2528">
        <v>66087</v>
      </c>
      <c r="F2528" t="s">
        <v>317</v>
      </c>
      <c r="G2528" t="s">
        <v>318</v>
      </c>
      <c r="H2528" s="79" t="s">
        <v>878</v>
      </c>
      <c r="I2528" t="s">
        <v>879</v>
      </c>
      <c r="J2528" t="s">
        <v>619</v>
      </c>
      <c r="K2528" t="s">
        <v>315</v>
      </c>
      <c r="L2528">
        <v>893495</v>
      </c>
      <c r="M2528">
        <v>111521104</v>
      </c>
      <c r="O2528">
        <v>320074</v>
      </c>
      <c r="P2528" t="s">
        <v>337</v>
      </c>
      <c r="Q2528">
        <v>7737</v>
      </c>
      <c r="R2528">
        <v>83</v>
      </c>
      <c r="S2528">
        <v>1</v>
      </c>
      <c r="T2528">
        <v>2786</v>
      </c>
      <c r="U2528" t="s">
        <v>328</v>
      </c>
      <c r="W2528">
        <v>1158667035</v>
      </c>
      <c r="X2528" s="76">
        <v>44169</v>
      </c>
      <c r="Y2528" s="76">
        <v>44169</v>
      </c>
      <c r="Z2528" s="76">
        <v>43895</v>
      </c>
      <c r="AA2528" s="76">
        <v>44126</v>
      </c>
      <c r="AB2528">
        <v>98.6</v>
      </c>
      <c r="AD2528" t="s">
        <v>344</v>
      </c>
      <c r="AE2528" t="s">
        <v>324</v>
      </c>
      <c r="AF2528" t="s">
        <v>363</v>
      </c>
      <c r="AH2528" t="s">
        <v>329</v>
      </c>
      <c r="AI2528" t="s">
        <v>318</v>
      </c>
      <c r="AK2528">
        <v>95057</v>
      </c>
      <c r="AL2528">
        <v>1</v>
      </c>
      <c r="AM2528">
        <v>49470</v>
      </c>
    </row>
    <row r="2529" spans="1:39">
      <c r="A2529" t="s">
        <v>315</v>
      </c>
      <c r="D2529" t="s">
        <v>316</v>
      </c>
      <c r="E2529">
        <v>66087</v>
      </c>
      <c r="F2529" t="s">
        <v>317</v>
      </c>
      <c r="G2529" t="s">
        <v>318</v>
      </c>
      <c r="H2529" s="79" t="s">
        <v>878</v>
      </c>
      <c r="I2529" t="s">
        <v>879</v>
      </c>
      <c r="J2529" t="s">
        <v>619</v>
      </c>
      <c r="K2529" t="s">
        <v>315</v>
      </c>
      <c r="L2529">
        <v>893586</v>
      </c>
      <c r="M2529">
        <v>111521104</v>
      </c>
      <c r="O2529">
        <v>320074</v>
      </c>
      <c r="P2529" t="s">
        <v>337</v>
      </c>
      <c r="Q2529">
        <v>7735</v>
      </c>
      <c r="R2529">
        <v>83</v>
      </c>
      <c r="S2529">
        <v>1</v>
      </c>
      <c r="T2529">
        <v>2786</v>
      </c>
      <c r="U2529" t="s">
        <v>328</v>
      </c>
      <c r="W2529">
        <v>1158667035</v>
      </c>
      <c r="X2529" s="76">
        <v>44169</v>
      </c>
      <c r="Y2529" s="76">
        <v>44169</v>
      </c>
      <c r="Z2529" s="76">
        <v>44045</v>
      </c>
      <c r="AA2529" s="76">
        <v>44099</v>
      </c>
      <c r="AB2529">
        <v>98.6</v>
      </c>
      <c r="AD2529" t="s">
        <v>344</v>
      </c>
      <c r="AE2529" t="s">
        <v>324</v>
      </c>
      <c r="AF2529" t="s">
        <v>655</v>
      </c>
      <c r="AH2529" t="s">
        <v>329</v>
      </c>
      <c r="AI2529" t="s">
        <v>318</v>
      </c>
      <c r="AK2529">
        <v>95057</v>
      </c>
      <c r="AL2529">
        <v>1</v>
      </c>
      <c r="AM2529">
        <v>49470</v>
      </c>
    </row>
    <row r="2530" spans="1:39">
      <c r="A2530" t="s">
        <v>315</v>
      </c>
      <c r="D2530" t="s">
        <v>316</v>
      </c>
      <c r="E2530">
        <v>66087</v>
      </c>
      <c r="F2530" t="s">
        <v>317</v>
      </c>
      <c r="G2530" t="s">
        <v>318</v>
      </c>
      <c r="H2530" s="79" t="s">
        <v>878</v>
      </c>
      <c r="I2530" t="s">
        <v>879</v>
      </c>
      <c r="J2530" t="s">
        <v>619</v>
      </c>
      <c r="K2530" t="s">
        <v>315</v>
      </c>
      <c r="L2530">
        <v>893495</v>
      </c>
      <c r="M2530">
        <v>111521104</v>
      </c>
      <c r="O2530">
        <v>320072</v>
      </c>
      <c r="P2530" t="s">
        <v>336</v>
      </c>
      <c r="Q2530">
        <v>7737</v>
      </c>
      <c r="R2530">
        <v>83</v>
      </c>
      <c r="S2530">
        <v>1</v>
      </c>
      <c r="T2530">
        <v>2786</v>
      </c>
      <c r="U2530" t="s">
        <v>328</v>
      </c>
      <c r="W2530">
        <v>1158667035</v>
      </c>
      <c r="X2530" s="76">
        <v>44169</v>
      </c>
      <c r="Y2530" s="76">
        <v>44169</v>
      </c>
      <c r="Z2530" s="76">
        <v>43895</v>
      </c>
      <c r="AA2530" s="76">
        <v>44126</v>
      </c>
      <c r="AB2530">
        <v>98.6</v>
      </c>
      <c r="AD2530" t="s">
        <v>344</v>
      </c>
      <c r="AE2530" t="s">
        <v>324</v>
      </c>
      <c r="AF2530" t="s">
        <v>363</v>
      </c>
      <c r="AH2530" t="s">
        <v>329</v>
      </c>
      <c r="AI2530" t="s">
        <v>318</v>
      </c>
      <c r="AK2530">
        <v>95057</v>
      </c>
      <c r="AL2530">
        <v>1</v>
      </c>
      <c r="AM2530">
        <v>49470</v>
      </c>
    </row>
    <row r="2531" spans="1:39">
      <c r="A2531" t="s">
        <v>315</v>
      </c>
      <c r="D2531" t="s">
        <v>316</v>
      </c>
      <c r="E2531">
        <v>66087</v>
      </c>
      <c r="F2531" t="s">
        <v>317</v>
      </c>
      <c r="G2531" t="s">
        <v>318</v>
      </c>
      <c r="H2531" s="79" t="s">
        <v>878</v>
      </c>
      <c r="I2531" t="s">
        <v>879</v>
      </c>
      <c r="J2531" t="s">
        <v>619</v>
      </c>
      <c r="K2531" t="s">
        <v>315</v>
      </c>
      <c r="L2531">
        <v>893551</v>
      </c>
      <c r="M2531">
        <v>111521082</v>
      </c>
      <c r="O2531">
        <v>320070</v>
      </c>
      <c r="P2531" t="s">
        <v>327</v>
      </c>
      <c r="Q2531">
        <v>7736</v>
      </c>
      <c r="R2531">
        <v>83</v>
      </c>
      <c r="S2531">
        <v>1</v>
      </c>
      <c r="T2531">
        <v>2786</v>
      </c>
      <c r="U2531" t="s">
        <v>328</v>
      </c>
      <c r="W2531">
        <v>1158667035</v>
      </c>
      <c r="X2531" s="76">
        <v>44169</v>
      </c>
      <c r="Y2531" s="76">
        <v>44169</v>
      </c>
      <c r="Z2531" s="76">
        <v>44013</v>
      </c>
      <c r="AA2531" s="76">
        <v>44130</v>
      </c>
      <c r="AB2531">
        <v>1202.31</v>
      </c>
      <c r="AD2531" t="s">
        <v>344</v>
      </c>
      <c r="AE2531" t="s">
        <v>324</v>
      </c>
      <c r="AF2531" t="s">
        <v>744</v>
      </c>
      <c r="AH2531" t="s">
        <v>329</v>
      </c>
      <c r="AI2531" t="s">
        <v>318</v>
      </c>
      <c r="AK2531">
        <v>95057</v>
      </c>
      <c r="AL2531">
        <v>1</v>
      </c>
      <c r="AM2531">
        <v>49470</v>
      </c>
    </row>
    <row r="2532" spans="1:39">
      <c r="A2532" t="s">
        <v>315</v>
      </c>
      <c r="D2532" t="s">
        <v>316</v>
      </c>
      <c r="E2532">
        <v>66087</v>
      </c>
      <c r="F2532" t="s">
        <v>317</v>
      </c>
      <c r="G2532" t="s">
        <v>318</v>
      </c>
      <c r="H2532" s="79" t="s">
        <v>878</v>
      </c>
      <c r="I2532" t="s">
        <v>879</v>
      </c>
      <c r="J2532" t="s">
        <v>619</v>
      </c>
      <c r="K2532" t="s">
        <v>315</v>
      </c>
      <c r="L2532">
        <v>893593</v>
      </c>
      <c r="M2532">
        <v>111521098</v>
      </c>
      <c r="O2532">
        <v>320074</v>
      </c>
      <c r="P2532" t="s">
        <v>337</v>
      </c>
      <c r="Q2532">
        <v>7735</v>
      </c>
      <c r="R2532">
        <v>83</v>
      </c>
      <c r="S2532">
        <v>1</v>
      </c>
      <c r="T2532">
        <v>2786</v>
      </c>
      <c r="U2532" t="s">
        <v>328</v>
      </c>
      <c r="W2532">
        <v>1158667035</v>
      </c>
      <c r="X2532" s="76">
        <v>44169</v>
      </c>
      <c r="Y2532" s="76">
        <v>44169</v>
      </c>
      <c r="Z2532" s="76">
        <v>44045</v>
      </c>
      <c r="AA2532" s="76">
        <v>44099</v>
      </c>
      <c r="AB2532">
        <v>98.6</v>
      </c>
      <c r="AD2532" t="s">
        <v>344</v>
      </c>
      <c r="AE2532" t="s">
        <v>324</v>
      </c>
      <c r="AF2532" t="s">
        <v>655</v>
      </c>
      <c r="AH2532" t="s">
        <v>329</v>
      </c>
      <c r="AI2532" t="s">
        <v>318</v>
      </c>
      <c r="AK2532">
        <v>95057</v>
      </c>
      <c r="AL2532">
        <v>1</v>
      </c>
      <c r="AM2532">
        <v>49470</v>
      </c>
    </row>
    <row r="2533" spans="1:39">
      <c r="A2533" t="s">
        <v>315</v>
      </c>
      <c r="D2533" t="s">
        <v>316</v>
      </c>
      <c r="E2533">
        <v>66087</v>
      </c>
      <c r="F2533" t="s">
        <v>317</v>
      </c>
      <c r="G2533" t="s">
        <v>318</v>
      </c>
      <c r="H2533" s="79" t="s">
        <v>878</v>
      </c>
      <c r="I2533" t="s">
        <v>879</v>
      </c>
      <c r="J2533" t="s">
        <v>619</v>
      </c>
      <c r="K2533" t="s">
        <v>315</v>
      </c>
      <c r="L2533">
        <v>893593</v>
      </c>
      <c r="M2533">
        <v>111521098</v>
      </c>
      <c r="O2533">
        <v>320073</v>
      </c>
      <c r="P2533" t="s">
        <v>320</v>
      </c>
      <c r="Q2533">
        <v>7735</v>
      </c>
      <c r="R2533">
        <v>83</v>
      </c>
      <c r="S2533">
        <v>1</v>
      </c>
      <c r="T2533">
        <v>2786</v>
      </c>
      <c r="U2533" t="s">
        <v>328</v>
      </c>
      <c r="W2533">
        <v>1158667035</v>
      </c>
      <c r="X2533" s="76">
        <v>44169</v>
      </c>
      <c r="Y2533" s="76">
        <v>44169</v>
      </c>
      <c r="Z2533" s="76">
        <v>44045</v>
      </c>
      <c r="AA2533" s="76">
        <v>44099</v>
      </c>
      <c r="AB2533">
        <v>93.5</v>
      </c>
      <c r="AD2533" t="s">
        <v>344</v>
      </c>
      <c r="AE2533" t="s">
        <v>324</v>
      </c>
      <c r="AF2533" t="s">
        <v>655</v>
      </c>
      <c r="AH2533" t="s">
        <v>329</v>
      </c>
      <c r="AI2533" t="s">
        <v>318</v>
      </c>
      <c r="AK2533">
        <v>95057</v>
      </c>
      <c r="AL2533">
        <v>1</v>
      </c>
      <c r="AM2533">
        <v>49470</v>
      </c>
    </row>
    <row r="2534" spans="1:39">
      <c r="A2534" t="s">
        <v>315</v>
      </c>
      <c r="D2534" t="s">
        <v>316</v>
      </c>
      <c r="E2534">
        <v>66087</v>
      </c>
      <c r="F2534" t="s">
        <v>317</v>
      </c>
      <c r="G2534" t="s">
        <v>318</v>
      </c>
      <c r="H2534" s="79" t="s">
        <v>878</v>
      </c>
      <c r="I2534" t="s">
        <v>879</v>
      </c>
      <c r="J2534" t="s">
        <v>619</v>
      </c>
      <c r="K2534" t="s">
        <v>315</v>
      </c>
      <c r="L2534">
        <v>893504</v>
      </c>
      <c r="M2534">
        <v>111521098</v>
      </c>
      <c r="O2534">
        <v>320072</v>
      </c>
      <c r="P2534" t="s">
        <v>336</v>
      </c>
      <c r="Q2534">
        <v>7737</v>
      </c>
      <c r="R2534">
        <v>83</v>
      </c>
      <c r="S2534">
        <v>1</v>
      </c>
      <c r="T2534">
        <v>2786</v>
      </c>
      <c r="U2534" t="s">
        <v>328</v>
      </c>
      <c r="W2534">
        <v>1158667035</v>
      </c>
      <c r="X2534" s="76">
        <v>44169</v>
      </c>
      <c r="Y2534" s="76">
        <v>44169</v>
      </c>
      <c r="Z2534" s="76">
        <v>43895</v>
      </c>
      <c r="AA2534" s="76">
        <v>44126</v>
      </c>
      <c r="AB2534">
        <v>98.6</v>
      </c>
      <c r="AD2534" t="s">
        <v>344</v>
      </c>
      <c r="AE2534" t="s">
        <v>324</v>
      </c>
      <c r="AF2534" t="s">
        <v>363</v>
      </c>
      <c r="AH2534" t="s">
        <v>329</v>
      </c>
      <c r="AI2534" t="s">
        <v>318</v>
      </c>
      <c r="AK2534">
        <v>95057</v>
      </c>
      <c r="AL2534">
        <v>1</v>
      </c>
      <c r="AM2534">
        <v>49470</v>
      </c>
    </row>
    <row r="2535" spans="1:39">
      <c r="A2535" t="s">
        <v>315</v>
      </c>
      <c r="D2535" t="s">
        <v>316</v>
      </c>
      <c r="E2535">
        <v>66087</v>
      </c>
      <c r="F2535" t="s">
        <v>317</v>
      </c>
      <c r="G2535" t="s">
        <v>318</v>
      </c>
      <c r="H2535" s="79" t="s">
        <v>878</v>
      </c>
      <c r="I2535" t="s">
        <v>879</v>
      </c>
      <c r="J2535" t="s">
        <v>619</v>
      </c>
      <c r="K2535" t="s">
        <v>315</v>
      </c>
      <c r="L2535">
        <v>898837</v>
      </c>
      <c r="M2535" s="80">
        <v>113191816</v>
      </c>
      <c r="O2535">
        <v>320072</v>
      </c>
      <c r="P2535" t="s">
        <v>336</v>
      </c>
      <c r="Q2535">
        <v>7761</v>
      </c>
      <c r="R2535">
        <v>83</v>
      </c>
      <c r="S2535">
        <v>1</v>
      </c>
      <c r="T2535">
        <v>2786</v>
      </c>
      <c r="U2535" t="s">
        <v>328</v>
      </c>
      <c r="W2535">
        <v>1158667035</v>
      </c>
      <c r="X2535" s="76">
        <v>44174</v>
      </c>
      <c r="Y2535" s="76">
        <v>44174</v>
      </c>
      <c r="Z2535" s="76">
        <v>43986</v>
      </c>
      <c r="AA2535" s="76">
        <v>44025</v>
      </c>
      <c r="AB2535">
        <v>1378.86</v>
      </c>
      <c r="AD2535" t="s">
        <v>344</v>
      </c>
      <c r="AE2535" t="s">
        <v>324</v>
      </c>
      <c r="AF2535" t="s">
        <v>881</v>
      </c>
      <c r="AH2535" t="s">
        <v>329</v>
      </c>
      <c r="AI2535" t="s">
        <v>318</v>
      </c>
      <c r="AK2535">
        <v>95057</v>
      </c>
      <c r="AL2535">
        <v>1</v>
      </c>
      <c r="AM2535">
        <v>49470</v>
      </c>
    </row>
    <row r="2536" spans="1:39">
      <c r="A2536" t="s">
        <v>315</v>
      </c>
      <c r="D2536" t="s">
        <v>316</v>
      </c>
      <c r="E2536">
        <v>66087</v>
      </c>
      <c r="F2536" t="s">
        <v>317</v>
      </c>
      <c r="G2536" t="s">
        <v>318</v>
      </c>
      <c r="H2536" s="79" t="s">
        <v>878</v>
      </c>
      <c r="I2536" t="s">
        <v>879</v>
      </c>
      <c r="J2536" t="s">
        <v>619</v>
      </c>
      <c r="K2536" t="s">
        <v>315</v>
      </c>
      <c r="L2536">
        <v>898802</v>
      </c>
      <c r="M2536" s="80">
        <v>113191816</v>
      </c>
      <c r="O2536">
        <v>320072</v>
      </c>
      <c r="P2536" t="s">
        <v>336</v>
      </c>
      <c r="Q2536">
        <v>7764</v>
      </c>
      <c r="R2536">
        <v>83</v>
      </c>
      <c r="S2536">
        <v>1</v>
      </c>
      <c r="T2536">
        <v>2786</v>
      </c>
      <c r="U2536" t="s">
        <v>328</v>
      </c>
      <c r="W2536">
        <v>1158667035</v>
      </c>
      <c r="X2536" s="76">
        <v>44174</v>
      </c>
      <c r="Y2536" s="76">
        <v>44174</v>
      </c>
      <c r="Z2536" s="76">
        <v>44040</v>
      </c>
      <c r="AA2536" s="76">
        <v>44077</v>
      </c>
      <c r="AB2536">
        <v>1279.8599999999999</v>
      </c>
      <c r="AD2536" t="s">
        <v>344</v>
      </c>
      <c r="AE2536" t="s">
        <v>324</v>
      </c>
      <c r="AF2536" t="s">
        <v>675</v>
      </c>
      <c r="AH2536" t="s">
        <v>329</v>
      </c>
      <c r="AI2536" t="s">
        <v>318</v>
      </c>
      <c r="AK2536">
        <v>95057</v>
      </c>
      <c r="AL2536">
        <v>1</v>
      </c>
      <c r="AM2536">
        <v>49470</v>
      </c>
    </row>
    <row r="2537" spans="1:39">
      <c r="A2537" t="s">
        <v>315</v>
      </c>
      <c r="D2537" t="s">
        <v>316</v>
      </c>
      <c r="E2537">
        <v>66087</v>
      </c>
      <c r="F2537" t="s">
        <v>317</v>
      </c>
      <c r="G2537" t="s">
        <v>318</v>
      </c>
      <c r="H2537" s="79" t="s">
        <v>878</v>
      </c>
      <c r="I2537" t="s">
        <v>879</v>
      </c>
      <c r="J2537" t="s">
        <v>619</v>
      </c>
      <c r="K2537" t="s">
        <v>315</v>
      </c>
      <c r="L2537">
        <v>898839</v>
      </c>
      <c r="M2537" s="80">
        <v>113191816</v>
      </c>
      <c r="O2537">
        <v>320072</v>
      </c>
      <c r="P2537" t="s">
        <v>336</v>
      </c>
      <c r="Q2537">
        <v>7760</v>
      </c>
      <c r="R2537">
        <v>83</v>
      </c>
      <c r="S2537">
        <v>1</v>
      </c>
      <c r="T2537">
        <v>2786</v>
      </c>
      <c r="U2537" t="s">
        <v>328</v>
      </c>
      <c r="W2537">
        <v>1158667035</v>
      </c>
      <c r="X2537" s="76">
        <v>44174</v>
      </c>
      <c r="Y2537" s="76">
        <v>44174</v>
      </c>
      <c r="Z2537" s="76">
        <v>44013</v>
      </c>
      <c r="AA2537" s="76">
        <v>44048</v>
      </c>
      <c r="AB2537">
        <v>1409.77</v>
      </c>
      <c r="AD2537" t="s">
        <v>344</v>
      </c>
      <c r="AE2537" t="s">
        <v>324</v>
      </c>
      <c r="AF2537" t="s">
        <v>882</v>
      </c>
      <c r="AH2537" t="s">
        <v>329</v>
      </c>
      <c r="AI2537" t="s">
        <v>318</v>
      </c>
      <c r="AK2537">
        <v>95057</v>
      </c>
      <c r="AL2537">
        <v>1</v>
      </c>
      <c r="AM2537">
        <v>49470</v>
      </c>
    </row>
    <row r="2538" spans="1:39">
      <c r="A2538" t="s">
        <v>315</v>
      </c>
      <c r="D2538" t="s">
        <v>316</v>
      </c>
      <c r="E2538">
        <v>66087</v>
      </c>
      <c r="F2538" t="s">
        <v>317</v>
      </c>
      <c r="G2538" t="s">
        <v>318</v>
      </c>
      <c r="H2538" s="79" t="s">
        <v>878</v>
      </c>
      <c r="I2538" t="s">
        <v>879</v>
      </c>
      <c r="J2538" t="s">
        <v>619</v>
      </c>
      <c r="K2538" t="s">
        <v>315</v>
      </c>
      <c r="L2538">
        <v>900457</v>
      </c>
      <c r="M2538" s="80">
        <v>113191816</v>
      </c>
      <c r="O2538">
        <v>320072</v>
      </c>
      <c r="P2538" t="s">
        <v>336</v>
      </c>
      <c r="Q2538">
        <v>7770</v>
      </c>
      <c r="R2538">
        <v>83</v>
      </c>
      <c r="S2538">
        <v>1</v>
      </c>
      <c r="T2538">
        <v>2786</v>
      </c>
      <c r="U2538" t="s">
        <v>328</v>
      </c>
      <c r="W2538">
        <v>1158667035</v>
      </c>
      <c r="X2538" s="76">
        <v>44175</v>
      </c>
      <c r="Y2538" s="76">
        <v>44175</v>
      </c>
      <c r="Z2538" s="76">
        <v>44071</v>
      </c>
      <c r="AA2538" s="76">
        <v>44117</v>
      </c>
      <c r="AB2538">
        <v>1453.06</v>
      </c>
      <c r="AD2538" t="s">
        <v>344</v>
      </c>
      <c r="AE2538" t="s">
        <v>324</v>
      </c>
      <c r="AF2538" t="s">
        <v>676</v>
      </c>
      <c r="AH2538" t="s">
        <v>329</v>
      </c>
      <c r="AI2538" t="s">
        <v>318</v>
      </c>
      <c r="AK2538">
        <v>95057</v>
      </c>
      <c r="AL2538">
        <v>1</v>
      </c>
      <c r="AM2538">
        <v>49470</v>
      </c>
    </row>
    <row r="2539" spans="1:39">
      <c r="A2539" t="s">
        <v>315</v>
      </c>
      <c r="D2539" t="s">
        <v>316</v>
      </c>
      <c r="E2539">
        <v>66087</v>
      </c>
      <c r="F2539" t="s">
        <v>317</v>
      </c>
      <c r="G2539" t="s">
        <v>318</v>
      </c>
      <c r="H2539" s="79" t="s">
        <v>878</v>
      </c>
      <c r="I2539" t="s">
        <v>879</v>
      </c>
      <c r="J2539" t="s">
        <v>619</v>
      </c>
      <c r="K2539" t="s">
        <v>315</v>
      </c>
      <c r="L2539">
        <v>905920</v>
      </c>
      <c r="M2539">
        <v>111521082</v>
      </c>
      <c r="O2539">
        <v>320074</v>
      </c>
      <c r="P2539" t="s">
        <v>337</v>
      </c>
      <c r="Q2539">
        <v>7888</v>
      </c>
      <c r="R2539">
        <v>83</v>
      </c>
      <c r="S2539">
        <v>1</v>
      </c>
      <c r="T2539">
        <v>2786</v>
      </c>
      <c r="U2539" t="s">
        <v>328</v>
      </c>
      <c r="W2539">
        <v>1158667035</v>
      </c>
      <c r="X2539" s="76">
        <v>44180</v>
      </c>
      <c r="Y2539" s="76">
        <v>44182</v>
      </c>
      <c r="Z2539" s="76">
        <v>44072</v>
      </c>
      <c r="AA2539" s="76">
        <v>44153</v>
      </c>
      <c r="AB2539">
        <v>986.65</v>
      </c>
      <c r="AD2539" t="s">
        <v>346</v>
      </c>
      <c r="AE2539" t="s">
        <v>324</v>
      </c>
      <c r="AF2539" t="s">
        <v>745</v>
      </c>
      <c r="AH2539" t="s">
        <v>329</v>
      </c>
      <c r="AI2539" t="s">
        <v>318</v>
      </c>
      <c r="AK2539">
        <v>95057</v>
      </c>
      <c r="AL2539">
        <v>1</v>
      </c>
      <c r="AM2539">
        <v>49470</v>
      </c>
    </row>
    <row r="2540" spans="1:39">
      <c r="A2540" t="s">
        <v>315</v>
      </c>
      <c r="D2540" t="s">
        <v>316</v>
      </c>
      <c r="E2540">
        <v>66087</v>
      </c>
      <c r="F2540" t="s">
        <v>317</v>
      </c>
      <c r="G2540" t="s">
        <v>318</v>
      </c>
      <c r="H2540" s="79" t="s">
        <v>878</v>
      </c>
      <c r="I2540" t="s">
        <v>879</v>
      </c>
      <c r="J2540" t="s">
        <v>619</v>
      </c>
      <c r="K2540" t="s">
        <v>315</v>
      </c>
      <c r="L2540">
        <v>907793</v>
      </c>
      <c r="M2540">
        <v>111521104</v>
      </c>
      <c r="O2540">
        <v>320072</v>
      </c>
      <c r="P2540" t="s">
        <v>336</v>
      </c>
      <c r="Q2540">
        <v>7893</v>
      </c>
      <c r="R2540">
        <v>83</v>
      </c>
      <c r="S2540">
        <v>1</v>
      </c>
      <c r="T2540">
        <v>2786</v>
      </c>
      <c r="U2540" t="s">
        <v>328</v>
      </c>
      <c r="W2540">
        <v>1158667035</v>
      </c>
      <c r="X2540" s="76">
        <v>44180</v>
      </c>
      <c r="Y2540" s="76">
        <v>44182</v>
      </c>
      <c r="Z2540" s="76">
        <v>44072</v>
      </c>
      <c r="AA2540" s="76">
        <v>44159</v>
      </c>
      <c r="AB2540">
        <v>98.6</v>
      </c>
      <c r="AD2540" t="s">
        <v>346</v>
      </c>
      <c r="AE2540" t="s">
        <v>324</v>
      </c>
      <c r="AF2540" t="s">
        <v>630</v>
      </c>
      <c r="AH2540" t="s">
        <v>329</v>
      </c>
      <c r="AI2540" t="s">
        <v>318</v>
      </c>
      <c r="AK2540">
        <v>95057</v>
      </c>
      <c r="AL2540">
        <v>1</v>
      </c>
      <c r="AM2540">
        <v>49470</v>
      </c>
    </row>
    <row r="2541" spans="1:39">
      <c r="A2541" t="s">
        <v>315</v>
      </c>
      <c r="D2541" t="s">
        <v>316</v>
      </c>
      <c r="E2541">
        <v>66087</v>
      </c>
      <c r="F2541" t="s">
        <v>317</v>
      </c>
      <c r="G2541" t="s">
        <v>318</v>
      </c>
      <c r="H2541" s="79" t="s">
        <v>878</v>
      </c>
      <c r="I2541" t="s">
        <v>879</v>
      </c>
      <c r="J2541" t="s">
        <v>619</v>
      </c>
      <c r="K2541" t="s">
        <v>315</v>
      </c>
      <c r="L2541">
        <v>907609</v>
      </c>
      <c r="M2541">
        <v>111521098</v>
      </c>
      <c r="O2541">
        <v>320072</v>
      </c>
      <c r="P2541" t="s">
        <v>336</v>
      </c>
      <c r="Q2541">
        <v>7892</v>
      </c>
      <c r="R2541">
        <v>83</v>
      </c>
      <c r="S2541">
        <v>1</v>
      </c>
      <c r="T2541">
        <v>2786</v>
      </c>
      <c r="U2541" t="s">
        <v>328</v>
      </c>
      <c r="W2541">
        <v>1158667035</v>
      </c>
      <c r="X2541" s="76">
        <v>44180</v>
      </c>
      <c r="Y2541" s="76">
        <v>44182</v>
      </c>
      <c r="Z2541" s="76">
        <v>44096</v>
      </c>
      <c r="AA2541" s="76">
        <v>44160</v>
      </c>
      <c r="AB2541">
        <v>98.6</v>
      </c>
      <c r="AD2541" t="s">
        <v>345</v>
      </c>
      <c r="AE2541" t="s">
        <v>324</v>
      </c>
      <c r="AF2541" t="s">
        <v>365</v>
      </c>
      <c r="AH2541" t="s">
        <v>329</v>
      </c>
      <c r="AI2541" t="s">
        <v>318</v>
      </c>
      <c r="AK2541">
        <v>95057</v>
      </c>
      <c r="AL2541">
        <v>1</v>
      </c>
      <c r="AM2541">
        <v>49470</v>
      </c>
    </row>
    <row r="2542" spans="1:39">
      <c r="A2542" t="s">
        <v>315</v>
      </c>
      <c r="D2542" t="s">
        <v>316</v>
      </c>
      <c r="E2542">
        <v>66087</v>
      </c>
      <c r="F2542" t="s">
        <v>317</v>
      </c>
      <c r="G2542" t="s">
        <v>318</v>
      </c>
      <c r="H2542" s="79" t="s">
        <v>878</v>
      </c>
      <c r="I2542" t="s">
        <v>879</v>
      </c>
      <c r="J2542" t="s">
        <v>619</v>
      </c>
      <c r="K2542" t="s">
        <v>315</v>
      </c>
      <c r="L2542">
        <v>907793</v>
      </c>
      <c r="M2542">
        <v>111521104</v>
      </c>
      <c r="O2542">
        <v>320073</v>
      </c>
      <c r="P2542" t="s">
        <v>320</v>
      </c>
      <c r="Q2542">
        <v>7893</v>
      </c>
      <c r="R2542">
        <v>83</v>
      </c>
      <c r="S2542">
        <v>1</v>
      </c>
      <c r="T2542">
        <v>2786</v>
      </c>
      <c r="U2542" t="s">
        <v>328</v>
      </c>
      <c r="W2542">
        <v>1158667035</v>
      </c>
      <c r="X2542" s="76">
        <v>44180</v>
      </c>
      <c r="Y2542" s="76">
        <v>44182</v>
      </c>
      <c r="Z2542" s="76">
        <v>44072</v>
      </c>
      <c r="AA2542" s="76">
        <v>44159</v>
      </c>
      <c r="AB2542">
        <v>93.5</v>
      </c>
      <c r="AD2542" t="s">
        <v>346</v>
      </c>
      <c r="AE2542" t="s">
        <v>324</v>
      </c>
      <c r="AF2542" t="s">
        <v>630</v>
      </c>
      <c r="AH2542" t="s">
        <v>329</v>
      </c>
      <c r="AI2542" t="s">
        <v>318</v>
      </c>
      <c r="AK2542">
        <v>95057</v>
      </c>
      <c r="AL2542">
        <v>1</v>
      </c>
      <c r="AM2542">
        <v>49470</v>
      </c>
    </row>
    <row r="2543" spans="1:39">
      <c r="A2543" t="s">
        <v>315</v>
      </c>
      <c r="D2543" t="s">
        <v>316</v>
      </c>
      <c r="E2543">
        <v>66087</v>
      </c>
      <c r="F2543" t="s">
        <v>317</v>
      </c>
      <c r="G2543" t="s">
        <v>318</v>
      </c>
      <c r="H2543" s="79" t="s">
        <v>878</v>
      </c>
      <c r="I2543" t="s">
        <v>879</v>
      </c>
      <c r="J2543" t="s">
        <v>619</v>
      </c>
      <c r="K2543" t="s">
        <v>315</v>
      </c>
      <c r="L2543">
        <v>905920</v>
      </c>
      <c r="M2543">
        <v>111521082</v>
      </c>
      <c r="O2543">
        <v>320073</v>
      </c>
      <c r="P2543" t="s">
        <v>320</v>
      </c>
      <c r="Q2543">
        <v>7888</v>
      </c>
      <c r="R2543">
        <v>83</v>
      </c>
      <c r="S2543">
        <v>1</v>
      </c>
      <c r="T2543">
        <v>2786</v>
      </c>
      <c r="U2543" t="s">
        <v>328</v>
      </c>
      <c r="W2543">
        <v>1158667035</v>
      </c>
      <c r="X2543" s="76">
        <v>44180</v>
      </c>
      <c r="Y2543" s="76">
        <v>44182</v>
      </c>
      <c r="Z2543" s="76">
        <v>44072</v>
      </c>
      <c r="AA2543" s="76">
        <v>44153</v>
      </c>
      <c r="AB2543">
        <v>157.80000000000001</v>
      </c>
      <c r="AD2543" t="s">
        <v>346</v>
      </c>
      <c r="AE2543" t="s">
        <v>324</v>
      </c>
      <c r="AF2543" t="s">
        <v>745</v>
      </c>
      <c r="AH2543" t="s">
        <v>329</v>
      </c>
      <c r="AI2543" t="s">
        <v>318</v>
      </c>
      <c r="AK2543">
        <v>95057</v>
      </c>
      <c r="AL2543">
        <v>1</v>
      </c>
      <c r="AM2543">
        <v>49470</v>
      </c>
    </row>
    <row r="2544" spans="1:39">
      <c r="A2544" t="s">
        <v>315</v>
      </c>
      <c r="D2544" t="s">
        <v>316</v>
      </c>
      <c r="E2544">
        <v>66087</v>
      </c>
      <c r="F2544" t="s">
        <v>317</v>
      </c>
      <c r="G2544" t="s">
        <v>318</v>
      </c>
      <c r="H2544" s="79" t="s">
        <v>878</v>
      </c>
      <c r="I2544" t="s">
        <v>879</v>
      </c>
      <c r="J2544" t="s">
        <v>619</v>
      </c>
      <c r="K2544" t="s">
        <v>315</v>
      </c>
      <c r="L2544">
        <v>907609</v>
      </c>
      <c r="M2544">
        <v>111521098</v>
      </c>
      <c r="O2544">
        <v>320073</v>
      </c>
      <c r="P2544" t="s">
        <v>320</v>
      </c>
      <c r="Q2544">
        <v>7892</v>
      </c>
      <c r="R2544">
        <v>83</v>
      </c>
      <c r="S2544">
        <v>1</v>
      </c>
      <c r="T2544">
        <v>2786</v>
      </c>
      <c r="U2544" t="s">
        <v>328</v>
      </c>
      <c r="W2544">
        <v>1158667035</v>
      </c>
      <c r="X2544" s="76">
        <v>44180</v>
      </c>
      <c r="Y2544" s="76">
        <v>44182</v>
      </c>
      <c r="Z2544" s="76">
        <v>44096</v>
      </c>
      <c r="AA2544" s="76">
        <v>44160</v>
      </c>
      <c r="AB2544">
        <v>93.5</v>
      </c>
      <c r="AD2544" t="s">
        <v>345</v>
      </c>
      <c r="AE2544" t="s">
        <v>324</v>
      </c>
      <c r="AF2544" t="s">
        <v>365</v>
      </c>
      <c r="AH2544" t="s">
        <v>329</v>
      </c>
      <c r="AI2544" t="s">
        <v>318</v>
      </c>
      <c r="AK2544">
        <v>95057</v>
      </c>
      <c r="AL2544">
        <v>1</v>
      </c>
      <c r="AM2544">
        <v>49470</v>
      </c>
    </row>
    <row r="2545" spans="1:39">
      <c r="A2545" t="s">
        <v>315</v>
      </c>
      <c r="D2545" t="s">
        <v>316</v>
      </c>
      <c r="E2545">
        <v>66087</v>
      </c>
      <c r="F2545" t="s">
        <v>317</v>
      </c>
      <c r="G2545" t="s">
        <v>318</v>
      </c>
      <c r="H2545" s="79" t="s">
        <v>878</v>
      </c>
      <c r="I2545" t="s">
        <v>879</v>
      </c>
      <c r="J2545" t="s">
        <v>619</v>
      </c>
      <c r="K2545" t="s">
        <v>315</v>
      </c>
      <c r="L2545">
        <v>907609</v>
      </c>
      <c r="M2545">
        <v>111521098</v>
      </c>
      <c r="O2545">
        <v>320074</v>
      </c>
      <c r="P2545" t="s">
        <v>337</v>
      </c>
      <c r="Q2545">
        <v>7892</v>
      </c>
      <c r="R2545">
        <v>83</v>
      </c>
      <c r="S2545">
        <v>1</v>
      </c>
      <c r="T2545">
        <v>2786</v>
      </c>
      <c r="U2545" t="s">
        <v>328</v>
      </c>
      <c r="W2545">
        <v>1158667035</v>
      </c>
      <c r="X2545" s="76">
        <v>44180</v>
      </c>
      <c r="Y2545" s="76">
        <v>44182</v>
      </c>
      <c r="Z2545" s="76">
        <v>44096</v>
      </c>
      <c r="AA2545" s="76">
        <v>44160</v>
      </c>
      <c r="AB2545">
        <v>98.6</v>
      </c>
      <c r="AD2545" t="s">
        <v>345</v>
      </c>
      <c r="AE2545" t="s">
        <v>324</v>
      </c>
      <c r="AF2545" t="s">
        <v>365</v>
      </c>
      <c r="AH2545" t="s">
        <v>329</v>
      </c>
      <c r="AI2545" t="s">
        <v>318</v>
      </c>
      <c r="AK2545">
        <v>95057</v>
      </c>
      <c r="AL2545">
        <v>1</v>
      </c>
      <c r="AM2545">
        <v>49470</v>
      </c>
    </row>
    <row r="2546" spans="1:39">
      <c r="A2546" t="s">
        <v>315</v>
      </c>
      <c r="D2546" t="s">
        <v>316</v>
      </c>
      <c r="E2546">
        <v>66087</v>
      </c>
      <c r="F2546" t="s">
        <v>317</v>
      </c>
      <c r="G2546" t="s">
        <v>318</v>
      </c>
      <c r="H2546" s="79" t="s">
        <v>878</v>
      </c>
      <c r="I2546" t="s">
        <v>879</v>
      </c>
      <c r="J2546" t="s">
        <v>619</v>
      </c>
      <c r="K2546" t="s">
        <v>315</v>
      </c>
      <c r="L2546">
        <v>905920</v>
      </c>
      <c r="M2546">
        <v>111521082</v>
      </c>
      <c r="O2546">
        <v>320070</v>
      </c>
      <c r="P2546" t="s">
        <v>327</v>
      </c>
      <c r="Q2546">
        <v>7888</v>
      </c>
      <c r="R2546">
        <v>83</v>
      </c>
      <c r="S2546">
        <v>1</v>
      </c>
      <c r="T2546">
        <v>2786</v>
      </c>
      <c r="U2546" t="s">
        <v>328</v>
      </c>
      <c r="W2546">
        <v>1158667035</v>
      </c>
      <c r="X2546" s="76">
        <v>44180</v>
      </c>
      <c r="Y2546" s="76">
        <v>44182</v>
      </c>
      <c r="Z2546" s="76">
        <v>44072</v>
      </c>
      <c r="AA2546" s="76">
        <v>44153</v>
      </c>
      <c r="AB2546">
        <v>718.64</v>
      </c>
      <c r="AD2546" t="s">
        <v>346</v>
      </c>
      <c r="AE2546" t="s">
        <v>324</v>
      </c>
      <c r="AF2546" t="s">
        <v>745</v>
      </c>
      <c r="AH2546" t="s">
        <v>329</v>
      </c>
      <c r="AI2546" t="s">
        <v>318</v>
      </c>
      <c r="AK2546">
        <v>95057</v>
      </c>
      <c r="AL2546">
        <v>1</v>
      </c>
      <c r="AM2546">
        <v>49470</v>
      </c>
    </row>
    <row r="2547" spans="1:39">
      <c r="A2547" t="s">
        <v>315</v>
      </c>
      <c r="D2547" t="s">
        <v>316</v>
      </c>
      <c r="E2547">
        <v>66087</v>
      </c>
      <c r="F2547" t="s">
        <v>317</v>
      </c>
      <c r="G2547" t="s">
        <v>318</v>
      </c>
      <c r="H2547" s="79" t="s">
        <v>878</v>
      </c>
      <c r="I2547" t="s">
        <v>879</v>
      </c>
      <c r="J2547" t="s">
        <v>619</v>
      </c>
      <c r="K2547" t="s">
        <v>315</v>
      </c>
      <c r="L2547">
        <v>907793</v>
      </c>
      <c r="M2547">
        <v>111521104</v>
      </c>
      <c r="O2547">
        <v>320074</v>
      </c>
      <c r="P2547" t="s">
        <v>337</v>
      </c>
      <c r="Q2547">
        <v>7893</v>
      </c>
      <c r="R2547">
        <v>83</v>
      </c>
      <c r="S2547">
        <v>1</v>
      </c>
      <c r="T2547">
        <v>2786</v>
      </c>
      <c r="U2547" t="s">
        <v>328</v>
      </c>
      <c r="W2547">
        <v>1158667035</v>
      </c>
      <c r="X2547" s="76">
        <v>44180</v>
      </c>
      <c r="Y2547" s="76">
        <v>44182</v>
      </c>
      <c r="Z2547" s="76">
        <v>44072</v>
      </c>
      <c r="AA2547" s="76">
        <v>44159</v>
      </c>
      <c r="AB2547">
        <v>98.6</v>
      </c>
      <c r="AD2547" t="s">
        <v>346</v>
      </c>
      <c r="AE2547" t="s">
        <v>324</v>
      </c>
      <c r="AF2547" t="s">
        <v>630</v>
      </c>
      <c r="AH2547" t="s">
        <v>329</v>
      </c>
      <c r="AI2547" t="s">
        <v>318</v>
      </c>
      <c r="AK2547">
        <v>95057</v>
      </c>
      <c r="AL2547">
        <v>1</v>
      </c>
      <c r="AM2547">
        <v>49470</v>
      </c>
    </row>
    <row r="2548" spans="1:39">
      <c r="A2548" t="s">
        <v>315</v>
      </c>
      <c r="D2548" t="s">
        <v>316</v>
      </c>
      <c r="E2548">
        <v>66087</v>
      </c>
      <c r="F2548" t="s">
        <v>317</v>
      </c>
      <c r="G2548" t="s">
        <v>318</v>
      </c>
      <c r="H2548" s="79" t="s">
        <v>878</v>
      </c>
      <c r="I2548" t="s">
        <v>879</v>
      </c>
      <c r="J2548" t="s">
        <v>619</v>
      </c>
      <c r="K2548" t="s">
        <v>315</v>
      </c>
      <c r="L2548">
        <v>922916</v>
      </c>
      <c r="M2548" s="80">
        <v>113191816</v>
      </c>
      <c r="O2548">
        <v>320072</v>
      </c>
      <c r="P2548" t="s">
        <v>336</v>
      </c>
      <c r="Q2548">
        <v>7950</v>
      </c>
      <c r="R2548">
        <v>83</v>
      </c>
      <c r="S2548">
        <v>1</v>
      </c>
      <c r="T2548">
        <v>2786</v>
      </c>
      <c r="U2548" t="s">
        <v>328</v>
      </c>
      <c r="W2548">
        <v>1158667035</v>
      </c>
      <c r="X2548" s="76">
        <v>44215</v>
      </c>
      <c r="Y2548" s="76">
        <v>44215</v>
      </c>
      <c r="Z2548" s="76">
        <v>44121</v>
      </c>
      <c r="AA2548" s="76">
        <v>44152</v>
      </c>
      <c r="AB2548">
        <v>1272.45</v>
      </c>
      <c r="AD2548" t="s">
        <v>345</v>
      </c>
      <c r="AE2548" t="s">
        <v>324</v>
      </c>
      <c r="AF2548" t="s">
        <v>677</v>
      </c>
      <c r="AH2548" t="s">
        <v>329</v>
      </c>
      <c r="AI2548" t="s">
        <v>318</v>
      </c>
      <c r="AK2548">
        <v>95057</v>
      </c>
      <c r="AL2548">
        <v>1</v>
      </c>
      <c r="AM2548">
        <v>49470</v>
      </c>
    </row>
    <row r="2549" spans="1:39">
      <c r="A2549" t="s">
        <v>315</v>
      </c>
      <c r="D2549" t="s">
        <v>316</v>
      </c>
      <c r="E2549">
        <v>66087</v>
      </c>
      <c r="F2549" t="s">
        <v>317</v>
      </c>
      <c r="G2549" t="s">
        <v>318</v>
      </c>
      <c r="H2549" s="79" t="s">
        <v>878</v>
      </c>
      <c r="I2549" t="s">
        <v>879</v>
      </c>
      <c r="J2549" t="s">
        <v>619</v>
      </c>
      <c r="K2549" t="s">
        <v>315</v>
      </c>
      <c r="L2549">
        <v>937082</v>
      </c>
      <c r="M2549" s="80">
        <v>113191816</v>
      </c>
      <c r="O2549">
        <v>320072</v>
      </c>
      <c r="P2549" t="s">
        <v>336</v>
      </c>
      <c r="Q2549">
        <v>8107</v>
      </c>
      <c r="R2549">
        <v>83</v>
      </c>
      <c r="S2549">
        <v>1</v>
      </c>
      <c r="T2549">
        <v>2786</v>
      </c>
      <c r="U2549" t="s">
        <v>328</v>
      </c>
      <c r="W2549">
        <v>1158667035</v>
      </c>
      <c r="X2549" s="76">
        <v>44235</v>
      </c>
      <c r="Y2549" s="76">
        <v>44235</v>
      </c>
      <c r="Z2549" s="76">
        <v>44146</v>
      </c>
      <c r="AA2549" s="76">
        <v>44182</v>
      </c>
      <c r="AB2549">
        <v>1176.1300000000001</v>
      </c>
      <c r="AD2549" t="s">
        <v>345</v>
      </c>
      <c r="AE2549" t="s">
        <v>324</v>
      </c>
      <c r="AF2549" t="s">
        <v>804</v>
      </c>
      <c r="AH2549" t="s">
        <v>329</v>
      </c>
      <c r="AI2549" t="s">
        <v>318</v>
      </c>
      <c r="AK2549">
        <v>95057</v>
      </c>
      <c r="AL2549">
        <v>1</v>
      </c>
      <c r="AM2549">
        <v>49470</v>
      </c>
    </row>
    <row r="2550" spans="1:39">
      <c r="A2550" t="s">
        <v>315</v>
      </c>
      <c r="D2550" t="s">
        <v>316</v>
      </c>
      <c r="E2550">
        <v>66087</v>
      </c>
      <c r="F2550" t="s">
        <v>317</v>
      </c>
      <c r="G2550" t="s">
        <v>318</v>
      </c>
      <c r="H2550" s="79" t="s">
        <v>878</v>
      </c>
      <c r="I2550" t="s">
        <v>879</v>
      </c>
      <c r="J2550" t="s">
        <v>619</v>
      </c>
      <c r="K2550" t="s">
        <v>315</v>
      </c>
      <c r="L2550">
        <v>939127</v>
      </c>
      <c r="M2550">
        <v>111521098</v>
      </c>
      <c r="O2550">
        <v>320072</v>
      </c>
      <c r="P2550" t="s">
        <v>336</v>
      </c>
      <c r="Q2550">
        <v>8121</v>
      </c>
      <c r="R2550">
        <v>83</v>
      </c>
      <c r="S2550">
        <v>1</v>
      </c>
      <c r="T2550">
        <v>2786</v>
      </c>
      <c r="U2550" t="s">
        <v>328</v>
      </c>
      <c r="W2550">
        <v>1158667035</v>
      </c>
      <c r="X2550" s="76">
        <v>44237</v>
      </c>
      <c r="Y2550" s="76">
        <v>44237</v>
      </c>
      <c r="Z2550" s="76">
        <v>44133</v>
      </c>
      <c r="AA2550" s="76">
        <v>44188</v>
      </c>
      <c r="AB2550">
        <v>98.6</v>
      </c>
      <c r="AD2550" t="s">
        <v>344</v>
      </c>
      <c r="AE2550" t="s">
        <v>324</v>
      </c>
      <c r="AF2550" t="s">
        <v>368</v>
      </c>
      <c r="AH2550" t="s">
        <v>329</v>
      </c>
      <c r="AI2550" t="s">
        <v>318</v>
      </c>
      <c r="AK2550">
        <v>95057</v>
      </c>
      <c r="AL2550">
        <v>1</v>
      </c>
      <c r="AM2550">
        <v>49470</v>
      </c>
    </row>
    <row r="2551" spans="1:39">
      <c r="A2551" t="s">
        <v>315</v>
      </c>
      <c r="D2551" t="s">
        <v>316</v>
      </c>
      <c r="E2551">
        <v>66087</v>
      </c>
      <c r="F2551" t="s">
        <v>317</v>
      </c>
      <c r="G2551" t="s">
        <v>318</v>
      </c>
      <c r="H2551" s="79" t="s">
        <v>878</v>
      </c>
      <c r="I2551" t="s">
        <v>879</v>
      </c>
      <c r="J2551" t="s">
        <v>619</v>
      </c>
      <c r="K2551" t="s">
        <v>315</v>
      </c>
      <c r="L2551">
        <v>939127</v>
      </c>
      <c r="M2551">
        <v>111521098</v>
      </c>
      <c r="O2551">
        <v>320073</v>
      </c>
      <c r="P2551" t="s">
        <v>320</v>
      </c>
      <c r="Q2551">
        <v>8121</v>
      </c>
      <c r="R2551">
        <v>83</v>
      </c>
      <c r="S2551">
        <v>1</v>
      </c>
      <c r="T2551">
        <v>2786</v>
      </c>
      <c r="U2551" t="s">
        <v>328</v>
      </c>
      <c r="W2551">
        <v>1158667035</v>
      </c>
      <c r="X2551" s="76">
        <v>44237</v>
      </c>
      <c r="Y2551" s="76">
        <v>44237</v>
      </c>
      <c r="Z2551" s="76">
        <v>44133</v>
      </c>
      <c r="AA2551" s="76">
        <v>44188</v>
      </c>
      <c r="AB2551">
        <v>93.5</v>
      </c>
      <c r="AD2551" t="s">
        <v>344</v>
      </c>
      <c r="AE2551" t="s">
        <v>324</v>
      </c>
      <c r="AF2551" t="s">
        <v>368</v>
      </c>
      <c r="AH2551" t="s">
        <v>329</v>
      </c>
      <c r="AI2551" t="s">
        <v>318</v>
      </c>
      <c r="AK2551">
        <v>95057</v>
      </c>
      <c r="AL2551">
        <v>1</v>
      </c>
      <c r="AM2551">
        <v>49470</v>
      </c>
    </row>
    <row r="2552" spans="1:39">
      <c r="A2552" t="s">
        <v>315</v>
      </c>
      <c r="D2552" t="s">
        <v>316</v>
      </c>
      <c r="E2552">
        <v>66087</v>
      </c>
      <c r="F2552" t="s">
        <v>317</v>
      </c>
      <c r="G2552" t="s">
        <v>318</v>
      </c>
      <c r="H2552" s="79" t="s">
        <v>878</v>
      </c>
      <c r="I2552" t="s">
        <v>879</v>
      </c>
      <c r="J2552" t="s">
        <v>619</v>
      </c>
      <c r="K2552" t="s">
        <v>315</v>
      </c>
      <c r="L2552">
        <v>939118</v>
      </c>
      <c r="M2552">
        <v>111521104</v>
      </c>
      <c r="O2552">
        <v>320074</v>
      </c>
      <c r="P2552" t="s">
        <v>337</v>
      </c>
      <c r="Q2552">
        <v>8121</v>
      </c>
      <c r="R2552">
        <v>83</v>
      </c>
      <c r="S2552">
        <v>1</v>
      </c>
      <c r="T2552">
        <v>2786</v>
      </c>
      <c r="U2552" t="s">
        <v>328</v>
      </c>
      <c r="W2552">
        <v>1158667035</v>
      </c>
      <c r="X2552" s="76">
        <v>44237</v>
      </c>
      <c r="Y2552" s="76">
        <v>44237</v>
      </c>
      <c r="Z2552" s="76">
        <v>44133</v>
      </c>
      <c r="AA2552" s="76">
        <v>44188</v>
      </c>
      <c r="AB2552">
        <v>98.6</v>
      </c>
      <c r="AD2552" t="s">
        <v>344</v>
      </c>
      <c r="AE2552" t="s">
        <v>324</v>
      </c>
      <c r="AF2552" t="s">
        <v>368</v>
      </c>
      <c r="AH2552" t="s">
        <v>329</v>
      </c>
      <c r="AI2552" t="s">
        <v>318</v>
      </c>
      <c r="AK2552">
        <v>95057</v>
      </c>
      <c r="AL2552">
        <v>1</v>
      </c>
      <c r="AM2552">
        <v>49470</v>
      </c>
    </row>
    <row r="2553" spans="1:39">
      <c r="A2553" t="s">
        <v>315</v>
      </c>
      <c r="D2553" t="s">
        <v>316</v>
      </c>
      <c r="E2553">
        <v>66087</v>
      </c>
      <c r="F2553" t="s">
        <v>317</v>
      </c>
      <c r="G2553" t="s">
        <v>318</v>
      </c>
      <c r="H2553" s="79" t="s">
        <v>878</v>
      </c>
      <c r="I2553" t="s">
        <v>879</v>
      </c>
      <c r="J2553" t="s">
        <v>619</v>
      </c>
      <c r="K2553" t="s">
        <v>315</v>
      </c>
      <c r="L2553">
        <v>939118</v>
      </c>
      <c r="M2553">
        <v>111521104</v>
      </c>
      <c r="O2553">
        <v>320072</v>
      </c>
      <c r="P2553" t="s">
        <v>336</v>
      </c>
      <c r="Q2553">
        <v>8121</v>
      </c>
      <c r="R2553">
        <v>83</v>
      </c>
      <c r="S2553">
        <v>1</v>
      </c>
      <c r="T2553">
        <v>2786</v>
      </c>
      <c r="U2553" t="s">
        <v>328</v>
      </c>
      <c r="W2553">
        <v>1158667035</v>
      </c>
      <c r="X2553" s="76">
        <v>44237</v>
      </c>
      <c r="Y2553" s="76">
        <v>44237</v>
      </c>
      <c r="Z2553" s="76">
        <v>44133</v>
      </c>
      <c r="AA2553" s="76">
        <v>44188</v>
      </c>
      <c r="AB2553">
        <v>98.6</v>
      </c>
      <c r="AD2553" t="s">
        <v>344</v>
      </c>
      <c r="AE2553" t="s">
        <v>324</v>
      </c>
      <c r="AF2553" t="s">
        <v>368</v>
      </c>
      <c r="AH2553" t="s">
        <v>329</v>
      </c>
      <c r="AI2553" t="s">
        <v>318</v>
      </c>
      <c r="AK2553">
        <v>95057</v>
      </c>
      <c r="AL2553">
        <v>1</v>
      </c>
      <c r="AM2553">
        <v>49470</v>
      </c>
    </row>
    <row r="2554" spans="1:39">
      <c r="A2554" t="s">
        <v>315</v>
      </c>
      <c r="D2554" t="s">
        <v>316</v>
      </c>
      <c r="E2554">
        <v>66087</v>
      </c>
      <c r="F2554" t="s">
        <v>317</v>
      </c>
      <c r="G2554" t="s">
        <v>318</v>
      </c>
      <c r="H2554" s="79" t="s">
        <v>878</v>
      </c>
      <c r="I2554" t="s">
        <v>879</v>
      </c>
      <c r="J2554" t="s">
        <v>619</v>
      </c>
      <c r="K2554" t="s">
        <v>315</v>
      </c>
      <c r="L2554">
        <v>939118</v>
      </c>
      <c r="M2554">
        <v>111521104</v>
      </c>
      <c r="O2554">
        <v>320073</v>
      </c>
      <c r="P2554" t="s">
        <v>320</v>
      </c>
      <c r="Q2554">
        <v>8121</v>
      </c>
      <c r="R2554">
        <v>83</v>
      </c>
      <c r="S2554">
        <v>1</v>
      </c>
      <c r="T2554">
        <v>2786</v>
      </c>
      <c r="U2554" t="s">
        <v>328</v>
      </c>
      <c r="W2554">
        <v>1158667035</v>
      </c>
      <c r="X2554" s="76">
        <v>44237</v>
      </c>
      <c r="Y2554" s="76">
        <v>44237</v>
      </c>
      <c r="Z2554" s="76">
        <v>44133</v>
      </c>
      <c r="AA2554" s="76">
        <v>44188</v>
      </c>
      <c r="AB2554">
        <v>93.5</v>
      </c>
      <c r="AD2554" t="s">
        <v>344</v>
      </c>
      <c r="AE2554" t="s">
        <v>324</v>
      </c>
      <c r="AF2554" t="s">
        <v>368</v>
      </c>
      <c r="AH2554" t="s">
        <v>329</v>
      </c>
      <c r="AI2554" t="s">
        <v>318</v>
      </c>
      <c r="AK2554">
        <v>95057</v>
      </c>
      <c r="AL2554">
        <v>1</v>
      </c>
      <c r="AM2554">
        <v>49470</v>
      </c>
    </row>
    <row r="2555" spans="1:39">
      <c r="A2555" t="s">
        <v>315</v>
      </c>
      <c r="D2555" t="s">
        <v>316</v>
      </c>
      <c r="E2555">
        <v>66087</v>
      </c>
      <c r="F2555" t="s">
        <v>317</v>
      </c>
      <c r="G2555" t="s">
        <v>318</v>
      </c>
      <c r="H2555" s="79" t="s">
        <v>878</v>
      </c>
      <c r="I2555" t="s">
        <v>879</v>
      </c>
      <c r="J2555" t="s">
        <v>619</v>
      </c>
      <c r="K2555" t="s">
        <v>315</v>
      </c>
      <c r="L2555">
        <v>939127</v>
      </c>
      <c r="M2555">
        <v>111521098</v>
      </c>
      <c r="O2555">
        <v>320074</v>
      </c>
      <c r="P2555" t="s">
        <v>337</v>
      </c>
      <c r="Q2555">
        <v>8121</v>
      </c>
      <c r="R2555">
        <v>83</v>
      </c>
      <c r="S2555">
        <v>1</v>
      </c>
      <c r="T2555">
        <v>2786</v>
      </c>
      <c r="U2555" t="s">
        <v>328</v>
      </c>
      <c r="W2555">
        <v>1158667035</v>
      </c>
      <c r="X2555" s="76">
        <v>44237</v>
      </c>
      <c r="Y2555" s="76">
        <v>44237</v>
      </c>
      <c r="Z2555" s="76">
        <v>44133</v>
      </c>
      <c r="AA2555" s="76">
        <v>44188</v>
      </c>
      <c r="AB2555">
        <v>98.6</v>
      </c>
      <c r="AD2555" t="s">
        <v>344</v>
      </c>
      <c r="AE2555" t="s">
        <v>324</v>
      </c>
      <c r="AF2555" t="s">
        <v>368</v>
      </c>
      <c r="AH2555" t="s">
        <v>329</v>
      </c>
      <c r="AI2555" t="s">
        <v>318</v>
      </c>
      <c r="AK2555">
        <v>95057</v>
      </c>
      <c r="AL2555">
        <v>1</v>
      </c>
      <c r="AM2555">
        <v>49470</v>
      </c>
    </row>
    <row r="2556" spans="1:39">
      <c r="A2556" t="s">
        <v>315</v>
      </c>
      <c r="D2556" t="s">
        <v>316</v>
      </c>
      <c r="E2556">
        <v>66087</v>
      </c>
      <c r="F2556" t="s">
        <v>317</v>
      </c>
      <c r="G2556" t="s">
        <v>318</v>
      </c>
      <c r="H2556" s="79" t="s">
        <v>878</v>
      </c>
      <c r="I2556" t="s">
        <v>879</v>
      </c>
      <c r="J2556" t="s">
        <v>619</v>
      </c>
      <c r="K2556" t="s">
        <v>315</v>
      </c>
      <c r="L2556">
        <v>979207</v>
      </c>
      <c r="M2556">
        <v>111521082</v>
      </c>
      <c r="O2556">
        <v>320074</v>
      </c>
      <c r="P2556" t="s">
        <v>337</v>
      </c>
      <c r="Q2556">
        <v>8345</v>
      </c>
      <c r="R2556">
        <v>83</v>
      </c>
      <c r="S2556">
        <v>1</v>
      </c>
      <c r="T2556">
        <v>2786</v>
      </c>
      <c r="U2556" t="s">
        <v>328</v>
      </c>
      <c r="W2556">
        <v>1158667035</v>
      </c>
      <c r="X2556" s="76">
        <v>44266</v>
      </c>
      <c r="Y2556" s="76">
        <v>44266</v>
      </c>
      <c r="Z2556" s="76">
        <v>44133</v>
      </c>
      <c r="AA2556" s="76">
        <v>44214</v>
      </c>
      <c r="AB2556">
        <v>1047.04</v>
      </c>
      <c r="AD2556" t="s">
        <v>344</v>
      </c>
      <c r="AE2556" t="s">
        <v>324</v>
      </c>
      <c r="AF2556" t="s">
        <v>883</v>
      </c>
      <c r="AH2556" t="s">
        <v>329</v>
      </c>
      <c r="AI2556" t="s">
        <v>318</v>
      </c>
      <c r="AK2556">
        <v>95057</v>
      </c>
      <c r="AL2556">
        <v>1</v>
      </c>
      <c r="AM2556">
        <v>49470</v>
      </c>
    </row>
    <row r="2557" spans="1:39">
      <c r="A2557" t="s">
        <v>315</v>
      </c>
      <c r="D2557" t="s">
        <v>316</v>
      </c>
      <c r="E2557">
        <v>66087</v>
      </c>
      <c r="F2557" t="s">
        <v>317</v>
      </c>
      <c r="G2557" t="s">
        <v>318</v>
      </c>
      <c r="H2557" s="79" t="s">
        <v>878</v>
      </c>
      <c r="I2557" t="s">
        <v>879</v>
      </c>
      <c r="J2557" t="s">
        <v>619</v>
      </c>
      <c r="K2557" t="s">
        <v>315</v>
      </c>
      <c r="L2557">
        <v>979206</v>
      </c>
      <c r="M2557">
        <v>111521082</v>
      </c>
      <c r="O2557">
        <v>320074</v>
      </c>
      <c r="P2557" t="s">
        <v>337</v>
      </c>
      <c r="Q2557">
        <v>8345</v>
      </c>
      <c r="R2557">
        <v>83</v>
      </c>
      <c r="S2557">
        <v>1</v>
      </c>
      <c r="T2557">
        <v>2786</v>
      </c>
      <c r="U2557" t="s">
        <v>328</v>
      </c>
      <c r="W2557">
        <v>1158667035</v>
      </c>
      <c r="X2557" s="76">
        <v>44266</v>
      </c>
      <c r="Y2557" s="76">
        <v>44266</v>
      </c>
      <c r="Z2557" s="76">
        <v>44133</v>
      </c>
      <c r="AA2557" s="76">
        <v>44214</v>
      </c>
      <c r="AB2557">
        <v>952.26</v>
      </c>
      <c r="AD2557" t="s">
        <v>344</v>
      </c>
      <c r="AE2557" t="s">
        <v>324</v>
      </c>
      <c r="AF2557" t="s">
        <v>883</v>
      </c>
      <c r="AH2557" t="s">
        <v>329</v>
      </c>
      <c r="AI2557" t="s">
        <v>318</v>
      </c>
      <c r="AK2557">
        <v>95057</v>
      </c>
      <c r="AL2557">
        <v>1</v>
      </c>
      <c r="AM2557">
        <v>49470</v>
      </c>
    </row>
    <row r="2558" spans="1:39">
      <c r="A2558" t="s">
        <v>315</v>
      </c>
      <c r="D2558" t="s">
        <v>316</v>
      </c>
      <c r="E2558">
        <v>66087</v>
      </c>
      <c r="F2558" t="s">
        <v>317</v>
      </c>
      <c r="G2558" t="s">
        <v>318</v>
      </c>
      <c r="H2558" s="79" t="s">
        <v>878</v>
      </c>
      <c r="I2558" t="s">
        <v>879</v>
      </c>
      <c r="J2558" t="s">
        <v>619</v>
      </c>
      <c r="K2558" t="s">
        <v>315</v>
      </c>
      <c r="L2558">
        <v>979206</v>
      </c>
      <c r="M2558">
        <v>111521082</v>
      </c>
      <c r="O2558">
        <v>320070</v>
      </c>
      <c r="P2558" t="s">
        <v>327</v>
      </c>
      <c r="Q2558">
        <v>8345</v>
      </c>
      <c r="R2558">
        <v>83</v>
      </c>
      <c r="S2558">
        <v>1</v>
      </c>
      <c r="T2558">
        <v>2786</v>
      </c>
      <c r="U2558" t="s">
        <v>328</v>
      </c>
      <c r="W2558">
        <v>1158667035</v>
      </c>
      <c r="X2558" s="76">
        <v>44266</v>
      </c>
      <c r="Y2558" s="76">
        <v>44266</v>
      </c>
      <c r="Z2558" s="76">
        <v>44133</v>
      </c>
      <c r="AA2558" s="76">
        <v>44214</v>
      </c>
      <c r="AB2558">
        <v>6799.94</v>
      </c>
      <c r="AD2558" t="s">
        <v>344</v>
      </c>
      <c r="AE2558" t="s">
        <v>324</v>
      </c>
      <c r="AF2558" t="s">
        <v>883</v>
      </c>
      <c r="AH2558" t="s">
        <v>329</v>
      </c>
      <c r="AI2558" t="s">
        <v>318</v>
      </c>
      <c r="AK2558">
        <v>95057</v>
      </c>
      <c r="AL2558">
        <v>1</v>
      </c>
      <c r="AM2558">
        <v>49470</v>
      </c>
    </row>
    <row r="2559" spans="1:39">
      <c r="A2559" t="s">
        <v>315</v>
      </c>
      <c r="D2559" t="s">
        <v>316</v>
      </c>
      <c r="E2559">
        <v>66087</v>
      </c>
      <c r="F2559" t="s">
        <v>317</v>
      </c>
      <c r="G2559" t="s">
        <v>318</v>
      </c>
      <c r="H2559" s="79" t="s">
        <v>878</v>
      </c>
      <c r="I2559" t="s">
        <v>879</v>
      </c>
      <c r="J2559" t="s">
        <v>619</v>
      </c>
      <c r="K2559" t="s">
        <v>315</v>
      </c>
      <c r="L2559">
        <v>979207</v>
      </c>
      <c r="M2559">
        <v>111521082</v>
      </c>
      <c r="O2559">
        <v>320070</v>
      </c>
      <c r="P2559" t="s">
        <v>327</v>
      </c>
      <c r="Q2559">
        <v>8345</v>
      </c>
      <c r="R2559">
        <v>83</v>
      </c>
      <c r="S2559">
        <v>1</v>
      </c>
      <c r="T2559">
        <v>2786</v>
      </c>
      <c r="U2559" t="s">
        <v>328</v>
      </c>
      <c r="W2559">
        <v>1158667035</v>
      </c>
      <c r="X2559" s="76">
        <v>44266</v>
      </c>
      <c r="Y2559" s="76">
        <v>44266</v>
      </c>
      <c r="Z2559" s="76">
        <v>44133</v>
      </c>
      <c r="AA2559" s="76">
        <v>44214</v>
      </c>
      <c r="AB2559">
        <v>1171.07</v>
      </c>
      <c r="AD2559" t="s">
        <v>344</v>
      </c>
      <c r="AE2559" t="s">
        <v>324</v>
      </c>
      <c r="AF2559" t="s">
        <v>883</v>
      </c>
      <c r="AH2559" t="s">
        <v>329</v>
      </c>
      <c r="AI2559" t="s">
        <v>318</v>
      </c>
      <c r="AK2559">
        <v>95057</v>
      </c>
      <c r="AL2559">
        <v>1</v>
      </c>
      <c r="AM2559">
        <v>49470</v>
      </c>
    </row>
    <row r="2560" spans="1:39">
      <c r="A2560" t="s">
        <v>315</v>
      </c>
      <c r="D2560" t="s">
        <v>316</v>
      </c>
      <c r="E2560">
        <v>66087</v>
      </c>
      <c r="F2560" t="s">
        <v>317</v>
      </c>
      <c r="G2560" t="s">
        <v>318</v>
      </c>
      <c r="H2560" s="79" t="s">
        <v>878</v>
      </c>
      <c r="I2560" t="s">
        <v>879</v>
      </c>
      <c r="J2560" t="s">
        <v>619</v>
      </c>
      <c r="K2560" t="s">
        <v>315</v>
      </c>
      <c r="L2560">
        <v>979206</v>
      </c>
      <c r="M2560">
        <v>111521082</v>
      </c>
      <c r="O2560">
        <v>320073</v>
      </c>
      <c r="P2560" t="s">
        <v>320</v>
      </c>
      <c r="Q2560">
        <v>8345</v>
      </c>
      <c r="R2560">
        <v>83</v>
      </c>
      <c r="S2560">
        <v>1</v>
      </c>
      <c r="T2560">
        <v>2786</v>
      </c>
      <c r="U2560" t="s">
        <v>328</v>
      </c>
      <c r="W2560">
        <v>1158667035</v>
      </c>
      <c r="X2560" s="76">
        <v>44266</v>
      </c>
      <c r="Y2560" s="76">
        <v>44266</v>
      </c>
      <c r="Z2560" s="76">
        <v>44133</v>
      </c>
      <c r="AA2560" s="76">
        <v>44214</v>
      </c>
      <c r="AB2560">
        <v>157.80000000000001</v>
      </c>
      <c r="AD2560" t="s">
        <v>344</v>
      </c>
      <c r="AE2560" t="s">
        <v>324</v>
      </c>
      <c r="AF2560" t="s">
        <v>883</v>
      </c>
      <c r="AH2560" t="s">
        <v>329</v>
      </c>
      <c r="AI2560" t="s">
        <v>318</v>
      </c>
      <c r="AK2560">
        <v>95057</v>
      </c>
      <c r="AL2560">
        <v>1</v>
      </c>
      <c r="AM2560">
        <v>49470</v>
      </c>
    </row>
    <row r="2561" spans="1:39">
      <c r="A2561" t="s">
        <v>315</v>
      </c>
      <c r="D2561" t="s">
        <v>316</v>
      </c>
      <c r="E2561">
        <v>66087</v>
      </c>
      <c r="F2561" t="s">
        <v>317</v>
      </c>
      <c r="G2561" t="s">
        <v>318</v>
      </c>
      <c r="H2561" s="79" t="s">
        <v>878</v>
      </c>
      <c r="I2561" t="s">
        <v>879</v>
      </c>
      <c r="J2561" t="s">
        <v>619</v>
      </c>
      <c r="K2561" t="s">
        <v>315</v>
      </c>
      <c r="L2561">
        <v>979207</v>
      </c>
      <c r="M2561">
        <v>111521082</v>
      </c>
      <c r="O2561">
        <v>320073</v>
      </c>
      <c r="P2561" t="s">
        <v>320</v>
      </c>
      <c r="Q2561">
        <v>8345</v>
      </c>
      <c r="R2561">
        <v>83</v>
      </c>
      <c r="S2561">
        <v>1</v>
      </c>
      <c r="T2561">
        <v>2786</v>
      </c>
      <c r="U2561" t="s">
        <v>328</v>
      </c>
      <c r="W2561">
        <v>1158667035</v>
      </c>
      <c r="X2561" s="76">
        <v>44266</v>
      </c>
      <c r="Y2561" s="76">
        <v>44266</v>
      </c>
      <c r="Z2561" s="76">
        <v>44133</v>
      </c>
      <c r="AA2561" s="76">
        <v>44214</v>
      </c>
      <c r="AB2561">
        <v>157.80000000000001</v>
      </c>
      <c r="AD2561" t="s">
        <v>344</v>
      </c>
      <c r="AE2561" t="s">
        <v>324</v>
      </c>
      <c r="AF2561" t="s">
        <v>883</v>
      </c>
      <c r="AH2561" t="s">
        <v>329</v>
      </c>
      <c r="AI2561" t="s">
        <v>318</v>
      </c>
      <c r="AK2561">
        <v>95057</v>
      </c>
      <c r="AL2561">
        <v>1</v>
      </c>
      <c r="AM2561">
        <v>49470</v>
      </c>
    </row>
    <row r="2562" spans="1:39">
      <c r="A2562" t="s">
        <v>315</v>
      </c>
      <c r="D2562" t="s">
        <v>316</v>
      </c>
      <c r="E2562">
        <v>66087</v>
      </c>
      <c r="F2562" t="s">
        <v>317</v>
      </c>
      <c r="G2562" t="s">
        <v>318</v>
      </c>
      <c r="H2562" s="79" t="s">
        <v>878</v>
      </c>
      <c r="I2562" t="s">
        <v>879</v>
      </c>
      <c r="J2562" t="s">
        <v>619</v>
      </c>
      <c r="K2562" t="s">
        <v>315</v>
      </c>
      <c r="L2562">
        <v>981083</v>
      </c>
      <c r="M2562">
        <v>111521104</v>
      </c>
      <c r="O2562">
        <v>320073</v>
      </c>
      <c r="P2562" t="s">
        <v>320</v>
      </c>
      <c r="Q2562">
        <v>8363</v>
      </c>
      <c r="R2562">
        <v>83</v>
      </c>
      <c r="S2562">
        <v>1</v>
      </c>
      <c r="T2562">
        <v>2786</v>
      </c>
      <c r="U2562" t="s">
        <v>328</v>
      </c>
      <c r="W2562">
        <v>1158667035</v>
      </c>
      <c r="X2562" s="76">
        <v>44270</v>
      </c>
      <c r="Y2562" s="76">
        <v>44270</v>
      </c>
      <c r="Z2562" s="76">
        <v>44169</v>
      </c>
      <c r="AA2562" s="76">
        <v>44221</v>
      </c>
      <c r="AB2562">
        <v>93.5</v>
      </c>
      <c r="AD2562" t="s">
        <v>346</v>
      </c>
      <c r="AE2562" t="s">
        <v>324</v>
      </c>
      <c r="AF2562" t="s">
        <v>632</v>
      </c>
      <c r="AH2562" t="s">
        <v>329</v>
      </c>
      <c r="AI2562" t="s">
        <v>318</v>
      </c>
      <c r="AK2562">
        <v>95057</v>
      </c>
      <c r="AL2562">
        <v>1</v>
      </c>
      <c r="AM2562">
        <v>49470</v>
      </c>
    </row>
    <row r="2563" spans="1:39">
      <c r="A2563" t="s">
        <v>315</v>
      </c>
      <c r="D2563" t="s">
        <v>316</v>
      </c>
      <c r="E2563">
        <v>66087</v>
      </c>
      <c r="F2563" t="s">
        <v>317</v>
      </c>
      <c r="G2563" t="s">
        <v>318</v>
      </c>
      <c r="H2563" s="79" t="s">
        <v>878</v>
      </c>
      <c r="I2563" t="s">
        <v>879</v>
      </c>
      <c r="J2563" t="s">
        <v>619</v>
      </c>
      <c r="K2563" t="s">
        <v>315</v>
      </c>
      <c r="L2563">
        <v>981083</v>
      </c>
      <c r="M2563">
        <v>111521104</v>
      </c>
      <c r="O2563">
        <v>320074</v>
      </c>
      <c r="P2563" t="s">
        <v>337</v>
      </c>
      <c r="Q2563">
        <v>8363</v>
      </c>
      <c r="R2563">
        <v>83</v>
      </c>
      <c r="S2563">
        <v>1</v>
      </c>
      <c r="T2563">
        <v>2786</v>
      </c>
      <c r="U2563" t="s">
        <v>328</v>
      </c>
      <c r="W2563">
        <v>1158667035</v>
      </c>
      <c r="X2563" s="76">
        <v>44270</v>
      </c>
      <c r="Y2563" s="76">
        <v>44270</v>
      </c>
      <c r="Z2563" s="76">
        <v>44169</v>
      </c>
      <c r="AA2563" s="76">
        <v>44221</v>
      </c>
      <c r="AB2563">
        <v>98.6</v>
      </c>
      <c r="AD2563" t="s">
        <v>346</v>
      </c>
      <c r="AE2563" t="s">
        <v>324</v>
      </c>
      <c r="AF2563" t="s">
        <v>632</v>
      </c>
      <c r="AH2563" t="s">
        <v>329</v>
      </c>
      <c r="AI2563" t="s">
        <v>318</v>
      </c>
      <c r="AK2563">
        <v>95057</v>
      </c>
      <c r="AL2563">
        <v>1</v>
      </c>
      <c r="AM2563">
        <v>49470</v>
      </c>
    </row>
    <row r="2564" spans="1:39">
      <c r="A2564" t="s">
        <v>315</v>
      </c>
      <c r="D2564" t="s">
        <v>316</v>
      </c>
      <c r="E2564">
        <v>66087</v>
      </c>
      <c r="F2564" t="s">
        <v>317</v>
      </c>
      <c r="G2564" t="s">
        <v>318</v>
      </c>
      <c r="H2564" s="79" t="s">
        <v>878</v>
      </c>
      <c r="I2564" t="s">
        <v>879</v>
      </c>
      <c r="J2564" t="s">
        <v>619</v>
      </c>
      <c r="K2564" t="s">
        <v>315</v>
      </c>
      <c r="L2564">
        <v>981091</v>
      </c>
      <c r="M2564">
        <v>111521098</v>
      </c>
      <c r="O2564">
        <v>320074</v>
      </c>
      <c r="P2564" t="s">
        <v>337</v>
      </c>
      <c r="Q2564">
        <v>8363</v>
      </c>
      <c r="R2564">
        <v>83</v>
      </c>
      <c r="S2564">
        <v>1</v>
      </c>
      <c r="T2564">
        <v>2786</v>
      </c>
      <c r="U2564" t="s">
        <v>328</v>
      </c>
      <c r="W2564">
        <v>1158667035</v>
      </c>
      <c r="X2564" s="76">
        <v>44270</v>
      </c>
      <c r="Y2564" s="76">
        <v>44270</v>
      </c>
      <c r="Z2564" s="76">
        <v>44169</v>
      </c>
      <c r="AA2564" s="76">
        <v>44221</v>
      </c>
      <c r="AB2564">
        <v>98.6</v>
      </c>
      <c r="AD2564" t="s">
        <v>346</v>
      </c>
      <c r="AE2564" t="s">
        <v>324</v>
      </c>
      <c r="AF2564" t="s">
        <v>632</v>
      </c>
      <c r="AH2564" t="s">
        <v>329</v>
      </c>
      <c r="AI2564" t="s">
        <v>318</v>
      </c>
      <c r="AK2564">
        <v>95057</v>
      </c>
      <c r="AL2564">
        <v>1</v>
      </c>
      <c r="AM2564">
        <v>49470</v>
      </c>
    </row>
    <row r="2565" spans="1:39">
      <c r="A2565" t="s">
        <v>315</v>
      </c>
      <c r="D2565" t="s">
        <v>316</v>
      </c>
      <c r="E2565">
        <v>66087</v>
      </c>
      <c r="F2565" t="s">
        <v>317</v>
      </c>
      <c r="G2565" t="s">
        <v>318</v>
      </c>
      <c r="H2565" s="79" t="s">
        <v>878</v>
      </c>
      <c r="I2565" t="s">
        <v>879</v>
      </c>
      <c r="J2565" t="s">
        <v>619</v>
      </c>
      <c r="K2565" t="s">
        <v>315</v>
      </c>
      <c r="L2565">
        <v>981091</v>
      </c>
      <c r="M2565">
        <v>111521098</v>
      </c>
      <c r="O2565">
        <v>320072</v>
      </c>
      <c r="P2565" t="s">
        <v>336</v>
      </c>
      <c r="Q2565">
        <v>8363</v>
      </c>
      <c r="R2565">
        <v>83</v>
      </c>
      <c r="S2565">
        <v>1</v>
      </c>
      <c r="T2565">
        <v>2786</v>
      </c>
      <c r="U2565" t="s">
        <v>328</v>
      </c>
      <c r="W2565">
        <v>1158667035</v>
      </c>
      <c r="X2565" s="76">
        <v>44270</v>
      </c>
      <c r="Y2565" s="76">
        <v>44270</v>
      </c>
      <c r="Z2565" s="76">
        <v>44169</v>
      </c>
      <c r="AA2565" s="76">
        <v>44221</v>
      </c>
      <c r="AB2565">
        <v>98.6</v>
      </c>
      <c r="AD2565" t="s">
        <v>346</v>
      </c>
      <c r="AE2565" t="s">
        <v>324</v>
      </c>
      <c r="AF2565" t="s">
        <v>632</v>
      </c>
      <c r="AH2565" t="s">
        <v>329</v>
      </c>
      <c r="AI2565" t="s">
        <v>318</v>
      </c>
      <c r="AK2565">
        <v>95057</v>
      </c>
      <c r="AL2565">
        <v>1</v>
      </c>
      <c r="AM2565">
        <v>49470</v>
      </c>
    </row>
    <row r="2566" spans="1:39">
      <c r="A2566" t="s">
        <v>315</v>
      </c>
      <c r="D2566" t="s">
        <v>316</v>
      </c>
      <c r="E2566">
        <v>66087</v>
      </c>
      <c r="F2566" t="s">
        <v>317</v>
      </c>
      <c r="G2566" t="s">
        <v>318</v>
      </c>
      <c r="H2566" s="79" t="s">
        <v>878</v>
      </c>
      <c r="I2566" t="s">
        <v>879</v>
      </c>
      <c r="J2566" t="s">
        <v>619</v>
      </c>
      <c r="K2566" t="s">
        <v>315</v>
      </c>
      <c r="L2566">
        <v>981083</v>
      </c>
      <c r="M2566">
        <v>111521104</v>
      </c>
      <c r="O2566">
        <v>320072</v>
      </c>
      <c r="P2566" t="s">
        <v>336</v>
      </c>
      <c r="Q2566">
        <v>8363</v>
      </c>
      <c r="R2566">
        <v>83</v>
      </c>
      <c r="S2566">
        <v>1</v>
      </c>
      <c r="T2566">
        <v>2786</v>
      </c>
      <c r="U2566" t="s">
        <v>328</v>
      </c>
      <c r="W2566">
        <v>1158667035</v>
      </c>
      <c r="X2566" s="76">
        <v>44270</v>
      </c>
      <c r="Y2566" s="76">
        <v>44270</v>
      </c>
      <c r="Z2566" s="76">
        <v>44169</v>
      </c>
      <c r="AA2566" s="76">
        <v>44221</v>
      </c>
      <c r="AB2566">
        <v>98.6</v>
      </c>
      <c r="AD2566" t="s">
        <v>346</v>
      </c>
      <c r="AE2566" t="s">
        <v>324</v>
      </c>
      <c r="AF2566" t="s">
        <v>632</v>
      </c>
      <c r="AH2566" t="s">
        <v>329</v>
      </c>
      <c r="AI2566" t="s">
        <v>318</v>
      </c>
      <c r="AK2566">
        <v>95057</v>
      </c>
      <c r="AL2566">
        <v>1</v>
      </c>
      <c r="AM2566">
        <v>49470</v>
      </c>
    </row>
    <row r="2567" spans="1:39">
      <c r="A2567" t="s">
        <v>315</v>
      </c>
      <c r="D2567" t="s">
        <v>316</v>
      </c>
      <c r="E2567">
        <v>66087</v>
      </c>
      <c r="F2567" t="s">
        <v>317</v>
      </c>
      <c r="G2567" t="s">
        <v>318</v>
      </c>
      <c r="H2567" s="79" t="s">
        <v>878</v>
      </c>
      <c r="I2567" t="s">
        <v>879</v>
      </c>
      <c r="J2567" t="s">
        <v>619</v>
      </c>
      <c r="K2567" t="s">
        <v>315</v>
      </c>
      <c r="L2567">
        <v>981091</v>
      </c>
      <c r="M2567">
        <v>111521098</v>
      </c>
      <c r="O2567">
        <v>320073</v>
      </c>
      <c r="P2567" t="s">
        <v>320</v>
      </c>
      <c r="Q2567">
        <v>8363</v>
      </c>
      <c r="R2567">
        <v>83</v>
      </c>
      <c r="S2567">
        <v>1</v>
      </c>
      <c r="T2567">
        <v>2786</v>
      </c>
      <c r="U2567" t="s">
        <v>328</v>
      </c>
      <c r="W2567">
        <v>1158667035</v>
      </c>
      <c r="X2567" s="76">
        <v>44270</v>
      </c>
      <c r="Y2567" s="76">
        <v>44270</v>
      </c>
      <c r="Z2567" s="76">
        <v>44169</v>
      </c>
      <c r="AA2567" s="76">
        <v>44221</v>
      </c>
      <c r="AB2567">
        <v>93.5</v>
      </c>
      <c r="AD2567" t="s">
        <v>346</v>
      </c>
      <c r="AE2567" t="s">
        <v>324</v>
      </c>
      <c r="AF2567" t="s">
        <v>632</v>
      </c>
      <c r="AH2567" t="s">
        <v>329</v>
      </c>
      <c r="AI2567" t="s">
        <v>318</v>
      </c>
      <c r="AK2567">
        <v>95057</v>
      </c>
      <c r="AL2567">
        <v>1</v>
      </c>
      <c r="AM2567">
        <v>49470</v>
      </c>
    </row>
    <row r="2568" spans="1:39">
      <c r="A2568" t="s">
        <v>315</v>
      </c>
      <c r="D2568" t="s">
        <v>316</v>
      </c>
      <c r="E2568">
        <v>66087</v>
      </c>
      <c r="F2568" t="s">
        <v>317</v>
      </c>
      <c r="G2568" t="s">
        <v>318</v>
      </c>
      <c r="H2568" s="79" t="s">
        <v>878</v>
      </c>
      <c r="I2568" t="s">
        <v>879</v>
      </c>
      <c r="J2568" t="s">
        <v>619</v>
      </c>
      <c r="K2568" t="s">
        <v>315</v>
      </c>
      <c r="L2568">
        <v>982049</v>
      </c>
      <c r="M2568">
        <v>111521098</v>
      </c>
      <c r="O2568">
        <v>320072</v>
      </c>
      <c r="P2568" t="s">
        <v>336</v>
      </c>
      <c r="Q2568">
        <v>8384</v>
      </c>
      <c r="R2568">
        <v>83</v>
      </c>
      <c r="S2568">
        <v>1</v>
      </c>
      <c r="T2568">
        <v>2786</v>
      </c>
      <c r="U2568" t="s">
        <v>328</v>
      </c>
      <c r="W2568">
        <v>1158667035</v>
      </c>
      <c r="X2568" s="76">
        <v>44271</v>
      </c>
      <c r="Y2568" s="76">
        <v>44271</v>
      </c>
      <c r="Z2568" s="76">
        <v>44183</v>
      </c>
      <c r="AA2568" s="76">
        <v>44249</v>
      </c>
      <c r="AB2568">
        <v>98.6</v>
      </c>
      <c r="AD2568" t="s">
        <v>345</v>
      </c>
      <c r="AE2568" t="s">
        <v>324</v>
      </c>
      <c r="AF2568" t="s">
        <v>371</v>
      </c>
      <c r="AH2568" t="s">
        <v>329</v>
      </c>
      <c r="AI2568" t="s">
        <v>318</v>
      </c>
      <c r="AK2568">
        <v>95057</v>
      </c>
      <c r="AL2568">
        <v>1</v>
      </c>
      <c r="AM2568">
        <v>49470</v>
      </c>
    </row>
    <row r="2569" spans="1:39">
      <c r="A2569" t="s">
        <v>315</v>
      </c>
      <c r="D2569" t="s">
        <v>316</v>
      </c>
      <c r="E2569">
        <v>66087</v>
      </c>
      <c r="F2569" t="s">
        <v>317</v>
      </c>
      <c r="G2569" t="s">
        <v>318</v>
      </c>
      <c r="H2569" s="79" t="s">
        <v>878</v>
      </c>
      <c r="I2569" t="s">
        <v>879</v>
      </c>
      <c r="J2569" t="s">
        <v>619</v>
      </c>
      <c r="K2569" t="s">
        <v>315</v>
      </c>
      <c r="L2569">
        <v>982049</v>
      </c>
      <c r="M2569">
        <v>111521098</v>
      </c>
      <c r="O2569">
        <v>320073</v>
      </c>
      <c r="P2569" t="s">
        <v>320</v>
      </c>
      <c r="Q2569">
        <v>8384</v>
      </c>
      <c r="R2569">
        <v>83</v>
      </c>
      <c r="S2569">
        <v>1</v>
      </c>
      <c r="T2569">
        <v>2786</v>
      </c>
      <c r="U2569" t="s">
        <v>328</v>
      </c>
      <c r="W2569">
        <v>1158667035</v>
      </c>
      <c r="X2569" s="76">
        <v>44271</v>
      </c>
      <c r="Y2569" s="76">
        <v>44271</v>
      </c>
      <c r="Z2569" s="76">
        <v>44183</v>
      </c>
      <c r="AA2569" s="76">
        <v>44249</v>
      </c>
      <c r="AB2569">
        <v>93.5</v>
      </c>
      <c r="AD2569" t="s">
        <v>345</v>
      </c>
      <c r="AE2569" t="s">
        <v>324</v>
      </c>
      <c r="AF2569" t="s">
        <v>371</v>
      </c>
      <c r="AH2569" t="s">
        <v>329</v>
      </c>
      <c r="AI2569" t="s">
        <v>318</v>
      </c>
      <c r="AK2569">
        <v>95057</v>
      </c>
      <c r="AL2569">
        <v>1</v>
      </c>
      <c r="AM2569">
        <v>49470</v>
      </c>
    </row>
    <row r="2570" spans="1:39">
      <c r="A2570" t="s">
        <v>315</v>
      </c>
      <c r="D2570" t="s">
        <v>316</v>
      </c>
      <c r="E2570">
        <v>66087</v>
      </c>
      <c r="F2570" t="s">
        <v>317</v>
      </c>
      <c r="G2570" t="s">
        <v>318</v>
      </c>
      <c r="H2570" s="79" t="s">
        <v>878</v>
      </c>
      <c r="I2570" t="s">
        <v>879</v>
      </c>
      <c r="J2570" t="s">
        <v>619</v>
      </c>
      <c r="K2570" t="s">
        <v>315</v>
      </c>
      <c r="L2570">
        <v>982040</v>
      </c>
      <c r="M2570">
        <v>111521104</v>
      </c>
      <c r="O2570">
        <v>320072</v>
      </c>
      <c r="P2570" t="s">
        <v>336</v>
      </c>
      <c r="Q2570">
        <v>8384</v>
      </c>
      <c r="R2570">
        <v>83</v>
      </c>
      <c r="S2570">
        <v>1</v>
      </c>
      <c r="T2570">
        <v>2786</v>
      </c>
      <c r="U2570" t="s">
        <v>328</v>
      </c>
      <c r="W2570">
        <v>1158667035</v>
      </c>
      <c r="X2570" s="76">
        <v>44271</v>
      </c>
      <c r="Y2570" s="76">
        <v>44271</v>
      </c>
      <c r="Z2570" s="76">
        <v>44183</v>
      </c>
      <c r="AA2570" s="76">
        <v>44249</v>
      </c>
      <c r="AB2570">
        <v>98.6</v>
      </c>
      <c r="AD2570" t="s">
        <v>345</v>
      </c>
      <c r="AE2570" t="s">
        <v>324</v>
      </c>
      <c r="AF2570" t="s">
        <v>371</v>
      </c>
      <c r="AH2570" t="s">
        <v>329</v>
      </c>
      <c r="AI2570" t="s">
        <v>318</v>
      </c>
      <c r="AK2570">
        <v>95057</v>
      </c>
      <c r="AL2570">
        <v>1</v>
      </c>
      <c r="AM2570">
        <v>49470</v>
      </c>
    </row>
    <row r="2571" spans="1:39">
      <c r="A2571" t="s">
        <v>315</v>
      </c>
      <c r="D2571" t="s">
        <v>316</v>
      </c>
      <c r="E2571">
        <v>66087</v>
      </c>
      <c r="F2571" t="s">
        <v>317</v>
      </c>
      <c r="G2571" t="s">
        <v>318</v>
      </c>
      <c r="H2571" s="79" t="s">
        <v>878</v>
      </c>
      <c r="I2571" t="s">
        <v>879</v>
      </c>
      <c r="J2571" t="s">
        <v>619</v>
      </c>
      <c r="K2571" t="s">
        <v>315</v>
      </c>
      <c r="L2571">
        <v>982040</v>
      </c>
      <c r="M2571">
        <v>111521104</v>
      </c>
      <c r="O2571">
        <v>320074</v>
      </c>
      <c r="P2571" t="s">
        <v>337</v>
      </c>
      <c r="Q2571">
        <v>8384</v>
      </c>
      <c r="R2571">
        <v>83</v>
      </c>
      <c r="S2571">
        <v>1</v>
      </c>
      <c r="T2571">
        <v>2786</v>
      </c>
      <c r="U2571" t="s">
        <v>328</v>
      </c>
      <c r="W2571">
        <v>1158667035</v>
      </c>
      <c r="X2571" s="76">
        <v>44271</v>
      </c>
      <c r="Y2571" s="76">
        <v>44271</v>
      </c>
      <c r="Z2571" s="76">
        <v>44183</v>
      </c>
      <c r="AA2571" s="76">
        <v>44249</v>
      </c>
      <c r="AB2571">
        <v>98.6</v>
      </c>
      <c r="AD2571" t="s">
        <v>345</v>
      </c>
      <c r="AE2571" t="s">
        <v>324</v>
      </c>
      <c r="AF2571" t="s">
        <v>371</v>
      </c>
      <c r="AH2571" t="s">
        <v>329</v>
      </c>
      <c r="AI2571" t="s">
        <v>318</v>
      </c>
      <c r="AK2571">
        <v>95057</v>
      </c>
      <c r="AL2571">
        <v>1</v>
      </c>
      <c r="AM2571">
        <v>49470</v>
      </c>
    </row>
    <row r="2572" spans="1:39">
      <c r="A2572" t="s">
        <v>315</v>
      </c>
      <c r="D2572" t="s">
        <v>316</v>
      </c>
      <c r="E2572">
        <v>66087</v>
      </c>
      <c r="F2572" t="s">
        <v>317</v>
      </c>
      <c r="G2572" t="s">
        <v>318</v>
      </c>
      <c r="H2572" s="79" t="s">
        <v>878</v>
      </c>
      <c r="I2572" t="s">
        <v>879</v>
      </c>
      <c r="J2572" t="s">
        <v>619</v>
      </c>
      <c r="K2572" t="s">
        <v>315</v>
      </c>
      <c r="L2572">
        <v>982049</v>
      </c>
      <c r="M2572">
        <v>111521098</v>
      </c>
      <c r="O2572">
        <v>320074</v>
      </c>
      <c r="P2572" t="s">
        <v>337</v>
      </c>
      <c r="Q2572">
        <v>8384</v>
      </c>
      <c r="R2572">
        <v>83</v>
      </c>
      <c r="S2572">
        <v>1</v>
      </c>
      <c r="T2572">
        <v>2786</v>
      </c>
      <c r="U2572" t="s">
        <v>328</v>
      </c>
      <c r="W2572">
        <v>1158667035</v>
      </c>
      <c r="X2572" s="76">
        <v>44271</v>
      </c>
      <c r="Y2572" s="76">
        <v>44271</v>
      </c>
      <c r="Z2572" s="76">
        <v>44183</v>
      </c>
      <c r="AA2572" s="76">
        <v>44249</v>
      </c>
      <c r="AB2572">
        <v>98.6</v>
      </c>
      <c r="AD2572" t="s">
        <v>345</v>
      </c>
      <c r="AE2572" t="s">
        <v>324</v>
      </c>
      <c r="AF2572" t="s">
        <v>371</v>
      </c>
      <c r="AH2572" t="s">
        <v>329</v>
      </c>
      <c r="AI2572" t="s">
        <v>318</v>
      </c>
      <c r="AK2572">
        <v>95057</v>
      </c>
      <c r="AL2572">
        <v>1</v>
      </c>
      <c r="AM2572">
        <v>49470</v>
      </c>
    </row>
    <row r="2573" spans="1:39">
      <c r="A2573" t="s">
        <v>315</v>
      </c>
      <c r="D2573" t="s">
        <v>316</v>
      </c>
      <c r="E2573">
        <v>66087</v>
      </c>
      <c r="F2573" t="s">
        <v>317</v>
      </c>
      <c r="G2573" t="s">
        <v>318</v>
      </c>
      <c r="H2573" s="79" t="s">
        <v>878</v>
      </c>
      <c r="I2573" t="s">
        <v>879</v>
      </c>
      <c r="J2573" t="s">
        <v>619</v>
      </c>
      <c r="K2573" t="s">
        <v>315</v>
      </c>
      <c r="L2573">
        <v>982040</v>
      </c>
      <c r="M2573">
        <v>111521104</v>
      </c>
      <c r="O2573">
        <v>320073</v>
      </c>
      <c r="P2573" t="s">
        <v>320</v>
      </c>
      <c r="Q2573">
        <v>8384</v>
      </c>
      <c r="R2573">
        <v>83</v>
      </c>
      <c r="S2573">
        <v>1</v>
      </c>
      <c r="T2573">
        <v>2786</v>
      </c>
      <c r="U2573" t="s">
        <v>328</v>
      </c>
      <c r="W2573">
        <v>1158667035</v>
      </c>
      <c r="X2573" s="76">
        <v>44271</v>
      </c>
      <c r="Y2573" s="76">
        <v>44271</v>
      </c>
      <c r="Z2573" s="76">
        <v>44183</v>
      </c>
      <c r="AA2573" s="76">
        <v>44249</v>
      </c>
      <c r="AB2573">
        <v>93.5</v>
      </c>
      <c r="AD2573" t="s">
        <v>345</v>
      </c>
      <c r="AE2573" t="s">
        <v>324</v>
      </c>
      <c r="AF2573" t="s">
        <v>371</v>
      </c>
      <c r="AH2573" t="s">
        <v>329</v>
      </c>
      <c r="AI2573" t="s">
        <v>318</v>
      </c>
      <c r="AK2573">
        <v>95057</v>
      </c>
      <c r="AL2573">
        <v>1</v>
      </c>
      <c r="AM2573">
        <v>49470</v>
      </c>
    </row>
    <row r="2574" spans="1:39">
      <c r="A2574" t="s">
        <v>315</v>
      </c>
      <c r="D2574" t="s">
        <v>316</v>
      </c>
      <c r="E2574">
        <v>66087</v>
      </c>
      <c r="F2574" t="s">
        <v>317</v>
      </c>
      <c r="G2574" t="s">
        <v>318</v>
      </c>
      <c r="H2574" s="79" t="s">
        <v>878</v>
      </c>
      <c r="I2574" t="s">
        <v>879</v>
      </c>
      <c r="J2574" t="s">
        <v>619</v>
      </c>
      <c r="K2574" t="s">
        <v>315</v>
      </c>
      <c r="L2574">
        <v>20016</v>
      </c>
      <c r="M2574">
        <v>111521082</v>
      </c>
      <c r="O2574">
        <v>320073</v>
      </c>
      <c r="P2574" t="s">
        <v>320</v>
      </c>
      <c r="Q2574">
        <v>8730</v>
      </c>
      <c r="R2574">
        <v>83</v>
      </c>
      <c r="S2574">
        <v>1</v>
      </c>
      <c r="T2574">
        <v>2786</v>
      </c>
      <c r="U2574" t="s">
        <v>328</v>
      </c>
      <c r="W2574">
        <v>1158667035</v>
      </c>
      <c r="X2574" s="76">
        <v>44333</v>
      </c>
      <c r="Y2574" s="76">
        <v>44333</v>
      </c>
      <c r="Z2574" s="76">
        <v>44218</v>
      </c>
      <c r="AA2574" s="76">
        <v>44280</v>
      </c>
      <c r="AB2574">
        <v>157.80000000000001</v>
      </c>
      <c r="AD2574" t="s">
        <v>382</v>
      </c>
      <c r="AE2574" t="s">
        <v>324</v>
      </c>
      <c r="AF2574" t="s">
        <v>752</v>
      </c>
      <c r="AH2574" t="s">
        <v>329</v>
      </c>
      <c r="AI2574" t="s">
        <v>318</v>
      </c>
      <c r="AK2574">
        <v>95057</v>
      </c>
      <c r="AL2574">
        <v>1</v>
      </c>
      <c r="AM2574">
        <v>49470</v>
      </c>
    </row>
    <row r="2575" spans="1:39">
      <c r="A2575" t="s">
        <v>315</v>
      </c>
      <c r="D2575" t="s">
        <v>316</v>
      </c>
      <c r="E2575">
        <v>66087</v>
      </c>
      <c r="F2575" t="s">
        <v>317</v>
      </c>
      <c r="G2575" t="s">
        <v>318</v>
      </c>
      <c r="H2575" s="79" t="s">
        <v>878</v>
      </c>
      <c r="I2575" t="s">
        <v>879</v>
      </c>
      <c r="J2575" t="s">
        <v>619</v>
      </c>
      <c r="K2575" t="s">
        <v>315</v>
      </c>
      <c r="L2575">
        <v>20235</v>
      </c>
      <c r="M2575">
        <v>111521098</v>
      </c>
      <c r="O2575">
        <v>320073</v>
      </c>
      <c r="P2575" t="s">
        <v>320</v>
      </c>
      <c r="Q2575">
        <v>8731</v>
      </c>
      <c r="R2575">
        <v>83</v>
      </c>
      <c r="S2575">
        <v>1</v>
      </c>
      <c r="T2575">
        <v>2786</v>
      </c>
      <c r="U2575" t="s">
        <v>328</v>
      </c>
      <c r="W2575">
        <v>1158667035</v>
      </c>
      <c r="X2575" s="76">
        <v>44333</v>
      </c>
      <c r="Y2575" s="76">
        <v>44333</v>
      </c>
      <c r="Z2575" s="76">
        <v>44231</v>
      </c>
      <c r="AA2575" s="76">
        <v>44278</v>
      </c>
      <c r="AB2575">
        <v>93.5</v>
      </c>
      <c r="AD2575" t="s">
        <v>383</v>
      </c>
      <c r="AE2575" t="s">
        <v>324</v>
      </c>
      <c r="AF2575" t="s">
        <v>384</v>
      </c>
      <c r="AH2575" t="s">
        <v>329</v>
      </c>
      <c r="AI2575" t="s">
        <v>318</v>
      </c>
      <c r="AK2575">
        <v>95057</v>
      </c>
      <c r="AL2575">
        <v>1</v>
      </c>
      <c r="AM2575">
        <v>49470</v>
      </c>
    </row>
    <row r="2576" spans="1:39">
      <c r="A2576" t="s">
        <v>315</v>
      </c>
      <c r="D2576" t="s">
        <v>316</v>
      </c>
      <c r="E2576">
        <v>66087</v>
      </c>
      <c r="F2576" t="s">
        <v>317</v>
      </c>
      <c r="G2576" t="s">
        <v>318</v>
      </c>
      <c r="H2576" s="79" t="s">
        <v>878</v>
      </c>
      <c r="I2576" t="s">
        <v>879</v>
      </c>
      <c r="J2576" t="s">
        <v>619</v>
      </c>
      <c r="K2576" t="s">
        <v>315</v>
      </c>
      <c r="L2576">
        <v>20016</v>
      </c>
      <c r="M2576">
        <v>111521082</v>
      </c>
      <c r="O2576">
        <v>320074</v>
      </c>
      <c r="P2576" t="s">
        <v>337</v>
      </c>
      <c r="Q2576">
        <v>8730</v>
      </c>
      <c r="R2576">
        <v>83</v>
      </c>
      <c r="S2576">
        <v>1</v>
      </c>
      <c r="T2576">
        <v>2786</v>
      </c>
      <c r="U2576" t="s">
        <v>328</v>
      </c>
      <c r="W2576">
        <v>1158667035</v>
      </c>
      <c r="X2576" s="76">
        <v>44333</v>
      </c>
      <c r="Y2576" s="76">
        <v>44333</v>
      </c>
      <c r="Z2576" s="76">
        <v>44218</v>
      </c>
      <c r="AA2576" s="76">
        <v>44280</v>
      </c>
      <c r="AB2576">
        <v>796.43</v>
      </c>
      <c r="AD2576" t="s">
        <v>382</v>
      </c>
      <c r="AE2576" t="s">
        <v>324</v>
      </c>
      <c r="AF2576" t="s">
        <v>752</v>
      </c>
      <c r="AH2576" t="s">
        <v>329</v>
      </c>
      <c r="AI2576" t="s">
        <v>318</v>
      </c>
      <c r="AK2576">
        <v>95057</v>
      </c>
      <c r="AL2576">
        <v>1</v>
      </c>
      <c r="AM2576">
        <v>49470</v>
      </c>
    </row>
    <row r="2577" spans="1:39">
      <c r="A2577" t="s">
        <v>315</v>
      </c>
      <c r="D2577" t="s">
        <v>316</v>
      </c>
      <c r="E2577">
        <v>66087</v>
      </c>
      <c r="F2577" t="s">
        <v>317</v>
      </c>
      <c r="G2577" t="s">
        <v>318</v>
      </c>
      <c r="H2577" s="79" t="s">
        <v>878</v>
      </c>
      <c r="I2577" t="s">
        <v>879</v>
      </c>
      <c r="J2577" t="s">
        <v>619</v>
      </c>
      <c r="K2577" t="s">
        <v>315</v>
      </c>
      <c r="L2577">
        <v>20227</v>
      </c>
      <c r="M2577">
        <v>111521104</v>
      </c>
      <c r="O2577">
        <v>320074</v>
      </c>
      <c r="P2577" t="s">
        <v>337</v>
      </c>
      <c r="Q2577">
        <v>8731</v>
      </c>
      <c r="R2577">
        <v>83</v>
      </c>
      <c r="S2577">
        <v>1</v>
      </c>
      <c r="T2577">
        <v>2786</v>
      </c>
      <c r="U2577" t="s">
        <v>328</v>
      </c>
      <c r="W2577">
        <v>1158667035</v>
      </c>
      <c r="X2577" s="76">
        <v>44333</v>
      </c>
      <c r="Y2577" s="76">
        <v>44333</v>
      </c>
      <c r="Z2577" s="76">
        <v>44231</v>
      </c>
      <c r="AA2577" s="76">
        <v>44278</v>
      </c>
      <c r="AB2577">
        <v>98.6</v>
      </c>
      <c r="AD2577" t="s">
        <v>383</v>
      </c>
      <c r="AE2577" t="s">
        <v>324</v>
      </c>
      <c r="AF2577" t="s">
        <v>384</v>
      </c>
      <c r="AH2577" t="s">
        <v>329</v>
      </c>
      <c r="AI2577" t="s">
        <v>318</v>
      </c>
      <c r="AK2577">
        <v>95057</v>
      </c>
      <c r="AL2577">
        <v>1</v>
      </c>
      <c r="AM2577">
        <v>49470</v>
      </c>
    </row>
    <row r="2578" spans="1:39">
      <c r="A2578" t="s">
        <v>315</v>
      </c>
      <c r="D2578" t="s">
        <v>316</v>
      </c>
      <c r="E2578">
        <v>66087</v>
      </c>
      <c r="F2578" t="s">
        <v>317</v>
      </c>
      <c r="G2578" t="s">
        <v>318</v>
      </c>
      <c r="H2578" s="79" t="s">
        <v>878</v>
      </c>
      <c r="I2578" t="s">
        <v>879</v>
      </c>
      <c r="J2578" t="s">
        <v>619</v>
      </c>
      <c r="K2578" t="s">
        <v>315</v>
      </c>
      <c r="L2578">
        <v>20235</v>
      </c>
      <c r="M2578">
        <v>111521098</v>
      </c>
      <c r="O2578">
        <v>320074</v>
      </c>
      <c r="P2578" t="s">
        <v>337</v>
      </c>
      <c r="Q2578">
        <v>8731</v>
      </c>
      <c r="R2578">
        <v>83</v>
      </c>
      <c r="S2578">
        <v>1</v>
      </c>
      <c r="T2578">
        <v>2786</v>
      </c>
      <c r="U2578" t="s">
        <v>328</v>
      </c>
      <c r="W2578">
        <v>1158667035</v>
      </c>
      <c r="X2578" s="76">
        <v>44333</v>
      </c>
      <c r="Y2578" s="76">
        <v>44333</v>
      </c>
      <c r="Z2578" s="76">
        <v>44231</v>
      </c>
      <c r="AA2578" s="76">
        <v>44278</v>
      </c>
      <c r="AB2578">
        <v>98.6</v>
      </c>
      <c r="AD2578" t="s">
        <v>383</v>
      </c>
      <c r="AE2578" t="s">
        <v>324</v>
      </c>
      <c r="AF2578" t="s">
        <v>384</v>
      </c>
      <c r="AH2578" t="s">
        <v>329</v>
      </c>
      <c r="AI2578" t="s">
        <v>318</v>
      </c>
      <c r="AK2578">
        <v>95057</v>
      </c>
      <c r="AL2578">
        <v>1</v>
      </c>
      <c r="AM2578">
        <v>49470</v>
      </c>
    </row>
    <row r="2579" spans="1:39">
      <c r="A2579" t="s">
        <v>315</v>
      </c>
      <c r="D2579" t="s">
        <v>316</v>
      </c>
      <c r="E2579">
        <v>66087</v>
      </c>
      <c r="F2579" t="s">
        <v>317</v>
      </c>
      <c r="G2579" t="s">
        <v>318</v>
      </c>
      <c r="H2579" s="79" t="s">
        <v>878</v>
      </c>
      <c r="I2579" t="s">
        <v>879</v>
      </c>
      <c r="J2579" t="s">
        <v>619</v>
      </c>
      <c r="K2579" t="s">
        <v>315</v>
      </c>
      <c r="L2579">
        <v>20016</v>
      </c>
      <c r="M2579">
        <v>111521082</v>
      </c>
      <c r="O2579">
        <v>320070</v>
      </c>
      <c r="P2579" t="s">
        <v>327</v>
      </c>
      <c r="Q2579">
        <v>8730</v>
      </c>
      <c r="R2579">
        <v>83</v>
      </c>
      <c r="S2579">
        <v>1</v>
      </c>
      <c r="T2579">
        <v>2786</v>
      </c>
      <c r="U2579" t="s">
        <v>328</v>
      </c>
      <c r="W2579">
        <v>1158667035</v>
      </c>
      <c r="X2579" s="76">
        <v>44333</v>
      </c>
      <c r="Y2579" s="76">
        <v>44333</v>
      </c>
      <c r="Z2579" s="76">
        <v>44218</v>
      </c>
      <c r="AA2579" s="76">
        <v>44280</v>
      </c>
      <c r="AB2579">
        <v>1077.3399999999999</v>
      </c>
      <c r="AD2579" t="s">
        <v>382</v>
      </c>
      <c r="AE2579" t="s">
        <v>324</v>
      </c>
      <c r="AF2579" t="s">
        <v>752</v>
      </c>
      <c r="AH2579" t="s">
        <v>329</v>
      </c>
      <c r="AI2579" t="s">
        <v>318</v>
      </c>
      <c r="AK2579">
        <v>95057</v>
      </c>
      <c r="AL2579">
        <v>1</v>
      </c>
      <c r="AM2579">
        <v>49470</v>
      </c>
    </row>
    <row r="2580" spans="1:39">
      <c r="A2580" t="s">
        <v>315</v>
      </c>
      <c r="D2580" t="s">
        <v>316</v>
      </c>
      <c r="E2580">
        <v>66087</v>
      </c>
      <c r="F2580" t="s">
        <v>317</v>
      </c>
      <c r="G2580" t="s">
        <v>318</v>
      </c>
      <c r="H2580" s="79" t="s">
        <v>878</v>
      </c>
      <c r="I2580" t="s">
        <v>879</v>
      </c>
      <c r="J2580" t="s">
        <v>619</v>
      </c>
      <c r="K2580" t="s">
        <v>315</v>
      </c>
      <c r="L2580">
        <v>20227</v>
      </c>
      <c r="M2580">
        <v>111521104</v>
      </c>
      <c r="O2580">
        <v>320072</v>
      </c>
      <c r="P2580" t="s">
        <v>336</v>
      </c>
      <c r="Q2580">
        <v>8731</v>
      </c>
      <c r="R2580">
        <v>83</v>
      </c>
      <c r="S2580">
        <v>1</v>
      </c>
      <c r="T2580">
        <v>2786</v>
      </c>
      <c r="U2580" t="s">
        <v>328</v>
      </c>
      <c r="W2580">
        <v>1158667035</v>
      </c>
      <c r="X2580" s="76">
        <v>44333</v>
      </c>
      <c r="Y2580" s="76">
        <v>44333</v>
      </c>
      <c r="Z2580" s="76">
        <v>44231</v>
      </c>
      <c r="AA2580" s="76">
        <v>44278</v>
      </c>
      <c r="AB2580">
        <v>98.6</v>
      </c>
      <c r="AD2580" t="s">
        <v>383</v>
      </c>
      <c r="AE2580" t="s">
        <v>324</v>
      </c>
      <c r="AF2580" t="s">
        <v>384</v>
      </c>
      <c r="AH2580" t="s">
        <v>329</v>
      </c>
      <c r="AI2580" t="s">
        <v>318</v>
      </c>
      <c r="AK2580">
        <v>95057</v>
      </c>
      <c r="AL2580">
        <v>1</v>
      </c>
      <c r="AM2580">
        <v>49470</v>
      </c>
    </row>
    <row r="2581" spans="1:39">
      <c r="A2581" t="s">
        <v>315</v>
      </c>
      <c r="D2581" t="s">
        <v>316</v>
      </c>
      <c r="E2581">
        <v>66087</v>
      </c>
      <c r="F2581" t="s">
        <v>317</v>
      </c>
      <c r="G2581" t="s">
        <v>318</v>
      </c>
      <c r="H2581" s="79" t="s">
        <v>878</v>
      </c>
      <c r="I2581" t="s">
        <v>879</v>
      </c>
      <c r="J2581" t="s">
        <v>619</v>
      </c>
      <c r="K2581" t="s">
        <v>315</v>
      </c>
      <c r="L2581">
        <v>20235</v>
      </c>
      <c r="M2581">
        <v>111521098</v>
      </c>
      <c r="O2581">
        <v>320072</v>
      </c>
      <c r="P2581" t="s">
        <v>336</v>
      </c>
      <c r="Q2581">
        <v>8731</v>
      </c>
      <c r="R2581">
        <v>83</v>
      </c>
      <c r="S2581">
        <v>1</v>
      </c>
      <c r="T2581">
        <v>2786</v>
      </c>
      <c r="U2581" t="s">
        <v>328</v>
      </c>
      <c r="W2581">
        <v>1158667035</v>
      </c>
      <c r="X2581" s="76">
        <v>44333</v>
      </c>
      <c r="Y2581" s="76">
        <v>44333</v>
      </c>
      <c r="Z2581" s="76">
        <v>44231</v>
      </c>
      <c r="AA2581" s="76">
        <v>44278</v>
      </c>
      <c r="AB2581">
        <v>98.6</v>
      </c>
      <c r="AD2581" t="s">
        <v>383</v>
      </c>
      <c r="AE2581" t="s">
        <v>324</v>
      </c>
      <c r="AF2581" t="s">
        <v>384</v>
      </c>
      <c r="AH2581" t="s">
        <v>329</v>
      </c>
      <c r="AI2581" t="s">
        <v>318</v>
      </c>
      <c r="AK2581">
        <v>95057</v>
      </c>
      <c r="AL2581">
        <v>1</v>
      </c>
      <c r="AM2581">
        <v>49470</v>
      </c>
    </row>
    <row r="2582" spans="1:39">
      <c r="A2582" t="s">
        <v>315</v>
      </c>
      <c r="D2582" t="s">
        <v>316</v>
      </c>
      <c r="E2582">
        <v>66087</v>
      </c>
      <c r="F2582" t="s">
        <v>317</v>
      </c>
      <c r="G2582" t="s">
        <v>318</v>
      </c>
      <c r="H2582" s="79" t="s">
        <v>878</v>
      </c>
      <c r="I2582" t="s">
        <v>879</v>
      </c>
      <c r="J2582" t="s">
        <v>619</v>
      </c>
      <c r="K2582" t="s">
        <v>315</v>
      </c>
      <c r="L2582">
        <v>20227</v>
      </c>
      <c r="M2582">
        <v>111521104</v>
      </c>
      <c r="O2582">
        <v>320073</v>
      </c>
      <c r="P2582" t="s">
        <v>320</v>
      </c>
      <c r="Q2582">
        <v>8731</v>
      </c>
      <c r="R2582">
        <v>83</v>
      </c>
      <c r="S2582">
        <v>1</v>
      </c>
      <c r="T2582">
        <v>2786</v>
      </c>
      <c r="U2582" t="s">
        <v>328</v>
      </c>
      <c r="W2582">
        <v>1158667035</v>
      </c>
      <c r="X2582" s="76">
        <v>44333</v>
      </c>
      <c r="Y2582" s="76">
        <v>44333</v>
      </c>
      <c r="Z2582" s="76">
        <v>44231</v>
      </c>
      <c r="AA2582" s="76">
        <v>44278</v>
      </c>
      <c r="AB2582">
        <v>93.5</v>
      </c>
      <c r="AD2582" t="s">
        <v>383</v>
      </c>
      <c r="AE2582" t="s">
        <v>324</v>
      </c>
      <c r="AF2582" t="s">
        <v>384</v>
      </c>
      <c r="AH2582" t="s">
        <v>329</v>
      </c>
      <c r="AI2582" t="s">
        <v>318</v>
      </c>
      <c r="AK2582">
        <v>95057</v>
      </c>
      <c r="AL2582">
        <v>1</v>
      </c>
      <c r="AM2582">
        <v>49470</v>
      </c>
    </row>
    <row r="2583" spans="1:39">
      <c r="H2583" s="79"/>
      <c r="X2583" s="76"/>
      <c r="Y2583" s="76"/>
      <c r="Z2583" s="76"/>
      <c r="AA2583" s="76"/>
      <c r="AB2583">
        <f>SUM(AB2473:AB2582)</f>
        <v>53398.989999999962</v>
      </c>
    </row>
    <row r="2584" spans="1:39">
      <c r="A2584" t="s">
        <v>315</v>
      </c>
      <c r="D2584" t="s">
        <v>316</v>
      </c>
      <c r="E2584">
        <v>66087</v>
      </c>
      <c r="F2584" t="s">
        <v>317</v>
      </c>
      <c r="G2584" t="s">
        <v>318</v>
      </c>
      <c r="H2584" s="79" t="s">
        <v>878</v>
      </c>
      <c r="I2584" t="s">
        <v>879</v>
      </c>
      <c r="J2584" t="s">
        <v>619</v>
      </c>
      <c r="K2584" t="s">
        <v>315</v>
      </c>
      <c r="L2584">
        <v>20271</v>
      </c>
      <c r="M2584">
        <v>111521104</v>
      </c>
      <c r="O2584">
        <v>320074</v>
      </c>
      <c r="P2584" t="s">
        <v>337</v>
      </c>
      <c r="Q2584">
        <v>8732</v>
      </c>
      <c r="R2584">
        <v>83</v>
      </c>
      <c r="S2584">
        <v>1</v>
      </c>
      <c r="T2584">
        <v>2786</v>
      </c>
      <c r="U2584" t="s">
        <v>328</v>
      </c>
      <c r="W2584">
        <v>1158667035</v>
      </c>
      <c r="X2584" s="76">
        <v>44333</v>
      </c>
      <c r="Y2584" s="76">
        <v>44336</v>
      </c>
      <c r="Z2584" s="76">
        <v>44260</v>
      </c>
      <c r="AA2584" s="76">
        <v>44306</v>
      </c>
      <c r="AB2584">
        <v>98.6</v>
      </c>
      <c r="AD2584" t="s">
        <v>383</v>
      </c>
      <c r="AE2584" t="s">
        <v>324</v>
      </c>
      <c r="AF2584" t="s">
        <v>386</v>
      </c>
      <c r="AH2584" t="s">
        <v>329</v>
      </c>
      <c r="AI2584" t="s">
        <v>318</v>
      </c>
      <c r="AK2584">
        <v>95057</v>
      </c>
      <c r="AL2584">
        <v>1</v>
      </c>
      <c r="AM2584">
        <v>49470</v>
      </c>
    </row>
    <row r="2585" spans="1:39">
      <c r="A2585" t="s">
        <v>315</v>
      </c>
      <c r="D2585" t="s">
        <v>316</v>
      </c>
      <c r="E2585">
        <v>66087</v>
      </c>
      <c r="F2585" t="s">
        <v>317</v>
      </c>
      <c r="G2585" t="s">
        <v>318</v>
      </c>
      <c r="H2585" s="79" t="s">
        <v>878</v>
      </c>
      <c r="I2585" t="s">
        <v>879</v>
      </c>
      <c r="J2585" t="s">
        <v>619</v>
      </c>
      <c r="K2585" t="s">
        <v>315</v>
      </c>
      <c r="L2585">
        <v>20259</v>
      </c>
      <c r="M2585">
        <v>111521082</v>
      </c>
      <c r="O2585">
        <v>320070</v>
      </c>
      <c r="P2585" t="s">
        <v>327</v>
      </c>
      <c r="Q2585">
        <v>8732</v>
      </c>
      <c r="R2585">
        <v>83</v>
      </c>
      <c r="S2585">
        <v>1</v>
      </c>
      <c r="T2585">
        <v>2786</v>
      </c>
      <c r="U2585" t="s">
        <v>328</v>
      </c>
      <c r="W2585">
        <v>1158667035</v>
      </c>
      <c r="X2585" s="76">
        <v>44333</v>
      </c>
      <c r="Y2585" s="76">
        <v>44336</v>
      </c>
      <c r="Z2585" s="76">
        <v>44260</v>
      </c>
      <c r="AA2585" s="76">
        <v>44306</v>
      </c>
      <c r="AB2585">
        <v>6574.18</v>
      </c>
      <c r="AD2585" t="s">
        <v>383</v>
      </c>
      <c r="AE2585" t="s">
        <v>324</v>
      </c>
      <c r="AF2585" t="s">
        <v>386</v>
      </c>
      <c r="AH2585" t="s">
        <v>329</v>
      </c>
      <c r="AI2585" t="s">
        <v>318</v>
      </c>
      <c r="AK2585">
        <v>95057</v>
      </c>
      <c r="AL2585">
        <v>1</v>
      </c>
      <c r="AM2585">
        <v>49470</v>
      </c>
    </row>
    <row r="2586" spans="1:39">
      <c r="A2586" t="s">
        <v>315</v>
      </c>
      <c r="D2586" t="s">
        <v>316</v>
      </c>
      <c r="E2586">
        <v>66087</v>
      </c>
      <c r="F2586" t="s">
        <v>317</v>
      </c>
      <c r="G2586" t="s">
        <v>318</v>
      </c>
      <c r="H2586" s="79" t="s">
        <v>878</v>
      </c>
      <c r="I2586" t="s">
        <v>879</v>
      </c>
      <c r="J2586" t="s">
        <v>619</v>
      </c>
      <c r="K2586" t="s">
        <v>315</v>
      </c>
      <c r="L2586">
        <v>20278</v>
      </c>
      <c r="M2586">
        <v>111521098</v>
      </c>
      <c r="O2586">
        <v>320073</v>
      </c>
      <c r="P2586" t="s">
        <v>320</v>
      </c>
      <c r="Q2586">
        <v>8732</v>
      </c>
      <c r="R2586">
        <v>83</v>
      </c>
      <c r="S2586">
        <v>1</v>
      </c>
      <c r="T2586">
        <v>2786</v>
      </c>
      <c r="U2586" t="s">
        <v>328</v>
      </c>
      <c r="W2586">
        <v>1158667035</v>
      </c>
      <c r="X2586" s="76">
        <v>44333</v>
      </c>
      <c r="Y2586" s="76">
        <v>44336</v>
      </c>
      <c r="Z2586" s="76">
        <v>44260</v>
      </c>
      <c r="AA2586" s="76">
        <v>44306</v>
      </c>
      <c r="AB2586">
        <v>93.5</v>
      </c>
      <c r="AD2586" t="s">
        <v>383</v>
      </c>
      <c r="AE2586" t="s">
        <v>324</v>
      </c>
      <c r="AF2586" t="s">
        <v>386</v>
      </c>
      <c r="AH2586" t="s">
        <v>329</v>
      </c>
      <c r="AI2586" t="s">
        <v>318</v>
      </c>
      <c r="AK2586">
        <v>95057</v>
      </c>
      <c r="AL2586">
        <v>1</v>
      </c>
      <c r="AM2586">
        <v>49470</v>
      </c>
    </row>
    <row r="2587" spans="1:39">
      <c r="A2587" t="s">
        <v>315</v>
      </c>
      <c r="D2587" t="s">
        <v>316</v>
      </c>
      <c r="E2587">
        <v>66087</v>
      </c>
      <c r="F2587" t="s">
        <v>317</v>
      </c>
      <c r="G2587" t="s">
        <v>318</v>
      </c>
      <c r="H2587" s="79" t="s">
        <v>878</v>
      </c>
      <c r="I2587" t="s">
        <v>879</v>
      </c>
      <c r="J2587" t="s">
        <v>619</v>
      </c>
      <c r="K2587" t="s">
        <v>315</v>
      </c>
      <c r="L2587">
        <v>20278</v>
      </c>
      <c r="M2587">
        <v>111521098</v>
      </c>
      <c r="O2587">
        <v>320072</v>
      </c>
      <c r="P2587" t="s">
        <v>336</v>
      </c>
      <c r="Q2587">
        <v>8732</v>
      </c>
      <c r="R2587">
        <v>83</v>
      </c>
      <c r="S2587">
        <v>1</v>
      </c>
      <c r="T2587">
        <v>2786</v>
      </c>
      <c r="U2587" t="s">
        <v>328</v>
      </c>
      <c r="W2587">
        <v>1158667035</v>
      </c>
      <c r="X2587" s="76">
        <v>44333</v>
      </c>
      <c r="Y2587" s="76">
        <v>44336</v>
      </c>
      <c r="Z2587" s="76">
        <v>44260</v>
      </c>
      <c r="AA2587" s="76">
        <v>44306</v>
      </c>
      <c r="AB2587">
        <v>98.6</v>
      </c>
      <c r="AD2587" t="s">
        <v>383</v>
      </c>
      <c r="AE2587" t="s">
        <v>324</v>
      </c>
      <c r="AF2587" t="s">
        <v>386</v>
      </c>
      <c r="AH2587" t="s">
        <v>329</v>
      </c>
      <c r="AI2587" t="s">
        <v>318</v>
      </c>
      <c r="AK2587">
        <v>95057</v>
      </c>
      <c r="AL2587">
        <v>1</v>
      </c>
      <c r="AM2587">
        <v>49470</v>
      </c>
    </row>
    <row r="2588" spans="1:39">
      <c r="A2588" t="s">
        <v>315</v>
      </c>
      <c r="D2588" t="s">
        <v>316</v>
      </c>
      <c r="E2588">
        <v>66087</v>
      </c>
      <c r="F2588" t="s">
        <v>317</v>
      </c>
      <c r="G2588" t="s">
        <v>318</v>
      </c>
      <c r="H2588" s="79" t="s">
        <v>878</v>
      </c>
      <c r="I2588" t="s">
        <v>879</v>
      </c>
      <c r="J2588" t="s">
        <v>619</v>
      </c>
      <c r="K2588" t="s">
        <v>315</v>
      </c>
      <c r="L2588">
        <v>20259</v>
      </c>
      <c r="M2588">
        <v>111521082</v>
      </c>
      <c r="O2588">
        <v>320073</v>
      </c>
      <c r="P2588" t="s">
        <v>320</v>
      </c>
      <c r="Q2588">
        <v>8732</v>
      </c>
      <c r="R2588">
        <v>83</v>
      </c>
      <c r="S2588">
        <v>1</v>
      </c>
      <c r="T2588">
        <v>2786</v>
      </c>
      <c r="U2588" t="s">
        <v>328</v>
      </c>
      <c r="W2588">
        <v>1158667035</v>
      </c>
      <c r="X2588" s="76">
        <v>44333</v>
      </c>
      <c r="Y2588" s="76">
        <v>44336</v>
      </c>
      <c r="Z2588" s="76">
        <v>44260</v>
      </c>
      <c r="AA2588" s="76">
        <v>44306</v>
      </c>
      <c r="AB2588">
        <v>157.80000000000001</v>
      </c>
      <c r="AD2588" t="s">
        <v>383</v>
      </c>
      <c r="AE2588" t="s">
        <v>324</v>
      </c>
      <c r="AF2588" t="s">
        <v>386</v>
      </c>
      <c r="AH2588" t="s">
        <v>329</v>
      </c>
      <c r="AI2588" t="s">
        <v>318</v>
      </c>
      <c r="AK2588">
        <v>95057</v>
      </c>
      <c r="AL2588">
        <v>1</v>
      </c>
      <c r="AM2588">
        <v>49470</v>
      </c>
    </row>
    <row r="2589" spans="1:39">
      <c r="A2589" t="s">
        <v>315</v>
      </c>
      <c r="D2589" t="s">
        <v>316</v>
      </c>
      <c r="E2589">
        <v>66087</v>
      </c>
      <c r="F2589" t="s">
        <v>317</v>
      </c>
      <c r="G2589" t="s">
        <v>318</v>
      </c>
      <c r="H2589" s="79" t="s">
        <v>878</v>
      </c>
      <c r="I2589" t="s">
        <v>879</v>
      </c>
      <c r="J2589" t="s">
        <v>619</v>
      </c>
      <c r="K2589" t="s">
        <v>315</v>
      </c>
      <c r="L2589">
        <v>20271</v>
      </c>
      <c r="M2589">
        <v>111521104</v>
      </c>
      <c r="O2589">
        <v>320073</v>
      </c>
      <c r="P2589" t="s">
        <v>320</v>
      </c>
      <c r="Q2589">
        <v>8732</v>
      </c>
      <c r="R2589">
        <v>83</v>
      </c>
      <c r="S2589">
        <v>1</v>
      </c>
      <c r="T2589">
        <v>2786</v>
      </c>
      <c r="U2589" t="s">
        <v>328</v>
      </c>
      <c r="W2589">
        <v>1158667035</v>
      </c>
      <c r="X2589" s="76">
        <v>44333</v>
      </c>
      <c r="Y2589" s="76">
        <v>44336</v>
      </c>
      <c r="Z2589" s="76">
        <v>44260</v>
      </c>
      <c r="AA2589" s="76">
        <v>44306</v>
      </c>
      <c r="AB2589">
        <v>93.5</v>
      </c>
      <c r="AD2589" t="s">
        <v>383</v>
      </c>
      <c r="AE2589" t="s">
        <v>324</v>
      </c>
      <c r="AF2589" t="s">
        <v>386</v>
      </c>
      <c r="AH2589" t="s">
        <v>329</v>
      </c>
      <c r="AI2589" t="s">
        <v>318</v>
      </c>
      <c r="AK2589">
        <v>95057</v>
      </c>
      <c r="AL2589">
        <v>1</v>
      </c>
      <c r="AM2589">
        <v>49470</v>
      </c>
    </row>
    <row r="2590" spans="1:39">
      <c r="A2590" t="s">
        <v>315</v>
      </c>
      <c r="D2590" t="s">
        <v>316</v>
      </c>
      <c r="E2590">
        <v>66087</v>
      </c>
      <c r="F2590" t="s">
        <v>317</v>
      </c>
      <c r="G2590" t="s">
        <v>318</v>
      </c>
      <c r="H2590" s="79" t="s">
        <v>878</v>
      </c>
      <c r="I2590" t="s">
        <v>879</v>
      </c>
      <c r="J2590" t="s">
        <v>619</v>
      </c>
      <c r="K2590" t="s">
        <v>315</v>
      </c>
      <c r="L2590">
        <v>20259</v>
      </c>
      <c r="M2590">
        <v>111521082</v>
      </c>
      <c r="O2590">
        <v>320074</v>
      </c>
      <c r="P2590" t="s">
        <v>337</v>
      </c>
      <c r="Q2590">
        <v>8732</v>
      </c>
      <c r="R2590">
        <v>83</v>
      </c>
      <c r="S2590">
        <v>1</v>
      </c>
      <c r="T2590">
        <v>2786</v>
      </c>
      <c r="U2590" t="s">
        <v>328</v>
      </c>
      <c r="W2590">
        <v>1158667035</v>
      </c>
      <c r="X2590" s="76">
        <v>44333</v>
      </c>
      <c r="Y2590" s="76">
        <v>44336</v>
      </c>
      <c r="Z2590" s="76">
        <v>44260</v>
      </c>
      <c r="AA2590" s="76">
        <v>44306</v>
      </c>
      <c r="AB2590">
        <v>1088.46</v>
      </c>
      <c r="AD2590" t="s">
        <v>383</v>
      </c>
      <c r="AE2590" t="s">
        <v>324</v>
      </c>
      <c r="AF2590" t="s">
        <v>386</v>
      </c>
      <c r="AH2590" t="s">
        <v>329</v>
      </c>
      <c r="AI2590" t="s">
        <v>318</v>
      </c>
      <c r="AK2590">
        <v>95057</v>
      </c>
      <c r="AL2590">
        <v>1</v>
      </c>
      <c r="AM2590">
        <v>49470</v>
      </c>
    </row>
    <row r="2591" spans="1:39">
      <c r="A2591" t="s">
        <v>315</v>
      </c>
      <c r="D2591" t="s">
        <v>316</v>
      </c>
      <c r="E2591">
        <v>66087</v>
      </c>
      <c r="F2591" t="s">
        <v>317</v>
      </c>
      <c r="G2591" t="s">
        <v>318</v>
      </c>
      <c r="H2591" s="79" t="s">
        <v>878</v>
      </c>
      <c r="I2591" t="s">
        <v>879</v>
      </c>
      <c r="J2591" t="s">
        <v>619</v>
      </c>
      <c r="K2591" t="s">
        <v>315</v>
      </c>
      <c r="L2591">
        <v>20271</v>
      </c>
      <c r="M2591">
        <v>111521104</v>
      </c>
      <c r="O2591">
        <v>320072</v>
      </c>
      <c r="P2591" t="s">
        <v>336</v>
      </c>
      <c r="Q2591">
        <v>8732</v>
      </c>
      <c r="R2591">
        <v>83</v>
      </c>
      <c r="S2591">
        <v>1</v>
      </c>
      <c r="T2591">
        <v>2786</v>
      </c>
      <c r="U2591" t="s">
        <v>328</v>
      </c>
      <c r="W2591">
        <v>1158667035</v>
      </c>
      <c r="X2591" s="76">
        <v>44333</v>
      </c>
      <c r="Y2591" s="76">
        <v>44336</v>
      </c>
      <c r="Z2591" s="76">
        <v>44260</v>
      </c>
      <c r="AA2591" s="76">
        <v>44306</v>
      </c>
      <c r="AB2591">
        <v>98.6</v>
      </c>
      <c r="AD2591" t="s">
        <v>383</v>
      </c>
      <c r="AE2591" t="s">
        <v>324</v>
      </c>
      <c r="AF2591" t="s">
        <v>386</v>
      </c>
      <c r="AH2591" t="s">
        <v>329</v>
      </c>
      <c r="AI2591" t="s">
        <v>318</v>
      </c>
      <c r="AK2591">
        <v>95057</v>
      </c>
      <c r="AL2591">
        <v>1</v>
      </c>
      <c r="AM2591">
        <v>49470</v>
      </c>
    </row>
    <row r="2592" spans="1:39">
      <c r="A2592" t="s">
        <v>315</v>
      </c>
      <c r="D2592" t="s">
        <v>316</v>
      </c>
      <c r="E2592">
        <v>66087</v>
      </c>
      <c r="F2592" t="s">
        <v>317</v>
      </c>
      <c r="G2592" t="s">
        <v>318</v>
      </c>
      <c r="H2592" s="79" t="s">
        <v>878</v>
      </c>
      <c r="I2592" t="s">
        <v>879</v>
      </c>
      <c r="J2592" t="s">
        <v>619</v>
      </c>
      <c r="K2592" t="s">
        <v>315</v>
      </c>
      <c r="L2592">
        <v>20278</v>
      </c>
      <c r="M2592">
        <v>111521098</v>
      </c>
      <c r="O2592">
        <v>320074</v>
      </c>
      <c r="P2592" t="s">
        <v>337</v>
      </c>
      <c r="Q2592">
        <v>8732</v>
      </c>
      <c r="R2592">
        <v>83</v>
      </c>
      <c r="S2592">
        <v>1</v>
      </c>
      <c r="T2592">
        <v>2786</v>
      </c>
      <c r="U2592" t="s">
        <v>328</v>
      </c>
      <c r="W2592">
        <v>1158667035</v>
      </c>
      <c r="X2592" s="76">
        <v>44333</v>
      </c>
      <c r="Y2592" s="76">
        <v>44336</v>
      </c>
      <c r="Z2592" s="76">
        <v>44260</v>
      </c>
      <c r="AA2592" s="76">
        <v>44306</v>
      </c>
      <c r="AB2592">
        <v>98.6</v>
      </c>
      <c r="AD2592" t="s">
        <v>383</v>
      </c>
      <c r="AE2592" t="s">
        <v>324</v>
      </c>
      <c r="AF2592" t="s">
        <v>386</v>
      </c>
      <c r="AH2592" t="s">
        <v>329</v>
      </c>
      <c r="AI2592" t="s">
        <v>318</v>
      </c>
      <c r="AK2592">
        <v>95057</v>
      </c>
      <c r="AL2592">
        <v>1</v>
      </c>
      <c r="AM2592">
        <v>49470</v>
      </c>
    </row>
    <row r="2593" spans="1:39">
      <c r="A2593" t="s">
        <v>315</v>
      </c>
      <c r="D2593" t="s">
        <v>316</v>
      </c>
      <c r="E2593">
        <v>66087</v>
      </c>
      <c r="F2593" t="s">
        <v>317</v>
      </c>
      <c r="G2593" t="s">
        <v>318</v>
      </c>
      <c r="H2593" s="79" t="s">
        <v>878</v>
      </c>
      <c r="I2593" t="s">
        <v>879</v>
      </c>
      <c r="J2593" t="s">
        <v>619</v>
      </c>
      <c r="K2593" t="s">
        <v>315</v>
      </c>
      <c r="L2593">
        <v>23629</v>
      </c>
      <c r="M2593" s="80">
        <v>113191816</v>
      </c>
      <c r="O2593">
        <v>320072</v>
      </c>
      <c r="P2593" t="s">
        <v>336</v>
      </c>
      <c r="Q2593">
        <v>8770</v>
      </c>
      <c r="R2593">
        <v>83</v>
      </c>
      <c r="S2593">
        <v>1</v>
      </c>
      <c r="T2593">
        <v>2786</v>
      </c>
      <c r="U2593" t="s">
        <v>328</v>
      </c>
      <c r="W2593">
        <v>1158667035</v>
      </c>
      <c r="X2593" s="76">
        <v>44337</v>
      </c>
      <c r="Y2593" s="76">
        <v>44340</v>
      </c>
      <c r="Z2593" s="76">
        <v>44197</v>
      </c>
      <c r="AA2593" s="76">
        <v>44306</v>
      </c>
      <c r="AB2593">
        <v>1268.45</v>
      </c>
      <c r="AD2593" t="s">
        <v>383</v>
      </c>
      <c r="AE2593" t="s">
        <v>324</v>
      </c>
      <c r="AF2593" t="s">
        <v>682</v>
      </c>
      <c r="AH2593" t="s">
        <v>329</v>
      </c>
      <c r="AI2593" t="s">
        <v>318</v>
      </c>
      <c r="AK2593">
        <v>95057</v>
      </c>
      <c r="AL2593">
        <v>1</v>
      </c>
      <c r="AM2593">
        <v>49470</v>
      </c>
    </row>
    <row r="2594" spans="1:39">
      <c r="A2594" t="s">
        <v>315</v>
      </c>
      <c r="D2594" t="s">
        <v>316</v>
      </c>
      <c r="E2594">
        <v>66087</v>
      </c>
      <c r="F2594" t="s">
        <v>317</v>
      </c>
      <c r="G2594" t="s">
        <v>318</v>
      </c>
      <c r="H2594" s="79" t="s">
        <v>878</v>
      </c>
      <c r="I2594" t="s">
        <v>879</v>
      </c>
      <c r="J2594" t="s">
        <v>619</v>
      </c>
      <c r="K2594" t="s">
        <v>315</v>
      </c>
      <c r="L2594">
        <v>23611</v>
      </c>
      <c r="M2594" s="80">
        <v>113191816</v>
      </c>
      <c r="O2594">
        <v>320072</v>
      </c>
      <c r="P2594" t="s">
        <v>336</v>
      </c>
      <c r="Q2594">
        <v>8772</v>
      </c>
      <c r="R2594">
        <v>83</v>
      </c>
      <c r="S2594">
        <v>1</v>
      </c>
      <c r="T2594">
        <v>2786</v>
      </c>
      <c r="U2594" t="s">
        <v>328</v>
      </c>
      <c r="W2594">
        <v>1158667035</v>
      </c>
      <c r="X2594" s="76">
        <v>44337</v>
      </c>
      <c r="Y2594" s="76">
        <v>44340</v>
      </c>
      <c r="Z2594" s="76">
        <v>44231</v>
      </c>
      <c r="AA2594" s="76">
        <v>44284</v>
      </c>
      <c r="AB2594">
        <v>968.01</v>
      </c>
      <c r="AD2594" t="s">
        <v>383</v>
      </c>
      <c r="AE2594" t="s">
        <v>324</v>
      </c>
      <c r="AF2594" t="s">
        <v>884</v>
      </c>
      <c r="AH2594" t="s">
        <v>329</v>
      </c>
      <c r="AI2594" t="s">
        <v>318</v>
      </c>
      <c r="AK2594">
        <v>95057</v>
      </c>
      <c r="AL2594">
        <v>1</v>
      </c>
      <c r="AM2594">
        <v>49470</v>
      </c>
    </row>
    <row r="2595" spans="1:39">
      <c r="A2595" t="s">
        <v>315</v>
      </c>
      <c r="D2595" t="s">
        <v>316</v>
      </c>
      <c r="E2595">
        <v>66087</v>
      </c>
      <c r="F2595" t="s">
        <v>317</v>
      </c>
      <c r="G2595" t="s">
        <v>318</v>
      </c>
      <c r="H2595" s="79" t="s">
        <v>878</v>
      </c>
      <c r="I2595" t="s">
        <v>879</v>
      </c>
      <c r="J2595" t="s">
        <v>619</v>
      </c>
      <c r="K2595" t="s">
        <v>315</v>
      </c>
      <c r="L2595">
        <v>32765</v>
      </c>
      <c r="M2595" s="80">
        <v>113191816</v>
      </c>
      <c r="O2595">
        <v>320072</v>
      </c>
      <c r="P2595" t="s">
        <v>336</v>
      </c>
      <c r="Q2595">
        <v>8915</v>
      </c>
      <c r="R2595">
        <v>83</v>
      </c>
      <c r="S2595">
        <v>1</v>
      </c>
      <c r="T2595">
        <v>2786</v>
      </c>
      <c r="U2595" t="s">
        <v>328</v>
      </c>
      <c r="W2595">
        <v>1158667035</v>
      </c>
      <c r="X2595" s="76">
        <v>44351</v>
      </c>
      <c r="Y2595" s="76">
        <v>44351</v>
      </c>
      <c r="Z2595" s="76">
        <v>44300</v>
      </c>
      <c r="AA2595" s="76">
        <v>44327</v>
      </c>
      <c r="AB2595">
        <v>1137.9000000000001</v>
      </c>
      <c r="AD2595" t="s">
        <v>346</v>
      </c>
      <c r="AE2595" t="s">
        <v>324</v>
      </c>
      <c r="AF2595" t="s">
        <v>885</v>
      </c>
      <c r="AH2595" t="s">
        <v>329</v>
      </c>
      <c r="AI2595" t="s">
        <v>318</v>
      </c>
      <c r="AK2595">
        <v>95057</v>
      </c>
      <c r="AL2595">
        <v>1</v>
      </c>
      <c r="AM2595">
        <v>49470</v>
      </c>
    </row>
    <row r="2596" spans="1:39">
      <c r="A2596" t="s">
        <v>315</v>
      </c>
      <c r="D2596" t="s">
        <v>316</v>
      </c>
      <c r="E2596">
        <v>66087</v>
      </c>
      <c r="F2596" t="s">
        <v>317</v>
      </c>
      <c r="G2596" t="s">
        <v>318</v>
      </c>
      <c r="H2596" s="79" t="s">
        <v>878</v>
      </c>
      <c r="I2596" t="s">
        <v>879</v>
      </c>
      <c r="J2596" t="s">
        <v>619</v>
      </c>
      <c r="K2596" t="s">
        <v>315</v>
      </c>
      <c r="L2596">
        <v>33788</v>
      </c>
      <c r="M2596">
        <v>111521104</v>
      </c>
      <c r="O2596">
        <v>320072</v>
      </c>
      <c r="P2596" t="s">
        <v>336</v>
      </c>
      <c r="Q2596">
        <v>8937</v>
      </c>
      <c r="R2596">
        <v>83</v>
      </c>
      <c r="S2596">
        <v>1</v>
      </c>
      <c r="T2596">
        <v>2786</v>
      </c>
      <c r="U2596" t="s">
        <v>328</v>
      </c>
      <c r="W2596">
        <v>1158667035</v>
      </c>
      <c r="X2596" s="76">
        <v>44354</v>
      </c>
      <c r="Y2596" s="76">
        <v>44354</v>
      </c>
      <c r="Z2596" s="76">
        <v>44286</v>
      </c>
      <c r="AA2596" s="76">
        <v>44334</v>
      </c>
      <c r="AB2596">
        <v>98.6</v>
      </c>
      <c r="AD2596" t="s">
        <v>346</v>
      </c>
      <c r="AE2596" t="s">
        <v>324</v>
      </c>
      <c r="AF2596" t="s">
        <v>393</v>
      </c>
      <c r="AH2596" t="s">
        <v>329</v>
      </c>
      <c r="AI2596" t="s">
        <v>318</v>
      </c>
      <c r="AK2596">
        <v>95057</v>
      </c>
      <c r="AL2596">
        <v>1</v>
      </c>
      <c r="AM2596">
        <v>49470</v>
      </c>
    </row>
    <row r="2597" spans="1:39">
      <c r="A2597" t="s">
        <v>315</v>
      </c>
      <c r="D2597" t="s">
        <v>316</v>
      </c>
      <c r="E2597">
        <v>66087</v>
      </c>
      <c r="F2597" t="s">
        <v>317</v>
      </c>
      <c r="G2597" t="s">
        <v>318</v>
      </c>
      <c r="H2597" s="79" t="s">
        <v>878</v>
      </c>
      <c r="I2597" t="s">
        <v>879</v>
      </c>
      <c r="J2597" t="s">
        <v>619</v>
      </c>
      <c r="K2597" t="s">
        <v>315</v>
      </c>
      <c r="L2597">
        <v>33777</v>
      </c>
      <c r="M2597">
        <v>111521082</v>
      </c>
      <c r="O2597">
        <v>320074</v>
      </c>
      <c r="P2597" t="s">
        <v>337</v>
      </c>
      <c r="Q2597">
        <v>8937</v>
      </c>
      <c r="R2597">
        <v>83</v>
      </c>
      <c r="S2597">
        <v>1</v>
      </c>
      <c r="T2597">
        <v>2786</v>
      </c>
      <c r="U2597" t="s">
        <v>328</v>
      </c>
      <c r="W2597">
        <v>1158667035</v>
      </c>
      <c r="X2597" s="76">
        <v>44354</v>
      </c>
      <c r="Y2597" s="76">
        <v>44354</v>
      </c>
      <c r="Z2597" s="76">
        <v>44286</v>
      </c>
      <c r="AA2597" s="76">
        <v>44334</v>
      </c>
      <c r="AB2597">
        <v>919.41</v>
      </c>
      <c r="AD2597" t="s">
        <v>346</v>
      </c>
      <c r="AE2597" t="s">
        <v>324</v>
      </c>
      <c r="AF2597" t="s">
        <v>393</v>
      </c>
      <c r="AH2597" t="s">
        <v>329</v>
      </c>
      <c r="AI2597" t="s">
        <v>318</v>
      </c>
      <c r="AK2597">
        <v>95057</v>
      </c>
      <c r="AL2597">
        <v>1</v>
      </c>
      <c r="AM2597">
        <v>49470</v>
      </c>
    </row>
    <row r="2598" spans="1:39">
      <c r="A2598" t="s">
        <v>315</v>
      </c>
      <c r="D2598" t="s">
        <v>316</v>
      </c>
      <c r="E2598">
        <v>66087</v>
      </c>
      <c r="F2598" t="s">
        <v>317</v>
      </c>
      <c r="G2598" t="s">
        <v>318</v>
      </c>
      <c r="H2598" s="79" t="s">
        <v>878</v>
      </c>
      <c r="I2598" t="s">
        <v>879</v>
      </c>
      <c r="J2598" t="s">
        <v>619</v>
      </c>
      <c r="K2598" t="s">
        <v>315</v>
      </c>
      <c r="L2598">
        <v>33788</v>
      </c>
      <c r="M2598">
        <v>111521104</v>
      </c>
      <c r="O2598">
        <v>320073</v>
      </c>
      <c r="P2598" t="s">
        <v>320</v>
      </c>
      <c r="Q2598">
        <v>8937</v>
      </c>
      <c r="R2598">
        <v>83</v>
      </c>
      <c r="S2598">
        <v>1</v>
      </c>
      <c r="T2598">
        <v>2786</v>
      </c>
      <c r="U2598" t="s">
        <v>328</v>
      </c>
      <c r="W2598">
        <v>1158667035</v>
      </c>
      <c r="X2598" s="76">
        <v>44354</v>
      </c>
      <c r="Y2598" s="76">
        <v>44354</v>
      </c>
      <c r="Z2598" s="76">
        <v>44286</v>
      </c>
      <c r="AA2598" s="76">
        <v>44334</v>
      </c>
      <c r="AB2598">
        <v>93.5</v>
      </c>
      <c r="AD2598" t="s">
        <v>346</v>
      </c>
      <c r="AE2598" t="s">
        <v>324</v>
      </c>
      <c r="AF2598" t="s">
        <v>393</v>
      </c>
      <c r="AH2598" t="s">
        <v>329</v>
      </c>
      <c r="AI2598" t="s">
        <v>318</v>
      </c>
      <c r="AK2598">
        <v>95057</v>
      </c>
      <c r="AL2598">
        <v>1</v>
      </c>
      <c r="AM2598">
        <v>49470</v>
      </c>
    </row>
    <row r="2599" spans="1:39">
      <c r="A2599" t="s">
        <v>315</v>
      </c>
      <c r="D2599" t="s">
        <v>316</v>
      </c>
      <c r="E2599">
        <v>66087</v>
      </c>
      <c r="F2599" t="s">
        <v>317</v>
      </c>
      <c r="G2599" t="s">
        <v>318</v>
      </c>
      <c r="H2599" s="79" t="s">
        <v>878</v>
      </c>
      <c r="I2599" t="s">
        <v>879</v>
      </c>
      <c r="J2599" t="s">
        <v>619</v>
      </c>
      <c r="K2599" t="s">
        <v>315</v>
      </c>
      <c r="L2599">
        <v>33788</v>
      </c>
      <c r="M2599">
        <v>111521104</v>
      </c>
      <c r="O2599">
        <v>320074</v>
      </c>
      <c r="P2599" t="s">
        <v>337</v>
      </c>
      <c r="Q2599">
        <v>8937</v>
      </c>
      <c r="R2599">
        <v>83</v>
      </c>
      <c r="S2599">
        <v>1</v>
      </c>
      <c r="T2599">
        <v>2786</v>
      </c>
      <c r="U2599" t="s">
        <v>328</v>
      </c>
      <c r="W2599">
        <v>1158667035</v>
      </c>
      <c r="X2599" s="76">
        <v>44354</v>
      </c>
      <c r="Y2599" s="76">
        <v>44354</v>
      </c>
      <c r="Z2599" s="76">
        <v>44286</v>
      </c>
      <c r="AA2599" s="76">
        <v>44334</v>
      </c>
      <c r="AB2599">
        <v>98.6</v>
      </c>
      <c r="AD2599" t="s">
        <v>346</v>
      </c>
      <c r="AE2599" t="s">
        <v>324</v>
      </c>
      <c r="AF2599" t="s">
        <v>393</v>
      </c>
      <c r="AH2599" t="s">
        <v>329</v>
      </c>
      <c r="AI2599" t="s">
        <v>318</v>
      </c>
      <c r="AK2599">
        <v>95057</v>
      </c>
      <c r="AL2599">
        <v>1</v>
      </c>
      <c r="AM2599">
        <v>49470</v>
      </c>
    </row>
    <row r="2600" spans="1:39">
      <c r="A2600" t="s">
        <v>315</v>
      </c>
      <c r="D2600" t="s">
        <v>316</v>
      </c>
      <c r="E2600">
        <v>66087</v>
      </c>
      <c r="F2600" t="s">
        <v>317</v>
      </c>
      <c r="G2600" t="s">
        <v>318</v>
      </c>
      <c r="H2600" s="79" t="s">
        <v>878</v>
      </c>
      <c r="I2600" t="s">
        <v>879</v>
      </c>
      <c r="J2600" t="s">
        <v>619</v>
      </c>
      <c r="K2600" t="s">
        <v>315</v>
      </c>
      <c r="L2600">
        <v>33777</v>
      </c>
      <c r="M2600">
        <v>111521082</v>
      </c>
      <c r="O2600">
        <v>320073</v>
      </c>
      <c r="P2600" t="s">
        <v>320</v>
      </c>
      <c r="Q2600">
        <v>8937</v>
      </c>
      <c r="R2600">
        <v>83</v>
      </c>
      <c r="S2600">
        <v>1</v>
      </c>
      <c r="T2600">
        <v>2786</v>
      </c>
      <c r="U2600" t="s">
        <v>328</v>
      </c>
      <c r="W2600">
        <v>1158667035</v>
      </c>
      <c r="X2600" s="76">
        <v>44354</v>
      </c>
      <c r="Y2600" s="76">
        <v>44354</v>
      </c>
      <c r="Z2600" s="76">
        <v>44286</v>
      </c>
      <c r="AA2600" s="76">
        <v>44334</v>
      </c>
      <c r="AB2600">
        <v>157.80000000000001</v>
      </c>
      <c r="AD2600" t="s">
        <v>346</v>
      </c>
      <c r="AE2600" t="s">
        <v>324</v>
      </c>
      <c r="AF2600" t="s">
        <v>393</v>
      </c>
      <c r="AH2600" t="s">
        <v>329</v>
      </c>
      <c r="AI2600" t="s">
        <v>318</v>
      </c>
      <c r="AK2600">
        <v>95057</v>
      </c>
      <c r="AL2600">
        <v>1</v>
      </c>
      <c r="AM2600">
        <v>49470</v>
      </c>
    </row>
    <row r="2601" spans="1:39">
      <c r="A2601" t="s">
        <v>315</v>
      </c>
      <c r="D2601" t="s">
        <v>316</v>
      </c>
      <c r="E2601">
        <v>66087</v>
      </c>
      <c r="F2601" t="s">
        <v>317</v>
      </c>
      <c r="G2601" t="s">
        <v>318</v>
      </c>
      <c r="H2601" s="79" t="s">
        <v>878</v>
      </c>
      <c r="I2601" t="s">
        <v>879</v>
      </c>
      <c r="J2601" t="s">
        <v>619</v>
      </c>
      <c r="K2601" t="s">
        <v>315</v>
      </c>
      <c r="L2601">
        <v>33777</v>
      </c>
      <c r="M2601">
        <v>111521082</v>
      </c>
      <c r="O2601">
        <v>320070</v>
      </c>
      <c r="P2601" t="s">
        <v>327</v>
      </c>
      <c r="Q2601">
        <v>8937</v>
      </c>
      <c r="R2601">
        <v>83</v>
      </c>
      <c r="S2601">
        <v>1</v>
      </c>
      <c r="T2601">
        <v>2786</v>
      </c>
      <c r="U2601" t="s">
        <v>328</v>
      </c>
      <c r="W2601">
        <v>1158667035</v>
      </c>
      <c r="X2601" s="76">
        <v>44354</v>
      </c>
      <c r="Y2601" s="76">
        <v>44354</v>
      </c>
      <c r="Z2601" s="76">
        <v>44286</v>
      </c>
      <c r="AA2601" s="76">
        <v>44334</v>
      </c>
      <c r="AB2601">
        <v>1139.82</v>
      </c>
      <c r="AD2601" t="s">
        <v>346</v>
      </c>
      <c r="AE2601" t="s">
        <v>324</v>
      </c>
      <c r="AF2601" t="s">
        <v>393</v>
      </c>
      <c r="AH2601" t="s">
        <v>329</v>
      </c>
      <c r="AI2601" t="s">
        <v>318</v>
      </c>
      <c r="AK2601">
        <v>95057</v>
      </c>
      <c r="AL2601">
        <v>1</v>
      </c>
      <c r="AM2601">
        <v>49470</v>
      </c>
    </row>
    <row r="2602" spans="1:39">
      <c r="A2602" t="s">
        <v>315</v>
      </c>
      <c r="D2602" t="s">
        <v>316</v>
      </c>
      <c r="E2602">
        <v>66087</v>
      </c>
      <c r="F2602" t="s">
        <v>317</v>
      </c>
      <c r="G2602" t="s">
        <v>318</v>
      </c>
      <c r="H2602" s="79" t="s">
        <v>878</v>
      </c>
      <c r="I2602" t="s">
        <v>879</v>
      </c>
      <c r="J2602" t="s">
        <v>619</v>
      </c>
      <c r="K2602" t="s">
        <v>315</v>
      </c>
      <c r="L2602">
        <v>49908</v>
      </c>
      <c r="M2602">
        <v>111521082</v>
      </c>
      <c r="O2602">
        <v>320074</v>
      </c>
      <c r="P2602" t="s">
        <v>337</v>
      </c>
      <c r="Q2602">
        <v>9155</v>
      </c>
      <c r="R2602">
        <v>83</v>
      </c>
      <c r="S2602">
        <v>1</v>
      </c>
      <c r="T2602">
        <v>2786</v>
      </c>
      <c r="U2602" t="s">
        <v>328</v>
      </c>
      <c r="W2602">
        <v>1158667035</v>
      </c>
      <c r="X2602" s="76">
        <v>44385</v>
      </c>
      <c r="Y2602" s="76">
        <v>44385</v>
      </c>
      <c r="Z2602" s="76">
        <v>44233</v>
      </c>
      <c r="AA2602" s="76">
        <v>44362</v>
      </c>
      <c r="AB2602">
        <v>1000.73</v>
      </c>
      <c r="AD2602" t="s">
        <v>383</v>
      </c>
      <c r="AE2602" t="s">
        <v>324</v>
      </c>
      <c r="AF2602" t="s">
        <v>807</v>
      </c>
      <c r="AH2602" t="s">
        <v>329</v>
      </c>
      <c r="AI2602" t="s">
        <v>318</v>
      </c>
      <c r="AK2602">
        <v>95057</v>
      </c>
      <c r="AL2602">
        <v>1</v>
      </c>
      <c r="AM2602">
        <v>49470</v>
      </c>
    </row>
    <row r="2603" spans="1:39">
      <c r="A2603" t="s">
        <v>315</v>
      </c>
      <c r="D2603" t="s">
        <v>316</v>
      </c>
      <c r="E2603">
        <v>66087</v>
      </c>
      <c r="F2603" t="s">
        <v>317</v>
      </c>
      <c r="G2603" t="s">
        <v>318</v>
      </c>
      <c r="H2603" s="79" t="s">
        <v>878</v>
      </c>
      <c r="I2603" t="s">
        <v>879</v>
      </c>
      <c r="J2603" t="s">
        <v>619</v>
      </c>
      <c r="K2603" t="s">
        <v>315</v>
      </c>
      <c r="L2603">
        <v>49908</v>
      </c>
      <c r="M2603">
        <v>111521082</v>
      </c>
      <c r="O2603">
        <v>320073</v>
      </c>
      <c r="P2603" t="s">
        <v>320</v>
      </c>
      <c r="Q2603">
        <v>9155</v>
      </c>
      <c r="R2603">
        <v>83</v>
      </c>
      <c r="S2603">
        <v>1</v>
      </c>
      <c r="T2603">
        <v>2786</v>
      </c>
      <c r="U2603" t="s">
        <v>328</v>
      </c>
      <c r="W2603">
        <v>1158667035</v>
      </c>
      <c r="X2603" s="76">
        <v>44385</v>
      </c>
      <c r="Y2603" s="76">
        <v>44385</v>
      </c>
      <c r="Z2603" s="76">
        <v>44233</v>
      </c>
      <c r="AA2603" s="76">
        <v>44362</v>
      </c>
      <c r="AB2603">
        <v>157.80000000000001</v>
      </c>
      <c r="AD2603" t="s">
        <v>383</v>
      </c>
      <c r="AE2603" t="s">
        <v>324</v>
      </c>
      <c r="AF2603" t="s">
        <v>807</v>
      </c>
      <c r="AH2603" t="s">
        <v>329</v>
      </c>
      <c r="AI2603" t="s">
        <v>318</v>
      </c>
      <c r="AK2603">
        <v>95057</v>
      </c>
      <c r="AL2603">
        <v>1</v>
      </c>
      <c r="AM2603">
        <v>49470</v>
      </c>
    </row>
    <row r="2604" spans="1:39">
      <c r="A2604" t="s">
        <v>315</v>
      </c>
      <c r="D2604" t="s">
        <v>316</v>
      </c>
      <c r="E2604">
        <v>66087</v>
      </c>
      <c r="F2604" t="s">
        <v>317</v>
      </c>
      <c r="G2604" t="s">
        <v>318</v>
      </c>
      <c r="H2604" s="79" t="s">
        <v>878</v>
      </c>
      <c r="I2604" t="s">
        <v>879</v>
      </c>
      <c r="J2604" t="s">
        <v>619</v>
      </c>
      <c r="K2604" t="s">
        <v>315</v>
      </c>
      <c r="L2604">
        <v>49908</v>
      </c>
      <c r="M2604">
        <v>111521082</v>
      </c>
      <c r="O2604">
        <v>320070</v>
      </c>
      <c r="P2604" t="s">
        <v>327</v>
      </c>
      <c r="Q2604">
        <v>9155</v>
      </c>
      <c r="R2604">
        <v>83</v>
      </c>
      <c r="S2604">
        <v>1</v>
      </c>
      <c r="T2604">
        <v>2786</v>
      </c>
      <c r="U2604" t="s">
        <v>328</v>
      </c>
      <c r="W2604">
        <v>1158667035</v>
      </c>
      <c r="X2604" s="76">
        <v>44385</v>
      </c>
      <c r="Y2604" s="76">
        <v>44385</v>
      </c>
      <c r="Z2604" s="76">
        <v>44233</v>
      </c>
      <c r="AA2604" s="76">
        <v>44362</v>
      </c>
      <c r="AB2604">
        <v>6745.39</v>
      </c>
      <c r="AD2604" t="s">
        <v>383</v>
      </c>
      <c r="AE2604" t="s">
        <v>324</v>
      </c>
      <c r="AF2604" t="s">
        <v>807</v>
      </c>
      <c r="AH2604" t="s">
        <v>329</v>
      </c>
      <c r="AI2604" t="s">
        <v>318</v>
      </c>
      <c r="AK2604">
        <v>95057</v>
      </c>
      <c r="AL2604">
        <v>1</v>
      </c>
      <c r="AM2604">
        <v>49470</v>
      </c>
    </row>
    <row r="2605" spans="1:39">
      <c r="A2605" t="s">
        <v>315</v>
      </c>
      <c r="D2605" t="s">
        <v>316</v>
      </c>
      <c r="E2605">
        <v>66087</v>
      </c>
      <c r="F2605" t="s">
        <v>317</v>
      </c>
      <c r="G2605" t="s">
        <v>318</v>
      </c>
      <c r="H2605" s="79" t="s">
        <v>878</v>
      </c>
      <c r="I2605" t="s">
        <v>879</v>
      </c>
      <c r="J2605" t="s">
        <v>619</v>
      </c>
      <c r="K2605" t="s">
        <v>315</v>
      </c>
      <c r="L2605">
        <v>50392</v>
      </c>
      <c r="M2605">
        <v>111521104</v>
      </c>
      <c r="O2605">
        <v>320074</v>
      </c>
      <c r="P2605" t="s">
        <v>337</v>
      </c>
      <c r="Q2605">
        <v>9158</v>
      </c>
      <c r="R2605">
        <v>83</v>
      </c>
      <c r="S2605">
        <v>1</v>
      </c>
      <c r="T2605">
        <v>2786</v>
      </c>
      <c r="U2605" t="s">
        <v>328</v>
      </c>
      <c r="W2605">
        <v>1158667035</v>
      </c>
      <c r="X2605" s="76">
        <v>44386</v>
      </c>
      <c r="Y2605" s="76">
        <v>44386</v>
      </c>
      <c r="Z2605" s="76">
        <v>44300</v>
      </c>
      <c r="AA2605" s="76">
        <v>44368</v>
      </c>
      <c r="AB2605">
        <v>98.6</v>
      </c>
      <c r="AD2605" t="s">
        <v>382</v>
      </c>
      <c r="AE2605" t="s">
        <v>324</v>
      </c>
      <c r="AF2605" t="s">
        <v>395</v>
      </c>
      <c r="AH2605" t="s">
        <v>329</v>
      </c>
      <c r="AI2605" t="s">
        <v>318</v>
      </c>
      <c r="AK2605">
        <v>95057</v>
      </c>
      <c r="AL2605">
        <v>1</v>
      </c>
      <c r="AM2605">
        <v>49470</v>
      </c>
    </row>
    <row r="2606" spans="1:39">
      <c r="A2606" t="s">
        <v>315</v>
      </c>
      <c r="D2606" t="s">
        <v>316</v>
      </c>
      <c r="E2606">
        <v>66087</v>
      </c>
      <c r="F2606" t="s">
        <v>317</v>
      </c>
      <c r="G2606" t="s">
        <v>318</v>
      </c>
      <c r="H2606" s="79" t="s">
        <v>878</v>
      </c>
      <c r="I2606" t="s">
        <v>879</v>
      </c>
      <c r="J2606" t="s">
        <v>619</v>
      </c>
      <c r="K2606" t="s">
        <v>315</v>
      </c>
      <c r="L2606">
        <v>50400</v>
      </c>
      <c r="M2606">
        <v>111521098</v>
      </c>
      <c r="O2606">
        <v>320072</v>
      </c>
      <c r="P2606" t="s">
        <v>336</v>
      </c>
      <c r="Q2606">
        <v>9158</v>
      </c>
      <c r="R2606">
        <v>83</v>
      </c>
      <c r="S2606">
        <v>1</v>
      </c>
      <c r="T2606">
        <v>2786</v>
      </c>
      <c r="U2606" t="s">
        <v>328</v>
      </c>
      <c r="W2606">
        <v>1158667035</v>
      </c>
      <c r="X2606" s="76">
        <v>44386</v>
      </c>
      <c r="Y2606" s="76">
        <v>44386</v>
      </c>
      <c r="Z2606" s="76">
        <v>44300</v>
      </c>
      <c r="AA2606" s="76">
        <v>44368</v>
      </c>
      <c r="AB2606">
        <v>98.6</v>
      </c>
      <c r="AD2606" t="s">
        <v>382</v>
      </c>
      <c r="AE2606" t="s">
        <v>324</v>
      </c>
      <c r="AF2606" t="s">
        <v>395</v>
      </c>
      <c r="AH2606" t="s">
        <v>329</v>
      </c>
      <c r="AI2606" t="s">
        <v>318</v>
      </c>
      <c r="AK2606">
        <v>95057</v>
      </c>
      <c r="AL2606">
        <v>1</v>
      </c>
      <c r="AM2606">
        <v>49470</v>
      </c>
    </row>
    <row r="2607" spans="1:39">
      <c r="A2607" t="s">
        <v>315</v>
      </c>
      <c r="D2607" t="s">
        <v>316</v>
      </c>
      <c r="E2607">
        <v>66087</v>
      </c>
      <c r="F2607" t="s">
        <v>317</v>
      </c>
      <c r="G2607" t="s">
        <v>318</v>
      </c>
      <c r="H2607" s="79" t="s">
        <v>878</v>
      </c>
      <c r="I2607" t="s">
        <v>879</v>
      </c>
      <c r="J2607" t="s">
        <v>619</v>
      </c>
      <c r="K2607" t="s">
        <v>315</v>
      </c>
      <c r="L2607">
        <v>50400</v>
      </c>
      <c r="M2607">
        <v>111521098</v>
      </c>
      <c r="O2607">
        <v>320073</v>
      </c>
      <c r="P2607" t="s">
        <v>320</v>
      </c>
      <c r="Q2607">
        <v>9158</v>
      </c>
      <c r="R2607">
        <v>83</v>
      </c>
      <c r="S2607">
        <v>1</v>
      </c>
      <c r="T2607">
        <v>2786</v>
      </c>
      <c r="U2607" t="s">
        <v>328</v>
      </c>
      <c r="W2607">
        <v>1158667035</v>
      </c>
      <c r="X2607" s="76">
        <v>44386</v>
      </c>
      <c r="Y2607" s="76">
        <v>44386</v>
      </c>
      <c r="Z2607" s="76">
        <v>44300</v>
      </c>
      <c r="AA2607" s="76">
        <v>44368</v>
      </c>
      <c r="AB2607">
        <v>93.5</v>
      </c>
      <c r="AD2607" t="s">
        <v>382</v>
      </c>
      <c r="AE2607" t="s">
        <v>324</v>
      </c>
      <c r="AF2607" t="s">
        <v>395</v>
      </c>
      <c r="AH2607" t="s">
        <v>329</v>
      </c>
      <c r="AI2607" t="s">
        <v>318</v>
      </c>
      <c r="AK2607">
        <v>95057</v>
      </c>
      <c r="AL2607">
        <v>1</v>
      </c>
      <c r="AM2607">
        <v>49470</v>
      </c>
    </row>
    <row r="2608" spans="1:39">
      <c r="A2608" t="s">
        <v>315</v>
      </c>
      <c r="D2608" t="s">
        <v>316</v>
      </c>
      <c r="E2608">
        <v>66087</v>
      </c>
      <c r="F2608" t="s">
        <v>317</v>
      </c>
      <c r="G2608" t="s">
        <v>318</v>
      </c>
      <c r="H2608" s="79" t="s">
        <v>878</v>
      </c>
      <c r="I2608" t="s">
        <v>879</v>
      </c>
      <c r="J2608" t="s">
        <v>619</v>
      </c>
      <c r="K2608" t="s">
        <v>315</v>
      </c>
      <c r="L2608">
        <v>50392</v>
      </c>
      <c r="M2608">
        <v>111521104</v>
      </c>
      <c r="O2608">
        <v>320073</v>
      </c>
      <c r="P2608" t="s">
        <v>320</v>
      </c>
      <c r="Q2608">
        <v>9158</v>
      </c>
      <c r="R2608">
        <v>83</v>
      </c>
      <c r="S2608">
        <v>1</v>
      </c>
      <c r="T2608">
        <v>2786</v>
      </c>
      <c r="U2608" t="s">
        <v>328</v>
      </c>
      <c r="W2608">
        <v>1158667035</v>
      </c>
      <c r="X2608" s="76">
        <v>44386</v>
      </c>
      <c r="Y2608" s="76">
        <v>44386</v>
      </c>
      <c r="Z2608" s="76">
        <v>44300</v>
      </c>
      <c r="AA2608" s="76">
        <v>44368</v>
      </c>
      <c r="AB2608">
        <v>93.5</v>
      </c>
      <c r="AD2608" t="s">
        <v>382</v>
      </c>
      <c r="AE2608" t="s">
        <v>324</v>
      </c>
      <c r="AF2608" t="s">
        <v>395</v>
      </c>
      <c r="AH2608" t="s">
        <v>329</v>
      </c>
      <c r="AI2608" t="s">
        <v>318</v>
      </c>
      <c r="AK2608">
        <v>95057</v>
      </c>
      <c r="AL2608">
        <v>1</v>
      </c>
      <c r="AM2608">
        <v>49470</v>
      </c>
    </row>
    <row r="2609" spans="1:39">
      <c r="A2609" t="s">
        <v>315</v>
      </c>
      <c r="D2609" t="s">
        <v>316</v>
      </c>
      <c r="E2609">
        <v>66087</v>
      </c>
      <c r="F2609" t="s">
        <v>317</v>
      </c>
      <c r="G2609" t="s">
        <v>318</v>
      </c>
      <c r="H2609" s="79" t="s">
        <v>878</v>
      </c>
      <c r="I2609" t="s">
        <v>879</v>
      </c>
      <c r="J2609" t="s">
        <v>619</v>
      </c>
      <c r="K2609" t="s">
        <v>315</v>
      </c>
      <c r="L2609">
        <v>50400</v>
      </c>
      <c r="M2609">
        <v>111521098</v>
      </c>
      <c r="O2609">
        <v>320074</v>
      </c>
      <c r="P2609" t="s">
        <v>337</v>
      </c>
      <c r="Q2609">
        <v>9158</v>
      </c>
      <c r="R2609">
        <v>83</v>
      </c>
      <c r="S2609">
        <v>1</v>
      </c>
      <c r="T2609">
        <v>2786</v>
      </c>
      <c r="U2609" t="s">
        <v>328</v>
      </c>
      <c r="W2609">
        <v>1158667035</v>
      </c>
      <c r="X2609" s="76">
        <v>44386</v>
      </c>
      <c r="Y2609" s="76">
        <v>44386</v>
      </c>
      <c r="Z2609" s="76">
        <v>44300</v>
      </c>
      <c r="AA2609" s="76">
        <v>44368</v>
      </c>
      <c r="AB2609">
        <v>98.6</v>
      </c>
      <c r="AD2609" t="s">
        <v>382</v>
      </c>
      <c r="AE2609" t="s">
        <v>324</v>
      </c>
      <c r="AF2609" t="s">
        <v>395</v>
      </c>
      <c r="AH2609" t="s">
        <v>329</v>
      </c>
      <c r="AI2609" t="s">
        <v>318</v>
      </c>
      <c r="AK2609">
        <v>95057</v>
      </c>
      <c r="AL2609">
        <v>1</v>
      </c>
      <c r="AM2609">
        <v>49470</v>
      </c>
    </row>
    <row r="2610" spans="1:39">
      <c r="A2610" t="s">
        <v>315</v>
      </c>
      <c r="D2610" t="s">
        <v>316</v>
      </c>
      <c r="E2610">
        <v>66087</v>
      </c>
      <c r="F2610" t="s">
        <v>317</v>
      </c>
      <c r="G2610" t="s">
        <v>318</v>
      </c>
      <c r="H2610" s="79" t="s">
        <v>878</v>
      </c>
      <c r="I2610" t="s">
        <v>879</v>
      </c>
      <c r="J2610" t="s">
        <v>619</v>
      </c>
      <c r="K2610" t="s">
        <v>315</v>
      </c>
      <c r="L2610">
        <v>50392</v>
      </c>
      <c r="M2610">
        <v>111521104</v>
      </c>
      <c r="O2610">
        <v>320072</v>
      </c>
      <c r="P2610" t="s">
        <v>336</v>
      </c>
      <c r="Q2610">
        <v>9158</v>
      </c>
      <c r="R2610">
        <v>83</v>
      </c>
      <c r="S2610">
        <v>1</v>
      </c>
      <c r="T2610">
        <v>2786</v>
      </c>
      <c r="U2610" t="s">
        <v>328</v>
      </c>
      <c r="W2610">
        <v>1158667035</v>
      </c>
      <c r="X2610" s="76">
        <v>44386</v>
      </c>
      <c r="Y2610" s="76">
        <v>44386</v>
      </c>
      <c r="Z2610" s="76">
        <v>44300</v>
      </c>
      <c r="AA2610" s="76">
        <v>44368</v>
      </c>
      <c r="AB2610">
        <v>98.6</v>
      </c>
      <c r="AD2610" t="s">
        <v>382</v>
      </c>
      <c r="AE2610" t="s">
        <v>324</v>
      </c>
      <c r="AF2610" t="s">
        <v>395</v>
      </c>
      <c r="AH2610" t="s">
        <v>329</v>
      </c>
      <c r="AI2610" t="s">
        <v>318</v>
      </c>
      <c r="AK2610">
        <v>95057</v>
      </c>
      <c r="AL2610">
        <v>1</v>
      </c>
      <c r="AM2610">
        <v>49470</v>
      </c>
    </row>
    <row r="2611" spans="1:39">
      <c r="A2611" t="s">
        <v>315</v>
      </c>
      <c r="D2611" t="s">
        <v>316</v>
      </c>
      <c r="E2611">
        <v>66087</v>
      </c>
      <c r="F2611" t="s">
        <v>317</v>
      </c>
      <c r="G2611" t="s">
        <v>318</v>
      </c>
      <c r="H2611" s="79" t="s">
        <v>878</v>
      </c>
      <c r="I2611" t="s">
        <v>879</v>
      </c>
      <c r="J2611" t="s">
        <v>619</v>
      </c>
      <c r="K2611" t="s">
        <v>315</v>
      </c>
      <c r="L2611">
        <v>67583</v>
      </c>
      <c r="M2611">
        <v>111521082</v>
      </c>
      <c r="O2611">
        <v>320070</v>
      </c>
      <c r="P2611" t="s">
        <v>327</v>
      </c>
      <c r="Q2611">
        <v>9350</v>
      </c>
      <c r="R2611">
        <v>83</v>
      </c>
      <c r="S2611">
        <v>1</v>
      </c>
      <c r="T2611">
        <v>2786</v>
      </c>
      <c r="U2611" t="s">
        <v>328</v>
      </c>
      <c r="W2611">
        <v>1158667035</v>
      </c>
      <c r="X2611" s="76">
        <v>44418</v>
      </c>
      <c r="Y2611" s="76">
        <v>44418</v>
      </c>
      <c r="Z2611" s="76">
        <v>44344</v>
      </c>
      <c r="AA2611" s="76">
        <v>44385</v>
      </c>
      <c r="AB2611">
        <v>9508.8700000000008</v>
      </c>
      <c r="AD2611" t="s">
        <v>383</v>
      </c>
      <c r="AE2611" t="s">
        <v>324</v>
      </c>
      <c r="AF2611" t="s">
        <v>886</v>
      </c>
      <c r="AH2611" t="s">
        <v>329</v>
      </c>
      <c r="AI2611" t="s">
        <v>318</v>
      </c>
      <c r="AK2611">
        <v>95057</v>
      </c>
      <c r="AL2611">
        <v>1</v>
      </c>
      <c r="AM2611">
        <v>49470</v>
      </c>
    </row>
    <row r="2612" spans="1:39">
      <c r="A2612" t="s">
        <v>315</v>
      </c>
      <c r="D2612" t="s">
        <v>316</v>
      </c>
      <c r="E2612">
        <v>66087</v>
      </c>
      <c r="F2612" t="s">
        <v>317</v>
      </c>
      <c r="G2612" t="s">
        <v>318</v>
      </c>
      <c r="H2612" s="79" t="s">
        <v>878</v>
      </c>
      <c r="I2612" t="s">
        <v>879</v>
      </c>
      <c r="J2612" t="s">
        <v>619</v>
      </c>
      <c r="K2612" t="s">
        <v>315</v>
      </c>
      <c r="L2612">
        <v>83024</v>
      </c>
      <c r="M2612">
        <v>111521104</v>
      </c>
      <c r="O2612">
        <v>320072</v>
      </c>
      <c r="P2612" t="s">
        <v>336</v>
      </c>
      <c r="Q2612">
        <v>9443</v>
      </c>
      <c r="R2612">
        <v>83</v>
      </c>
      <c r="S2612">
        <v>1</v>
      </c>
      <c r="T2612">
        <v>2786</v>
      </c>
      <c r="U2612" t="s">
        <v>328</v>
      </c>
      <c r="W2612">
        <v>1158667035</v>
      </c>
      <c r="X2612" s="76">
        <v>44432</v>
      </c>
      <c r="Y2612" s="76">
        <v>44432</v>
      </c>
      <c r="Z2612" s="76">
        <v>44349</v>
      </c>
      <c r="AA2612" s="76">
        <v>44399</v>
      </c>
      <c r="AB2612">
        <v>101.69</v>
      </c>
      <c r="AD2612" t="s">
        <v>382</v>
      </c>
      <c r="AE2612" t="s">
        <v>324</v>
      </c>
      <c r="AF2612" t="s">
        <v>659</v>
      </c>
      <c r="AH2612" t="s">
        <v>329</v>
      </c>
      <c r="AI2612" t="s">
        <v>318</v>
      </c>
      <c r="AK2612">
        <v>95057</v>
      </c>
      <c r="AL2612">
        <v>1</v>
      </c>
      <c r="AM2612">
        <v>49470</v>
      </c>
    </row>
    <row r="2613" spans="1:39">
      <c r="A2613" t="s">
        <v>315</v>
      </c>
      <c r="D2613" t="s">
        <v>316</v>
      </c>
      <c r="E2613">
        <v>66087</v>
      </c>
      <c r="F2613" t="s">
        <v>317</v>
      </c>
      <c r="G2613" t="s">
        <v>318</v>
      </c>
      <c r="H2613" s="79" t="s">
        <v>878</v>
      </c>
      <c r="I2613" t="s">
        <v>879</v>
      </c>
      <c r="J2613" t="s">
        <v>619</v>
      </c>
      <c r="K2613" t="s">
        <v>315</v>
      </c>
      <c r="L2613">
        <v>83032</v>
      </c>
      <c r="M2613">
        <v>111521098</v>
      </c>
      <c r="O2613">
        <v>320074</v>
      </c>
      <c r="P2613" t="s">
        <v>337</v>
      </c>
      <c r="Q2613">
        <v>9443</v>
      </c>
      <c r="R2613">
        <v>83</v>
      </c>
      <c r="S2613">
        <v>1</v>
      </c>
      <c r="T2613">
        <v>2786</v>
      </c>
      <c r="U2613" t="s">
        <v>328</v>
      </c>
      <c r="W2613">
        <v>1158667035</v>
      </c>
      <c r="X2613" s="76">
        <v>44432</v>
      </c>
      <c r="Y2613" s="76">
        <v>44432</v>
      </c>
      <c r="Z2613" s="76">
        <v>44349</v>
      </c>
      <c r="AA2613" s="76">
        <v>44399</v>
      </c>
      <c r="AB2613">
        <v>101.69</v>
      </c>
      <c r="AD2613" t="s">
        <v>382</v>
      </c>
      <c r="AE2613" t="s">
        <v>324</v>
      </c>
      <c r="AF2613" t="s">
        <v>659</v>
      </c>
      <c r="AH2613" t="s">
        <v>329</v>
      </c>
      <c r="AI2613" t="s">
        <v>318</v>
      </c>
      <c r="AK2613">
        <v>95057</v>
      </c>
      <c r="AL2613">
        <v>1</v>
      </c>
      <c r="AM2613">
        <v>49470</v>
      </c>
    </row>
    <row r="2614" spans="1:39">
      <c r="A2614" t="s">
        <v>315</v>
      </c>
      <c r="D2614" t="s">
        <v>316</v>
      </c>
      <c r="E2614">
        <v>66087</v>
      </c>
      <c r="F2614" t="s">
        <v>317</v>
      </c>
      <c r="G2614" t="s">
        <v>318</v>
      </c>
      <c r="H2614" s="79" t="s">
        <v>878</v>
      </c>
      <c r="I2614" t="s">
        <v>879</v>
      </c>
      <c r="J2614" t="s">
        <v>619</v>
      </c>
      <c r="K2614" t="s">
        <v>315</v>
      </c>
      <c r="L2614">
        <v>83032</v>
      </c>
      <c r="M2614">
        <v>111521098</v>
      </c>
      <c r="O2614">
        <v>320072</v>
      </c>
      <c r="P2614" t="s">
        <v>336</v>
      </c>
      <c r="Q2614">
        <v>9443</v>
      </c>
      <c r="R2614">
        <v>83</v>
      </c>
      <c r="S2614">
        <v>1</v>
      </c>
      <c r="T2614">
        <v>2786</v>
      </c>
      <c r="U2614" t="s">
        <v>328</v>
      </c>
      <c r="W2614">
        <v>1158667035</v>
      </c>
      <c r="X2614" s="76">
        <v>44432</v>
      </c>
      <c r="Y2614" s="76">
        <v>44432</v>
      </c>
      <c r="Z2614" s="76">
        <v>44349</v>
      </c>
      <c r="AA2614" s="76">
        <v>44399</v>
      </c>
      <c r="AB2614">
        <v>101.69</v>
      </c>
      <c r="AD2614" t="s">
        <v>382</v>
      </c>
      <c r="AE2614" t="s">
        <v>324</v>
      </c>
      <c r="AF2614" t="s">
        <v>659</v>
      </c>
      <c r="AH2614" t="s">
        <v>329</v>
      </c>
      <c r="AI2614" t="s">
        <v>318</v>
      </c>
      <c r="AK2614">
        <v>95057</v>
      </c>
      <c r="AL2614">
        <v>1</v>
      </c>
      <c r="AM2614">
        <v>49470</v>
      </c>
    </row>
    <row r="2615" spans="1:39">
      <c r="A2615" t="s">
        <v>315</v>
      </c>
      <c r="D2615" t="s">
        <v>316</v>
      </c>
      <c r="E2615">
        <v>66087</v>
      </c>
      <c r="F2615" t="s">
        <v>317</v>
      </c>
      <c r="G2615" t="s">
        <v>318</v>
      </c>
      <c r="H2615" s="79" t="s">
        <v>878</v>
      </c>
      <c r="I2615" t="s">
        <v>879</v>
      </c>
      <c r="J2615" t="s">
        <v>619</v>
      </c>
      <c r="K2615" t="s">
        <v>315</v>
      </c>
      <c r="L2615">
        <v>83024</v>
      </c>
      <c r="M2615">
        <v>111521104</v>
      </c>
      <c r="O2615">
        <v>320074</v>
      </c>
      <c r="P2615" t="s">
        <v>337</v>
      </c>
      <c r="Q2615">
        <v>9443</v>
      </c>
      <c r="R2615">
        <v>83</v>
      </c>
      <c r="S2615">
        <v>1</v>
      </c>
      <c r="T2615">
        <v>2786</v>
      </c>
      <c r="U2615" t="s">
        <v>328</v>
      </c>
      <c r="W2615">
        <v>1158667035</v>
      </c>
      <c r="X2615" s="76">
        <v>44432</v>
      </c>
      <c r="Y2615" s="76">
        <v>44432</v>
      </c>
      <c r="Z2615" s="76">
        <v>44349</v>
      </c>
      <c r="AA2615" s="76">
        <v>44399</v>
      </c>
      <c r="AB2615">
        <v>101.69</v>
      </c>
      <c r="AD2615" t="s">
        <v>382</v>
      </c>
      <c r="AE2615" t="s">
        <v>324</v>
      </c>
      <c r="AF2615" t="s">
        <v>659</v>
      </c>
      <c r="AH2615" t="s">
        <v>329</v>
      </c>
      <c r="AI2615" t="s">
        <v>318</v>
      </c>
      <c r="AK2615">
        <v>95057</v>
      </c>
      <c r="AL2615">
        <v>1</v>
      </c>
      <c r="AM2615">
        <v>49470</v>
      </c>
    </row>
    <row r="2616" spans="1:39">
      <c r="A2616" t="s">
        <v>315</v>
      </c>
      <c r="D2616" t="s">
        <v>316</v>
      </c>
      <c r="E2616">
        <v>66087</v>
      </c>
      <c r="F2616" t="s">
        <v>317</v>
      </c>
      <c r="G2616" t="s">
        <v>318</v>
      </c>
      <c r="H2616" s="79" t="s">
        <v>878</v>
      </c>
      <c r="I2616" t="s">
        <v>879</v>
      </c>
      <c r="J2616" t="s">
        <v>619</v>
      </c>
      <c r="K2616" t="s">
        <v>315</v>
      </c>
      <c r="L2616">
        <v>83032</v>
      </c>
      <c r="M2616">
        <v>111521098</v>
      </c>
      <c r="O2616">
        <v>320073</v>
      </c>
      <c r="P2616" t="s">
        <v>320</v>
      </c>
      <c r="Q2616">
        <v>9443</v>
      </c>
      <c r="R2616">
        <v>83</v>
      </c>
      <c r="S2616">
        <v>1</v>
      </c>
      <c r="T2616">
        <v>2786</v>
      </c>
      <c r="U2616" t="s">
        <v>328</v>
      </c>
      <c r="W2616">
        <v>1158667035</v>
      </c>
      <c r="X2616" s="76">
        <v>44432</v>
      </c>
      <c r="Y2616" s="76">
        <v>44432</v>
      </c>
      <c r="Z2616" s="76">
        <v>44349</v>
      </c>
      <c r="AA2616" s="76">
        <v>44399</v>
      </c>
      <c r="AB2616">
        <v>96.8</v>
      </c>
      <c r="AD2616" t="s">
        <v>382</v>
      </c>
      <c r="AE2616" t="s">
        <v>324</v>
      </c>
      <c r="AF2616" t="s">
        <v>659</v>
      </c>
      <c r="AH2616" t="s">
        <v>329</v>
      </c>
      <c r="AI2616" t="s">
        <v>318</v>
      </c>
      <c r="AK2616">
        <v>95057</v>
      </c>
      <c r="AL2616">
        <v>1</v>
      </c>
      <c r="AM2616">
        <v>49470</v>
      </c>
    </row>
    <row r="2617" spans="1:39">
      <c r="A2617" t="s">
        <v>315</v>
      </c>
      <c r="D2617" t="s">
        <v>316</v>
      </c>
      <c r="E2617">
        <v>66087</v>
      </c>
      <c r="F2617" t="s">
        <v>317</v>
      </c>
      <c r="G2617" t="s">
        <v>318</v>
      </c>
      <c r="H2617" s="79" t="s">
        <v>878</v>
      </c>
      <c r="I2617" t="s">
        <v>879</v>
      </c>
      <c r="J2617" t="s">
        <v>619</v>
      </c>
      <c r="K2617" t="s">
        <v>315</v>
      </c>
      <c r="L2617">
        <v>83024</v>
      </c>
      <c r="M2617">
        <v>111521104</v>
      </c>
      <c r="O2617">
        <v>320073</v>
      </c>
      <c r="P2617" t="s">
        <v>320</v>
      </c>
      <c r="Q2617">
        <v>9443</v>
      </c>
      <c r="R2617">
        <v>83</v>
      </c>
      <c r="S2617">
        <v>1</v>
      </c>
      <c r="T2617">
        <v>2786</v>
      </c>
      <c r="U2617" t="s">
        <v>328</v>
      </c>
      <c r="W2617">
        <v>1158667035</v>
      </c>
      <c r="X2617" s="76">
        <v>44432</v>
      </c>
      <c r="Y2617" s="76">
        <v>44432</v>
      </c>
      <c r="Z2617" s="76">
        <v>44349</v>
      </c>
      <c r="AA2617" s="76">
        <v>44399</v>
      </c>
      <c r="AB2617">
        <v>96.8</v>
      </c>
      <c r="AD2617" t="s">
        <v>382</v>
      </c>
      <c r="AE2617" t="s">
        <v>324</v>
      </c>
      <c r="AF2617" t="s">
        <v>659</v>
      </c>
      <c r="AH2617" t="s">
        <v>329</v>
      </c>
      <c r="AI2617" t="s">
        <v>318</v>
      </c>
      <c r="AK2617">
        <v>95057</v>
      </c>
      <c r="AL2617">
        <v>1</v>
      </c>
      <c r="AM2617">
        <v>49470</v>
      </c>
    </row>
    <row r="2618" spans="1:39">
      <c r="A2618" t="s">
        <v>315</v>
      </c>
      <c r="D2618" t="s">
        <v>316</v>
      </c>
      <c r="E2618">
        <v>66087</v>
      </c>
      <c r="F2618" t="s">
        <v>317</v>
      </c>
      <c r="G2618" t="s">
        <v>318</v>
      </c>
      <c r="H2618" s="79" t="s">
        <v>878</v>
      </c>
      <c r="I2618" t="s">
        <v>879</v>
      </c>
      <c r="J2618" t="s">
        <v>619</v>
      </c>
      <c r="K2618" t="s">
        <v>315</v>
      </c>
      <c r="L2618">
        <v>140285</v>
      </c>
      <c r="M2618">
        <v>111521098</v>
      </c>
      <c r="O2618">
        <v>320072</v>
      </c>
      <c r="P2618" t="s">
        <v>336</v>
      </c>
      <c r="Q2618">
        <v>9670</v>
      </c>
      <c r="R2618">
        <v>83</v>
      </c>
      <c r="S2618">
        <v>1</v>
      </c>
      <c r="T2618">
        <v>2786</v>
      </c>
      <c r="U2618" t="s">
        <v>328</v>
      </c>
      <c r="W2618">
        <v>1158667035</v>
      </c>
      <c r="X2618" s="76">
        <v>44460</v>
      </c>
      <c r="Y2618" s="76">
        <v>44460</v>
      </c>
      <c r="Z2618" s="76">
        <v>44376</v>
      </c>
      <c r="AA2618" s="76">
        <v>44432</v>
      </c>
      <c r="AB2618">
        <v>101.69</v>
      </c>
      <c r="AD2618" t="s">
        <v>382</v>
      </c>
      <c r="AE2618" t="s">
        <v>324</v>
      </c>
      <c r="AF2618" t="s">
        <v>410</v>
      </c>
      <c r="AH2618" t="s">
        <v>329</v>
      </c>
      <c r="AI2618" t="s">
        <v>318</v>
      </c>
      <c r="AK2618">
        <v>95057</v>
      </c>
      <c r="AL2618">
        <v>1</v>
      </c>
      <c r="AM2618">
        <v>49470</v>
      </c>
    </row>
    <row r="2619" spans="1:39">
      <c r="A2619" t="s">
        <v>315</v>
      </c>
      <c r="D2619" t="s">
        <v>316</v>
      </c>
      <c r="E2619">
        <v>66087</v>
      </c>
      <c r="F2619" t="s">
        <v>317</v>
      </c>
      <c r="G2619" t="s">
        <v>318</v>
      </c>
      <c r="H2619" s="79" t="s">
        <v>878</v>
      </c>
      <c r="I2619" t="s">
        <v>879</v>
      </c>
      <c r="J2619" t="s">
        <v>619</v>
      </c>
      <c r="K2619" t="s">
        <v>315</v>
      </c>
      <c r="L2619">
        <v>140283</v>
      </c>
      <c r="M2619">
        <v>111521104</v>
      </c>
      <c r="O2619">
        <v>320074</v>
      </c>
      <c r="P2619" t="s">
        <v>337</v>
      </c>
      <c r="Q2619">
        <v>9670</v>
      </c>
      <c r="R2619">
        <v>83</v>
      </c>
      <c r="S2619">
        <v>1</v>
      </c>
      <c r="T2619">
        <v>2786</v>
      </c>
      <c r="U2619" t="s">
        <v>328</v>
      </c>
      <c r="W2619">
        <v>1158667035</v>
      </c>
      <c r="X2619" s="76">
        <v>44460</v>
      </c>
      <c r="Y2619" s="76">
        <v>44460</v>
      </c>
      <c r="Z2619" s="76">
        <v>44376</v>
      </c>
      <c r="AA2619" s="76">
        <v>44432</v>
      </c>
      <c r="AB2619">
        <v>101.69</v>
      </c>
      <c r="AD2619" t="s">
        <v>382</v>
      </c>
      <c r="AE2619" t="s">
        <v>324</v>
      </c>
      <c r="AF2619" t="s">
        <v>410</v>
      </c>
      <c r="AH2619" t="s">
        <v>329</v>
      </c>
      <c r="AI2619" t="s">
        <v>318</v>
      </c>
      <c r="AK2619">
        <v>95057</v>
      </c>
      <c r="AL2619">
        <v>1</v>
      </c>
      <c r="AM2619">
        <v>49470</v>
      </c>
    </row>
    <row r="2620" spans="1:39">
      <c r="A2620" t="s">
        <v>315</v>
      </c>
      <c r="D2620" t="s">
        <v>316</v>
      </c>
      <c r="E2620">
        <v>66087</v>
      </c>
      <c r="F2620" t="s">
        <v>317</v>
      </c>
      <c r="G2620" t="s">
        <v>318</v>
      </c>
      <c r="H2620" s="79" t="s">
        <v>878</v>
      </c>
      <c r="I2620" t="s">
        <v>879</v>
      </c>
      <c r="J2620" t="s">
        <v>619</v>
      </c>
      <c r="K2620" t="s">
        <v>315</v>
      </c>
      <c r="L2620">
        <v>140283</v>
      </c>
      <c r="M2620">
        <v>111521104</v>
      </c>
      <c r="O2620">
        <v>320073</v>
      </c>
      <c r="P2620" t="s">
        <v>320</v>
      </c>
      <c r="Q2620">
        <v>9670</v>
      </c>
      <c r="R2620">
        <v>83</v>
      </c>
      <c r="S2620">
        <v>1</v>
      </c>
      <c r="T2620">
        <v>2786</v>
      </c>
      <c r="U2620" t="s">
        <v>328</v>
      </c>
      <c r="W2620">
        <v>1158667035</v>
      </c>
      <c r="X2620" s="76">
        <v>44460</v>
      </c>
      <c r="Y2620" s="76">
        <v>44460</v>
      </c>
      <c r="Z2620" s="76">
        <v>44376</v>
      </c>
      <c r="AA2620" s="76">
        <v>44432</v>
      </c>
      <c r="AB2620">
        <v>96.8</v>
      </c>
      <c r="AD2620" t="s">
        <v>382</v>
      </c>
      <c r="AE2620" t="s">
        <v>324</v>
      </c>
      <c r="AF2620" t="s">
        <v>410</v>
      </c>
      <c r="AH2620" t="s">
        <v>329</v>
      </c>
      <c r="AI2620" t="s">
        <v>318</v>
      </c>
      <c r="AK2620">
        <v>95057</v>
      </c>
      <c r="AL2620">
        <v>1</v>
      </c>
      <c r="AM2620">
        <v>49470</v>
      </c>
    </row>
    <row r="2621" spans="1:39">
      <c r="A2621" t="s">
        <v>315</v>
      </c>
      <c r="D2621" t="s">
        <v>316</v>
      </c>
      <c r="E2621">
        <v>66087</v>
      </c>
      <c r="F2621" t="s">
        <v>317</v>
      </c>
      <c r="G2621" t="s">
        <v>318</v>
      </c>
      <c r="H2621" s="79" t="s">
        <v>878</v>
      </c>
      <c r="I2621" t="s">
        <v>879</v>
      </c>
      <c r="J2621" t="s">
        <v>619</v>
      </c>
      <c r="K2621" t="s">
        <v>315</v>
      </c>
      <c r="L2621">
        <v>140285</v>
      </c>
      <c r="M2621">
        <v>111521098</v>
      </c>
      <c r="O2621">
        <v>320073</v>
      </c>
      <c r="P2621" t="s">
        <v>320</v>
      </c>
      <c r="Q2621">
        <v>9670</v>
      </c>
      <c r="R2621">
        <v>83</v>
      </c>
      <c r="S2621">
        <v>1</v>
      </c>
      <c r="T2621">
        <v>2786</v>
      </c>
      <c r="U2621" t="s">
        <v>328</v>
      </c>
      <c r="W2621">
        <v>1158667035</v>
      </c>
      <c r="X2621" s="76">
        <v>44460</v>
      </c>
      <c r="Y2621" s="76">
        <v>44460</v>
      </c>
      <c r="Z2621" s="76">
        <v>44376</v>
      </c>
      <c r="AA2621" s="76">
        <v>44432</v>
      </c>
      <c r="AB2621">
        <v>96.8</v>
      </c>
      <c r="AD2621" t="s">
        <v>382</v>
      </c>
      <c r="AE2621" t="s">
        <v>324</v>
      </c>
      <c r="AF2621" t="s">
        <v>410</v>
      </c>
      <c r="AH2621" t="s">
        <v>329</v>
      </c>
      <c r="AI2621" t="s">
        <v>318</v>
      </c>
      <c r="AK2621">
        <v>95057</v>
      </c>
      <c r="AL2621">
        <v>1</v>
      </c>
      <c r="AM2621">
        <v>49470</v>
      </c>
    </row>
    <row r="2622" spans="1:39">
      <c r="A2622" t="s">
        <v>315</v>
      </c>
      <c r="D2622" t="s">
        <v>316</v>
      </c>
      <c r="E2622">
        <v>66087</v>
      </c>
      <c r="F2622" t="s">
        <v>317</v>
      </c>
      <c r="G2622" t="s">
        <v>318</v>
      </c>
      <c r="H2622" s="79" t="s">
        <v>878</v>
      </c>
      <c r="I2622" t="s">
        <v>879</v>
      </c>
      <c r="J2622" t="s">
        <v>619</v>
      </c>
      <c r="K2622" t="s">
        <v>315</v>
      </c>
      <c r="L2622">
        <v>140285</v>
      </c>
      <c r="M2622">
        <v>111521098</v>
      </c>
      <c r="O2622">
        <v>320074</v>
      </c>
      <c r="P2622" t="s">
        <v>337</v>
      </c>
      <c r="Q2622">
        <v>9670</v>
      </c>
      <c r="R2622">
        <v>83</v>
      </c>
      <c r="S2622">
        <v>1</v>
      </c>
      <c r="T2622">
        <v>2786</v>
      </c>
      <c r="U2622" t="s">
        <v>328</v>
      </c>
      <c r="W2622">
        <v>1158667035</v>
      </c>
      <c r="X2622" s="76">
        <v>44460</v>
      </c>
      <c r="Y2622" s="76">
        <v>44460</v>
      </c>
      <c r="Z2622" s="76">
        <v>44376</v>
      </c>
      <c r="AA2622" s="76">
        <v>44432</v>
      </c>
      <c r="AB2622">
        <v>101.69</v>
      </c>
      <c r="AD2622" t="s">
        <v>382</v>
      </c>
      <c r="AE2622" t="s">
        <v>324</v>
      </c>
      <c r="AF2622" t="s">
        <v>410</v>
      </c>
      <c r="AH2622" t="s">
        <v>329</v>
      </c>
      <c r="AI2622" t="s">
        <v>318</v>
      </c>
      <c r="AK2622">
        <v>95057</v>
      </c>
      <c r="AL2622">
        <v>1</v>
      </c>
      <c r="AM2622">
        <v>49470</v>
      </c>
    </row>
    <row r="2623" spans="1:39">
      <c r="A2623" t="s">
        <v>315</v>
      </c>
      <c r="D2623" t="s">
        <v>316</v>
      </c>
      <c r="E2623">
        <v>66087</v>
      </c>
      <c r="F2623" t="s">
        <v>317</v>
      </c>
      <c r="G2623" t="s">
        <v>318</v>
      </c>
      <c r="H2623" s="79" t="s">
        <v>878</v>
      </c>
      <c r="I2623" t="s">
        <v>879</v>
      </c>
      <c r="J2623" t="s">
        <v>619</v>
      </c>
      <c r="K2623" t="s">
        <v>315</v>
      </c>
      <c r="L2623">
        <v>140283</v>
      </c>
      <c r="M2623">
        <v>111521104</v>
      </c>
      <c r="O2623">
        <v>320072</v>
      </c>
      <c r="P2623" t="s">
        <v>336</v>
      </c>
      <c r="Q2623">
        <v>9670</v>
      </c>
      <c r="R2623">
        <v>83</v>
      </c>
      <c r="S2623">
        <v>1</v>
      </c>
      <c r="T2623">
        <v>2786</v>
      </c>
      <c r="U2623" t="s">
        <v>328</v>
      </c>
      <c r="W2623">
        <v>1158667035</v>
      </c>
      <c r="X2623" s="76">
        <v>44460</v>
      </c>
      <c r="Y2623" s="76">
        <v>44460</v>
      </c>
      <c r="Z2623" s="76">
        <v>44376</v>
      </c>
      <c r="AA2623" s="76">
        <v>44432</v>
      </c>
      <c r="AB2623">
        <v>101.69</v>
      </c>
      <c r="AD2623" t="s">
        <v>382</v>
      </c>
      <c r="AE2623" t="s">
        <v>324</v>
      </c>
      <c r="AF2623" t="s">
        <v>410</v>
      </c>
      <c r="AH2623" t="s">
        <v>329</v>
      </c>
      <c r="AI2623" t="s">
        <v>318</v>
      </c>
      <c r="AK2623">
        <v>95057</v>
      </c>
      <c r="AL2623">
        <v>1</v>
      </c>
      <c r="AM2623">
        <v>49470</v>
      </c>
    </row>
    <row r="2624" spans="1:39">
      <c r="A2624" t="s">
        <v>315</v>
      </c>
      <c r="D2624" t="s">
        <v>316</v>
      </c>
      <c r="E2624">
        <v>66087</v>
      </c>
      <c r="F2624" t="s">
        <v>317</v>
      </c>
      <c r="G2624" t="s">
        <v>318</v>
      </c>
      <c r="H2624" s="79" t="s">
        <v>878</v>
      </c>
      <c r="I2624" t="s">
        <v>879</v>
      </c>
      <c r="J2624" t="s">
        <v>619</v>
      </c>
      <c r="K2624" t="s">
        <v>315</v>
      </c>
      <c r="L2624">
        <v>176646</v>
      </c>
      <c r="M2624">
        <v>111521104</v>
      </c>
      <c r="O2624">
        <v>320072</v>
      </c>
      <c r="P2624" t="s">
        <v>336</v>
      </c>
      <c r="Q2624">
        <v>9812</v>
      </c>
      <c r="R2624">
        <v>83</v>
      </c>
      <c r="S2624">
        <v>1</v>
      </c>
      <c r="T2624">
        <v>2786</v>
      </c>
      <c r="U2624" t="s">
        <v>328</v>
      </c>
      <c r="W2624">
        <v>1158667035</v>
      </c>
      <c r="X2624" s="76">
        <v>44487</v>
      </c>
      <c r="Y2624" s="76">
        <v>44487</v>
      </c>
      <c r="Z2624" s="76">
        <v>44408</v>
      </c>
      <c r="AA2624" s="76">
        <v>44462</v>
      </c>
      <c r="AB2624">
        <v>101.69</v>
      </c>
      <c r="AD2624" t="s">
        <v>382</v>
      </c>
      <c r="AE2624" t="s">
        <v>324</v>
      </c>
      <c r="AF2624" t="s">
        <v>414</v>
      </c>
      <c r="AH2624" t="s">
        <v>329</v>
      </c>
      <c r="AI2624" t="s">
        <v>318</v>
      </c>
      <c r="AK2624">
        <v>95057</v>
      </c>
      <c r="AL2624">
        <v>1</v>
      </c>
      <c r="AM2624">
        <v>49470</v>
      </c>
    </row>
    <row r="2625" spans="1:39">
      <c r="A2625" t="s">
        <v>315</v>
      </c>
      <c r="D2625" t="s">
        <v>316</v>
      </c>
      <c r="E2625">
        <v>66087</v>
      </c>
      <c r="F2625" t="s">
        <v>317</v>
      </c>
      <c r="G2625" t="s">
        <v>318</v>
      </c>
      <c r="H2625" s="79" t="s">
        <v>878</v>
      </c>
      <c r="I2625" t="s">
        <v>879</v>
      </c>
      <c r="J2625" t="s">
        <v>619</v>
      </c>
      <c r="K2625" t="s">
        <v>315</v>
      </c>
      <c r="L2625">
        <v>176646</v>
      </c>
      <c r="M2625">
        <v>111521104</v>
      </c>
      <c r="O2625">
        <v>320074</v>
      </c>
      <c r="P2625" t="s">
        <v>337</v>
      </c>
      <c r="Q2625">
        <v>9812</v>
      </c>
      <c r="R2625">
        <v>83</v>
      </c>
      <c r="S2625">
        <v>1</v>
      </c>
      <c r="T2625">
        <v>2786</v>
      </c>
      <c r="U2625" t="s">
        <v>328</v>
      </c>
      <c r="W2625">
        <v>1158667035</v>
      </c>
      <c r="X2625" s="76">
        <v>44487</v>
      </c>
      <c r="Y2625" s="76">
        <v>44487</v>
      </c>
      <c r="Z2625" s="76">
        <v>44408</v>
      </c>
      <c r="AA2625" s="76">
        <v>44462</v>
      </c>
      <c r="AB2625">
        <v>101.69</v>
      </c>
      <c r="AD2625" t="s">
        <v>382</v>
      </c>
      <c r="AE2625" t="s">
        <v>324</v>
      </c>
      <c r="AF2625" t="s">
        <v>414</v>
      </c>
      <c r="AH2625" t="s">
        <v>329</v>
      </c>
      <c r="AI2625" t="s">
        <v>318</v>
      </c>
      <c r="AK2625">
        <v>95057</v>
      </c>
      <c r="AL2625">
        <v>1</v>
      </c>
      <c r="AM2625">
        <v>49470</v>
      </c>
    </row>
    <row r="2626" spans="1:39">
      <c r="A2626" t="s">
        <v>315</v>
      </c>
      <c r="D2626" t="s">
        <v>316</v>
      </c>
      <c r="E2626">
        <v>66087</v>
      </c>
      <c r="F2626" t="s">
        <v>317</v>
      </c>
      <c r="G2626" t="s">
        <v>318</v>
      </c>
      <c r="H2626" s="79" t="s">
        <v>878</v>
      </c>
      <c r="I2626" t="s">
        <v>879</v>
      </c>
      <c r="J2626" t="s">
        <v>619</v>
      </c>
      <c r="K2626" t="s">
        <v>315</v>
      </c>
      <c r="L2626">
        <v>176646</v>
      </c>
      <c r="M2626">
        <v>111521104</v>
      </c>
      <c r="O2626">
        <v>320073</v>
      </c>
      <c r="P2626" t="s">
        <v>320</v>
      </c>
      <c r="Q2626">
        <v>9812</v>
      </c>
      <c r="R2626">
        <v>83</v>
      </c>
      <c r="S2626">
        <v>1</v>
      </c>
      <c r="T2626">
        <v>2786</v>
      </c>
      <c r="U2626" t="s">
        <v>328</v>
      </c>
      <c r="W2626">
        <v>1158667035</v>
      </c>
      <c r="X2626" s="76">
        <v>44487</v>
      </c>
      <c r="Y2626" s="76">
        <v>44487</v>
      </c>
      <c r="Z2626" s="76">
        <v>44408</v>
      </c>
      <c r="AA2626" s="76">
        <v>44462</v>
      </c>
      <c r="AB2626">
        <v>96.8</v>
      </c>
      <c r="AD2626" t="s">
        <v>382</v>
      </c>
      <c r="AE2626" t="s">
        <v>324</v>
      </c>
      <c r="AF2626" t="s">
        <v>414</v>
      </c>
      <c r="AH2626" t="s">
        <v>329</v>
      </c>
      <c r="AI2626" t="s">
        <v>318</v>
      </c>
      <c r="AK2626">
        <v>95057</v>
      </c>
      <c r="AL2626">
        <v>1</v>
      </c>
      <c r="AM2626">
        <v>49470</v>
      </c>
    </row>
    <row r="2627" spans="1:39">
      <c r="A2627" t="s">
        <v>315</v>
      </c>
      <c r="D2627" t="s">
        <v>316</v>
      </c>
      <c r="E2627">
        <v>66087</v>
      </c>
      <c r="F2627" t="s">
        <v>317</v>
      </c>
      <c r="G2627" t="s">
        <v>318</v>
      </c>
      <c r="H2627" s="79" t="s">
        <v>878</v>
      </c>
      <c r="I2627" t="s">
        <v>879</v>
      </c>
      <c r="J2627" t="s">
        <v>619</v>
      </c>
      <c r="K2627" t="s">
        <v>315</v>
      </c>
      <c r="L2627">
        <v>210210</v>
      </c>
      <c r="M2627">
        <v>111521104</v>
      </c>
      <c r="O2627">
        <v>320074</v>
      </c>
      <c r="P2627" t="s">
        <v>337</v>
      </c>
      <c r="Q2627">
        <v>9976</v>
      </c>
      <c r="R2627">
        <v>83</v>
      </c>
      <c r="S2627">
        <v>1</v>
      </c>
      <c r="T2627">
        <v>2786</v>
      </c>
      <c r="U2627" t="s">
        <v>328</v>
      </c>
      <c r="W2627">
        <v>1158667035</v>
      </c>
      <c r="X2627" s="76">
        <v>44508</v>
      </c>
      <c r="Y2627" s="76">
        <v>44508</v>
      </c>
      <c r="Z2627" s="76">
        <v>44446</v>
      </c>
      <c r="AA2627" s="76">
        <v>44494</v>
      </c>
      <c r="AB2627">
        <v>101.69</v>
      </c>
      <c r="AD2627" t="s">
        <v>383</v>
      </c>
      <c r="AE2627" t="s">
        <v>324</v>
      </c>
      <c r="AF2627" t="s">
        <v>662</v>
      </c>
      <c r="AH2627" t="s">
        <v>329</v>
      </c>
      <c r="AI2627" t="s">
        <v>318</v>
      </c>
      <c r="AK2627">
        <v>95057</v>
      </c>
      <c r="AL2627">
        <v>1</v>
      </c>
      <c r="AM2627">
        <v>49470</v>
      </c>
    </row>
    <row r="2628" spans="1:39">
      <c r="A2628" t="s">
        <v>315</v>
      </c>
      <c r="D2628" t="s">
        <v>316</v>
      </c>
      <c r="E2628">
        <v>66087</v>
      </c>
      <c r="F2628" t="s">
        <v>317</v>
      </c>
      <c r="G2628" t="s">
        <v>318</v>
      </c>
      <c r="H2628" s="79" t="s">
        <v>878</v>
      </c>
      <c r="I2628" t="s">
        <v>879</v>
      </c>
      <c r="J2628" t="s">
        <v>619</v>
      </c>
      <c r="K2628" t="s">
        <v>315</v>
      </c>
      <c r="L2628">
        <v>210210</v>
      </c>
      <c r="M2628">
        <v>111521104</v>
      </c>
      <c r="O2628">
        <v>320072</v>
      </c>
      <c r="P2628" t="s">
        <v>336</v>
      </c>
      <c r="Q2628">
        <v>9976</v>
      </c>
      <c r="R2628">
        <v>83</v>
      </c>
      <c r="S2628">
        <v>1</v>
      </c>
      <c r="T2628">
        <v>2786</v>
      </c>
      <c r="U2628" t="s">
        <v>328</v>
      </c>
      <c r="W2628">
        <v>1158667035</v>
      </c>
      <c r="X2628" s="76">
        <v>44508</v>
      </c>
      <c r="Y2628" s="76">
        <v>44508</v>
      </c>
      <c r="Z2628" s="76">
        <v>44446</v>
      </c>
      <c r="AA2628" s="76">
        <v>44494</v>
      </c>
      <c r="AB2628">
        <v>101.69</v>
      </c>
      <c r="AD2628" t="s">
        <v>383</v>
      </c>
      <c r="AE2628" t="s">
        <v>324</v>
      </c>
      <c r="AF2628" t="s">
        <v>662</v>
      </c>
      <c r="AH2628" t="s">
        <v>329</v>
      </c>
      <c r="AI2628" t="s">
        <v>318</v>
      </c>
      <c r="AK2628">
        <v>95057</v>
      </c>
      <c r="AL2628">
        <v>1</v>
      </c>
      <c r="AM2628">
        <v>49470</v>
      </c>
    </row>
    <row r="2629" spans="1:39">
      <c r="A2629" t="s">
        <v>315</v>
      </c>
      <c r="D2629" t="s">
        <v>316</v>
      </c>
      <c r="E2629">
        <v>66087</v>
      </c>
      <c r="F2629" t="s">
        <v>317</v>
      </c>
      <c r="G2629" t="s">
        <v>318</v>
      </c>
      <c r="H2629" s="79" t="s">
        <v>878</v>
      </c>
      <c r="I2629" t="s">
        <v>879</v>
      </c>
      <c r="J2629" t="s">
        <v>619</v>
      </c>
      <c r="K2629" t="s">
        <v>315</v>
      </c>
      <c r="L2629">
        <v>210210</v>
      </c>
      <c r="M2629">
        <v>111521104</v>
      </c>
      <c r="O2629">
        <v>320073</v>
      </c>
      <c r="P2629" t="s">
        <v>320</v>
      </c>
      <c r="Q2629">
        <v>9976</v>
      </c>
      <c r="R2629">
        <v>83</v>
      </c>
      <c r="S2629">
        <v>1</v>
      </c>
      <c r="T2629">
        <v>2786</v>
      </c>
      <c r="U2629" t="s">
        <v>328</v>
      </c>
      <c r="W2629">
        <v>1158667035</v>
      </c>
      <c r="X2629" s="76">
        <v>44508</v>
      </c>
      <c r="Y2629" s="76">
        <v>44508</v>
      </c>
      <c r="Z2629" s="76">
        <v>44446</v>
      </c>
      <c r="AA2629" s="76">
        <v>44494</v>
      </c>
      <c r="AB2629">
        <v>96.8</v>
      </c>
      <c r="AD2629" t="s">
        <v>383</v>
      </c>
      <c r="AE2629" t="s">
        <v>324</v>
      </c>
      <c r="AF2629" t="s">
        <v>662</v>
      </c>
      <c r="AH2629" t="s">
        <v>329</v>
      </c>
      <c r="AI2629" t="s">
        <v>318</v>
      </c>
      <c r="AK2629">
        <v>95057</v>
      </c>
      <c r="AL2629">
        <v>1</v>
      </c>
      <c r="AM2629">
        <v>49470</v>
      </c>
    </row>
    <row r="2630" spans="1:39">
      <c r="A2630" t="s">
        <v>315</v>
      </c>
      <c r="D2630" t="s">
        <v>316</v>
      </c>
      <c r="E2630">
        <v>66087</v>
      </c>
      <c r="F2630" t="s">
        <v>317</v>
      </c>
      <c r="G2630" t="s">
        <v>318</v>
      </c>
      <c r="H2630" s="79" t="s">
        <v>878</v>
      </c>
      <c r="I2630" t="s">
        <v>879</v>
      </c>
      <c r="J2630" t="s">
        <v>619</v>
      </c>
      <c r="K2630" t="s">
        <v>315</v>
      </c>
      <c r="L2630">
        <v>236818</v>
      </c>
      <c r="M2630">
        <v>111521104</v>
      </c>
      <c r="O2630">
        <v>320073</v>
      </c>
      <c r="P2630" t="s">
        <v>320</v>
      </c>
      <c r="Q2630">
        <v>204</v>
      </c>
      <c r="R2630">
        <v>71</v>
      </c>
      <c r="S2630">
        <v>1</v>
      </c>
      <c r="T2630">
        <v>2786</v>
      </c>
      <c r="U2630" t="s">
        <v>328</v>
      </c>
      <c r="W2630">
        <v>1158667035</v>
      </c>
      <c r="X2630" s="76">
        <v>44537</v>
      </c>
      <c r="Y2630" s="76">
        <v>44537</v>
      </c>
      <c r="Z2630" s="76">
        <v>44481</v>
      </c>
      <c r="AA2630" s="76">
        <v>44523</v>
      </c>
      <c r="AB2630">
        <v>96.8</v>
      </c>
      <c r="AD2630" t="s">
        <v>383</v>
      </c>
      <c r="AE2630" t="s">
        <v>324</v>
      </c>
      <c r="AF2630" t="s">
        <v>663</v>
      </c>
      <c r="AH2630" t="s">
        <v>329</v>
      </c>
      <c r="AI2630" t="s">
        <v>318</v>
      </c>
      <c r="AK2630">
        <v>95057</v>
      </c>
      <c r="AL2630">
        <v>1</v>
      </c>
      <c r="AM2630">
        <v>49470</v>
      </c>
    </row>
    <row r="2631" spans="1:39">
      <c r="A2631" t="s">
        <v>315</v>
      </c>
      <c r="D2631" t="s">
        <v>316</v>
      </c>
      <c r="E2631">
        <v>66087</v>
      </c>
      <c r="F2631" t="s">
        <v>317</v>
      </c>
      <c r="G2631" t="s">
        <v>318</v>
      </c>
      <c r="H2631" s="79" t="s">
        <v>878</v>
      </c>
      <c r="I2631" t="s">
        <v>879</v>
      </c>
      <c r="J2631" t="s">
        <v>619</v>
      </c>
      <c r="K2631" t="s">
        <v>315</v>
      </c>
      <c r="L2631">
        <v>236818</v>
      </c>
      <c r="M2631">
        <v>111521104</v>
      </c>
      <c r="O2631">
        <v>320072</v>
      </c>
      <c r="P2631" t="s">
        <v>336</v>
      </c>
      <c r="Q2631">
        <v>204</v>
      </c>
      <c r="R2631">
        <v>71</v>
      </c>
      <c r="S2631">
        <v>1</v>
      </c>
      <c r="T2631">
        <v>2786</v>
      </c>
      <c r="U2631" t="s">
        <v>328</v>
      </c>
      <c r="W2631">
        <v>1158667035</v>
      </c>
      <c r="X2631" s="76">
        <v>44537</v>
      </c>
      <c r="Y2631" s="76">
        <v>44537</v>
      </c>
      <c r="Z2631" s="76">
        <v>44481</v>
      </c>
      <c r="AA2631" s="76">
        <v>44523</v>
      </c>
      <c r="AB2631">
        <v>101.69</v>
      </c>
      <c r="AD2631" t="s">
        <v>383</v>
      </c>
      <c r="AE2631" t="s">
        <v>324</v>
      </c>
      <c r="AF2631" t="s">
        <v>663</v>
      </c>
      <c r="AH2631" t="s">
        <v>329</v>
      </c>
      <c r="AI2631" t="s">
        <v>318</v>
      </c>
      <c r="AK2631">
        <v>95057</v>
      </c>
      <c r="AL2631">
        <v>1</v>
      </c>
      <c r="AM2631">
        <v>49470</v>
      </c>
    </row>
    <row r="2632" spans="1:39">
      <c r="A2632" t="s">
        <v>315</v>
      </c>
      <c r="D2632" t="s">
        <v>316</v>
      </c>
      <c r="E2632">
        <v>66087</v>
      </c>
      <c r="F2632" t="s">
        <v>317</v>
      </c>
      <c r="G2632" t="s">
        <v>318</v>
      </c>
      <c r="H2632" s="79" t="s">
        <v>878</v>
      </c>
      <c r="I2632" t="s">
        <v>879</v>
      </c>
      <c r="J2632" t="s">
        <v>619</v>
      </c>
      <c r="K2632" t="s">
        <v>315</v>
      </c>
      <c r="L2632">
        <v>236818</v>
      </c>
      <c r="M2632">
        <v>111521104</v>
      </c>
      <c r="O2632">
        <v>320074</v>
      </c>
      <c r="P2632" t="s">
        <v>337</v>
      </c>
      <c r="Q2632">
        <v>204</v>
      </c>
      <c r="R2632">
        <v>71</v>
      </c>
      <c r="S2632">
        <v>1</v>
      </c>
      <c r="T2632">
        <v>2786</v>
      </c>
      <c r="U2632" t="s">
        <v>328</v>
      </c>
      <c r="W2632">
        <v>1158667035</v>
      </c>
      <c r="X2632" s="76">
        <v>44537</v>
      </c>
      <c r="Y2632" s="76">
        <v>44537</v>
      </c>
      <c r="Z2632" s="76">
        <v>44481</v>
      </c>
      <c r="AA2632" s="76">
        <v>44523</v>
      </c>
      <c r="AB2632">
        <v>101.69</v>
      </c>
      <c r="AD2632" t="s">
        <v>383</v>
      </c>
      <c r="AE2632" t="s">
        <v>324</v>
      </c>
      <c r="AF2632" t="s">
        <v>663</v>
      </c>
      <c r="AH2632" t="s">
        <v>329</v>
      </c>
      <c r="AI2632" t="s">
        <v>318</v>
      </c>
      <c r="AK2632">
        <v>95057</v>
      </c>
      <c r="AL2632">
        <v>1</v>
      </c>
      <c r="AM2632">
        <v>49470</v>
      </c>
    </row>
    <row r="2633" spans="1:39">
      <c r="A2633" t="s">
        <v>315</v>
      </c>
      <c r="D2633" t="s">
        <v>316</v>
      </c>
      <c r="E2633">
        <v>66087</v>
      </c>
      <c r="F2633" t="s">
        <v>317</v>
      </c>
      <c r="G2633" t="s">
        <v>318</v>
      </c>
      <c r="H2633" s="79" t="s">
        <v>878</v>
      </c>
      <c r="I2633" t="s">
        <v>879</v>
      </c>
      <c r="J2633" t="s">
        <v>619</v>
      </c>
      <c r="K2633" t="s">
        <v>315</v>
      </c>
      <c r="L2633">
        <v>277226</v>
      </c>
      <c r="M2633">
        <v>111521104</v>
      </c>
      <c r="O2633">
        <v>320074</v>
      </c>
      <c r="P2633" t="s">
        <v>337</v>
      </c>
      <c r="Q2633">
        <v>525</v>
      </c>
      <c r="R2633">
        <v>71</v>
      </c>
      <c r="S2633">
        <v>1</v>
      </c>
      <c r="T2633">
        <v>2786</v>
      </c>
      <c r="U2633" t="s">
        <v>328</v>
      </c>
      <c r="W2633">
        <v>1158667035</v>
      </c>
      <c r="X2633" s="76">
        <v>44593</v>
      </c>
      <c r="Y2633" s="76">
        <v>44593</v>
      </c>
      <c r="Z2633" s="76">
        <v>44504</v>
      </c>
      <c r="AA2633" s="76">
        <v>44567</v>
      </c>
      <c r="AB2633">
        <v>101.69</v>
      </c>
      <c r="AD2633" t="s">
        <v>383</v>
      </c>
      <c r="AE2633" t="s">
        <v>324</v>
      </c>
      <c r="AF2633" t="s">
        <v>434</v>
      </c>
      <c r="AH2633" t="s">
        <v>329</v>
      </c>
      <c r="AI2633" t="s">
        <v>318</v>
      </c>
      <c r="AK2633">
        <v>95057</v>
      </c>
      <c r="AL2633">
        <v>1</v>
      </c>
      <c r="AM2633">
        <v>49470</v>
      </c>
    </row>
    <row r="2634" spans="1:39">
      <c r="A2634" t="s">
        <v>315</v>
      </c>
      <c r="D2634" t="s">
        <v>316</v>
      </c>
      <c r="E2634">
        <v>66087</v>
      </c>
      <c r="F2634" t="s">
        <v>317</v>
      </c>
      <c r="G2634" t="s">
        <v>318</v>
      </c>
      <c r="H2634" s="79" t="s">
        <v>878</v>
      </c>
      <c r="I2634" t="s">
        <v>879</v>
      </c>
      <c r="J2634" t="s">
        <v>619</v>
      </c>
      <c r="K2634" t="s">
        <v>315</v>
      </c>
      <c r="L2634">
        <v>277226</v>
      </c>
      <c r="M2634">
        <v>111521104</v>
      </c>
      <c r="O2634">
        <v>320073</v>
      </c>
      <c r="P2634" t="s">
        <v>320</v>
      </c>
      <c r="Q2634">
        <v>525</v>
      </c>
      <c r="R2634">
        <v>71</v>
      </c>
      <c r="S2634">
        <v>1</v>
      </c>
      <c r="T2634">
        <v>2786</v>
      </c>
      <c r="U2634" t="s">
        <v>328</v>
      </c>
      <c r="W2634">
        <v>1158667035</v>
      </c>
      <c r="X2634" s="76">
        <v>44593</v>
      </c>
      <c r="Y2634" s="76">
        <v>44593</v>
      </c>
      <c r="Z2634" s="76">
        <v>44504</v>
      </c>
      <c r="AA2634" s="76">
        <v>44567</v>
      </c>
      <c r="AB2634">
        <v>96.8</v>
      </c>
      <c r="AD2634" t="s">
        <v>383</v>
      </c>
      <c r="AE2634" t="s">
        <v>324</v>
      </c>
      <c r="AF2634" t="s">
        <v>434</v>
      </c>
      <c r="AH2634" t="s">
        <v>329</v>
      </c>
      <c r="AI2634" t="s">
        <v>318</v>
      </c>
      <c r="AK2634">
        <v>95057</v>
      </c>
      <c r="AL2634">
        <v>1</v>
      </c>
      <c r="AM2634">
        <v>49470</v>
      </c>
    </row>
    <row r="2635" spans="1:39">
      <c r="A2635" t="s">
        <v>315</v>
      </c>
      <c r="D2635" t="s">
        <v>316</v>
      </c>
      <c r="E2635">
        <v>66087</v>
      </c>
      <c r="F2635" t="s">
        <v>317</v>
      </c>
      <c r="G2635" t="s">
        <v>318</v>
      </c>
      <c r="H2635" s="79" t="s">
        <v>878</v>
      </c>
      <c r="I2635" t="s">
        <v>879</v>
      </c>
      <c r="J2635" t="s">
        <v>619</v>
      </c>
      <c r="K2635" t="s">
        <v>315</v>
      </c>
      <c r="L2635">
        <v>277226</v>
      </c>
      <c r="M2635">
        <v>111521104</v>
      </c>
      <c r="O2635">
        <v>320072</v>
      </c>
      <c r="P2635" t="s">
        <v>336</v>
      </c>
      <c r="Q2635">
        <v>525</v>
      </c>
      <c r="R2635">
        <v>71</v>
      </c>
      <c r="S2635">
        <v>1</v>
      </c>
      <c r="T2635">
        <v>2786</v>
      </c>
      <c r="U2635" t="s">
        <v>328</v>
      </c>
      <c r="W2635">
        <v>1158667035</v>
      </c>
      <c r="X2635" s="76">
        <v>44593</v>
      </c>
      <c r="Y2635" s="76">
        <v>44593</v>
      </c>
      <c r="Z2635" s="76">
        <v>44504</v>
      </c>
      <c r="AA2635" s="76">
        <v>44567</v>
      </c>
      <c r="AB2635">
        <v>101.69</v>
      </c>
      <c r="AD2635" t="s">
        <v>383</v>
      </c>
      <c r="AE2635" t="s">
        <v>324</v>
      </c>
      <c r="AF2635" t="s">
        <v>434</v>
      </c>
      <c r="AH2635" t="s">
        <v>329</v>
      </c>
      <c r="AI2635" t="s">
        <v>318</v>
      </c>
      <c r="AK2635">
        <v>95057</v>
      </c>
      <c r="AL2635">
        <v>1</v>
      </c>
      <c r="AM2635">
        <v>49470</v>
      </c>
    </row>
    <row r="2636" spans="1:39">
      <c r="A2636" t="s">
        <v>315</v>
      </c>
      <c r="D2636" t="s">
        <v>316</v>
      </c>
      <c r="E2636">
        <v>66087</v>
      </c>
      <c r="F2636" t="s">
        <v>317</v>
      </c>
      <c r="G2636" t="s">
        <v>318</v>
      </c>
      <c r="H2636" s="79" t="s">
        <v>878</v>
      </c>
      <c r="I2636" t="s">
        <v>879</v>
      </c>
      <c r="J2636" t="s">
        <v>619</v>
      </c>
      <c r="K2636" t="s">
        <v>315</v>
      </c>
      <c r="L2636">
        <v>281078</v>
      </c>
      <c r="M2636">
        <v>111521104</v>
      </c>
      <c r="O2636">
        <v>320073</v>
      </c>
      <c r="P2636" t="s">
        <v>320</v>
      </c>
      <c r="Q2636">
        <v>590</v>
      </c>
      <c r="R2636">
        <v>71</v>
      </c>
      <c r="S2636">
        <v>1</v>
      </c>
      <c r="T2636">
        <v>2786</v>
      </c>
      <c r="U2636" t="s">
        <v>328</v>
      </c>
      <c r="W2636">
        <v>1158667035</v>
      </c>
      <c r="X2636" s="76">
        <v>44596</v>
      </c>
      <c r="Y2636" s="76">
        <v>44596</v>
      </c>
      <c r="Z2636" s="76">
        <v>44504</v>
      </c>
      <c r="AA2636" s="76">
        <v>44579</v>
      </c>
      <c r="AB2636">
        <v>96.8</v>
      </c>
      <c r="AD2636" t="s">
        <v>346</v>
      </c>
      <c r="AE2636" t="s">
        <v>324</v>
      </c>
      <c r="AF2636" t="s">
        <v>638</v>
      </c>
      <c r="AH2636" t="s">
        <v>329</v>
      </c>
      <c r="AI2636" t="s">
        <v>318</v>
      </c>
      <c r="AK2636">
        <v>95057</v>
      </c>
      <c r="AL2636">
        <v>1</v>
      </c>
      <c r="AM2636">
        <v>49470</v>
      </c>
    </row>
    <row r="2637" spans="1:39">
      <c r="A2637" t="s">
        <v>315</v>
      </c>
      <c r="D2637" t="s">
        <v>316</v>
      </c>
      <c r="E2637">
        <v>66087</v>
      </c>
      <c r="F2637" t="s">
        <v>317</v>
      </c>
      <c r="G2637" t="s">
        <v>318</v>
      </c>
      <c r="H2637" s="79" t="s">
        <v>878</v>
      </c>
      <c r="I2637" t="s">
        <v>879</v>
      </c>
      <c r="J2637" t="s">
        <v>619</v>
      </c>
      <c r="K2637" t="s">
        <v>315</v>
      </c>
      <c r="L2637">
        <v>281078</v>
      </c>
      <c r="M2637">
        <v>111521104</v>
      </c>
      <c r="O2637">
        <v>320074</v>
      </c>
      <c r="P2637" t="s">
        <v>337</v>
      </c>
      <c r="Q2637">
        <v>590</v>
      </c>
      <c r="R2637">
        <v>71</v>
      </c>
      <c r="S2637">
        <v>1</v>
      </c>
      <c r="T2637">
        <v>2786</v>
      </c>
      <c r="U2637" t="s">
        <v>328</v>
      </c>
      <c r="W2637">
        <v>1158667035</v>
      </c>
      <c r="X2637" s="76">
        <v>44596</v>
      </c>
      <c r="Y2637" s="76">
        <v>44596</v>
      </c>
      <c r="Z2637" s="76">
        <v>44504</v>
      </c>
      <c r="AA2637" s="76">
        <v>44579</v>
      </c>
      <c r="AB2637">
        <v>101.69</v>
      </c>
      <c r="AD2637" t="s">
        <v>346</v>
      </c>
      <c r="AE2637" t="s">
        <v>324</v>
      </c>
      <c r="AF2637" t="s">
        <v>638</v>
      </c>
      <c r="AH2637" t="s">
        <v>329</v>
      </c>
      <c r="AI2637" t="s">
        <v>318</v>
      </c>
      <c r="AK2637">
        <v>95057</v>
      </c>
      <c r="AL2637">
        <v>1</v>
      </c>
      <c r="AM2637">
        <v>49470</v>
      </c>
    </row>
    <row r="2638" spans="1:39">
      <c r="A2638" t="s">
        <v>315</v>
      </c>
      <c r="D2638" t="s">
        <v>316</v>
      </c>
      <c r="E2638">
        <v>66087</v>
      </c>
      <c r="F2638" t="s">
        <v>317</v>
      </c>
      <c r="G2638" t="s">
        <v>318</v>
      </c>
      <c r="H2638" s="79" t="s">
        <v>878</v>
      </c>
      <c r="I2638" t="s">
        <v>879</v>
      </c>
      <c r="J2638" t="s">
        <v>619</v>
      </c>
      <c r="K2638" t="s">
        <v>315</v>
      </c>
      <c r="L2638">
        <v>281078</v>
      </c>
      <c r="M2638">
        <v>111521104</v>
      </c>
      <c r="O2638">
        <v>320072</v>
      </c>
      <c r="P2638" t="s">
        <v>336</v>
      </c>
      <c r="Q2638">
        <v>590</v>
      </c>
      <c r="R2638">
        <v>71</v>
      </c>
      <c r="S2638">
        <v>1</v>
      </c>
      <c r="T2638">
        <v>2786</v>
      </c>
      <c r="U2638" t="s">
        <v>328</v>
      </c>
      <c r="W2638">
        <v>1158667035</v>
      </c>
      <c r="X2638" s="76">
        <v>44596</v>
      </c>
      <c r="Y2638" s="76">
        <v>44596</v>
      </c>
      <c r="Z2638" s="76">
        <v>44504</v>
      </c>
      <c r="AA2638" s="76">
        <v>44579</v>
      </c>
      <c r="AB2638">
        <v>101.69</v>
      </c>
      <c r="AD2638" t="s">
        <v>346</v>
      </c>
      <c r="AE2638" t="s">
        <v>324</v>
      </c>
      <c r="AF2638" t="s">
        <v>638</v>
      </c>
      <c r="AH2638" t="s">
        <v>329</v>
      </c>
      <c r="AI2638" t="s">
        <v>318</v>
      </c>
      <c r="AK2638">
        <v>95057</v>
      </c>
      <c r="AL2638">
        <v>1</v>
      </c>
      <c r="AM2638">
        <v>49470</v>
      </c>
    </row>
    <row r="2639" spans="1:39">
      <c r="A2639" t="s">
        <v>315</v>
      </c>
      <c r="D2639" t="s">
        <v>316</v>
      </c>
      <c r="E2639">
        <v>66087</v>
      </c>
      <c r="F2639" t="s">
        <v>317</v>
      </c>
      <c r="G2639" t="s">
        <v>318</v>
      </c>
      <c r="H2639" s="79" t="s">
        <v>878</v>
      </c>
      <c r="I2639" t="s">
        <v>879</v>
      </c>
      <c r="J2639" t="s">
        <v>619</v>
      </c>
      <c r="K2639" t="s">
        <v>315</v>
      </c>
      <c r="L2639">
        <v>320248</v>
      </c>
      <c r="M2639">
        <v>111521104</v>
      </c>
      <c r="O2639">
        <v>320074</v>
      </c>
      <c r="P2639" t="s">
        <v>337</v>
      </c>
      <c r="Q2639">
        <v>952</v>
      </c>
      <c r="R2639">
        <v>71</v>
      </c>
      <c r="S2639">
        <v>1</v>
      </c>
      <c r="T2639">
        <v>2786</v>
      </c>
      <c r="U2639" t="s">
        <v>328</v>
      </c>
      <c r="W2639">
        <v>1158667035</v>
      </c>
      <c r="X2639" s="76">
        <v>44648</v>
      </c>
      <c r="Y2639" s="76">
        <v>44648</v>
      </c>
      <c r="Z2639" s="76">
        <v>44568</v>
      </c>
      <c r="AA2639" s="76">
        <v>44608</v>
      </c>
      <c r="AB2639">
        <v>101.69</v>
      </c>
      <c r="AD2639" t="s">
        <v>346</v>
      </c>
      <c r="AE2639" t="s">
        <v>324</v>
      </c>
      <c r="AF2639" t="s">
        <v>640</v>
      </c>
      <c r="AH2639" t="s">
        <v>329</v>
      </c>
      <c r="AI2639" t="s">
        <v>318</v>
      </c>
      <c r="AK2639">
        <v>95057</v>
      </c>
      <c r="AL2639">
        <v>1</v>
      </c>
      <c r="AM2639">
        <v>49470</v>
      </c>
    </row>
    <row r="2640" spans="1:39">
      <c r="A2640" t="s">
        <v>315</v>
      </c>
      <c r="D2640" t="s">
        <v>316</v>
      </c>
      <c r="E2640">
        <v>66087</v>
      </c>
      <c r="F2640" t="s">
        <v>317</v>
      </c>
      <c r="G2640" t="s">
        <v>318</v>
      </c>
      <c r="H2640" s="79" t="s">
        <v>878</v>
      </c>
      <c r="I2640" t="s">
        <v>879</v>
      </c>
      <c r="J2640" t="s">
        <v>619</v>
      </c>
      <c r="K2640" t="s">
        <v>315</v>
      </c>
      <c r="L2640">
        <v>320248</v>
      </c>
      <c r="M2640">
        <v>111521104</v>
      </c>
      <c r="O2640">
        <v>320073</v>
      </c>
      <c r="P2640" t="s">
        <v>320</v>
      </c>
      <c r="Q2640">
        <v>952</v>
      </c>
      <c r="R2640">
        <v>71</v>
      </c>
      <c r="S2640">
        <v>1</v>
      </c>
      <c r="T2640">
        <v>2786</v>
      </c>
      <c r="U2640" t="s">
        <v>328</v>
      </c>
      <c r="W2640">
        <v>1158667035</v>
      </c>
      <c r="X2640" s="76">
        <v>44648</v>
      </c>
      <c r="Y2640" s="76">
        <v>44648</v>
      </c>
      <c r="Z2640" s="76">
        <v>44568</v>
      </c>
      <c r="AA2640" s="76">
        <v>44608</v>
      </c>
      <c r="AB2640">
        <v>96.8</v>
      </c>
      <c r="AD2640" t="s">
        <v>346</v>
      </c>
      <c r="AE2640" t="s">
        <v>324</v>
      </c>
      <c r="AF2640" t="s">
        <v>640</v>
      </c>
      <c r="AH2640" t="s">
        <v>329</v>
      </c>
      <c r="AI2640" t="s">
        <v>318</v>
      </c>
      <c r="AK2640">
        <v>95057</v>
      </c>
      <c r="AL2640">
        <v>1</v>
      </c>
      <c r="AM2640">
        <v>49470</v>
      </c>
    </row>
    <row r="2641" spans="1:39">
      <c r="A2641" t="s">
        <v>315</v>
      </c>
      <c r="D2641" t="s">
        <v>316</v>
      </c>
      <c r="E2641">
        <v>66087</v>
      </c>
      <c r="F2641" t="s">
        <v>317</v>
      </c>
      <c r="G2641" t="s">
        <v>318</v>
      </c>
      <c r="H2641" s="79" t="s">
        <v>878</v>
      </c>
      <c r="I2641" t="s">
        <v>879</v>
      </c>
      <c r="J2641" t="s">
        <v>619</v>
      </c>
      <c r="K2641" t="s">
        <v>315</v>
      </c>
      <c r="L2641">
        <v>320248</v>
      </c>
      <c r="M2641">
        <v>111521104</v>
      </c>
      <c r="O2641">
        <v>320072</v>
      </c>
      <c r="P2641" t="s">
        <v>336</v>
      </c>
      <c r="Q2641">
        <v>952</v>
      </c>
      <c r="R2641">
        <v>71</v>
      </c>
      <c r="S2641">
        <v>1</v>
      </c>
      <c r="T2641">
        <v>2786</v>
      </c>
      <c r="U2641" t="s">
        <v>328</v>
      </c>
      <c r="W2641">
        <v>1158667035</v>
      </c>
      <c r="X2641" s="76">
        <v>44648</v>
      </c>
      <c r="Y2641" s="76">
        <v>44648</v>
      </c>
      <c r="Z2641" s="76">
        <v>44568</v>
      </c>
      <c r="AA2641" s="76">
        <v>44608</v>
      </c>
      <c r="AB2641">
        <v>101.69</v>
      </c>
      <c r="AD2641" t="s">
        <v>346</v>
      </c>
      <c r="AE2641" t="s">
        <v>324</v>
      </c>
      <c r="AF2641" t="s">
        <v>640</v>
      </c>
      <c r="AH2641" t="s">
        <v>329</v>
      </c>
      <c r="AI2641" t="s">
        <v>318</v>
      </c>
      <c r="AK2641">
        <v>95057</v>
      </c>
      <c r="AL2641">
        <v>1</v>
      </c>
      <c r="AM2641">
        <v>49470</v>
      </c>
    </row>
    <row r="2642" spans="1:39">
      <c r="A2642" t="s">
        <v>315</v>
      </c>
      <c r="D2642" t="s">
        <v>316</v>
      </c>
      <c r="E2642">
        <v>66087</v>
      </c>
      <c r="F2642" t="s">
        <v>317</v>
      </c>
      <c r="G2642" t="s">
        <v>318</v>
      </c>
      <c r="H2642" s="79" t="s">
        <v>878</v>
      </c>
      <c r="I2642" t="s">
        <v>879</v>
      </c>
      <c r="J2642" t="s">
        <v>619</v>
      </c>
      <c r="K2642" t="s">
        <v>315</v>
      </c>
      <c r="L2642">
        <v>340699</v>
      </c>
      <c r="M2642">
        <v>111521104</v>
      </c>
      <c r="O2642">
        <v>320072</v>
      </c>
      <c r="P2642" t="s">
        <v>336</v>
      </c>
      <c r="Q2642">
        <v>1136</v>
      </c>
      <c r="R2642">
        <v>71</v>
      </c>
      <c r="S2642">
        <v>1</v>
      </c>
      <c r="T2642">
        <v>2786</v>
      </c>
      <c r="U2642" t="s">
        <v>328</v>
      </c>
      <c r="W2642">
        <v>1158667035</v>
      </c>
      <c r="X2642" s="76">
        <v>44680</v>
      </c>
      <c r="Y2642" s="76">
        <v>44680</v>
      </c>
      <c r="Z2642" s="76">
        <v>44596</v>
      </c>
      <c r="AA2642" s="76">
        <v>44644</v>
      </c>
      <c r="AB2642">
        <v>101.69</v>
      </c>
      <c r="AD2642" t="s">
        <v>383</v>
      </c>
      <c r="AE2642" t="s">
        <v>324</v>
      </c>
      <c r="AF2642" t="s">
        <v>448</v>
      </c>
      <c r="AH2642" t="s">
        <v>329</v>
      </c>
      <c r="AI2642" t="s">
        <v>318</v>
      </c>
      <c r="AK2642">
        <v>95057</v>
      </c>
      <c r="AL2642">
        <v>1</v>
      </c>
      <c r="AM2642">
        <v>49470</v>
      </c>
    </row>
    <row r="2643" spans="1:39">
      <c r="A2643" t="s">
        <v>315</v>
      </c>
      <c r="D2643" t="s">
        <v>316</v>
      </c>
      <c r="E2643">
        <v>66087</v>
      </c>
      <c r="F2643" t="s">
        <v>317</v>
      </c>
      <c r="G2643" t="s">
        <v>318</v>
      </c>
      <c r="H2643" s="79" t="s">
        <v>878</v>
      </c>
      <c r="I2643" t="s">
        <v>879</v>
      </c>
      <c r="J2643" t="s">
        <v>619</v>
      </c>
      <c r="K2643" t="s">
        <v>315</v>
      </c>
      <c r="L2643">
        <v>340699</v>
      </c>
      <c r="M2643">
        <v>111521104</v>
      </c>
      <c r="O2643">
        <v>320074</v>
      </c>
      <c r="P2643" t="s">
        <v>337</v>
      </c>
      <c r="Q2643">
        <v>1136</v>
      </c>
      <c r="R2643">
        <v>71</v>
      </c>
      <c r="S2643">
        <v>1</v>
      </c>
      <c r="T2643">
        <v>2786</v>
      </c>
      <c r="U2643" t="s">
        <v>328</v>
      </c>
      <c r="W2643">
        <v>1158667035</v>
      </c>
      <c r="X2643" s="76">
        <v>44680</v>
      </c>
      <c r="Y2643" s="76">
        <v>44680</v>
      </c>
      <c r="Z2643" s="76">
        <v>44596</v>
      </c>
      <c r="AA2643" s="76">
        <v>44644</v>
      </c>
      <c r="AB2643">
        <v>101.69</v>
      </c>
      <c r="AD2643" t="s">
        <v>383</v>
      </c>
      <c r="AE2643" t="s">
        <v>324</v>
      </c>
      <c r="AF2643" t="s">
        <v>448</v>
      </c>
      <c r="AH2643" t="s">
        <v>329</v>
      </c>
      <c r="AI2643" t="s">
        <v>318</v>
      </c>
      <c r="AK2643">
        <v>95057</v>
      </c>
      <c r="AL2643">
        <v>1</v>
      </c>
      <c r="AM2643">
        <v>49470</v>
      </c>
    </row>
    <row r="2644" spans="1:39">
      <c r="A2644" t="s">
        <v>315</v>
      </c>
      <c r="D2644" t="s">
        <v>316</v>
      </c>
      <c r="E2644">
        <v>66087</v>
      </c>
      <c r="F2644" t="s">
        <v>317</v>
      </c>
      <c r="G2644" t="s">
        <v>318</v>
      </c>
      <c r="H2644" s="79" t="s">
        <v>878</v>
      </c>
      <c r="I2644" t="s">
        <v>879</v>
      </c>
      <c r="J2644" t="s">
        <v>619</v>
      </c>
      <c r="K2644" t="s">
        <v>315</v>
      </c>
      <c r="L2644">
        <v>340699</v>
      </c>
      <c r="M2644">
        <v>111521104</v>
      </c>
      <c r="O2644">
        <v>320073</v>
      </c>
      <c r="P2644" t="s">
        <v>320</v>
      </c>
      <c r="Q2644">
        <v>1136</v>
      </c>
      <c r="R2644">
        <v>71</v>
      </c>
      <c r="S2644">
        <v>1</v>
      </c>
      <c r="T2644">
        <v>2786</v>
      </c>
      <c r="U2644" t="s">
        <v>328</v>
      </c>
      <c r="W2644">
        <v>1158667035</v>
      </c>
      <c r="X2644" s="76">
        <v>44680</v>
      </c>
      <c r="Y2644" s="76">
        <v>44680</v>
      </c>
      <c r="Z2644" s="76">
        <v>44596</v>
      </c>
      <c r="AA2644" s="76">
        <v>44644</v>
      </c>
      <c r="AB2644">
        <v>96.8</v>
      </c>
      <c r="AD2644" t="s">
        <v>383</v>
      </c>
      <c r="AE2644" t="s">
        <v>324</v>
      </c>
      <c r="AF2644" t="s">
        <v>448</v>
      </c>
      <c r="AH2644" t="s">
        <v>329</v>
      </c>
      <c r="AI2644" t="s">
        <v>318</v>
      </c>
      <c r="AK2644">
        <v>95057</v>
      </c>
      <c r="AL2644">
        <v>1</v>
      </c>
      <c r="AM2644">
        <v>49470</v>
      </c>
    </row>
    <row r="2645" spans="1:39">
      <c r="H2645" s="79"/>
      <c r="X2645" s="76"/>
      <c r="Y2645" s="76"/>
      <c r="Z2645" s="76"/>
      <c r="AA2645" s="76"/>
      <c r="AB2645">
        <f>SUM(AB2584:AB2644)</f>
        <v>35580.100000000064</v>
      </c>
    </row>
    <row r="2646" spans="1:39">
      <c r="A2646" t="s">
        <v>315</v>
      </c>
      <c r="D2646" t="s">
        <v>316</v>
      </c>
      <c r="E2646">
        <v>66087</v>
      </c>
      <c r="F2646" t="s">
        <v>317</v>
      </c>
      <c r="G2646" t="s">
        <v>318</v>
      </c>
      <c r="H2646" s="79" t="s">
        <v>878</v>
      </c>
      <c r="I2646" t="s">
        <v>879</v>
      </c>
      <c r="J2646" t="s">
        <v>619</v>
      </c>
      <c r="K2646" t="s">
        <v>315</v>
      </c>
      <c r="L2646">
        <v>350930</v>
      </c>
      <c r="M2646">
        <v>111521104</v>
      </c>
      <c r="O2646">
        <v>320072</v>
      </c>
      <c r="P2646" t="s">
        <v>336</v>
      </c>
      <c r="Q2646">
        <v>1210</v>
      </c>
      <c r="R2646">
        <v>71</v>
      </c>
      <c r="S2646">
        <v>1</v>
      </c>
      <c r="T2646">
        <v>2786</v>
      </c>
      <c r="U2646" t="s">
        <v>328</v>
      </c>
      <c r="W2646">
        <v>1158667035</v>
      </c>
      <c r="X2646" s="76">
        <v>44697</v>
      </c>
      <c r="Y2646" s="76">
        <v>44697</v>
      </c>
      <c r="Z2646" s="76">
        <v>44636</v>
      </c>
      <c r="AA2646" s="76">
        <v>44670</v>
      </c>
      <c r="AB2646">
        <v>101.69</v>
      </c>
      <c r="AD2646" t="s">
        <v>519</v>
      </c>
      <c r="AE2646" t="s">
        <v>324</v>
      </c>
      <c r="AF2646" t="s">
        <v>875</v>
      </c>
      <c r="AH2646" t="s">
        <v>329</v>
      </c>
      <c r="AI2646" t="s">
        <v>318</v>
      </c>
      <c r="AK2646">
        <v>95057</v>
      </c>
      <c r="AL2646">
        <v>1</v>
      </c>
      <c r="AM2646">
        <v>49470</v>
      </c>
    </row>
    <row r="2647" spans="1:39">
      <c r="A2647" t="s">
        <v>315</v>
      </c>
      <c r="D2647" t="s">
        <v>316</v>
      </c>
      <c r="E2647">
        <v>66087</v>
      </c>
      <c r="F2647" t="s">
        <v>317</v>
      </c>
      <c r="G2647" t="s">
        <v>318</v>
      </c>
      <c r="H2647" s="79" t="s">
        <v>878</v>
      </c>
      <c r="I2647" t="s">
        <v>879</v>
      </c>
      <c r="J2647" t="s">
        <v>619</v>
      </c>
      <c r="K2647" t="s">
        <v>315</v>
      </c>
      <c r="L2647">
        <v>350937</v>
      </c>
      <c r="M2647">
        <v>111521098</v>
      </c>
      <c r="O2647">
        <v>320072</v>
      </c>
      <c r="P2647" t="s">
        <v>336</v>
      </c>
      <c r="Q2647">
        <v>1210</v>
      </c>
      <c r="R2647">
        <v>71</v>
      </c>
      <c r="S2647">
        <v>1</v>
      </c>
      <c r="T2647">
        <v>2786</v>
      </c>
      <c r="U2647" t="s">
        <v>328</v>
      </c>
      <c r="W2647">
        <v>1158667035</v>
      </c>
      <c r="X2647" s="76">
        <v>44697</v>
      </c>
      <c r="Y2647" s="76">
        <v>44697</v>
      </c>
      <c r="Z2647" s="76">
        <v>44636</v>
      </c>
      <c r="AA2647" s="76">
        <v>44670</v>
      </c>
      <c r="AB2647">
        <v>101.69</v>
      </c>
      <c r="AD2647" t="s">
        <v>519</v>
      </c>
      <c r="AE2647" t="s">
        <v>324</v>
      </c>
      <c r="AF2647" t="s">
        <v>875</v>
      </c>
      <c r="AH2647" t="s">
        <v>329</v>
      </c>
      <c r="AI2647" t="s">
        <v>318</v>
      </c>
      <c r="AK2647">
        <v>95057</v>
      </c>
      <c r="AL2647">
        <v>1</v>
      </c>
      <c r="AM2647">
        <v>49470</v>
      </c>
    </row>
    <row r="2648" spans="1:39">
      <c r="A2648" t="s">
        <v>315</v>
      </c>
      <c r="D2648" t="s">
        <v>316</v>
      </c>
      <c r="E2648">
        <v>66087</v>
      </c>
      <c r="F2648" t="s">
        <v>317</v>
      </c>
      <c r="G2648" t="s">
        <v>318</v>
      </c>
      <c r="H2648" s="79" t="s">
        <v>878</v>
      </c>
      <c r="I2648" t="s">
        <v>879</v>
      </c>
      <c r="J2648" t="s">
        <v>619</v>
      </c>
      <c r="K2648" t="s">
        <v>315</v>
      </c>
      <c r="L2648">
        <v>350930</v>
      </c>
      <c r="M2648">
        <v>111521104</v>
      </c>
      <c r="O2648">
        <v>320074</v>
      </c>
      <c r="P2648" t="s">
        <v>337</v>
      </c>
      <c r="Q2648">
        <v>1210</v>
      </c>
      <c r="R2648">
        <v>71</v>
      </c>
      <c r="S2648">
        <v>1</v>
      </c>
      <c r="T2648">
        <v>2786</v>
      </c>
      <c r="U2648" t="s">
        <v>328</v>
      </c>
      <c r="W2648">
        <v>1158667035</v>
      </c>
      <c r="X2648" s="76">
        <v>44697</v>
      </c>
      <c r="Y2648" s="76">
        <v>44697</v>
      </c>
      <c r="Z2648" s="76">
        <v>44636</v>
      </c>
      <c r="AA2648" s="76">
        <v>44670</v>
      </c>
      <c r="AB2648">
        <v>101.69</v>
      </c>
      <c r="AD2648" t="s">
        <v>519</v>
      </c>
      <c r="AE2648" t="s">
        <v>324</v>
      </c>
      <c r="AF2648" t="s">
        <v>875</v>
      </c>
      <c r="AH2648" t="s">
        <v>329</v>
      </c>
      <c r="AI2648" t="s">
        <v>318</v>
      </c>
      <c r="AK2648">
        <v>95057</v>
      </c>
      <c r="AL2648">
        <v>1</v>
      </c>
      <c r="AM2648">
        <v>49470</v>
      </c>
    </row>
    <row r="2649" spans="1:39">
      <c r="A2649" t="s">
        <v>315</v>
      </c>
      <c r="D2649" t="s">
        <v>316</v>
      </c>
      <c r="E2649">
        <v>66087</v>
      </c>
      <c r="F2649" t="s">
        <v>317</v>
      </c>
      <c r="G2649" t="s">
        <v>318</v>
      </c>
      <c r="H2649" s="79" t="s">
        <v>878</v>
      </c>
      <c r="I2649" t="s">
        <v>879</v>
      </c>
      <c r="J2649" t="s">
        <v>619</v>
      </c>
      <c r="K2649" t="s">
        <v>315</v>
      </c>
      <c r="L2649">
        <v>350937</v>
      </c>
      <c r="M2649">
        <v>111521098</v>
      </c>
      <c r="O2649">
        <v>320073</v>
      </c>
      <c r="P2649" t="s">
        <v>320</v>
      </c>
      <c r="Q2649">
        <v>1210</v>
      </c>
      <c r="R2649">
        <v>71</v>
      </c>
      <c r="S2649">
        <v>1</v>
      </c>
      <c r="T2649">
        <v>2786</v>
      </c>
      <c r="U2649" t="s">
        <v>328</v>
      </c>
      <c r="W2649">
        <v>1158667035</v>
      </c>
      <c r="X2649" s="76">
        <v>44697</v>
      </c>
      <c r="Y2649" s="76">
        <v>44697</v>
      </c>
      <c r="Z2649" s="76">
        <v>44636</v>
      </c>
      <c r="AA2649" s="76">
        <v>44670</v>
      </c>
      <c r="AB2649">
        <v>96.8</v>
      </c>
      <c r="AD2649" t="s">
        <v>519</v>
      </c>
      <c r="AE2649" t="s">
        <v>324</v>
      </c>
      <c r="AF2649" t="s">
        <v>875</v>
      </c>
      <c r="AH2649" t="s">
        <v>329</v>
      </c>
      <c r="AI2649" t="s">
        <v>318</v>
      </c>
      <c r="AK2649">
        <v>95057</v>
      </c>
      <c r="AL2649">
        <v>1</v>
      </c>
      <c r="AM2649">
        <v>49470</v>
      </c>
    </row>
    <row r="2650" spans="1:39">
      <c r="A2650" t="s">
        <v>315</v>
      </c>
      <c r="D2650" t="s">
        <v>316</v>
      </c>
      <c r="E2650">
        <v>66087</v>
      </c>
      <c r="F2650" t="s">
        <v>317</v>
      </c>
      <c r="G2650" t="s">
        <v>318</v>
      </c>
      <c r="H2650" s="79" t="s">
        <v>878</v>
      </c>
      <c r="I2650" t="s">
        <v>879</v>
      </c>
      <c r="J2650" t="s">
        <v>619</v>
      </c>
      <c r="K2650" t="s">
        <v>315</v>
      </c>
      <c r="L2650">
        <v>350930</v>
      </c>
      <c r="M2650">
        <v>111521104</v>
      </c>
      <c r="O2650">
        <v>320073</v>
      </c>
      <c r="P2650" t="s">
        <v>320</v>
      </c>
      <c r="Q2650">
        <v>1210</v>
      </c>
      <c r="R2650">
        <v>71</v>
      </c>
      <c r="S2650">
        <v>1</v>
      </c>
      <c r="T2650">
        <v>2786</v>
      </c>
      <c r="U2650" t="s">
        <v>328</v>
      </c>
      <c r="W2650">
        <v>1158667035</v>
      </c>
      <c r="X2650" s="76">
        <v>44697</v>
      </c>
      <c r="Y2650" s="76">
        <v>44697</v>
      </c>
      <c r="Z2650" s="76">
        <v>44636</v>
      </c>
      <c r="AA2650" s="76">
        <v>44670</v>
      </c>
      <c r="AB2650">
        <v>96.8</v>
      </c>
      <c r="AD2650" t="s">
        <v>519</v>
      </c>
      <c r="AE2650" t="s">
        <v>324</v>
      </c>
      <c r="AF2650" t="s">
        <v>875</v>
      </c>
      <c r="AH2650" t="s">
        <v>329</v>
      </c>
      <c r="AI2650" t="s">
        <v>318</v>
      </c>
      <c r="AK2650">
        <v>95057</v>
      </c>
      <c r="AL2650">
        <v>1</v>
      </c>
      <c r="AM2650">
        <v>49470</v>
      </c>
    </row>
    <row r="2651" spans="1:39">
      <c r="A2651" t="s">
        <v>315</v>
      </c>
      <c r="D2651" t="s">
        <v>316</v>
      </c>
      <c r="E2651">
        <v>66087</v>
      </c>
      <c r="F2651" t="s">
        <v>317</v>
      </c>
      <c r="G2651" t="s">
        <v>318</v>
      </c>
      <c r="H2651" s="79" t="s">
        <v>878</v>
      </c>
      <c r="I2651" t="s">
        <v>879</v>
      </c>
      <c r="J2651" t="s">
        <v>619</v>
      </c>
      <c r="K2651" t="s">
        <v>315</v>
      </c>
      <c r="L2651">
        <v>350937</v>
      </c>
      <c r="M2651">
        <v>111521098</v>
      </c>
      <c r="O2651">
        <v>320074</v>
      </c>
      <c r="P2651" t="s">
        <v>337</v>
      </c>
      <c r="Q2651">
        <v>1210</v>
      </c>
      <c r="R2651">
        <v>71</v>
      </c>
      <c r="S2651">
        <v>1</v>
      </c>
      <c r="T2651">
        <v>2786</v>
      </c>
      <c r="U2651" t="s">
        <v>328</v>
      </c>
      <c r="W2651">
        <v>1158667035</v>
      </c>
      <c r="X2651" s="76">
        <v>44697</v>
      </c>
      <c r="Y2651" s="76">
        <v>44697</v>
      </c>
      <c r="Z2651" s="76">
        <v>44636</v>
      </c>
      <c r="AA2651" s="76">
        <v>44670</v>
      </c>
      <c r="AB2651">
        <v>101.69</v>
      </c>
      <c r="AD2651" t="s">
        <v>519</v>
      </c>
      <c r="AE2651" t="s">
        <v>324</v>
      </c>
      <c r="AF2651" t="s">
        <v>875</v>
      </c>
      <c r="AH2651" t="s">
        <v>329</v>
      </c>
      <c r="AI2651" t="s">
        <v>318</v>
      </c>
      <c r="AK2651">
        <v>95057</v>
      </c>
      <c r="AL2651">
        <v>1</v>
      </c>
      <c r="AM2651">
        <v>49470</v>
      </c>
    </row>
    <row r="2652" spans="1:39">
      <c r="A2652" t="s">
        <v>315</v>
      </c>
      <c r="D2652" t="s">
        <v>316</v>
      </c>
      <c r="E2652">
        <v>66087</v>
      </c>
      <c r="F2652" t="s">
        <v>317</v>
      </c>
      <c r="G2652" t="s">
        <v>318</v>
      </c>
      <c r="H2652" s="79" t="s">
        <v>878</v>
      </c>
      <c r="I2652" t="s">
        <v>879</v>
      </c>
      <c r="J2652" t="s">
        <v>619</v>
      </c>
      <c r="K2652" t="s">
        <v>315</v>
      </c>
      <c r="L2652">
        <v>368728</v>
      </c>
      <c r="M2652">
        <v>111521104</v>
      </c>
      <c r="O2652">
        <v>320073</v>
      </c>
      <c r="P2652" t="s">
        <v>320</v>
      </c>
      <c r="Q2652">
        <v>1515</v>
      </c>
      <c r="R2652">
        <v>71</v>
      </c>
      <c r="S2652">
        <v>1</v>
      </c>
      <c r="T2652">
        <v>2786</v>
      </c>
      <c r="U2652" t="s">
        <v>328</v>
      </c>
      <c r="W2652">
        <v>1158667035</v>
      </c>
      <c r="X2652" s="76">
        <v>44732</v>
      </c>
      <c r="Y2652" s="76">
        <v>44732</v>
      </c>
      <c r="Z2652" s="76">
        <v>44638</v>
      </c>
      <c r="AA2652" s="76">
        <v>44713</v>
      </c>
      <c r="AB2652">
        <v>96.8</v>
      </c>
      <c r="AD2652" t="s">
        <v>323</v>
      </c>
      <c r="AE2652" t="s">
        <v>324</v>
      </c>
      <c r="AF2652" t="s">
        <v>707</v>
      </c>
      <c r="AH2652" t="s">
        <v>329</v>
      </c>
      <c r="AI2652" t="s">
        <v>318</v>
      </c>
      <c r="AK2652">
        <v>95057</v>
      </c>
      <c r="AL2652">
        <v>1</v>
      </c>
      <c r="AM2652">
        <v>49470</v>
      </c>
    </row>
    <row r="2653" spans="1:39">
      <c r="A2653" t="s">
        <v>315</v>
      </c>
      <c r="D2653" t="s">
        <v>316</v>
      </c>
      <c r="E2653">
        <v>66087</v>
      </c>
      <c r="F2653" t="s">
        <v>317</v>
      </c>
      <c r="G2653" t="s">
        <v>318</v>
      </c>
      <c r="H2653" s="79" t="s">
        <v>878</v>
      </c>
      <c r="I2653" t="s">
        <v>879</v>
      </c>
      <c r="J2653" t="s">
        <v>619</v>
      </c>
      <c r="K2653" t="s">
        <v>315</v>
      </c>
      <c r="L2653">
        <v>368747</v>
      </c>
      <c r="M2653">
        <v>111521098</v>
      </c>
      <c r="O2653">
        <v>320073</v>
      </c>
      <c r="P2653" t="s">
        <v>320</v>
      </c>
      <c r="Q2653">
        <v>1515</v>
      </c>
      <c r="R2653">
        <v>71</v>
      </c>
      <c r="S2653">
        <v>1</v>
      </c>
      <c r="T2653">
        <v>2786</v>
      </c>
      <c r="U2653" t="s">
        <v>328</v>
      </c>
      <c r="W2653">
        <v>1158667035</v>
      </c>
      <c r="X2653" s="76">
        <v>44732</v>
      </c>
      <c r="Y2653" s="76">
        <v>44732</v>
      </c>
      <c r="Z2653" s="76">
        <v>44638</v>
      </c>
      <c r="AA2653" s="76">
        <v>44713</v>
      </c>
      <c r="AB2653">
        <v>96.8</v>
      </c>
      <c r="AD2653" t="s">
        <v>323</v>
      </c>
      <c r="AE2653" t="s">
        <v>324</v>
      </c>
      <c r="AF2653" t="s">
        <v>707</v>
      </c>
      <c r="AH2653" t="s">
        <v>329</v>
      </c>
      <c r="AI2653" t="s">
        <v>318</v>
      </c>
      <c r="AK2653">
        <v>95057</v>
      </c>
      <c r="AL2653">
        <v>1</v>
      </c>
      <c r="AM2653">
        <v>49470</v>
      </c>
    </row>
    <row r="2654" spans="1:39">
      <c r="A2654" t="s">
        <v>315</v>
      </c>
      <c r="D2654" t="s">
        <v>316</v>
      </c>
      <c r="E2654">
        <v>66087</v>
      </c>
      <c r="F2654" t="s">
        <v>317</v>
      </c>
      <c r="G2654" t="s">
        <v>318</v>
      </c>
      <c r="H2654" s="79" t="s">
        <v>878</v>
      </c>
      <c r="I2654" t="s">
        <v>879</v>
      </c>
      <c r="J2654" t="s">
        <v>619</v>
      </c>
      <c r="K2654" t="s">
        <v>315</v>
      </c>
      <c r="L2654">
        <v>368728</v>
      </c>
      <c r="M2654">
        <v>111521104</v>
      </c>
      <c r="O2654">
        <v>320072</v>
      </c>
      <c r="P2654" t="s">
        <v>336</v>
      </c>
      <c r="Q2654">
        <v>1515</v>
      </c>
      <c r="R2654">
        <v>71</v>
      </c>
      <c r="S2654">
        <v>1</v>
      </c>
      <c r="T2654">
        <v>2786</v>
      </c>
      <c r="U2654" t="s">
        <v>328</v>
      </c>
      <c r="W2654">
        <v>1158667035</v>
      </c>
      <c r="X2654" s="76">
        <v>44732</v>
      </c>
      <c r="Y2654" s="76">
        <v>44732</v>
      </c>
      <c r="Z2654" s="76">
        <v>44638</v>
      </c>
      <c r="AA2654" s="76">
        <v>44713</v>
      </c>
      <c r="AB2654">
        <v>101.69</v>
      </c>
      <c r="AD2654" t="s">
        <v>323</v>
      </c>
      <c r="AE2654" t="s">
        <v>324</v>
      </c>
      <c r="AF2654" t="s">
        <v>707</v>
      </c>
      <c r="AH2654" t="s">
        <v>329</v>
      </c>
      <c r="AI2654" t="s">
        <v>318</v>
      </c>
      <c r="AK2654">
        <v>95057</v>
      </c>
      <c r="AL2654">
        <v>1</v>
      </c>
      <c r="AM2654">
        <v>49470</v>
      </c>
    </row>
    <row r="2655" spans="1:39">
      <c r="A2655" t="s">
        <v>315</v>
      </c>
      <c r="D2655" t="s">
        <v>316</v>
      </c>
      <c r="E2655">
        <v>66087</v>
      </c>
      <c r="F2655" t="s">
        <v>317</v>
      </c>
      <c r="G2655" t="s">
        <v>318</v>
      </c>
      <c r="H2655" s="79" t="s">
        <v>878</v>
      </c>
      <c r="I2655" t="s">
        <v>879</v>
      </c>
      <c r="J2655" t="s">
        <v>619</v>
      </c>
      <c r="K2655" t="s">
        <v>315</v>
      </c>
      <c r="L2655">
        <v>368747</v>
      </c>
      <c r="M2655">
        <v>111521098</v>
      </c>
      <c r="O2655">
        <v>320072</v>
      </c>
      <c r="P2655" t="s">
        <v>336</v>
      </c>
      <c r="Q2655">
        <v>1515</v>
      </c>
      <c r="R2655">
        <v>71</v>
      </c>
      <c r="S2655">
        <v>1</v>
      </c>
      <c r="T2655">
        <v>2786</v>
      </c>
      <c r="U2655" t="s">
        <v>328</v>
      </c>
      <c r="W2655">
        <v>1158667035</v>
      </c>
      <c r="X2655" s="76">
        <v>44732</v>
      </c>
      <c r="Y2655" s="76">
        <v>44732</v>
      </c>
      <c r="Z2655" s="76">
        <v>44638</v>
      </c>
      <c r="AA2655" s="76">
        <v>44713</v>
      </c>
      <c r="AB2655">
        <v>101.69</v>
      </c>
      <c r="AD2655" t="s">
        <v>323</v>
      </c>
      <c r="AE2655" t="s">
        <v>324</v>
      </c>
      <c r="AF2655" t="s">
        <v>707</v>
      </c>
      <c r="AH2655" t="s">
        <v>329</v>
      </c>
      <c r="AI2655" t="s">
        <v>318</v>
      </c>
      <c r="AK2655">
        <v>95057</v>
      </c>
      <c r="AL2655">
        <v>1</v>
      </c>
      <c r="AM2655">
        <v>49470</v>
      </c>
    </row>
    <row r="2656" spans="1:39">
      <c r="A2656" t="s">
        <v>315</v>
      </c>
      <c r="D2656" t="s">
        <v>316</v>
      </c>
      <c r="E2656">
        <v>66087</v>
      </c>
      <c r="F2656" t="s">
        <v>317</v>
      </c>
      <c r="G2656" t="s">
        <v>318</v>
      </c>
      <c r="H2656" s="79" t="s">
        <v>878</v>
      </c>
      <c r="I2656" t="s">
        <v>879</v>
      </c>
      <c r="J2656" t="s">
        <v>619</v>
      </c>
      <c r="K2656" t="s">
        <v>315</v>
      </c>
      <c r="L2656">
        <v>368747</v>
      </c>
      <c r="M2656">
        <v>111521098</v>
      </c>
      <c r="O2656">
        <v>320074</v>
      </c>
      <c r="P2656" t="s">
        <v>337</v>
      </c>
      <c r="Q2656">
        <v>1515</v>
      </c>
      <c r="R2656">
        <v>71</v>
      </c>
      <c r="S2656">
        <v>1</v>
      </c>
      <c r="T2656">
        <v>2786</v>
      </c>
      <c r="U2656" t="s">
        <v>328</v>
      </c>
      <c r="W2656">
        <v>1158667035</v>
      </c>
      <c r="X2656" s="76">
        <v>44732</v>
      </c>
      <c r="Y2656" s="76">
        <v>44732</v>
      </c>
      <c r="Z2656" s="76">
        <v>44638</v>
      </c>
      <c r="AA2656" s="76">
        <v>44713</v>
      </c>
      <c r="AB2656">
        <v>101.69</v>
      </c>
      <c r="AD2656" t="s">
        <v>323</v>
      </c>
      <c r="AE2656" t="s">
        <v>324</v>
      </c>
      <c r="AF2656" t="s">
        <v>707</v>
      </c>
      <c r="AH2656" t="s">
        <v>329</v>
      </c>
      <c r="AI2656" t="s">
        <v>318</v>
      </c>
      <c r="AK2656">
        <v>95057</v>
      </c>
      <c r="AL2656">
        <v>1</v>
      </c>
      <c r="AM2656">
        <v>49470</v>
      </c>
    </row>
    <row r="2657" spans="1:39">
      <c r="A2657" t="s">
        <v>315</v>
      </c>
      <c r="D2657" t="s">
        <v>316</v>
      </c>
      <c r="E2657">
        <v>66087</v>
      </c>
      <c r="F2657" t="s">
        <v>317</v>
      </c>
      <c r="G2657" t="s">
        <v>318</v>
      </c>
      <c r="H2657" s="79" t="s">
        <v>878</v>
      </c>
      <c r="I2657" t="s">
        <v>879</v>
      </c>
      <c r="J2657" t="s">
        <v>619</v>
      </c>
      <c r="K2657" t="s">
        <v>315</v>
      </c>
      <c r="L2657">
        <v>368728</v>
      </c>
      <c r="M2657">
        <v>111521104</v>
      </c>
      <c r="O2657">
        <v>320074</v>
      </c>
      <c r="P2657" t="s">
        <v>337</v>
      </c>
      <c r="Q2657">
        <v>1515</v>
      </c>
      <c r="R2657">
        <v>71</v>
      </c>
      <c r="S2657">
        <v>1</v>
      </c>
      <c r="T2657">
        <v>2786</v>
      </c>
      <c r="U2657" t="s">
        <v>328</v>
      </c>
      <c r="W2657">
        <v>1158667035</v>
      </c>
      <c r="X2657" s="76">
        <v>44732</v>
      </c>
      <c r="Y2657" s="76">
        <v>44732</v>
      </c>
      <c r="Z2657" s="76">
        <v>44638</v>
      </c>
      <c r="AA2657" s="76">
        <v>44713</v>
      </c>
      <c r="AB2657">
        <v>101.69</v>
      </c>
      <c r="AD2657" t="s">
        <v>323</v>
      </c>
      <c r="AE2657" t="s">
        <v>324</v>
      </c>
      <c r="AF2657" t="s">
        <v>707</v>
      </c>
      <c r="AH2657" t="s">
        <v>329</v>
      </c>
      <c r="AI2657" t="s">
        <v>318</v>
      </c>
      <c r="AK2657">
        <v>95057</v>
      </c>
      <c r="AL2657">
        <v>1</v>
      </c>
      <c r="AM2657">
        <v>49470</v>
      </c>
    </row>
    <row r="2658" spans="1:39">
      <c r="A2658" t="s">
        <v>315</v>
      </c>
      <c r="D2658" t="s">
        <v>316</v>
      </c>
      <c r="E2658">
        <v>66087</v>
      </c>
      <c r="F2658" t="s">
        <v>317</v>
      </c>
      <c r="G2658" t="s">
        <v>318</v>
      </c>
      <c r="H2658" s="79" t="s">
        <v>878</v>
      </c>
      <c r="I2658" t="s">
        <v>879</v>
      </c>
      <c r="J2658" t="s">
        <v>619</v>
      </c>
      <c r="K2658" t="s">
        <v>315</v>
      </c>
      <c r="L2658">
        <v>383832</v>
      </c>
      <c r="M2658">
        <v>111521098</v>
      </c>
      <c r="O2658">
        <v>320074</v>
      </c>
      <c r="P2658" t="s">
        <v>337</v>
      </c>
      <c r="Q2658">
        <v>1763</v>
      </c>
      <c r="R2658">
        <v>71</v>
      </c>
      <c r="S2658">
        <v>1</v>
      </c>
      <c r="T2658">
        <v>2786</v>
      </c>
      <c r="U2658" t="s">
        <v>328</v>
      </c>
      <c r="W2658">
        <v>1158667035</v>
      </c>
      <c r="X2658" s="76">
        <v>44762</v>
      </c>
      <c r="Y2658" s="76">
        <v>44763</v>
      </c>
      <c r="Z2658" s="76">
        <v>44686</v>
      </c>
      <c r="AA2658" s="76">
        <v>44734</v>
      </c>
      <c r="AB2658">
        <v>101.69</v>
      </c>
      <c r="AD2658" t="s">
        <v>556</v>
      </c>
      <c r="AE2658" t="s">
        <v>324</v>
      </c>
      <c r="AF2658" t="s">
        <v>877</v>
      </c>
      <c r="AH2658" t="s">
        <v>329</v>
      </c>
      <c r="AI2658" t="s">
        <v>318</v>
      </c>
      <c r="AK2658">
        <v>95057</v>
      </c>
      <c r="AL2658">
        <v>1</v>
      </c>
      <c r="AM2658">
        <v>49470</v>
      </c>
    </row>
    <row r="2659" spans="1:39">
      <c r="A2659" t="s">
        <v>315</v>
      </c>
      <c r="D2659" t="s">
        <v>316</v>
      </c>
      <c r="E2659">
        <v>66087</v>
      </c>
      <c r="F2659" t="s">
        <v>317</v>
      </c>
      <c r="G2659" t="s">
        <v>318</v>
      </c>
      <c r="H2659" s="79" t="s">
        <v>878</v>
      </c>
      <c r="I2659" t="s">
        <v>879</v>
      </c>
      <c r="J2659" t="s">
        <v>619</v>
      </c>
      <c r="K2659" t="s">
        <v>315</v>
      </c>
      <c r="L2659">
        <v>383821</v>
      </c>
      <c r="M2659">
        <v>111521104</v>
      </c>
      <c r="O2659">
        <v>320074</v>
      </c>
      <c r="P2659" t="s">
        <v>337</v>
      </c>
      <c r="Q2659">
        <v>1763</v>
      </c>
      <c r="R2659">
        <v>71</v>
      </c>
      <c r="S2659">
        <v>1</v>
      </c>
      <c r="T2659">
        <v>2786</v>
      </c>
      <c r="U2659" t="s">
        <v>328</v>
      </c>
      <c r="W2659">
        <v>1158667035</v>
      </c>
      <c r="X2659" s="76">
        <v>44762</v>
      </c>
      <c r="Y2659" s="76">
        <v>44763</v>
      </c>
      <c r="Z2659" s="76">
        <v>44686</v>
      </c>
      <c r="AA2659" s="76">
        <v>44734</v>
      </c>
      <c r="AB2659">
        <v>101.69</v>
      </c>
      <c r="AD2659" t="s">
        <v>556</v>
      </c>
      <c r="AE2659" t="s">
        <v>324</v>
      </c>
      <c r="AF2659" t="s">
        <v>877</v>
      </c>
      <c r="AH2659" t="s">
        <v>329</v>
      </c>
      <c r="AI2659" t="s">
        <v>318</v>
      </c>
      <c r="AK2659">
        <v>95057</v>
      </c>
      <c r="AL2659">
        <v>1</v>
      </c>
      <c r="AM2659">
        <v>49470</v>
      </c>
    </row>
    <row r="2660" spans="1:39">
      <c r="A2660" t="s">
        <v>315</v>
      </c>
      <c r="D2660" t="s">
        <v>316</v>
      </c>
      <c r="E2660">
        <v>66087</v>
      </c>
      <c r="F2660" t="s">
        <v>317</v>
      </c>
      <c r="G2660" t="s">
        <v>318</v>
      </c>
      <c r="H2660" s="79" t="s">
        <v>878</v>
      </c>
      <c r="I2660" t="s">
        <v>879</v>
      </c>
      <c r="J2660" t="s">
        <v>619</v>
      </c>
      <c r="K2660" t="s">
        <v>315</v>
      </c>
      <c r="L2660">
        <v>383832</v>
      </c>
      <c r="M2660">
        <v>111521098</v>
      </c>
      <c r="O2660">
        <v>320073</v>
      </c>
      <c r="P2660" t="s">
        <v>320</v>
      </c>
      <c r="Q2660">
        <v>1763</v>
      </c>
      <c r="R2660">
        <v>71</v>
      </c>
      <c r="S2660">
        <v>1</v>
      </c>
      <c r="T2660">
        <v>2786</v>
      </c>
      <c r="U2660" t="s">
        <v>328</v>
      </c>
      <c r="W2660">
        <v>1158667035</v>
      </c>
      <c r="X2660" s="76">
        <v>44762</v>
      </c>
      <c r="Y2660" s="76">
        <v>44763</v>
      </c>
      <c r="Z2660" s="76">
        <v>44686</v>
      </c>
      <c r="AA2660" s="76">
        <v>44734</v>
      </c>
      <c r="AB2660">
        <v>96.8</v>
      </c>
      <c r="AD2660" t="s">
        <v>556</v>
      </c>
      <c r="AE2660" t="s">
        <v>324</v>
      </c>
      <c r="AF2660" t="s">
        <v>877</v>
      </c>
      <c r="AH2660" t="s">
        <v>329</v>
      </c>
      <c r="AI2660" t="s">
        <v>318</v>
      </c>
      <c r="AK2660">
        <v>95057</v>
      </c>
      <c r="AL2660">
        <v>1</v>
      </c>
      <c r="AM2660">
        <v>49470</v>
      </c>
    </row>
    <row r="2661" spans="1:39">
      <c r="A2661" t="s">
        <v>315</v>
      </c>
      <c r="D2661" t="s">
        <v>316</v>
      </c>
      <c r="E2661">
        <v>66087</v>
      </c>
      <c r="F2661" t="s">
        <v>317</v>
      </c>
      <c r="G2661" t="s">
        <v>318</v>
      </c>
      <c r="H2661" s="79" t="s">
        <v>878</v>
      </c>
      <c r="I2661" t="s">
        <v>879</v>
      </c>
      <c r="J2661" t="s">
        <v>619</v>
      </c>
      <c r="K2661" t="s">
        <v>315</v>
      </c>
      <c r="L2661">
        <v>383821</v>
      </c>
      <c r="M2661">
        <v>111521104</v>
      </c>
      <c r="O2661">
        <v>320072</v>
      </c>
      <c r="P2661" t="s">
        <v>336</v>
      </c>
      <c r="Q2661">
        <v>1763</v>
      </c>
      <c r="R2661">
        <v>71</v>
      </c>
      <c r="S2661">
        <v>1</v>
      </c>
      <c r="T2661">
        <v>2786</v>
      </c>
      <c r="U2661" t="s">
        <v>328</v>
      </c>
      <c r="W2661">
        <v>1158667035</v>
      </c>
      <c r="X2661" s="76">
        <v>44762</v>
      </c>
      <c r="Y2661" s="76">
        <v>44763</v>
      </c>
      <c r="Z2661" s="76">
        <v>44686</v>
      </c>
      <c r="AA2661" s="76">
        <v>44734</v>
      </c>
      <c r="AB2661">
        <v>101.69</v>
      </c>
      <c r="AD2661" t="s">
        <v>556</v>
      </c>
      <c r="AE2661" t="s">
        <v>324</v>
      </c>
      <c r="AF2661" t="s">
        <v>877</v>
      </c>
      <c r="AH2661" t="s">
        <v>329</v>
      </c>
      <c r="AI2661" t="s">
        <v>318</v>
      </c>
      <c r="AK2661">
        <v>95057</v>
      </c>
      <c r="AL2661">
        <v>1</v>
      </c>
      <c r="AM2661">
        <v>49470</v>
      </c>
    </row>
    <row r="2662" spans="1:39">
      <c r="A2662" t="s">
        <v>315</v>
      </c>
      <c r="D2662" t="s">
        <v>316</v>
      </c>
      <c r="E2662">
        <v>66087</v>
      </c>
      <c r="F2662" t="s">
        <v>317</v>
      </c>
      <c r="G2662" t="s">
        <v>318</v>
      </c>
      <c r="H2662" s="79" t="s">
        <v>878</v>
      </c>
      <c r="I2662" t="s">
        <v>879</v>
      </c>
      <c r="J2662" t="s">
        <v>619</v>
      </c>
      <c r="K2662" t="s">
        <v>315</v>
      </c>
      <c r="L2662">
        <v>383821</v>
      </c>
      <c r="M2662">
        <v>111521104</v>
      </c>
      <c r="O2662">
        <v>320073</v>
      </c>
      <c r="P2662" t="s">
        <v>320</v>
      </c>
      <c r="Q2662">
        <v>1763</v>
      </c>
      <c r="R2662">
        <v>71</v>
      </c>
      <c r="S2662">
        <v>1</v>
      </c>
      <c r="T2662">
        <v>2786</v>
      </c>
      <c r="U2662" t="s">
        <v>328</v>
      </c>
      <c r="W2662">
        <v>1158667035</v>
      </c>
      <c r="X2662" s="76">
        <v>44762</v>
      </c>
      <c r="Y2662" s="76">
        <v>44763</v>
      </c>
      <c r="Z2662" s="76">
        <v>44686</v>
      </c>
      <c r="AA2662" s="76">
        <v>44734</v>
      </c>
      <c r="AB2662">
        <v>96.8</v>
      </c>
      <c r="AD2662" t="s">
        <v>556</v>
      </c>
      <c r="AE2662" t="s">
        <v>324</v>
      </c>
      <c r="AF2662" t="s">
        <v>877</v>
      </c>
      <c r="AH2662" t="s">
        <v>329</v>
      </c>
      <c r="AI2662" t="s">
        <v>318</v>
      </c>
      <c r="AK2662">
        <v>95057</v>
      </c>
      <c r="AL2662">
        <v>1</v>
      </c>
      <c r="AM2662">
        <v>49470</v>
      </c>
    </row>
    <row r="2663" spans="1:39">
      <c r="A2663" t="s">
        <v>315</v>
      </c>
      <c r="D2663" t="s">
        <v>316</v>
      </c>
      <c r="E2663">
        <v>66087</v>
      </c>
      <c r="F2663" t="s">
        <v>317</v>
      </c>
      <c r="G2663" t="s">
        <v>318</v>
      </c>
      <c r="H2663" s="79" t="s">
        <v>878</v>
      </c>
      <c r="I2663" t="s">
        <v>879</v>
      </c>
      <c r="J2663" t="s">
        <v>619</v>
      </c>
      <c r="K2663" t="s">
        <v>315</v>
      </c>
      <c r="L2663">
        <v>383832</v>
      </c>
      <c r="M2663">
        <v>111521098</v>
      </c>
      <c r="O2663">
        <v>320072</v>
      </c>
      <c r="P2663" t="s">
        <v>336</v>
      </c>
      <c r="Q2663">
        <v>1763</v>
      </c>
      <c r="R2663">
        <v>71</v>
      </c>
      <c r="S2663">
        <v>1</v>
      </c>
      <c r="T2663">
        <v>2786</v>
      </c>
      <c r="U2663" t="s">
        <v>328</v>
      </c>
      <c r="W2663">
        <v>1158667035</v>
      </c>
      <c r="X2663" s="76">
        <v>44762</v>
      </c>
      <c r="Y2663" s="76">
        <v>44763</v>
      </c>
      <c r="Z2663" s="76">
        <v>44686</v>
      </c>
      <c r="AA2663" s="76">
        <v>44734</v>
      </c>
      <c r="AB2663">
        <v>101.69</v>
      </c>
      <c r="AD2663" t="s">
        <v>556</v>
      </c>
      <c r="AE2663" t="s">
        <v>324</v>
      </c>
      <c r="AF2663" t="s">
        <v>877</v>
      </c>
      <c r="AH2663" t="s">
        <v>329</v>
      </c>
      <c r="AI2663" t="s">
        <v>318</v>
      </c>
      <c r="AK2663">
        <v>95057</v>
      </c>
      <c r="AL2663">
        <v>1</v>
      </c>
      <c r="AM2663">
        <v>49470</v>
      </c>
    </row>
    <row r="2664" spans="1:39">
      <c r="A2664" t="s">
        <v>315</v>
      </c>
      <c r="D2664" t="s">
        <v>316</v>
      </c>
      <c r="E2664">
        <v>66087</v>
      </c>
      <c r="F2664" t="s">
        <v>317</v>
      </c>
      <c r="G2664" t="s">
        <v>318</v>
      </c>
      <c r="H2664" s="79" t="s">
        <v>878</v>
      </c>
      <c r="I2664" t="s">
        <v>879</v>
      </c>
      <c r="J2664" t="s">
        <v>619</v>
      </c>
      <c r="K2664" t="s">
        <v>315</v>
      </c>
      <c r="L2664">
        <v>420405</v>
      </c>
      <c r="M2664">
        <v>111521098</v>
      </c>
      <c r="O2664">
        <v>320074</v>
      </c>
      <c r="P2664" t="s">
        <v>337</v>
      </c>
      <c r="Q2664">
        <v>1990</v>
      </c>
      <c r="R2664">
        <v>71</v>
      </c>
      <c r="S2664">
        <v>1</v>
      </c>
      <c r="T2664">
        <v>2786</v>
      </c>
      <c r="U2664" t="s">
        <v>328</v>
      </c>
      <c r="W2664">
        <v>1158667035</v>
      </c>
      <c r="X2664" s="76">
        <v>44797</v>
      </c>
      <c r="Y2664" s="76">
        <v>44798</v>
      </c>
      <c r="Z2664" s="76">
        <v>44698</v>
      </c>
      <c r="AA2664" s="76">
        <v>44764</v>
      </c>
      <c r="AB2664">
        <v>106.4</v>
      </c>
      <c r="AD2664" t="s">
        <v>323</v>
      </c>
      <c r="AE2664" t="s">
        <v>324</v>
      </c>
      <c r="AF2664" t="s">
        <v>785</v>
      </c>
      <c r="AH2664" t="s">
        <v>329</v>
      </c>
      <c r="AI2664" t="s">
        <v>318</v>
      </c>
      <c r="AK2664">
        <v>95057</v>
      </c>
      <c r="AL2664">
        <v>1</v>
      </c>
      <c r="AM2664">
        <v>49470</v>
      </c>
    </row>
    <row r="2665" spans="1:39">
      <c r="A2665" t="s">
        <v>315</v>
      </c>
      <c r="D2665" t="s">
        <v>316</v>
      </c>
      <c r="E2665">
        <v>66087</v>
      </c>
      <c r="F2665" t="s">
        <v>317</v>
      </c>
      <c r="G2665" t="s">
        <v>318</v>
      </c>
      <c r="H2665" s="79" t="s">
        <v>878</v>
      </c>
      <c r="I2665" t="s">
        <v>879</v>
      </c>
      <c r="J2665" t="s">
        <v>619</v>
      </c>
      <c r="K2665" t="s">
        <v>315</v>
      </c>
      <c r="L2665">
        <v>420389</v>
      </c>
      <c r="M2665">
        <v>111521104</v>
      </c>
      <c r="O2665">
        <v>320073</v>
      </c>
      <c r="P2665" t="s">
        <v>320</v>
      </c>
      <c r="Q2665">
        <v>1990</v>
      </c>
      <c r="R2665">
        <v>71</v>
      </c>
      <c r="S2665">
        <v>1</v>
      </c>
      <c r="T2665">
        <v>2786</v>
      </c>
      <c r="U2665" t="s">
        <v>328</v>
      </c>
      <c r="W2665">
        <v>1158667035</v>
      </c>
      <c r="X2665" s="76">
        <v>44797</v>
      </c>
      <c r="Y2665" s="76">
        <v>44798</v>
      </c>
      <c r="Z2665" s="76">
        <v>44698</v>
      </c>
      <c r="AA2665" s="76">
        <v>44764</v>
      </c>
      <c r="AB2665">
        <v>101.6</v>
      </c>
      <c r="AD2665" t="s">
        <v>323</v>
      </c>
      <c r="AE2665" t="s">
        <v>324</v>
      </c>
      <c r="AF2665" t="s">
        <v>785</v>
      </c>
      <c r="AH2665" t="s">
        <v>329</v>
      </c>
      <c r="AI2665" t="s">
        <v>318</v>
      </c>
      <c r="AK2665">
        <v>95057</v>
      </c>
      <c r="AL2665">
        <v>1</v>
      </c>
      <c r="AM2665">
        <v>49470</v>
      </c>
    </row>
    <row r="2666" spans="1:39">
      <c r="A2666" t="s">
        <v>315</v>
      </c>
      <c r="D2666" t="s">
        <v>316</v>
      </c>
      <c r="E2666">
        <v>66087</v>
      </c>
      <c r="F2666" t="s">
        <v>317</v>
      </c>
      <c r="G2666" t="s">
        <v>318</v>
      </c>
      <c r="H2666" s="79" t="s">
        <v>878</v>
      </c>
      <c r="I2666" t="s">
        <v>879</v>
      </c>
      <c r="J2666" t="s">
        <v>619</v>
      </c>
      <c r="K2666" t="s">
        <v>315</v>
      </c>
      <c r="L2666">
        <v>420405</v>
      </c>
      <c r="M2666">
        <v>111521098</v>
      </c>
      <c r="O2666">
        <v>320073</v>
      </c>
      <c r="P2666" t="s">
        <v>320</v>
      </c>
      <c r="Q2666">
        <v>1990</v>
      </c>
      <c r="R2666">
        <v>71</v>
      </c>
      <c r="S2666">
        <v>1</v>
      </c>
      <c r="T2666">
        <v>2786</v>
      </c>
      <c r="U2666" t="s">
        <v>328</v>
      </c>
      <c r="W2666">
        <v>1158667035</v>
      </c>
      <c r="X2666" s="76">
        <v>44797</v>
      </c>
      <c r="Y2666" s="76">
        <v>44798</v>
      </c>
      <c r="Z2666" s="76">
        <v>44698</v>
      </c>
      <c r="AA2666" s="76">
        <v>44764</v>
      </c>
      <c r="AB2666">
        <v>101.6</v>
      </c>
      <c r="AD2666" t="s">
        <v>323</v>
      </c>
      <c r="AE2666" t="s">
        <v>324</v>
      </c>
      <c r="AF2666" t="s">
        <v>785</v>
      </c>
      <c r="AH2666" t="s">
        <v>329</v>
      </c>
      <c r="AI2666" t="s">
        <v>318</v>
      </c>
      <c r="AK2666">
        <v>95057</v>
      </c>
      <c r="AL2666">
        <v>1</v>
      </c>
      <c r="AM2666">
        <v>49470</v>
      </c>
    </row>
    <row r="2667" spans="1:39">
      <c r="A2667" t="s">
        <v>315</v>
      </c>
      <c r="D2667" t="s">
        <v>316</v>
      </c>
      <c r="E2667">
        <v>66087</v>
      </c>
      <c r="F2667" t="s">
        <v>317</v>
      </c>
      <c r="G2667" t="s">
        <v>318</v>
      </c>
      <c r="H2667" s="79" t="s">
        <v>878</v>
      </c>
      <c r="I2667" t="s">
        <v>879</v>
      </c>
      <c r="J2667" t="s">
        <v>619</v>
      </c>
      <c r="K2667" t="s">
        <v>315</v>
      </c>
      <c r="L2667">
        <v>420389</v>
      </c>
      <c r="M2667">
        <v>111521104</v>
      </c>
      <c r="O2667">
        <v>320072</v>
      </c>
      <c r="P2667" t="s">
        <v>336</v>
      </c>
      <c r="Q2667">
        <v>1990</v>
      </c>
      <c r="R2667">
        <v>71</v>
      </c>
      <c r="S2667">
        <v>1</v>
      </c>
      <c r="T2667">
        <v>2786</v>
      </c>
      <c r="U2667" t="s">
        <v>328</v>
      </c>
      <c r="W2667">
        <v>1158667035</v>
      </c>
      <c r="X2667" s="76">
        <v>44797</v>
      </c>
      <c r="Y2667" s="76">
        <v>44798</v>
      </c>
      <c r="Z2667" s="76">
        <v>44698</v>
      </c>
      <c r="AA2667" s="76">
        <v>44764</v>
      </c>
      <c r="AB2667">
        <v>106.4</v>
      </c>
      <c r="AD2667" t="s">
        <v>323</v>
      </c>
      <c r="AE2667" t="s">
        <v>324</v>
      </c>
      <c r="AF2667" t="s">
        <v>785</v>
      </c>
      <c r="AH2667" t="s">
        <v>329</v>
      </c>
      <c r="AI2667" t="s">
        <v>318</v>
      </c>
      <c r="AK2667">
        <v>95057</v>
      </c>
      <c r="AL2667">
        <v>1</v>
      </c>
      <c r="AM2667">
        <v>49470</v>
      </c>
    </row>
    <row r="2668" spans="1:39">
      <c r="A2668" t="s">
        <v>315</v>
      </c>
      <c r="D2668" t="s">
        <v>316</v>
      </c>
      <c r="E2668">
        <v>66087</v>
      </c>
      <c r="F2668" t="s">
        <v>317</v>
      </c>
      <c r="G2668" t="s">
        <v>318</v>
      </c>
      <c r="H2668" s="79" t="s">
        <v>878</v>
      </c>
      <c r="I2668" t="s">
        <v>879</v>
      </c>
      <c r="J2668" t="s">
        <v>619</v>
      </c>
      <c r="K2668" t="s">
        <v>315</v>
      </c>
      <c r="L2668">
        <v>420405</v>
      </c>
      <c r="M2668">
        <v>111521098</v>
      </c>
      <c r="O2668">
        <v>320072</v>
      </c>
      <c r="P2668" t="s">
        <v>336</v>
      </c>
      <c r="Q2668">
        <v>1990</v>
      </c>
      <c r="R2668">
        <v>71</v>
      </c>
      <c r="S2668">
        <v>1</v>
      </c>
      <c r="T2668">
        <v>2786</v>
      </c>
      <c r="U2668" t="s">
        <v>328</v>
      </c>
      <c r="W2668">
        <v>1158667035</v>
      </c>
      <c r="X2668" s="76">
        <v>44797</v>
      </c>
      <c r="Y2668" s="76">
        <v>44798</v>
      </c>
      <c r="Z2668" s="76">
        <v>44698</v>
      </c>
      <c r="AA2668" s="76">
        <v>44764</v>
      </c>
      <c r="AB2668">
        <v>106.4</v>
      </c>
      <c r="AD2668" t="s">
        <v>323</v>
      </c>
      <c r="AE2668" t="s">
        <v>324</v>
      </c>
      <c r="AF2668" t="s">
        <v>785</v>
      </c>
      <c r="AH2668" t="s">
        <v>329</v>
      </c>
      <c r="AI2668" t="s">
        <v>318</v>
      </c>
      <c r="AK2668">
        <v>95057</v>
      </c>
      <c r="AL2668">
        <v>1</v>
      </c>
      <c r="AM2668">
        <v>49470</v>
      </c>
    </row>
    <row r="2669" spans="1:39">
      <c r="A2669" t="s">
        <v>315</v>
      </c>
      <c r="D2669" t="s">
        <v>316</v>
      </c>
      <c r="E2669">
        <v>66087</v>
      </c>
      <c r="F2669" t="s">
        <v>317</v>
      </c>
      <c r="G2669" t="s">
        <v>318</v>
      </c>
      <c r="H2669" s="79" t="s">
        <v>878</v>
      </c>
      <c r="I2669" t="s">
        <v>879</v>
      </c>
      <c r="J2669" t="s">
        <v>619</v>
      </c>
      <c r="K2669" t="s">
        <v>315</v>
      </c>
      <c r="L2669">
        <v>420389</v>
      </c>
      <c r="M2669">
        <v>111521104</v>
      </c>
      <c r="O2669">
        <v>320074</v>
      </c>
      <c r="P2669" t="s">
        <v>337</v>
      </c>
      <c r="Q2669">
        <v>1990</v>
      </c>
      <c r="R2669">
        <v>71</v>
      </c>
      <c r="S2669">
        <v>1</v>
      </c>
      <c r="T2669">
        <v>2786</v>
      </c>
      <c r="U2669" t="s">
        <v>328</v>
      </c>
      <c r="W2669">
        <v>1158667035</v>
      </c>
      <c r="X2669" s="76">
        <v>44797</v>
      </c>
      <c r="Y2669" s="76">
        <v>44798</v>
      </c>
      <c r="Z2669" s="76">
        <v>44698</v>
      </c>
      <c r="AA2669" s="76">
        <v>44764</v>
      </c>
      <c r="AB2669">
        <v>106.4</v>
      </c>
      <c r="AD2669" t="s">
        <v>323</v>
      </c>
      <c r="AE2669" t="s">
        <v>324</v>
      </c>
      <c r="AF2669" t="s">
        <v>785</v>
      </c>
      <c r="AH2669" t="s">
        <v>329</v>
      </c>
      <c r="AI2669" t="s">
        <v>318</v>
      </c>
      <c r="AK2669">
        <v>95057</v>
      </c>
      <c r="AL2669">
        <v>1</v>
      </c>
      <c r="AM2669">
        <v>49470</v>
      </c>
    </row>
    <row r="2670" spans="1:39">
      <c r="A2670" t="s">
        <v>315</v>
      </c>
      <c r="D2670" t="s">
        <v>316</v>
      </c>
      <c r="E2670">
        <v>66087</v>
      </c>
      <c r="F2670" t="s">
        <v>317</v>
      </c>
      <c r="G2670" t="s">
        <v>318</v>
      </c>
      <c r="H2670" s="79" t="s">
        <v>878</v>
      </c>
      <c r="I2670" t="s">
        <v>879</v>
      </c>
      <c r="J2670" t="s">
        <v>619</v>
      </c>
      <c r="K2670" t="s">
        <v>315</v>
      </c>
      <c r="L2670">
        <v>458101</v>
      </c>
      <c r="M2670">
        <v>111521098</v>
      </c>
      <c r="O2670">
        <v>320072</v>
      </c>
      <c r="P2670" t="s">
        <v>336</v>
      </c>
      <c r="Q2670">
        <v>2116</v>
      </c>
      <c r="R2670">
        <v>71</v>
      </c>
      <c r="S2670">
        <v>1</v>
      </c>
      <c r="T2670">
        <v>2786</v>
      </c>
      <c r="U2670" t="s">
        <v>328</v>
      </c>
      <c r="W2670">
        <v>1158667035</v>
      </c>
      <c r="X2670" s="76">
        <v>44816</v>
      </c>
      <c r="Y2670" s="76">
        <v>44816</v>
      </c>
      <c r="Z2670" s="76">
        <v>44741</v>
      </c>
      <c r="AA2670" s="76">
        <v>44790</v>
      </c>
      <c r="AB2670">
        <v>106.4</v>
      </c>
      <c r="AD2670" t="s">
        <v>647</v>
      </c>
      <c r="AE2670" t="s">
        <v>324</v>
      </c>
      <c r="AF2670" t="s">
        <v>648</v>
      </c>
      <c r="AH2670" t="s">
        <v>329</v>
      </c>
      <c r="AI2670" t="s">
        <v>318</v>
      </c>
      <c r="AK2670">
        <v>95057</v>
      </c>
      <c r="AL2670">
        <v>1</v>
      </c>
      <c r="AM2670">
        <v>49470</v>
      </c>
    </row>
    <row r="2671" spans="1:39">
      <c r="A2671" t="s">
        <v>315</v>
      </c>
      <c r="D2671" t="s">
        <v>316</v>
      </c>
      <c r="E2671">
        <v>66087</v>
      </c>
      <c r="F2671" t="s">
        <v>317</v>
      </c>
      <c r="G2671" t="s">
        <v>318</v>
      </c>
      <c r="H2671" s="79" t="s">
        <v>878</v>
      </c>
      <c r="I2671" t="s">
        <v>879</v>
      </c>
      <c r="J2671" t="s">
        <v>619</v>
      </c>
      <c r="K2671" t="s">
        <v>315</v>
      </c>
      <c r="L2671">
        <v>458099</v>
      </c>
      <c r="M2671">
        <v>111521082</v>
      </c>
      <c r="O2671">
        <v>320073</v>
      </c>
      <c r="P2671" t="s">
        <v>320</v>
      </c>
      <c r="Q2671">
        <v>2116</v>
      </c>
      <c r="R2671">
        <v>71</v>
      </c>
      <c r="S2671">
        <v>1</v>
      </c>
      <c r="T2671">
        <v>2786</v>
      </c>
      <c r="U2671" t="s">
        <v>328</v>
      </c>
      <c r="W2671">
        <v>1158667035</v>
      </c>
      <c r="X2671" s="76">
        <v>44816</v>
      </c>
      <c r="Y2671" s="76">
        <v>44816</v>
      </c>
      <c r="Z2671" s="76">
        <v>44741</v>
      </c>
      <c r="AA2671" s="76">
        <v>44790</v>
      </c>
      <c r="AB2671">
        <v>171.5</v>
      </c>
      <c r="AD2671" t="s">
        <v>647</v>
      </c>
      <c r="AE2671" t="s">
        <v>324</v>
      </c>
      <c r="AF2671" t="s">
        <v>648</v>
      </c>
      <c r="AH2671" t="s">
        <v>329</v>
      </c>
      <c r="AI2671" t="s">
        <v>318</v>
      </c>
      <c r="AK2671">
        <v>95057</v>
      </c>
      <c r="AL2671">
        <v>1</v>
      </c>
      <c r="AM2671">
        <v>49470</v>
      </c>
    </row>
    <row r="2672" spans="1:39">
      <c r="A2672" t="s">
        <v>315</v>
      </c>
      <c r="D2672" t="s">
        <v>316</v>
      </c>
      <c r="E2672">
        <v>66087</v>
      </c>
      <c r="F2672" t="s">
        <v>317</v>
      </c>
      <c r="G2672" t="s">
        <v>318</v>
      </c>
      <c r="H2672" s="79" t="s">
        <v>878</v>
      </c>
      <c r="I2672" t="s">
        <v>879</v>
      </c>
      <c r="J2672" t="s">
        <v>619</v>
      </c>
      <c r="K2672" t="s">
        <v>315</v>
      </c>
      <c r="L2672">
        <v>458091</v>
      </c>
      <c r="M2672">
        <v>111521104</v>
      </c>
      <c r="O2672">
        <v>320074</v>
      </c>
      <c r="P2672" t="s">
        <v>337</v>
      </c>
      <c r="Q2672">
        <v>2116</v>
      </c>
      <c r="R2672">
        <v>71</v>
      </c>
      <c r="S2672">
        <v>1</v>
      </c>
      <c r="T2672">
        <v>2786</v>
      </c>
      <c r="U2672" t="s">
        <v>328</v>
      </c>
      <c r="W2672">
        <v>1158667035</v>
      </c>
      <c r="X2672" s="76">
        <v>44816</v>
      </c>
      <c r="Y2672" s="76">
        <v>44816</v>
      </c>
      <c r="Z2672" s="76">
        <v>44741</v>
      </c>
      <c r="AA2672" s="76">
        <v>44790</v>
      </c>
      <c r="AB2672">
        <v>106.4</v>
      </c>
      <c r="AD2672" t="s">
        <v>647</v>
      </c>
      <c r="AE2672" t="s">
        <v>324</v>
      </c>
      <c r="AF2672" t="s">
        <v>648</v>
      </c>
      <c r="AH2672" t="s">
        <v>329</v>
      </c>
      <c r="AI2672" t="s">
        <v>318</v>
      </c>
      <c r="AK2672">
        <v>95057</v>
      </c>
      <c r="AL2672">
        <v>1</v>
      </c>
      <c r="AM2672">
        <v>49470</v>
      </c>
    </row>
    <row r="2673" spans="1:39">
      <c r="A2673" t="s">
        <v>315</v>
      </c>
      <c r="D2673" t="s">
        <v>316</v>
      </c>
      <c r="E2673">
        <v>66087</v>
      </c>
      <c r="F2673" t="s">
        <v>317</v>
      </c>
      <c r="G2673" t="s">
        <v>318</v>
      </c>
      <c r="H2673" s="79" t="s">
        <v>878</v>
      </c>
      <c r="I2673" t="s">
        <v>879</v>
      </c>
      <c r="J2673" t="s">
        <v>619</v>
      </c>
      <c r="K2673" t="s">
        <v>315</v>
      </c>
      <c r="L2673">
        <v>458099</v>
      </c>
      <c r="M2673">
        <v>111521082</v>
      </c>
      <c r="O2673">
        <v>320074</v>
      </c>
      <c r="P2673" t="s">
        <v>337</v>
      </c>
      <c r="Q2673">
        <v>2116</v>
      </c>
      <c r="R2673">
        <v>71</v>
      </c>
      <c r="S2673">
        <v>1</v>
      </c>
      <c r="T2673">
        <v>2786</v>
      </c>
      <c r="U2673" t="s">
        <v>328</v>
      </c>
      <c r="W2673">
        <v>1158667035</v>
      </c>
      <c r="X2673" s="76">
        <v>44816</v>
      </c>
      <c r="Y2673" s="76">
        <v>44816</v>
      </c>
      <c r="Z2673" s="76">
        <v>44741</v>
      </c>
      <c r="AA2673" s="76">
        <v>44790</v>
      </c>
      <c r="AB2673">
        <v>813.49</v>
      </c>
      <c r="AD2673" t="s">
        <v>647</v>
      </c>
      <c r="AE2673" t="s">
        <v>324</v>
      </c>
      <c r="AF2673" t="s">
        <v>648</v>
      </c>
      <c r="AH2673" t="s">
        <v>329</v>
      </c>
      <c r="AI2673" t="s">
        <v>318</v>
      </c>
      <c r="AK2673">
        <v>95057</v>
      </c>
      <c r="AL2673">
        <v>1</v>
      </c>
      <c r="AM2673">
        <v>49470</v>
      </c>
    </row>
    <row r="2674" spans="1:39">
      <c r="A2674" t="s">
        <v>315</v>
      </c>
      <c r="D2674" t="s">
        <v>316</v>
      </c>
      <c r="E2674">
        <v>66087</v>
      </c>
      <c r="F2674" t="s">
        <v>317</v>
      </c>
      <c r="G2674" t="s">
        <v>318</v>
      </c>
      <c r="H2674" s="79" t="s">
        <v>878</v>
      </c>
      <c r="I2674" t="s">
        <v>879</v>
      </c>
      <c r="J2674" t="s">
        <v>619</v>
      </c>
      <c r="K2674" t="s">
        <v>315</v>
      </c>
      <c r="L2674">
        <v>458091</v>
      </c>
      <c r="M2674">
        <v>111521104</v>
      </c>
      <c r="O2674">
        <v>320072</v>
      </c>
      <c r="P2674" t="s">
        <v>336</v>
      </c>
      <c r="Q2674">
        <v>2116</v>
      </c>
      <c r="R2674">
        <v>71</v>
      </c>
      <c r="S2674">
        <v>1</v>
      </c>
      <c r="T2674">
        <v>2786</v>
      </c>
      <c r="U2674" t="s">
        <v>328</v>
      </c>
      <c r="W2674">
        <v>1158667035</v>
      </c>
      <c r="X2674" s="76">
        <v>44816</v>
      </c>
      <c r="Y2674" s="76">
        <v>44816</v>
      </c>
      <c r="Z2674" s="76">
        <v>44741</v>
      </c>
      <c r="AA2674" s="76">
        <v>44790</v>
      </c>
      <c r="AB2674">
        <v>106.4</v>
      </c>
      <c r="AD2674" t="s">
        <v>647</v>
      </c>
      <c r="AE2674" t="s">
        <v>324</v>
      </c>
      <c r="AF2674" t="s">
        <v>648</v>
      </c>
      <c r="AH2674" t="s">
        <v>329</v>
      </c>
      <c r="AI2674" t="s">
        <v>318</v>
      </c>
      <c r="AK2674">
        <v>95057</v>
      </c>
      <c r="AL2674">
        <v>1</v>
      </c>
      <c r="AM2674">
        <v>49470</v>
      </c>
    </row>
    <row r="2675" spans="1:39">
      <c r="A2675" t="s">
        <v>315</v>
      </c>
      <c r="D2675" t="s">
        <v>316</v>
      </c>
      <c r="E2675">
        <v>66087</v>
      </c>
      <c r="F2675" t="s">
        <v>317</v>
      </c>
      <c r="G2675" t="s">
        <v>318</v>
      </c>
      <c r="H2675" s="79" t="s">
        <v>878</v>
      </c>
      <c r="I2675" t="s">
        <v>879</v>
      </c>
      <c r="J2675" t="s">
        <v>619</v>
      </c>
      <c r="K2675" t="s">
        <v>315</v>
      </c>
      <c r="L2675">
        <v>458099</v>
      </c>
      <c r="M2675">
        <v>111521082</v>
      </c>
      <c r="O2675">
        <v>320070</v>
      </c>
      <c r="P2675" t="s">
        <v>327</v>
      </c>
      <c r="Q2675">
        <v>2116</v>
      </c>
      <c r="R2675">
        <v>71</v>
      </c>
      <c r="S2675">
        <v>1</v>
      </c>
      <c r="T2675">
        <v>2786</v>
      </c>
      <c r="U2675" t="s">
        <v>328</v>
      </c>
      <c r="W2675">
        <v>1158667035</v>
      </c>
      <c r="X2675" s="76">
        <v>44816</v>
      </c>
      <c r="Y2675" s="76">
        <v>44816</v>
      </c>
      <c r="Z2675" s="76">
        <v>44741</v>
      </c>
      <c r="AA2675" s="76">
        <v>44790</v>
      </c>
      <c r="AB2675">
        <v>1332</v>
      </c>
      <c r="AD2675" t="s">
        <v>647</v>
      </c>
      <c r="AE2675" t="s">
        <v>324</v>
      </c>
      <c r="AF2675" t="s">
        <v>648</v>
      </c>
      <c r="AH2675" t="s">
        <v>329</v>
      </c>
      <c r="AI2675" t="s">
        <v>318</v>
      </c>
      <c r="AK2675">
        <v>95057</v>
      </c>
      <c r="AL2675">
        <v>1</v>
      </c>
      <c r="AM2675">
        <v>49470</v>
      </c>
    </row>
    <row r="2676" spans="1:39">
      <c r="A2676" t="s">
        <v>315</v>
      </c>
      <c r="D2676" t="s">
        <v>316</v>
      </c>
      <c r="E2676">
        <v>66087</v>
      </c>
      <c r="F2676" t="s">
        <v>317</v>
      </c>
      <c r="G2676" t="s">
        <v>318</v>
      </c>
      <c r="H2676" s="79" t="s">
        <v>878</v>
      </c>
      <c r="I2676" t="s">
        <v>879</v>
      </c>
      <c r="J2676" t="s">
        <v>619</v>
      </c>
      <c r="K2676" t="s">
        <v>315</v>
      </c>
      <c r="L2676">
        <v>458101</v>
      </c>
      <c r="M2676">
        <v>111521098</v>
      </c>
      <c r="O2676">
        <v>320074</v>
      </c>
      <c r="P2676" t="s">
        <v>337</v>
      </c>
      <c r="Q2676">
        <v>2116</v>
      </c>
      <c r="R2676">
        <v>71</v>
      </c>
      <c r="S2676">
        <v>1</v>
      </c>
      <c r="T2676">
        <v>2786</v>
      </c>
      <c r="U2676" t="s">
        <v>328</v>
      </c>
      <c r="W2676">
        <v>1158667035</v>
      </c>
      <c r="X2676" s="76">
        <v>44816</v>
      </c>
      <c r="Y2676" s="76">
        <v>44816</v>
      </c>
      <c r="Z2676" s="76">
        <v>44741</v>
      </c>
      <c r="AA2676" s="76">
        <v>44790</v>
      </c>
      <c r="AB2676">
        <v>106.4</v>
      </c>
      <c r="AD2676" t="s">
        <v>647</v>
      </c>
      <c r="AE2676" t="s">
        <v>324</v>
      </c>
      <c r="AF2676" t="s">
        <v>648</v>
      </c>
      <c r="AH2676" t="s">
        <v>329</v>
      </c>
      <c r="AI2676" t="s">
        <v>318</v>
      </c>
      <c r="AK2676">
        <v>95057</v>
      </c>
      <c r="AL2676">
        <v>1</v>
      </c>
      <c r="AM2676">
        <v>49470</v>
      </c>
    </row>
    <row r="2677" spans="1:39">
      <c r="A2677" t="s">
        <v>315</v>
      </c>
      <c r="D2677" t="s">
        <v>316</v>
      </c>
      <c r="E2677">
        <v>66087</v>
      </c>
      <c r="F2677" t="s">
        <v>317</v>
      </c>
      <c r="G2677" t="s">
        <v>318</v>
      </c>
      <c r="H2677" s="79" t="s">
        <v>878</v>
      </c>
      <c r="I2677" t="s">
        <v>879</v>
      </c>
      <c r="J2677" t="s">
        <v>619</v>
      </c>
      <c r="K2677" t="s">
        <v>315</v>
      </c>
      <c r="L2677">
        <v>458091</v>
      </c>
      <c r="M2677">
        <v>111521104</v>
      </c>
      <c r="O2677">
        <v>320073</v>
      </c>
      <c r="P2677" t="s">
        <v>320</v>
      </c>
      <c r="Q2677">
        <v>2116</v>
      </c>
      <c r="R2677">
        <v>71</v>
      </c>
      <c r="S2677">
        <v>1</v>
      </c>
      <c r="T2677">
        <v>2786</v>
      </c>
      <c r="U2677" t="s">
        <v>328</v>
      </c>
      <c r="W2677">
        <v>1158667035</v>
      </c>
      <c r="X2677" s="76">
        <v>44816</v>
      </c>
      <c r="Y2677" s="76">
        <v>44816</v>
      </c>
      <c r="Z2677" s="76">
        <v>44741</v>
      </c>
      <c r="AA2677" s="76">
        <v>44790</v>
      </c>
      <c r="AB2677">
        <v>101.6</v>
      </c>
      <c r="AD2677" t="s">
        <v>647</v>
      </c>
      <c r="AE2677" t="s">
        <v>324</v>
      </c>
      <c r="AF2677" t="s">
        <v>648</v>
      </c>
      <c r="AH2677" t="s">
        <v>329</v>
      </c>
      <c r="AI2677" t="s">
        <v>318</v>
      </c>
      <c r="AK2677">
        <v>95057</v>
      </c>
      <c r="AL2677">
        <v>1</v>
      </c>
      <c r="AM2677">
        <v>49470</v>
      </c>
    </row>
    <row r="2678" spans="1:39">
      <c r="A2678" t="s">
        <v>315</v>
      </c>
      <c r="D2678" t="s">
        <v>316</v>
      </c>
      <c r="E2678">
        <v>66087</v>
      </c>
      <c r="F2678" t="s">
        <v>317</v>
      </c>
      <c r="G2678" t="s">
        <v>318</v>
      </c>
      <c r="H2678" s="79" t="s">
        <v>878</v>
      </c>
      <c r="I2678" t="s">
        <v>879</v>
      </c>
      <c r="J2678" t="s">
        <v>619</v>
      </c>
      <c r="K2678" t="s">
        <v>315</v>
      </c>
      <c r="L2678">
        <v>458101</v>
      </c>
      <c r="M2678">
        <v>111521098</v>
      </c>
      <c r="O2678">
        <v>320073</v>
      </c>
      <c r="P2678" t="s">
        <v>320</v>
      </c>
      <c r="Q2678">
        <v>2116</v>
      </c>
      <c r="R2678">
        <v>71</v>
      </c>
      <c r="S2678">
        <v>1</v>
      </c>
      <c r="T2678">
        <v>2786</v>
      </c>
      <c r="U2678" t="s">
        <v>328</v>
      </c>
      <c r="W2678">
        <v>1158667035</v>
      </c>
      <c r="X2678" s="76">
        <v>44816</v>
      </c>
      <c r="Y2678" s="76">
        <v>44816</v>
      </c>
      <c r="Z2678" s="76">
        <v>44741</v>
      </c>
      <c r="AA2678" s="76">
        <v>44790</v>
      </c>
      <c r="AB2678">
        <v>101.6</v>
      </c>
      <c r="AD2678" t="s">
        <v>647</v>
      </c>
      <c r="AE2678" t="s">
        <v>324</v>
      </c>
      <c r="AF2678" t="s">
        <v>648</v>
      </c>
      <c r="AH2678" t="s">
        <v>329</v>
      </c>
      <c r="AI2678" t="s">
        <v>318</v>
      </c>
      <c r="AK2678">
        <v>95057</v>
      </c>
      <c r="AL2678">
        <v>1</v>
      </c>
      <c r="AM2678">
        <v>49470</v>
      </c>
    </row>
    <row r="2681" spans="1:39">
      <c r="A2681" t="s">
        <v>315</v>
      </c>
      <c r="D2681" t="s">
        <v>316</v>
      </c>
      <c r="E2681">
        <v>316694</v>
      </c>
      <c r="F2681" t="s">
        <v>317</v>
      </c>
      <c r="G2681" t="s">
        <v>318</v>
      </c>
      <c r="H2681" s="79" t="s">
        <v>887</v>
      </c>
      <c r="I2681" t="s">
        <v>887</v>
      </c>
      <c r="J2681" t="s">
        <v>737</v>
      </c>
      <c r="K2681" t="s">
        <v>315</v>
      </c>
      <c r="L2681">
        <v>713796</v>
      </c>
      <c r="M2681">
        <v>214430114</v>
      </c>
      <c r="O2681">
        <v>320074</v>
      </c>
      <c r="P2681" t="s">
        <v>337</v>
      </c>
      <c r="Q2681">
        <v>6912</v>
      </c>
      <c r="R2681">
        <v>83</v>
      </c>
      <c r="S2681">
        <v>1</v>
      </c>
      <c r="T2681">
        <v>2786</v>
      </c>
      <c r="U2681" t="s">
        <v>328</v>
      </c>
      <c r="W2681">
        <v>1158667035</v>
      </c>
      <c r="X2681" s="76">
        <v>44048</v>
      </c>
      <c r="Y2681" s="76">
        <v>44048</v>
      </c>
      <c r="Z2681" s="76">
        <v>43866</v>
      </c>
      <c r="AA2681" s="76">
        <v>43913</v>
      </c>
      <c r="AB2681">
        <v>577.20000000000005</v>
      </c>
      <c r="AD2681" t="s">
        <v>346</v>
      </c>
      <c r="AE2681" t="s">
        <v>324</v>
      </c>
      <c r="AF2681" t="s">
        <v>622</v>
      </c>
      <c r="AH2681" t="s">
        <v>329</v>
      </c>
      <c r="AI2681" t="s">
        <v>318</v>
      </c>
      <c r="AK2681">
        <v>95057</v>
      </c>
      <c r="AL2681">
        <v>1</v>
      </c>
      <c r="AM2681">
        <v>63893</v>
      </c>
    </row>
    <row r="2682" spans="1:39">
      <c r="A2682" t="s">
        <v>315</v>
      </c>
      <c r="D2682" t="s">
        <v>316</v>
      </c>
      <c r="E2682">
        <v>316694</v>
      </c>
      <c r="F2682" t="s">
        <v>317</v>
      </c>
      <c r="G2682" t="s">
        <v>318</v>
      </c>
      <c r="H2682" s="79" t="s">
        <v>887</v>
      </c>
      <c r="I2682" t="s">
        <v>887</v>
      </c>
      <c r="J2682" t="s">
        <v>737</v>
      </c>
      <c r="K2682" t="s">
        <v>315</v>
      </c>
      <c r="L2682">
        <v>713796</v>
      </c>
      <c r="M2682">
        <v>214430114</v>
      </c>
      <c r="O2682">
        <v>320072</v>
      </c>
      <c r="P2682" t="s">
        <v>336</v>
      </c>
      <c r="Q2682">
        <v>6912</v>
      </c>
      <c r="R2682">
        <v>83</v>
      </c>
      <c r="S2682">
        <v>1</v>
      </c>
      <c r="T2682">
        <v>2786</v>
      </c>
      <c r="U2682" t="s">
        <v>328</v>
      </c>
      <c r="W2682">
        <v>1158667035</v>
      </c>
      <c r="X2682" s="76">
        <v>44048</v>
      </c>
      <c r="Y2682" s="76">
        <v>44048</v>
      </c>
      <c r="Z2682" s="76">
        <v>43866</v>
      </c>
      <c r="AA2682" s="76">
        <v>43913</v>
      </c>
      <c r="AB2682">
        <v>1079.8599999999999</v>
      </c>
      <c r="AD2682" t="s">
        <v>346</v>
      </c>
      <c r="AE2682" t="s">
        <v>324</v>
      </c>
      <c r="AF2682" t="s">
        <v>622</v>
      </c>
      <c r="AH2682" t="s">
        <v>329</v>
      </c>
      <c r="AI2682" t="s">
        <v>318</v>
      </c>
      <c r="AK2682">
        <v>95057</v>
      </c>
      <c r="AL2682">
        <v>1</v>
      </c>
      <c r="AM2682">
        <v>63893</v>
      </c>
    </row>
    <row r="2683" spans="1:39">
      <c r="A2683" t="s">
        <v>315</v>
      </c>
      <c r="D2683" t="s">
        <v>316</v>
      </c>
      <c r="E2683">
        <v>316694</v>
      </c>
      <c r="F2683" t="s">
        <v>317</v>
      </c>
      <c r="G2683" t="s">
        <v>318</v>
      </c>
      <c r="H2683" s="79" t="s">
        <v>887</v>
      </c>
      <c r="I2683" t="s">
        <v>887</v>
      </c>
      <c r="J2683" t="s">
        <v>737</v>
      </c>
      <c r="K2683" t="s">
        <v>315</v>
      </c>
      <c r="L2683">
        <v>713796</v>
      </c>
      <c r="M2683">
        <v>214430114</v>
      </c>
      <c r="O2683">
        <v>320073</v>
      </c>
      <c r="P2683" t="s">
        <v>320</v>
      </c>
      <c r="Q2683">
        <v>6912</v>
      </c>
      <c r="R2683">
        <v>83</v>
      </c>
      <c r="S2683">
        <v>1</v>
      </c>
      <c r="T2683">
        <v>2786</v>
      </c>
      <c r="U2683" t="s">
        <v>328</v>
      </c>
      <c r="W2683">
        <v>1158667035</v>
      </c>
      <c r="X2683" s="76">
        <v>44048</v>
      </c>
      <c r="Y2683" s="76">
        <v>44048</v>
      </c>
      <c r="Z2683" s="76">
        <v>43866</v>
      </c>
      <c r="AA2683" s="76">
        <v>43913</v>
      </c>
      <c r="AB2683">
        <v>152.5</v>
      </c>
      <c r="AD2683" t="s">
        <v>346</v>
      </c>
      <c r="AE2683" t="s">
        <v>324</v>
      </c>
      <c r="AF2683" t="s">
        <v>622</v>
      </c>
      <c r="AH2683" t="s">
        <v>329</v>
      </c>
      <c r="AI2683" t="s">
        <v>318</v>
      </c>
      <c r="AK2683">
        <v>95057</v>
      </c>
      <c r="AL2683">
        <v>1</v>
      </c>
      <c r="AM2683">
        <v>63893</v>
      </c>
    </row>
    <row r="2684" spans="1:39">
      <c r="A2684" t="s">
        <v>315</v>
      </c>
      <c r="D2684" t="s">
        <v>316</v>
      </c>
      <c r="E2684">
        <v>316694</v>
      </c>
      <c r="F2684" t="s">
        <v>317</v>
      </c>
      <c r="G2684" t="s">
        <v>318</v>
      </c>
      <c r="H2684" s="79" t="s">
        <v>887</v>
      </c>
      <c r="I2684" t="s">
        <v>887</v>
      </c>
      <c r="J2684" t="s">
        <v>737</v>
      </c>
      <c r="K2684" t="s">
        <v>315</v>
      </c>
      <c r="L2684">
        <v>713796</v>
      </c>
      <c r="M2684">
        <v>214430114</v>
      </c>
      <c r="O2684">
        <v>320070</v>
      </c>
      <c r="P2684" t="s">
        <v>327</v>
      </c>
      <c r="Q2684">
        <v>6912</v>
      </c>
      <c r="R2684">
        <v>83</v>
      </c>
      <c r="S2684">
        <v>1</v>
      </c>
      <c r="T2684">
        <v>2786</v>
      </c>
      <c r="U2684" t="s">
        <v>328</v>
      </c>
      <c r="W2684">
        <v>1158667035</v>
      </c>
      <c r="X2684" s="76">
        <v>44048</v>
      </c>
      <c r="Y2684" s="76">
        <v>44048</v>
      </c>
      <c r="Z2684" s="76">
        <v>43866</v>
      </c>
      <c r="AA2684" s="76">
        <v>43913</v>
      </c>
      <c r="AB2684">
        <v>5750.15</v>
      </c>
      <c r="AD2684" t="s">
        <v>346</v>
      </c>
      <c r="AE2684" t="s">
        <v>324</v>
      </c>
      <c r="AF2684" t="s">
        <v>622</v>
      </c>
      <c r="AH2684" t="s">
        <v>329</v>
      </c>
      <c r="AI2684" t="s">
        <v>318</v>
      </c>
      <c r="AK2684">
        <v>95057</v>
      </c>
      <c r="AL2684">
        <v>1</v>
      </c>
      <c r="AM2684">
        <v>63893</v>
      </c>
    </row>
    <row r="2685" spans="1:39">
      <c r="A2685" t="s">
        <v>315</v>
      </c>
      <c r="D2685" t="s">
        <v>316</v>
      </c>
      <c r="E2685">
        <v>316694</v>
      </c>
      <c r="F2685" t="s">
        <v>317</v>
      </c>
      <c r="G2685" t="s">
        <v>318</v>
      </c>
      <c r="H2685" s="79" t="s">
        <v>887</v>
      </c>
      <c r="I2685" t="s">
        <v>887</v>
      </c>
      <c r="J2685" t="s">
        <v>737</v>
      </c>
      <c r="K2685" t="s">
        <v>315</v>
      </c>
      <c r="L2685">
        <v>804310</v>
      </c>
      <c r="M2685">
        <v>214430114</v>
      </c>
      <c r="O2685">
        <v>320072</v>
      </c>
      <c r="P2685" t="s">
        <v>336</v>
      </c>
      <c r="Q2685">
        <v>7331</v>
      </c>
      <c r="R2685">
        <v>83</v>
      </c>
      <c r="S2685">
        <v>1</v>
      </c>
      <c r="T2685">
        <v>2786</v>
      </c>
      <c r="U2685" t="s">
        <v>328</v>
      </c>
      <c r="W2685">
        <v>1158667035</v>
      </c>
      <c r="X2685" s="76">
        <v>44116</v>
      </c>
      <c r="Y2685" s="76">
        <v>44116</v>
      </c>
      <c r="Z2685" s="76">
        <v>43893</v>
      </c>
      <c r="AA2685" s="76">
        <v>43950</v>
      </c>
      <c r="AB2685">
        <v>2324.09</v>
      </c>
      <c r="AD2685" t="s">
        <v>345</v>
      </c>
      <c r="AE2685" t="s">
        <v>324</v>
      </c>
      <c r="AF2685" t="s">
        <v>653</v>
      </c>
      <c r="AH2685" t="s">
        <v>329</v>
      </c>
      <c r="AI2685" t="s">
        <v>318</v>
      </c>
      <c r="AK2685">
        <v>95057</v>
      </c>
      <c r="AL2685">
        <v>1</v>
      </c>
      <c r="AM2685">
        <v>63893</v>
      </c>
    </row>
    <row r="2686" spans="1:39">
      <c r="A2686" t="s">
        <v>315</v>
      </c>
      <c r="D2686" t="s">
        <v>316</v>
      </c>
      <c r="E2686">
        <v>316694</v>
      </c>
      <c r="F2686" t="s">
        <v>317</v>
      </c>
      <c r="G2686" t="s">
        <v>318</v>
      </c>
      <c r="H2686" s="79" t="s">
        <v>887</v>
      </c>
      <c r="I2686" t="s">
        <v>887</v>
      </c>
      <c r="J2686" t="s">
        <v>737</v>
      </c>
      <c r="K2686" t="s">
        <v>315</v>
      </c>
      <c r="L2686">
        <v>804326</v>
      </c>
      <c r="M2686">
        <v>214430114</v>
      </c>
      <c r="O2686">
        <v>320073</v>
      </c>
      <c r="P2686" t="s">
        <v>320</v>
      </c>
      <c r="Q2686">
        <v>7329</v>
      </c>
      <c r="R2686">
        <v>83</v>
      </c>
      <c r="S2686">
        <v>1</v>
      </c>
      <c r="T2686">
        <v>2786</v>
      </c>
      <c r="U2686" t="s">
        <v>328</v>
      </c>
      <c r="W2686">
        <v>1158667035</v>
      </c>
      <c r="X2686" s="76">
        <v>44116</v>
      </c>
      <c r="Y2686" s="76">
        <v>44116</v>
      </c>
      <c r="Z2686" s="76">
        <v>43959</v>
      </c>
      <c r="AA2686" s="76">
        <v>44005</v>
      </c>
      <c r="AB2686">
        <v>152.5</v>
      </c>
      <c r="AD2686" t="s">
        <v>345</v>
      </c>
      <c r="AE2686" t="s">
        <v>324</v>
      </c>
      <c r="AF2686" t="s">
        <v>888</v>
      </c>
      <c r="AH2686" t="s">
        <v>329</v>
      </c>
      <c r="AI2686" t="s">
        <v>318</v>
      </c>
      <c r="AK2686">
        <v>95057</v>
      </c>
      <c r="AL2686">
        <v>1</v>
      </c>
      <c r="AM2686">
        <v>63893</v>
      </c>
    </row>
    <row r="2687" spans="1:39">
      <c r="A2687" t="s">
        <v>315</v>
      </c>
      <c r="D2687" t="s">
        <v>316</v>
      </c>
      <c r="E2687">
        <v>316694</v>
      </c>
      <c r="F2687" t="s">
        <v>317</v>
      </c>
      <c r="G2687" t="s">
        <v>318</v>
      </c>
      <c r="H2687" s="79" t="s">
        <v>887</v>
      </c>
      <c r="I2687" t="s">
        <v>887</v>
      </c>
      <c r="J2687" t="s">
        <v>737</v>
      </c>
      <c r="K2687" t="s">
        <v>315</v>
      </c>
      <c r="L2687">
        <v>804310</v>
      </c>
      <c r="M2687">
        <v>214430114</v>
      </c>
      <c r="O2687">
        <v>320073</v>
      </c>
      <c r="P2687" t="s">
        <v>320</v>
      </c>
      <c r="Q2687">
        <v>7331</v>
      </c>
      <c r="R2687">
        <v>83</v>
      </c>
      <c r="S2687">
        <v>1</v>
      </c>
      <c r="T2687">
        <v>2786</v>
      </c>
      <c r="U2687" t="s">
        <v>328</v>
      </c>
      <c r="W2687">
        <v>1158667035</v>
      </c>
      <c r="X2687" s="76">
        <v>44116</v>
      </c>
      <c r="Y2687" s="76">
        <v>44116</v>
      </c>
      <c r="Z2687" s="76">
        <v>43893</v>
      </c>
      <c r="AA2687" s="76">
        <v>43950</v>
      </c>
      <c r="AB2687">
        <v>152.5</v>
      </c>
      <c r="AD2687" t="s">
        <v>345</v>
      </c>
      <c r="AE2687" t="s">
        <v>324</v>
      </c>
      <c r="AF2687" t="s">
        <v>653</v>
      </c>
      <c r="AH2687" t="s">
        <v>329</v>
      </c>
      <c r="AI2687" t="s">
        <v>318</v>
      </c>
      <c r="AK2687">
        <v>95057</v>
      </c>
      <c r="AL2687">
        <v>1</v>
      </c>
      <c r="AM2687">
        <v>63893</v>
      </c>
    </row>
    <row r="2688" spans="1:39">
      <c r="A2688" t="s">
        <v>315</v>
      </c>
      <c r="D2688" t="s">
        <v>316</v>
      </c>
      <c r="E2688">
        <v>316694</v>
      </c>
      <c r="F2688" t="s">
        <v>317</v>
      </c>
      <c r="G2688" t="s">
        <v>318</v>
      </c>
      <c r="H2688" s="79" t="s">
        <v>887</v>
      </c>
      <c r="I2688" t="s">
        <v>887</v>
      </c>
      <c r="J2688" t="s">
        <v>737</v>
      </c>
      <c r="K2688" t="s">
        <v>315</v>
      </c>
      <c r="L2688">
        <v>804326</v>
      </c>
      <c r="M2688">
        <v>214430114</v>
      </c>
      <c r="O2688">
        <v>320072</v>
      </c>
      <c r="P2688" t="s">
        <v>336</v>
      </c>
      <c r="Q2688">
        <v>7329</v>
      </c>
      <c r="R2688">
        <v>83</v>
      </c>
      <c r="S2688">
        <v>1</v>
      </c>
      <c r="T2688">
        <v>2786</v>
      </c>
      <c r="U2688" t="s">
        <v>328</v>
      </c>
      <c r="W2688">
        <v>1158667035</v>
      </c>
      <c r="X2688" s="76">
        <v>44116</v>
      </c>
      <c r="Y2688" s="76">
        <v>44116</v>
      </c>
      <c r="Z2688" s="76">
        <v>43959</v>
      </c>
      <c r="AA2688" s="76">
        <v>44005</v>
      </c>
      <c r="AB2688">
        <v>456.38</v>
      </c>
      <c r="AD2688" t="s">
        <v>345</v>
      </c>
      <c r="AE2688" t="s">
        <v>324</v>
      </c>
      <c r="AF2688" t="s">
        <v>888</v>
      </c>
      <c r="AH2688" t="s">
        <v>329</v>
      </c>
      <c r="AI2688" t="s">
        <v>318</v>
      </c>
      <c r="AK2688">
        <v>95057</v>
      </c>
      <c r="AL2688">
        <v>1</v>
      </c>
      <c r="AM2688">
        <v>63893</v>
      </c>
    </row>
    <row r="2689" spans="1:39">
      <c r="A2689" t="s">
        <v>315</v>
      </c>
      <c r="D2689" t="s">
        <v>316</v>
      </c>
      <c r="E2689">
        <v>316694</v>
      </c>
      <c r="F2689" t="s">
        <v>317</v>
      </c>
      <c r="G2689" t="s">
        <v>318</v>
      </c>
      <c r="H2689" s="79" t="s">
        <v>887</v>
      </c>
      <c r="I2689" t="s">
        <v>887</v>
      </c>
      <c r="J2689" t="s">
        <v>737</v>
      </c>
      <c r="K2689" t="s">
        <v>315</v>
      </c>
      <c r="L2689">
        <v>804310</v>
      </c>
      <c r="M2689">
        <v>214430114</v>
      </c>
      <c r="O2689">
        <v>320070</v>
      </c>
      <c r="P2689" t="s">
        <v>327</v>
      </c>
      <c r="Q2689">
        <v>7331</v>
      </c>
      <c r="R2689">
        <v>83</v>
      </c>
      <c r="S2689">
        <v>1</v>
      </c>
      <c r="T2689">
        <v>2786</v>
      </c>
      <c r="U2689" t="s">
        <v>328</v>
      </c>
      <c r="W2689">
        <v>1158667035</v>
      </c>
      <c r="X2689" s="76">
        <v>44116</v>
      </c>
      <c r="Y2689" s="76">
        <v>44116</v>
      </c>
      <c r="Z2689" s="76">
        <v>43893</v>
      </c>
      <c r="AA2689" s="76">
        <v>43950</v>
      </c>
      <c r="AB2689">
        <v>7938.23</v>
      </c>
      <c r="AD2689" t="s">
        <v>345</v>
      </c>
      <c r="AE2689" t="s">
        <v>324</v>
      </c>
      <c r="AF2689" t="s">
        <v>653</v>
      </c>
      <c r="AH2689" t="s">
        <v>329</v>
      </c>
      <c r="AI2689" t="s">
        <v>318</v>
      </c>
      <c r="AK2689">
        <v>95057</v>
      </c>
      <c r="AL2689">
        <v>1</v>
      </c>
      <c r="AM2689">
        <v>63893</v>
      </c>
    </row>
    <row r="2690" spans="1:39">
      <c r="A2690" t="s">
        <v>315</v>
      </c>
      <c r="D2690" t="s">
        <v>316</v>
      </c>
      <c r="E2690">
        <v>316694</v>
      </c>
      <c r="F2690" t="s">
        <v>317</v>
      </c>
      <c r="G2690" t="s">
        <v>318</v>
      </c>
      <c r="H2690" s="79" t="s">
        <v>887</v>
      </c>
      <c r="I2690" t="s">
        <v>887</v>
      </c>
      <c r="J2690" t="s">
        <v>737</v>
      </c>
      <c r="K2690" t="s">
        <v>315</v>
      </c>
      <c r="L2690">
        <v>804310</v>
      </c>
      <c r="M2690">
        <v>214430114</v>
      </c>
      <c r="O2690">
        <v>320074</v>
      </c>
      <c r="P2690" t="s">
        <v>337</v>
      </c>
      <c r="Q2690">
        <v>7331</v>
      </c>
      <c r="R2690">
        <v>83</v>
      </c>
      <c r="S2690">
        <v>1</v>
      </c>
      <c r="T2690">
        <v>2786</v>
      </c>
      <c r="U2690" t="s">
        <v>328</v>
      </c>
      <c r="W2690">
        <v>1158667035</v>
      </c>
      <c r="X2690" s="76">
        <v>44116</v>
      </c>
      <c r="Y2690" s="76">
        <v>44116</v>
      </c>
      <c r="Z2690" s="76">
        <v>43893</v>
      </c>
      <c r="AA2690" s="76">
        <v>43950</v>
      </c>
      <c r="AB2690">
        <v>1273.77</v>
      </c>
      <c r="AD2690" t="s">
        <v>345</v>
      </c>
      <c r="AE2690" t="s">
        <v>324</v>
      </c>
      <c r="AF2690" t="s">
        <v>653</v>
      </c>
      <c r="AH2690" t="s">
        <v>329</v>
      </c>
      <c r="AI2690" t="s">
        <v>318</v>
      </c>
      <c r="AK2690">
        <v>95057</v>
      </c>
      <c r="AL2690">
        <v>1</v>
      </c>
      <c r="AM2690">
        <v>63893</v>
      </c>
    </row>
    <row r="2691" spans="1:39">
      <c r="A2691" t="s">
        <v>315</v>
      </c>
      <c r="D2691" t="s">
        <v>316</v>
      </c>
      <c r="E2691">
        <v>316694</v>
      </c>
      <c r="F2691" t="s">
        <v>317</v>
      </c>
      <c r="G2691" t="s">
        <v>318</v>
      </c>
      <c r="H2691" s="79" t="s">
        <v>887</v>
      </c>
      <c r="I2691" t="s">
        <v>887</v>
      </c>
      <c r="J2691" t="s">
        <v>737</v>
      </c>
      <c r="K2691" t="s">
        <v>315</v>
      </c>
      <c r="L2691">
        <v>804326</v>
      </c>
      <c r="M2691">
        <v>214430114</v>
      </c>
      <c r="O2691">
        <v>320070</v>
      </c>
      <c r="P2691" t="s">
        <v>327</v>
      </c>
      <c r="Q2691">
        <v>7329</v>
      </c>
      <c r="R2691">
        <v>83</v>
      </c>
      <c r="S2691">
        <v>1</v>
      </c>
      <c r="T2691">
        <v>2786</v>
      </c>
      <c r="U2691" t="s">
        <v>328</v>
      </c>
      <c r="W2691">
        <v>1158667035</v>
      </c>
      <c r="X2691" s="76">
        <v>44116</v>
      </c>
      <c r="Y2691" s="76">
        <v>44116</v>
      </c>
      <c r="Z2691" s="76">
        <v>43959</v>
      </c>
      <c r="AA2691" s="76">
        <v>44005</v>
      </c>
      <c r="AB2691">
        <v>6799.85</v>
      </c>
      <c r="AD2691" t="s">
        <v>345</v>
      </c>
      <c r="AE2691" t="s">
        <v>324</v>
      </c>
      <c r="AF2691" t="s">
        <v>888</v>
      </c>
      <c r="AH2691" t="s">
        <v>329</v>
      </c>
      <c r="AI2691" t="s">
        <v>318</v>
      </c>
      <c r="AK2691">
        <v>95057</v>
      </c>
      <c r="AL2691">
        <v>1</v>
      </c>
      <c r="AM2691">
        <v>63893</v>
      </c>
    </row>
    <row r="2692" spans="1:39">
      <c r="A2692" t="s">
        <v>315</v>
      </c>
      <c r="D2692" t="s">
        <v>316</v>
      </c>
      <c r="E2692">
        <v>316694</v>
      </c>
      <c r="F2692" t="s">
        <v>317</v>
      </c>
      <c r="G2692" t="s">
        <v>318</v>
      </c>
      <c r="H2692" s="79" t="s">
        <v>887</v>
      </c>
      <c r="I2692" t="s">
        <v>887</v>
      </c>
      <c r="J2692" t="s">
        <v>737</v>
      </c>
      <c r="K2692" t="s">
        <v>315</v>
      </c>
      <c r="L2692">
        <v>804326</v>
      </c>
      <c r="M2692">
        <v>214430114</v>
      </c>
      <c r="O2692">
        <v>320074</v>
      </c>
      <c r="P2692" t="s">
        <v>337</v>
      </c>
      <c r="Q2692">
        <v>7329</v>
      </c>
      <c r="R2692">
        <v>83</v>
      </c>
      <c r="S2692">
        <v>1</v>
      </c>
      <c r="T2692">
        <v>2786</v>
      </c>
      <c r="U2692" t="s">
        <v>328</v>
      </c>
      <c r="W2692">
        <v>1158667035</v>
      </c>
      <c r="X2692" s="76">
        <v>44116</v>
      </c>
      <c r="Y2692" s="76">
        <v>44116</v>
      </c>
      <c r="Z2692" s="76">
        <v>43959</v>
      </c>
      <c r="AA2692" s="76">
        <v>44005</v>
      </c>
      <c r="AB2692">
        <v>173.06</v>
      </c>
      <c r="AD2692" t="s">
        <v>345</v>
      </c>
      <c r="AE2692" t="s">
        <v>324</v>
      </c>
      <c r="AF2692" t="s">
        <v>888</v>
      </c>
      <c r="AH2692" t="s">
        <v>329</v>
      </c>
      <c r="AI2692" t="s">
        <v>318</v>
      </c>
      <c r="AK2692">
        <v>95057</v>
      </c>
      <c r="AL2692">
        <v>1</v>
      </c>
      <c r="AM2692">
        <v>63893</v>
      </c>
    </row>
    <row r="2693" spans="1:39">
      <c r="A2693" t="s">
        <v>315</v>
      </c>
      <c r="D2693" t="s">
        <v>316</v>
      </c>
      <c r="E2693">
        <v>316694</v>
      </c>
      <c r="F2693" t="s">
        <v>317</v>
      </c>
      <c r="G2693" t="s">
        <v>318</v>
      </c>
      <c r="H2693" s="79" t="s">
        <v>887</v>
      </c>
      <c r="I2693" t="s">
        <v>887</v>
      </c>
      <c r="J2693" t="s">
        <v>737</v>
      </c>
      <c r="K2693" t="s">
        <v>315</v>
      </c>
      <c r="L2693">
        <v>804295</v>
      </c>
      <c r="M2693">
        <v>214430114</v>
      </c>
      <c r="O2693">
        <v>320070</v>
      </c>
      <c r="P2693" t="s">
        <v>327</v>
      </c>
      <c r="Q2693">
        <v>7332</v>
      </c>
      <c r="R2693">
        <v>83</v>
      </c>
      <c r="S2693">
        <v>1</v>
      </c>
      <c r="T2693">
        <v>2786</v>
      </c>
      <c r="U2693" t="s">
        <v>328</v>
      </c>
      <c r="W2693">
        <v>1158667035</v>
      </c>
      <c r="X2693" s="76">
        <v>44116</v>
      </c>
      <c r="Y2693" s="76">
        <v>44116</v>
      </c>
      <c r="Z2693" s="76">
        <v>43905</v>
      </c>
      <c r="AA2693" s="76">
        <v>43972</v>
      </c>
      <c r="AB2693">
        <v>5393.1</v>
      </c>
      <c r="AD2693" t="s">
        <v>345</v>
      </c>
      <c r="AE2693" t="s">
        <v>324</v>
      </c>
      <c r="AF2693" t="s">
        <v>654</v>
      </c>
      <c r="AH2693" t="s">
        <v>329</v>
      </c>
      <c r="AI2693" t="s">
        <v>318</v>
      </c>
      <c r="AK2693">
        <v>95057</v>
      </c>
      <c r="AL2693">
        <v>1</v>
      </c>
      <c r="AM2693">
        <v>63893</v>
      </c>
    </row>
    <row r="2694" spans="1:39">
      <c r="A2694" t="s">
        <v>315</v>
      </c>
      <c r="D2694" t="s">
        <v>316</v>
      </c>
      <c r="E2694">
        <v>316694</v>
      </c>
      <c r="F2694" t="s">
        <v>317</v>
      </c>
      <c r="G2694" t="s">
        <v>318</v>
      </c>
      <c r="H2694" s="79" t="s">
        <v>887</v>
      </c>
      <c r="I2694" t="s">
        <v>887</v>
      </c>
      <c r="J2694" t="s">
        <v>737</v>
      </c>
      <c r="K2694" t="s">
        <v>315</v>
      </c>
      <c r="L2694">
        <v>810051</v>
      </c>
      <c r="M2694">
        <v>214430114</v>
      </c>
      <c r="O2694">
        <v>320072</v>
      </c>
      <c r="P2694" t="s">
        <v>336</v>
      </c>
      <c r="Q2694">
        <v>7349</v>
      </c>
      <c r="R2694">
        <v>83</v>
      </c>
      <c r="S2694">
        <v>1</v>
      </c>
      <c r="T2694">
        <v>2786</v>
      </c>
      <c r="U2694" t="s">
        <v>328</v>
      </c>
      <c r="W2694">
        <v>1158667035</v>
      </c>
      <c r="X2694" s="76">
        <v>44118</v>
      </c>
      <c r="Y2694" s="76">
        <v>44118</v>
      </c>
      <c r="Z2694" s="76">
        <v>43984</v>
      </c>
      <c r="AA2694" s="76">
        <v>44034</v>
      </c>
      <c r="AB2694">
        <v>497.06</v>
      </c>
      <c r="AD2694" t="s">
        <v>344</v>
      </c>
      <c r="AE2694" t="s">
        <v>324</v>
      </c>
      <c r="AF2694" t="s">
        <v>861</v>
      </c>
      <c r="AH2694" t="s">
        <v>329</v>
      </c>
      <c r="AI2694" t="s">
        <v>318</v>
      </c>
      <c r="AK2694">
        <v>95057</v>
      </c>
      <c r="AL2694">
        <v>1</v>
      </c>
      <c r="AM2694">
        <v>63893</v>
      </c>
    </row>
    <row r="2695" spans="1:39">
      <c r="A2695" t="s">
        <v>315</v>
      </c>
      <c r="D2695" t="s">
        <v>316</v>
      </c>
      <c r="E2695">
        <v>316694</v>
      </c>
      <c r="F2695" t="s">
        <v>317</v>
      </c>
      <c r="G2695" t="s">
        <v>318</v>
      </c>
      <c r="H2695" s="79" t="s">
        <v>887</v>
      </c>
      <c r="I2695" t="s">
        <v>887</v>
      </c>
      <c r="J2695" t="s">
        <v>737</v>
      </c>
      <c r="K2695" t="s">
        <v>315</v>
      </c>
      <c r="L2695">
        <v>810051</v>
      </c>
      <c r="M2695">
        <v>214430114</v>
      </c>
      <c r="O2695">
        <v>320073</v>
      </c>
      <c r="P2695" t="s">
        <v>320</v>
      </c>
      <c r="Q2695">
        <v>7349</v>
      </c>
      <c r="R2695">
        <v>83</v>
      </c>
      <c r="S2695">
        <v>1</v>
      </c>
      <c r="T2695">
        <v>2786</v>
      </c>
      <c r="U2695" t="s">
        <v>328</v>
      </c>
      <c r="W2695">
        <v>1158667035</v>
      </c>
      <c r="X2695" s="76">
        <v>44118</v>
      </c>
      <c r="Y2695" s="76">
        <v>44118</v>
      </c>
      <c r="Z2695" s="76">
        <v>43984</v>
      </c>
      <c r="AA2695" s="76">
        <v>44034</v>
      </c>
      <c r="AB2695">
        <v>157.80000000000001</v>
      </c>
      <c r="AD2695" t="s">
        <v>344</v>
      </c>
      <c r="AE2695" t="s">
        <v>324</v>
      </c>
      <c r="AF2695" t="s">
        <v>861</v>
      </c>
      <c r="AH2695" t="s">
        <v>329</v>
      </c>
      <c r="AI2695" t="s">
        <v>318</v>
      </c>
      <c r="AK2695">
        <v>95057</v>
      </c>
      <c r="AL2695">
        <v>1</v>
      </c>
      <c r="AM2695">
        <v>63893</v>
      </c>
    </row>
    <row r="2696" spans="1:39">
      <c r="A2696" t="s">
        <v>315</v>
      </c>
      <c r="D2696" t="s">
        <v>316</v>
      </c>
      <c r="E2696">
        <v>316694</v>
      </c>
      <c r="F2696" t="s">
        <v>317</v>
      </c>
      <c r="G2696" t="s">
        <v>318</v>
      </c>
      <c r="H2696" s="79" t="s">
        <v>887</v>
      </c>
      <c r="I2696" t="s">
        <v>887</v>
      </c>
      <c r="J2696" t="s">
        <v>737</v>
      </c>
      <c r="K2696" t="s">
        <v>315</v>
      </c>
      <c r="L2696">
        <v>810051</v>
      </c>
      <c r="M2696">
        <v>214430114</v>
      </c>
      <c r="O2696">
        <v>320074</v>
      </c>
      <c r="P2696" t="s">
        <v>337</v>
      </c>
      <c r="Q2696">
        <v>7349</v>
      </c>
      <c r="R2696">
        <v>83</v>
      </c>
      <c r="S2696">
        <v>1</v>
      </c>
      <c r="T2696">
        <v>2786</v>
      </c>
      <c r="U2696" t="s">
        <v>328</v>
      </c>
      <c r="W2696">
        <v>1158667035</v>
      </c>
      <c r="X2696" s="76">
        <v>44118</v>
      </c>
      <c r="Y2696" s="76">
        <v>44118</v>
      </c>
      <c r="Z2696" s="76">
        <v>43984</v>
      </c>
      <c r="AA2696" s="76">
        <v>44034</v>
      </c>
      <c r="AB2696">
        <v>193.57</v>
      </c>
      <c r="AD2696" t="s">
        <v>344</v>
      </c>
      <c r="AE2696" t="s">
        <v>324</v>
      </c>
      <c r="AF2696" t="s">
        <v>861</v>
      </c>
      <c r="AH2696" t="s">
        <v>329</v>
      </c>
      <c r="AI2696" t="s">
        <v>318</v>
      </c>
      <c r="AK2696">
        <v>95057</v>
      </c>
      <c r="AL2696">
        <v>1</v>
      </c>
      <c r="AM2696">
        <v>63893</v>
      </c>
    </row>
    <row r="2697" spans="1:39">
      <c r="A2697" t="s">
        <v>315</v>
      </c>
      <c r="D2697" t="s">
        <v>316</v>
      </c>
      <c r="E2697">
        <v>316694</v>
      </c>
      <c r="F2697" t="s">
        <v>317</v>
      </c>
      <c r="G2697" t="s">
        <v>318</v>
      </c>
      <c r="H2697" s="79" t="s">
        <v>887</v>
      </c>
      <c r="I2697" t="s">
        <v>887</v>
      </c>
      <c r="J2697" t="s">
        <v>737</v>
      </c>
      <c r="K2697" t="s">
        <v>315</v>
      </c>
      <c r="L2697">
        <v>810051</v>
      </c>
      <c r="M2697">
        <v>214430114</v>
      </c>
      <c r="O2697">
        <v>320070</v>
      </c>
      <c r="P2697" t="s">
        <v>327</v>
      </c>
      <c r="Q2697">
        <v>7349</v>
      </c>
      <c r="R2697">
        <v>83</v>
      </c>
      <c r="S2697">
        <v>1</v>
      </c>
      <c r="T2697">
        <v>2786</v>
      </c>
      <c r="U2697" t="s">
        <v>328</v>
      </c>
      <c r="W2697">
        <v>1158667035</v>
      </c>
      <c r="X2697" s="76">
        <v>44118</v>
      </c>
      <c r="Y2697" s="76">
        <v>44118</v>
      </c>
      <c r="Z2697" s="76">
        <v>43984</v>
      </c>
      <c r="AA2697" s="76">
        <v>44034</v>
      </c>
      <c r="AB2697">
        <v>17856.830000000002</v>
      </c>
      <c r="AD2697" t="s">
        <v>344</v>
      </c>
      <c r="AE2697" t="s">
        <v>324</v>
      </c>
      <c r="AF2697" t="s">
        <v>861</v>
      </c>
      <c r="AH2697" t="s">
        <v>329</v>
      </c>
      <c r="AI2697" t="s">
        <v>318</v>
      </c>
      <c r="AK2697">
        <v>95057</v>
      </c>
      <c r="AL2697">
        <v>1</v>
      </c>
      <c r="AM2697">
        <v>63893</v>
      </c>
    </row>
    <row r="2698" spans="1:39">
      <c r="A2698" t="s">
        <v>315</v>
      </c>
      <c r="D2698" t="s">
        <v>316</v>
      </c>
      <c r="E2698">
        <v>316694</v>
      </c>
      <c r="F2698" t="s">
        <v>317</v>
      </c>
      <c r="G2698" t="s">
        <v>318</v>
      </c>
      <c r="H2698" s="79" t="s">
        <v>887</v>
      </c>
      <c r="I2698" t="s">
        <v>887</v>
      </c>
      <c r="J2698" t="s">
        <v>737</v>
      </c>
      <c r="K2698" t="s">
        <v>315</v>
      </c>
      <c r="L2698">
        <v>822383</v>
      </c>
      <c r="M2698">
        <v>214430114</v>
      </c>
      <c r="O2698">
        <v>320072</v>
      </c>
      <c r="P2698" t="s">
        <v>336</v>
      </c>
      <c r="Q2698">
        <v>7367</v>
      </c>
      <c r="R2698">
        <v>83</v>
      </c>
      <c r="S2698">
        <v>1</v>
      </c>
      <c r="T2698">
        <v>2786</v>
      </c>
      <c r="U2698" t="s">
        <v>328</v>
      </c>
      <c r="W2698">
        <v>1158667035</v>
      </c>
      <c r="X2698" s="76">
        <v>44124</v>
      </c>
      <c r="Y2698" s="76">
        <v>44124</v>
      </c>
      <c r="Z2698" s="76">
        <v>43893</v>
      </c>
      <c r="AA2698" s="76">
        <v>44068</v>
      </c>
      <c r="AB2698">
        <v>1570.13</v>
      </c>
      <c r="AD2698" t="s">
        <v>345</v>
      </c>
      <c r="AE2698" t="s">
        <v>324</v>
      </c>
      <c r="AF2698" t="s">
        <v>628</v>
      </c>
      <c r="AH2698" t="s">
        <v>329</v>
      </c>
      <c r="AI2698" t="s">
        <v>318</v>
      </c>
      <c r="AK2698">
        <v>95057</v>
      </c>
      <c r="AL2698">
        <v>1</v>
      </c>
      <c r="AM2698">
        <v>63893</v>
      </c>
    </row>
    <row r="2699" spans="1:39">
      <c r="A2699" t="s">
        <v>315</v>
      </c>
      <c r="D2699" t="s">
        <v>316</v>
      </c>
      <c r="E2699">
        <v>316694</v>
      </c>
      <c r="F2699" t="s">
        <v>317</v>
      </c>
      <c r="G2699" t="s">
        <v>318</v>
      </c>
      <c r="H2699" s="79" t="s">
        <v>887</v>
      </c>
      <c r="I2699" t="s">
        <v>887</v>
      </c>
      <c r="J2699" t="s">
        <v>737</v>
      </c>
      <c r="K2699" t="s">
        <v>315</v>
      </c>
      <c r="L2699">
        <v>822383</v>
      </c>
      <c r="M2699">
        <v>214430114</v>
      </c>
      <c r="O2699">
        <v>320073</v>
      </c>
      <c r="P2699" t="s">
        <v>320</v>
      </c>
      <c r="Q2699">
        <v>7367</v>
      </c>
      <c r="R2699">
        <v>83</v>
      </c>
      <c r="S2699">
        <v>1</v>
      </c>
      <c r="T2699">
        <v>2786</v>
      </c>
      <c r="U2699" t="s">
        <v>328</v>
      </c>
      <c r="W2699">
        <v>1158667035</v>
      </c>
      <c r="X2699" s="76">
        <v>44124</v>
      </c>
      <c r="Y2699" s="76">
        <v>44124</v>
      </c>
      <c r="Z2699" s="76">
        <v>43893</v>
      </c>
      <c r="AA2699" s="76">
        <v>44068</v>
      </c>
      <c r="AB2699">
        <v>157.80000000000001</v>
      </c>
      <c r="AD2699" t="s">
        <v>345</v>
      </c>
      <c r="AE2699" t="s">
        <v>324</v>
      </c>
      <c r="AF2699" t="s">
        <v>628</v>
      </c>
      <c r="AH2699" t="s">
        <v>329</v>
      </c>
      <c r="AI2699" t="s">
        <v>318</v>
      </c>
      <c r="AK2699">
        <v>95057</v>
      </c>
      <c r="AL2699">
        <v>1</v>
      </c>
      <c r="AM2699">
        <v>63893</v>
      </c>
    </row>
    <row r="2700" spans="1:39">
      <c r="A2700" t="s">
        <v>315</v>
      </c>
      <c r="D2700" t="s">
        <v>316</v>
      </c>
      <c r="E2700">
        <v>316694</v>
      </c>
      <c r="F2700" t="s">
        <v>317</v>
      </c>
      <c r="G2700" t="s">
        <v>318</v>
      </c>
      <c r="H2700" s="79" t="s">
        <v>887</v>
      </c>
      <c r="I2700" t="s">
        <v>887</v>
      </c>
      <c r="J2700" t="s">
        <v>737</v>
      </c>
      <c r="K2700" t="s">
        <v>315</v>
      </c>
      <c r="L2700">
        <v>822383</v>
      </c>
      <c r="M2700">
        <v>214430114</v>
      </c>
      <c r="O2700">
        <v>320070</v>
      </c>
      <c r="P2700" t="s">
        <v>327</v>
      </c>
      <c r="Q2700">
        <v>7367</v>
      </c>
      <c r="R2700">
        <v>83</v>
      </c>
      <c r="S2700">
        <v>1</v>
      </c>
      <c r="T2700">
        <v>2786</v>
      </c>
      <c r="U2700" t="s">
        <v>328</v>
      </c>
      <c r="W2700">
        <v>1158667035</v>
      </c>
      <c r="X2700" s="76">
        <v>44124</v>
      </c>
      <c r="Y2700" s="76">
        <v>44124</v>
      </c>
      <c r="Z2700" s="76">
        <v>43893</v>
      </c>
      <c r="AA2700" s="76">
        <v>44068</v>
      </c>
      <c r="AB2700">
        <v>19374.25</v>
      </c>
      <c r="AD2700" t="s">
        <v>345</v>
      </c>
      <c r="AE2700" t="s">
        <v>324</v>
      </c>
      <c r="AF2700" t="s">
        <v>628</v>
      </c>
      <c r="AH2700" t="s">
        <v>329</v>
      </c>
      <c r="AI2700" t="s">
        <v>318</v>
      </c>
      <c r="AK2700">
        <v>95057</v>
      </c>
      <c r="AL2700">
        <v>1</v>
      </c>
      <c r="AM2700">
        <v>63893</v>
      </c>
    </row>
    <row r="2701" spans="1:39">
      <c r="A2701" t="s">
        <v>315</v>
      </c>
      <c r="D2701" t="s">
        <v>316</v>
      </c>
      <c r="E2701">
        <v>316694</v>
      </c>
      <c r="F2701" t="s">
        <v>317</v>
      </c>
      <c r="G2701" t="s">
        <v>318</v>
      </c>
      <c r="H2701" s="79" t="s">
        <v>887</v>
      </c>
      <c r="I2701" t="s">
        <v>887</v>
      </c>
      <c r="J2701" t="s">
        <v>737</v>
      </c>
      <c r="K2701" t="s">
        <v>315</v>
      </c>
      <c r="L2701">
        <v>822383</v>
      </c>
      <c r="M2701">
        <v>214430114</v>
      </c>
      <c r="O2701">
        <v>320074</v>
      </c>
      <c r="P2701" t="s">
        <v>337</v>
      </c>
      <c r="Q2701">
        <v>7367</v>
      </c>
      <c r="R2701">
        <v>83</v>
      </c>
      <c r="S2701">
        <v>1</v>
      </c>
      <c r="T2701">
        <v>2786</v>
      </c>
      <c r="U2701" t="s">
        <v>328</v>
      </c>
      <c r="W2701">
        <v>1158667035</v>
      </c>
      <c r="X2701" s="76">
        <v>44124</v>
      </c>
      <c r="Y2701" s="76">
        <v>44124</v>
      </c>
      <c r="Z2701" s="76">
        <v>43893</v>
      </c>
      <c r="AA2701" s="76">
        <v>44068</v>
      </c>
      <c r="AB2701">
        <v>883.55</v>
      </c>
      <c r="AD2701" t="s">
        <v>345</v>
      </c>
      <c r="AE2701" t="s">
        <v>324</v>
      </c>
      <c r="AF2701" t="s">
        <v>628</v>
      </c>
      <c r="AH2701" t="s">
        <v>329</v>
      </c>
      <c r="AI2701" t="s">
        <v>318</v>
      </c>
      <c r="AK2701">
        <v>95057</v>
      </c>
      <c r="AL2701">
        <v>1</v>
      </c>
      <c r="AM2701">
        <v>63893</v>
      </c>
    </row>
    <row r="2702" spans="1:39">
      <c r="A2702" t="s">
        <v>315</v>
      </c>
      <c r="D2702" t="s">
        <v>316</v>
      </c>
      <c r="E2702">
        <v>316694</v>
      </c>
      <c r="F2702" t="s">
        <v>317</v>
      </c>
      <c r="G2702" t="s">
        <v>318</v>
      </c>
      <c r="H2702" s="79" t="s">
        <v>887</v>
      </c>
      <c r="I2702" t="s">
        <v>887</v>
      </c>
      <c r="J2702" t="s">
        <v>737</v>
      </c>
      <c r="K2702" t="s">
        <v>315</v>
      </c>
      <c r="L2702">
        <v>893526</v>
      </c>
      <c r="M2702">
        <v>214430114</v>
      </c>
      <c r="O2702">
        <v>320072</v>
      </c>
      <c r="P2702" t="s">
        <v>336</v>
      </c>
      <c r="Q2702">
        <v>7737</v>
      </c>
      <c r="R2702">
        <v>83</v>
      </c>
      <c r="S2702">
        <v>1</v>
      </c>
      <c r="T2702">
        <v>2786</v>
      </c>
      <c r="U2702" t="s">
        <v>328</v>
      </c>
      <c r="W2702">
        <v>1158667035</v>
      </c>
      <c r="X2702" s="76">
        <v>44169</v>
      </c>
      <c r="Y2702" s="76">
        <v>44169</v>
      </c>
      <c r="Z2702" s="76">
        <v>43895</v>
      </c>
      <c r="AA2702" s="76">
        <v>44126</v>
      </c>
      <c r="AB2702">
        <v>652.28</v>
      </c>
      <c r="AD2702" t="s">
        <v>344</v>
      </c>
      <c r="AE2702" t="s">
        <v>324</v>
      </c>
      <c r="AF2702" t="s">
        <v>363</v>
      </c>
      <c r="AH2702" t="s">
        <v>329</v>
      </c>
      <c r="AI2702" t="s">
        <v>318</v>
      </c>
      <c r="AK2702">
        <v>95057</v>
      </c>
      <c r="AL2702">
        <v>1</v>
      </c>
      <c r="AM2702">
        <v>63893</v>
      </c>
    </row>
    <row r="2703" spans="1:39">
      <c r="A2703" t="s">
        <v>315</v>
      </c>
      <c r="D2703" t="s">
        <v>316</v>
      </c>
      <c r="E2703">
        <v>316694</v>
      </c>
      <c r="F2703" t="s">
        <v>317</v>
      </c>
      <c r="G2703" t="s">
        <v>318</v>
      </c>
      <c r="H2703" s="79" t="s">
        <v>887</v>
      </c>
      <c r="I2703" t="s">
        <v>887</v>
      </c>
      <c r="J2703" t="s">
        <v>737</v>
      </c>
      <c r="K2703" t="s">
        <v>315</v>
      </c>
      <c r="L2703">
        <v>893607</v>
      </c>
      <c r="M2703">
        <v>214430114</v>
      </c>
      <c r="O2703">
        <v>320073</v>
      </c>
      <c r="P2703" t="s">
        <v>320</v>
      </c>
      <c r="Q2703">
        <v>7735</v>
      </c>
      <c r="R2703">
        <v>83</v>
      </c>
      <c r="S2703">
        <v>1</v>
      </c>
      <c r="T2703">
        <v>2786</v>
      </c>
      <c r="U2703" t="s">
        <v>328</v>
      </c>
      <c r="W2703">
        <v>1158667035</v>
      </c>
      <c r="X2703" s="76">
        <v>44169</v>
      </c>
      <c r="Y2703" s="76">
        <v>44169</v>
      </c>
      <c r="Z2703" s="76">
        <v>44045</v>
      </c>
      <c r="AA2703" s="76">
        <v>44099</v>
      </c>
      <c r="AB2703">
        <v>157.80000000000001</v>
      </c>
      <c r="AD2703" t="s">
        <v>344</v>
      </c>
      <c r="AE2703" t="s">
        <v>324</v>
      </c>
      <c r="AF2703" t="s">
        <v>655</v>
      </c>
      <c r="AH2703" t="s">
        <v>329</v>
      </c>
      <c r="AI2703" t="s">
        <v>318</v>
      </c>
      <c r="AK2703">
        <v>95057</v>
      </c>
      <c r="AL2703">
        <v>1</v>
      </c>
      <c r="AM2703">
        <v>63893</v>
      </c>
    </row>
    <row r="2704" spans="1:39">
      <c r="A2704" t="s">
        <v>315</v>
      </c>
      <c r="D2704" t="s">
        <v>316</v>
      </c>
      <c r="E2704">
        <v>316694</v>
      </c>
      <c r="F2704" t="s">
        <v>317</v>
      </c>
      <c r="G2704" t="s">
        <v>318</v>
      </c>
      <c r="H2704" s="79" t="s">
        <v>887</v>
      </c>
      <c r="I2704" t="s">
        <v>887</v>
      </c>
      <c r="J2704" t="s">
        <v>737</v>
      </c>
      <c r="K2704" t="s">
        <v>315</v>
      </c>
      <c r="L2704">
        <v>893526</v>
      </c>
      <c r="M2704">
        <v>214430114</v>
      </c>
      <c r="O2704">
        <v>320073</v>
      </c>
      <c r="P2704" t="s">
        <v>320</v>
      </c>
      <c r="Q2704">
        <v>7737</v>
      </c>
      <c r="R2704">
        <v>83</v>
      </c>
      <c r="S2704">
        <v>1</v>
      </c>
      <c r="T2704">
        <v>2786</v>
      </c>
      <c r="U2704" t="s">
        <v>328</v>
      </c>
      <c r="W2704">
        <v>1158667035</v>
      </c>
      <c r="X2704" s="76">
        <v>44169</v>
      </c>
      <c r="Y2704" s="76">
        <v>44169</v>
      </c>
      <c r="Z2704" s="76">
        <v>43895</v>
      </c>
      <c r="AA2704" s="76">
        <v>44126</v>
      </c>
      <c r="AB2704">
        <v>157.80000000000001</v>
      </c>
      <c r="AD2704" t="s">
        <v>344</v>
      </c>
      <c r="AE2704" t="s">
        <v>324</v>
      </c>
      <c r="AF2704" t="s">
        <v>363</v>
      </c>
      <c r="AH2704" t="s">
        <v>329</v>
      </c>
      <c r="AI2704" t="s">
        <v>318</v>
      </c>
      <c r="AK2704">
        <v>95057</v>
      </c>
      <c r="AL2704">
        <v>1</v>
      </c>
      <c r="AM2704">
        <v>63893</v>
      </c>
    </row>
    <row r="2705" spans="1:39">
      <c r="A2705" t="s">
        <v>315</v>
      </c>
      <c r="D2705" t="s">
        <v>316</v>
      </c>
      <c r="E2705">
        <v>316694</v>
      </c>
      <c r="F2705" t="s">
        <v>317</v>
      </c>
      <c r="G2705" t="s">
        <v>318</v>
      </c>
      <c r="H2705" s="79" t="s">
        <v>887</v>
      </c>
      <c r="I2705" t="s">
        <v>887</v>
      </c>
      <c r="J2705" t="s">
        <v>737</v>
      </c>
      <c r="K2705" t="s">
        <v>315</v>
      </c>
      <c r="L2705">
        <v>893607</v>
      </c>
      <c r="M2705">
        <v>214430114</v>
      </c>
      <c r="O2705">
        <v>320072</v>
      </c>
      <c r="P2705" t="s">
        <v>336</v>
      </c>
      <c r="Q2705">
        <v>7735</v>
      </c>
      <c r="R2705">
        <v>83</v>
      </c>
      <c r="S2705">
        <v>1</v>
      </c>
      <c r="T2705">
        <v>2786</v>
      </c>
      <c r="U2705" t="s">
        <v>328</v>
      </c>
      <c r="W2705">
        <v>1158667035</v>
      </c>
      <c r="X2705" s="76">
        <v>44169</v>
      </c>
      <c r="Y2705" s="76">
        <v>44169</v>
      </c>
      <c r="Z2705" s="76">
        <v>44045</v>
      </c>
      <c r="AA2705" s="76">
        <v>44099</v>
      </c>
      <c r="AB2705">
        <v>1331.31</v>
      </c>
      <c r="AD2705" t="s">
        <v>344</v>
      </c>
      <c r="AE2705" t="s">
        <v>324</v>
      </c>
      <c r="AF2705" t="s">
        <v>655</v>
      </c>
      <c r="AH2705" t="s">
        <v>329</v>
      </c>
      <c r="AI2705" t="s">
        <v>318</v>
      </c>
      <c r="AK2705">
        <v>95057</v>
      </c>
      <c r="AL2705">
        <v>1</v>
      </c>
      <c r="AM2705">
        <v>63893</v>
      </c>
    </row>
    <row r="2706" spans="1:39">
      <c r="A2706" t="s">
        <v>315</v>
      </c>
      <c r="D2706" t="s">
        <v>316</v>
      </c>
      <c r="E2706">
        <v>316694</v>
      </c>
      <c r="F2706" t="s">
        <v>317</v>
      </c>
      <c r="G2706" t="s">
        <v>318</v>
      </c>
      <c r="H2706" s="79" t="s">
        <v>887</v>
      </c>
      <c r="I2706" t="s">
        <v>887</v>
      </c>
      <c r="J2706" t="s">
        <v>737</v>
      </c>
      <c r="K2706" t="s">
        <v>315</v>
      </c>
      <c r="L2706">
        <v>893607</v>
      </c>
      <c r="M2706">
        <v>214430114</v>
      </c>
      <c r="O2706">
        <v>320074</v>
      </c>
      <c r="P2706" t="s">
        <v>337</v>
      </c>
      <c r="Q2706">
        <v>7735</v>
      </c>
      <c r="R2706">
        <v>83</v>
      </c>
      <c r="S2706">
        <v>1</v>
      </c>
      <c r="T2706">
        <v>2786</v>
      </c>
      <c r="U2706" t="s">
        <v>328</v>
      </c>
      <c r="W2706">
        <v>1158667035</v>
      </c>
      <c r="X2706" s="76">
        <v>44169</v>
      </c>
      <c r="Y2706" s="76">
        <v>44169</v>
      </c>
      <c r="Z2706" s="76">
        <v>44045</v>
      </c>
      <c r="AA2706" s="76">
        <v>44099</v>
      </c>
      <c r="AB2706">
        <v>704.34</v>
      </c>
      <c r="AD2706" t="s">
        <v>344</v>
      </c>
      <c r="AE2706" t="s">
        <v>324</v>
      </c>
      <c r="AF2706" t="s">
        <v>655</v>
      </c>
      <c r="AH2706" t="s">
        <v>329</v>
      </c>
      <c r="AI2706" t="s">
        <v>318</v>
      </c>
      <c r="AK2706">
        <v>95057</v>
      </c>
      <c r="AL2706">
        <v>1</v>
      </c>
      <c r="AM2706">
        <v>63893</v>
      </c>
    </row>
    <row r="2707" spans="1:39">
      <c r="A2707" t="s">
        <v>315</v>
      </c>
      <c r="D2707" t="s">
        <v>316</v>
      </c>
      <c r="E2707">
        <v>316694</v>
      </c>
      <c r="F2707" t="s">
        <v>317</v>
      </c>
      <c r="G2707" t="s">
        <v>318</v>
      </c>
      <c r="H2707" s="79" t="s">
        <v>887</v>
      </c>
      <c r="I2707" t="s">
        <v>887</v>
      </c>
      <c r="J2707" t="s">
        <v>737</v>
      </c>
      <c r="K2707" t="s">
        <v>315</v>
      </c>
      <c r="L2707">
        <v>893526</v>
      </c>
      <c r="M2707">
        <v>214430114</v>
      </c>
      <c r="O2707">
        <v>320074</v>
      </c>
      <c r="P2707" t="s">
        <v>337</v>
      </c>
      <c r="Q2707">
        <v>7737</v>
      </c>
      <c r="R2707">
        <v>83</v>
      </c>
      <c r="S2707">
        <v>1</v>
      </c>
      <c r="T2707">
        <v>2786</v>
      </c>
      <c r="U2707" t="s">
        <v>328</v>
      </c>
      <c r="W2707">
        <v>1158667035</v>
      </c>
      <c r="X2707" s="76">
        <v>44169</v>
      </c>
      <c r="Y2707" s="76">
        <v>44169</v>
      </c>
      <c r="Z2707" s="76">
        <v>43895</v>
      </c>
      <c r="AA2707" s="76">
        <v>44126</v>
      </c>
      <c r="AB2707">
        <v>294.32</v>
      </c>
      <c r="AD2707" t="s">
        <v>344</v>
      </c>
      <c r="AE2707" t="s">
        <v>324</v>
      </c>
      <c r="AF2707" t="s">
        <v>363</v>
      </c>
      <c r="AH2707" t="s">
        <v>329</v>
      </c>
      <c r="AI2707" t="s">
        <v>318</v>
      </c>
      <c r="AK2707">
        <v>95057</v>
      </c>
      <c r="AL2707">
        <v>1</v>
      </c>
      <c r="AM2707">
        <v>63893</v>
      </c>
    </row>
    <row r="2708" spans="1:39">
      <c r="A2708" t="s">
        <v>315</v>
      </c>
      <c r="D2708" t="s">
        <v>316</v>
      </c>
      <c r="E2708">
        <v>316694</v>
      </c>
      <c r="F2708" t="s">
        <v>317</v>
      </c>
      <c r="G2708" t="s">
        <v>318</v>
      </c>
      <c r="H2708" s="79" t="s">
        <v>887</v>
      </c>
      <c r="I2708" t="s">
        <v>887</v>
      </c>
      <c r="J2708" t="s">
        <v>737</v>
      </c>
      <c r="K2708" t="s">
        <v>315</v>
      </c>
      <c r="L2708">
        <v>893526</v>
      </c>
      <c r="M2708">
        <v>214430114</v>
      </c>
      <c r="O2708">
        <v>320070</v>
      </c>
      <c r="P2708" t="s">
        <v>327</v>
      </c>
      <c r="Q2708">
        <v>7737</v>
      </c>
      <c r="R2708">
        <v>83</v>
      </c>
      <c r="S2708">
        <v>1</v>
      </c>
      <c r="T2708">
        <v>2786</v>
      </c>
      <c r="U2708" t="s">
        <v>328</v>
      </c>
      <c r="W2708">
        <v>1158667035</v>
      </c>
      <c r="X2708" s="76">
        <v>44169</v>
      </c>
      <c r="Y2708" s="76">
        <v>44169</v>
      </c>
      <c r="Z2708" s="76">
        <v>43895</v>
      </c>
      <c r="AA2708" s="76">
        <v>44126</v>
      </c>
      <c r="AB2708">
        <v>8417.41</v>
      </c>
      <c r="AD2708" t="s">
        <v>344</v>
      </c>
      <c r="AE2708" t="s">
        <v>324</v>
      </c>
      <c r="AF2708" t="s">
        <v>363</v>
      </c>
      <c r="AH2708" t="s">
        <v>329</v>
      </c>
      <c r="AI2708" t="s">
        <v>318</v>
      </c>
      <c r="AK2708">
        <v>95057</v>
      </c>
      <c r="AL2708">
        <v>1</v>
      </c>
      <c r="AM2708">
        <v>63893</v>
      </c>
    </row>
    <row r="2709" spans="1:39">
      <c r="A2709" t="s">
        <v>315</v>
      </c>
      <c r="D2709" t="s">
        <v>316</v>
      </c>
      <c r="E2709">
        <v>316694</v>
      </c>
      <c r="F2709" t="s">
        <v>317</v>
      </c>
      <c r="G2709" t="s">
        <v>318</v>
      </c>
      <c r="H2709" s="79" t="s">
        <v>887</v>
      </c>
      <c r="I2709" t="s">
        <v>887</v>
      </c>
      <c r="J2709" t="s">
        <v>737</v>
      </c>
      <c r="K2709" t="s">
        <v>315</v>
      </c>
      <c r="L2709">
        <v>893607</v>
      </c>
      <c r="M2709">
        <v>214430114</v>
      </c>
      <c r="O2709">
        <v>320070</v>
      </c>
      <c r="P2709" t="s">
        <v>327</v>
      </c>
      <c r="Q2709">
        <v>7735</v>
      </c>
      <c r="R2709">
        <v>83</v>
      </c>
      <c r="S2709">
        <v>1</v>
      </c>
      <c r="T2709">
        <v>2786</v>
      </c>
      <c r="U2709" t="s">
        <v>328</v>
      </c>
      <c r="W2709">
        <v>1158667035</v>
      </c>
      <c r="X2709" s="76">
        <v>44169</v>
      </c>
      <c r="Y2709" s="76">
        <v>44169</v>
      </c>
      <c r="Z2709" s="76">
        <v>44045</v>
      </c>
      <c r="AA2709" s="76">
        <v>44099</v>
      </c>
      <c r="AB2709">
        <v>13556.68</v>
      </c>
      <c r="AD2709" t="s">
        <v>344</v>
      </c>
      <c r="AE2709" t="s">
        <v>324</v>
      </c>
      <c r="AF2709" t="s">
        <v>655</v>
      </c>
      <c r="AH2709" t="s">
        <v>329</v>
      </c>
      <c r="AI2709" t="s">
        <v>318</v>
      </c>
      <c r="AK2709">
        <v>95057</v>
      </c>
      <c r="AL2709">
        <v>1</v>
      </c>
      <c r="AM2709">
        <v>63893</v>
      </c>
    </row>
    <row r="2710" spans="1:39">
      <c r="A2710" t="s">
        <v>315</v>
      </c>
      <c r="D2710" t="s">
        <v>316</v>
      </c>
      <c r="E2710">
        <v>316694</v>
      </c>
      <c r="F2710" t="s">
        <v>317</v>
      </c>
      <c r="G2710" t="s">
        <v>318</v>
      </c>
      <c r="H2710" s="79" t="s">
        <v>887</v>
      </c>
      <c r="I2710" t="s">
        <v>887</v>
      </c>
      <c r="J2710" t="s">
        <v>737</v>
      </c>
      <c r="K2710" t="s">
        <v>315</v>
      </c>
      <c r="L2710">
        <v>907809</v>
      </c>
      <c r="M2710">
        <v>214430114</v>
      </c>
      <c r="O2710">
        <v>320072</v>
      </c>
      <c r="P2710" t="s">
        <v>336</v>
      </c>
      <c r="Q2710">
        <v>7893</v>
      </c>
      <c r="R2710">
        <v>83</v>
      </c>
      <c r="S2710">
        <v>1</v>
      </c>
      <c r="T2710">
        <v>2786</v>
      </c>
      <c r="U2710" t="s">
        <v>328</v>
      </c>
      <c r="W2710">
        <v>1158667035</v>
      </c>
      <c r="X2710" s="76">
        <v>44180</v>
      </c>
      <c r="Y2710" s="76">
        <v>44182</v>
      </c>
      <c r="Z2710" s="76">
        <v>44072</v>
      </c>
      <c r="AA2710" s="76">
        <v>44159</v>
      </c>
      <c r="AB2710">
        <v>789.85</v>
      </c>
      <c r="AD2710" t="s">
        <v>346</v>
      </c>
      <c r="AE2710" t="s">
        <v>324</v>
      </c>
      <c r="AF2710" t="s">
        <v>630</v>
      </c>
      <c r="AH2710" t="s">
        <v>329</v>
      </c>
      <c r="AI2710" t="s">
        <v>318</v>
      </c>
      <c r="AK2710">
        <v>95057</v>
      </c>
      <c r="AL2710">
        <v>1</v>
      </c>
      <c r="AM2710">
        <v>63893</v>
      </c>
    </row>
    <row r="2711" spans="1:39">
      <c r="A2711" t="s">
        <v>315</v>
      </c>
      <c r="D2711" t="s">
        <v>316</v>
      </c>
      <c r="E2711">
        <v>316694</v>
      </c>
      <c r="F2711" t="s">
        <v>317</v>
      </c>
      <c r="G2711" t="s">
        <v>318</v>
      </c>
      <c r="H2711" s="79" t="s">
        <v>887</v>
      </c>
      <c r="I2711" t="s">
        <v>887</v>
      </c>
      <c r="J2711" t="s">
        <v>737</v>
      </c>
      <c r="K2711" t="s">
        <v>315</v>
      </c>
      <c r="L2711">
        <v>907809</v>
      </c>
      <c r="M2711">
        <v>214430114</v>
      </c>
      <c r="O2711">
        <v>320070</v>
      </c>
      <c r="P2711" t="s">
        <v>327</v>
      </c>
      <c r="Q2711">
        <v>7893</v>
      </c>
      <c r="R2711">
        <v>83</v>
      </c>
      <c r="S2711">
        <v>1</v>
      </c>
      <c r="T2711">
        <v>2786</v>
      </c>
      <c r="U2711" t="s">
        <v>328</v>
      </c>
      <c r="W2711">
        <v>1158667035</v>
      </c>
      <c r="X2711" s="76">
        <v>44180</v>
      </c>
      <c r="Y2711" s="76">
        <v>44182</v>
      </c>
      <c r="Z2711" s="76">
        <v>44072</v>
      </c>
      <c r="AA2711" s="76">
        <v>44159</v>
      </c>
      <c r="AB2711">
        <v>8638.66</v>
      </c>
      <c r="AD2711" t="s">
        <v>346</v>
      </c>
      <c r="AE2711" t="s">
        <v>324</v>
      </c>
      <c r="AF2711" t="s">
        <v>630</v>
      </c>
      <c r="AH2711" t="s">
        <v>329</v>
      </c>
      <c r="AI2711" t="s">
        <v>318</v>
      </c>
      <c r="AK2711">
        <v>95057</v>
      </c>
      <c r="AL2711">
        <v>1</v>
      </c>
      <c r="AM2711">
        <v>63893</v>
      </c>
    </row>
    <row r="2712" spans="1:39">
      <c r="A2712" t="s">
        <v>315</v>
      </c>
      <c r="D2712" t="s">
        <v>316</v>
      </c>
      <c r="E2712">
        <v>316694</v>
      </c>
      <c r="F2712" t="s">
        <v>317</v>
      </c>
      <c r="G2712" t="s">
        <v>318</v>
      </c>
      <c r="H2712" s="79" t="s">
        <v>887</v>
      </c>
      <c r="I2712" t="s">
        <v>887</v>
      </c>
      <c r="J2712" t="s">
        <v>737</v>
      </c>
      <c r="K2712" t="s">
        <v>315</v>
      </c>
      <c r="L2712">
        <v>907809</v>
      </c>
      <c r="M2712">
        <v>214430114</v>
      </c>
      <c r="O2712">
        <v>320073</v>
      </c>
      <c r="P2712" t="s">
        <v>320</v>
      </c>
      <c r="Q2712">
        <v>7893</v>
      </c>
      <c r="R2712">
        <v>83</v>
      </c>
      <c r="S2712">
        <v>1</v>
      </c>
      <c r="T2712">
        <v>2786</v>
      </c>
      <c r="U2712" t="s">
        <v>328</v>
      </c>
      <c r="W2712">
        <v>1158667035</v>
      </c>
      <c r="X2712" s="76">
        <v>44180</v>
      </c>
      <c r="Y2712" s="76">
        <v>44182</v>
      </c>
      <c r="Z2712" s="76">
        <v>44072</v>
      </c>
      <c r="AA2712" s="76">
        <v>44159</v>
      </c>
      <c r="AB2712">
        <v>157.80000000000001</v>
      </c>
      <c r="AD2712" t="s">
        <v>346</v>
      </c>
      <c r="AE2712" t="s">
        <v>324</v>
      </c>
      <c r="AF2712" t="s">
        <v>630</v>
      </c>
      <c r="AH2712" t="s">
        <v>329</v>
      </c>
      <c r="AI2712" t="s">
        <v>318</v>
      </c>
      <c r="AK2712">
        <v>95057</v>
      </c>
      <c r="AL2712">
        <v>1</v>
      </c>
      <c r="AM2712">
        <v>63893</v>
      </c>
    </row>
    <row r="2713" spans="1:39">
      <c r="A2713" t="s">
        <v>315</v>
      </c>
      <c r="D2713" t="s">
        <v>316</v>
      </c>
      <c r="E2713">
        <v>316694</v>
      </c>
      <c r="F2713" t="s">
        <v>317</v>
      </c>
      <c r="G2713" t="s">
        <v>318</v>
      </c>
      <c r="H2713" s="79" t="s">
        <v>887</v>
      </c>
      <c r="I2713" t="s">
        <v>887</v>
      </c>
      <c r="J2713" t="s">
        <v>737</v>
      </c>
      <c r="K2713" t="s">
        <v>315</v>
      </c>
      <c r="L2713">
        <v>907809</v>
      </c>
      <c r="M2713">
        <v>214430114</v>
      </c>
      <c r="O2713">
        <v>320074</v>
      </c>
      <c r="P2713" t="s">
        <v>337</v>
      </c>
      <c r="Q2713">
        <v>7893</v>
      </c>
      <c r="R2713">
        <v>83</v>
      </c>
      <c r="S2713">
        <v>1</v>
      </c>
      <c r="T2713">
        <v>2786</v>
      </c>
      <c r="U2713" t="s">
        <v>328</v>
      </c>
      <c r="W2713">
        <v>1158667035</v>
      </c>
      <c r="X2713" s="76">
        <v>44180</v>
      </c>
      <c r="Y2713" s="76">
        <v>44182</v>
      </c>
      <c r="Z2713" s="76">
        <v>44072</v>
      </c>
      <c r="AA2713" s="76">
        <v>44159</v>
      </c>
      <c r="AB2713">
        <v>380.6</v>
      </c>
      <c r="AD2713" t="s">
        <v>346</v>
      </c>
      <c r="AE2713" t="s">
        <v>324</v>
      </c>
      <c r="AF2713" t="s">
        <v>630</v>
      </c>
      <c r="AH2713" t="s">
        <v>329</v>
      </c>
      <c r="AI2713" t="s">
        <v>318</v>
      </c>
      <c r="AK2713">
        <v>95057</v>
      </c>
      <c r="AL2713">
        <v>1</v>
      </c>
      <c r="AM2713">
        <v>63893</v>
      </c>
    </row>
    <row r="2714" spans="1:39">
      <c r="A2714" t="s">
        <v>315</v>
      </c>
      <c r="D2714" t="s">
        <v>316</v>
      </c>
      <c r="E2714">
        <v>316694</v>
      </c>
      <c r="F2714" t="s">
        <v>317</v>
      </c>
      <c r="G2714" t="s">
        <v>318</v>
      </c>
      <c r="H2714" s="79" t="s">
        <v>887</v>
      </c>
      <c r="I2714" t="s">
        <v>887</v>
      </c>
      <c r="J2714" t="s">
        <v>737</v>
      </c>
      <c r="K2714" t="s">
        <v>315</v>
      </c>
      <c r="L2714">
        <v>939148</v>
      </c>
      <c r="M2714">
        <v>214430114</v>
      </c>
      <c r="O2714">
        <v>320073</v>
      </c>
      <c r="P2714" t="s">
        <v>320</v>
      </c>
      <c r="Q2714">
        <v>8121</v>
      </c>
      <c r="R2714">
        <v>83</v>
      </c>
      <c r="S2714">
        <v>1</v>
      </c>
      <c r="T2714">
        <v>2786</v>
      </c>
      <c r="U2714" t="s">
        <v>328</v>
      </c>
      <c r="W2714">
        <v>1158667035</v>
      </c>
      <c r="X2714" s="76">
        <v>44237</v>
      </c>
      <c r="Y2714" s="76">
        <v>44237</v>
      </c>
      <c r="Z2714" s="76">
        <v>44133</v>
      </c>
      <c r="AA2714" s="76">
        <v>44188</v>
      </c>
      <c r="AB2714">
        <v>157.80000000000001</v>
      </c>
      <c r="AD2714" t="s">
        <v>344</v>
      </c>
      <c r="AE2714" t="s">
        <v>324</v>
      </c>
      <c r="AF2714" t="s">
        <v>368</v>
      </c>
      <c r="AH2714" t="s">
        <v>329</v>
      </c>
      <c r="AI2714" t="s">
        <v>318</v>
      </c>
      <c r="AK2714">
        <v>95057</v>
      </c>
      <c r="AL2714">
        <v>1</v>
      </c>
      <c r="AM2714">
        <v>63893</v>
      </c>
    </row>
    <row r="2715" spans="1:39">
      <c r="A2715" t="s">
        <v>315</v>
      </c>
      <c r="D2715" t="s">
        <v>316</v>
      </c>
      <c r="E2715">
        <v>316694</v>
      </c>
      <c r="F2715" t="s">
        <v>317</v>
      </c>
      <c r="G2715" t="s">
        <v>318</v>
      </c>
      <c r="H2715" s="79" t="s">
        <v>887</v>
      </c>
      <c r="I2715" t="s">
        <v>887</v>
      </c>
      <c r="J2715" t="s">
        <v>737</v>
      </c>
      <c r="K2715" t="s">
        <v>315</v>
      </c>
      <c r="L2715">
        <v>939148</v>
      </c>
      <c r="M2715">
        <v>214430114</v>
      </c>
      <c r="O2715">
        <v>320072</v>
      </c>
      <c r="P2715" t="s">
        <v>336</v>
      </c>
      <c r="Q2715">
        <v>8121</v>
      </c>
      <c r="R2715">
        <v>83</v>
      </c>
      <c r="S2715">
        <v>1</v>
      </c>
      <c r="T2715">
        <v>2786</v>
      </c>
      <c r="U2715" t="s">
        <v>328</v>
      </c>
      <c r="W2715">
        <v>1158667035</v>
      </c>
      <c r="X2715" s="76">
        <v>44237</v>
      </c>
      <c r="Y2715" s="76">
        <v>44237</v>
      </c>
      <c r="Z2715" s="76">
        <v>44133</v>
      </c>
      <c r="AA2715" s="76">
        <v>44188</v>
      </c>
      <c r="AB2715">
        <v>546.74</v>
      </c>
      <c r="AD2715" t="s">
        <v>344</v>
      </c>
      <c r="AE2715" t="s">
        <v>324</v>
      </c>
      <c r="AF2715" t="s">
        <v>368</v>
      </c>
      <c r="AH2715" t="s">
        <v>329</v>
      </c>
      <c r="AI2715" t="s">
        <v>318</v>
      </c>
      <c r="AK2715">
        <v>95057</v>
      </c>
      <c r="AL2715">
        <v>1</v>
      </c>
      <c r="AM2715">
        <v>63893</v>
      </c>
    </row>
    <row r="2716" spans="1:39">
      <c r="A2716" t="s">
        <v>315</v>
      </c>
      <c r="D2716" t="s">
        <v>316</v>
      </c>
      <c r="E2716">
        <v>316694</v>
      </c>
      <c r="F2716" t="s">
        <v>317</v>
      </c>
      <c r="G2716" t="s">
        <v>318</v>
      </c>
      <c r="H2716" s="79" t="s">
        <v>887</v>
      </c>
      <c r="I2716" t="s">
        <v>887</v>
      </c>
      <c r="J2716" t="s">
        <v>737</v>
      </c>
      <c r="K2716" t="s">
        <v>315</v>
      </c>
      <c r="L2716">
        <v>939148</v>
      </c>
      <c r="M2716">
        <v>214430114</v>
      </c>
      <c r="O2716">
        <v>320074</v>
      </c>
      <c r="P2716" t="s">
        <v>337</v>
      </c>
      <c r="Q2716">
        <v>8121</v>
      </c>
      <c r="R2716">
        <v>83</v>
      </c>
      <c r="S2716">
        <v>1</v>
      </c>
      <c r="T2716">
        <v>2786</v>
      </c>
      <c r="U2716" t="s">
        <v>328</v>
      </c>
      <c r="W2716">
        <v>1158667035</v>
      </c>
      <c r="X2716" s="76">
        <v>44237</v>
      </c>
      <c r="Y2716" s="76">
        <v>44237</v>
      </c>
      <c r="Z2716" s="76">
        <v>44133</v>
      </c>
      <c r="AA2716" s="76">
        <v>44188</v>
      </c>
      <c r="AB2716">
        <v>224.12</v>
      </c>
      <c r="AD2716" t="s">
        <v>344</v>
      </c>
      <c r="AE2716" t="s">
        <v>324</v>
      </c>
      <c r="AF2716" t="s">
        <v>368</v>
      </c>
      <c r="AH2716" t="s">
        <v>329</v>
      </c>
      <c r="AI2716" t="s">
        <v>318</v>
      </c>
      <c r="AK2716">
        <v>95057</v>
      </c>
      <c r="AL2716">
        <v>1</v>
      </c>
      <c r="AM2716">
        <v>63893</v>
      </c>
    </row>
    <row r="2717" spans="1:39">
      <c r="A2717" t="s">
        <v>315</v>
      </c>
      <c r="D2717" t="s">
        <v>316</v>
      </c>
      <c r="E2717">
        <v>316694</v>
      </c>
      <c r="F2717" t="s">
        <v>317</v>
      </c>
      <c r="G2717" t="s">
        <v>318</v>
      </c>
      <c r="H2717" s="79" t="s">
        <v>887</v>
      </c>
      <c r="I2717" t="s">
        <v>887</v>
      </c>
      <c r="J2717" t="s">
        <v>737</v>
      </c>
      <c r="K2717" t="s">
        <v>315</v>
      </c>
      <c r="L2717">
        <v>939148</v>
      </c>
      <c r="M2717">
        <v>214430114</v>
      </c>
      <c r="O2717">
        <v>320070</v>
      </c>
      <c r="P2717" t="s">
        <v>327</v>
      </c>
      <c r="Q2717">
        <v>8121</v>
      </c>
      <c r="R2717">
        <v>83</v>
      </c>
      <c r="S2717">
        <v>1</v>
      </c>
      <c r="T2717">
        <v>2786</v>
      </c>
      <c r="U2717" t="s">
        <v>328</v>
      </c>
      <c r="W2717">
        <v>1158667035</v>
      </c>
      <c r="X2717" s="76">
        <v>44237</v>
      </c>
      <c r="Y2717" s="76">
        <v>44237</v>
      </c>
      <c r="Z2717" s="76">
        <v>44133</v>
      </c>
      <c r="AA2717" s="76">
        <v>44188</v>
      </c>
      <c r="AB2717">
        <v>7826.33</v>
      </c>
      <c r="AD2717" t="s">
        <v>344</v>
      </c>
      <c r="AE2717" t="s">
        <v>324</v>
      </c>
      <c r="AF2717" t="s">
        <v>368</v>
      </c>
      <c r="AH2717" t="s">
        <v>329</v>
      </c>
      <c r="AI2717" t="s">
        <v>318</v>
      </c>
      <c r="AK2717">
        <v>95057</v>
      </c>
      <c r="AL2717">
        <v>1</v>
      </c>
      <c r="AM2717">
        <v>63893</v>
      </c>
    </row>
    <row r="2718" spans="1:39">
      <c r="A2718" t="s">
        <v>315</v>
      </c>
      <c r="D2718" t="s">
        <v>316</v>
      </c>
      <c r="E2718">
        <v>316694</v>
      </c>
      <c r="F2718" t="s">
        <v>317</v>
      </c>
      <c r="G2718" t="s">
        <v>318</v>
      </c>
      <c r="H2718" s="79" t="s">
        <v>887</v>
      </c>
      <c r="I2718" t="s">
        <v>887</v>
      </c>
      <c r="J2718" t="s">
        <v>737</v>
      </c>
      <c r="K2718" t="s">
        <v>315</v>
      </c>
      <c r="L2718">
        <v>979818</v>
      </c>
      <c r="M2718">
        <v>214430114</v>
      </c>
      <c r="O2718">
        <v>320070</v>
      </c>
      <c r="P2718" t="s">
        <v>327</v>
      </c>
      <c r="Q2718">
        <v>8349</v>
      </c>
      <c r="R2718">
        <v>83</v>
      </c>
      <c r="S2718">
        <v>1</v>
      </c>
      <c r="T2718">
        <v>2786</v>
      </c>
      <c r="U2718" t="s">
        <v>328</v>
      </c>
      <c r="W2718">
        <v>1158667035</v>
      </c>
      <c r="X2718" s="76">
        <v>44266</v>
      </c>
      <c r="Y2718" s="76">
        <v>44267</v>
      </c>
      <c r="Z2718" s="76">
        <v>44167</v>
      </c>
      <c r="AA2718" s="76">
        <v>44221</v>
      </c>
      <c r="AB2718">
        <v>8533.1200000000008</v>
      </c>
      <c r="AD2718" t="s">
        <v>344</v>
      </c>
      <c r="AE2718" t="s">
        <v>324</v>
      </c>
      <c r="AF2718" t="s">
        <v>889</v>
      </c>
      <c r="AH2718" t="s">
        <v>329</v>
      </c>
      <c r="AI2718" t="s">
        <v>318</v>
      </c>
      <c r="AK2718">
        <v>95057</v>
      </c>
      <c r="AL2718">
        <v>1</v>
      </c>
      <c r="AM2718">
        <v>63893</v>
      </c>
    </row>
    <row r="2719" spans="1:39">
      <c r="A2719" t="s">
        <v>315</v>
      </c>
      <c r="D2719" t="s">
        <v>316</v>
      </c>
      <c r="E2719">
        <v>316694</v>
      </c>
      <c r="F2719" t="s">
        <v>317</v>
      </c>
      <c r="G2719" t="s">
        <v>318</v>
      </c>
      <c r="H2719" s="79" t="s">
        <v>887</v>
      </c>
      <c r="I2719" t="s">
        <v>887</v>
      </c>
      <c r="J2719" t="s">
        <v>737</v>
      </c>
      <c r="K2719" t="s">
        <v>315</v>
      </c>
      <c r="L2719">
        <v>979818</v>
      </c>
      <c r="M2719">
        <v>214430114</v>
      </c>
      <c r="O2719">
        <v>320074</v>
      </c>
      <c r="P2719" t="s">
        <v>337</v>
      </c>
      <c r="Q2719">
        <v>8349</v>
      </c>
      <c r="R2719">
        <v>83</v>
      </c>
      <c r="S2719">
        <v>1</v>
      </c>
      <c r="T2719">
        <v>2786</v>
      </c>
      <c r="U2719" t="s">
        <v>328</v>
      </c>
      <c r="W2719">
        <v>1158667035</v>
      </c>
      <c r="X2719" s="76">
        <v>44266</v>
      </c>
      <c r="Y2719" s="76">
        <v>44267</v>
      </c>
      <c r="Z2719" s="76">
        <v>44167</v>
      </c>
      <c r="AA2719" s="76">
        <v>44221</v>
      </c>
      <c r="AB2719">
        <v>545.47</v>
      </c>
      <c r="AD2719" t="s">
        <v>344</v>
      </c>
      <c r="AE2719" t="s">
        <v>324</v>
      </c>
      <c r="AF2719" t="s">
        <v>889</v>
      </c>
      <c r="AH2719" t="s">
        <v>329</v>
      </c>
      <c r="AI2719" t="s">
        <v>318</v>
      </c>
      <c r="AK2719">
        <v>95057</v>
      </c>
      <c r="AL2719">
        <v>1</v>
      </c>
      <c r="AM2719">
        <v>63893</v>
      </c>
    </row>
    <row r="2720" spans="1:39">
      <c r="A2720" t="s">
        <v>315</v>
      </c>
      <c r="D2720" t="s">
        <v>316</v>
      </c>
      <c r="E2720">
        <v>316694</v>
      </c>
      <c r="F2720" t="s">
        <v>317</v>
      </c>
      <c r="G2720" t="s">
        <v>318</v>
      </c>
      <c r="H2720" s="79" t="s">
        <v>887</v>
      </c>
      <c r="I2720" t="s">
        <v>887</v>
      </c>
      <c r="J2720" t="s">
        <v>737</v>
      </c>
      <c r="K2720" t="s">
        <v>315</v>
      </c>
      <c r="L2720">
        <v>979818</v>
      </c>
      <c r="M2720">
        <v>214430114</v>
      </c>
      <c r="O2720">
        <v>320073</v>
      </c>
      <c r="P2720" t="s">
        <v>320</v>
      </c>
      <c r="Q2720">
        <v>8349</v>
      </c>
      <c r="R2720">
        <v>83</v>
      </c>
      <c r="S2720">
        <v>1</v>
      </c>
      <c r="T2720">
        <v>2786</v>
      </c>
      <c r="U2720" t="s">
        <v>328</v>
      </c>
      <c r="W2720">
        <v>1158667035</v>
      </c>
      <c r="X2720" s="76">
        <v>44266</v>
      </c>
      <c r="Y2720" s="76">
        <v>44267</v>
      </c>
      <c r="Z2720" s="76">
        <v>44167</v>
      </c>
      <c r="AA2720" s="76">
        <v>44221</v>
      </c>
      <c r="AB2720">
        <v>157.80000000000001</v>
      </c>
      <c r="AD2720" t="s">
        <v>344</v>
      </c>
      <c r="AE2720" t="s">
        <v>324</v>
      </c>
      <c r="AF2720" t="s">
        <v>889</v>
      </c>
      <c r="AH2720" t="s">
        <v>329</v>
      </c>
      <c r="AI2720" t="s">
        <v>318</v>
      </c>
      <c r="AK2720">
        <v>95057</v>
      </c>
      <c r="AL2720">
        <v>1</v>
      </c>
      <c r="AM2720">
        <v>63893</v>
      </c>
    </row>
    <row r="2721" spans="1:39">
      <c r="A2721" t="s">
        <v>315</v>
      </c>
      <c r="D2721" t="s">
        <v>316</v>
      </c>
      <c r="E2721">
        <v>316694</v>
      </c>
      <c r="F2721" t="s">
        <v>317</v>
      </c>
      <c r="G2721" t="s">
        <v>318</v>
      </c>
      <c r="H2721" s="79" t="s">
        <v>887</v>
      </c>
      <c r="I2721" t="s">
        <v>887</v>
      </c>
      <c r="J2721" t="s">
        <v>737</v>
      </c>
      <c r="K2721" t="s">
        <v>315</v>
      </c>
      <c r="L2721">
        <v>979818</v>
      </c>
      <c r="M2721">
        <v>214430114</v>
      </c>
      <c r="O2721">
        <v>320072</v>
      </c>
      <c r="P2721" t="s">
        <v>336</v>
      </c>
      <c r="Q2721">
        <v>8349</v>
      </c>
      <c r="R2721">
        <v>83</v>
      </c>
      <c r="S2721">
        <v>1</v>
      </c>
      <c r="T2721">
        <v>2786</v>
      </c>
      <c r="U2721" t="s">
        <v>328</v>
      </c>
      <c r="W2721">
        <v>1158667035</v>
      </c>
      <c r="X2721" s="76">
        <v>44266</v>
      </c>
      <c r="Y2721" s="76">
        <v>44267</v>
      </c>
      <c r="Z2721" s="76">
        <v>44167</v>
      </c>
      <c r="AA2721" s="76">
        <v>44221</v>
      </c>
      <c r="AB2721">
        <v>1052.9100000000001</v>
      </c>
      <c r="AD2721" t="s">
        <v>344</v>
      </c>
      <c r="AE2721" t="s">
        <v>324</v>
      </c>
      <c r="AF2721" t="s">
        <v>889</v>
      </c>
      <c r="AH2721" t="s">
        <v>329</v>
      </c>
      <c r="AI2721" t="s">
        <v>318</v>
      </c>
      <c r="AK2721">
        <v>95057</v>
      </c>
      <c r="AL2721">
        <v>1</v>
      </c>
      <c r="AM2721">
        <v>63893</v>
      </c>
    </row>
    <row r="2722" spans="1:39">
      <c r="A2722" t="s">
        <v>315</v>
      </c>
      <c r="D2722" t="s">
        <v>316</v>
      </c>
      <c r="E2722">
        <v>316694</v>
      </c>
      <c r="F2722" t="s">
        <v>317</v>
      </c>
      <c r="G2722" t="s">
        <v>318</v>
      </c>
      <c r="H2722" s="79" t="s">
        <v>887</v>
      </c>
      <c r="I2722" t="s">
        <v>887</v>
      </c>
      <c r="J2722" t="s">
        <v>737</v>
      </c>
      <c r="K2722" t="s">
        <v>315</v>
      </c>
      <c r="L2722">
        <v>981029</v>
      </c>
      <c r="M2722">
        <v>214430114</v>
      </c>
      <c r="O2722">
        <v>320073</v>
      </c>
      <c r="P2722" t="s">
        <v>320</v>
      </c>
      <c r="Q2722">
        <v>8361</v>
      </c>
      <c r="R2722">
        <v>83</v>
      </c>
      <c r="S2722">
        <v>1</v>
      </c>
      <c r="T2722">
        <v>2786</v>
      </c>
      <c r="U2722" t="s">
        <v>328</v>
      </c>
      <c r="W2722">
        <v>1158667035</v>
      </c>
      <c r="X2722" s="76">
        <v>44270</v>
      </c>
      <c r="Y2722" s="76">
        <v>44270</v>
      </c>
      <c r="Z2722" s="76">
        <v>44167</v>
      </c>
      <c r="AA2722" s="76">
        <v>44256</v>
      </c>
      <c r="AB2722">
        <v>157.80000000000001</v>
      </c>
      <c r="AD2722" t="s">
        <v>346</v>
      </c>
      <c r="AE2722" t="s">
        <v>324</v>
      </c>
      <c r="AF2722" t="s">
        <v>657</v>
      </c>
      <c r="AH2722" t="s">
        <v>329</v>
      </c>
      <c r="AI2722" t="s">
        <v>318</v>
      </c>
      <c r="AK2722">
        <v>95057</v>
      </c>
      <c r="AL2722">
        <v>1</v>
      </c>
      <c r="AM2722">
        <v>63893</v>
      </c>
    </row>
    <row r="2723" spans="1:39">
      <c r="A2723" t="s">
        <v>315</v>
      </c>
      <c r="D2723" t="s">
        <v>316</v>
      </c>
      <c r="E2723">
        <v>316694</v>
      </c>
      <c r="F2723" t="s">
        <v>317</v>
      </c>
      <c r="G2723" t="s">
        <v>318</v>
      </c>
      <c r="H2723" s="79" t="s">
        <v>887</v>
      </c>
      <c r="I2723" t="s">
        <v>887</v>
      </c>
      <c r="J2723" t="s">
        <v>737</v>
      </c>
      <c r="K2723" t="s">
        <v>315</v>
      </c>
      <c r="L2723">
        <v>981029</v>
      </c>
      <c r="M2723">
        <v>214430114</v>
      </c>
      <c r="O2723">
        <v>320074</v>
      </c>
      <c r="P2723" t="s">
        <v>337</v>
      </c>
      <c r="Q2723">
        <v>8361</v>
      </c>
      <c r="R2723">
        <v>83</v>
      </c>
      <c r="S2723">
        <v>1</v>
      </c>
      <c r="T2723">
        <v>2786</v>
      </c>
      <c r="U2723" t="s">
        <v>328</v>
      </c>
      <c r="W2723">
        <v>1158667035</v>
      </c>
      <c r="X2723" s="76">
        <v>44270</v>
      </c>
      <c r="Y2723" s="76">
        <v>44270</v>
      </c>
      <c r="Z2723" s="76">
        <v>44167</v>
      </c>
      <c r="AA2723" s="76">
        <v>44256</v>
      </c>
      <c r="AB2723">
        <v>1032.54</v>
      </c>
      <c r="AD2723" t="s">
        <v>346</v>
      </c>
      <c r="AE2723" t="s">
        <v>324</v>
      </c>
      <c r="AF2723" t="s">
        <v>657</v>
      </c>
      <c r="AH2723" t="s">
        <v>329</v>
      </c>
      <c r="AI2723" t="s">
        <v>318</v>
      </c>
      <c r="AK2723">
        <v>95057</v>
      </c>
      <c r="AL2723">
        <v>1</v>
      </c>
      <c r="AM2723">
        <v>63893</v>
      </c>
    </row>
    <row r="2724" spans="1:39">
      <c r="A2724" t="s">
        <v>315</v>
      </c>
      <c r="D2724" t="s">
        <v>316</v>
      </c>
      <c r="E2724">
        <v>316694</v>
      </c>
      <c r="F2724" t="s">
        <v>317</v>
      </c>
      <c r="G2724" t="s">
        <v>318</v>
      </c>
      <c r="H2724" s="79" t="s">
        <v>887</v>
      </c>
      <c r="I2724" t="s">
        <v>887</v>
      </c>
      <c r="J2724" t="s">
        <v>737</v>
      </c>
      <c r="K2724" t="s">
        <v>315</v>
      </c>
      <c r="L2724">
        <v>981029</v>
      </c>
      <c r="M2724">
        <v>214430114</v>
      </c>
      <c r="O2724">
        <v>320072</v>
      </c>
      <c r="P2724" t="s">
        <v>336</v>
      </c>
      <c r="Q2724">
        <v>8361</v>
      </c>
      <c r="R2724">
        <v>83</v>
      </c>
      <c r="S2724">
        <v>1</v>
      </c>
      <c r="T2724">
        <v>2786</v>
      </c>
      <c r="U2724" t="s">
        <v>328</v>
      </c>
      <c r="W2724">
        <v>1158667035</v>
      </c>
      <c r="X2724" s="76">
        <v>44270</v>
      </c>
      <c r="Y2724" s="76">
        <v>44270</v>
      </c>
      <c r="Z2724" s="76">
        <v>44167</v>
      </c>
      <c r="AA2724" s="76">
        <v>44256</v>
      </c>
      <c r="AB2724">
        <v>4631.4399999999996</v>
      </c>
      <c r="AD2724" t="s">
        <v>346</v>
      </c>
      <c r="AE2724" t="s">
        <v>324</v>
      </c>
      <c r="AF2724" t="s">
        <v>657</v>
      </c>
      <c r="AH2724" t="s">
        <v>329</v>
      </c>
      <c r="AI2724" t="s">
        <v>318</v>
      </c>
      <c r="AK2724">
        <v>95057</v>
      </c>
      <c r="AL2724">
        <v>1</v>
      </c>
      <c r="AM2724">
        <v>63893</v>
      </c>
    </row>
    <row r="2725" spans="1:39">
      <c r="A2725" t="s">
        <v>315</v>
      </c>
      <c r="D2725" t="s">
        <v>316</v>
      </c>
      <c r="E2725">
        <v>316694</v>
      </c>
      <c r="F2725" t="s">
        <v>317</v>
      </c>
      <c r="G2725" t="s">
        <v>318</v>
      </c>
      <c r="H2725" s="79" t="s">
        <v>887</v>
      </c>
      <c r="I2725" t="s">
        <v>887</v>
      </c>
      <c r="J2725" t="s">
        <v>737</v>
      </c>
      <c r="K2725" t="s">
        <v>315</v>
      </c>
      <c r="L2725">
        <v>981029</v>
      </c>
      <c r="M2725">
        <v>214430114</v>
      </c>
      <c r="O2725">
        <v>320070</v>
      </c>
      <c r="P2725" t="s">
        <v>327</v>
      </c>
      <c r="Q2725">
        <v>8361</v>
      </c>
      <c r="R2725">
        <v>83</v>
      </c>
      <c r="S2725">
        <v>1</v>
      </c>
      <c r="T2725">
        <v>2786</v>
      </c>
      <c r="U2725" t="s">
        <v>328</v>
      </c>
      <c r="W2725">
        <v>1158667035</v>
      </c>
      <c r="X2725" s="76">
        <v>44270</v>
      </c>
      <c r="Y2725" s="76">
        <v>44270</v>
      </c>
      <c r="Z2725" s="76">
        <v>44167</v>
      </c>
      <c r="AA2725" s="76">
        <v>44256</v>
      </c>
      <c r="AB2725">
        <v>2453.54</v>
      </c>
      <c r="AD2725" t="s">
        <v>346</v>
      </c>
      <c r="AE2725" t="s">
        <v>324</v>
      </c>
      <c r="AF2725" t="s">
        <v>657</v>
      </c>
      <c r="AH2725" t="s">
        <v>329</v>
      </c>
      <c r="AI2725" t="s">
        <v>318</v>
      </c>
      <c r="AK2725">
        <v>95057</v>
      </c>
      <c r="AL2725">
        <v>1</v>
      </c>
      <c r="AM2725">
        <v>63893</v>
      </c>
    </row>
    <row r="2726" spans="1:39">
      <c r="A2726" t="s">
        <v>315</v>
      </c>
      <c r="D2726" t="s">
        <v>316</v>
      </c>
      <c r="E2726">
        <v>316694</v>
      </c>
      <c r="F2726" t="s">
        <v>317</v>
      </c>
      <c r="G2726" t="s">
        <v>318</v>
      </c>
      <c r="H2726" s="79" t="s">
        <v>887</v>
      </c>
      <c r="I2726" t="s">
        <v>887</v>
      </c>
      <c r="J2726" t="s">
        <v>737</v>
      </c>
      <c r="K2726" t="s">
        <v>315</v>
      </c>
      <c r="L2726">
        <v>21023</v>
      </c>
      <c r="M2726">
        <v>214430114</v>
      </c>
      <c r="O2726">
        <v>320073</v>
      </c>
      <c r="P2726" t="s">
        <v>320</v>
      </c>
      <c r="Q2726">
        <v>8734</v>
      </c>
      <c r="R2726">
        <v>83</v>
      </c>
      <c r="S2726">
        <v>1</v>
      </c>
      <c r="T2726">
        <v>2786</v>
      </c>
      <c r="U2726" t="s">
        <v>328</v>
      </c>
      <c r="W2726">
        <v>1158667035</v>
      </c>
      <c r="X2726" s="76">
        <v>44334</v>
      </c>
      <c r="Y2726" s="76">
        <v>44336</v>
      </c>
      <c r="Z2726" s="76">
        <v>44244</v>
      </c>
      <c r="AA2726" s="76">
        <v>44312</v>
      </c>
      <c r="AB2726">
        <v>157.80000000000001</v>
      </c>
      <c r="AD2726" t="s">
        <v>382</v>
      </c>
      <c r="AE2726" t="s">
        <v>324</v>
      </c>
      <c r="AF2726" t="s">
        <v>890</v>
      </c>
      <c r="AH2726" t="s">
        <v>329</v>
      </c>
      <c r="AI2726" t="s">
        <v>318</v>
      </c>
      <c r="AK2726">
        <v>95057</v>
      </c>
      <c r="AL2726">
        <v>1</v>
      </c>
      <c r="AM2726">
        <v>63893</v>
      </c>
    </row>
    <row r="2727" spans="1:39">
      <c r="A2727" t="s">
        <v>315</v>
      </c>
      <c r="D2727" t="s">
        <v>316</v>
      </c>
      <c r="E2727">
        <v>316694</v>
      </c>
      <c r="F2727" t="s">
        <v>317</v>
      </c>
      <c r="G2727" t="s">
        <v>318</v>
      </c>
      <c r="H2727" s="79" t="s">
        <v>887</v>
      </c>
      <c r="I2727" t="s">
        <v>887</v>
      </c>
      <c r="J2727" t="s">
        <v>737</v>
      </c>
      <c r="K2727" t="s">
        <v>315</v>
      </c>
      <c r="L2727">
        <v>21033</v>
      </c>
      <c r="M2727">
        <v>214430114</v>
      </c>
      <c r="O2727">
        <v>320074</v>
      </c>
      <c r="P2727" t="s">
        <v>337</v>
      </c>
      <c r="Q2727">
        <v>8733</v>
      </c>
      <c r="R2727">
        <v>83</v>
      </c>
      <c r="S2727">
        <v>1</v>
      </c>
      <c r="T2727">
        <v>2786</v>
      </c>
      <c r="U2727" t="s">
        <v>328</v>
      </c>
      <c r="W2727">
        <v>1158667035</v>
      </c>
      <c r="X2727" s="76">
        <v>44334</v>
      </c>
      <c r="Y2727" s="76">
        <v>44336</v>
      </c>
      <c r="Z2727" s="76">
        <v>44229</v>
      </c>
      <c r="AA2727" s="76">
        <v>44280</v>
      </c>
      <c r="AB2727">
        <v>1269.73</v>
      </c>
      <c r="AD2727" t="s">
        <v>382</v>
      </c>
      <c r="AE2727" t="s">
        <v>324</v>
      </c>
      <c r="AF2727" t="s">
        <v>658</v>
      </c>
      <c r="AH2727" t="s">
        <v>329</v>
      </c>
      <c r="AI2727" t="s">
        <v>318</v>
      </c>
      <c r="AK2727">
        <v>95057</v>
      </c>
      <c r="AL2727">
        <v>1</v>
      </c>
      <c r="AM2727">
        <v>63893</v>
      </c>
    </row>
    <row r="2728" spans="1:39">
      <c r="H2728" s="79"/>
      <c r="X2728" s="76"/>
      <c r="Y2728" s="76"/>
      <c r="Z2728" s="76"/>
      <c r="AA2728" s="76"/>
      <c r="AB2728">
        <f>SUM(AB2681:AB2727)</f>
        <v>136900.17000000004</v>
      </c>
    </row>
    <row r="2729" spans="1:39">
      <c r="A2729" t="s">
        <v>315</v>
      </c>
      <c r="D2729" t="s">
        <v>316</v>
      </c>
      <c r="E2729">
        <v>316694</v>
      </c>
      <c r="F2729" t="s">
        <v>317</v>
      </c>
      <c r="G2729" t="s">
        <v>318</v>
      </c>
      <c r="H2729" s="79" t="s">
        <v>887</v>
      </c>
      <c r="I2729" t="s">
        <v>887</v>
      </c>
      <c r="J2729" t="s">
        <v>737</v>
      </c>
      <c r="K2729" t="s">
        <v>315</v>
      </c>
      <c r="L2729">
        <v>21023</v>
      </c>
      <c r="M2729">
        <v>214430114</v>
      </c>
      <c r="O2729">
        <v>320072</v>
      </c>
      <c r="P2729" t="s">
        <v>336</v>
      </c>
      <c r="Q2729">
        <v>8734</v>
      </c>
      <c r="R2729">
        <v>83</v>
      </c>
      <c r="S2729">
        <v>1</v>
      </c>
      <c r="T2729">
        <v>2786</v>
      </c>
      <c r="U2729" t="s">
        <v>328</v>
      </c>
      <c r="W2729">
        <v>1158667035</v>
      </c>
      <c r="X2729" s="76">
        <v>44334</v>
      </c>
      <c r="Y2729" s="76">
        <v>44336</v>
      </c>
      <c r="Z2729" s="76">
        <v>44244</v>
      </c>
      <c r="AA2729" s="76">
        <v>44312</v>
      </c>
      <c r="AB2729">
        <v>1585.95</v>
      </c>
      <c r="AD2729" t="s">
        <v>382</v>
      </c>
      <c r="AE2729" t="s">
        <v>324</v>
      </c>
      <c r="AF2729" t="s">
        <v>890</v>
      </c>
      <c r="AH2729" t="s">
        <v>329</v>
      </c>
      <c r="AI2729" t="s">
        <v>318</v>
      </c>
      <c r="AK2729">
        <v>95057</v>
      </c>
      <c r="AL2729">
        <v>1</v>
      </c>
      <c r="AM2729">
        <v>63893</v>
      </c>
    </row>
    <row r="2730" spans="1:39">
      <c r="A2730" t="s">
        <v>315</v>
      </c>
      <c r="D2730" t="s">
        <v>316</v>
      </c>
      <c r="E2730">
        <v>316694</v>
      </c>
      <c r="F2730" t="s">
        <v>317</v>
      </c>
      <c r="G2730" t="s">
        <v>318</v>
      </c>
      <c r="H2730" s="79" t="s">
        <v>887</v>
      </c>
      <c r="I2730" t="s">
        <v>887</v>
      </c>
      <c r="J2730" t="s">
        <v>737</v>
      </c>
      <c r="K2730" t="s">
        <v>315</v>
      </c>
      <c r="L2730">
        <v>21023</v>
      </c>
      <c r="M2730">
        <v>214430114</v>
      </c>
      <c r="O2730">
        <v>320070</v>
      </c>
      <c r="P2730" t="s">
        <v>327</v>
      </c>
      <c r="Q2730">
        <v>8734</v>
      </c>
      <c r="R2730">
        <v>83</v>
      </c>
      <c r="S2730">
        <v>1</v>
      </c>
      <c r="T2730">
        <v>2786</v>
      </c>
      <c r="U2730" t="s">
        <v>328</v>
      </c>
      <c r="W2730">
        <v>1158667035</v>
      </c>
      <c r="X2730" s="76">
        <v>44334</v>
      </c>
      <c r="Y2730" s="76">
        <v>44336</v>
      </c>
      <c r="Z2730" s="76">
        <v>44244</v>
      </c>
      <c r="AA2730" s="76">
        <v>44312</v>
      </c>
      <c r="AB2730">
        <v>3414.05</v>
      </c>
      <c r="AD2730" t="s">
        <v>382</v>
      </c>
      <c r="AE2730" t="s">
        <v>324</v>
      </c>
      <c r="AF2730" t="s">
        <v>890</v>
      </c>
      <c r="AH2730" t="s">
        <v>329</v>
      </c>
      <c r="AI2730" t="s">
        <v>318</v>
      </c>
      <c r="AK2730">
        <v>95057</v>
      </c>
      <c r="AL2730">
        <v>1</v>
      </c>
      <c r="AM2730">
        <v>63893</v>
      </c>
    </row>
    <row r="2731" spans="1:39">
      <c r="A2731" t="s">
        <v>315</v>
      </c>
      <c r="D2731" t="s">
        <v>316</v>
      </c>
      <c r="E2731">
        <v>316694</v>
      </c>
      <c r="F2731" t="s">
        <v>317</v>
      </c>
      <c r="G2731" t="s">
        <v>318</v>
      </c>
      <c r="H2731" s="79" t="s">
        <v>887</v>
      </c>
      <c r="I2731" t="s">
        <v>887</v>
      </c>
      <c r="J2731" t="s">
        <v>737</v>
      </c>
      <c r="K2731" t="s">
        <v>315</v>
      </c>
      <c r="L2731">
        <v>21033</v>
      </c>
      <c r="M2731">
        <v>214430114</v>
      </c>
      <c r="O2731">
        <v>320072</v>
      </c>
      <c r="P2731" t="s">
        <v>336</v>
      </c>
      <c r="Q2731">
        <v>8733</v>
      </c>
      <c r="R2731">
        <v>83</v>
      </c>
      <c r="S2731">
        <v>1</v>
      </c>
      <c r="T2731">
        <v>2786</v>
      </c>
      <c r="U2731" t="s">
        <v>328</v>
      </c>
      <c r="W2731">
        <v>1158667035</v>
      </c>
      <c r="X2731" s="76">
        <v>44334</v>
      </c>
      <c r="Y2731" s="76">
        <v>44336</v>
      </c>
      <c r="Z2731" s="76">
        <v>44229</v>
      </c>
      <c r="AA2731" s="76">
        <v>44280</v>
      </c>
      <c r="AB2731">
        <v>2339.52</v>
      </c>
      <c r="AD2731" t="s">
        <v>382</v>
      </c>
      <c r="AE2731" t="s">
        <v>324</v>
      </c>
      <c r="AF2731" t="s">
        <v>658</v>
      </c>
      <c r="AH2731" t="s">
        <v>329</v>
      </c>
      <c r="AI2731" t="s">
        <v>318</v>
      </c>
      <c r="AK2731">
        <v>95057</v>
      </c>
      <c r="AL2731">
        <v>1</v>
      </c>
      <c r="AM2731">
        <v>63893</v>
      </c>
    </row>
    <row r="2732" spans="1:39">
      <c r="A2732" t="s">
        <v>315</v>
      </c>
      <c r="D2732" t="s">
        <v>316</v>
      </c>
      <c r="E2732">
        <v>316694</v>
      </c>
      <c r="F2732" t="s">
        <v>317</v>
      </c>
      <c r="G2732" t="s">
        <v>318</v>
      </c>
      <c r="H2732" s="79" t="s">
        <v>887</v>
      </c>
      <c r="I2732" t="s">
        <v>887</v>
      </c>
      <c r="J2732" t="s">
        <v>737</v>
      </c>
      <c r="K2732" t="s">
        <v>315</v>
      </c>
      <c r="L2732">
        <v>21033</v>
      </c>
      <c r="M2732">
        <v>214430114</v>
      </c>
      <c r="O2732">
        <v>320073</v>
      </c>
      <c r="P2732" t="s">
        <v>320</v>
      </c>
      <c r="Q2732">
        <v>8733</v>
      </c>
      <c r="R2732">
        <v>83</v>
      </c>
      <c r="S2732">
        <v>1</v>
      </c>
      <c r="T2732">
        <v>2786</v>
      </c>
      <c r="U2732" t="s">
        <v>328</v>
      </c>
      <c r="W2732">
        <v>1158667035</v>
      </c>
      <c r="X2732" s="76">
        <v>44334</v>
      </c>
      <c r="Y2732" s="76">
        <v>44336</v>
      </c>
      <c r="Z2732" s="76">
        <v>44229</v>
      </c>
      <c r="AA2732" s="76">
        <v>44280</v>
      </c>
      <c r="AB2732">
        <v>157.80000000000001</v>
      </c>
      <c r="AD2732" t="s">
        <v>382</v>
      </c>
      <c r="AE2732" t="s">
        <v>324</v>
      </c>
      <c r="AF2732" t="s">
        <v>658</v>
      </c>
      <c r="AH2732" t="s">
        <v>329</v>
      </c>
      <c r="AI2732" t="s">
        <v>318</v>
      </c>
      <c r="AK2732">
        <v>95057</v>
      </c>
      <c r="AL2732">
        <v>1</v>
      </c>
      <c r="AM2732">
        <v>63893</v>
      </c>
    </row>
    <row r="2733" spans="1:39">
      <c r="A2733" t="s">
        <v>315</v>
      </c>
      <c r="D2733" t="s">
        <v>316</v>
      </c>
      <c r="E2733">
        <v>316694</v>
      </c>
      <c r="F2733" t="s">
        <v>317</v>
      </c>
      <c r="G2733" t="s">
        <v>318</v>
      </c>
      <c r="H2733" s="79" t="s">
        <v>887</v>
      </c>
      <c r="I2733" t="s">
        <v>887</v>
      </c>
      <c r="J2733" t="s">
        <v>737</v>
      </c>
      <c r="K2733" t="s">
        <v>315</v>
      </c>
      <c r="L2733">
        <v>21033</v>
      </c>
      <c r="M2733">
        <v>214430114</v>
      </c>
      <c r="O2733">
        <v>320070</v>
      </c>
      <c r="P2733" t="s">
        <v>327</v>
      </c>
      <c r="Q2733">
        <v>8733</v>
      </c>
      <c r="R2733">
        <v>83</v>
      </c>
      <c r="S2733">
        <v>1</v>
      </c>
      <c r="T2733">
        <v>2786</v>
      </c>
      <c r="U2733" t="s">
        <v>328</v>
      </c>
      <c r="W2733">
        <v>1158667035</v>
      </c>
      <c r="X2733" s="76">
        <v>44334</v>
      </c>
      <c r="Y2733" s="76">
        <v>44336</v>
      </c>
      <c r="Z2733" s="76">
        <v>44229</v>
      </c>
      <c r="AA2733" s="76">
        <v>44280</v>
      </c>
      <c r="AB2733">
        <v>2660.48</v>
      </c>
      <c r="AD2733" t="s">
        <v>382</v>
      </c>
      <c r="AE2733" t="s">
        <v>324</v>
      </c>
      <c r="AF2733" t="s">
        <v>658</v>
      </c>
      <c r="AH2733" t="s">
        <v>329</v>
      </c>
      <c r="AI2733" t="s">
        <v>318</v>
      </c>
      <c r="AK2733">
        <v>95057</v>
      </c>
      <c r="AL2733">
        <v>1</v>
      </c>
      <c r="AM2733">
        <v>63893</v>
      </c>
    </row>
    <row r="2734" spans="1:39">
      <c r="A2734" t="s">
        <v>315</v>
      </c>
      <c r="D2734" t="s">
        <v>316</v>
      </c>
      <c r="E2734">
        <v>316694</v>
      </c>
      <c r="F2734" t="s">
        <v>317</v>
      </c>
      <c r="G2734" t="s">
        <v>318</v>
      </c>
      <c r="H2734" s="79" t="s">
        <v>887</v>
      </c>
      <c r="I2734" t="s">
        <v>887</v>
      </c>
      <c r="J2734" t="s">
        <v>737</v>
      </c>
      <c r="K2734" t="s">
        <v>315</v>
      </c>
      <c r="L2734">
        <v>21023</v>
      </c>
      <c r="M2734">
        <v>214430114</v>
      </c>
      <c r="O2734">
        <v>320074</v>
      </c>
      <c r="P2734" t="s">
        <v>337</v>
      </c>
      <c r="Q2734">
        <v>8734</v>
      </c>
      <c r="R2734">
        <v>83</v>
      </c>
      <c r="S2734">
        <v>1</v>
      </c>
      <c r="T2734">
        <v>2786</v>
      </c>
      <c r="U2734" t="s">
        <v>328</v>
      </c>
      <c r="W2734">
        <v>1158667035</v>
      </c>
      <c r="X2734" s="76">
        <v>44334</v>
      </c>
      <c r="Y2734" s="76">
        <v>44336</v>
      </c>
      <c r="Z2734" s="76">
        <v>44244</v>
      </c>
      <c r="AA2734" s="76">
        <v>44312</v>
      </c>
      <c r="AB2734">
        <v>840.7</v>
      </c>
      <c r="AD2734" t="s">
        <v>382</v>
      </c>
      <c r="AE2734" t="s">
        <v>324</v>
      </c>
      <c r="AF2734" t="s">
        <v>890</v>
      </c>
      <c r="AH2734" t="s">
        <v>329</v>
      </c>
      <c r="AI2734" t="s">
        <v>318</v>
      </c>
      <c r="AK2734">
        <v>95057</v>
      </c>
      <c r="AL2734">
        <v>1</v>
      </c>
      <c r="AM2734">
        <v>63893</v>
      </c>
    </row>
    <row r="2735" spans="1:39">
      <c r="A2735" t="s">
        <v>315</v>
      </c>
      <c r="D2735" t="s">
        <v>316</v>
      </c>
      <c r="E2735">
        <v>316694</v>
      </c>
      <c r="F2735" t="s">
        <v>317</v>
      </c>
      <c r="G2735" t="s">
        <v>318</v>
      </c>
      <c r="H2735" s="79" t="s">
        <v>887</v>
      </c>
      <c r="I2735" t="s">
        <v>887</v>
      </c>
      <c r="J2735" t="s">
        <v>737</v>
      </c>
      <c r="K2735" t="s">
        <v>315</v>
      </c>
      <c r="L2735">
        <v>35654</v>
      </c>
      <c r="M2735">
        <v>214430114</v>
      </c>
      <c r="O2735">
        <v>320074</v>
      </c>
      <c r="P2735" t="s">
        <v>337</v>
      </c>
      <c r="Q2735">
        <v>8960</v>
      </c>
      <c r="R2735">
        <v>83</v>
      </c>
      <c r="S2735">
        <v>1</v>
      </c>
      <c r="T2735">
        <v>2786</v>
      </c>
      <c r="U2735" t="s">
        <v>328</v>
      </c>
      <c r="W2735">
        <v>1158667035</v>
      </c>
      <c r="X2735" s="76">
        <v>44357</v>
      </c>
      <c r="Y2735" s="76">
        <v>44357</v>
      </c>
      <c r="Z2735" s="76">
        <v>44268</v>
      </c>
      <c r="AA2735" s="76">
        <v>44340</v>
      </c>
      <c r="AB2735">
        <v>539.04</v>
      </c>
      <c r="AD2735" t="s">
        <v>346</v>
      </c>
      <c r="AE2735" t="s">
        <v>324</v>
      </c>
      <c r="AF2735" t="s">
        <v>891</v>
      </c>
      <c r="AH2735" t="s">
        <v>329</v>
      </c>
      <c r="AI2735" t="s">
        <v>318</v>
      </c>
      <c r="AK2735">
        <v>95057</v>
      </c>
      <c r="AL2735">
        <v>1</v>
      </c>
      <c r="AM2735">
        <v>63893</v>
      </c>
    </row>
    <row r="2736" spans="1:39">
      <c r="A2736" t="s">
        <v>315</v>
      </c>
      <c r="D2736" t="s">
        <v>316</v>
      </c>
      <c r="E2736">
        <v>316694</v>
      </c>
      <c r="F2736" t="s">
        <v>317</v>
      </c>
      <c r="G2736" t="s">
        <v>318</v>
      </c>
      <c r="H2736" s="79" t="s">
        <v>887</v>
      </c>
      <c r="I2736" t="s">
        <v>887</v>
      </c>
      <c r="J2736" t="s">
        <v>737</v>
      </c>
      <c r="K2736" t="s">
        <v>315</v>
      </c>
      <c r="L2736">
        <v>35654</v>
      </c>
      <c r="M2736">
        <v>214430114</v>
      </c>
      <c r="O2736">
        <v>320073</v>
      </c>
      <c r="P2736" t="s">
        <v>320</v>
      </c>
      <c r="Q2736">
        <v>8960</v>
      </c>
      <c r="R2736">
        <v>83</v>
      </c>
      <c r="S2736">
        <v>1</v>
      </c>
      <c r="T2736">
        <v>2786</v>
      </c>
      <c r="U2736" t="s">
        <v>328</v>
      </c>
      <c r="W2736">
        <v>1158667035</v>
      </c>
      <c r="X2736" s="76">
        <v>44357</v>
      </c>
      <c r="Y2736" s="76">
        <v>44357</v>
      </c>
      <c r="Z2736" s="76">
        <v>44268</v>
      </c>
      <c r="AA2736" s="76">
        <v>44340</v>
      </c>
      <c r="AB2736">
        <v>157.80000000000001</v>
      </c>
      <c r="AD2736" t="s">
        <v>346</v>
      </c>
      <c r="AE2736" t="s">
        <v>324</v>
      </c>
      <c r="AF2736" t="s">
        <v>891</v>
      </c>
      <c r="AH2736" t="s">
        <v>329</v>
      </c>
      <c r="AI2736" t="s">
        <v>318</v>
      </c>
      <c r="AK2736">
        <v>95057</v>
      </c>
      <c r="AL2736">
        <v>1</v>
      </c>
      <c r="AM2736">
        <v>63893</v>
      </c>
    </row>
    <row r="2737" spans="1:39">
      <c r="A2737" t="s">
        <v>315</v>
      </c>
      <c r="D2737" t="s">
        <v>316</v>
      </c>
      <c r="E2737">
        <v>316694</v>
      </c>
      <c r="F2737" t="s">
        <v>317</v>
      </c>
      <c r="G2737" t="s">
        <v>318</v>
      </c>
      <c r="H2737" s="79" t="s">
        <v>887</v>
      </c>
      <c r="I2737" t="s">
        <v>887</v>
      </c>
      <c r="J2737" t="s">
        <v>737</v>
      </c>
      <c r="K2737" t="s">
        <v>315</v>
      </c>
      <c r="L2737">
        <v>35654</v>
      </c>
      <c r="M2737">
        <v>214430114</v>
      </c>
      <c r="O2737">
        <v>320070</v>
      </c>
      <c r="P2737" t="s">
        <v>327</v>
      </c>
      <c r="Q2737">
        <v>8960</v>
      </c>
      <c r="R2737">
        <v>83</v>
      </c>
      <c r="S2737">
        <v>1</v>
      </c>
      <c r="T2737">
        <v>2786</v>
      </c>
      <c r="U2737" t="s">
        <v>328</v>
      </c>
      <c r="W2737">
        <v>1158667035</v>
      </c>
      <c r="X2737" s="76">
        <v>44357</v>
      </c>
      <c r="Y2737" s="76">
        <v>44357</v>
      </c>
      <c r="Z2737" s="76">
        <v>44268</v>
      </c>
      <c r="AA2737" s="76">
        <v>44340</v>
      </c>
      <c r="AB2737">
        <v>3958.32</v>
      </c>
      <c r="AD2737" t="s">
        <v>346</v>
      </c>
      <c r="AE2737" t="s">
        <v>324</v>
      </c>
      <c r="AF2737" t="s">
        <v>891</v>
      </c>
      <c r="AH2737" t="s">
        <v>329</v>
      </c>
      <c r="AI2737" t="s">
        <v>318</v>
      </c>
      <c r="AK2737">
        <v>95057</v>
      </c>
      <c r="AL2737">
        <v>1</v>
      </c>
      <c r="AM2737">
        <v>63893</v>
      </c>
    </row>
    <row r="2738" spans="1:39">
      <c r="A2738" t="s">
        <v>315</v>
      </c>
      <c r="D2738" t="s">
        <v>316</v>
      </c>
      <c r="E2738">
        <v>316694</v>
      </c>
      <c r="F2738" t="s">
        <v>317</v>
      </c>
      <c r="G2738" t="s">
        <v>318</v>
      </c>
      <c r="H2738" s="79" t="s">
        <v>887</v>
      </c>
      <c r="I2738" t="s">
        <v>887</v>
      </c>
      <c r="J2738" t="s">
        <v>737</v>
      </c>
      <c r="K2738" t="s">
        <v>315</v>
      </c>
      <c r="L2738">
        <v>35654</v>
      </c>
      <c r="M2738">
        <v>214430114</v>
      </c>
      <c r="O2738">
        <v>320072</v>
      </c>
      <c r="P2738" t="s">
        <v>336</v>
      </c>
      <c r="Q2738">
        <v>8960</v>
      </c>
      <c r="R2738">
        <v>83</v>
      </c>
      <c r="S2738">
        <v>1</v>
      </c>
      <c r="T2738">
        <v>2786</v>
      </c>
      <c r="U2738" t="s">
        <v>328</v>
      </c>
      <c r="W2738">
        <v>1158667035</v>
      </c>
      <c r="X2738" s="76">
        <v>44357</v>
      </c>
      <c r="Y2738" s="76">
        <v>44357</v>
      </c>
      <c r="Z2738" s="76">
        <v>44268</v>
      </c>
      <c r="AA2738" s="76">
        <v>44340</v>
      </c>
      <c r="AB2738">
        <v>1041.68</v>
      </c>
      <c r="AD2738" t="s">
        <v>346</v>
      </c>
      <c r="AE2738" t="s">
        <v>324</v>
      </c>
      <c r="AF2738" t="s">
        <v>891</v>
      </c>
      <c r="AH2738" t="s">
        <v>329</v>
      </c>
      <c r="AI2738" t="s">
        <v>318</v>
      </c>
      <c r="AK2738">
        <v>95057</v>
      </c>
      <c r="AL2738">
        <v>1</v>
      </c>
      <c r="AM2738">
        <v>63893</v>
      </c>
    </row>
    <row r="2739" spans="1:39">
      <c r="A2739" t="s">
        <v>315</v>
      </c>
      <c r="D2739" t="s">
        <v>316</v>
      </c>
      <c r="E2739">
        <v>316694</v>
      </c>
      <c r="F2739" t="s">
        <v>317</v>
      </c>
      <c r="G2739" t="s">
        <v>318</v>
      </c>
      <c r="H2739" s="79" t="s">
        <v>887</v>
      </c>
      <c r="I2739" t="s">
        <v>887</v>
      </c>
      <c r="J2739" t="s">
        <v>737</v>
      </c>
      <c r="K2739" t="s">
        <v>315</v>
      </c>
      <c r="L2739">
        <v>49911</v>
      </c>
      <c r="M2739">
        <v>214430114</v>
      </c>
      <c r="O2739">
        <v>320070</v>
      </c>
      <c r="P2739" t="s">
        <v>327</v>
      </c>
      <c r="Q2739">
        <v>9155</v>
      </c>
      <c r="R2739">
        <v>83</v>
      </c>
      <c r="S2739">
        <v>1</v>
      </c>
      <c r="T2739">
        <v>2786</v>
      </c>
      <c r="U2739" t="s">
        <v>328</v>
      </c>
      <c r="W2739">
        <v>1158667035</v>
      </c>
      <c r="X2739" s="76">
        <v>44385</v>
      </c>
      <c r="Y2739" s="76">
        <v>44385</v>
      </c>
      <c r="Z2739" s="76">
        <v>44233</v>
      </c>
      <c r="AA2739" s="76">
        <v>44362</v>
      </c>
      <c r="AB2739">
        <v>3476.95</v>
      </c>
      <c r="AD2739" t="s">
        <v>383</v>
      </c>
      <c r="AE2739" t="s">
        <v>324</v>
      </c>
      <c r="AF2739" t="s">
        <v>807</v>
      </c>
      <c r="AH2739" t="s">
        <v>329</v>
      </c>
      <c r="AI2739" t="s">
        <v>318</v>
      </c>
      <c r="AK2739">
        <v>95057</v>
      </c>
      <c r="AL2739">
        <v>1</v>
      </c>
      <c r="AM2739">
        <v>63893</v>
      </c>
    </row>
    <row r="2740" spans="1:39">
      <c r="A2740" t="s">
        <v>315</v>
      </c>
      <c r="D2740" t="s">
        <v>316</v>
      </c>
      <c r="E2740">
        <v>316694</v>
      </c>
      <c r="F2740" t="s">
        <v>317</v>
      </c>
      <c r="G2740" t="s">
        <v>318</v>
      </c>
      <c r="H2740" s="79" t="s">
        <v>887</v>
      </c>
      <c r="I2740" t="s">
        <v>887</v>
      </c>
      <c r="J2740" t="s">
        <v>737</v>
      </c>
      <c r="K2740" t="s">
        <v>315</v>
      </c>
      <c r="L2740">
        <v>56682</v>
      </c>
      <c r="M2740">
        <v>214430114</v>
      </c>
      <c r="O2740">
        <v>320072</v>
      </c>
      <c r="P2740" t="s">
        <v>336</v>
      </c>
      <c r="Q2740">
        <v>9254</v>
      </c>
      <c r="R2740">
        <v>83</v>
      </c>
      <c r="S2740">
        <v>1</v>
      </c>
      <c r="T2740">
        <v>2786</v>
      </c>
      <c r="U2740" t="s">
        <v>328</v>
      </c>
      <c r="W2740">
        <v>1158667035</v>
      </c>
      <c r="X2740" s="76">
        <v>44403</v>
      </c>
      <c r="Y2740" s="76">
        <v>44403</v>
      </c>
      <c r="Z2740" s="76">
        <v>44310</v>
      </c>
      <c r="AA2740" s="76">
        <v>44372</v>
      </c>
      <c r="AB2740">
        <v>676.46</v>
      </c>
      <c r="AD2740" t="s">
        <v>382</v>
      </c>
      <c r="AE2740" t="s">
        <v>324</v>
      </c>
      <c r="AF2740" t="s">
        <v>849</v>
      </c>
      <c r="AH2740" t="s">
        <v>329</v>
      </c>
      <c r="AI2740" t="s">
        <v>318</v>
      </c>
      <c r="AK2740">
        <v>95057</v>
      </c>
      <c r="AL2740">
        <v>1</v>
      </c>
      <c r="AM2740">
        <v>63893</v>
      </c>
    </row>
    <row r="2741" spans="1:39">
      <c r="A2741" t="s">
        <v>315</v>
      </c>
      <c r="D2741" t="s">
        <v>316</v>
      </c>
      <c r="E2741">
        <v>316694</v>
      </c>
      <c r="F2741" t="s">
        <v>317</v>
      </c>
      <c r="G2741" t="s">
        <v>318</v>
      </c>
      <c r="H2741" s="79" t="s">
        <v>887</v>
      </c>
      <c r="I2741" t="s">
        <v>887</v>
      </c>
      <c r="J2741" t="s">
        <v>737</v>
      </c>
      <c r="K2741" t="s">
        <v>315</v>
      </c>
      <c r="L2741">
        <v>56682</v>
      </c>
      <c r="M2741">
        <v>214430114</v>
      </c>
      <c r="O2741">
        <v>320073</v>
      </c>
      <c r="P2741" t="s">
        <v>320</v>
      </c>
      <c r="Q2741">
        <v>9254</v>
      </c>
      <c r="R2741">
        <v>83</v>
      </c>
      <c r="S2741">
        <v>1</v>
      </c>
      <c r="T2741">
        <v>2786</v>
      </c>
      <c r="U2741" t="s">
        <v>328</v>
      </c>
      <c r="W2741">
        <v>1158667035</v>
      </c>
      <c r="X2741" s="76">
        <v>44403</v>
      </c>
      <c r="Y2741" s="76">
        <v>44403</v>
      </c>
      <c r="Z2741" s="76">
        <v>44310</v>
      </c>
      <c r="AA2741" s="76">
        <v>44372</v>
      </c>
      <c r="AB2741">
        <v>157.80000000000001</v>
      </c>
      <c r="AD2741" t="s">
        <v>382</v>
      </c>
      <c r="AE2741" t="s">
        <v>324</v>
      </c>
      <c r="AF2741" t="s">
        <v>849</v>
      </c>
      <c r="AH2741" t="s">
        <v>329</v>
      </c>
      <c r="AI2741" t="s">
        <v>318</v>
      </c>
      <c r="AK2741">
        <v>95057</v>
      </c>
      <c r="AL2741">
        <v>1</v>
      </c>
      <c r="AM2741">
        <v>63893</v>
      </c>
    </row>
    <row r="2742" spans="1:39">
      <c r="A2742" t="s">
        <v>315</v>
      </c>
      <c r="D2742" t="s">
        <v>316</v>
      </c>
      <c r="E2742">
        <v>316694</v>
      </c>
      <c r="F2742" t="s">
        <v>317</v>
      </c>
      <c r="G2742" t="s">
        <v>318</v>
      </c>
      <c r="H2742" s="79" t="s">
        <v>887</v>
      </c>
      <c r="I2742" t="s">
        <v>887</v>
      </c>
      <c r="J2742" t="s">
        <v>737</v>
      </c>
      <c r="K2742" t="s">
        <v>315</v>
      </c>
      <c r="L2742">
        <v>56682</v>
      </c>
      <c r="M2742">
        <v>214430114</v>
      </c>
      <c r="O2742">
        <v>320074</v>
      </c>
      <c r="P2742" t="s">
        <v>337</v>
      </c>
      <c r="Q2742">
        <v>9254</v>
      </c>
      <c r="R2742">
        <v>83</v>
      </c>
      <c r="S2742">
        <v>1</v>
      </c>
      <c r="T2742">
        <v>2786</v>
      </c>
      <c r="U2742" t="s">
        <v>328</v>
      </c>
      <c r="W2742">
        <v>1158667035</v>
      </c>
      <c r="X2742" s="76">
        <v>44403</v>
      </c>
      <c r="Y2742" s="76">
        <v>44403</v>
      </c>
      <c r="Z2742" s="76">
        <v>44310</v>
      </c>
      <c r="AA2742" s="76">
        <v>44372</v>
      </c>
      <c r="AB2742">
        <v>306.58999999999997</v>
      </c>
      <c r="AD2742" t="s">
        <v>382</v>
      </c>
      <c r="AE2742" t="s">
        <v>324</v>
      </c>
      <c r="AF2742" t="s">
        <v>849</v>
      </c>
      <c r="AH2742" t="s">
        <v>329</v>
      </c>
      <c r="AI2742" t="s">
        <v>318</v>
      </c>
      <c r="AK2742">
        <v>95057</v>
      </c>
      <c r="AL2742">
        <v>1</v>
      </c>
      <c r="AM2742">
        <v>63893</v>
      </c>
    </row>
    <row r="2743" spans="1:39">
      <c r="A2743" t="s">
        <v>315</v>
      </c>
      <c r="D2743" t="s">
        <v>316</v>
      </c>
      <c r="E2743">
        <v>316694</v>
      </c>
      <c r="F2743" t="s">
        <v>317</v>
      </c>
      <c r="G2743" t="s">
        <v>318</v>
      </c>
      <c r="H2743" s="79" t="s">
        <v>887</v>
      </c>
      <c r="I2743" t="s">
        <v>887</v>
      </c>
      <c r="J2743" t="s">
        <v>737</v>
      </c>
      <c r="K2743" t="s">
        <v>315</v>
      </c>
      <c r="L2743">
        <v>56682</v>
      </c>
      <c r="M2743">
        <v>214430114</v>
      </c>
      <c r="O2743">
        <v>320070</v>
      </c>
      <c r="P2743" t="s">
        <v>327</v>
      </c>
      <c r="Q2743">
        <v>9254</v>
      </c>
      <c r="R2743">
        <v>83</v>
      </c>
      <c r="S2743">
        <v>1</v>
      </c>
      <c r="T2743">
        <v>2786</v>
      </c>
      <c r="U2743" t="s">
        <v>328</v>
      </c>
      <c r="W2743">
        <v>1158667035</v>
      </c>
      <c r="X2743" s="76">
        <v>44403</v>
      </c>
      <c r="Y2743" s="76">
        <v>44403</v>
      </c>
      <c r="Z2743" s="76">
        <v>44310</v>
      </c>
      <c r="AA2743" s="76">
        <v>44372</v>
      </c>
      <c r="AB2743">
        <v>4323.54</v>
      </c>
      <c r="AD2743" t="s">
        <v>382</v>
      </c>
      <c r="AE2743" t="s">
        <v>324</v>
      </c>
      <c r="AF2743" t="s">
        <v>849</v>
      </c>
      <c r="AH2743" t="s">
        <v>329</v>
      </c>
      <c r="AI2743" t="s">
        <v>318</v>
      </c>
      <c r="AK2743">
        <v>95057</v>
      </c>
      <c r="AL2743">
        <v>1</v>
      </c>
      <c r="AM2743">
        <v>63893</v>
      </c>
    </row>
    <row r="2744" spans="1:39">
      <c r="A2744" t="s">
        <v>315</v>
      </c>
      <c r="D2744" t="s">
        <v>316</v>
      </c>
      <c r="E2744">
        <v>316694</v>
      </c>
      <c r="F2744" t="s">
        <v>317</v>
      </c>
      <c r="G2744" t="s">
        <v>318</v>
      </c>
      <c r="H2744" s="79" t="s">
        <v>887</v>
      </c>
      <c r="I2744" t="s">
        <v>887</v>
      </c>
      <c r="J2744" t="s">
        <v>737</v>
      </c>
      <c r="K2744" t="s">
        <v>315</v>
      </c>
      <c r="L2744">
        <v>83043</v>
      </c>
      <c r="M2744">
        <v>214430114</v>
      </c>
      <c r="O2744">
        <v>320074</v>
      </c>
      <c r="P2744" t="s">
        <v>337</v>
      </c>
      <c r="Q2744">
        <v>9443</v>
      </c>
      <c r="R2744">
        <v>83</v>
      </c>
      <c r="S2744">
        <v>1</v>
      </c>
      <c r="T2744">
        <v>2786</v>
      </c>
      <c r="U2744" t="s">
        <v>328</v>
      </c>
      <c r="W2744">
        <v>1158667035</v>
      </c>
      <c r="X2744" s="76">
        <v>44432</v>
      </c>
      <c r="Y2744" s="76">
        <v>44432</v>
      </c>
      <c r="Z2744" s="76">
        <v>44349</v>
      </c>
      <c r="AA2744" s="76">
        <v>44399</v>
      </c>
      <c r="AB2744">
        <v>423.9</v>
      </c>
      <c r="AD2744" t="s">
        <v>382</v>
      </c>
      <c r="AE2744" t="s">
        <v>324</v>
      </c>
      <c r="AF2744" t="s">
        <v>659</v>
      </c>
      <c r="AH2744" t="s">
        <v>329</v>
      </c>
      <c r="AI2744" t="s">
        <v>318</v>
      </c>
      <c r="AK2744">
        <v>95057</v>
      </c>
      <c r="AL2744">
        <v>1</v>
      </c>
      <c r="AM2744">
        <v>63893</v>
      </c>
    </row>
    <row r="2745" spans="1:39">
      <c r="A2745" t="s">
        <v>315</v>
      </c>
      <c r="D2745" t="s">
        <v>316</v>
      </c>
      <c r="E2745">
        <v>316694</v>
      </c>
      <c r="F2745" t="s">
        <v>317</v>
      </c>
      <c r="G2745" t="s">
        <v>318</v>
      </c>
      <c r="H2745" s="79" t="s">
        <v>887</v>
      </c>
      <c r="I2745" t="s">
        <v>887</v>
      </c>
      <c r="J2745" t="s">
        <v>737</v>
      </c>
      <c r="K2745" t="s">
        <v>315</v>
      </c>
      <c r="L2745">
        <v>83043</v>
      </c>
      <c r="M2745">
        <v>214430114</v>
      </c>
      <c r="O2745">
        <v>320073</v>
      </c>
      <c r="P2745" t="s">
        <v>320</v>
      </c>
      <c r="Q2745">
        <v>9443</v>
      </c>
      <c r="R2745">
        <v>83</v>
      </c>
      <c r="S2745">
        <v>1</v>
      </c>
      <c r="T2745">
        <v>2786</v>
      </c>
      <c r="U2745" t="s">
        <v>328</v>
      </c>
      <c r="W2745">
        <v>1158667035</v>
      </c>
      <c r="X2745" s="76">
        <v>44432</v>
      </c>
      <c r="Y2745" s="76">
        <v>44432</v>
      </c>
      <c r="Z2745" s="76">
        <v>44349</v>
      </c>
      <c r="AA2745" s="76">
        <v>44399</v>
      </c>
      <c r="AB2745">
        <v>163.30000000000001</v>
      </c>
      <c r="AD2745" t="s">
        <v>382</v>
      </c>
      <c r="AE2745" t="s">
        <v>324</v>
      </c>
      <c r="AF2745" t="s">
        <v>659</v>
      </c>
      <c r="AH2745" t="s">
        <v>329</v>
      </c>
      <c r="AI2745" t="s">
        <v>318</v>
      </c>
      <c r="AK2745">
        <v>95057</v>
      </c>
      <c r="AL2745">
        <v>1</v>
      </c>
      <c r="AM2745">
        <v>63893</v>
      </c>
    </row>
    <row r="2746" spans="1:39">
      <c r="A2746" t="s">
        <v>315</v>
      </c>
      <c r="D2746" t="s">
        <v>316</v>
      </c>
      <c r="E2746">
        <v>316694</v>
      </c>
      <c r="F2746" t="s">
        <v>317</v>
      </c>
      <c r="G2746" t="s">
        <v>318</v>
      </c>
      <c r="H2746" s="79" t="s">
        <v>887</v>
      </c>
      <c r="I2746" t="s">
        <v>887</v>
      </c>
      <c r="J2746" t="s">
        <v>737</v>
      </c>
      <c r="K2746" t="s">
        <v>315</v>
      </c>
      <c r="L2746">
        <v>83043</v>
      </c>
      <c r="M2746">
        <v>214430114</v>
      </c>
      <c r="O2746">
        <v>320070</v>
      </c>
      <c r="P2746" t="s">
        <v>327</v>
      </c>
      <c r="Q2746">
        <v>9443</v>
      </c>
      <c r="R2746">
        <v>83</v>
      </c>
      <c r="S2746">
        <v>1</v>
      </c>
      <c r="T2746">
        <v>2786</v>
      </c>
      <c r="U2746" t="s">
        <v>328</v>
      </c>
      <c r="W2746">
        <v>1158667035</v>
      </c>
      <c r="X2746" s="76">
        <v>44432</v>
      </c>
      <c r="Y2746" s="76">
        <v>44432</v>
      </c>
      <c r="Z2746" s="76">
        <v>44349</v>
      </c>
      <c r="AA2746" s="76">
        <v>44399</v>
      </c>
      <c r="AB2746">
        <v>4129.67</v>
      </c>
      <c r="AD2746" t="s">
        <v>382</v>
      </c>
      <c r="AE2746" t="s">
        <v>324</v>
      </c>
      <c r="AF2746" t="s">
        <v>659</v>
      </c>
      <c r="AH2746" t="s">
        <v>329</v>
      </c>
      <c r="AI2746" t="s">
        <v>318</v>
      </c>
      <c r="AK2746">
        <v>95057</v>
      </c>
      <c r="AL2746">
        <v>1</v>
      </c>
      <c r="AM2746">
        <v>63893</v>
      </c>
    </row>
    <row r="2747" spans="1:39">
      <c r="A2747" t="s">
        <v>315</v>
      </c>
      <c r="D2747" t="s">
        <v>316</v>
      </c>
      <c r="E2747">
        <v>316694</v>
      </c>
      <c r="F2747" t="s">
        <v>317</v>
      </c>
      <c r="G2747" t="s">
        <v>318</v>
      </c>
      <c r="H2747" s="79" t="s">
        <v>887</v>
      </c>
      <c r="I2747" t="s">
        <v>887</v>
      </c>
      <c r="J2747" t="s">
        <v>737</v>
      </c>
      <c r="K2747" t="s">
        <v>315</v>
      </c>
      <c r="L2747">
        <v>83043</v>
      </c>
      <c r="M2747">
        <v>214430114</v>
      </c>
      <c r="O2747">
        <v>320072</v>
      </c>
      <c r="P2747" t="s">
        <v>336</v>
      </c>
      <c r="Q2747">
        <v>9443</v>
      </c>
      <c r="R2747">
        <v>83</v>
      </c>
      <c r="S2747">
        <v>1</v>
      </c>
      <c r="T2747">
        <v>2786</v>
      </c>
      <c r="U2747" t="s">
        <v>328</v>
      </c>
      <c r="W2747">
        <v>1158667035</v>
      </c>
      <c r="X2747" s="76">
        <v>44432</v>
      </c>
      <c r="Y2747" s="76">
        <v>44432</v>
      </c>
      <c r="Z2747" s="76">
        <v>44349</v>
      </c>
      <c r="AA2747" s="76">
        <v>44399</v>
      </c>
      <c r="AB2747">
        <v>870.33</v>
      </c>
      <c r="AD2747" t="s">
        <v>382</v>
      </c>
      <c r="AE2747" t="s">
        <v>324</v>
      </c>
      <c r="AF2747" t="s">
        <v>659</v>
      </c>
      <c r="AH2747" t="s">
        <v>329</v>
      </c>
      <c r="AI2747" t="s">
        <v>318</v>
      </c>
      <c r="AK2747">
        <v>95057</v>
      </c>
      <c r="AL2747">
        <v>1</v>
      </c>
      <c r="AM2747">
        <v>63893</v>
      </c>
    </row>
    <row r="2748" spans="1:39">
      <c r="A2748" t="s">
        <v>315</v>
      </c>
      <c r="D2748" t="s">
        <v>316</v>
      </c>
      <c r="E2748">
        <v>316694</v>
      </c>
      <c r="F2748" t="s">
        <v>317</v>
      </c>
      <c r="G2748" t="s">
        <v>318</v>
      </c>
      <c r="H2748" s="79" t="s">
        <v>887</v>
      </c>
      <c r="I2748" t="s">
        <v>887</v>
      </c>
      <c r="J2748" t="s">
        <v>737</v>
      </c>
      <c r="K2748" t="s">
        <v>315</v>
      </c>
      <c r="L2748">
        <v>139127</v>
      </c>
      <c r="M2748">
        <v>214430114</v>
      </c>
      <c r="O2748">
        <v>320073</v>
      </c>
      <c r="P2748" t="s">
        <v>320</v>
      </c>
      <c r="Q2748">
        <v>9643</v>
      </c>
      <c r="R2748">
        <v>83</v>
      </c>
      <c r="S2748">
        <v>1</v>
      </c>
      <c r="T2748">
        <v>2786</v>
      </c>
      <c r="U2748" t="s">
        <v>328</v>
      </c>
      <c r="W2748">
        <v>1158667035</v>
      </c>
      <c r="X2748" s="76">
        <v>44459</v>
      </c>
      <c r="Y2748" s="76">
        <v>44460</v>
      </c>
      <c r="Z2748" s="76">
        <v>44379</v>
      </c>
      <c r="AA2748" s="76">
        <v>44432</v>
      </c>
      <c r="AB2748">
        <v>163.30000000000001</v>
      </c>
      <c r="AD2748" t="s">
        <v>382</v>
      </c>
      <c r="AE2748" t="s">
        <v>324</v>
      </c>
      <c r="AF2748" t="s">
        <v>660</v>
      </c>
      <c r="AH2748" t="s">
        <v>329</v>
      </c>
      <c r="AI2748" t="s">
        <v>318</v>
      </c>
      <c r="AK2748">
        <v>95057</v>
      </c>
      <c r="AL2748">
        <v>1</v>
      </c>
      <c r="AM2748">
        <v>63893</v>
      </c>
    </row>
    <row r="2749" spans="1:39">
      <c r="A2749" t="s">
        <v>315</v>
      </c>
      <c r="D2749" t="s">
        <v>316</v>
      </c>
      <c r="E2749">
        <v>316694</v>
      </c>
      <c r="F2749" t="s">
        <v>317</v>
      </c>
      <c r="G2749" t="s">
        <v>318</v>
      </c>
      <c r="H2749" s="79" t="s">
        <v>887</v>
      </c>
      <c r="I2749" t="s">
        <v>887</v>
      </c>
      <c r="J2749" t="s">
        <v>737</v>
      </c>
      <c r="K2749" t="s">
        <v>315</v>
      </c>
      <c r="L2749">
        <v>139127</v>
      </c>
      <c r="M2749">
        <v>214430114</v>
      </c>
      <c r="O2749">
        <v>320074</v>
      </c>
      <c r="P2749" t="s">
        <v>337</v>
      </c>
      <c r="Q2749">
        <v>9643</v>
      </c>
      <c r="R2749">
        <v>83</v>
      </c>
      <c r="S2749">
        <v>1</v>
      </c>
      <c r="T2749">
        <v>2786</v>
      </c>
      <c r="U2749" t="s">
        <v>328</v>
      </c>
      <c r="W2749">
        <v>1158667035</v>
      </c>
      <c r="X2749" s="76">
        <v>44459</v>
      </c>
      <c r="Y2749" s="76">
        <v>44460</v>
      </c>
      <c r="Z2749" s="76">
        <v>44379</v>
      </c>
      <c r="AA2749" s="76">
        <v>44432</v>
      </c>
      <c r="AB2749">
        <v>572.76</v>
      </c>
      <c r="AD2749" t="s">
        <v>382</v>
      </c>
      <c r="AE2749" t="s">
        <v>324</v>
      </c>
      <c r="AF2749" t="s">
        <v>660</v>
      </c>
      <c r="AH2749" t="s">
        <v>329</v>
      </c>
      <c r="AI2749" t="s">
        <v>318</v>
      </c>
      <c r="AK2749">
        <v>95057</v>
      </c>
      <c r="AL2749">
        <v>1</v>
      </c>
      <c r="AM2749">
        <v>63893</v>
      </c>
    </row>
    <row r="2750" spans="1:39">
      <c r="A2750" t="s">
        <v>315</v>
      </c>
      <c r="D2750" t="s">
        <v>316</v>
      </c>
      <c r="E2750">
        <v>316694</v>
      </c>
      <c r="F2750" t="s">
        <v>317</v>
      </c>
      <c r="G2750" t="s">
        <v>318</v>
      </c>
      <c r="H2750" s="79" t="s">
        <v>887</v>
      </c>
      <c r="I2750" t="s">
        <v>887</v>
      </c>
      <c r="J2750" t="s">
        <v>737</v>
      </c>
      <c r="K2750" t="s">
        <v>315</v>
      </c>
      <c r="L2750">
        <v>139127</v>
      </c>
      <c r="M2750">
        <v>214430114</v>
      </c>
      <c r="O2750">
        <v>320070</v>
      </c>
      <c r="P2750" t="s">
        <v>327</v>
      </c>
      <c r="Q2750">
        <v>9643</v>
      </c>
      <c r="R2750">
        <v>83</v>
      </c>
      <c r="S2750">
        <v>1</v>
      </c>
      <c r="T2750">
        <v>2786</v>
      </c>
      <c r="U2750" t="s">
        <v>328</v>
      </c>
      <c r="W2750">
        <v>1158667035</v>
      </c>
      <c r="X2750" s="76">
        <v>44459</v>
      </c>
      <c r="Y2750" s="76">
        <v>44460</v>
      </c>
      <c r="Z2750" s="76">
        <v>44379</v>
      </c>
      <c r="AA2750" s="76">
        <v>44432</v>
      </c>
      <c r="AB2750">
        <v>20328.71</v>
      </c>
      <c r="AD2750" t="s">
        <v>382</v>
      </c>
      <c r="AE2750" t="s">
        <v>324</v>
      </c>
      <c r="AF2750" t="s">
        <v>660</v>
      </c>
      <c r="AH2750" t="s">
        <v>329</v>
      </c>
      <c r="AI2750" t="s">
        <v>318</v>
      </c>
      <c r="AK2750">
        <v>95057</v>
      </c>
      <c r="AL2750">
        <v>1</v>
      </c>
      <c r="AM2750">
        <v>63893</v>
      </c>
    </row>
    <row r="2751" spans="1:39">
      <c r="A2751" t="s">
        <v>315</v>
      </c>
      <c r="D2751" t="s">
        <v>316</v>
      </c>
      <c r="E2751">
        <v>316694</v>
      </c>
      <c r="F2751" t="s">
        <v>317</v>
      </c>
      <c r="G2751" t="s">
        <v>318</v>
      </c>
      <c r="H2751" s="79" t="s">
        <v>887</v>
      </c>
      <c r="I2751" t="s">
        <v>887</v>
      </c>
      <c r="J2751" t="s">
        <v>737</v>
      </c>
      <c r="K2751" t="s">
        <v>315</v>
      </c>
      <c r="L2751">
        <v>139127</v>
      </c>
      <c r="M2751">
        <v>214430114</v>
      </c>
      <c r="O2751">
        <v>320072</v>
      </c>
      <c r="P2751" t="s">
        <v>336</v>
      </c>
      <c r="Q2751">
        <v>9643</v>
      </c>
      <c r="R2751">
        <v>83</v>
      </c>
      <c r="S2751">
        <v>1</v>
      </c>
      <c r="T2751">
        <v>2786</v>
      </c>
      <c r="U2751" t="s">
        <v>328</v>
      </c>
      <c r="W2751">
        <v>1158667035</v>
      </c>
      <c r="X2751" s="76">
        <v>44459</v>
      </c>
      <c r="Y2751" s="76">
        <v>44460</v>
      </c>
      <c r="Z2751" s="76">
        <v>44379</v>
      </c>
      <c r="AA2751" s="76">
        <v>44432</v>
      </c>
      <c r="AB2751">
        <v>1105.5999999999999</v>
      </c>
      <c r="AD2751" t="s">
        <v>382</v>
      </c>
      <c r="AE2751" t="s">
        <v>324</v>
      </c>
      <c r="AF2751" t="s">
        <v>660</v>
      </c>
      <c r="AH2751" t="s">
        <v>329</v>
      </c>
      <c r="AI2751" t="s">
        <v>318</v>
      </c>
      <c r="AK2751">
        <v>95057</v>
      </c>
      <c r="AL2751">
        <v>1</v>
      </c>
      <c r="AM2751">
        <v>63893</v>
      </c>
    </row>
    <row r="2752" spans="1:39">
      <c r="A2752" t="s">
        <v>315</v>
      </c>
      <c r="D2752" t="s">
        <v>316</v>
      </c>
      <c r="E2752">
        <v>316694</v>
      </c>
      <c r="F2752" t="s">
        <v>317</v>
      </c>
      <c r="G2752" t="s">
        <v>318</v>
      </c>
      <c r="H2752" s="79" t="s">
        <v>887</v>
      </c>
      <c r="I2752" t="s">
        <v>887</v>
      </c>
      <c r="J2752" t="s">
        <v>737</v>
      </c>
      <c r="K2752" t="s">
        <v>315</v>
      </c>
      <c r="L2752">
        <v>176650</v>
      </c>
      <c r="M2752">
        <v>214430114</v>
      </c>
      <c r="O2752">
        <v>320070</v>
      </c>
      <c r="P2752" t="s">
        <v>327</v>
      </c>
      <c r="Q2752">
        <v>9812</v>
      </c>
      <c r="R2752">
        <v>83</v>
      </c>
      <c r="S2752">
        <v>1</v>
      </c>
      <c r="T2752">
        <v>2786</v>
      </c>
      <c r="U2752" t="s">
        <v>328</v>
      </c>
      <c r="W2752">
        <v>1158667035</v>
      </c>
      <c r="X2752" s="76">
        <v>44487</v>
      </c>
      <c r="Y2752" s="76">
        <v>44487</v>
      </c>
      <c r="Z2752" s="76">
        <v>44408</v>
      </c>
      <c r="AA2752" s="76">
        <v>44462</v>
      </c>
      <c r="AB2752">
        <v>19685.62</v>
      </c>
      <c r="AD2752" t="s">
        <v>382</v>
      </c>
      <c r="AE2752" t="s">
        <v>324</v>
      </c>
      <c r="AF2752" t="s">
        <v>414</v>
      </c>
      <c r="AH2752" t="s">
        <v>329</v>
      </c>
      <c r="AI2752" t="s">
        <v>318</v>
      </c>
      <c r="AK2752">
        <v>95057</v>
      </c>
      <c r="AL2752">
        <v>1</v>
      </c>
      <c r="AM2752">
        <v>63893</v>
      </c>
    </row>
    <row r="2753" spans="1:39">
      <c r="A2753" t="s">
        <v>315</v>
      </c>
      <c r="D2753" t="s">
        <v>316</v>
      </c>
      <c r="E2753">
        <v>316694</v>
      </c>
      <c r="F2753" t="s">
        <v>317</v>
      </c>
      <c r="G2753" t="s">
        <v>318</v>
      </c>
      <c r="H2753" s="79" t="s">
        <v>887</v>
      </c>
      <c r="I2753" t="s">
        <v>887</v>
      </c>
      <c r="J2753" t="s">
        <v>737</v>
      </c>
      <c r="K2753" t="s">
        <v>315</v>
      </c>
      <c r="L2753">
        <v>176650</v>
      </c>
      <c r="M2753">
        <v>214430114</v>
      </c>
      <c r="O2753">
        <v>320072</v>
      </c>
      <c r="P2753" t="s">
        <v>336</v>
      </c>
      <c r="Q2753">
        <v>9812</v>
      </c>
      <c r="R2753">
        <v>83</v>
      </c>
      <c r="S2753">
        <v>1</v>
      </c>
      <c r="T2753">
        <v>2786</v>
      </c>
      <c r="U2753" t="s">
        <v>328</v>
      </c>
      <c r="W2753">
        <v>1158667035</v>
      </c>
      <c r="X2753" s="76">
        <v>44487</v>
      </c>
      <c r="Y2753" s="76">
        <v>44487</v>
      </c>
      <c r="Z2753" s="76">
        <v>44408</v>
      </c>
      <c r="AA2753" s="76">
        <v>44462</v>
      </c>
      <c r="AB2753">
        <v>1050.8499999999999</v>
      </c>
      <c r="AD2753" t="s">
        <v>382</v>
      </c>
      <c r="AE2753" t="s">
        <v>324</v>
      </c>
      <c r="AF2753" t="s">
        <v>414</v>
      </c>
      <c r="AH2753" t="s">
        <v>329</v>
      </c>
      <c r="AI2753" t="s">
        <v>318</v>
      </c>
      <c r="AK2753">
        <v>95057</v>
      </c>
      <c r="AL2753">
        <v>1</v>
      </c>
      <c r="AM2753">
        <v>63893</v>
      </c>
    </row>
    <row r="2754" spans="1:39">
      <c r="A2754" t="s">
        <v>315</v>
      </c>
      <c r="D2754" t="s">
        <v>316</v>
      </c>
      <c r="E2754">
        <v>316694</v>
      </c>
      <c r="F2754" t="s">
        <v>317</v>
      </c>
      <c r="G2754" t="s">
        <v>318</v>
      </c>
      <c r="H2754" s="79" t="s">
        <v>887</v>
      </c>
      <c r="I2754" t="s">
        <v>887</v>
      </c>
      <c r="J2754" t="s">
        <v>737</v>
      </c>
      <c r="K2754" t="s">
        <v>315</v>
      </c>
      <c r="L2754">
        <v>176650</v>
      </c>
      <c r="M2754">
        <v>214430114</v>
      </c>
      <c r="O2754">
        <v>320074</v>
      </c>
      <c r="P2754" t="s">
        <v>337</v>
      </c>
      <c r="Q2754">
        <v>9812</v>
      </c>
      <c r="R2754">
        <v>83</v>
      </c>
      <c r="S2754">
        <v>1</v>
      </c>
      <c r="T2754">
        <v>2786</v>
      </c>
      <c r="U2754" t="s">
        <v>328</v>
      </c>
      <c r="W2754">
        <v>1158667035</v>
      </c>
      <c r="X2754" s="76">
        <v>44487</v>
      </c>
      <c r="Y2754" s="76">
        <v>44487</v>
      </c>
      <c r="Z2754" s="76">
        <v>44408</v>
      </c>
      <c r="AA2754" s="76">
        <v>44462</v>
      </c>
      <c r="AB2754">
        <v>538.41</v>
      </c>
      <c r="AD2754" t="s">
        <v>382</v>
      </c>
      <c r="AE2754" t="s">
        <v>324</v>
      </c>
      <c r="AF2754" t="s">
        <v>414</v>
      </c>
      <c r="AH2754" t="s">
        <v>329</v>
      </c>
      <c r="AI2754" t="s">
        <v>318</v>
      </c>
      <c r="AK2754">
        <v>95057</v>
      </c>
      <c r="AL2754">
        <v>1</v>
      </c>
      <c r="AM2754">
        <v>63893</v>
      </c>
    </row>
    <row r="2755" spans="1:39">
      <c r="A2755" t="s">
        <v>315</v>
      </c>
      <c r="D2755" t="s">
        <v>316</v>
      </c>
      <c r="E2755">
        <v>316694</v>
      </c>
      <c r="F2755" t="s">
        <v>317</v>
      </c>
      <c r="G2755" t="s">
        <v>318</v>
      </c>
      <c r="H2755" s="79" t="s">
        <v>887</v>
      </c>
      <c r="I2755" t="s">
        <v>887</v>
      </c>
      <c r="J2755" t="s">
        <v>737</v>
      </c>
      <c r="K2755" t="s">
        <v>315</v>
      </c>
      <c r="L2755">
        <v>176650</v>
      </c>
      <c r="M2755">
        <v>214430114</v>
      </c>
      <c r="O2755">
        <v>320073</v>
      </c>
      <c r="P2755" t="s">
        <v>320</v>
      </c>
      <c r="Q2755">
        <v>9812</v>
      </c>
      <c r="R2755">
        <v>83</v>
      </c>
      <c r="S2755">
        <v>1</v>
      </c>
      <c r="T2755">
        <v>2786</v>
      </c>
      <c r="U2755" t="s">
        <v>328</v>
      </c>
      <c r="W2755">
        <v>1158667035</v>
      </c>
      <c r="X2755" s="76">
        <v>44487</v>
      </c>
      <c r="Y2755" s="76">
        <v>44487</v>
      </c>
      <c r="Z2755" s="76">
        <v>44408</v>
      </c>
      <c r="AA2755" s="76">
        <v>44462</v>
      </c>
      <c r="AB2755">
        <v>163.30000000000001</v>
      </c>
      <c r="AD2755" t="s">
        <v>382</v>
      </c>
      <c r="AE2755" t="s">
        <v>324</v>
      </c>
      <c r="AF2755" t="s">
        <v>414</v>
      </c>
      <c r="AH2755" t="s">
        <v>329</v>
      </c>
      <c r="AI2755" t="s">
        <v>318</v>
      </c>
      <c r="AK2755">
        <v>95057</v>
      </c>
      <c r="AL2755">
        <v>1</v>
      </c>
      <c r="AM2755">
        <v>63893</v>
      </c>
    </row>
    <row r="2756" spans="1:39">
      <c r="A2756" t="s">
        <v>315</v>
      </c>
      <c r="D2756" t="s">
        <v>316</v>
      </c>
      <c r="E2756">
        <v>316694</v>
      </c>
      <c r="F2756" t="s">
        <v>317</v>
      </c>
      <c r="G2756" t="s">
        <v>318</v>
      </c>
      <c r="H2756" s="79" t="s">
        <v>887</v>
      </c>
      <c r="I2756" t="s">
        <v>887</v>
      </c>
      <c r="J2756" t="s">
        <v>737</v>
      </c>
      <c r="K2756" t="s">
        <v>315</v>
      </c>
      <c r="L2756">
        <v>210214</v>
      </c>
      <c r="M2756">
        <v>214430114</v>
      </c>
      <c r="O2756">
        <v>320070</v>
      </c>
      <c r="P2756" t="s">
        <v>327</v>
      </c>
      <c r="Q2756">
        <v>9976</v>
      </c>
      <c r="R2756">
        <v>83</v>
      </c>
      <c r="S2756">
        <v>1</v>
      </c>
      <c r="T2756">
        <v>2786</v>
      </c>
      <c r="U2756" t="s">
        <v>328</v>
      </c>
      <c r="W2756">
        <v>1158667035</v>
      </c>
      <c r="X2756" s="76">
        <v>44508</v>
      </c>
      <c r="Y2756" s="76">
        <v>44508</v>
      </c>
      <c r="Z2756" s="76">
        <v>44446</v>
      </c>
      <c r="AA2756" s="76">
        <v>44494</v>
      </c>
      <c r="AB2756">
        <v>8140.56</v>
      </c>
      <c r="AD2756" t="s">
        <v>383</v>
      </c>
      <c r="AE2756" t="s">
        <v>324</v>
      </c>
      <c r="AF2756" t="s">
        <v>662</v>
      </c>
      <c r="AH2756" t="s">
        <v>329</v>
      </c>
      <c r="AI2756" t="s">
        <v>318</v>
      </c>
      <c r="AK2756">
        <v>95057</v>
      </c>
      <c r="AL2756">
        <v>1</v>
      </c>
      <c r="AM2756">
        <v>63893</v>
      </c>
    </row>
    <row r="2757" spans="1:39">
      <c r="A2757" t="s">
        <v>315</v>
      </c>
      <c r="D2757" t="s">
        <v>316</v>
      </c>
      <c r="E2757">
        <v>316694</v>
      </c>
      <c r="F2757" t="s">
        <v>317</v>
      </c>
      <c r="G2757" t="s">
        <v>318</v>
      </c>
      <c r="H2757" s="79" t="s">
        <v>887</v>
      </c>
      <c r="I2757" t="s">
        <v>887</v>
      </c>
      <c r="J2757" t="s">
        <v>737</v>
      </c>
      <c r="K2757" t="s">
        <v>315</v>
      </c>
      <c r="L2757">
        <v>210214</v>
      </c>
      <c r="M2757">
        <v>214430114</v>
      </c>
      <c r="O2757">
        <v>320074</v>
      </c>
      <c r="P2757" t="s">
        <v>337</v>
      </c>
      <c r="Q2757">
        <v>9976</v>
      </c>
      <c r="R2757">
        <v>83</v>
      </c>
      <c r="S2757">
        <v>1</v>
      </c>
      <c r="T2757">
        <v>2786</v>
      </c>
      <c r="U2757" t="s">
        <v>328</v>
      </c>
      <c r="W2757">
        <v>1158667035</v>
      </c>
      <c r="X2757" s="76">
        <v>44508</v>
      </c>
      <c r="Y2757" s="76">
        <v>44508</v>
      </c>
      <c r="Z2757" s="76">
        <v>44446</v>
      </c>
      <c r="AA2757" s="76">
        <v>44494</v>
      </c>
      <c r="AB2757">
        <v>229.38</v>
      </c>
      <c r="AD2757" t="s">
        <v>383</v>
      </c>
      <c r="AE2757" t="s">
        <v>324</v>
      </c>
      <c r="AF2757" t="s">
        <v>662</v>
      </c>
      <c r="AH2757" t="s">
        <v>329</v>
      </c>
      <c r="AI2757" t="s">
        <v>318</v>
      </c>
      <c r="AK2757">
        <v>95057</v>
      </c>
      <c r="AL2757">
        <v>1</v>
      </c>
      <c r="AM2757">
        <v>63893</v>
      </c>
    </row>
    <row r="2758" spans="1:39">
      <c r="A2758" t="s">
        <v>315</v>
      </c>
      <c r="D2758" t="s">
        <v>316</v>
      </c>
      <c r="E2758">
        <v>316694</v>
      </c>
      <c r="F2758" t="s">
        <v>317</v>
      </c>
      <c r="G2758" t="s">
        <v>318</v>
      </c>
      <c r="H2758" s="79" t="s">
        <v>887</v>
      </c>
      <c r="I2758" t="s">
        <v>887</v>
      </c>
      <c r="J2758" t="s">
        <v>737</v>
      </c>
      <c r="K2758" t="s">
        <v>315</v>
      </c>
      <c r="L2758">
        <v>210214</v>
      </c>
      <c r="M2758">
        <v>214430114</v>
      </c>
      <c r="O2758">
        <v>320072</v>
      </c>
      <c r="P2758" t="s">
        <v>336</v>
      </c>
      <c r="Q2758">
        <v>9976</v>
      </c>
      <c r="R2758">
        <v>83</v>
      </c>
      <c r="S2758">
        <v>1</v>
      </c>
      <c r="T2758">
        <v>2786</v>
      </c>
      <c r="U2758" t="s">
        <v>328</v>
      </c>
      <c r="W2758">
        <v>1158667035</v>
      </c>
      <c r="X2758" s="76">
        <v>44508</v>
      </c>
      <c r="Y2758" s="76">
        <v>44508</v>
      </c>
      <c r="Z2758" s="76">
        <v>44446</v>
      </c>
      <c r="AA2758" s="76">
        <v>44494</v>
      </c>
      <c r="AB2758">
        <v>565.24</v>
      </c>
      <c r="AD2758" t="s">
        <v>383</v>
      </c>
      <c r="AE2758" t="s">
        <v>324</v>
      </c>
      <c r="AF2758" t="s">
        <v>662</v>
      </c>
      <c r="AH2758" t="s">
        <v>329</v>
      </c>
      <c r="AI2758" t="s">
        <v>318</v>
      </c>
      <c r="AK2758">
        <v>95057</v>
      </c>
      <c r="AL2758">
        <v>1</v>
      </c>
      <c r="AM2758">
        <v>63893</v>
      </c>
    </row>
    <row r="2759" spans="1:39">
      <c r="A2759" t="s">
        <v>315</v>
      </c>
      <c r="D2759" t="s">
        <v>316</v>
      </c>
      <c r="E2759">
        <v>316694</v>
      </c>
      <c r="F2759" t="s">
        <v>317</v>
      </c>
      <c r="G2759" t="s">
        <v>318</v>
      </c>
      <c r="H2759" s="79" t="s">
        <v>887</v>
      </c>
      <c r="I2759" t="s">
        <v>887</v>
      </c>
      <c r="J2759" t="s">
        <v>737</v>
      </c>
      <c r="K2759" t="s">
        <v>315</v>
      </c>
      <c r="L2759">
        <v>210214</v>
      </c>
      <c r="M2759">
        <v>214430114</v>
      </c>
      <c r="O2759">
        <v>320073</v>
      </c>
      <c r="P2759" t="s">
        <v>320</v>
      </c>
      <c r="Q2759">
        <v>9976</v>
      </c>
      <c r="R2759">
        <v>83</v>
      </c>
      <c r="S2759">
        <v>1</v>
      </c>
      <c r="T2759">
        <v>2786</v>
      </c>
      <c r="U2759" t="s">
        <v>328</v>
      </c>
      <c r="W2759">
        <v>1158667035</v>
      </c>
      <c r="X2759" s="76">
        <v>44508</v>
      </c>
      <c r="Y2759" s="76">
        <v>44508</v>
      </c>
      <c r="Z2759" s="76">
        <v>44446</v>
      </c>
      <c r="AA2759" s="76">
        <v>44494</v>
      </c>
      <c r="AB2759">
        <v>163.30000000000001</v>
      </c>
      <c r="AD2759" t="s">
        <v>383</v>
      </c>
      <c r="AE2759" t="s">
        <v>324</v>
      </c>
      <c r="AF2759" t="s">
        <v>662</v>
      </c>
      <c r="AH2759" t="s">
        <v>329</v>
      </c>
      <c r="AI2759" t="s">
        <v>318</v>
      </c>
      <c r="AK2759">
        <v>95057</v>
      </c>
      <c r="AL2759">
        <v>1</v>
      </c>
      <c r="AM2759">
        <v>63893</v>
      </c>
    </row>
    <row r="2760" spans="1:39">
      <c r="A2760" t="s">
        <v>315</v>
      </c>
      <c r="D2760" t="s">
        <v>316</v>
      </c>
      <c r="E2760">
        <v>316694</v>
      </c>
      <c r="F2760" t="s">
        <v>317</v>
      </c>
      <c r="G2760" t="s">
        <v>318</v>
      </c>
      <c r="H2760" s="79" t="s">
        <v>887</v>
      </c>
      <c r="I2760" t="s">
        <v>887</v>
      </c>
      <c r="J2760" t="s">
        <v>737</v>
      </c>
      <c r="K2760" t="s">
        <v>315</v>
      </c>
      <c r="L2760">
        <v>236831</v>
      </c>
      <c r="M2760">
        <v>214430114</v>
      </c>
      <c r="O2760">
        <v>320070</v>
      </c>
      <c r="P2760" t="s">
        <v>327</v>
      </c>
      <c r="Q2760">
        <v>204</v>
      </c>
      <c r="R2760">
        <v>71</v>
      </c>
      <c r="S2760">
        <v>1</v>
      </c>
      <c r="T2760">
        <v>2786</v>
      </c>
      <c r="U2760" t="s">
        <v>328</v>
      </c>
      <c r="W2760">
        <v>1158667035</v>
      </c>
      <c r="X2760" s="76">
        <v>44537</v>
      </c>
      <c r="Y2760" s="76">
        <v>44537</v>
      </c>
      <c r="Z2760" s="76">
        <v>44481</v>
      </c>
      <c r="AA2760" s="76">
        <v>44523</v>
      </c>
      <c r="AB2760">
        <v>7372.54</v>
      </c>
      <c r="AD2760" t="s">
        <v>383</v>
      </c>
      <c r="AE2760" t="s">
        <v>324</v>
      </c>
      <c r="AF2760" t="s">
        <v>663</v>
      </c>
      <c r="AH2760" t="s">
        <v>329</v>
      </c>
      <c r="AI2760" t="s">
        <v>318</v>
      </c>
      <c r="AK2760">
        <v>95057</v>
      </c>
      <c r="AL2760">
        <v>1</v>
      </c>
      <c r="AM2760">
        <v>63893</v>
      </c>
    </row>
    <row r="2761" spans="1:39">
      <c r="A2761" t="s">
        <v>315</v>
      </c>
      <c r="D2761" t="s">
        <v>316</v>
      </c>
      <c r="E2761">
        <v>316694</v>
      </c>
      <c r="F2761" t="s">
        <v>317</v>
      </c>
      <c r="G2761" t="s">
        <v>318</v>
      </c>
      <c r="H2761" s="79" t="s">
        <v>887</v>
      </c>
      <c r="I2761" t="s">
        <v>887</v>
      </c>
      <c r="J2761" t="s">
        <v>737</v>
      </c>
      <c r="K2761" t="s">
        <v>315</v>
      </c>
      <c r="L2761">
        <v>236831</v>
      </c>
      <c r="M2761">
        <v>214430114</v>
      </c>
      <c r="O2761">
        <v>320072</v>
      </c>
      <c r="P2761" t="s">
        <v>336</v>
      </c>
      <c r="Q2761">
        <v>204</v>
      </c>
      <c r="R2761">
        <v>71</v>
      </c>
      <c r="S2761">
        <v>1</v>
      </c>
      <c r="T2761">
        <v>2786</v>
      </c>
      <c r="U2761" t="s">
        <v>328</v>
      </c>
      <c r="W2761">
        <v>1158667035</v>
      </c>
      <c r="X2761" s="76">
        <v>44537</v>
      </c>
      <c r="Y2761" s="76">
        <v>44537</v>
      </c>
      <c r="Z2761" s="76">
        <v>44481</v>
      </c>
      <c r="AA2761" s="76">
        <v>44523</v>
      </c>
      <c r="AB2761">
        <v>685.18</v>
      </c>
      <c r="AD2761" t="s">
        <v>383</v>
      </c>
      <c r="AE2761" t="s">
        <v>324</v>
      </c>
      <c r="AF2761" t="s">
        <v>663</v>
      </c>
      <c r="AH2761" t="s">
        <v>329</v>
      </c>
      <c r="AI2761" t="s">
        <v>318</v>
      </c>
      <c r="AK2761">
        <v>95057</v>
      </c>
      <c r="AL2761">
        <v>1</v>
      </c>
      <c r="AM2761">
        <v>63893</v>
      </c>
    </row>
    <row r="2762" spans="1:39">
      <c r="A2762" t="s">
        <v>315</v>
      </c>
      <c r="D2762" t="s">
        <v>316</v>
      </c>
      <c r="E2762">
        <v>316694</v>
      </c>
      <c r="F2762" t="s">
        <v>317</v>
      </c>
      <c r="G2762" t="s">
        <v>318</v>
      </c>
      <c r="H2762" s="79" t="s">
        <v>887</v>
      </c>
      <c r="I2762" t="s">
        <v>887</v>
      </c>
      <c r="J2762" t="s">
        <v>737</v>
      </c>
      <c r="K2762" t="s">
        <v>315</v>
      </c>
      <c r="L2762">
        <v>236831</v>
      </c>
      <c r="M2762">
        <v>214430114</v>
      </c>
      <c r="O2762">
        <v>320074</v>
      </c>
      <c r="P2762" t="s">
        <v>337</v>
      </c>
      <c r="Q2762">
        <v>204</v>
      </c>
      <c r="R2762">
        <v>71</v>
      </c>
      <c r="S2762">
        <v>1</v>
      </c>
      <c r="T2762">
        <v>2786</v>
      </c>
      <c r="U2762" t="s">
        <v>328</v>
      </c>
      <c r="W2762">
        <v>1158667035</v>
      </c>
      <c r="X2762" s="76">
        <v>44537</v>
      </c>
      <c r="Y2762" s="76">
        <v>44537</v>
      </c>
      <c r="Z2762" s="76">
        <v>44481</v>
      </c>
      <c r="AA2762" s="76">
        <v>44523</v>
      </c>
      <c r="AB2762">
        <v>306.26</v>
      </c>
      <c r="AD2762" t="s">
        <v>383</v>
      </c>
      <c r="AE2762" t="s">
        <v>324</v>
      </c>
      <c r="AF2762" t="s">
        <v>663</v>
      </c>
      <c r="AH2762" t="s">
        <v>329</v>
      </c>
      <c r="AI2762" t="s">
        <v>318</v>
      </c>
      <c r="AK2762">
        <v>95057</v>
      </c>
      <c r="AL2762">
        <v>1</v>
      </c>
      <c r="AM2762">
        <v>63893</v>
      </c>
    </row>
    <row r="2763" spans="1:39">
      <c r="A2763" t="s">
        <v>315</v>
      </c>
      <c r="D2763" t="s">
        <v>316</v>
      </c>
      <c r="E2763">
        <v>316694</v>
      </c>
      <c r="F2763" t="s">
        <v>317</v>
      </c>
      <c r="G2763" t="s">
        <v>318</v>
      </c>
      <c r="H2763" s="79" t="s">
        <v>887</v>
      </c>
      <c r="I2763" t="s">
        <v>887</v>
      </c>
      <c r="J2763" t="s">
        <v>737</v>
      </c>
      <c r="K2763" t="s">
        <v>315</v>
      </c>
      <c r="L2763">
        <v>236831</v>
      </c>
      <c r="M2763">
        <v>214430114</v>
      </c>
      <c r="O2763">
        <v>320073</v>
      </c>
      <c r="P2763" t="s">
        <v>320</v>
      </c>
      <c r="Q2763">
        <v>204</v>
      </c>
      <c r="R2763">
        <v>71</v>
      </c>
      <c r="S2763">
        <v>1</v>
      </c>
      <c r="T2763">
        <v>2786</v>
      </c>
      <c r="U2763" t="s">
        <v>328</v>
      </c>
      <c r="W2763">
        <v>1158667035</v>
      </c>
      <c r="X2763" s="76">
        <v>44537</v>
      </c>
      <c r="Y2763" s="76">
        <v>44537</v>
      </c>
      <c r="Z2763" s="76">
        <v>44481</v>
      </c>
      <c r="AA2763" s="76">
        <v>44523</v>
      </c>
      <c r="AB2763">
        <v>163.30000000000001</v>
      </c>
      <c r="AD2763" t="s">
        <v>383</v>
      </c>
      <c r="AE2763" t="s">
        <v>324</v>
      </c>
      <c r="AF2763" t="s">
        <v>663</v>
      </c>
      <c r="AH2763" t="s">
        <v>329</v>
      </c>
      <c r="AI2763" t="s">
        <v>318</v>
      </c>
      <c r="AK2763">
        <v>95057</v>
      </c>
      <c r="AL2763">
        <v>1</v>
      </c>
      <c r="AM2763">
        <v>63893</v>
      </c>
    </row>
    <row r="2764" spans="1:39">
      <c r="A2764" t="s">
        <v>315</v>
      </c>
      <c r="D2764" t="s">
        <v>316</v>
      </c>
      <c r="E2764">
        <v>316694</v>
      </c>
      <c r="F2764" t="s">
        <v>317</v>
      </c>
      <c r="G2764" t="s">
        <v>318</v>
      </c>
      <c r="H2764" s="79" t="s">
        <v>887</v>
      </c>
      <c r="I2764" t="s">
        <v>887</v>
      </c>
      <c r="J2764" t="s">
        <v>737</v>
      </c>
      <c r="K2764" t="s">
        <v>315</v>
      </c>
      <c r="L2764">
        <v>268680</v>
      </c>
      <c r="M2764">
        <v>214430114</v>
      </c>
      <c r="O2764">
        <v>320070</v>
      </c>
      <c r="P2764" t="s">
        <v>327</v>
      </c>
      <c r="Q2764">
        <v>448</v>
      </c>
      <c r="R2764">
        <v>71</v>
      </c>
      <c r="S2764">
        <v>1</v>
      </c>
      <c r="T2764">
        <v>2786</v>
      </c>
      <c r="U2764" t="s">
        <v>328</v>
      </c>
      <c r="W2764">
        <v>1158667035</v>
      </c>
      <c r="X2764" s="76">
        <v>44582</v>
      </c>
      <c r="Y2764" s="76">
        <v>44582</v>
      </c>
      <c r="Z2764" s="76">
        <v>44489</v>
      </c>
      <c r="AA2764" s="76">
        <v>44554</v>
      </c>
      <c r="AB2764">
        <v>5880.94</v>
      </c>
      <c r="AD2764" t="s">
        <v>346</v>
      </c>
      <c r="AE2764" t="s">
        <v>324</v>
      </c>
      <c r="AF2764" t="s">
        <v>782</v>
      </c>
      <c r="AH2764" t="s">
        <v>329</v>
      </c>
      <c r="AI2764" t="s">
        <v>318</v>
      </c>
      <c r="AK2764">
        <v>95057</v>
      </c>
      <c r="AL2764">
        <v>1</v>
      </c>
      <c r="AM2764">
        <v>63893</v>
      </c>
    </row>
    <row r="2765" spans="1:39">
      <c r="A2765" t="s">
        <v>315</v>
      </c>
      <c r="D2765" t="s">
        <v>316</v>
      </c>
      <c r="E2765">
        <v>316694</v>
      </c>
      <c r="F2765" t="s">
        <v>317</v>
      </c>
      <c r="G2765" t="s">
        <v>318</v>
      </c>
      <c r="H2765" s="79" t="s">
        <v>887</v>
      </c>
      <c r="I2765" t="s">
        <v>887</v>
      </c>
      <c r="J2765" t="s">
        <v>737</v>
      </c>
      <c r="K2765" t="s">
        <v>315</v>
      </c>
      <c r="L2765">
        <v>268680</v>
      </c>
      <c r="M2765">
        <v>214430114</v>
      </c>
      <c r="O2765">
        <v>320074</v>
      </c>
      <c r="P2765" t="s">
        <v>337</v>
      </c>
      <c r="Q2765">
        <v>448</v>
      </c>
      <c r="R2765">
        <v>71</v>
      </c>
      <c r="S2765">
        <v>1</v>
      </c>
      <c r="T2765">
        <v>2786</v>
      </c>
      <c r="U2765" t="s">
        <v>328</v>
      </c>
      <c r="W2765">
        <v>1158667035</v>
      </c>
      <c r="X2765" s="76">
        <v>44582</v>
      </c>
      <c r="Y2765" s="76">
        <v>44582</v>
      </c>
      <c r="Z2765" s="76">
        <v>44489</v>
      </c>
      <c r="AA2765" s="76">
        <v>44554</v>
      </c>
      <c r="AB2765">
        <v>216.69</v>
      </c>
      <c r="AD2765" t="s">
        <v>346</v>
      </c>
      <c r="AE2765" t="s">
        <v>324</v>
      </c>
      <c r="AF2765" t="s">
        <v>782</v>
      </c>
      <c r="AH2765" t="s">
        <v>329</v>
      </c>
      <c r="AI2765" t="s">
        <v>318</v>
      </c>
      <c r="AK2765">
        <v>95057</v>
      </c>
      <c r="AL2765">
        <v>1</v>
      </c>
      <c r="AM2765">
        <v>63893</v>
      </c>
    </row>
    <row r="2766" spans="1:39">
      <c r="A2766" t="s">
        <v>315</v>
      </c>
      <c r="D2766" t="s">
        <v>316</v>
      </c>
      <c r="E2766">
        <v>316694</v>
      </c>
      <c r="F2766" t="s">
        <v>317</v>
      </c>
      <c r="G2766" t="s">
        <v>318</v>
      </c>
      <c r="H2766" s="79" t="s">
        <v>887</v>
      </c>
      <c r="I2766" t="s">
        <v>887</v>
      </c>
      <c r="J2766" t="s">
        <v>737</v>
      </c>
      <c r="K2766" t="s">
        <v>315</v>
      </c>
      <c r="L2766">
        <v>268680</v>
      </c>
      <c r="M2766">
        <v>214430114</v>
      </c>
      <c r="O2766">
        <v>320072</v>
      </c>
      <c r="P2766" t="s">
        <v>336</v>
      </c>
      <c r="Q2766">
        <v>448</v>
      </c>
      <c r="R2766">
        <v>71</v>
      </c>
      <c r="S2766">
        <v>1</v>
      </c>
      <c r="T2766">
        <v>2786</v>
      </c>
      <c r="U2766" t="s">
        <v>328</v>
      </c>
      <c r="W2766">
        <v>1158667035</v>
      </c>
      <c r="X2766" s="76">
        <v>44582</v>
      </c>
      <c r="Y2766" s="76">
        <v>44582</v>
      </c>
      <c r="Z2766" s="76">
        <v>44489</v>
      </c>
      <c r="AA2766" s="76">
        <v>44554</v>
      </c>
      <c r="AB2766">
        <v>544.53</v>
      </c>
      <c r="AD2766" t="s">
        <v>346</v>
      </c>
      <c r="AE2766" t="s">
        <v>324</v>
      </c>
      <c r="AF2766" t="s">
        <v>782</v>
      </c>
      <c r="AH2766" t="s">
        <v>329</v>
      </c>
      <c r="AI2766" t="s">
        <v>318</v>
      </c>
      <c r="AK2766">
        <v>95057</v>
      </c>
      <c r="AL2766">
        <v>1</v>
      </c>
      <c r="AM2766">
        <v>63893</v>
      </c>
    </row>
    <row r="2767" spans="1:39">
      <c r="A2767" t="s">
        <v>315</v>
      </c>
      <c r="D2767" t="s">
        <v>316</v>
      </c>
      <c r="E2767">
        <v>316694</v>
      </c>
      <c r="F2767" t="s">
        <v>317</v>
      </c>
      <c r="G2767" t="s">
        <v>318</v>
      </c>
      <c r="H2767" s="79" t="s">
        <v>887</v>
      </c>
      <c r="I2767" t="s">
        <v>887</v>
      </c>
      <c r="J2767" t="s">
        <v>737</v>
      </c>
      <c r="K2767" t="s">
        <v>315</v>
      </c>
      <c r="L2767">
        <v>268680</v>
      </c>
      <c r="M2767">
        <v>214430114</v>
      </c>
      <c r="O2767">
        <v>320073</v>
      </c>
      <c r="P2767" t="s">
        <v>320</v>
      </c>
      <c r="Q2767">
        <v>448</v>
      </c>
      <c r="R2767">
        <v>71</v>
      </c>
      <c r="S2767">
        <v>1</v>
      </c>
      <c r="T2767">
        <v>2786</v>
      </c>
      <c r="U2767" t="s">
        <v>328</v>
      </c>
      <c r="W2767">
        <v>1158667035</v>
      </c>
      <c r="X2767" s="76">
        <v>44582</v>
      </c>
      <c r="Y2767" s="76">
        <v>44582</v>
      </c>
      <c r="Z2767" s="76">
        <v>44489</v>
      </c>
      <c r="AA2767" s="76">
        <v>44554</v>
      </c>
      <c r="AB2767">
        <v>163.30000000000001</v>
      </c>
      <c r="AD2767" t="s">
        <v>346</v>
      </c>
      <c r="AE2767" t="s">
        <v>324</v>
      </c>
      <c r="AF2767" t="s">
        <v>782</v>
      </c>
      <c r="AH2767" t="s">
        <v>329</v>
      </c>
      <c r="AI2767" t="s">
        <v>318</v>
      </c>
      <c r="AK2767">
        <v>95057</v>
      </c>
      <c r="AL2767">
        <v>1</v>
      </c>
      <c r="AM2767">
        <v>63893</v>
      </c>
    </row>
    <row r="2768" spans="1:39">
      <c r="A2768" t="s">
        <v>315</v>
      </c>
      <c r="D2768" t="s">
        <v>316</v>
      </c>
      <c r="E2768">
        <v>316694</v>
      </c>
      <c r="F2768" t="s">
        <v>317</v>
      </c>
      <c r="G2768" t="s">
        <v>318</v>
      </c>
      <c r="H2768" s="79" t="s">
        <v>887</v>
      </c>
      <c r="I2768" t="s">
        <v>887</v>
      </c>
      <c r="J2768" t="s">
        <v>737</v>
      </c>
      <c r="K2768" t="s">
        <v>315</v>
      </c>
      <c r="L2768">
        <v>282031</v>
      </c>
      <c r="M2768">
        <v>214430114</v>
      </c>
      <c r="O2768">
        <v>320070</v>
      </c>
      <c r="P2768" t="s">
        <v>327</v>
      </c>
      <c r="Q2768">
        <v>606</v>
      </c>
      <c r="R2768">
        <v>71</v>
      </c>
      <c r="S2768">
        <v>1</v>
      </c>
      <c r="T2768">
        <v>2786</v>
      </c>
      <c r="U2768" t="s">
        <v>328</v>
      </c>
      <c r="W2768">
        <v>1158667035</v>
      </c>
      <c r="X2768" s="76">
        <v>44599</v>
      </c>
      <c r="Y2768" s="76">
        <v>44600</v>
      </c>
      <c r="Z2768" s="76">
        <v>44546</v>
      </c>
      <c r="AA2768" s="76">
        <v>44586</v>
      </c>
      <c r="AB2768">
        <v>7725.25</v>
      </c>
      <c r="AD2768" t="s">
        <v>383</v>
      </c>
      <c r="AE2768" t="s">
        <v>324</v>
      </c>
      <c r="AF2768" t="s">
        <v>892</v>
      </c>
      <c r="AH2768" t="s">
        <v>329</v>
      </c>
      <c r="AI2768" t="s">
        <v>318</v>
      </c>
      <c r="AK2768">
        <v>95057</v>
      </c>
      <c r="AL2768">
        <v>1</v>
      </c>
      <c r="AM2768">
        <v>63893</v>
      </c>
    </row>
    <row r="2769" spans="1:39">
      <c r="A2769" t="s">
        <v>315</v>
      </c>
      <c r="D2769" t="s">
        <v>316</v>
      </c>
      <c r="E2769">
        <v>316694</v>
      </c>
      <c r="F2769" t="s">
        <v>317</v>
      </c>
      <c r="G2769" t="s">
        <v>318</v>
      </c>
      <c r="H2769" s="79" t="s">
        <v>887</v>
      </c>
      <c r="I2769" t="s">
        <v>887</v>
      </c>
      <c r="J2769" t="s">
        <v>737</v>
      </c>
      <c r="K2769" t="s">
        <v>315</v>
      </c>
      <c r="L2769">
        <v>282031</v>
      </c>
      <c r="M2769">
        <v>214430114</v>
      </c>
      <c r="O2769">
        <v>320072</v>
      </c>
      <c r="P2769" t="s">
        <v>336</v>
      </c>
      <c r="Q2769">
        <v>606</v>
      </c>
      <c r="R2769">
        <v>71</v>
      </c>
      <c r="S2769">
        <v>1</v>
      </c>
      <c r="T2769">
        <v>2786</v>
      </c>
      <c r="U2769" t="s">
        <v>328</v>
      </c>
      <c r="W2769">
        <v>1158667035</v>
      </c>
      <c r="X2769" s="76">
        <v>44599</v>
      </c>
      <c r="Y2769" s="76">
        <v>44600</v>
      </c>
      <c r="Z2769" s="76">
        <v>44546</v>
      </c>
      <c r="AA2769" s="76">
        <v>44586</v>
      </c>
      <c r="AB2769">
        <v>892.4</v>
      </c>
      <c r="AD2769" t="s">
        <v>383</v>
      </c>
      <c r="AE2769" t="s">
        <v>324</v>
      </c>
      <c r="AF2769" t="s">
        <v>892</v>
      </c>
      <c r="AH2769" t="s">
        <v>329</v>
      </c>
      <c r="AI2769" t="s">
        <v>318</v>
      </c>
      <c r="AK2769">
        <v>95057</v>
      </c>
      <c r="AL2769">
        <v>1</v>
      </c>
      <c r="AM2769">
        <v>63893</v>
      </c>
    </row>
    <row r="2770" spans="1:39">
      <c r="A2770" t="s">
        <v>315</v>
      </c>
      <c r="D2770" t="s">
        <v>316</v>
      </c>
      <c r="E2770">
        <v>316694</v>
      </c>
      <c r="F2770" t="s">
        <v>317</v>
      </c>
      <c r="G2770" t="s">
        <v>318</v>
      </c>
      <c r="H2770" s="79" t="s">
        <v>887</v>
      </c>
      <c r="I2770" t="s">
        <v>887</v>
      </c>
      <c r="J2770" t="s">
        <v>737</v>
      </c>
      <c r="K2770" t="s">
        <v>315</v>
      </c>
      <c r="L2770">
        <v>282031</v>
      </c>
      <c r="M2770">
        <v>214430114</v>
      </c>
      <c r="O2770">
        <v>320074</v>
      </c>
      <c r="P2770" t="s">
        <v>337</v>
      </c>
      <c r="Q2770">
        <v>606</v>
      </c>
      <c r="R2770">
        <v>71</v>
      </c>
      <c r="S2770">
        <v>1</v>
      </c>
      <c r="T2770">
        <v>2786</v>
      </c>
      <c r="U2770" t="s">
        <v>328</v>
      </c>
      <c r="W2770">
        <v>1158667035</v>
      </c>
      <c r="X2770" s="76">
        <v>44599</v>
      </c>
      <c r="Y2770" s="76">
        <v>44600</v>
      </c>
      <c r="Z2770" s="76">
        <v>44546</v>
      </c>
      <c r="AA2770" s="76">
        <v>44586</v>
      </c>
      <c r="AB2770">
        <v>436.92</v>
      </c>
      <c r="AD2770" t="s">
        <v>383</v>
      </c>
      <c r="AE2770" t="s">
        <v>324</v>
      </c>
      <c r="AF2770" t="s">
        <v>892</v>
      </c>
      <c r="AH2770" t="s">
        <v>329</v>
      </c>
      <c r="AI2770" t="s">
        <v>318</v>
      </c>
      <c r="AK2770">
        <v>95057</v>
      </c>
      <c r="AL2770">
        <v>1</v>
      </c>
      <c r="AM2770">
        <v>63893</v>
      </c>
    </row>
    <row r="2771" spans="1:39">
      <c r="A2771" t="s">
        <v>315</v>
      </c>
      <c r="D2771" t="s">
        <v>316</v>
      </c>
      <c r="E2771">
        <v>316694</v>
      </c>
      <c r="F2771" t="s">
        <v>317</v>
      </c>
      <c r="G2771" t="s">
        <v>318</v>
      </c>
      <c r="H2771" s="79" t="s">
        <v>887</v>
      </c>
      <c r="I2771" t="s">
        <v>887</v>
      </c>
      <c r="J2771" t="s">
        <v>737</v>
      </c>
      <c r="K2771" t="s">
        <v>315</v>
      </c>
      <c r="L2771">
        <v>282031</v>
      </c>
      <c r="M2771">
        <v>214430114</v>
      </c>
      <c r="O2771">
        <v>320073</v>
      </c>
      <c r="P2771" t="s">
        <v>320</v>
      </c>
      <c r="Q2771">
        <v>606</v>
      </c>
      <c r="R2771">
        <v>71</v>
      </c>
      <c r="S2771">
        <v>1</v>
      </c>
      <c r="T2771">
        <v>2786</v>
      </c>
      <c r="U2771" t="s">
        <v>328</v>
      </c>
      <c r="W2771">
        <v>1158667035</v>
      </c>
      <c r="X2771" s="76">
        <v>44599</v>
      </c>
      <c r="Y2771" s="76">
        <v>44600</v>
      </c>
      <c r="Z2771" s="76">
        <v>44546</v>
      </c>
      <c r="AA2771" s="76">
        <v>44586</v>
      </c>
      <c r="AB2771">
        <v>163.30000000000001</v>
      </c>
      <c r="AD2771" t="s">
        <v>383</v>
      </c>
      <c r="AE2771" t="s">
        <v>324</v>
      </c>
      <c r="AF2771" t="s">
        <v>892</v>
      </c>
      <c r="AH2771" t="s">
        <v>329</v>
      </c>
      <c r="AI2771" t="s">
        <v>318</v>
      </c>
      <c r="AK2771">
        <v>95057</v>
      </c>
      <c r="AL2771">
        <v>1</v>
      </c>
      <c r="AM2771">
        <v>63893</v>
      </c>
    </row>
    <row r="2772" spans="1:39">
      <c r="A2772" t="s">
        <v>315</v>
      </c>
      <c r="D2772" t="s">
        <v>316</v>
      </c>
      <c r="E2772">
        <v>316694</v>
      </c>
      <c r="F2772" t="s">
        <v>317</v>
      </c>
      <c r="G2772" t="s">
        <v>318</v>
      </c>
      <c r="H2772" s="79" t="s">
        <v>887</v>
      </c>
      <c r="I2772" t="s">
        <v>887</v>
      </c>
      <c r="J2772" t="s">
        <v>737</v>
      </c>
      <c r="K2772" t="s">
        <v>315</v>
      </c>
      <c r="L2772">
        <v>320263</v>
      </c>
      <c r="M2772">
        <v>214430114</v>
      </c>
      <c r="O2772">
        <v>320072</v>
      </c>
      <c r="P2772" t="s">
        <v>336</v>
      </c>
      <c r="Q2772">
        <v>952</v>
      </c>
      <c r="R2772">
        <v>71</v>
      </c>
      <c r="S2772">
        <v>1</v>
      </c>
      <c r="T2772">
        <v>2786</v>
      </c>
      <c r="U2772" t="s">
        <v>328</v>
      </c>
      <c r="W2772">
        <v>1158667035</v>
      </c>
      <c r="X2772" s="76">
        <v>44648</v>
      </c>
      <c r="Y2772" s="76">
        <v>44648</v>
      </c>
      <c r="Z2772" s="76">
        <v>44568</v>
      </c>
      <c r="AA2772" s="76">
        <v>44608</v>
      </c>
      <c r="AB2772">
        <v>821.39</v>
      </c>
      <c r="AD2772" t="s">
        <v>346</v>
      </c>
      <c r="AE2772" t="s">
        <v>324</v>
      </c>
      <c r="AF2772" t="s">
        <v>640</v>
      </c>
      <c r="AH2772" t="s">
        <v>329</v>
      </c>
      <c r="AI2772" t="s">
        <v>318</v>
      </c>
      <c r="AK2772">
        <v>95057</v>
      </c>
      <c r="AL2772">
        <v>1</v>
      </c>
      <c r="AM2772">
        <v>63893</v>
      </c>
    </row>
    <row r="2773" spans="1:39">
      <c r="A2773" t="s">
        <v>315</v>
      </c>
      <c r="D2773" t="s">
        <v>316</v>
      </c>
      <c r="E2773">
        <v>316694</v>
      </c>
      <c r="F2773" t="s">
        <v>317</v>
      </c>
      <c r="G2773" t="s">
        <v>318</v>
      </c>
      <c r="H2773" s="79" t="s">
        <v>887</v>
      </c>
      <c r="I2773" t="s">
        <v>887</v>
      </c>
      <c r="J2773" t="s">
        <v>737</v>
      </c>
      <c r="K2773" t="s">
        <v>315</v>
      </c>
      <c r="L2773">
        <v>320263</v>
      </c>
      <c r="M2773">
        <v>214430114</v>
      </c>
      <c r="O2773">
        <v>320070</v>
      </c>
      <c r="P2773" t="s">
        <v>327</v>
      </c>
      <c r="Q2773">
        <v>952</v>
      </c>
      <c r="R2773">
        <v>71</v>
      </c>
      <c r="S2773">
        <v>1</v>
      </c>
      <c r="T2773">
        <v>2786</v>
      </c>
      <c r="U2773" t="s">
        <v>328</v>
      </c>
      <c r="W2773">
        <v>1158667035</v>
      </c>
      <c r="X2773" s="76">
        <v>44648</v>
      </c>
      <c r="Y2773" s="76">
        <v>44648</v>
      </c>
      <c r="Z2773" s="76">
        <v>44568</v>
      </c>
      <c r="AA2773" s="76">
        <v>44608</v>
      </c>
      <c r="AB2773">
        <v>6014.03</v>
      </c>
      <c r="AD2773" t="s">
        <v>346</v>
      </c>
      <c r="AE2773" t="s">
        <v>324</v>
      </c>
      <c r="AF2773" t="s">
        <v>640</v>
      </c>
      <c r="AH2773" t="s">
        <v>329</v>
      </c>
      <c r="AI2773" t="s">
        <v>318</v>
      </c>
      <c r="AK2773">
        <v>95057</v>
      </c>
      <c r="AL2773">
        <v>1</v>
      </c>
      <c r="AM2773">
        <v>63893</v>
      </c>
    </row>
    <row r="2774" spans="1:39">
      <c r="A2774" t="s">
        <v>315</v>
      </c>
      <c r="D2774" t="s">
        <v>316</v>
      </c>
      <c r="E2774">
        <v>316694</v>
      </c>
      <c r="F2774" t="s">
        <v>317</v>
      </c>
      <c r="G2774" t="s">
        <v>318</v>
      </c>
      <c r="H2774" s="79" t="s">
        <v>887</v>
      </c>
      <c r="I2774" t="s">
        <v>887</v>
      </c>
      <c r="J2774" t="s">
        <v>737</v>
      </c>
      <c r="K2774" t="s">
        <v>315</v>
      </c>
      <c r="L2774">
        <v>320263</v>
      </c>
      <c r="M2774">
        <v>214430114</v>
      </c>
      <c r="O2774">
        <v>320074</v>
      </c>
      <c r="P2774" t="s">
        <v>337</v>
      </c>
      <c r="Q2774">
        <v>952</v>
      </c>
      <c r="R2774">
        <v>71</v>
      </c>
      <c r="S2774">
        <v>1</v>
      </c>
      <c r="T2774">
        <v>2786</v>
      </c>
      <c r="U2774" t="s">
        <v>328</v>
      </c>
      <c r="W2774">
        <v>1158667035</v>
      </c>
      <c r="X2774" s="76">
        <v>44648</v>
      </c>
      <c r="Y2774" s="76">
        <v>44648</v>
      </c>
      <c r="Z2774" s="76">
        <v>44568</v>
      </c>
      <c r="AA2774" s="76">
        <v>44608</v>
      </c>
      <c r="AB2774">
        <v>392.84</v>
      </c>
      <c r="AD2774" t="s">
        <v>346</v>
      </c>
      <c r="AE2774" t="s">
        <v>324</v>
      </c>
      <c r="AF2774" t="s">
        <v>640</v>
      </c>
      <c r="AH2774" t="s">
        <v>329</v>
      </c>
      <c r="AI2774" t="s">
        <v>318</v>
      </c>
      <c r="AK2774">
        <v>95057</v>
      </c>
      <c r="AL2774">
        <v>1</v>
      </c>
      <c r="AM2774">
        <v>63893</v>
      </c>
    </row>
    <row r="2775" spans="1:39">
      <c r="A2775" t="s">
        <v>315</v>
      </c>
      <c r="D2775" t="s">
        <v>316</v>
      </c>
      <c r="E2775">
        <v>316694</v>
      </c>
      <c r="F2775" t="s">
        <v>317</v>
      </c>
      <c r="G2775" t="s">
        <v>318</v>
      </c>
      <c r="H2775" s="79" t="s">
        <v>887</v>
      </c>
      <c r="I2775" t="s">
        <v>887</v>
      </c>
      <c r="J2775" t="s">
        <v>737</v>
      </c>
      <c r="K2775" t="s">
        <v>315</v>
      </c>
      <c r="L2775">
        <v>320263</v>
      </c>
      <c r="M2775">
        <v>214430114</v>
      </c>
      <c r="O2775">
        <v>320073</v>
      </c>
      <c r="P2775" t="s">
        <v>320</v>
      </c>
      <c r="Q2775">
        <v>952</v>
      </c>
      <c r="R2775">
        <v>71</v>
      </c>
      <c r="S2775">
        <v>1</v>
      </c>
      <c r="T2775">
        <v>2786</v>
      </c>
      <c r="U2775" t="s">
        <v>328</v>
      </c>
      <c r="W2775">
        <v>1158667035</v>
      </c>
      <c r="X2775" s="76">
        <v>44648</v>
      </c>
      <c r="Y2775" s="76">
        <v>44648</v>
      </c>
      <c r="Z2775" s="76">
        <v>44568</v>
      </c>
      <c r="AA2775" s="76">
        <v>44608</v>
      </c>
      <c r="AB2775">
        <v>163.30000000000001</v>
      </c>
      <c r="AD2775" t="s">
        <v>346</v>
      </c>
      <c r="AE2775" t="s">
        <v>324</v>
      </c>
      <c r="AF2775" t="s">
        <v>640</v>
      </c>
      <c r="AH2775" t="s">
        <v>329</v>
      </c>
      <c r="AI2775" t="s">
        <v>318</v>
      </c>
      <c r="AK2775">
        <v>95057</v>
      </c>
      <c r="AL2775">
        <v>1</v>
      </c>
      <c r="AM2775">
        <v>63893</v>
      </c>
    </row>
    <row r="2776" spans="1:39">
      <c r="H2776" s="79"/>
      <c r="X2776" s="76"/>
      <c r="Y2776" s="76"/>
      <c r="Z2776" s="76"/>
      <c r="AA2776" s="76"/>
      <c r="AB2776">
        <f>SUM(AB2729:AB2775)</f>
        <v>115873.08</v>
      </c>
    </row>
    <row r="2777" spans="1:39">
      <c r="A2777" t="s">
        <v>315</v>
      </c>
      <c r="D2777" t="s">
        <v>316</v>
      </c>
      <c r="E2777">
        <v>316694</v>
      </c>
      <c r="F2777" t="s">
        <v>317</v>
      </c>
      <c r="G2777" t="s">
        <v>318</v>
      </c>
      <c r="H2777" s="79" t="s">
        <v>887</v>
      </c>
      <c r="I2777" t="s">
        <v>887</v>
      </c>
      <c r="J2777" t="s">
        <v>737</v>
      </c>
      <c r="K2777" t="s">
        <v>315</v>
      </c>
      <c r="L2777">
        <v>340743</v>
      </c>
      <c r="M2777">
        <v>214430114</v>
      </c>
      <c r="O2777">
        <v>320074</v>
      </c>
      <c r="P2777" t="s">
        <v>337</v>
      </c>
      <c r="Q2777">
        <v>1139</v>
      </c>
      <c r="R2777">
        <v>71</v>
      </c>
      <c r="S2777">
        <v>1</v>
      </c>
      <c r="T2777">
        <v>2786</v>
      </c>
      <c r="U2777" t="s">
        <v>328</v>
      </c>
      <c r="W2777">
        <v>1158667035</v>
      </c>
      <c r="X2777" s="76">
        <v>44680</v>
      </c>
      <c r="Y2777" s="76">
        <v>44680</v>
      </c>
      <c r="Z2777" s="76">
        <v>44595</v>
      </c>
      <c r="AA2777" s="76">
        <v>44656</v>
      </c>
      <c r="AB2777">
        <v>433.16</v>
      </c>
      <c r="AD2777" t="s">
        <v>383</v>
      </c>
      <c r="AE2777" t="s">
        <v>324</v>
      </c>
      <c r="AF2777" t="s">
        <v>700</v>
      </c>
      <c r="AH2777" t="s">
        <v>329</v>
      </c>
      <c r="AI2777" t="s">
        <v>318</v>
      </c>
      <c r="AK2777">
        <v>95057</v>
      </c>
      <c r="AL2777">
        <v>1</v>
      </c>
      <c r="AM2777">
        <v>63893</v>
      </c>
    </row>
    <row r="2778" spans="1:39">
      <c r="A2778" t="s">
        <v>315</v>
      </c>
      <c r="D2778" t="s">
        <v>316</v>
      </c>
      <c r="E2778">
        <v>316694</v>
      </c>
      <c r="F2778" t="s">
        <v>317</v>
      </c>
      <c r="G2778" t="s">
        <v>318</v>
      </c>
      <c r="H2778" s="79" t="s">
        <v>887</v>
      </c>
      <c r="I2778" t="s">
        <v>887</v>
      </c>
      <c r="J2778" t="s">
        <v>737</v>
      </c>
      <c r="K2778" t="s">
        <v>315</v>
      </c>
      <c r="L2778">
        <v>340743</v>
      </c>
      <c r="M2778">
        <v>214430114</v>
      </c>
      <c r="O2778">
        <v>320070</v>
      </c>
      <c r="P2778" t="s">
        <v>327</v>
      </c>
      <c r="Q2778">
        <v>1139</v>
      </c>
      <c r="R2778">
        <v>71</v>
      </c>
      <c r="S2778">
        <v>1</v>
      </c>
      <c r="T2778">
        <v>2786</v>
      </c>
      <c r="U2778" t="s">
        <v>328</v>
      </c>
      <c r="W2778">
        <v>1158667035</v>
      </c>
      <c r="X2778" s="76">
        <v>44680</v>
      </c>
      <c r="Y2778" s="76">
        <v>44680</v>
      </c>
      <c r="Z2778" s="76">
        <v>44595</v>
      </c>
      <c r="AA2778" s="76">
        <v>44656</v>
      </c>
      <c r="AB2778">
        <v>7790.62</v>
      </c>
      <c r="AD2778" t="s">
        <v>383</v>
      </c>
      <c r="AE2778" t="s">
        <v>324</v>
      </c>
      <c r="AF2778" t="s">
        <v>700</v>
      </c>
      <c r="AH2778" t="s">
        <v>329</v>
      </c>
      <c r="AI2778" t="s">
        <v>318</v>
      </c>
      <c r="AK2778">
        <v>95057</v>
      </c>
      <c r="AL2778">
        <v>1</v>
      </c>
      <c r="AM2778">
        <v>63893</v>
      </c>
    </row>
    <row r="2779" spans="1:39">
      <c r="A2779" t="s">
        <v>315</v>
      </c>
      <c r="D2779" t="s">
        <v>316</v>
      </c>
      <c r="E2779">
        <v>316694</v>
      </c>
      <c r="F2779" t="s">
        <v>317</v>
      </c>
      <c r="G2779" t="s">
        <v>318</v>
      </c>
      <c r="H2779" s="79" t="s">
        <v>887</v>
      </c>
      <c r="I2779" t="s">
        <v>887</v>
      </c>
      <c r="J2779" t="s">
        <v>737</v>
      </c>
      <c r="K2779" t="s">
        <v>315</v>
      </c>
      <c r="L2779">
        <v>340743</v>
      </c>
      <c r="M2779">
        <v>214430114</v>
      </c>
      <c r="O2779">
        <v>320073</v>
      </c>
      <c r="P2779" t="s">
        <v>320</v>
      </c>
      <c r="Q2779">
        <v>1139</v>
      </c>
      <c r="R2779">
        <v>71</v>
      </c>
      <c r="S2779">
        <v>1</v>
      </c>
      <c r="T2779">
        <v>2786</v>
      </c>
      <c r="U2779" t="s">
        <v>328</v>
      </c>
      <c r="W2779">
        <v>1158667035</v>
      </c>
      <c r="X2779" s="76">
        <v>44680</v>
      </c>
      <c r="Y2779" s="76">
        <v>44680</v>
      </c>
      <c r="Z2779" s="76">
        <v>44595</v>
      </c>
      <c r="AA2779" s="76">
        <v>44656</v>
      </c>
      <c r="AB2779">
        <v>163.30000000000001</v>
      </c>
      <c r="AD2779" t="s">
        <v>383</v>
      </c>
      <c r="AE2779" t="s">
        <v>324</v>
      </c>
      <c r="AF2779" t="s">
        <v>700</v>
      </c>
      <c r="AH2779" t="s">
        <v>329</v>
      </c>
      <c r="AI2779" t="s">
        <v>318</v>
      </c>
      <c r="AK2779">
        <v>95057</v>
      </c>
      <c r="AL2779">
        <v>1</v>
      </c>
      <c r="AM2779">
        <v>63893</v>
      </c>
    </row>
    <row r="2780" spans="1:39">
      <c r="A2780" t="s">
        <v>315</v>
      </c>
      <c r="D2780" t="s">
        <v>316</v>
      </c>
      <c r="E2780">
        <v>316694</v>
      </c>
      <c r="F2780" t="s">
        <v>317</v>
      </c>
      <c r="G2780" t="s">
        <v>318</v>
      </c>
      <c r="H2780" s="79" t="s">
        <v>887</v>
      </c>
      <c r="I2780" t="s">
        <v>887</v>
      </c>
      <c r="J2780" t="s">
        <v>737</v>
      </c>
      <c r="K2780" t="s">
        <v>315</v>
      </c>
      <c r="L2780">
        <v>340743</v>
      </c>
      <c r="M2780">
        <v>214430114</v>
      </c>
      <c r="O2780">
        <v>320072</v>
      </c>
      <c r="P2780" t="s">
        <v>336</v>
      </c>
      <c r="Q2780">
        <v>1139</v>
      </c>
      <c r="R2780">
        <v>71</v>
      </c>
      <c r="S2780">
        <v>1</v>
      </c>
      <c r="T2780">
        <v>2786</v>
      </c>
      <c r="U2780" t="s">
        <v>328</v>
      </c>
      <c r="W2780">
        <v>1158667035</v>
      </c>
      <c r="X2780" s="76">
        <v>44680</v>
      </c>
      <c r="Y2780" s="76">
        <v>44680</v>
      </c>
      <c r="Z2780" s="76">
        <v>44595</v>
      </c>
      <c r="AA2780" s="76">
        <v>44656</v>
      </c>
      <c r="AB2780">
        <v>885.04</v>
      </c>
      <c r="AD2780" t="s">
        <v>383</v>
      </c>
      <c r="AE2780" t="s">
        <v>324</v>
      </c>
      <c r="AF2780" t="s">
        <v>700</v>
      </c>
      <c r="AH2780" t="s">
        <v>329</v>
      </c>
      <c r="AI2780" t="s">
        <v>318</v>
      </c>
      <c r="AK2780">
        <v>95057</v>
      </c>
      <c r="AL2780">
        <v>1</v>
      </c>
      <c r="AM2780">
        <v>63893</v>
      </c>
    </row>
    <row r="2781" spans="1:39">
      <c r="A2781" t="s">
        <v>315</v>
      </c>
      <c r="D2781" t="s">
        <v>316</v>
      </c>
      <c r="E2781">
        <v>316694</v>
      </c>
      <c r="F2781" t="s">
        <v>317</v>
      </c>
      <c r="G2781" t="s">
        <v>318</v>
      </c>
      <c r="H2781" s="79" t="s">
        <v>887</v>
      </c>
      <c r="I2781" t="s">
        <v>887</v>
      </c>
      <c r="J2781" t="s">
        <v>737</v>
      </c>
      <c r="K2781" t="s">
        <v>315</v>
      </c>
      <c r="L2781">
        <v>354286</v>
      </c>
      <c r="M2781">
        <v>214430114</v>
      </c>
      <c r="O2781">
        <v>320073</v>
      </c>
      <c r="P2781" t="s">
        <v>320</v>
      </c>
      <c r="Q2781">
        <v>1253</v>
      </c>
      <c r="R2781">
        <v>71</v>
      </c>
      <c r="S2781">
        <v>1</v>
      </c>
      <c r="T2781">
        <v>2786</v>
      </c>
      <c r="U2781" t="s">
        <v>328</v>
      </c>
      <c r="W2781">
        <v>1158667035</v>
      </c>
      <c r="X2781" s="76">
        <v>44700</v>
      </c>
      <c r="Y2781" s="76">
        <v>44701</v>
      </c>
      <c r="Z2781" s="76">
        <v>44645</v>
      </c>
      <c r="AA2781" s="76">
        <v>44687</v>
      </c>
      <c r="AB2781">
        <v>163.30000000000001</v>
      </c>
      <c r="AD2781" t="s">
        <v>519</v>
      </c>
      <c r="AE2781" t="s">
        <v>324</v>
      </c>
      <c r="AF2781" t="s">
        <v>704</v>
      </c>
      <c r="AH2781" t="s">
        <v>329</v>
      </c>
      <c r="AI2781" t="s">
        <v>318</v>
      </c>
      <c r="AK2781">
        <v>95057</v>
      </c>
      <c r="AL2781">
        <v>1</v>
      </c>
      <c r="AM2781">
        <v>63893</v>
      </c>
    </row>
    <row r="2782" spans="1:39">
      <c r="A2782" t="s">
        <v>315</v>
      </c>
      <c r="D2782" t="s">
        <v>316</v>
      </c>
      <c r="E2782">
        <v>316694</v>
      </c>
      <c r="F2782" t="s">
        <v>317</v>
      </c>
      <c r="G2782" t="s">
        <v>318</v>
      </c>
      <c r="H2782" s="79" t="s">
        <v>887</v>
      </c>
      <c r="I2782" t="s">
        <v>887</v>
      </c>
      <c r="J2782" t="s">
        <v>737</v>
      </c>
      <c r="K2782" t="s">
        <v>315</v>
      </c>
      <c r="L2782">
        <v>354286</v>
      </c>
      <c r="M2782">
        <v>214430114</v>
      </c>
      <c r="O2782">
        <v>320074</v>
      </c>
      <c r="P2782" t="s">
        <v>337</v>
      </c>
      <c r="Q2782">
        <v>1253</v>
      </c>
      <c r="R2782">
        <v>71</v>
      </c>
      <c r="S2782">
        <v>1</v>
      </c>
      <c r="T2782">
        <v>2786</v>
      </c>
      <c r="U2782" t="s">
        <v>328</v>
      </c>
      <c r="W2782">
        <v>1158667035</v>
      </c>
      <c r="X2782" s="76">
        <v>44700</v>
      </c>
      <c r="Y2782" s="76">
        <v>44701</v>
      </c>
      <c r="Z2782" s="76">
        <v>44645</v>
      </c>
      <c r="AA2782" s="76">
        <v>44687</v>
      </c>
      <c r="AB2782">
        <v>607.12</v>
      </c>
      <c r="AD2782" t="s">
        <v>519</v>
      </c>
      <c r="AE2782" t="s">
        <v>324</v>
      </c>
      <c r="AF2782" t="s">
        <v>704</v>
      </c>
      <c r="AH2782" t="s">
        <v>329</v>
      </c>
      <c r="AI2782" t="s">
        <v>318</v>
      </c>
      <c r="AK2782">
        <v>95057</v>
      </c>
      <c r="AL2782">
        <v>1</v>
      </c>
      <c r="AM2782">
        <v>63893</v>
      </c>
    </row>
    <row r="2783" spans="1:39">
      <c r="A2783" t="s">
        <v>315</v>
      </c>
      <c r="D2783" t="s">
        <v>316</v>
      </c>
      <c r="E2783">
        <v>316694</v>
      </c>
      <c r="F2783" t="s">
        <v>317</v>
      </c>
      <c r="G2783" t="s">
        <v>318</v>
      </c>
      <c r="H2783" s="79" t="s">
        <v>887</v>
      </c>
      <c r="I2783" t="s">
        <v>887</v>
      </c>
      <c r="J2783" t="s">
        <v>737</v>
      </c>
      <c r="K2783" t="s">
        <v>315</v>
      </c>
      <c r="L2783">
        <v>354286</v>
      </c>
      <c r="M2783">
        <v>214430114</v>
      </c>
      <c r="O2783">
        <v>320070</v>
      </c>
      <c r="P2783" t="s">
        <v>327</v>
      </c>
      <c r="Q2783">
        <v>1253</v>
      </c>
      <c r="R2783">
        <v>71</v>
      </c>
      <c r="S2783">
        <v>1</v>
      </c>
      <c r="T2783">
        <v>2786</v>
      </c>
      <c r="U2783" t="s">
        <v>328</v>
      </c>
      <c r="W2783">
        <v>1158667035</v>
      </c>
      <c r="X2783" s="76">
        <v>44700</v>
      </c>
      <c r="Y2783" s="76">
        <v>44701</v>
      </c>
      <c r="Z2783" s="76">
        <v>44645</v>
      </c>
      <c r="AA2783" s="76">
        <v>44687</v>
      </c>
      <c r="AB2783">
        <v>6530.21</v>
      </c>
      <c r="AD2783" t="s">
        <v>519</v>
      </c>
      <c r="AE2783" t="s">
        <v>324</v>
      </c>
      <c r="AF2783" t="s">
        <v>704</v>
      </c>
      <c r="AH2783" t="s">
        <v>329</v>
      </c>
      <c r="AI2783" t="s">
        <v>318</v>
      </c>
      <c r="AK2783">
        <v>95057</v>
      </c>
      <c r="AL2783">
        <v>1</v>
      </c>
      <c r="AM2783">
        <v>63893</v>
      </c>
    </row>
    <row r="2784" spans="1:39">
      <c r="A2784" t="s">
        <v>315</v>
      </c>
      <c r="D2784" t="s">
        <v>316</v>
      </c>
      <c r="E2784">
        <v>316694</v>
      </c>
      <c r="F2784" t="s">
        <v>317</v>
      </c>
      <c r="G2784" t="s">
        <v>318</v>
      </c>
      <c r="H2784" s="79" t="s">
        <v>887</v>
      </c>
      <c r="I2784" t="s">
        <v>887</v>
      </c>
      <c r="J2784" t="s">
        <v>737</v>
      </c>
      <c r="K2784" t="s">
        <v>315</v>
      </c>
      <c r="L2784">
        <v>354286</v>
      </c>
      <c r="M2784">
        <v>214430114</v>
      </c>
      <c r="O2784">
        <v>320072</v>
      </c>
      <c r="P2784" t="s">
        <v>336</v>
      </c>
      <c r="Q2784">
        <v>1253</v>
      </c>
      <c r="R2784">
        <v>71</v>
      </c>
      <c r="S2784">
        <v>1</v>
      </c>
      <c r="T2784">
        <v>2786</v>
      </c>
      <c r="U2784" t="s">
        <v>328</v>
      </c>
      <c r="W2784">
        <v>1158667035</v>
      </c>
      <c r="X2784" s="76">
        <v>44700</v>
      </c>
      <c r="Y2784" s="76">
        <v>44701</v>
      </c>
      <c r="Z2784" s="76">
        <v>44645</v>
      </c>
      <c r="AA2784" s="76">
        <v>44687</v>
      </c>
      <c r="AB2784">
        <v>1160.3599999999999</v>
      </c>
      <c r="AD2784" t="s">
        <v>519</v>
      </c>
      <c r="AE2784" t="s">
        <v>324</v>
      </c>
      <c r="AF2784" t="s">
        <v>704</v>
      </c>
      <c r="AH2784" t="s">
        <v>329</v>
      </c>
      <c r="AI2784" t="s">
        <v>318</v>
      </c>
      <c r="AK2784">
        <v>95057</v>
      </c>
      <c r="AL2784">
        <v>1</v>
      </c>
      <c r="AM2784">
        <v>63893</v>
      </c>
    </row>
    <row r="2785" spans="1:39">
      <c r="A2785" t="s">
        <v>315</v>
      </c>
      <c r="D2785" t="s">
        <v>316</v>
      </c>
      <c r="E2785">
        <v>316694</v>
      </c>
      <c r="F2785" t="s">
        <v>317</v>
      </c>
      <c r="G2785" t="s">
        <v>318</v>
      </c>
      <c r="H2785" s="79" t="s">
        <v>887</v>
      </c>
      <c r="I2785" t="s">
        <v>887</v>
      </c>
      <c r="J2785" t="s">
        <v>737</v>
      </c>
      <c r="K2785" t="s">
        <v>315</v>
      </c>
      <c r="L2785">
        <v>368705</v>
      </c>
      <c r="M2785">
        <v>214430114</v>
      </c>
      <c r="O2785">
        <v>320073</v>
      </c>
      <c r="P2785" t="s">
        <v>320</v>
      </c>
      <c r="Q2785">
        <v>1514</v>
      </c>
      <c r="R2785">
        <v>71</v>
      </c>
      <c r="S2785">
        <v>1</v>
      </c>
      <c r="T2785">
        <v>2786</v>
      </c>
      <c r="U2785" t="s">
        <v>328</v>
      </c>
      <c r="W2785">
        <v>1158667035</v>
      </c>
      <c r="X2785" s="76">
        <v>44732</v>
      </c>
      <c r="Y2785" s="76">
        <v>44732</v>
      </c>
      <c r="Z2785" s="76">
        <v>44623</v>
      </c>
      <c r="AA2785" s="76">
        <v>44706</v>
      </c>
      <c r="AB2785">
        <v>163.30000000000001</v>
      </c>
      <c r="AD2785" t="s">
        <v>323</v>
      </c>
      <c r="AE2785" t="s">
        <v>324</v>
      </c>
      <c r="AF2785" t="s">
        <v>643</v>
      </c>
      <c r="AH2785" t="s">
        <v>329</v>
      </c>
      <c r="AI2785" t="s">
        <v>318</v>
      </c>
      <c r="AK2785">
        <v>95057</v>
      </c>
      <c r="AL2785">
        <v>1</v>
      </c>
      <c r="AM2785">
        <v>63893</v>
      </c>
    </row>
    <row r="2786" spans="1:39">
      <c r="A2786" t="s">
        <v>315</v>
      </c>
      <c r="D2786" t="s">
        <v>316</v>
      </c>
      <c r="E2786">
        <v>316694</v>
      </c>
      <c r="F2786" t="s">
        <v>317</v>
      </c>
      <c r="G2786" t="s">
        <v>318</v>
      </c>
      <c r="H2786" s="79" t="s">
        <v>887</v>
      </c>
      <c r="I2786" t="s">
        <v>887</v>
      </c>
      <c r="J2786" t="s">
        <v>737</v>
      </c>
      <c r="K2786" t="s">
        <v>315</v>
      </c>
      <c r="L2786">
        <v>368705</v>
      </c>
      <c r="M2786">
        <v>214430114</v>
      </c>
      <c r="O2786">
        <v>320074</v>
      </c>
      <c r="P2786" t="s">
        <v>337</v>
      </c>
      <c r="Q2786">
        <v>1514</v>
      </c>
      <c r="R2786">
        <v>71</v>
      </c>
      <c r="S2786">
        <v>1</v>
      </c>
      <c r="T2786">
        <v>2786</v>
      </c>
      <c r="U2786" t="s">
        <v>328</v>
      </c>
      <c r="W2786">
        <v>1158667035</v>
      </c>
      <c r="X2786" s="76">
        <v>44732</v>
      </c>
      <c r="Y2786" s="76">
        <v>44732</v>
      </c>
      <c r="Z2786" s="76">
        <v>44623</v>
      </c>
      <c r="AA2786" s="76">
        <v>44706</v>
      </c>
      <c r="AB2786">
        <v>352.52</v>
      </c>
      <c r="AD2786" t="s">
        <v>323</v>
      </c>
      <c r="AE2786" t="s">
        <v>324</v>
      </c>
      <c r="AF2786" t="s">
        <v>643</v>
      </c>
      <c r="AH2786" t="s">
        <v>329</v>
      </c>
      <c r="AI2786" t="s">
        <v>318</v>
      </c>
      <c r="AK2786">
        <v>95057</v>
      </c>
      <c r="AL2786">
        <v>1</v>
      </c>
      <c r="AM2786">
        <v>63893</v>
      </c>
    </row>
    <row r="2787" spans="1:39">
      <c r="A2787" t="s">
        <v>315</v>
      </c>
      <c r="D2787" t="s">
        <v>316</v>
      </c>
      <c r="E2787">
        <v>316694</v>
      </c>
      <c r="F2787" t="s">
        <v>317</v>
      </c>
      <c r="G2787" t="s">
        <v>318</v>
      </c>
      <c r="H2787" s="79" t="s">
        <v>887</v>
      </c>
      <c r="I2787" t="s">
        <v>887</v>
      </c>
      <c r="J2787" t="s">
        <v>737</v>
      </c>
      <c r="K2787" t="s">
        <v>315</v>
      </c>
      <c r="L2787">
        <v>368705</v>
      </c>
      <c r="M2787">
        <v>214430114</v>
      </c>
      <c r="O2787">
        <v>320070</v>
      </c>
      <c r="P2787" t="s">
        <v>327</v>
      </c>
      <c r="Q2787">
        <v>1514</v>
      </c>
      <c r="R2787">
        <v>71</v>
      </c>
      <c r="S2787">
        <v>1</v>
      </c>
      <c r="T2787">
        <v>2786</v>
      </c>
      <c r="U2787" t="s">
        <v>328</v>
      </c>
      <c r="W2787">
        <v>1158667035</v>
      </c>
      <c r="X2787" s="76">
        <v>44732</v>
      </c>
      <c r="Y2787" s="76">
        <v>44732</v>
      </c>
      <c r="Z2787" s="76">
        <v>44623</v>
      </c>
      <c r="AA2787" s="76">
        <v>44706</v>
      </c>
      <c r="AB2787">
        <v>17284.21</v>
      </c>
      <c r="AD2787" t="s">
        <v>323</v>
      </c>
      <c r="AE2787" t="s">
        <v>324</v>
      </c>
      <c r="AF2787" t="s">
        <v>643</v>
      </c>
      <c r="AH2787" t="s">
        <v>329</v>
      </c>
      <c r="AI2787" t="s">
        <v>318</v>
      </c>
      <c r="AK2787">
        <v>95057</v>
      </c>
      <c r="AL2787">
        <v>1</v>
      </c>
      <c r="AM2787">
        <v>63893</v>
      </c>
    </row>
    <row r="2788" spans="1:39">
      <c r="A2788" t="s">
        <v>315</v>
      </c>
      <c r="D2788" t="s">
        <v>316</v>
      </c>
      <c r="E2788">
        <v>316694</v>
      </c>
      <c r="F2788" t="s">
        <v>317</v>
      </c>
      <c r="G2788" t="s">
        <v>318</v>
      </c>
      <c r="H2788" s="79" t="s">
        <v>887</v>
      </c>
      <c r="I2788" t="s">
        <v>887</v>
      </c>
      <c r="J2788" t="s">
        <v>737</v>
      </c>
      <c r="K2788" t="s">
        <v>315</v>
      </c>
      <c r="L2788">
        <v>368705</v>
      </c>
      <c r="M2788">
        <v>214430114</v>
      </c>
      <c r="O2788">
        <v>320072</v>
      </c>
      <c r="P2788" t="s">
        <v>336</v>
      </c>
      <c r="Q2788">
        <v>1514</v>
      </c>
      <c r="R2788">
        <v>71</v>
      </c>
      <c r="S2788">
        <v>1</v>
      </c>
      <c r="T2788">
        <v>2786</v>
      </c>
      <c r="U2788" t="s">
        <v>328</v>
      </c>
      <c r="W2788">
        <v>1158667035</v>
      </c>
      <c r="X2788" s="76">
        <v>44732</v>
      </c>
      <c r="Y2788" s="76">
        <v>44732</v>
      </c>
      <c r="Z2788" s="76">
        <v>44623</v>
      </c>
      <c r="AA2788" s="76">
        <v>44706</v>
      </c>
      <c r="AB2788">
        <v>757.74</v>
      </c>
      <c r="AD2788" t="s">
        <v>323</v>
      </c>
      <c r="AE2788" t="s">
        <v>324</v>
      </c>
      <c r="AF2788" t="s">
        <v>643</v>
      </c>
      <c r="AH2788" t="s">
        <v>329</v>
      </c>
      <c r="AI2788" t="s">
        <v>318</v>
      </c>
      <c r="AK2788">
        <v>95057</v>
      </c>
      <c r="AL2788">
        <v>1</v>
      </c>
      <c r="AM2788">
        <v>63893</v>
      </c>
    </row>
    <row r="2789" spans="1:39">
      <c r="A2789" t="s">
        <v>315</v>
      </c>
      <c r="D2789" t="s">
        <v>316</v>
      </c>
      <c r="E2789">
        <v>316694</v>
      </c>
      <c r="F2789" t="s">
        <v>317</v>
      </c>
      <c r="G2789" t="s">
        <v>318</v>
      </c>
      <c r="H2789" s="79" t="s">
        <v>887</v>
      </c>
      <c r="I2789" t="s">
        <v>887</v>
      </c>
      <c r="J2789" t="s">
        <v>737</v>
      </c>
      <c r="K2789" t="s">
        <v>315</v>
      </c>
      <c r="L2789">
        <v>383618</v>
      </c>
      <c r="M2789">
        <v>214430114</v>
      </c>
      <c r="O2789">
        <v>320072</v>
      </c>
      <c r="P2789" t="s">
        <v>336</v>
      </c>
      <c r="Q2789">
        <v>1760</v>
      </c>
      <c r="R2789">
        <v>71</v>
      </c>
      <c r="S2789">
        <v>1</v>
      </c>
      <c r="T2789">
        <v>2786</v>
      </c>
      <c r="U2789" t="s">
        <v>328</v>
      </c>
      <c r="W2789">
        <v>1158667035</v>
      </c>
      <c r="X2789" s="76">
        <v>44762</v>
      </c>
      <c r="Y2789" s="76">
        <v>44762</v>
      </c>
      <c r="Z2789" s="76">
        <v>44611</v>
      </c>
      <c r="AA2789" s="76">
        <v>44739</v>
      </c>
      <c r="AB2789">
        <v>714.78</v>
      </c>
      <c r="AD2789" t="s">
        <v>519</v>
      </c>
      <c r="AE2789" t="s">
        <v>324</v>
      </c>
      <c r="AF2789" t="s">
        <v>893</v>
      </c>
      <c r="AH2789" t="s">
        <v>329</v>
      </c>
      <c r="AI2789" t="s">
        <v>318</v>
      </c>
      <c r="AK2789">
        <v>95057</v>
      </c>
      <c r="AL2789">
        <v>1</v>
      </c>
      <c r="AM2789">
        <v>63893</v>
      </c>
    </row>
    <row r="2790" spans="1:39">
      <c r="A2790" t="s">
        <v>315</v>
      </c>
      <c r="D2790" t="s">
        <v>316</v>
      </c>
      <c r="E2790">
        <v>316694</v>
      </c>
      <c r="F2790" t="s">
        <v>317</v>
      </c>
      <c r="G2790" t="s">
        <v>318</v>
      </c>
      <c r="H2790" s="79" t="s">
        <v>887</v>
      </c>
      <c r="I2790" t="s">
        <v>887</v>
      </c>
      <c r="J2790" t="s">
        <v>737</v>
      </c>
      <c r="K2790" t="s">
        <v>315</v>
      </c>
      <c r="L2790">
        <v>383618</v>
      </c>
      <c r="M2790">
        <v>214430114</v>
      </c>
      <c r="O2790">
        <v>320070</v>
      </c>
      <c r="P2790" t="s">
        <v>327</v>
      </c>
      <c r="Q2790">
        <v>1760</v>
      </c>
      <c r="R2790">
        <v>71</v>
      </c>
      <c r="S2790">
        <v>1</v>
      </c>
      <c r="T2790">
        <v>2786</v>
      </c>
      <c r="U2790" t="s">
        <v>328</v>
      </c>
      <c r="W2790">
        <v>1158667035</v>
      </c>
      <c r="X2790" s="76">
        <v>44762</v>
      </c>
      <c r="Y2790" s="76">
        <v>44762</v>
      </c>
      <c r="Z2790" s="76">
        <v>44611</v>
      </c>
      <c r="AA2790" s="76">
        <v>44739</v>
      </c>
      <c r="AB2790">
        <v>17058.310000000001</v>
      </c>
      <c r="AD2790" t="s">
        <v>519</v>
      </c>
      <c r="AE2790" t="s">
        <v>324</v>
      </c>
      <c r="AF2790" t="s">
        <v>893</v>
      </c>
      <c r="AH2790" t="s">
        <v>329</v>
      </c>
      <c r="AI2790" t="s">
        <v>318</v>
      </c>
      <c r="AK2790">
        <v>95057</v>
      </c>
      <c r="AL2790">
        <v>1</v>
      </c>
      <c r="AM2790">
        <v>63893</v>
      </c>
    </row>
    <row r="2791" spans="1:39">
      <c r="A2791" t="s">
        <v>315</v>
      </c>
      <c r="D2791" t="s">
        <v>316</v>
      </c>
      <c r="E2791">
        <v>316694</v>
      </c>
      <c r="F2791" t="s">
        <v>317</v>
      </c>
      <c r="G2791" t="s">
        <v>318</v>
      </c>
      <c r="H2791" s="79" t="s">
        <v>887</v>
      </c>
      <c r="I2791" t="s">
        <v>887</v>
      </c>
      <c r="J2791" t="s">
        <v>737</v>
      </c>
      <c r="K2791" t="s">
        <v>315</v>
      </c>
      <c r="L2791">
        <v>383618</v>
      </c>
      <c r="M2791">
        <v>214430114</v>
      </c>
      <c r="O2791">
        <v>320074</v>
      </c>
      <c r="P2791" t="s">
        <v>337</v>
      </c>
      <c r="Q2791">
        <v>1760</v>
      </c>
      <c r="R2791">
        <v>71</v>
      </c>
      <c r="S2791">
        <v>1</v>
      </c>
      <c r="T2791">
        <v>2786</v>
      </c>
      <c r="U2791" t="s">
        <v>328</v>
      </c>
      <c r="W2791">
        <v>1158667035</v>
      </c>
      <c r="X2791" s="76">
        <v>44762</v>
      </c>
      <c r="Y2791" s="76">
        <v>44762</v>
      </c>
      <c r="Z2791" s="76">
        <v>44611</v>
      </c>
      <c r="AA2791" s="76">
        <v>44739</v>
      </c>
      <c r="AB2791">
        <v>324.92</v>
      </c>
      <c r="AD2791" t="s">
        <v>519</v>
      </c>
      <c r="AE2791" t="s">
        <v>324</v>
      </c>
      <c r="AF2791" t="s">
        <v>893</v>
      </c>
      <c r="AH2791" t="s">
        <v>329</v>
      </c>
      <c r="AI2791" t="s">
        <v>318</v>
      </c>
      <c r="AK2791">
        <v>95057</v>
      </c>
      <c r="AL2791">
        <v>1</v>
      </c>
      <c r="AM2791">
        <v>63893</v>
      </c>
    </row>
    <row r="2792" spans="1:39">
      <c r="A2792" t="s">
        <v>315</v>
      </c>
      <c r="D2792" t="s">
        <v>316</v>
      </c>
      <c r="E2792">
        <v>316694</v>
      </c>
      <c r="F2792" t="s">
        <v>317</v>
      </c>
      <c r="G2792" t="s">
        <v>318</v>
      </c>
      <c r="H2792" s="79" t="s">
        <v>887</v>
      </c>
      <c r="I2792" t="s">
        <v>887</v>
      </c>
      <c r="J2792" t="s">
        <v>737</v>
      </c>
      <c r="K2792" t="s">
        <v>315</v>
      </c>
      <c r="L2792">
        <v>383618</v>
      </c>
      <c r="M2792">
        <v>214430114</v>
      </c>
      <c r="O2792">
        <v>320073</v>
      </c>
      <c r="P2792" t="s">
        <v>320</v>
      </c>
      <c r="Q2792">
        <v>1760</v>
      </c>
      <c r="R2792">
        <v>71</v>
      </c>
      <c r="S2792">
        <v>1</v>
      </c>
      <c r="T2792">
        <v>2786</v>
      </c>
      <c r="U2792" t="s">
        <v>328</v>
      </c>
      <c r="W2792">
        <v>1158667035</v>
      </c>
      <c r="X2792" s="76">
        <v>44762</v>
      </c>
      <c r="Y2792" s="76">
        <v>44762</v>
      </c>
      <c r="Z2792" s="76">
        <v>44611</v>
      </c>
      <c r="AA2792" s="76">
        <v>44739</v>
      </c>
      <c r="AB2792">
        <v>163.30000000000001</v>
      </c>
      <c r="AD2792" t="s">
        <v>519</v>
      </c>
      <c r="AE2792" t="s">
        <v>324</v>
      </c>
      <c r="AF2792" t="s">
        <v>893</v>
      </c>
      <c r="AH2792" t="s">
        <v>329</v>
      </c>
      <c r="AI2792" t="s">
        <v>318</v>
      </c>
      <c r="AK2792">
        <v>95057</v>
      </c>
      <c r="AL2792">
        <v>1</v>
      </c>
      <c r="AM2792">
        <v>63893</v>
      </c>
    </row>
    <row r="2793" spans="1:39">
      <c r="A2793" t="s">
        <v>315</v>
      </c>
      <c r="D2793" t="s">
        <v>316</v>
      </c>
      <c r="E2793">
        <v>316694</v>
      </c>
      <c r="F2793" t="s">
        <v>317</v>
      </c>
      <c r="G2793" t="s">
        <v>318</v>
      </c>
      <c r="H2793" s="79" t="s">
        <v>887</v>
      </c>
      <c r="I2793" t="s">
        <v>887</v>
      </c>
      <c r="J2793" t="s">
        <v>737</v>
      </c>
      <c r="K2793" t="s">
        <v>315</v>
      </c>
      <c r="L2793">
        <v>402932</v>
      </c>
      <c r="M2793">
        <v>214430114</v>
      </c>
      <c r="O2793">
        <v>320070</v>
      </c>
      <c r="P2793" t="s">
        <v>327</v>
      </c>
      <c r="Q2793">
        <v>1932</v>
      </c>
      <c r="R2793">
        <v>71</v>
      </c>
      <c r="S2793">
        <v>1</v>
      </c>
      <c r="T2793">
        <v>2786</v>
      </c>
      <c r="U2793" t="s">
        <v>328</v>
      </c>
      <c r="W2793">
        <v>1158667035</v>
      </c>
      <c r="X2793" s="76">
        <v>44785</v>
      </c>
      <c r="Y2793" s="76">
        <v>44788</v>
      </c>
      <c r="Z2793" s="76">
        <v>44709</v>
      </c>
      <c r="AA2793" s="76">
        <v>44767</v>
      </c>
      <c r="AB2793">
        <v>17029.64</v>
      </c>
      <c r="AD2793" t="s">
        <v>519</v>
      </c>
      <c r="AE2793" t="s">
        <v>324</v>
      </c>
      <c r="AF2793" t="s">
        <v>646</v>
      </c>
      <c r="AH2793" t="s">
        <v>329</v>
      </c>
      <c r="AI2793" t="s">
        <v>318</v>
      </c>
      <c r="AK2793">
        <v>95057</v>
      </c>
      <c r="AL2793">
        <v>1</v>
      </c>
      <c r="AM2793">
        <v>63893</v>
      </c>
    </row>
    <row r="2794" spans="1:39">
      <c r="A2794" t="s">
        <v>315</v>
      </c>
      <c r="D2794" t="s">
        <v>316</v>
      </c>
      <c r="E2794">
        <v>316694</v>
      </c>
      <c r="F2794" t="s">
        <v>317</v>
      </c>
      <c r="G2794" t="s">
        <v>318</v>
      </c>
      <c r="H2794" s="79" t="s">
        <v>887</v>
      </c>
      <c r="I2794" t="s">
        <v>887</v>
      </c>
      <c r="J2794" t="s">
        <v>737</v>
      </c>
      <c r="K2794" t="s">
        <v>315</v>
      </c>
      <c r="L2794">
        <v>402932</v>
      </c>
      <c r="M2794">
        <v>214430114</v>
      </c>
      <c r="O2794">
        <v>320074</v>
      </c>
      <c r="P2794" t="s">
        <v>337</v>
      </c>
      <c r="Q2794">
        <v>1932</v>
      </c>
      <c r="R2794">
        <v>71</v>
      </c>
      <c r="S2794">
        <v>1</v>
      </c>
      <c r="T2794">
        <v>2786</v>
      </c>
      <c r="U2794" t="s">
        <v>328</v>
      </c>
      <c r="W2794">
        <v>1158667035</v>
      </c>
      <c r="X2794" s="76">
        <v>44785</v>
      </c>
      <c r="Y2794" s="76">
        <v>44788</v>
      </c>
      <c r="Z2794" s="76">
        <v>44709</v>
      </c>
      <c r="AA2794" s="76">
        <v>44767</v>
      </c>
      <c r="AB2794">
        <v>170.79</v>
      </c>
      <c r="AD2794" t="s">
        <v>519</v>
      </c>
      <c r="AE2794" t="s">
        <v>324</v>
      </c>
      <c r="AF2794" t="s">
        <v>646</v>
      </c>
      <c r="AH2794" t="s">
        <v>329</v>
      </c>
      <c r="AI2794" t="s">
        <v>318</v>
      </c>
      <c r="AK2794">
        <v>95057</v>
      </c>
      <c r="AL2794">
        <v>1</v>
      </c>
      <c r="AM2794">
        <v>63893</v>
      </c>
    </row>
    <row r="2795" spans="1:39">
      <c r="A2795" t="s">
        <v>315</v>
      </c>
      <c r="D2795" t="s">
        <v>316</v>
      </c>
      <c r="E2795">
        <v>316694</v>
      </c>
      <c r="F2795" t="s">
        <v>317</v>
      </c>
      <c r="G2795" t="s">
        <v>318</v>
      </c>
      <c r="H2795" s="79" t="s">
        <v>887</v>
      </c>
      <c r="I2795" t="s">
        <v>887</v>
      </c>
      <c r="J2795" t="s">
        <v>737</v>
      </c>
      <c r="K2795" t="s">
        <v>315</v>
      </c>
      <c r="L2795">
        <v>402932</v>
      </c>
      <c r="M2795">
        <v>214430114</v>
      </c>
      <c r="O2795">
        <v>320072</v>
      </c>
      <c r="P2795" t="s">
        <v>336</v>
      </c>
      <c r="Q2795">
        <v>1932</v>
      </c>
      <c r="R2795">
        <v>71</v>
      </c>
      <c r="S2795">
        <v>1</v>
      </c>
      <c r="T2795">
        <v>2786</v>
      </c>
      <c r="U2795" t="s">
        <v>328</v>
      </c>
      <c r="W2795">
        <v>1158667035</v>
      </c>
      <c r="X2795" s="76">
        <v>44785</v>
      </c>
      <c r="Y2795" s="76">
        <v>44788</v>
      </c>
      <c r="Z2795" s="76">
        <v>44709</v>
      </c>
      <c r="AA2795" s="76">
        <v>44767</v>
      </c>
      <c r="AB2795">
        <v>486.15</v>
      </c>
      <c r="AD2795" t="s">
        <v>519</v>
      </c>
      <c r="AE2795" t="s">
        <v>324</v>
      </c>
      <c r="AF2795" t="s">
        <v>646</v>
      </c>
      <c r="AH2795" t="s">
        <v>329</v>
      </c>
      <c r="AI2795" t="s">
        <v>318</v>
      </c>
      <c r="AK2795">
        <v>95057</v>
      </c>
      <c r="AL2795">
        <v>1</v>
      </c>
      <c r="AM2795">
        <v>63893</v>
      </c>
    </row>
    <row r="2796" spans="1:39">
      <c r="A2796" t="s">
        <v>315</v>
      </c>
      <c r="D2796" t="s">
        <v>316</v>
      </c>
      <c r="E2796">
        <v>316694</v>
      </c>
      <c r="F2796" t="s">
        <v>317</v>
      </c>
      <c r="G2796" t="s">
        <v>318</v>
      </c>
      <c r="H2796" s="79" t="s">
        <v>887</v>
      </c>
      <c r="I2796" t="s">
        <v>887</v>
      </c>
      <c r="J2796" t="s">
        <v>737</v>
      </c>
      <c r="K2796" t="s">
        <v>315</v>
      </c>
      <c r="L2796">
        <v>402932</v>
      </c>
      <c r="M2796">
        <v>214430114</v>
      </c>
      <c r="O2796">
        <v>320073</v>
      </c>
      <c r="P2796" t="s">
        <v>320</v>
      </c>
      <c r="Q2796">
        <v>1932</v>
      </c>
      <c r="R2796">
        <v>71</v>
      </c>
      <c r="S2796">
        <v>1</v>
      </c>
      <c r="T2796">
        <v>2786</v>
      </c>
      <c r="U2796" t="s">
        <v>328</v>
      </c>
      <c r="W2796">
        <v>1158667035</v>
      </c>
      <c r="X2796" s="76">
        <v>44785</v>
      </c>
      <c r="Y2796" s="76">
        <v>44788</v>
      </c>
      <c r="Z2796" s="76">
        <v>44709</v>
      </c>
      <c r="AA2796" s="76">
        <v>44767</v>
      </c>
      <c r="AB2796">
        <v>171.5</v>
      </c>
      <c r="AD2796" t="s">
        <v>519</v>
      </c>
      <c r="AE2796" t="s">
        <v>324</v>
      </c>
      <c r="AF2796" t="s">
        <v>646</v>
      </c>
      <c r="AH2796" t="s">
        <v>329</v>
      </c>
      <c r="AI2796" t="s">
        <v>318</v>
      </c>
      <c r="AK2796">
        <v>95057</v>
      </c>
      <c r="AL2796">
        <v>1</v>
      </c>
      <c r="AM2796">
        <v>63893</v>
      </c>
    </row>
    <row r="2797" spans="1:39">
      <c r="A2797" t="s">
        <v>315</v>
      </c>
      <c r="D2797" t="s">
        <v>316</v>
      </c>
      <c r="E2797">
        <v>316694</v>
      </c>
      <c r="F2797" t="s">
        <v>317</v>
      </c>
      <c r="G2797" t="s">
        <v>318</v>
      </c>
      <c r="H2797" s="79" t="s">
        <v>887</v>
      </c>
      <c r="I2797" t="s">
        <v>887</v>
      </c>
      <c r="J2797" t="s">
        <v>737</v>
      </c>
      <c r="K2797" t="s">
        <v>315</v>
      </c>
      <c r="L2797">
        <v>459647</v>
      </c>
      <c r="M2797">
        <v>214430114</v>
      </c>
      <c r="O2797">
        <v>320074</v>
      </c>
      <c r="P2797" t="s">
        <v>337</v>
      </c>
      <c r="Q2797">
        <v>2141</v>
      </c>
      <c r="R2797">
        <v>71</v>
      </c>
      <c r="S2797">
        <v>1</v>
      </c>
      <c r="T2797">
        <v>2786</v>
      </c>
      <c r="U2797" t="s">
        <v>328</v>
      </c>
      <c r="W2797">
        <v>1158667035</v>
      </c>
      <c r="X2797" s="76">
        <v>44816</v>
      </c>
      <c r="Y2797" s="76">
        <v>44817</v>
      </c>
      <c r="Z2797" s="76">
        <v>44743</v>
      </c>
      <c r="AA2797" s="76">
        <v>44797</v>
      </c>
      <c r="AB2797">
        <v>313.42</v>
      </c>
      <c r="AD2797" t="s">
        <v>519</v>
      </c>
      <c r="AE2797" t="s">
        <v>324</v>
      </c>
      <c r="AF2797" t="s">
        <v>894</v>
      </c>
      <c r="AH2797" t="s">
        <v>329</v>
      </c>
      <c r="AI2797" t="s">
        <v>318</v>
      </c>
      <c r="AK2797">
        <v>95057</v>
      </c>
      <c r="AL2797">
        <v>1</v>
      </c>
      <c r="AM2797">
        <v>63893</v>
      </c>
    </row>
    <row r="2798" spans="1:39">
      <c r="A2798" t="s">
        <v>315</v>
      </c>
      <c r="D2798" t="s">
        <v>316</v>
      </c>
      <c r="E2798">
        <v>316694</v>
      </c>
      <c r="F2798" t="s">
        <v>317</v>
      </c>
      <c r="G2798" t="s">
        <v>318</v>
      </c>
      <c r="H2798" s="79" t="s">
        <v>887</v>
      </c>
      <c r="I2798" t="s">
        <v>887</v>
      </c>
      <c r="J2798" t="s">
        <v>737</v>
      </c>
      <c r="K2798" t="s">
        <v>315</v>
      </c>
      <c r="L2798">
        <v>459647</v>
      </c>
      <c r="M2798">
        <v>214430114</v>
      </c>
      <c r="O2798">
        <v>320073</v>
      </c>
      <c r="P2798" t="s">
        <v>320</v>
      </c>
      <c r="Q2798">
        <v>2141</v>
      </c>
      <c r="R2798">
        <v>71</v>
      </c>
      <c r="S2798">
        <v>1</v>
      </c>
      <c r="T2798">
        <v>2786</v>
      </c>
      <c r="U2798" t="s">
        <v>328</v>
      </c>
      <c r="W2798">
        <v>1158667035</v>
      </c>
      <c r="X2798" s="76">
        <v>44816</v>
      </c>
      <c r="Y2798" s="76">
        <v>44817</v>
      </c>
      <c r="Z2798" s="76">
        <v>44743</v>
      </c>
      <c r="AA2798" s="76">
        <v>44797</v>
      </c>
      <c r="AB2798">
        <v>171.5</v>
      </c>
      <c r="AD2798" t="s">
        <v>519</v>
      </c>
      <c r="AE2798" t="s">
        <v>324</v>
      </c>
      <c r="AF2798" t="s">
        <v>894</v>
      </c>
      <c r="AH2798" t="s">
        <v>329</v>
      </c>
      <c r="AI2798" t="s">
        <v>318</v>
      </c>
      <c r="AK2798">
        <v>95057</v>
      </c>
      <c r="AL2798">
        <v>1</v>
      </c>
      <c r="AM2798">
        <v>63893</v>
      </c>
    </row>
    <row r="2799" spans="1:39">
      <c r="A2799" t="s">
        <v>315</v>
      </c>
      <c r="D2799" t="s">
        <v>316</v>
      </c>
      <c r="E2799">
        <v>316694</v>
      </c>
      <c r="F2799" t="s">
        <v>317</v>
      </c>
      <c r="G2799" t="s">
        <v>318</v>
      </c>
      <c r="H2799" s="79" t="s">
        <v>887</v>
      </c>
      <c r="I2799" t="s">
        <v>887</v>
      </c>
      <c r="J2799" t="s">
        <v>737</v>
      </c>
      <c r="K2799" t="s">
        <v>315</v>
      </c>
      <c r="L2799">
        <v>459647</v>
      </c>
      <c r="M2799">
        <v>214430114</v>
      </c>
      <c r="O2799">
        <v>320070</v>
      </c>
      <c r="P2799" t="s">
        <v>327</v>
      </c>
      <c r="Q2799">
        <v>2141</v>
      </c>
      <c r="R2799">
        <v>71</v>
      </c>
      <c r="S2799">
        <v>1</v>
      </c>
      <c r="T2799">
        <v>2786</v>
      </c>
      <c r="U2799" t="s">
        <v>328</v>
      </c>
      <c r="W2799">
        <v>1158667035</v>
      </c>
      <c r="X2799" s="76">
        <v>44816</v>
      </c>
      <c r="Y2799" s="76">
        <v>44817</v>
      </c>
      <c r="Z2799" s="76">
        <v>44743</v>
      </c>
      <c r="AA2799" s="76">
        <v>44797</v>
      </c>
      <c r="AB2799">
        <v>13979.78</v>
      </c>
      <c r="AD2799" t="s">
        <v>519</v>
      </c>
      <c r="AE2799" t="s">
        <v>324</v>
      </c>
      <c r="AF2799" t="s">
        <v>894</v>
      </c>
      <c r="AH2799" t="s">
        <v>329</v>
      </c>
      <c r="AI2799" t="s">
        <v>318</v>
      </c>
      <c r="AK2799">
        <v>95057</v>
      </c>
      <c r="AL2799">
        <v>1</v>
      </c>
      <c r="AM2799">
        <v>63893</v>
      </c>
    </row>
    <row r="2800" spans="1:39">
      <c r="A2800" t="s">
        <v>315</v>
      </c>
      <c r="D2800" t="s">
        <v>316</v>
      </c>
      <c r="E2800">
        <v>316694</v>
      </c>
      <c r="F2800" t="s">
        <v>317</v>
      </c>
      <c r="G2800" t="s">
        <v>318</v>
      </c>
      <c r="H2800" s="79" t="s">
        <v>887</v>
      </c>
      <c r="I2800" t="s">
        <v>887</v>
      </c>
      <c r="J2800" t="s">
        <v>737</v>
      </c>
      <c r="K2800" t="s">
        <v>315</v>
      </c>
      <c r="L2800">
        <v>459647</v>
      </c>
      <c r="M2800">
        <v>214430114</v>
      </c>
      <c r="O2800">
        <v>320072</v>
      </c>
      <c r="P2800" t="s">
        <v>336</v>
      </c>
      <c r="Q2800">
        <v>2141</v>
      </c>
      <c r="R2800">
        <v>71</v>
      </c>
      <c r="S2800">
        <v>1</v>
      </c>
      <c r="T2800">
        <v>2786</v>
      </c>
      <c r="U2800" t="s">
        <v>328</v>
      </c>
      <c r="W2800">
        <v>1158667035</v>
      </c>
      <c r="X2800" s="76">
        <v>44816</v>
      </c>
      <c r="Y2800" s="76">
        <v>44817</v>
      </c>
      <c r="Z2800" s="76">
        <v>44743</v>
      </c>
      <c r="AA2800" s="76">
        <v>44797</v>
      </c>
      <c r="AB2800">
        <v>710.83</v>
      </c>
      <c r="AD2800" t="s">
        <v>519</v>
      </c>
      <c r="AE2800" t="s">
        <v>324</v>
      </c>
      <c r="AF2800" t="s">
        <v>894</v>
      </c>
      <c r="AH2800" t="s">
        <v>329</v>
      </c>
      <c r="AI2800" t="s">
        <v>318</v>
      </c>
      <c r="AK2800">
        <v>95057</v>
      </c>
      <c r="AL2800">
        <v>1</v>
      </c>
      <c r="AM2800">
        <v>63893</v>
      </c>
    </row>
    <row r="2803" spans="1:39">
      <c r="A2803" t="s">
        <v>315</v>
      </c>
      <c r="D2803" t="s">
        <v>316</v>
      </c>
      <c r="E2803">
        <v>315023</v>
      </c>
      <c r="F2803" t="s">
        <v>317</v>
      </c>
      <c r="G2803" t="s">
        <v>318</v>
      </c>
      <c r="H2803" s="79" t="s">
        <v>895</v>
      </c>
      <c r="I2803" t="s">
        <v>896</v>
      </c>
      <c r="J2803" t="s">
        <v>897</v>
      </c>
      <c r="K2803" t="s">
        <v>315</v>
      </c>
      <c r="L2803">
        <v>683164</v>
      </c>
      <c r="M2803">
        <v>7118425268</v>
      </c>
      <c r="O2803">
        <v>320070</v>
      </c>
      <c r="P2803" t="s">
        <v>327</v>
      </c>
      <c r="Q2803">
        <v>6601</v>
      </c>
      <c r="R2803">
        <v>83</v>
      </c>
      <c r="S2803">
        <v>1</v>
      </c>
      <c r="T2803">
        <v>2786</v>
      </c>
      <c r="U2803" t="s">
        <v>328</v>
      </c>
      <c r="W2803">
        <v>1158667035</v>
      </c>
      <c r="X2803" s="76">
        <v>43991</v>
      </c>
      <c r="Y2803" s="76">
        <v>43992</v>
      </c>
      <c r="Z2803" s="76">
        <v>43997</v>
      </c>
      <c r="AA2803" s="76">
        <v>44089</v>
      </c>
      <c r="AB2803">
        <v>25000</v>
      </c>
      <c r="AD2803" t="s">
        <v>338</v>
      </c>
      <c r="AE2803" t="s">
        <v>324</v>
      </c>
      <c r="AF2803" t="s">
        <v>620</v>
      </c>
      <c r="AH2803" t="s">
        <v>329</v>
      </c>
      <c r="AI2803" t="s">
        <v>318</v>
      </c>
      <c r="AK2803">
        <v>95057</v>
      </c>
      <c r="AL2803">
        <v>1</v>
      </c>
      <c r="AM2803">
        <v>164718</v>
      </c>
    </row>
    <row r="2804" spans="1:39">
      <c r="A2804" t="s">
        <v>315</v>
      </c>
      <c r="D2804" t="s">
        <v>316</v>
      </c>
      <c r="E2804">
        <v>315023</v>
      </c>
      <c r="F2804" t="s">
        <v>317</v>
      </c>
      <c r="G2804" t="s">
        <v>318</v>
      </c>
      <c r="H2804" s="79" t="s">
        <v>895</v>
      </c>
      <c r="I2804" t="s">
        <v>896</v>
      </c>
      <c r="J2804" t="s">
        <v>897</v>
      </c>
      <c r="K2804" t="s">
        <v>315</v>
      </c>
      <c r="L2804">
        <v>713900</v>
      </c>
      <c r="M2804">
        <v>212068221</v>
      </c>
      <c r="O2804">
        <v>320073</v>
      </c>
      <c r="P2804" t="s">
        <v>320</v>
      </c>
      <c r="Q2804">
        <v>6913</v>
      </c>
      <c r="R2804">
        <v>83</v>
      </c>
      <c r="S2804">
        <v>1</v>
      </c>
      <c r="T2804">
        <v>2786</v>
      </c>
      <c r="U2804" t="s">
        <v>328</v>
      </c>
      <c r="W2804">
        <v>1158667035</v>
      </c>
      <c r="X2804" s="76">
        <v>44048</v>
      </c>
      <c r="Y2804" s="76">
        <v>44048</v>
      </c>
      <c r="Z2804" s="76">
        <v>43889</v>
      </c>
      <c r="AA2804" s="76">
        <v>44027</v>
      </c>
      <c r="AB2804">
        <v>157.80000000000001</v>
      </c>
      <c r="AD2804" t="s">
        <v>344</v>
      </c>
      <c r="AE2804" t="s">
        <v>324</v>
      </c>
      <c r="AF2804" t="s">
        <v>349</v>
      </c>
      <c r="AH2804" t="s">
        <v>329</v>
      </c>
      <c r="AI2804" t="s">
        <v>318</v>
      </c>
      <c r="AK2804">
        <v>95057</v>
      </c>
      <c r="AL2804">
        <v>1</v>
      </c>
      <c r="AM2804">
        <v>164718</v>
      </c>
    </row>
    <row r="2805" spans="1:39">
      <c r="A2805" t="s">
        <v>315</v>
      </c>
      <c r="D2805" t="s">
        <v>316</v>
      </c>
      <c r="E2805">
        <v>315023</v>
      </c>
      <c r="F2805" t="s">
        <v>317</v>
      </c>
      <c r="G2805" t="s">
        <v>318</v>
      </c>
      <c r="H2805" s="79" t="s">
        <v>895</v>
      </c>
      <c r="I2805" t="s">
        <v>896</v>
      </c>
      <c r="J2805" t="s">
        <v>897</v>
      </c>
      <c r="K2805" t="s">
        <v>315</v>
      </c>
      <c r="L2805">
        <v>713900</v>
      </c>
      <c r="M2805">
        <v>212068221</v>
      </c>
      <c r="O2805">
        <v>320070</v>
      </c>
      <c r="P2805" t="s">
        <v>327</v>
      </c>
      <c r="Q2805">
        <v>6913</v>
      </c>
      <c r="R2805">
        <v>83</v>
      </c>
      <c r="S2805">
        <v>1</v>
      </c>
      <c r="T2805">
        <v>2786</v>
      </c>
      <c r="U2805" t="s">
        <v>328</v>
      </c>
      <c r="W2805">
        <v>1158667035</v>
      </c>
      <c r="X2805" s="76">
        <v>44048</v>
      </c>
      <c r="Y2805" s="76">
        <v>44048</v>
      </c>
      <c r="Z2805" s="76">
        <v>43889</v>
      </c>
      <c r="AA2805" s="76">
        <v>44027</v>
      </c>
      <c r="AB2805">
        <v>171.21</v>
      </c>
      <c r="AD2805" t="s">
        <v>344</v>
      </c>
      <c r="AE2805" t="s">
        <v>324</v>
      </c>
      <c r="AF2805" t="s">
        <v>349</v>
      </c>
      <c r="AH2805" t="s">
        <v>329</v>
      </c>
      <c r="AI2805" t="s">
        <v>318</v>
      </c>
      <c r="AK2805">
        <v>95057</v>
      </c>
      <c r="AL2805">
        <v>1</v>
      </c>
      <c r="AM2805">
        <v>164718</v>
      </c>
    </row>
    <row r="2806" spans="1:39">
      <c r="A2806" t="s">
        <v>315</v>
      </c>
      <c r="D2806" t="s">
        <v>316</v>
      </c>
      <c r="E2806">
        <v>315023</v>
      </c>
      <c r="F2806" t="s">
        <v>317</v>
      </c>
      <c r="G2806" t="s">
        <v>318</v>
      </c>
      <c r="H2806" s="79" t="s">
        <v>895</v>
      </c>
      <c r="I2806" t="s">
        <v>896</v>
      </c>
      <c r="J2806" t="s">
        <v>897</v>
      </c>
      <c r="K2806" t="s">
        <v>315</v>
      </c>
      <c r="L2806">
        <v>713900</v>
      </c>
      <c r="M2806">
        <v>212068221</v>
      </c>
      <c r="O2806">
        <v>320074</v>
      </c>
      <c r="P2806" t="s">
        <v>337</v>
      </c>
      <c r="Q2806">
        <v>6913</v>
      </c>
      <c r="R2806">
        <v>83</v>
      </c>
      <c r="S2806">
        <v>1</v>
      </c>
      <c r="T2806">
        <v>2786</v>
      </c>
      <c r="U2806" t="s">
        <v>328</v>
      </c>
      <c r="W2806">
        <v>1158667035</v>
      </c>
      <c r="X2806" s="76">
        <v>44048</v>
      </c>
      <c r="Y2806" s="76">
        <v>44048</v>
      </c>
      <c r="Z2806" s="76">
        <v>43889</v>
      </c>
      <c r="AA2806" s="76">
        <v>44027</v>
      </c>
      <c r="AB2806">
        <v>32.119999999999997</v>
      </c>
      <c r="AD2806" t="s">
        <v>344</v>
      </c>
      <c r="AE2806" t="s">
        <v>324</v>
      </c>
      <c r="AF2806" t="s">
        <v>349</v>
      </c>
      <c r="AH2806" t="s">
        <v>329</v>
      </c>
      <c r="AI2806" t="s">
        <v>318</v>
      </c>
      <c r="AK2806">
        <v>95057</v>
      </c>
      <c r="AL2806">
        <v>1</v>
      </c>
      <c r="AM2806">
        <v>164718</v>
      </c>
    </row>
    <row r="2807" spans="1:39">
      <c r="A2807" t="s">
        <v>315</v>
      </c>
      <c r="D2807" t="s">
        <v>316</v>
      </c>
      <c r="E2807">
        <v>315023</v>
      </c>
      <c r="F2807" t="s">
        <v>317</v>
      </c>
      <c r="G2807" t="s">
        <v>318</v>
      </c>
      <c r="H2807" s="79" t="s">
        <v>895</v>
      </c>
      <c r="I2807" t="s">
        <v>896</v>
      </c>
      <c r="J2807" t="s">
        <v>897</v>
      </c>
      <c r="K2807" t="s">
        <v>315</v>
      </c>
      <c r="L2807">
        <v>713900</v>
      </c>
      <c r="M2807">
        <v>212068221</v>
      </c>
      <c r="O2807">
        <v>320072</v>
      </c>
      <c r="P2807" t="s">
        <v>336</v>
      </c>
      <c r="Q2807">
        <v>6913</v>
      </c>
      <c r="R2807">
        <v>83</v>
      </c>
      <c r="S2807">
        <v>1</v>
      </c>
      <c r="T2807">
        <v>2786</v>
      </c>
      <c r="U2807" t="s">
        <v>328</v>
      </c>
      <c r="W2807">
        <v>1158667035</v>
      </c>
      <c r="X2807" s="76">
        <v>44048</v>
      </c>
      <c r="Y2807" s="76">
        <v>44048</v>
      </c>
      <c r="Z2807" s="76">
        <v>43889</v>
      </c>
      <c r="AA2807" s="76">
        <v>44027</v>
      </c>
      <c r="AB2807">
        <v>239.71</v>
      </c>
      <c r="AD2807" t="s">
        <v>344</v>
      </c>
      <c r="AE2807" t="s">
        <v>324</v>
      </c>
      <c r="AF2807" t="s">
        <v>349</v>
      </c>
      <c r="AH2807" t="s">
        <v>329</v>
      </c>
      <c r="AI2807" t="s">
        <v>318</v>
      </c>
      <c r="AK2807">
        <v>95057</v>
      </c>
      <c r="AL2807">
        <v>1</v>
      </c>
      <c r="AM2807">
        <v>164718</v>
      </c>
    </row>
    <row r="2808" spans="1:39">
      <c r="A2808" t="s">
        <v>315</v>
      </c>
      <c r="D2808" t="s">
        <v>316</v>
      </c>
      <c r="E2808">
        <v>315023</v>
      </c>
      <c r="F2808" t="s">
        <v>317</v>
      </c>
      <c r="G2808" t="s">
        <v>318</v>
      </c>
      <c r="H2808" s="79" t="s">
        <v>895</v>
      </c>
      <c r="I2808" t="s">
        <v>896</v>
      </c>
      <c r="J2808" t="s">
        <v>897</v>
      </c>
      <c r="K2808" t="s">
        <v>315</v>
      </c>
      <c r="L2808">
        <v>714038</v>
      </c>
      <c r="M2808">
        <v>212068221</v>
      </c>
      <c r="O2808">
        <v>320070</v>
      </c>
      <c r="P2808" t="s">
        <v>327</v>
      </c>
      <c r="Q2808">
        <v>6923</v>
      </c>
      <c r="R2808">
        <v>83</v>
      </c>
      <c r="S2808">
        <v>1</v>
      </c>
      <c r="T2808">
        <v>2786</v>
      </c>
      <c r="U2808" t="s">
        <v>328</v>
      </c>
      <c r="W2808">
        <v>1158667035</v>
      </c>
      <c r="X2808" s="76">
        <v>44048</v>
      </c>
      <c r="Y2808" s="76">
        <v>44049</v>
      </c>
      <c r="Z2808" s="76">
        <v>43904</v>
      </c>
      <c r="AA2808" s="76">
        <v>44006</v>
      </c>
      <c r="AB2808">
        <v>65.27</v>
      </c>
      <c r="AD2808" t="s">
        <v>344</v>
      </c>
      <c r="AE2808" t="s">
        <v>324</v>
      </c>
      <c r="AF2808" t="s">
        <v>623</v>
      </c>
      <c r="AH2808" t="s">
        <v>329</v>
      </c>
      <c r="AI2808" t="s">
        <v>318</v>
      </c>
      <c r="AK2808">
        <v>95057</v>
      </c>
      <c r="AL2808">
        <v>1</v>
      </c>
      <c r="AM2808">
        <v>164718</v>
      </c>
    </row>
    <row r="2809" spans="1:39">
      <c r="A2809" t="s">
        <v>315</v>
      </c>
      <c r="D2809" t="s">
        <v>316</v>
      </c>
      <c r="E2809">
        <v>315023</v>
      </c>
      <c r="F2809" t="s">
        <v>317</v>
      </c>
      <c r="G2809" t="s">
        <v>318</v>
      </c>
      <c r="H2809" s="79" t="s">
        <v>895</v>
      </c>
      <c r="I2809" t="s">
        <v>896</v>
      </c>
      <c r="J2809" t="s">
        <v>897</v>
      </c>
      <c r="K2809" t="s">
        <v>315</v>
      </c>
      <c r="L2809">
        <v>728235</v>
      </c>
      <c r="M2809">
        <v>7118425268</v>
      </c>
      <c r="O2809">
        <v>320070</v>
      </c>
      <c r="P2809" t="s">
        <v>327</v>
      </c>
      <c r="Q2809">
        <v>7059</v>
      </c>
      <c r="R2809">
        <v>83</v>
      </c>
      <c r="S2809">
        <v>1</v>
      </c>
      <c r="T2809">
        <v>2786</v>
      </c>
      <c r="U2809" t="s">
        <v>328</v>
      </c>
      <c r="W2809">
        <v>1158667035</v>
      </c>
      <c r="X2809" s="76">
        <v>44068</v>
      </c>
      <c r="Y2809" s="76">
        <v>44069</v>
      </c>
      <c r="Z2809" s="76">
        <v>44068</v>
      </c>
      <c r="AA2809" s="76">
        <v>44160</v>
      </c>
      <c r="AB2809">
        <v>25000</v>
      </c>
      <c r="AD2809" t="s">
        <v>346</v>
      </c>
      <c r="AE2809" t="s">
        <v>324</v>
      </c>
      <c r="AF2809" t="s">
        <v>624</v>
      </c>
      <c r="AH2809" t="s">
        <v>329</v>
      </c>
      <c r="AI2809" t="s">
        <v>318</v>
      </c>
      <c r="AK2809">
        <v>95057</v>
      </c>
      <c r="AL2809">
        <v>1</v>
      </c>
      <c r="AM2809">
        <v>164718</v>
      </c>
    </row>
    <row r="2810" spans="1:39">
      <c r="A2810" t="s">
        <v>315</v>
      </c>
      <c r="D2810" t="s">
        <v>316</v>
      </c>
      <c r="E2810">
        <v>315023</v>
      </c>
      <c r="F2810" t="s">
        <v>317</v>
      </c>
      <c r="G2810" t="s">
        <v>318</v>
      </c>
      <c r="H2810" s="79" t="s">
        <v>895</v>
      </c>
      <c r="I2810" t="s">
        <v>896</v>
      </c>
      <c r="J2810" t="s">
        <v>897</v>
      </c>
      <c r="K2810" t="s">
        <v>315</v>
      </c>
      <c r="L2810">
        <v>812581</v>
      </c>
      <c r="M2810">
        <v>212068221</v>
      </c>
      <c r="O2810">
        <v>320074</v>
      </c>
      <c r="P2810" t="s">
        <v>337</v>
      </c>
      <c r="Q2810">
        <v>7354</v>
      </c>
      <c r="R2810">
        <v>83</v>
      </c>
      <c r="S2810">
        <v>1</v>
      </c>
      <c r="T2810">
        <v>2786</v>
      </c>
      <c r="U2810" t="s">
        <v>328</v>
      </c>
      <c r="W2810">
        <v>1158667035</v>
      </c>
      <c r="X2810" s="76">
        <v>44119</v>
      </c>
      <c r="Y2810" s="76">
        <v>44119</v>
      </c>
      <c r="Z2810" s="76">
        <v>44041</v>
      </c>
      <c r="AA2810" s="76">
        <v>44089</v>
      </c>
      <c r="AB2810">
        <v>22.05</v>
      </c>
      <c r="AD2810" t="s">
        <v>344</v>
      </c>
      <c r="AE2810" t="s">
        <v>324</v>
      </c>
      <c r="AF2810" t="s">
        <v>627</v>
      </c>
      <c r="AH2810" t="s">
        <v>329</v>
      </c>
      <c r="AI2810" t="s">
        <v>318</v>
      </c>
      <c r="AK2810">
        <v>95057</v>
      </c>
      <c r="AL2810">
        <v>1</v>
      </c>
      <c r="AM2810">
        <v>164718</v>
      </c>
    </row>
    <row r="2811" spans="1:39">
      <c r="A2811" t="s">
        <v>315</v>
      </c>
      <c r="D2811" t="s">
        <v>316</v>
      </c>
      <c r="E2811">
        <v>315023</v>
      </c>
      <c r="F2811" t="s">
        <v>317</v>
      </c>
      <c r="G2811" t="s">
        <v>318</v>
      </c>
      <c r="H2811" s="79" t="s">
        <v>895</v>
      </c>
      <c r="I2811" t="s">
        <v>896</v>
      </c>
      <c r="J2811" t="s">
        <v>897</v>
      </c>
      <c r="K2811" t="s">
        <v>315</v>
      </c>
      <c r="L2811">
        <v>812581</v>
      </c>
      <c r="M2811">
        <v>212068221</v>
      </c>
      <c r="O2811">
        <v>320070</v>
      </c>
      <c r="P2811" t="s">
        <v>327</v>
      </c>
      <c r="Q2811">
        <v>7354</v>
      </c>
      <c r="R2811">
        <v>83</v>
      </c>
      <c r="S2811">
        <v>1</v>
      </c>
      <c r="T2811">
        <v>2786</v>
      </c>
      <c r="U2811" t="s">
        <v>328</v>
      </c>
      <c r="W2811">
        <v>1158667035</v>
      </c>
      <c r="X2811" s="76">
        <v>44119</v>
      </c>
      <c r="Y2811" s="76">
        <v>44119</v>
      </c>
      <c r="Z2811" s="76">
        <v>44041</v>
      </c>
      <c r="AA2811" s="76">
        <v>44089</v>
      </c>
      <c r="AB2811">
        <v>171.21</v>
      </c>
      <c r="AD2811" t="s">
        <v>344</v>
      </c>
      <c r="AE2811" t="s">
        <v>324</v>
      </c>
      <c r="AF2811" t="s">
        <v>627</v>
      </c>
      <c r="AH2811" t="s">
        <v>329</v>
      </c>
      <c r="AI2811" t="s">
        <v>318</v>
      </c>
      <c r="AK2811">
        <v>95057</v>
      </c>
      <c r="AL2811">
        <v>1</v>
      </c>
      <c r="AM2811">
        <v>164718</v>
      </c>
    </row>
    <row r="2812" spans="1:39">
      <c r="A2812" t="s">
        <v>315</v>
      </c>
      <c r="D2812" t="s">
        <v>316</v>
      </c>
      <c r="E2812">
        <v>315023</v>
      </c>
      <c r="F2812" t="s">
        <v>317</v>
      </c>
      <c r="G2812" t="s">
        <v>318</v>
      </c>
      <c r="H2812" s="79" t="s">
        <v>895</v>
      </c>
      <c r="I2812" t="s">
        <v>896</v>
      </c>
      <c r="J2812" t="s">
        <v>897</v>
      </c>
      <c r="K2812" t="s">
        <v>315</v>
      </c>
      <c r="L2812">
        <v>812581</v>
      </c>
      <c r="M2812">
        <v>212068221</v>
      </c>
      <c r="O2812">
        <v>320072</v>
      </c>
      <c r="P2812" t="s">
        <v>336</v>
      </c>
      <c r="Q2812">
        <v>7354</v>
      </c>
      <c r="R2812">
        <v>83</v>
      </c>
      <c r="S2812">
        <v>1</v>
      </c>
      <c r="T2812">
        <v>2786</v>
      </c>
      <c r="U2812" t="s">
        <v>328</v>
      </c>
      <c r="W2812">
        <v>1158667035</v>
      </c>
      <c r="X2812" s="76">
        <v>44119</v>
      </c>
      <c r="Y2812" s="76">
        <v>44119</v>
      </c>
      <c r="Z2812" s="76">
        <v>44041</v>
      </c>
      <c r="AA2812" s="76">
        <v>44089</v>
      </c>
      <c r="AB2812">
        <v>223.31</v>
      </c>
      <c r="AD2812" t="s">
        <v>344</v>
      </c>
      <c r="AE2812" t="s">
        <v>324</v>
      </c>
      <c r="AF2812" t="s">
        <v>627</v>
      </c>
      <c r="AH2812" t="s">
        <v>329</v>
      </c>
      <c r="AI2812" t="s">
        <v>318</v>
      </c>
      <c r="AK2812">
        <v>95057</v>
      </c>
      <c r="AL2812">
        <v>1</v>
      </c>
      <c r="AM2812">
        <v>164718</v>
      </c>
    </row>
    <row r="2813" spans="1:39">
      <c r="A2813" t="s">
        <v>315</v>
      </c>
      <c r="D2813" t="s">
        <v>316</v>
      </c>
      <c r="E2813">
        <v>315023</v>
      </c>
      <c r="F2813" t="s">
        <v>317</v>
      </c>
      <c r="G2813" t="s">
        <v>318</v>
      </c>
      <c r="H2813" s="79" t="s">
        <v>895</v>
      </c>
      <c r="I2813" t="s">
        <v>896</v>
      </c>
      <c r="J2813" t="s">
        <v>897</v>
      </c>
      <c r="K2813" t="s">
        <v>315</v>
      </c>
      <c r="L2813">
        <v>812581</v>
      </c>
      <c r="M2813">
        <v>212068221</v>
      </c>
      <c r="O2813">
        <v>320073</v>
      </c>
      <c r="P2813" t="s">
        <v>320</v>
      </c>
      <c r="Q2813">
        <v>7354</v>
      </c>
      <c r="R2813">
        <v>83</v>
      </c>
      <c r="S2813">
        <v>1</v>
      </c>
      <c r="T2813">
        <v>2786</v>
      </c>
      <c r="U2813" t="s">
        <v>328</v>
      </c>
      <c r="W2813">
        <v>1158667035</v>
      </c>
      <c r="X2813" s="76">
        <v>44119</v>
      </c>
      <c r="Y2813" s="76">
        <v>44119</v>
      </c>
      <c r="Z2813" s="76">
        <v>44041</v>
      </c>
      <c r="AA2813" s="76">
        <v>44089</v>
      </c>
      <c r="AB2813">
        <v>157.80000000000001</v>
      </c>
      <c r="AD2813" t="s">
        <v>344</v>
      </c>
      <c r="AE2813" t="s">
        <v>324</v>
      </c>
      <c r="AF2813" t="s">
        <v>627</v>
      </c>
      <c r="AH2813" t="s">
        <v>329</v>
      </c>
      <c r="AI2813" t="s">
        <v>318</v>
      </c>
      <c r="AK2813">
        <v>95057</v>
      </c>
      <c r="AL2813">
        <v>1</v>
      </c>
      <c r="AM2813">
        <v>164718</v>
      </c>
    </row>
    <row r="2814" spans="1:39">
      <c r="A2814" t="s">
        <v>315</v>
      </c>
      <c r="D2814" t="s">
        <v>316</v>
      </c>
      <c r="E2814">
        <v>315023</v>
      </c>
      <c r="F2814" t="s">
        <v>317</v>
      </c>
      <c r="G2814" t="s">
        <v>318</v>
      </c>
      <c r="H2814" s="79" t="s">
        <v>895</v>
      </c>
      <c r="I2814" t="s">
        <v>896</v>
      </c>
      <c r="J2814" t="s">
        <v>897</v>
      </c>
      <c r="K2814" t="s">
        <v>315</v>
      </c>
      <c r="L2814">
        <v>822368</v>
      </c>
      <c r="M2814">
        <v>212068221</v>
      </c>
      <c r="O2814">
        <v>320070</v>
      </c>
      <c r="P2814" t="s">
        <v>327</v>
      </c>
      <c r="Q2814">
        <v>7367</v>
      </c>
      <c r="R2814">
        <v>83</v>
      </c>
      <c r="S2814">
        <v>1</v>
      </c>
      <c r="T2814">
        <v>2786</v>
      </c>
      <c r="U2814" t="s">
        <v>328</v>
      </c>
      <c r="W2814">
        <v>1158667035</v>
      </c>
      <c r="X2814" s="76">
        <v>44124</v>
      </c>
      <c r="Y2814" s="76">
        <v>44124</v>
      </c>
      <c r="Z2814" s="76">
        <v>43893</v>
      </c>
      <c r="AA2814" s="76">
        <v>44068</v>
      </c>
      <c r="AB2814">
        <v>171.21</v>
      </c>
      <c r="AD2814" t="s">
        <v>345</v>
      </c>
      <c r="AE2814" t="s">
        <v>324</v>
      </c>
      <c r="AF2814" t="s">
        <v>628</v>
      </c>
      <c r="AH2814" t="s">
        <v>329</v>
      </c>
      <c r="AI2814" t="s">
        <v>318</v>
      </c>
      <c r="AK2814">
        <v>95057</v>
      </c>
      <c r="AL2814">
        <v>1</v>
      </c>
      <c r="AM2814">
        <v>164718</v>
      </c>
    </row>
    <row r="2815" spans="1:39">
      <c r="A2815" t="s">
        <v>315</v>
      </c>
      <c r="D2815" t="s">
        <v>316</v>
      </c>
      <c r="E2815">
        <v>315023</v>
      </c>
      <c r="F2815" t="s">
        <v>317</v>
      </c>
      <c r="G2815" t="s">
        <v>318</v>
      </c>
      <c r="H2815" s="79" t="s">
        <v>895</v>
      </c>
      <c r="I2815" t="s">
        <v>896</v>
      </c>
      <c r="J2815" t="s">
        <v>897</v>
      </c>
      <c r="K2815" t="s">
        <v>315</v>
      </c>
      <c r="L2815">
        <v>822368</v>
      </c>
      <c r="M2815">
        <v>212068221</v>
      </c>
      <c r="O2815">
        <v>320074</v>
      </c>
      <c r="P2815" t="s">
        <v>337</v>
      </c>
      <c r="Q2815">
        <v>7367</v>
      </c>
      <c r="R2815">
        <v>83</v>
      </c>
      <c r="S2815">
        <v>1</v>
      </c>
      <c r="T2815">
        <v>2786</v>
      </c>
      <c r="U2815" t="s">
        <v>328</v>
      </c>
      <c r="W2815">
        <v>1158667035</v>
      </c>
      <c r="X2815" s="76">
        <v>44124</v>
      </c>
      <c r="Y2815" s="76">
        <v>44124</v>
      </c>
      <c r="Z2815" s="76">
        <v>43893</v>
      </c>
      <c r="AA2815" s="76">
        <v>44068</v>
      </c>
      <c r="AB2815">
        <v>44.08</v>
      </c>
      <c r="AD2815" t="s">
        <v>345</v>
      </c>
      <c r="AE2815" t="s">
        <v>324</v>
      </c>
      <c r="AF2815" t="s">
        <v>628</v>
      </c>
      <c r="AH2815" t="s">
        <v>329</v>
      </c>
      <c r="AI2815" t="s">
        <v>318</v>
      </c>
      <c r="AK2815">
        <v>95057</v>
      </c>
      <c r="AL2815">
        <v>1</v>
      </c>
      <c r="AM2815">
        <v>164718</v>
      </c>
    </row>
    <row r="2816" spans="1:39">
      <c r="A2816" t="s">
        <v>315</v>
      </c>
      <c r="D2816" t="s">
        <v>316</v>
      </c>
      <c r="E2816">
        <v>315023</v>
      </c>
      <c r="F2816" t="s">
        <v>317</v>
      </c>
      <c r="G2816" t="s">
        <v>318</v>
      </c>
      <c r="H2816" s="79" t="s">
        <v>895</v>
      </c>
      <c r="I2816" t="s">
        <v>896</v>
      </c>
      <c r="J2816" t="s">
        <v>897</v>
      </c>
      <c r="K2816" t="s">
        <v>315</v>
      </c>
      <c r="L2816">
        <v>822368</v>
      </c>
      <c r="M2816">
        <v>212068221</v>
      </c>
      <c r="O2816">
        <v>320073</v>
      </c>
      <c r="P2816" t="s">
        <v>320</v>
      </c>
      <c r="Q2816">
        <v>7367</v>
      </c>
      <c r="R2816">
        <v>83</v>
      </c>
      <c r="S2816">
        <v>1</v>
      </c>
      <c r="T2816">
        <v>2786</v>
      </c>
      <c r="U2816" t="s">
        <v>328</v>
      </c>
      <c r="W2816">
        <v>1158667035</v>
      </c>
      <c r="X2816" s="76">
        <v>44124</v>
      </c>
      <c r="Y2816" s="76">
        <v>44124</v>
      </c>
      <c r="Z2816" s="76">
        <v>43893</v>
      </c>
      <c r="AA2816" s="76">
        <v>44068</v>
      </c>
      <c r="AB2816">
        <v>157.80000000000001</v>
      </c>
      <c r="AD2816" t="s">
        <v>345</v>
      </c>
      <c r="AE2816" t="s">
        <v>324</v>
      </c>
      <c r="AF2816" t="s">
        <v>628</v>
      </c>
      <c r="AH2816" t="s">
        <v>329</v>
      </c>
      <c r="AI2816" t="s">
        <v>318</v>
      </c>
      <c r="AK2816">
        <v>95057</v>
      </c>
      <c r="AL2816">
        <v>1</v>
      </c>
      <c r="AM2816">
        <v>164718</v>
      </c>
    </row>
    <row r="2817" spans="1:39">
      <c r="A2817" t="s">
        <v>315</v>
      </c>
      <c r="D2817" t="s">
        <v>316</v>
      </c>
      <c r="E2817">
        <v>315023</v>
      </c>
      <c r="F2817" t="s">
        <v>317</v>
      </c>
      <c r="G2817" t="s">
        <v>318</v>
      </c>
      <c r="H2817" s="79" t="s">
        <v>895</v>
      </c>
      <c r="I2817" t="s">
        <v>896</v>
      </c>
      <c r="J2817" t="s">
        <v>897</v>
      </c>
      <c r="K2817" t="s">
        <v>315</v>
      </c>
      <c r="L2817">
        <v>822368</v>
      </c>
      <c r="M2817">
        <v>212068221</v>
      </c>
      <c r="O2817">
        <v>320072</v>
      </c>
      <c r="P2817" t="s">
        <v>336</v>
      </c>
      <c r="Q2817">
        <v>7367</v>
      </c>
      <c r="R2817">
        <v>83</v>
      </c>
      <c r="S2817">
        <v>1</v>
      </c>
      <c r="T2817">
        <v>2786</v>
      </c>
      <c r="U2817" t="s">
        <v>328</v>
      </c>
      <c r="W2817">
        <v>1158667035</v>
      </c>
      <c r="X2817" s="76">
        <v>44124</v>
      </c>
      <c r="Y2817" s="76">
        <v>44124</v>
      </c>
      <c r="Z2817" s="76">
        <v>43893</v>
      </c>
      <c r="AA2817" s="76">
        <v>44068</v>
      </c>
      <c r="AB2817">
        <v>259.14</v>
      </c>
      <c r="AD2817" t="s">
        <v>345</v>
      </c>
      <c r="AE2817" t="s">
        <v>324</v>
      </c>
      <c r="AF2817" t="s">
        <v>628</v>
      </c>
      <c r="AH2817" t="s">
        <v>329</v>
      </c>
      <c r="AI2817" t="s">
        <v>318</v>
      </c>
      <c r="AK2817">
        <v>95057</v>
      </c>
      <c r="AL2817">
        <v>1</v>
      </c>
      <c r="AM2817">
        <v>164718</v>
      </c>
    </row>
    <row r="2818" spans="1:39">
      <c r="A2818" t="s">
        <v>315</v>
      </c>
      <c r="D2818" t="s">
        <v>316</v>
      </c>
      <c r="E2818">
        <v>315023</v>
      </c>
      <c r="F2818" t="s">
        <v>317</v>
      </c>
      <c r="G2818" t="s">
        <v>318</v>
      </c>
      <c r="H2818" s="79" t="s">
        <v>895</v>
      </c>
      <c r="I2818" t="s">
        <v>896</v>
      </c>
      <c r="J2818" t="s">
        <v>897</v>
      </c>
      <c r="K2818" t="s">
        <v>315</v>
      </c>
      <c r="L2818">
        <v>884646</v>
      </c>
      <c r="M2818">
        <v>7118425268</v>
      </c>
      <c r="O2818">
        <v>320070</v>
      </c>
      <c r="P2818" t="s">
        <v>327</v>
      </c>
      <c r="Q2818">
        <v>7679</v>
      </c>
      <c r="R2818">
        <v>83</v>
      </c>
      <c r="S2818">
        <v>1</v>
      </c>
      <c r="T2818">
        <v>2786</v>
      </c>
      <c r="U2818" t="s">
        <v>328</v>
      </c>
      <c r="W2818">
        <v>1158667035</v>
      </c>
      <c r="X2818" s="76">
        <v>44162</v>
      </c>
      <c r="Y2818" s="76">
        <v>44165</v>
      </c>
      <c r="Z2818" s="76">
        <v>44162</v>
      </c>
      <c r="AA2818" s="76">
        <v>44254</v>
      </c>
      <c r="AB2818">
        <v>25000</v>
      </c>
      <c r="AD2818" t="s">
        <v>344</v>
      </c>
      <c r="AE2818" t="s">
        <v>324</v>
      </c>
      <c r="AF2818" t="s">
        <v>629</v>
      </c>
      <c r="AH2818" t="s">
        <v>329</v>
      </c>
      <c r="AI2818" t="s">
        <v>318</v>
      </c>
      <c r="AK2818">
        <v>95057</v>
      </c>
      <c r="AL2818">
        <v>1</v>
      </c>
      <c r="AM2818">
        <v>164718</v>
      </c>
    </row>
    <row r="2819" spans="1:39">
      <c r="A2819" t="s">
        <v>315</v>
      </c>
      <c r="D2819" t="s">
        <v>316</v>
      </c>
      <c r="E2819">
        <v>315023</v>
      </c>
      <c r="F2819" t="s">
        <v>317</v>
      </c>
      <c r="G2819" t="s">
        <v>318</v>
      </c>
      <c r="H2819" s="79" t="s">
        <v>895</v>
      </c>
      <c r="I2819" t="s">
        <v>896</v>
      </c>
      <c r="J2819" t="s">
        <v>897</v>
      </c>
      <c r="K2819" t="s">
        <v>315</v>
      </c>
      <c r="L2819">
        <v>888511</v>
      </c>
      <c r="M2819">
        <v>212068221</v>
      </c>
      <c r="O2819">
        <v>320070</v>
      </c>
      <c r="P2819" t="s">
        <v>327</v>
      </c>
      <c r="Q2819">
        <v>7700</v>
      </c>
      <c r="R2819">
        <v>83</v>
      </c>
      <c r="S2819">
        <v>1</v>
      </c>
      <c r="T2819">
        <v>2786</v>
      </c>
      <c r="U2819" t="s">
        <v>328</v>
      </c>
      <c r="W2819">
        <v>1158667035</v>
      </c>
      <c r="X2819" s="76">
        <v>44166</v>
      </c>
      <c r="Y2819" s="76">
        <v>44167</v>
      </c>
      <c r="Z2819" s="76">
        <v>43875</v>
      </c>
      <c r="AA2819" s="76">
        <v>43969</v>
      </c>
      <c r="AB2819">
        <v>163.32</v>
      </c>
      <c r="AD2819" t="s">
        <v>346</v>
      </c>
      <c r="AE2819" t="s">
        <v>324</v>
      </c>
      <c r="AF2819" t="s">
        <v>898</v>
      </c>
      <c r="AH2819" t="s">
        <v>329</v>
      </c>
      <c r="AI2819" t="s">
        <v>318</v>
      </c>
      <c r="AK2819">
        <v>95057</v>
      </c>
      <c r="AL2819">
        <v>1</v>
      </c>
      <c r="AM2819">
        <v>164718</v>
      </c>
    </row>
    <row r="2820" spans="1:39">
      <c r="A2820" t="s">
        <v>315</v>
      </c>
      <c r="D2820" t="s">
        <v>316</v>
      </c>
      <c r="E2820">
        <v>315023</v>
      </c>
      <c r="F2820" t="s">
        <v>317</v>
      </c>
      <c r="G2820" t="s">
        <v>318</v>
      </c>
      <c r="H2820" s="79" t="s">
        <v>895</v>
      </c>
      <c r="I2820" t="s">
        <v>896</v>
      </c>
      <c r="J2820" t="s">
        <v>897</v>
      </c>
      <c r="K2820" t="s">
        <v>315</v>
      </c>
      <c r="L2820">
        <v>888513</v>
      </c>
      <c r="M2820">
        <v>212068221</v>
      </c>
      <c r="O2820">
        <v>320072</v>
      </c>
      <c r="P2820" t="s">
        <v>336</v>
      </c>
      <c r="Q2820">
        <v>7700</v>
      </c>
      <c r="R2820">
        <v>83</v>
      </c>
      <c r="S2820">
        <v>1</v>
      </c>
      <c r="T2820">
        <v>2786</v>
      </c>
      <c r="U2820" t="s">
        <v>328</v>
      </c>
      <c r="W2820">
        <v>1158667035</v>
      </c>
      <c r="X2820" s="76">
        <v>44166</v>
      </c>
      <c r="Y2820" s="76">
        <v>44167</v>
      </c>
      <c r="Z2820" s="76">
        <v>43875</v>
      </c>
      <c r="AA2820" s="76">
        <v>43969</v>
      </c>
      <c r="AB2820">
        <v>565.87</v>
      </c>
      <c r="AD2820" t="s">
        <v>346</v>
      </c>
      <c r="AE2820" t="s">
        <v>324</v>
      </c>
      <c r="AF2820" t="s">
        <v>898</v>
      </c>
      <c r="AH2820" t="s">
        <v>329</v>
      </c>
      <c r="AI2820" t="s">
        <v>318</v>
      </c>
      <c r="AK2820">
        <v>95057</v>
      </c>
      <c r="AL2820">
        <v>1</v>
      </c>
      <c r="AM2820">
        <v>164718</v>
      </c>
    </row>
    <row r="2821" spans="1:39">
      <c r="A2821" t="s">
        <v>315</v>
      </c>
      <c r="D2821" t="s">
        <v>316</v>
      </c>
      <c r="E2821">
        <v>315023</v>
      </c>
      <c r="F2821" t="s">
        <v>317</v>
      </c>
      <c r="G2821" t="s">
        <v>318</v>
      </c>
      <c r="H2821" s="79" t="s">
        <v>895</v>
      </c>
      <c r="I2821" t="s">
        <v>896</v>
      </c>
      <c r="J2821" t="s">
        <v>897</v>
      </c>
      <c r="K2821" t="s">
        <v>315</v>
      </c>
      <c r="L2821">
        <v>888511</v>
      </c>
      <c r="M2821">
        <v>212068221</v>
      </c>
      <c r="O2821">
        <v>320072</v>
      </c>
      <c r="P2821" t="s">
        <v>336</v>
      </c>
      <c r="Q2821">
        <v>7700</v>
      </c>
      <c r="R2821">
        <v>83</v>
      </c>
      <c r="S2821">
        <v>1</v>
      </c>
      <c r="T2821">
        <v>2786</v>
      </c>
      <c r="U2821" t="s">
        <v>328</v>
      </c>
      <c r="W2821">
        <v>1158667035</v>
      </c>
      <c r="X2821" s="76">
        <v>44166</v>
      </c>
      <c r="Y2821" s="76">
        <v>44167</v>
      </c>
      <c r="Z2821" s="76">
        <v>43875</v>
      </c>
      <c r="AA2821" s="76">
        <v>43969</v>
      </c>
      <c r="AB2821">
        <v>867.08</v>
      </c>
      <c r="AD2821" t="s">
        <v>346</v>
      </c>
      <c r="AE2821" t="s">
        <v>324</v>
      </c>
      <c r="AF2821" t="s">
        <v>898</v>
      </c>
      <c r="AH2821" t="s">
        <v>329</v>
      </c>
      <c r="AI2821" t="s">
        <v>318</v>
      </c>
      <c r="AK2821">
        <v>95057</v>
      </c>
      <c r="AL2821">
        <v>1</v>
      </c>
      <c r="AM2821">
        <v>164718</v>
      </c>
    </row>
    <row r="2822" spans="1:39">
      <c r="A2822" t="s">
        <v>315</v>
      </c>
      <c r="D2822" t="s">
        <v>316</v>
      </c>
      <c r="E2822">
        <v>315023</v>
      </c>
      <c r="F2822" t="s">
        <v>317</v>
      </c>
      <c r="G2822" t="s">
        <v>318</v>
      </c>
      <c r="H2822" s="79" t="s">
        <v>895</v>
      </c>
      <c r="I2822" t="s">
        <v>896</v>
      </c>
      <c r="J2822" t="s">
        <v>897</v>
      </c>
      <c r="K2822" t="s">
        <v>315</v>
      </c>
      <c r="L2822">
        <v>888512</v>
      </c>
      <c r="M2822">
        <v>212068221</v>
      </c>
      <c r="O2822">
        <v>320073</v>
      </c>
      <c r="P2822" t="s">
        <v>320</v>
      </c>
      <c r="Q2822">
        <v>7700</v>
      </c>
      <c r="R2822">
        <v>83</v>
      </c>
      <c r="S2822">
        <v>1</v>
      </c>
      <c r="T2822">
        <v>2786</v>
      </c>
      <c r="U2822" t="s">
        <v>328</v>
      </c>
      <c r="W2822">
        <v>1158667035</v>
      </c>
      <c r="X2822" s="76">
        <v>44166</v>
      </c>
      <c r="Y2822" s="76">
        <v>44167</v>
      </c>
      <c r="Z2822" s="76">
        <v>43875</v>
      </c>
      <c r="AA2822" s="76">
        <v>43969</v>
      </c>
      <c r="AB2822">
        <v>152.5</v>
      </c>
      <c r="AD2822" t="s">
        <v>346</v>
      </c>
      <c r="AE2822" t="s">
        <v>324</v>
      </c>
      <c r="AF2822" t="s">
        <v>898</v>
      </c>
      <c r="AH2822" t="s">
        <v>329</v>
      </c>
      <c r="AI2822" t="s">
        <v>318</v>
      </c>
      <c r="AK2822">
        <v>95057</v>
      </c>
      <c r="AL2822">
        <v>1</v>
      </c>
      <c r="AM2822">
        <v>164718</v>
      </c>
    </row>
    <row r="2823" spans="1:39">
      <c r="A2823" t="s">
        <v>315</v>
      </c>
      <c r="D2823" t="s">
        <v>316</v>
      </c>
      <c r="E2823">
        <v>315023</v>
      </c>
      <c r="F2823" t="s">
        <v>317</v>
      </c>
      <c r="G2823" t="s">
        <v>318</v>
      </c>
      <c r="H2823" s="79" t="s">
        <v>895</v>
      </c>
      <c r="I2823" t="s">
        <v>896</v>
      </c>
      <c r="J2823" t="s">
        <v>897</v>
      </c>
      <c r="K2823" t="s">
        <v>315</v>
      </c>
      <c r="L2823">
        <v>888513</v>
      </c>
      <c r="M2823">
        <v>212068221</v>
      </c>
      <c r="O2823">
        <v>320073</v>
      </c>
      <c r="P2823" t="s">
        <v>320</v>
      </c>
      <c r="Q2823">
        <v>7700</v>
      </c>
      <c r="R2823">
        <v>83</v>
      </c>
      <c r="S2823">
        <v>1</v>
      </c>
      <c r="T2823">
        <v>2786</v>
      </c>
      <c r="U2823" t="s">
        <v>328</v>
      </c>
      <c r="W2823">
        <v>1158667035</v>
      </c>
      <c r="X2823" s="76">
        <v>44166</v>
      </c>
      <c r="Y2823" s="76">
        <v>44167</v>
      </c>
      <c r="Z2823" s="76">
        <v>43875</v>
      </c>
      <c r="AA2823" s="76">
        <v>43969</v>
      </c>
      <c r="AB2823">
        <v>152.5</v>
      </c>
      <c r="AD2823" t="s">
        <v>346</v>
      </c>
      <c r="AE2823" t="s">
        <v>324</v>
      </c>
      <c r="AF2823" t="s">
        <v>898</v>
      </c>
      <c r="AH2823" t="s">
        <v>329</v>
      </c>
      <c r="AI2823" t="s">
        <v>318</v>
      </c>
      <c r="AK2823">
        <v>95057</v>
      </c>
      <c r="AL2823">
        <v>1</v>
      </c>
      <c r="AM2823">
        <v>164718</v>
      </c>
    </row>
    <row r="2824" spans="1:39">
      <c r="A2824" t="s">
        <v>315</v>
      </c>
      <c r="D2824" t="s">
        <v>316</v>
      </c>
      <c r="E2824">
        <v>315023</v>
      </c>
      <c r="F2824" t="s">
        <v>317</v>
      </c>
      <c r="G2824" t="s">
        <v>318</v>
      </c>
      <c r="H2824" s="79" t="s">
        <v>895</v>
      </c>
      <c r="I2824" t="s">
        <v>896</v>
      </c>
      <c r="J2824" t="s">
        <v>897</v>
      </c>
      <c r="K2824" t="s">
        <v>315</v>
      </c>
      <c r="L2824">
        <v>888512</v>
      </c>
      <c r="M2824">
        <v>212068221</v>
      </c>
      <c r="O2824">
        <v>320074</v>
      </c>
      <c r="P2824" t="s">
        <v>337</v>
      </c>
      <c r="Q2824">
        <v>7700</v>
      </c>
      <c r="R2824">
        <v>83</v>
      </c>
      <c r="S2824">
        <v>1</v>
      </c>
      <c r="T2824">
        <v>2786</v>
      </c>
      <c r="U2824" t="s">
        <v>328</v>
      </c>
      <c r="W2824">
        <v>1158667035</v>
      </c>
      <c r="X2824" s="76">
        <v>44166</v>
      </c>
      <c r="Y2824" s="76">
        <v>44167</v>
      </c>
      <c r="Z2824" s="76">
        <v>43875</v>
      </c>
      <c r="AA2824" s="76">
        <v>43969</v>
      </c>
      <c r="AB2824">
        <v>208.9</v>
      </c>
      <c r="AD2824" t="s">
        <v>346</v>
      </c>
      <c r="AE2824" t="s">
        <v>324</v>
      </c>
      <c r="AF2824" t="s">
        <v>898</v>
      </c>
      <c r="AH2824" t="s">
        <v>329</v>
      </c>
      <c r="AI2824" t="s">
        <v>318</v>
      </c>
      <c r="AK2824">
        <v>95057</v>
      </c>
      <c r="AL2824">
        <v>1</v>
      </c>
      <c r="AM2824">
        <v>164718</v>
      </c>
    </row>
    <row r="2825" spans="1:39">
      <c r="A2825" t="s">
        <v>315</v>
      </c>
      <c r="D2825" t="s">
        <v>316</v>
      </c>
      <c r="E2825">
        <v>315023</v>
      </c>
      <c r="F2825" t="s">
        <v>317</v>
      </c>
      <c r="G2825" t="s">
        <v>318</v>
      </c>
      <c r="H2825" s="79" t="s">
        <v>895</v>
      </c>
      <c r="I2825" t="s">
        <v>896</v>
      </c>
      <c r="J2825" t="s">
        <v>897</v>
      </c>
      <c r="K2825" t="s">
        <v>315</v>
      </c>
      <c r="L2825">
        <v>888513</v>
      </c>
      <c r="M2825">
        <v>212068221</v>
      </c>
      <c r="O2825">
        <v>320074</v>
      </c>
      <c r="P2825" t="s">
        <v>337</v>
      </c>
      <c r="Q2825">
        <v>7700</v>
      </c>
      <c r="R2825">
        <v>83</v>
      </c>
      <c r="S2825">
        <v>1</v>
      </c>
      <c r="T2825">
        <v>2786</v>
      </c>
      <c r="U2825" t="s">
        <v>328</v>
      </c>
      <c r="W2825">
        <v>1158667035</v>
      </c>
      <c r="X2825" s="76">
        <v>44166</v>
      </c>
      <c r="Y2825" s="76">
        <v>44167</v>
      </c>
      <c r="Z2825" s="76">
        <v>43875</v>
      </c>
      <c r="AA2825" s="76">
        <v>43969</v>
      </c>
      <c r="AB2825">
        <v>243.12</v>
      </c>
      <c r="AD2825" t="s">
        <v>346</v>
      </c>
      <c r="AE2825" t="s">
        <v>324</v>
      </c>
      <c r="AF2825" t="s">
        <v>898</v>
      </c>
      <c r="AH2825" t="s">
        <v>329</v>
      </c>
      <c r="AI2825" t="s">
        <v>318</v>
      </c>
      <c r="AK2825">
        <v>95057</v>
      </c>
      <c r="AL2825">
        <v>1</v>
      </c>
      <c r="AM2825">
        <v>164718</v>
      </c>
    </row>
    <row r="2826" spans="1:39">
      <c r="A2826" t="s">
        <v>315</v>
      </c>
      <c r="D2826" t="s">
        <v>316</v>
      </c>
      <c r="E2826">
        <v>315023</v>
      </c>
      <c r="F2826" t="s">
        <v>317</v>
      </c>
      <c r="G2826" t="s">
        <v>318</v>
      </c>
      <c r="H2826" s="79" t="s">
        <v>895</v>
      </c>
      <c r="I2826" t="s">
        <v>896</v>
      </c>
      <c r="J2826" t="s">
        <v>897</v>
      </c>
      <c r="K2826" t="s">
        <v>315</v>
      </c>
      <c r="L2826">
        <v>888513</v>
      </c>
      <c r="M2826">
        <v>212068221</v>
      </c>
      <c r="O2826">
        <v>320070</v>
      </c>
      <c r="P2826" t="s">
        <v>327</v>
      </c>
      <c r="Q2826">
        <v>7700</v>
      </c>
      <c r="R2826">
        <v>83</v>
      </c>
      <c r="S2826">
        <v>1</v>
      </c>
      <c r="T2826">
        <v>2786</v>
      </c>
      <c r="U2826" t="s">
        <v>328</v>
      </c>
      <c r="W2826">
        <v>1158667035</v>
      </c>
      <c r="X2826" s="76">
        <v>44166</v>
      </c>
      <c r="Y2826" s="76">
        <v>44167</v>
      </c>
      <c r="Z2826" s="76">
        <v>43875</v>
      </c>
      <c r="AA2826" s="76">
        <v>43969</v>
      </c>
      <c r="AB2826">
        <v>163.32</v>
      </c>
      <c r="AD2826" t="s">
        <v>346</v>
      </c>
      <c r="AE2826" t="s">
        <v>324</v>
      </c>
      <c r="AF2826" t="s">
        <v>898</v>
      </c>
      <c r="AH2826" t="s">
        <v>329</v>
      </c>
      <c r="AI2826" t="s">
        <v>318</v>
      </c>
      <c r="AK2826">
        <v>95057</v>
      </c>
      <c r="AL2826">
        <v>1</v>
      </c>
      <c r="AM2826">
        <v>164718</v>
      </c>
    </row>
    <row r="2827" spans="1:39">
      <c r="A2827" t="s">
        <v>315</v>
      </c>
      <c r="D2827" t="s">
        <v>316</v>
      </c>
      <c r="E2827">
        <v>315023</v>
      </c>
      <c r="F2827" t="s">
        <v>317</v>
      </c>
      <c r="G2827" t="s">
        <v>318</v>
      </c>
      <c r="H2827" s="79" t="s">
        <v>895</v>
      </c>
      <c r="I2827" t="s">
        <v>896</v>
      </c>
      <c r="J2827" t="s">
        <v>897</v>
      </c>
      <c r="K2827" t="s">
        <v>315</v>
      </c>
      <c r="L2827">
        <v>888512</v>
      </c>
      <c r="M2827">
        <v>212068221</v>
      </c>
      <c r="O2827">
        <v>320072</v>
      </c>
      <c r="P2827" t="s">
        <v>336</v>
      </c>
      <c r="Q2827">
        <v>7700</v>
      </c>
      <c r="R2827">
        <v>83</v>
      </c>
      <c r="S2827">
        <v>1</v>
      </c>
      <c r="T2827">
        <v>2786</v>
      </c>
      <c r="U2827" t="s">
        <v>328</v>
      </c>
      <c r="W2827">
        <v>1158667035</v>
      </c>
      <c r="X2827" s="76">
        <v>44166</v>
      </c>
      <c r="Y2827" s="76">
        <v>44167</v>
      </c>
      <c r="Z2827" s="76">
        <v>43875</v>
      </c>
      <c r="AA2827" s="76">
        <v>43969</v>
      </c>
      <c r="AB2827">
        <v>513.76</v>
      </c>
      <c r="AD2827" t="s">
        <v>346</v>
      </c>
      <c r="AE2827" t="s">
        <v>324</v>
      </c>
      <c r="AF2827" t="s">
        <v>898</v>
      </c>
      <c r="AH2827" t="s">
        <v>329</v>
      </c>
      <c r="AI2827" t="s">
        <v>318</v>
      </c>
      <c r="AK2827">
        <v>95057</v>
      </c>
      <c r="AL2827">
        <v>1</v>
      </c>
      <c r="AM2827">
        <v>164718</v>
      </c>
    </row>
    <row r="2828" spans="1:39">
      <c r="A2828" t="s">
        <v>315</v>
      </c>
      <c r="D2828" t="s">
        <v>316</v>
      </c>
      <c r="E2828">
        <v>315023</v>
      </c>
      <c r="F2828" t="s">
        <v>317</v>
      </c>
      <c r="G2828" t="s">
        <v>318</v>
      </c>
      <c r="H2828" s="79" t="s">
        <v>895</v>
      </c>
      <c r="I2828" t="s">
        <v>896</v>
      </c>
      <c r="J2828" t="s">
        <v>897</v>
      </c>
      <c r="K2828" t="s">
        <v>315</v>
      </c>
      <c r="L2828">
        <v>888511</v>
      </c>
      <c r="M2828">
        <v>212068221</v>
      </c>
      <c r="O2828">
        <v>320074</v>
      </c>
      <c r="P2828" t="s">
        <v>337</v>
      </c>
      <c r="Q2828">
        <v>7700</v>
      </c>
      <c r="R2828">
        <v>83</v>
      </c>
      <c r="S2828">
        <v>1</v>
      </c>
      <c r="T2828">
        <v>2786</v>
      </c>
      <c r="U2828" t="s">
        <v>328</v>
      </c>
      <c r="W2828">
        <v>1158667035</v>
      </c>
      <c r="X2828" s="76">
        <v>44166</v>
      </c>
      <c r="Y2828" s="76">
        <v>44167</v>
      </c>
      <c r="Z2828" s="76">
        <v>43875</v>
      </c>
      <c r="AA2828" s="76">
        <v>43969</v>
      </c>
      <c r="AB2828">
        <v>439.06</v>
      </c>
      <c r="AD2828" t="s">
        <v>346</v>
      </c>
      <c r="AE2828" t="s">
        <v>324</v>
      </c>
      <c r="AF2828" t="s">
        <v>898</v>
      </c>
      <c r="AH2828" t="s">
        <v>329</v>
      </c>
      <c r="AI2828" t="s">
        <v>318</v>
      </c>
      <c r="AK2828">
        <v>95057</v>
      </c>
      <c r="AL2828">
        <v>1</v>
      </c>
      <c r="AM2828">
        <v>164718</v>
      </c>
    </row>
    <row r="2829" spans="1:39">
      <c r="A2829" t="s">
        <v>315</v>
      </c>
      <c r="D2829" t="s">
        <v>316</v>
      </c>
      <c r="E2829">
        <v>315023</v>
      </c>
      <c r="F2829" t="s">
        <v>317</v>
      </c>
      <c r="G2829" t="s">
        <v>318</v>
      </c>
      <c r="H2829" s="79" t="s">
        <v>895</v>
      </c>
      <c r="I2829" t="s">
        <v>896</v>
      </c>
      <c r="J2829" t="s">
        <v>897</v>
      </c>
      <c r="K2829" t="s">
        <v>315</v>
      </c>
      <c r="L2829">
        <v>888511</v>
      </c>
      <c r="M2829">
        <v>212068221</v>
      </c>
      <c r="O2829">
        <v>320073</v>
      </c>
      <c r="P2829" t="s">
        <v>320</v>
      </c>
      <c r="Q2829">
        <v>7700</v>
      </c>
      <c r="R2829">
        <v>83</v>
      </c>
      <c r="S2829">
        <v>1</v>
      </c>
      <c r="T2829">
        <v>2786</v>
      </c>
      <c r="U2829" t="s">
        <v>328</v>
      </c>
      <c r="W2829">
        <v>1158667035</v>
      </c>
      <c r="X2829" s="76">
        <v>44166</v>
      </c>
      <c r="Y2829" s="76">
        <v>44167</v>
      </c>
      <c r="Z2829" s="76">
        <v>43875</v>
      </c>
      <c r="AA2829" s="76">
        <v>43969</v>
      </c>
      <c r="AB2829">
        <v>152.5</v>
      </c>
      <c r="AD2829" t="s">
        <v>346</v>
      </c>
      <c r="AE2829" t="s">
        <v>324</v>
      </c>
      <c r="AF2829" t="s">
        <v>898</v>
      </c>
      <c r="AH2829" t="s">
        <v>329</v>
      </c>
      <c r="AI2829" t="s">
        <v>318</v>
      </c>
      <c r="AK2829">
        <v>95057</v>
      </c>
      <c r="AL2829">
        <v>1</v>
      </c>
      <c r="AM2829">
        <v>164718</v>
      </c>
    </row>
    <row r="2830" spans="1:39">
      <c r="A2830" t="s">
        <v>315</v>
      </c>
      <c r="D2830" t="s">
        <v>316</v>
      </c>
      <c r="E2830">
        <v>315023</v>
      </c>
      <c r="F2830" t="s">
        <v>317</v>
      </c>
      <c r="G2830" t="s">
        <v>318</v>
      </c>
      <c r="H2830" s="79" t="s">
        <v>895</v>
      </c>
      <c r="I2830" t="s">
        <v>896</v>
      </c>
      <c r="J2830" t="s">
        <v>897</v>
      </c>
      <c r="K2830" t="s">
        <v>315</v>
      </c>
      <c r="L2830">
        <v>888512</v>
      </c>
      <c r="M2830">
        <v>212068221</v>
      </c>
      <c r="O2830">
        <v>320070</v>
      </c>
      <c r="P2830" t="s">
        <v>327</v>
      </c>
      <c r="Q2830">
        <v>7700</v>
      </c>
      <c r="R2830">
        <v>83</v>
      </c>
      <c r="S2830">
        <v>1</v>
      </c>
      <c r="T2830">
        <v>2786</v>
      </c>
      <c r="U2830" t="s">
        <v>328</v>
      </c>
      <c r="W2830">
        <v>1158667035</v>
      </c>
      <c r="X2830" s="76">
        <v>44166</v>
      </c>
      <c r="Y2830" s="76">
        <v>44167</v>
      </c>
      <c r="Z2830" s="76">
        <v>43875</v>
      </c>
      <c r="AA2830" s="76">
        <v>43969</v>
      </c>
      <c r="AB2830">
        <v>163.32</v>
      </c>
      <c r="AD2830" t="s">
        <v>346</v>
      </c>
      <c r="AE2830" t="s">
        <v>324</v>
      </c>
      <c r="AF2830" t="s">
        <v>898</v>
      </c>
      <c r="AH2830" t="s">
        <v>329</v>
      </c>
      <c r="AI2830" t="s">
        <v>318</v>
      </c>
      <c r="AK2830">
        <v>95057</v>
      </c>
      <c r="AL2830">
        <v>1</v>
      </c>
      <c r="AM2830">
        <v>164718</v>
      </c>
    </row>
    <row r="2831" spans="1:39">
      <c r="A2831" t="s">
        <v>315</v>
      </c>
      <c r="D2831" t="s">
        <v>316</v>
      </c>
      <c r="E2831">
        <v>315023</v>
      </c>
      <c r="F2831" t="s">
        <v>317</v>
      </c>
      <c r="G2831" t="s">
        <v>318</v>
      </c>
      <c r="H2831" s="79" t="s">
        <v>895</v>
      </c>
      <c r="I2831" t="s">
        <v>896</v>
      </c>
      <c r="J2831" t="s">
        <v>897</v>
      </c>
      <c r="K2831" t="s">
        <v>315</v>
      </c>
      <c r="L2831">
        <v>893511</v>
      </c>
      <c r="M2831">
        <v>212068221</v>
      </c>
      <c r="O2831">
        <v>320070</v>
      </c>
      <c r="P2831" t="s">
        <v>327</v>
      </c>
      <c r="Q2831">
        <v>7737</v>
      </c>
      <c r="R2831">
        <v>83</v>
      </c>
      <c r="S2831">
        <v>1</v>
      </c>
      <c r="T2831">
        <v>2786</v>
      </c>
      <c r="U2831" t="s">
        <v>328</v>
      </c>
      <c r="W2831">
        <v>1158667035</v>
      </c>
      <c r="X2831" s="76">
        <v>44169</v>
      </c>
      <c r="Y2831" s="76">
        <v>44169</v>
      </c>
      <c r="Z2831" s="76">
        <v>43895</v>
      </c>
      <c r="AA2831" s="76">
        <v>44126</v>
      </c>
      <c r="AB2831">
        <v>171.21</v>
      </c>
      <c r="AD2831" t="s">
        <v>344</v>
      </c>
      <c r="AE2831" t="s">
        <v>324</v>
      </c>
      <c r="AF2831" t="s">
        <v>363</v>
      </c>
      <c r="AH2831" t="s">
        <v>329</v>
      </c>
      <c r="AI2831" t="s">
        <v>318</v>
      </c>
      <c r="AK2831">
        <v>95057</v>
      </c>
      <c r="AL2831">
        <v>1</v>
      </c>
      <c r="AM2831">
        <v>164718</v>
      </c>
    </row>
    <row r="2832" spans="1:39">
      <c r="A2832" t="s">
        <v>315</v>
      </c>
      <c r="D2832" t="s">
        <v>316</v>
      </c>
      <c r="E2832">
        <v>315023</v>
      </c>
      <c r="F2832" t="s">
        <v>317</v>
      </c>
      <c r="G2832" t="s">
        <v>318</v>
      </c>
      <c r="H2832" s="79" t="s">
        <v>895</v>
      </c>
      <c r="I2832" t="s">
        <v>896</v>
      </c>
      <c r="J2832" t="s">
        <v>897</v>
      </c>
      <c r="K2832" t="s">
        <v>315</v>
      </c>
      <c r="L2832">
        <v>893511</v>
      </c>
      <c r="M2832">
        <v>212068221</v>
      </c>
      <c r="O2832">
        <v>320072</v>
      </c>
      <c r="P2832" t="s">
        <v>336</v>
      </c>
      <c r="Q2832">
        <v>7737</v>
      </c>
      <c r="R2832">
        <v>83</v>
      </c>
      <c r="S2832">
        <v>1</v>
      </c>
      <c r="T2832">
        <v>2786</v>
      </c>
      <c r="U2832" t="s">
        <v>328</v>
      </c>
      <c r="W2832">
        <v>1158667035</v>
      </c>
      <c r="X2832" s="76">
        <v>44169</v>
      </c>
      <c r="Y2832" s="76">
        <v>44169</v>
      </c>
      <c r="Z2832" s="76">
        <v>43895</v>
      </c>
      <c r="AA2832" s="76">
        <v>44126</v>
      </c>
      <c r="AB2832">
        <v>241.22</v>
      </c>
      <c r="AD2832" t="s">
        <v>344</v>
      </c>
      <c r="AE2832" t="s">
        <v>324</v>
      </c>
      <c r="AF2832" t="s">
        <v>363</v>
      </c>
      <c r="AH2832" t="s">
        <v>329</v>
      </c>
      <c r="AI2832" t="s">
        <v>318</v>
      </c>
      <c r="AK2832">
        <v>95057</v>
      </c>
      <c r="AL2832">
        <v>1</v>
      </c>
      <c r="AM2832">
        <v>164718</v>
      </c>
    </row>
    <row r="2833" spans="1:39">
      <c r="A2833" t="s">
        <v>315</v>
      </c>
      <c r="D2833" t="s">
        <v>316</v>
      </c>
      <c r="E2833">
        <v>315023</v>
      </c>
      <c r="F2833" t="s">
        <v>317</v>
      </c>
      <c r="G2833" t="s">
        <v>318</v>
      </c>
      <c r="H2833" s="79" t="s">
        <v>895</v>
      </c>
      <c r="I2833" t="s">
        <v>896</v>
      </c>
      <c r="J2833" t="s">
        <v>897</v>
      </c>
      <c r="K2833" t="s">
        <v>315</v>
      </c>
      <c r="L2833">
        <v>893511</v>
      </c>
      <c r="M2833">
        <v>212068221</v>
      </c>
      <c r="O2833">
        <v>320074</v>
      </c>
      <c r="P2833" t="s">
        <v>337</v>
      </c>
      <c r="Q2833">
        <v>7737</v>
      </c>
      <c r="R2833">
        <v>83</v>
      </c>
      <c r="S2833">
        <v>1</v>
      </c>
      <c r="T2833">
        <v>2786</v>
      </c>
      <c r="U2833" t="s">
        <v>328</v>
      </c>
      <c r="W2833">
        <v>1158667035</v>
      </c>
      <c r="X2833" s="76">
        <v>44169</v>
      </c>
      <c r="Y2833" s="76">
        <v>44169</v>
      </c>
      <c r="Z2833" s="76">
        <v>43895</v>
      </c>
      <c r="AA2833" s="76">
        <v>44126</v>
      </c>
      <c r="AB2833">
        <v>33.06</v>
      </c>
      <c r="AD2833" t="s">
        <v>344</v>
      </c>
      <c r="AE2833" t="s">
        <v>324</v>
      </c>
      <c r="AF2833" t="s">
        <v>363</v>
      </c>
      <c r="AH2833" t="s">
        <v>329</v>
      </c>
      <c r="AI2833" t="s">
        <v>318</v>
      </c>
      <c r="AK2833">
        <v>95057</v>
      </c>
      <c r="AL2833">
        <v>1</v>
      </c>
      <c r="AM2833">
        <v>164718</v>
      </c>
    </row>
    <row r="2834" spans="1:39">
      <c r="A2834" t="s">
        <v>315</v>
      </c>
      <c r="D2834" t="s">
        <v>316</v>
      </c>
      <c r="E2834">
        <v>315023</v>
      </c>
      <c r="F2834" t="s">
        <v>317</v>
      </c>
      <c r="G2834" t="s">
        <v>318</v>
      </c>
      <c r="H2834" s="79" t="s">
        <v>895</v>
      </c>
      <c r="I2834" t="s">
        <v>896</v>
      </c>
      <c r="J2834" t="s">
        <v>897</v>
      </c>
      <c r="K2834" t="s">
        <v>315</v>
      </c>
      <c r="L2834">
        <v>893511</v>
      </c>
      <c r="M2834">
        <v>212068221</v>
      </c>
      <c r="O2834">
        <v>320073</v>
      </c>
      <c r="P2834" t="s">
        <v>320</v>
      </c>
      <c r="Q2834">
        <v>7737</v>
      </c>
      <c r="R2834">
        <v>83</v>
      </c>
      <c r="S2834">
        <v>1</v>
      </c>
      <c r="T2834">
        <v>2786</v>
      </c>
      <c r="U2834" t="s">
        <v>328</v>
      </c>
      <c r="W2834">
        <v>1158667035</v>
      </c>
      <c r="X2834" s="76">
        <v>44169</v>
      </c>
      <c r="Y2834" s="76">
        <v>44169</v>
      </c>
      <c r="Z2834" s="76">
        <v>43895</v>
      </c>
      <c r="AA2834" s="76">
        <v>44126</v>
      </c>
      <c r="AB2834">
        <v>157.80000000000001</v>
      </c>
      <c r="AD2834" t="s">
        <v>344</v>
      </c>
      <c r="AE2834" t="s">
        <v>324</v>
      </c>
      <c r="AF2834" t="s">
        <v>363</v>
      </c>
      <c r="AH2834" t="s">
        <v>329</v>
      </c>
      <c r="AI2834" t="s">
        <v>318</v>
      </c>
      <c r="AK2834">
        <v>95057</v>
      </c>
      <c r="AL2834">
        <v>1</v>
      </c>
      <c r="AM2834">
        <v>164718</v>
      </c>
    </row>
    <row r="2835" spans="1:39">
      <c r="A2835" t="s">
        <v>315</v>
      </c>
      <c r="D2835" t="s">
        <v>316</v>
      </c>
      <c r="E2835">
        <v>315023</v>
      </c>
      <c r="F2835" t="s">
        <v>317</v>
      </c>
      <c r="G2835" t="s">
        <v>318</v>
      </c>
      <c r="H2835" s="79" t="s">
        <v>895</v>
      </c>
      <c r="I2835" t="s">
        <v>896</v>
      </c>
      <c r="J2835" t="s">
        <v>897</v>
      </c>
      <c r="K2835" t="s">
        <v>315</v>
      </c>
      <c r="L2835">
        <v>907794</v>
      </c>
      <c r="M2835">
        <v>212068221</v>
      </c>
      <c r="O2835">
        <v>320074</v>
      </c>
      <c r="P2835" t="s">
        <v>337</v>
      </c>
      <c r="Q2835">
        <v>7893</v>
      </c>
      <c r="R2835">
        <v>83</v>
      </c>
      <c r="S2835">
        <v>1</v>
      </c>
      <c r="T2835">
        <v>2786</v>
      </c>
      <c r="U2835" t="s">
        <v>328</v>
      </c>
      <c r="W2835">
        <v>1158667035</v>
      </c>
      <c r="X2835" s="76">
        <v>44180</v>
      </c>
      <c r="Y2835" s="76">
        <v>44182</v>
      </c>
      <c r="Z2835" s="76">
        <v>44072</v>
      </c>
      <c r="AA2835" s="76">
        <v>44159</v>
      </c>
      <c r="AB2835">
        <v>172.91</v>
      </c>
      <c r="AD2835" t="s">
        <v>346</v>
      </c>
      <c r="AE2835" t="s">
        <v>324</v>
      </c>
      <c r="AF2835" t="s">
        <v>630</v>
      </c>
      <c r="AH2835" t="s">
        <v>329</v>
      </c>
      <c r="AI2835" t="s">
        <v>318</v>
      </c>
      <c r="AK2835">
        <v>95057</v>
      </c>
      <c r="AL2835">
        <v>1</v>
      </c>
      <c r="AM2835">
        <v>164718</v>
      </c>
    </row>
    <row r="2836" spans="1:39">
      <c r="A2836" t="s">
        <v>315</v>
      </c>
      <c r="D2836" t="s">
        <v>316</v>
      </c>
      <c r="E2836">
        <v>315023</v>
      </c>
      <c r="F2836" t="s">
        <v>317</v>
      </c>
      <c r="G2836" t="s">
        <v>318</v>
      </c>
      <c r="H2836" s="79" t="s">
        <v>895</v>
      </c>
      <c r="I2836" t="s">
        <v>896</v>
      </c>
      <c r="J2836" t="s">
        <v>897</v>
      </c>
      <c r="K2836" t="s">
        <v>315</v>
      </c>
      <c r="L2836">
        <v>907794</v>
      </c>
      <c r="M2836">
        <v>212068221</v>
      </c>
      <c r="O2836">
        <v>320073</v>
      </c>
      <c r="P2836" t="s">
        <v>320</v>
      </c>
      <c r="Q2836">
        <v>7893</v>
      </c>
      <c r="R2836">
        <v>83</v>
      </c>
      <c r="S2836">
        <v>1</v>
      </c>
      <c r="T2836">
        <v>2786</v>
      </c>
      <c r="U2836" t="s">
        <v>328</v>
      </c>
      <c r="W2836">
        <v>1158667035</v>
      </c>
      <c r="X2836" s="76">
        <v>44180</v>
      </c>
      <c r="Y2836" s="76">
        <v>44182</v>
      </c>
      <c r="Z2836" s="76">
        <v>44072</v>
      </c>
      <c r="AA2836" s="76">
        <v>44159</v>
      </c>
      <c r="AB2836">
        <v>157.80000000000001</v>
      </c>
      <c r="AD2836" t="s">
        <v>346</v>
      </c>
      <c r="AE2836" t="s">
        <v>324</v>
      </c>
      <c r="AF2836" t="s">
        <v>630</v>
      </c>
      <c r="AH2836" t="s">
        <v>329</v>
      </c>
      <c r="AI2836" t="s">
        <v>318</v>
      </c>
      <c r="AK2836">
        <v>95057</v>
      </c>
      <c r="AL2836">
        <v>1</v>
      </c>
      <c r="AM2836">
        <v>164718</v>
      </c>
    </row>
    <row r="2837" spans="1:39">
      <c r="A2837" t="s">
        <v>315</v>
      </c>
      <c r="D2837" t="s">
        <v>316</v>
      </c>
      <c r="E2837">
        <v>315023</v>
      </c>
      <c r="F2837" t="s">
        <v>317</v>
      </c>
      <c r="G2837" t="s">
        <v>318</v>
      </c>
      <c r="H2837" s="79" t="s">
        <v>895</v>
      </c>
      <c r="I2837" t="s">
        <v>896</v>
      </c>
      <c r="J2837" t="s">
        <v>897</v>
      </c>
      <c r="K2837" t="s">
        <v>315</v>
      </c>
      <c r="L2837">
        <v>907794</v>
      </c>
      <c r="M2837">
        <v>212068221</v>
      </c>
      <c r="O2837">
        <v>320072</v>
      </c>
      <c r="P2837" t="s">
        <v>336</v>
      </c>
      <c r="Q2837">
        <v>7893</v>
      </c>
      <c r="R2837">
        <v>83</v>
      </c>
      <c r="S2837">
        <v>1</v>
      </c>
      <c r="T2837">
        <v>2786</v>
      </c>
      <c r="U2837" t="s">
        <v>328</v>
      </c>
      <c r="W2837">
        <v>1158667035</v>
      </c>
      <c r="X2837" s="76">
        <v>44180</v>
      </c>
      <c r="Y2837" s="76">
        <v>44182</v>
      </c>
      <c r="Z2837" s="76">
        <v>44072</v>
      </c>
      <c r="AA2837" s="76">
        <v>44159</v>
      </c>
      <c r="AB2837">
        <v>465.24</v>
      </c>
      <c r="AD2837" t="s">
        <v>346</v>
      </c>
      <c r="AE2837" t="s">
        <v>324</v>
      </c>
      <c r="AF2837" t="s">
        <v>630</v>
      </c>
      <c r="AH2837" t="s">
        <v>329</v>
      </c>
      <c r="AI2837" t="s">
        <v>318</v>
      </c>
      <c r="AK2837">
        <v>95057</v>
      </c>
      <c r="AL2837">
        <v>1</v>
      </c>
      <c r="AM2837">
        <v>164718</v>
      </c>
    </row>
    <row r="2838" spans="1:39">
      <c r="A2838" t="s">
        <v>315</v>
      </c>
      <c r="D2838" t="s">
        <v>316</v>
      </c>
      <c r="E2838">
        <v>315023</v>
      </c>
      <c r="F2838" t="s">
        <v>317</v>
      </c>
      <c r="G2838" t="s">
        <v>318</v>
      </c>
      <c r="H2838" s="79" t="s">
        <v>895</v>
      </c>
      <c r="I2838" t="s">
        <v>896</v>
      </c>
      <c r="J2838" t="s">
        <v>897</v>
      </c>
      <c r="K2838" t="s">
        <v>315</v>
      </c>
      <c r="L2838">
        <v>907794</v>
      </c>
      <c r="M2838">
        <v>212068221</v>
      </c>
      <c r="O2838">
        <v>320070</v>
      </c>
      <c r="P2838" t="s">
        <v>327</v>
      </c>
      <c r="Q2838">
        <v>7893</v>
      </c>
      <c r="R2838">
        <v>83</v>
      </c>
      <c r="S2838">
        <v>1</v>
      </c>
      <c r="T2838">
        <v>2786</v>
      </c>
      <c r="U2838" t="s">
        <v>328</v>
      </c>
      <c r="W2838">
        <v>1158667035</v>
      </c>
      <c r="X2838" s="76">
        <v>44180</v>
      </c>
      <c r="Y2838" s="76">
        <v>44182</v>
      </c>
      <c r="Z2838" s="76">
        <v>44072</v>
      </c>
      <c r="AA2838" s="76">
        <v>44159</v>
      </c>
      <c r="AB2838">
        <v>171.21</v>
      </c>
      <c r="AD2838" t="s">
        <v>346</v>
      </c>
      <c r="AE2838" t="s">
        <v>324</v>
      </c>
      <c r="AF2838" t="s">
        <v>630</v>
      </c>
      <c r="AH2838" t="s">
        <v>329</v>
      </c>
      <c r="AI2838" t="s">
        <v>318</v>
      </c>
      <c r="AK2838">
        <v>95057</v>
      </c>
      <c r="AL2838">
        <v>1</v>
      </c>
      <c r="AM2838">
        <v>164718</v>
      </c>
    </row>
    <row r="2839" spans="1:39">
      <c r="A2839" t="s">
        <v>315</v>
      </c>
      <c r="D2839" t="s">
        <v>316</v>
      </c>
      <c r="E2839">
        <v>315023</v>
      </c>
      <c r="F2839" t="s">
        <v>317</v>
      </c>
      <c r="G2839" t="s">
        <v>318</v>
      </c>
      <c r="H2839" s="79" t="s">
        <v>895</v>
      </c>
      <c r="I2839" t="s">
        <v>896</v>
      </c>
      <c r="J2839" t="s">
        <v>897</v>
      </c>
      <c r="K2839" t="s">
        <v>315</v>
      </c>
      <c r="L2839">
        <v>939133</v>
      </c>
      <c r="M2839">
        <v>212068221</v>
      </c>
      <c r="O2839">
        <v>320070</v>
      </c>
      <c r="P2839" t="s">
        <v>327</v>
      </c>
      <c r="Q2839">
        <v>8121</v>
      </c>
      <c r="R2839">
        <v>83</v>
      </c>
      <c r="S2839">
        <v>1</v>
      </c>
      <c r="T2839">
        <v>2786</v>
      </c>
      <c r="U2839" t="s">
        <v>328</v>
      </c>
      <c r="W2839">
        <v>1158667035</v>
      </c>
      <c r="X2839" s="76">
        <v>44237</v>
      </c>
      <c r="Y2839" s="76">
        <v>44237</v>
      </c>
      <c r="Z2839" s="76">
        <v>44133</v>
      </c>
      <c r="AA2839" s="76">
        <v>44188</v>
      </c>
      <c r="AB2839">
        <v>171.21</v>
      </c>
      <c r="AD2839" t="s">
        <v>344</v>
      </c>
      <c r="AE2839" t="s">
        <v>324</v>
      </c>
      <c r="AF2839" t="s">
        <v>368</v>
      </c>
      <c r="AH2839" t="s">
        <v>329</v>
      </c>
      <c r="AI2839" t="s">
        <v>318</v>
      </c>
      <c r="AK2839">
        <v>95057</v>
      </c>
      <c r="AL2839">
        <v>1</v>
      </c>
      <c r="AM2839">
        <v>164718</v>
      </c>
    </row>
    <row r="2840" spans="1:39">
      <c r="A2840" t="s">
        <v>315</v>
      </c>
      <c r="D2840" t="s">
        <v>316</v>
      </c>
      <c r="E2840">
        <v>315023</v>
      </c>
      <c r="F2840" t="s">
        <v>317</v>
      </c>
      <c r="G2840" t="s">
        <v>318</v>
      </c>
      <c r="H2840" s="79" t="s">
        <v>895</v>
      </c>
      <c r="I2840" t="s">
        <v>896</v>
      </c>
      <c r="J2840" t="s">
        <v>897</v>
      </c>
      <c r="K2840" t="s">
        <v>315</v>
      </c>
      <c r="L2840">
        <v>939133</v>
      </c>
      <c r="M2840">
        <v>212068221</v>
      </c>
      <c r="O2840">
        <v>320072</v>
      </c>
      <c r="P2840" t="s">
        <v>336</v>
      </c>
      <c r="Q2840">
        <v>8121</v>
      </c>
      <c r="R2840">
        <v>83</v>
      </c>
      <c r="S2840">
        <v>1</v>
      </c>
      <c r="T2840">
        <v>2786</v>
      </c>
      <c r="U2840" t="s">
        <v>328</v>
      </c>
      <c r="W2840">
        <v>1158667035</v>
      </c>
      <c r="X2840" s="76">
        <v>44237</v>
      </c>
      <c r="Y2840" s="76">
        <v>44237</v>
      </c>
      <c r="Z2840" s="76">
        <v>44133</v>
      </c>
      <c r="AA2840" s="76">
        <v>44188</v>
      </c>
      <c r="AB2840">
        <v>388.93</v>
      </c>
      <c r="AD2840" t="s">
        <v>344</v>
      </c>
      <c r="AE2840" t="s">
        <v>324</v>
      </c>
      <c r="AF2840" t="s">
        <v>368</v>
      </c>
      <c r="AH2840" t="s">
        <v>329</v>
      </c>
      <c r="AI2840" t="s">
        <v>318</v>
      </c>
      <c r="AK2840">
        <v>95057</v>
      </c>
      <c r="AL2840">
        <v>1</v>
      </c>
      <c r="AM2840">
        <v>164718</v>
      </c>
    </row>
    <row r="2841" spans="1:39">
      <c r="A2841" t="s">
        <v>315</v>
      </c>
      <c r="D2841" t="s">
        <v>316</v>
      </c>
      <c r="E2841">
        <v>315023</v>
      </c>
      <c r="F2841" t="s">
        <v>317</v>
      </c>
      <c r="G2841" t="s">
        <v>318</v>
      </c>
      <c r="H2841" s="79" t="s">
        <v>895</v>
      </c>
      <c r="I2841" t="s">
        <v>896</v>
      </c>
      <c r="J2841" t="s">
        <v>897</v>
      </c>
      <c r="K2841" t="s">
        <v>315</v>
      </c>
      <c r="L2841">
        <v>939133</v>
      </c>
      <c r="M2841">
        <v>212068221</v>
      </c>
      <c r="O2841">
        <v>320073</v>
      </c>
      <c r="P2841" t="s">
        <v>320</v>
      </c>
      <c r="Q2841">
        <v>8121</v>
      </c>
      <c r="R2841">
        <v>83</v>
      </c>
      <c r="S2841">
        <v>1</v>
      </c>
      <c r="T2841">
        <v>2786</v>
      </c>
      <c r="U2841" t="s">
        <v>328</v>
      </c>
      <c r="W2841">
        <v>1158667035</v>
      </c>
      <c r="X2841" s="76">
        <v>44237</v>
      </c>
      <c r="Y2841" s="76">
        <v>44237</v>
      </c>
      <c r="Z2841" s="76">
        <v>44133</v>
      </c>
      <c r="AA2841" s="76">
        <v>44188</v>
      </c>
      <c r="AB2841">
        <v>157.80000000000001</v>
      </c>
      <c r="AD2841" t="s">
        <v>344</v>
      </c>
      <c r="AE2841" t="s">
        <v>324</v>
      </c>
      <c r="AF2841" t="s">
        <v>368</v>
      </c>
      <c r="AH2841" t="s">
        <v>329</v>
      </c>
      <c r="AI2841" t="s">
        <v>318</v>
      </c>
      <c r="AK2841">
        <v>95057</v>
      </c>
      <c r="AL2841">
        <v>1</v>
      </c>
      <c r="AM2841">
        <v>164718</v>
      </c>
    </row>
    <row r="2842" spans="1:39">
      <c r="A2842" t="s">
        <v>315</v>
      </c>
      <c r="D2842" t="s">
        <v>316</v>
      </c>
      <c r="E2842">
        <v>315023</v>
      </c>
      <c r="F2842" t="s">
        <v>317</v>
      </c>
      <c r="G2842" t="s">
        <v>318</v>
      </c>
      <c r="H2842" s="79" t="s">
        <v>895</v>
      </c>
      <c r="I2842" t="s">
        <v>896</v>
      </c>
      <c r="J2842" t="s">
        <v>897</v>
      </c>
      <c r="K2842" t="s">
        <v>315</v>
      </c>
      <c r="L2842">
        <v>939133</v>
      </c>
      <c r="M2842">
        <v>212068221</v>
      </c>
      <c r="O2842">
        <v>320074</v>
      </c>
      <c r="P2842" t="s">
        <v>337</v>
      </c>
      <c r="Q2842">
        <v>8121</v>
      </c>
      <c r="R2842">
        <v>83</v>
      </c>
      <c r="S2842">
        <v>1</v>
      </c>
      <c r="T2842">
        <v>2786</v>
      </c>
      <c r="U2842" t="s">
        <v>328</v>
      </c>
      <c r="W2842">
        <v>1158667035</v>
      </c>
      <c r="X2842" s="76">
        <v>44237</v>
      </c>
      <c r="Y2842" s="76">
        <v>44237</v>
      </c>
      <c r="Z2842" s="76">
        <v>44133</v>
      </c>
      <c r="AA2842" s="76">
        <v>44188</v>
      </c>
      <c r="AB2842">
        <v>123.95</v>
      </c>
      <c r="AD2842" t="s">
        <v>344</v>
      </c>
      <c r="AE2842" t="s">
        <v>324</v>
      </c>
      <c r="AF2842" t="s">
        <v>368</v>
      </c>
      <c r="AH2842" t="s">
        <v>329</v>
      </c>
      <c r="AI2842" t="s">
        <v>318</v>
      </c>
      <c r="AK2842">
        <v>95057</v>
      </c>
      <c r="AL2842">
        <v>1</v>
      </c>
      <c r="AM2842">
        <v>164718</v>
      </c>
    </row>
    <row r="2843" spans="1:39">
      <c r="A2843" t="s">
        <v>315</v>
      </c>
      <c r="D2843" t="s">
        <v>316</v>
      </c>
      <c r="E2843">
        <v>315023</v>
      </c>
      <c r="F2843" t="s">
        <v>317</v>
      </c>
      <c r="G2843" t="s">
        <v>318</v>
      </c>
      <c r="H2843" s="79" t="s">
        <v>895</v>
      </c>
      <c r="I2843" t="s">
        <v>896</v>
      </c>
      <c r="J2843" t="s">
        <v>897</v>
      </c>
      <c r="K2843" t="s">
        <v>315</v>
      </c>
      <c r="L2843">
        <v>981095</v>
      </c>
      <c r="M2843">
        <v>212068221</v>
      </c>
      <c r="O2843">
        <v>320073</v>
      </c>
      <c r="P2843" t="s">
        <v>320</v>
      </c>
      <c r="Q2843">
        <v>8363</v>
      </c>
      <c r="R2843">
        <v>83</v>
      </c>
      <c r="S2843">
        <v>1</v>
      </c>
      <c r="T2843">
        <v>2786</v>
      </c>
      <c r="U2843" t="s">
        <v>328</v>
      </c>
      <c r="W2843">
        <v>1158667035</v>
      </c>
      <c r="X2843" s="76">
        <v>44270</v>
      </c>
      <c r="Y2843" s="76">
        <v>44270</v>
      </c>
      <c r="Z2843" s="76">
        <v>44169</v>
      </c>
      <c r="AA2843" s="76">
        <v>44221</v>
      </c>
      <c r="AB2843">
        <v>157.80000000000001</v>
      </c>
      <c r="AD2843" t="s">
        <v>346</v>
      </c>
      <c r="AE2843" t="s">
        <v>324</v>
      </c>
      <c r="AF2843" t="s">
        <v>632</v>
      </c>
      <c r="AH2843" t="s">
        <v>329</v>
      </c>
      <c r="AI2843" t="s">
        <v>318</v>
      </c>
      <c r="AK2843">
        <v>95057</v>
      </c>
      <c r="AL2843">
        <v>1</v>
      </c>
      <c r="AM2843">
        <v>164718</v>
      </c>
    </row>
    <row r="2844" spans="1:39">
      <c r="A2844" t="s">
        <v>315</v>
      </c>
      <c r="D2844" t="s">
        <v>316</v>
      </c>
      <c r="E2844">
        <v>315023</v>
      </c>
      <c r="F2844" t="s">
        <v>317</v>
      </c>
      <c r="G2844" t="s">
        <v>318</v>
      </c>
      <c r="H2844" s="79" t="s">
        <v>895</v>
      </c>
      <c r="I2844" t="s">
        <v>896</v>
      </c>
      <c r="J2844" t="s">
        <v>897</v>
      </c>
      <c r="K2844" t="s">
        <v>315</v>
      </c>
      <c r="L2844">
        <v>981003</v>
      </c>
      <c r="M2844">
        <v>7118425268</v>
      </c>
      <c r="O2844">
        <v>320070</v>
      </c>
      <c r="P2844" t="s">
        <v>327</v>
      </c>
      <c r="Q2844">
        <v>8359</v>
      </c>
      <c r="R2844">
        <v>83</v>
      </c>
      <c r="S2844">
        <v>1</v>
      </c>
      <c r="T2844">
        <v>2786</v>
      </c>
      <c r="U2844" t="s">
        <v>328</v>
      </c>
      <c r="W2844">
        <v>1158667035</v>
      </c>
      <c r="X2844" s="76">
        <v>44270</v>
      </c>
      <c r="Y2844" s="76">
        <v>44270</v>
      </c>
      <c r="Z2844" s="76">
        <v>44268</v>
      </c>
      <c r="AA2844" s="76">
        <v>44360</v>
      </c>
      <c r="AB2844">
        <v>25000</v>
      </c>
      <c r="AD2844" t="s">
        <v>346</v>
      </c>
      <c r="AE2844" t="s">
        <v>324</v>
      </c>
      <c r="AF2844" t="s">
        <v>631</v>
      </c>
      <c r="AH2844" t="s">
        <v>329</v>
      </c>
      <c r="AI2844" t="s">
        <v>318</v>
      </c>
      <c r="AK2844">
        <v>95057</v>
      </c>
      <c r="AL2844">
        <v>1</v>
      </c>
      <c r="AM2844">
        <v>164718</v>
      </c>
    </row>
    <row r="2845" spans="1:39">
      <c r="A2845" t="s">
        <v>315</v>
      </c>
      <c r="D2845" t="s">
        <v>316</v>
      </c>
      <c r="E2845">
        <v>315023</v>
      </c>
      <c r="F2845" t="s">
        <v>317</v>
      </c>
      <c r="G2845" t="s">
        <v>318</v>
      </c>
      <c r="H2845" s="79" t="s">
        <v>895</v>
      </c>
      <c r="I2845" t="s">
        <v>896</v>
      </c>
      <c r="J2845" t="s">
        <v>897</v>
      </c>
      <c r="K2845" t="s">
        <v>315</v>
      </c>
      <c r="L2845">
        <v>981095</v>
      </c>
      <c r="M2845">
        <v>212068221</v>
      </c>
      <c r="O2845">
        <v>320072</v>
      </c>
      <c r="P2845" t="s">
        <v>336</v>
      </c>
      <c r="Q2845">
        <v>8363</v>
      </c>
      <c r="R2845">
        <v>83</v>
      </c>
      <c r="S2845">
        <v>1</v>
      </c>
      <c r="T2845">
        <v>2786</v>
      </c>
      <c r="U2845" t="s">
        <v>328</v>
      </c>
      <c r="W2845">
        <v>1158667035</v>
      </c>
      <c r="X2845" s="76">
        <v>44270</v>
      </c>
      <c r="Y2845" s="76">
        <v>44270</v>
      </c>
      <c r="Z2845" s="76">
        <v>44169</v>
      </c>
      <c r="AA2845" s="76">
        <v>44221</v>
      </c>
      <c r="AB2845">
        <v>187.47</v>
      </c>
      <c r="AD2845" t="s">
        <v>346</v>
      </c>
      <c r="AE2845" t="s">
        <v>324</v>
      </c>
      <c r="AF2845" t="s">
        <v>632</v>
      </c>
      <c r="AH2845" t="s">
        <v>329</v>
      </c>
      <c r="AI2845" t="s">
        <v>318</v>
      </c>
      <c r="AK2845">
        <v>95057</v>
      </c>
      <c r="AL2845">
        <v>1</v>
      </c>
      <c r="AM2845">
        <v>164718</v>
      </c>
    </row>
    <row r="2846" spans="1:39">
      <c r="A2846" t="s">
        <v>315</v>
      </c>
      <c r="D2846" t="s">
        <v>316</v>
      </c>
      <c r="E2846">
        <v>315023</v>
      </c>
      <c r="F2846" t="s">
        <v>317</v>
      </c>
      <c r="G2846" t="s">
        <v>318</v>
      </c>
      <c r="H2846" s="79" t="s">
        <v>895</v>
      </c>
      <c r="I2846" t="s">
        <v>896</v>
      </c>
      <c r="J2846" t="s">
        <v>897</v>
      </c>
      <c r="K2846" t="s">
        <v>315</v>
      </c>
      <c r="L2846">
        <v>981095</v>
      </c>
      <c r="M2846">
        <v>212068221</v>
      </c>
      <c r="O2846">
        <v>320070</v>
      </c>
      <c r="P2846" t="s">
        <v>327</v>
      </c>
      <c r="Q2846">
        <v>8363</v>
      </c>
      <c r="R2846">
        <v>83</v>
      </c>
      <c r="S2846">
        <v>1</v>
      </c>
      <c r="T2846">
        <v>2786</v>
      </c>
      <c r="U2846" t="s">
        <v>328</v>
      </c>
      <c r="W2846">
        <v>1158667035</v>
      </c>
      <c r="X2846" s="76">
        <v>44270</v>
      </c>
      <c r="Y2846" s="76">
        <v>44270</v>
      </c>
      <c r="Z2846" s="76">
        <v>44169</v>
      </c>
      <c r="AA2846" s="76">
        <v>44221</v>
      </c>
      <c r="AB2846">
        <v>171.21</v>
      </c>
      <c r="AD2846" t="s">
        <v>346</v>
      </c>
      <c r="AE2846" t="s">
        <v>324</v>
      </c>
      <c r="AF2846" t="s">
        <v>632</v>
      </c>
      <c r="AH2846" t="s">
        <v>329</v>
      </c>
      <c r="AI2846" t="s">
        <v>318</v>
      </c>
      <c r="AK2846">
        <v>95057</v>
      </c>
      <c r="AL2846">
        <v>1</v>
      </c>
      <c r="AM2846">
        <v>164718</v>
      </c>
    </row>
    <row r="2847" spans="1:39">
      <c r="A2847" t="s">
        <v>315</v>
      </c>
      <c r="D2847" t="s">
        <v>316</v>
      </c>
      <c r="E2847">
        <v>315023</v>
      </c>
      <c r="F2847" t="s">
        <v>317</v>
      </c>
      <c r="G2847" t="s">
        <v>318</v>
      </c>
      <c r="H2847" s="79" t="s">
        <v>895</v>
      </c>
      <c r="I2847" t="s">
        <v>896</v>
      </c>
      <c r="J2847" t="s">
        <v>897</v>
      </c>
      <c r="K2847" t="s">
        <v>315</v>
      </c>
      <c r="L2847">
        <v>982055</v>
      </c>
      <c r="M2847">
        <v>212068221</v>
      </c>
      <c r="O2847">
        <v>320070</v>
      </c>
      <c r="P2847" t="s">
        <v>327</v>
      </c>
      <c r="Q2847">
        <v>8384</v>
      </c>
      <c r="R2847">
        <v>83</v>
      </c>
      <c r="S2847">
        <v>1</v>
      </c>
      <c r="T2847">
        <v>2786</v>
      </c>
      <c r="U2847" t="s">
        <v>328</v>
      </c>
      <c r="W2847">
        <v>1158667035</v>
      </c>
      <c r="X2847" s="76">
        <v>44271</v>
      </c>
      <c r="Y2847" s="76">
        <v>44271</v>
      </c>
      <c r="Z2847" s="76">
        <v>44183</v>
      </c>
      <c r="AA2847" s="76">
        <v>44249</v>
      </c>
      <c r="AB2847">
        <v>171.21</v>
      </c>
      <c r="AD2847" t="s">
        <v>345</v>
      </c>
      <c r="AE2847" t="s">
        <v>324</v>
      </c>
      <c r="AF2847" t="s">
        <v>371</v>
      </c>
      <c r="AH2847" t="s">
        <v>329</v>
      </c>
      <c r="AI2847" t="s">
        <v>318</v>
      </c>
      <c r="AK2847">
        <v>95057</v>
      </c>
      <c r="AL2847">
        <v>1</v>
      </c>
      <c r="AM2847">
        <v>164718</v>
      </c>
    </row>
    <row r="2848" spans="1:39">
      <c r="A2848" t="s">
        <v>315</v>
      </c>
      <c r="D2848" t="s">
        <v>316</v>
      </c>
      <c r="E2848">
        <v>315023</v>
      </c>
      <c r="F2848" t="s">
        <v>317</v>
      </c>
      <c r="G2848" t="s">
        <v>318</v>
      </c>
      <c r="H2848" s="79" t="s">
        <v>895</v>
      </c>
      <c r="I2848" t="s">
        <v>896</v>
      </c>
      <c r="J2848" t="s">
        <v>897</v>
      </c>
      <c r="K2848" t="s">
        <v>315</v>
      </c>
      <c r="L2848">
        <v>982055</v>
      </c>
      <c r="M2848">
        <v>212068221</v>
      </c>
      <c r="O2848">
        <v>320072</v>
      </c>
      <c r="P2848" t="s">
        <v>336</v>
      </c>
      <c r="Q2848">
        <v>8384</v>
      </c>
      <c r="R2848">
        <v>83</v>
      </c>
      <c r="S2848">
        <v>1</v>
      </c>
      <c r="T2848">
        <v>2786</v>
      </c>
      <c r="U2848" t="s">
        <v>328</v>
      </c>
      <c r="W2848">
        <v>1158667035</v>
      </c>
      <c r="X2848" s="76">
        <v>44271</v>
      </c>
      <c r="Y2848" s="76">
        <v>44271</v>
      </c>
      <c r="Z2848" s="76">
        <v>44183</v>
      </c>
      <c r="AA2848" s="76">
        <v>44249</v>
      </c>
      <c r="AB2848">
        <v>274.3</v>
      </c>
      <c r="AD2848" t="s">
        <v>345</v>
      </c>
      <c r="AE2848" t="s">
        <v>324</v>
      </c>
      <c r="AF2848" t="s">
        <v>371</v>
      </c>
      <c r="AH2848" t="s">
        <v>329</v>
      </c>
      <c r="AI2848" t="s">
        <v>318</v>
      </c>
      <c r="AK2848">
        <v>95057</v>
      </c>
      <c r="AL2848">
        <v>1</v>
      </c>
      <c r="AM2848">
        <v>164718</v>
      </c>
    </row>
    <row r="2849" spans="1:39">
      <c r="A2849" t="s">
        <v>315</v>
      </c>
      <c r="D2849" t="s">
        <v>316</v>
      </c>
      <c r="E2849">
        <v>315023</v>
      </c>
      <c r="F2849" t="s">
        <v>317</v>
      </c>
      <c r="G2849" t="s">
        <v>318</v>
      </c>
      <c r="H2849" s="79" t="s">
        <v>895</v>
      </c>
      <c r="I2849" t="s">
        <v>896</v>
      </c>
      <c r="J2849" t="s">
        <v>897</v>
      </c>
      <c r="K2849" t="s">
        <v>315</v>
      </c>
      <c r="L2849">
        <v>982055</v>
      </c>
      <c r="M2849">
        <v>212068221</v>
      </c>
      <c r="O2849">
        <v>320074</v>
      </c>
      <c r="P2849" t="s">
        <v>337</v>
      </c>
      <c r="Q2849">
        <v>8384</v>
      </c>
      <c r="R2849">
        <v>83</v>
      </c>
      <c r="S2849">
        <v>1</v>
      </c>
      <c r="T2849">
        <v>2786</v>
      </c>
      <c r="U2849" t="s">
        <v>328</v>
      </c>
      <c r="W2849">
        <v>1158667035</v>
      </c>
      <c r="X2849" s="76">
        <v>44271</v>
      </c>
      <c r="Y2849" s="76">
        <v>44271</v>
      </c>
      <c r="Z2849" s="76">
        <v>44183</v>
      </c>
      <c r="AA2849" s="76">
        <v>44249</v>
      </c>
      <c r="AB2849">
        <v>53.42</v>
      </c>
      <c r="AD2849" t="s">
        <v>345</v>
      </c>
      <c r="AE2849" t="s">
        <v>324</v>
      </c>
      <c r="AF2849" t="s">
        <v>371</v>
      </c>
      <c r="AH2849" t="s">
        <v>329</v>
      </c>
      <c r="AI2849" t="s">
        <v>318</v>
      </c>
      <c r="AK2849">
        <v>95057</v>
      </c>
      <c r="AL2849">
        <v>1</v>
      </c>
      <c r="AM2849">
        <v>164718</v>
      </c>
    </row>
    <row r="2850" spans="1:39">
      <c r="A2850" t="s">
        <v>315</v>
      </c>
      <c r="D2850" t="s">
        <v>316</v>
      </c>
      <c r="E2850">
        <v>315023</v>
      </c>
      <c r="F2850" t="s">
        <v>317</v>
      </c>
      <c r="G2850" t="s">
        <v>318</v>
      </c>
      <c r="H2850" s="79" t="s">
        <v>895</v>
      </c>
      <c r="I2850" t="s">
        <v>896</v>
      </c>
      <c r="J2850" t="s">
        <v>897</v>
      </c>
      <c r="K2850" t="s">
        <v>315</v>
      </c>
      <c r="L2850">
        <v>982055</v>
      </c>
      <c r="M2850">
        <v>212068221</v>
      </c>
      <c r="O2850">
        <v>320073</v>
      </c>
      <c r="P2850" t="s">
        <v>320</v>
      </c>
      <c r="Q2850">
        <v>8384</v>
      </c>
      <c r="R2850">
        <v>83</v>
      </c>
      <c r="S2850">
        <v>1</v>
      </c>
      <c r="T2850">
        <v>2786</v>
      </c>
      <c r="U2850" t="s">
        <v>328</v>
      </c>
      <c r="W2850">
        <v>1158667035</v>
      </c>
      <c r="X2850" s="76">
        <v>44271</v>
      </c>
      <c r="Y2850" s="76">
        <v>44271</v>
      </c>
      <c r="Z2850" s="76">
        <v>44183</v>
      </c>
      <c r="AA2850" s="76">
        <v>44249</v>
      </c>
      <c r="AB2850">
        <v>157.80000000000001</v>
      </c>
      <c r="AD2850" t="s">
        <v>345</v>
      </c>
      <c r="AE2850" t="s">
        <v>324</v>
      </c>
      <c r="AF2850" t="s">
        <v>371</v>
      </c>
      <c r="AH2850" t="s">
        <v>329</v>
      </c>
      <c r="AI2850" t="s">
        <v>318</v>
      </c>
      <c r="AK2850">
        <v>95057</v>
      </c>
      <c r="AL2850">
        <v>1</v>
      </c>
      <c r="AM2850">
        <v>164718</v>
      </c>
    </row>
    <row r="2851" spans="1:39">
      <c r="A2851" t="s">
        <v>315</v>
      </c>
      <c r="D2851" t="s">
        <v>316</v>
      </c>
      <c r="E2851">
        <v>315023</v>
      </c>
      <c r="F2851" t="s">
        <v>317</v>
      </c>
      <c r="G2851" t="s">
        <v>318</v>
      </c>
      <c r="H2851" s="79" t="s">
        <v>895</v>
      </c>
      <c r="I2851" t="s">
        <v>896</v>
      </c>
      <c r="J2851" t="s">
        <v>897</v>
      </c>
      <c r="K2851" t="s">
        <v>315</v>
      </c>
      <c r="L2851">
        <v>20239</v>
      </c>
      <c r="M2851">
        <v>212068221</v>
      </c>
      <c r="O2851">
        <v>320073</v>
      </c>
      <c r="P2851" t="s">
        <v>320</v>
      </c>
      <c r="Q2851">
        <v>8731</v>
      </c>
      <c r="R2851">
        <v>83</v>
      </c>
      <c r="S2851">
        <v>1</v>
      </c>
      <c r="T2851">
        <v>2786</v>
      </c>
      <c r="U2851" t="s">
        <v>328</v>
      </c>
      <c r="W2851">
        <v>1158667035</v>
      </c>
      <c r="X2851" s="76">
        <v>44333</v>
      </c>
      <c r="Y2851" s="76">
        <v>44333</v>
      </c>
      <c r="Z2851" s="76">
        <v>44231</v>
      </c>
      <c r="AA2851" s="76">
        <v>44278</v>
      </c>
      <c r="AB2851">
        <v>157.80000000000001</v>
      </c>
      <c r="AD2851" t="s">
        <v>383</v>
      </c>
      <c r="AE2851" t="s">
        <v>324</v>
      </c>
      <c r="AF2851" t="s">
        <v>384</v>
      </c>
      <c r="AH2851" t="s">
        <v>329</v>
      </c>
      <c r="AI2851" t="s">
        <v>318</v>
      </c>
      <c r="AK2851">
        <v>95057</v>
      </c>
      <c r="AL2851">
        <v>1</v>
      </c>
      <c r="AM2851">
        <v>164718</v>
      </c>
    </row>
    <row r="2852" spans="1:39">
      <c r="A2852" t="s">
        <v>315</v>
      </c>
      <c r="D2852" t="s">
        <v>316</v>
      </c>
      <c r="E2852">
        <v>315023</v>
      </c>
      <c r="F2852" t="s">
        <v>317</v>
      </c>
      <c r="G2852" t="s">
        <v>318</v>
      </c>
      <c r="H2852" s="79" t="s">
        <v>895</v>
      </c>
      <c r="I2852" t="s">
        <v>896</v>
      </c>
      <c r="J2852" t="s">
        <v>897</v>
      </c>
      <c r="K2852" t="s">
        <v>315</v>
      </c>
      <c r="L2852">
        <v>20239</v>
      </c>
      <c r="M2852">
        <v>212068221</v>
      </c>
      <c r="O2852">
        <v>320074</v>
      </c>
      <c r="P2852" t="s">
        <v>337</v>
      </c>
      <c r="Q2852">
        <v>8731</v>
      </c>
      <c r="R2852">
        <v>83</v>
      </c>
      <c r="S2852">
        <v>1</v>
      </c>
      <c r="T2852">
        <v>2786</v>
      </c>
      <c r="U2852" t="s">
        <v>328</v>
      </c>
      <c r="W2852">
        <v>1158667035</v>
      </c>
      <c r="X2852" s="76">
        <v>44333</v>
      </c>
      <c r="Y2852" s="76">
        <v>44333</v>
      </c>
      <c r="Z2852" s="76">
        <v>44231</v>
      </c>
      <c r="AA2852" s="76">
        <v>44278</v>
      </c>
      <c r="AB2852">
        <v>271.02999999999997</v>
      </c>
      <c r="AD2852" t="s">
        <v>383</v>
      </c>
      <c r="AE2852" t="s">
        <v>324</v>
      </c>
      <c r="AF2852" t="s">
        <v>384</v>
      </c>
      <c r="AH2852" t="s">
        <v>329</v>
      </c>
      <c r="AI2852" t="s">
        <v>318</v>
      </c>
      <c r="AK2852">
        <v>95057</v>
      </c>
      <c r="AL2852">
        <v>1</v>
      </c>
      <c r="AM2852">
        <v>164718</v>
      </c>
    </row>
    <row r="2853" spans="1:39">
      <c r="A2853" t="s">
        <v>315</v>
      </c>
      <c r="D2853" t="s">
        <v>316</v>
      </c>
      <c r="E2853">
        <v>315023</v>
      </c>
      <c r="F2853" t="s">
        <v>317</v>
      </c>
      <c r="G2853" t="s">
        <v>318</v>
      </c>
      <c r="H2853" s="79" t="s">
        <v>895</v>
      </c>
      <c r="I2853" t="s">
        <v>896</v>
      </c>
      <c r="J2853" t="s">
        <v>897</v>
      </c>
      <c r="K2853" t="s">
        <v>315</v>
      </c>
      <c r="L2853">
        <v>20239</v>
      </c>
      <c r="M2853">
        <v>212068221</v>
      </c>
      <c r="O2853">
        <v>320072</v>
      </c>
      <c r="P2853" t="s">
        <v>336</v>
      </c>
      <c r="Q2853">
        <v>8731</v>
      </c>
      <c r="R2853">
        <v>83</v>
      </c>
      <c r="S2853">
        <v>1</v>
      </c>
      <c r="T2853">
        <v>2786</v>
      </c>
      <c r="U2853" t="s">
        <v>328</v>
      </c>
      <c r="W2853">
        <v>1158667035</v>
      </c>
      <c r="X2853" s="76">
        <v>44333</v>
      </c>
      <c r="Y2853" s="76">
        <v>44333</v>
      </c>
      <c r="Z2853" s="76">
        <v>44231</v>
      </c>
      <c r="AA2853" s="76">
        <v>44278</v>
      </c>
      <c r="AB2853">
        <v>620.09</v>
      </c>
      <c r="AD2853" t="s">
        <v>383</v>
      </c>
      <c r="AE2853" t="s">
        <v>324</v>
      </c>
      <c r="AF2853" t="s">
        <v>384</v>
      </c>
      <c r="AH2853" t="s">
        <v>329</v>
      </c>
      <c r="AI2853" t="s">
        <v>318</v>
      </c>
      <c r="AK2853">
        <v>95057</v>
      </c>
      <c r="AL2853">
        <v>1</v>
      </c>
      <c r="AM2853">
        <v>164718</v>
      </c>
    </row>
    <row r="2854" spans="1:39">
      <c r="A2854" t="s">
        <v>315</v>
      </c>
      <c r="D2854" t="s">
        <v>316</v>
      </c>
      <c r="E2854">
        <v>315023</v>
      </c>
      <c r="F2854" t="s">
        <v>317</v>
      </c>
      <c r="G2854" t="s">
        <v>318</v>
      </c>
      <c r="H2854" s="79" t="s">
        <v>895</v>
      </c>
      <c r="I2854" t="s">
        <v>896</v>
      </c>
      <c r="J2854" t="s">
        <v>897</v>
      </c>
      <c r="K2854" t="s">
        <v>315</v>
      </c>
      <c r="L2854">
        <v>20239</v>
      </c>
      <c r="M2854">
        <v>212068221</v>
      </c>
      <c r="O2854">
        <v>320070</v>
      </c>
      <c r="P2854" t="s">
        <v>327</v>
      </c>
      <c r="Q2854">
        <v>8731</v>
      </c>
      <c r="R2854">
        <v>83</v>
      </c>
      <c r="S2854">
        <v>1</v>
      </c>
      <c r="T2854">
        <v>2786</v>
      </c>
      <c r="U2854" t="s">
        <v>328</v>
      </c>
      <c r="W2854">
        <v>1158667035</v>
      </c>
      <c r="X2854" s="76">
        <v>44333</v>
      </c>
      <c r="Y2854" s="76">
        <v>44333</v>
      </c>
      <c r="Z2854" s="76">
        <v>44231</v>
      </c>
      <c r="AA2854" s="76">
        <v>44278</v>
      </c>
      <c r="AB2854">
        <v>171.21</v>
      </c>
      <c r="AD2854" t="s">
        <v>383</v>
      </c>
      <c r="AE2854" t="s">
        <v>324</v>
      </c>
      <c r="AF2854" t="s">
        <v>384</v>
      </c>
      <c r="AH2854" t="s">
        <v>329</v>
      </c>
      <c r="AI2854" t="s">
        <v>318</v>
      </c>
      <c r="AK2854">
        <v>95057</v>
      </c>
      <c r="AL2854">
        <v>1</v>
      </c>
      <c r="AM2854">
        <v>164718</v>
      </c>
    </row>
    <row r="2855" spans="1:39">
      <c r="A2855" t="s">
        <v>315</v>
      </c>
      <c r="D2855" t="s">
        <v>316</v>
      </c>
      <c r="E2855">
        <v>315023</v>
      </c>
      <c r="F2855" t="s">
        <v>317</v>
      </c>
      <c r="G2855" t="s">
        <v>318</v>
      </c>
      <c r="H2855" s="79" t="s">
        <v>895</v>
      </c>
      <c r="I2855" t="s">
        <v>896</v>
      </c>
      <c r="J2855" t="s">
        <v>897</v>
      </c>
      <c r="K2855" t="s">
        <v>315</v>
      </c>
      <c r="L2855">
        <v>20280</v>
      </c>
      <c r="M2855">
        <v>212068221</v>
      </c>
      <c r="O2855">
        <v>320073</v>
      </c>
      <c r="P2855" t="s">
        <v>320</v>
      </c>
      <c r="Q2855">
        <v>8732</v>
      </c>
      <c r="R2855">
        <v>83</v>
      </c>
      <c r="S2855">
        <v>1</v>
      </c>
      <c r="T2855">
        <v>2786</v>
      </c>
      <c r="U2855" t="s">
        <v>328</v>
      </c>
      <c r="W2855">
        <v>1158667035</v>
      </c>
      <c r="X2855" s="76">
        <v>44333</v>
      </c>
      <c r="Y2855" s="76">
        <v>44336</v>
      </c>
      <c r="Z2855" s="76">
        <v>44260</v>
      </c>
      <c r="AA2855" s="76">
        <v>44306</v>
      </c>
      <c r="AB2855">
        <v>157.80000000000001</v>
      </c>
      <c r="AD2855" t="s">
        <v>383</v>
      </c>
      <c r="AE2855" t="s">
        <v>324</v>
      </c>
      <c r="AF2855" t="s">
        <v>386</v>
      </c>
      <c r="AH2855" t="s">
        <v>329</v>
      </c>
      <c r="AI2855" t="s">
        <v>318</v>
      </c>
      <c r="AK2855">
        <v>95057</v>
      </c>
      <c r="AL2855">
        <v>1</v>
      </c>
      <c r="AM2855">
        <v>164718</v>
      </c>
    </row>
    <row r="2856" spans="1:39">
      <c r="A2856" t="s">
        <v>315</v>
      </c>
      <c r="D2856" t="s">
        <v>316</v>
      </c>
      <c r="E2856">
        <v>315023</v>
      </c>
      <c r="F2856" t="s">
        <v>317</v>
      </c>
      <c r="G2856" t="s">
        <v>318</v>
      </c>
      <c r="H2856" s="79" t="s">
        <v>895</v>
      </c>
      <c r="I2856" t="s">
        <v>896</v>
      </c>
      <c r="J2856" t="s">
        <v>897</v>
      </c>
      <c r="K2856" t="s">
        <v>315</v>
      </c>
      <c r="L2856">
        <v>20280</v>
      </c>
      <c r="M2856">
        <v>212068221</v>
      </c>
      <c r="O2856">
        <v>320074</v>
      </c>
      <c r="P2856" t="s">
        <v>337</v>
      </c>
      <c r="Q2856">
        <v>8732</v>
      </c>
      <c r="R2856">
        <v>83</v>
      </c>
      <c r="S2856">
        <v>1</v>
      </c>
      <c r="T2856">
        <v>2786</v>
      </c>
      <c r="U2856" t="s">
        <v>328</v>
      </c>
      <c r="W2856">
        <v>1158667035</v>
      </c>
      <c r="X2856" s="76">
        <v>44333</v>
      </c>
      <c r="Y2856" s="76">
        <v>44336</v>
      </c>
      <c r="Z2856" s="76">
        <v>44260</v>
      </c>
      <c r="AA2856" s="76">
        <v>44306</v>
      </c>
      <c r="AB2856">
        <v>148.57</v>
      </c>
      <c r="AD2856" t="s">
        <v>383</v>
      </c>
      <c r="AE2856" t="s">
        <v>324</v>
      </c>
      <c r="AF2856" t="s">
        <v>386</v>
      </c>
      <c r="AH2856" t="s">
        <v>329</v>
      </c>
      <c r="AI2856" t="s">
        <v>318</v>
      </c>
      <c r="AK2856">
        <v>95057</v>
      </c>
      <c r="AL2856">
        <v>1</v>
      </c>
      <c r="AM2856">
        <v>164718</v>
      </c>
    </row>
    <row r="2857" spans="1:39">
      <c r="A2857" t="s">
        <v>315</v>
      </c>
      <c r="D2857" t="s">
        <v>316</v>
      </c>
      <c r="E2857">
        <v>315023</v>
      </c>
      <c r="F2857" t="s">
        <v>317</v>
      </c>
      <c r="G2857" t="s">
        <v>318</v>
      </c>
      <c r="H2857" s="79" t="s">
        <v>895</v>
      </c>
      <c r="I2857" t="s">
        <v>896</v>
      </c>
      <c r="J2857" t="s">
        <v>897</v>
      </c>
      <c r="K2857" t="s">
        <v>315</v>
      </c>
      <c r="L2857">
        <v>20280</v>
      </c>
      <c r="M2857">
        <v>212068221</v>
      </c>
      <c r="O2857">
        <v>320072</v>
      </c>
      <c r="P2857" t="s">
        <v>336</v>
      </c>
      <c r="Q2857">
        <v>8732</v>
      </c>
      <c r="R2857">
        <v>83</v>
      </c>
      <c r="S2857">
        <v>1</v>
      </c>
      <c r="T2857">
        <v>2786</v>
      </c>
      <c r="U2857" t="s">
        <v>328</v>
      </c>
      <c r="W2857">
        <v>1158667035</v>
      </c>
      <c r="X2857" s="76">
        <v>44333</v>
      </c>
      <c r="Y2857" s="76">
        <v>44336</v>
      </c>
      <c r="Z2857" s="76">
        <v>44260</v>
      </c>
      <c r="AA2857" s="76">
        <v>44306</v>
      </c>
      <c r="AB2857">
        <v>428.96</v>
      </c>
      <c r="AD2857" t="s">
        <v>383</v>
      </c>
      <c r="AE2857" t="s">
        <v>324</v>
      </c>
      <c r="AF2857" t="s">
        <v>386</v>
      </c>
      <c r="AH2857" t="s">
        <v>329</v>
      </c>
      <c r="AI2857" t="s">
        <v>318</v>
      </c>
      <c r="AK2857">
        <v>95057</v>
      </c>
      <c r="AL2857">
        <v>1</v>
      </c>
      <c r="AM2857">
        <v>164718</v>
      </c>
    </row>
    <row r="2858" spans="1:39">
      <c r="A2858" t="s">
        <v>315</v>
      </c>
      <c r="D2858" t="s">
        <v>316</v>
      </c>
      <c r="E2858">
        <v>315023</v>
      </c>
      <c r="F2858" t="s">
        <v>317</v>
      </c>
      <c r="G2858" t="s">
        <v>318</v>
      </c>
      <c r="H2858" s="79" t="s">
        <v>895</v>
      </c>
      <c r="I2858" t="s">
        <v>896</v>
      </c>
      <c r="J2858" t="s">
        <v>897</v>
      </c>
      <c r="K2858" t="s">
        <v>315</v>
      </c>
      <c r="L2858">
        <v>20280</v>
      </c>
      <c r="M2858">
        <v>212068221</v>
      </c>
      <c r="O2858">
        <v>320070</v>
      </c>
      <c r="P2858" t="s">
        <v>327</v>
      </c>
      <c r="Q2858">
        <v>8732</v>
      </c>
      <c r="R2858">
        <v>83</v>
      </c>
      <c r="S2858">
        <v>1</v>
      </c>
      <c r="T2858">
        <v>2786</v>
      </c>
      <c r="U2858" t="s">
        <v>328</v>
      </c>
      <c r="W2858">
        <v>1158667035</v>
      </c>
      <c r="X2858" s="76">
        <v>44333</v>
      </c>
      <c r="Y2858" s="76">
        <v>44336</v>
      </c>
      <c r="Z2858" s="76">
        <v>44260</v>
      </c>
      <c r="AA2858" s="76">
        <v>44306</v>
      </c>
      <c r="AB2858">
        <v>171.21</v>
      </c>
      <c r="AD2858" t="s">
        <v>383</v>
      </c>
      <c r="AE2858" t="s">
        <v>324</v>
      </c>
      <c r="AF2858" t="s">
        <v>386</v>
      </c>
      <c r="AH2858" t="s">
        <v>329</v>
      </c>
      <c r="AI2858" t="s">
        <v>318</v>
      </c>
      <c r="AK2858">
        <v>95057</v>
      </c>
      <c r="AL2858">
        <v>1</v>
      </c>
      <c r="AM2858">
        <v>164718</v>
      </c>
    </row>
    <row r="2859" spans="1:39">
      <c r="A2859" t="s">
        <v>315</v>
      </c>
      <c r="D2859" t="s">
        <v>316</v>
      </c>
      <c r="E2859">
        <v>315023</v>
      </c>
      <c r="F2859" t="s">
        <v>317</v>
      </c>
      <c r="G2859" t="s">
        <v>318</v>
      </c>
      <c r="H2859" s="79" t="s">
        <v>895</v>
      </c>
      <c r="I2859" t="s">
        <v>896</v>
      </c>
      <c r="J2859" t="s">
        <v>897</v>
      </c>
      <c r="K2859" t="s">
        <v>315</v>
      </c>
      <c r="L2859">
        <v>33796</v>
      </c>
      <c r="M2859">
        <v>212068221</v>
      </c>
      <c r="O2859">
        <v>320074</v>
      </c>
      <c r="P2859" t="s">
        <v>337</v>
      </c>
      <c r="Q2859">
        <v>8937</v>
      </c>
      <c r="R2859">
        <v>83</v>
      </c>
      <c r="S2859">
        <v>1</v>
      </c>
      <c r="T2859">
        <v>2786</v>
      </c>
      <c r="U2859" t="s">
        <v>328</v>
      </c>
      <c r="W2859">
        <v>1158667035</v>
      </c>
      <c r="X2859" s="76">
        <v>44354</v>
      </c>
      <c r="Y2859" s="76">
        <v>44354</v>
      </c>
      <c r="Z2859" s="76">
        <v>44286</v>
      </c>
      <c r="AA2859" s="76">
        <v>44334</v>
      </c>
      <c r="AB2859">
        <v>80.680000000000007</v>
      </c>
      <c r="AD2859" t="s">
        <v>346</v>
      </c>
      <c r="AE2859" t="s">
        <v>324</v>
      </c>
      <c r="AF2859" t="s">
        <v>393</v>
      </c>
      <c r="AH2859" t="s">
        <v>329</v>
      </c>
      <c r="AI2859" t="s">
        <v>318</v>
      </c>
      <c r="AK2859">
        <v>95057</v>
      </c>
      <c r="AL2859">
        <v>1</v>
      </c>
      <c r="AM2859">
        <v>164718</v>
      </c>
    </row>
    <row r="2860" spans="1:39">
      <c r="A2860" t="s">
        <v>315</v>
      </c>
      <c r="D2860" t="s">
        <v>316</v>
      </c>
      <c r="E2860">
        <v>315023</v>
      </c>
      <c r="F2860" t="s">
        <v>317</v>
      </c>
      <c r="G2860" t="s">
        <v>318</v>
      </c>
      <c r="H2860" s="79" t="s">
        <v>895</v>
      </c>
      <c r="I2860" t="s">
        <v>896</v>
      </c>
      <c r="J2860" t="s">
        <v>897</v>
      </c>
      <c r="K2860" t="s">
        <v>315</v>
      </c>
      <c r="L2860">
        <v>33796</v>
      </c>
      <c r="M2860">
        <v>212068221</v>
      </c>
      <c r="O2860">
        <v>320070</v>
      </c>
      <c r="P2860" t="s">
        <v>327</v>
      </c>
      <c r="Q2860">
        <v>8937</v>
      </c>
      <c r="R2860">
        <v>83</v>
      </c>
      <c r="S2860">
        <v>1</v>
      </c>
      <c r="T2860">
        <v>2786</v>
      </c>
      <c r="U2860" t="s">
        <v>328</v>
      </c>
      <c r="W2860">
        <v>1158667035</v>
      </c>
      <c r="X2860" s="76">
        <v>44354</v>
      </c>
      <c r="Y2860" s="76">
        <v>44354</v>
      </c>
      <c r="Z2860" s="76">
        <v>44286</v>
      </c>
      <c r="AA2860" s="76">
        <v>44334</v>
      </c>
      <c r="AB2860">
        <v>171.21</v>
      </c>
      <c r="AD2860" t="s">
        <v>346</v>
      </c>
      <c r="AE2860" t="s">
        <v>324</v>
      </c>
      <c r="AF2860" t="s">
        <v>393</v>
      </c>
      <c r="AH2860" t="s">
        <v>329</v>
      </c>
      <c r="AI2860" t="s">
        <v>318</v>
      </c>
      <c r="AK2860">
        <v>95057</v>
      </c>
      <c r="AL2860">
        <v>1</v>
      </c>
      <c r="AM2860">
        <v>164718</v>
      </c>
    </row>
    <row r="2861" spans="1:39">
      <c r="A2861" t="s">
        <v>315</v>
      </c>
      <c r="D2861" t="s">
        <v>316</v>
      </c>
      <c r="E2861">
        <v>315023</v>
      </c>
      <c r="F2861" t="s">
        <v>317</v>
      </c>
      <c r="G2861" t="s">
        <v>318</v>
      </c>
      <c r="H2861" s="79" t="s">
        <v>895</v>
      </c>
      <c r="I2861" t="s">
        <v>896</v>
      </c>
      <c r="J2861" t="s">
        <v>897</v>
      </c>
      <c r="K2861" t="s">
        <v>315</v>
      </c>
      <c r="L2861">
        <v>33796</v>
      </c>
      <c r="M2861">
        <v>212068221</v>
      </c>
      <c r="O2861">
        <v>320073</v>
      </c>
      <c r="P2861" t="s">
        <v>320</v>
      </c>
      <c r="Q2861">
        <v>8937</v>
      </c>
      <c r="R2861">
        <v>83</v>
      </c>
      <c r="S2861">
        <v>1</v>
      </c>
      <c r="T2861">
        <v>2786</v>
      </c>
      <c r="U2861" t="s">
        <v>328</v>
      </c>
      <c r="W2861">
        <v>1158667035</v>
      </c>
      <c r="X2861" s="76">
        <v>44354</v>
      </c>
      <c r="Y2861" s="76">
        <v>44354</v>
      </c>
      <c r="Z2861" s="76">
        <v>44286</v>
      </c>
      <c r="AA2861" s="76">
        <v>44334</v>
      </c>
      <c r="AB2861">
        <v>157.80000000000001</v>
      </c>
      <c r="AD2861" t="s">
        <v>346</v>
      </c>
      <c r="AE2861" t="s">
        <v>324</v>
      </c>
      <c r="AF2861" t="s">
        <v>393</v>
      </c>
      <c r="AH2861" t="s">
        <v>329</v>
      </c>
      <c r="AI2861" t="s">
        <v>318</v>
      </c>
      <c r="AK2861">
        <v>95057</v>
      </c>
      <c r="AL2861">
        <v>1</v>
      </c>
      <c r="AM2861">
        <v>164718</v>
      </c>
    </row>
    <row r="2862" spans="1:39">
      <c r="A2862" t="s">
        <v>315</v>
      </c>
      <c r="D2862" t="s">
        <v>316</v>
      </c>
      <c r="E2862">
        <v>315023</v>
      </c>
      <c r="F2862" t="s">
        <v>317</v>
      </c>
      <c r="G2862" t="s">
        <v>318</v>
      </c>
      <c r="H2862" s="79" t="s">
        <v>895</v>
      </c>
      <c r="I2862" t="s">
        <v>896</v>
      </c>
      <c r="J2862" t="s">
        <v>897</v>
      </c>
      <c r="K2862" t="s">
        <v>315</v>
      </c>
      <c r="L2862">
        <v>33796</v>
      </c>
      <c r="M2862">
        <v>212068221</v>
      </c>
      <c r="O2862">
        <v>320072</v>
      </c>
      <c r="P2862" t="s">
        <v>336</v>
      </c>
      <c r="Q2862">
        <v>8937</v>
      </c>
      <c r="R2862">
        <v>83</v>
      </c>
      <c r="S2862">
        <v>1</v>
      </c>
      <c r="T2862">
        <v>2786</v>
      </c>
      <c r="U2862" t="s">
        <v>328</v>
      </c>
      <c r="W2862">
        <v>1158667035</v>
      </c>
      <c r="X2862" s="76">
        <v>44354</v>
      </c>
      <c r="Y2862" s="76">
        <v>44354</v>
      </c>
      <c r="Z2862" s="76">
        <v>44286</v>
      </c>
      <c r="AA2862" s="76">
        <v>44334</v>
      </c>
      <c r="AB2862">
        <v>318.63</v>
      </c>
      <c r="AD2862" t="s">
        <v>346</v>
      </c>
      <c r="AE2862" t="s">
        <v>324</v>
      </c>
      <c r="AF2862" t="s">
        <v>393</v>
      </c>
      <c r="AH2862" t="s">
        <v>329</v>
      </c>
      <c r="AI2862" t="s">
        <v>318</v>
      </c>
      <c r="AK2862">
        <v>95057</v>
      </c>
      <c r="AL2862">
        <v>1</v>
      </c>
      <c r="AM2862">
        <v>164718</v>
      </c>
    </row>
    <row r="2863" spans="1:39">
      <c r="H2863" s="79"/>
      <c r="X2863" s="76"/>
      <c r="Y2863" s="76"/>
      <c r="Z2863" s="76"/>
      <c r="AA2863" s="76"/>
      <c r="AB2863">
        <f>SUM(AB2803:AB2862)</f>
        <v>112098.50000000009</v>
      </c>
    </row>
    <row r="2864" spans="1:39">
      <c r="A2864" t="s">
        <v>315</v>
      </c>
      <c r="D2864" t="s">
        <v>316</v>
      </c>
      <c r="E2864">
        <v>315023</v>
      </c>
      <c r="F2864" t="s">
        <v>317</v>
      </c>
      <c r="G2864" t="s">
        <v>318</v>
      </c>
      <c r="H2864" s="79" t="s">
        <v>895</v>
      </c>
      <c r="I2864" t="s">
        <v>896</v>
      </c>
      <c r="J2864" t="s">
        <v>897</v>
      </c>
      <c r="K2864" t="s">
        <v>315</v>
      </c>
      <c r="L2864">
        <v>50404</v>
      </c>
      <c r="M2864">
        <v>212068221</v>
      </c>
      <c r="O2864">
        <v>320072</v>
      </c>
      <c r="P2864" t="s">
        <v>336</v>
      </c>
      <c r="Q2864">
        <v>9158</v>
      </c>
      <c r="R2864">
        <v>83</v>
      </c>
      <c r="S2864">
        <v>1</v>
      </c>
      <c r="T2864">
        <v>2786</v>
      </c>
      <c r="U2864" t="s">
        <v>328</v>
      </c>
      <c r="W2864">
        <v>1158667035</v>
      </c>
      <c r="X2864" s="76">
        <v>44386</v>
      </c>
      <c r="Y2864" s="76">
        <v>44386</v>
      </c>
      <c r="Z2864" s="76">
        <v>44300</v>
      </c>
      <c r="AA2864" s="76">
        <v>44368</v>
      </c>
      <c r="AB2864">
        <v>388.92</v>
      </c>
      <c r="AD2864" t="s">
        <v>382</v>
      </c>
      <c r="AE2864" t="s">
        <v>324</v>
      </c>
      <c r="AF2864" t="s">
        <v>395</v>
      </c>
      <c r="AH2864" t="s">
        <v>329</v>
      </c>
      <c r="AI2864" t="s">
        <v>318</v>
      </c>
      <c r="AK2864">
        <v>95057</v>
      </c>
      <c r="AL2864">
        <v>1</v>
      </c>
      <c r="AM2864">
        <v>164718</v>
      </c>
    </row>
    <row r="2865" spans="1:39">
      <c r="A2865" t="s">
        <v>315</v>
      </c>
      <c r="D2865" t="s">
        <v>316</v>
      </c>
      <c r="E2865">
        <v>315023</v>
      </c>
      <c r="F2865" t="s">
        <v>317</v>
      </c>
      <c r="G2865" t="s">
        <v>318</v>
      </c>
      <c r="H2865" s="79" t="s">
        <v>895</v>
      </c>
      <c r="I2865" t="s">
        <v>896</v>
      </c>
      <c r="J2865" t="s">
        <v>897</v>
      </c>
      <c r="K2865" t="s">
        <v>315</v>
      </c>
      <c r="L2865">
        <v>50404</v>
      </c>
      <c r="M2865">
        <v>212068221</v>
      </c>
      <c r="O2865">
        <v>320073</v>
      </c>
      <c r="P2865" t="s">
        <v>320</v>
      </c>
      <c r="Q2865">
        <v>9158</v>
      </c>
      <c r="R2865">
        <v>83</v>
      </c>
      <c r="S2865">
        <v>1</v>
      </c>
      <c r="T2865">
        <v>2786</v>
      </c>
      <c r="U2865" t="s">
        <v>328</v>
      </c>
      <c r="W2865">
        <v>1158667035</v>
      </c>
      <c r="X2865" s="76">
        <v>44386</v>
      </c>
      <c r="Y2865" s="76">
        <v>44386</v>
      </c>
      <c r="Z2865" s="76">
        <v>44300</v>
      </c>
      <c r="AA2865" s="76">
        <v>44368</v>
      </c>
      <c r="AB2865">
        <v>157.80000000000001</v>
      </c>
      <c r="AD2865" t="s">
        <v>382</v>
      </c>
      <c r="AE2865" t="s">
        <v>324</v>
      </c>
      <c r="AF2865" t="s">
        <v>395</v>
      </c>
      <c r="AH2865" t="s">
        <v>329</v>
      </c>
      <c r="AI2865" t="s">
        <v>318</v>
      </c>
      <c r="AK2865">
        <v>95057</v>
      </c>
      <c r="AL2865">
        <v>1</v>
      </c>
      <c r="AM2865">
        <v>164718</v>
      </c>
    </row>
    <row r="2866" spans="1:39">
      <c r="A2866" t="s">
        <v>315</v>
      </c>
      <c r="D2866" t="s">
        <v>316</v>
      </c>
      <c r="E2866">
        <v>315023</v>
      </c>
      <c r="F2866" t="s">
        <v>317</v>
      </c>
      <c r="G2866" t="s">
        <v>318</v>
      </c>
      <c r="H2866" s="79" t="s">
        <v>895</v>
      </c>
      <c r="I2866" t="s">
        <v>896</v>
      </c>
      <c r="J2866" t="s">
        <v>897</v>
      </c>
      <c r="K2866" t="s">
        <v>315</v>
      </c>
      <c r="L2866">
        <v>50404</v>
      </c>
      <c r="M2866">
        <v>212068221</v>
      </c>
      <c r="O2866">
        <v>320074</v>
      </c>
      <c r="P2866" t="s">
        <v>337</v>
      </c>
      <c r="Q2866">
        <v>9158</v>
      </c>
      <c r="R2866">
        <v>83</v>
      </c>
      <c r="S2866">
        <v>1</v>
      </c>
      <c r="T2866">
        <v>2786</v>
      </c>
      <c r="U2866" t="s">
        <v>328</v>
      </c>
      <c r="W2866">
        <v>1158667035</v>
      </c>
      <c r="X2866" s="76">
        <v>44386</v>
      </c>
      <c r="Y2866" s="76">
        <v>44386</v>
      </c>
      <c r="Z2866" s="76">
        <v>44300</v>
      </c>
      <c r="AA2866" s="76">
        <v>44368</v>
      </c>
      <c r="AB2866">
        <v>123.95</v>
      </c>
      <c r="AD2866" t="s">
        <v>382</v>
      </c>
      <c r="AE2866" t="s">
        <v>324</v>
      </c>
      <c r="AF2866" t="s">
        <v>395</v>
      </c>
      <c r="AH2866" t="s">
        <v>329</v>
      </c>
      <c r="AI2866" t="s">
        <v>318</v>
      </c>
      <c r="AK2866">
        <v>95057</v>
      </c>
      <c r="AL2866">
        <v>1</v>
      </c>
      <c r="AM2866">
        <v>164718</v>
      </c>
    </row>
    <row r="2867" spans="1:39">
      <c r="A2867" t="s">
        <v>315</v>
      </c>
      <c r="D2867" t="s">
        <v>316</v>
      </c>
      <c r="E2867">
        <v>315023</v>
      </c>
      <c r="F2867" t="s">
        <v>317</v>
      </c>
      <c r="G2867" t="s">
        <v>318</v>
      </c>
      <c r="H2867" s="79" t="s">
        <v>895</v>
      </c>
      <c r="I2867" t="s">
        <v>896</v>
      </c>
      <c r="J2867" t="s">
        <v>897</v>
      </c>
      <c r="K2867" t="s">
        <v>315</v>
      </c>
      <c r="L2867">
        <v>50404</v>
      </c>
      <c r="M2867">
        <v>212068221</v>
      </c>
      <c r="O2867">
        <v>320070</v>
      </c>
      <c r="P2867" t="s">
        <v>327</v>
      </c>
      <c r="Q2867">
        <v>9158</v>
      </c>
      <c r="R2867">
        <v>83</v>
      </c>
      <c r="S2867">
        <v>1</v>
      </c>
      <c r="T2867">
        <v>2786</v>
      </c>
      <c r="U2867" t="s">
        <v>328</v>
      </c>
      <c r="W2867">
        <v>1158667035</v>
      </c>
      <c r="X2867" s="76">
        <v>44386</v>
      </c>
      <c r="Y2867" s="76">
        <v>44386</v>
      </c>
      <c r="Z2867" s="76">
        <v>44300</v>
      </c>
      <c r="AA2867" s="76">
        <v>44368</v>
      </c>
      <c r="AB2867">
        <v>171.21</v>
      </c>
      <c r="AD2867" t="s">
        <v>382</v>
      </c>
      <c r="AE2867" t="s">
        <v>324</v>
      </c>
      <c r="AF2867" t="s">
        <v>395</v>
      </c>
      <c r="AH2867" t="s">
        <v>329</v>
      </c>
      <c r="AI2867" t="s">
        <v>318</v>
      </c>
      <c r="AK2867">
        <v>95057</v>
      </c>
      <c r="AL2867">
        <v>1</v>
      </c>
      <c r="AM2867">
        <v>164718</v>
      </c>
    </row>
    <row r="2868" spans="1:39">
      <c r="A2868" t="s">
        <v>315</v>
      </c>
      <c r="D2868" t="s">
        <v>316</v>
      </c>
      <c r="E2868">
        <v>315023</v>
      </c>
      <c r="F2868" t="s">
        <v>317</v>
      </c>
      <c r="G2868" t="s">
        <v>318</v>
      </c>
      <c r="H2868" s="79" t="s">
        <v>895</v>
      </c>
      <c r="I2868" t="s">
        <v>896</v>
      </c>
      <c r="J2868" t="s">
        <v>897</v>
      </c>
      <c r="K2868" t="s">
        <v>315</v>
      </c>
      <c r="L2868">
        <v>83037</v>
      </c>
      <c r="M2868">
        <v>212068221</v>
      </c>
      <c r="O2868">
        <v>320074</v>
      </c>
      <c r="P2868" t="s">
        <v>337</v>
      </c>
      <c r="Q2868">
        <v>9443</v>
      </c>
      <c r="R2868">
        <v>83</v>
      </c>
      <c r="S2868">
        <v>1</v>
      </c>
      <c r="T2868">
        <v>2786</v>
      </c>
      <c r="U2868" t="s">
        <v>328</v>
      </c>
      <c r="W2868">
        <v>1158667035</v>
      </c>
      <c r="X2868" s="76">
        <v>44432</v>
      </c>
      <c r="Y2868" s="76">
        <v>44432</v>
      </c>
      <c r="Z2868" s="76">
        <v>44349</v>
      </c>
      <c r="AA2868" s="76">
        <v>44399</v>
      </c>
      <c r="AB2868">
        <v>1277.77</v>
      </c>
      <c r="AD2868" t="s">
        <v>382</v>
      </c>
      <c r="AE2868" t="s">
        <v>324</v>
      </c>
      <c r="AF2868" t="s">
        <v>659</v>
      </c>
      <c r="AH2868" t="s">
        <v>329</v>
      </c>
      <c r="AI2868" t="s">
        <v>318</v>
      </c>
      <c r="AK2868">
        <v>95057</v>
      </c>
      <c r="AL2868">
        <v>1</v>
      </c>
      <c r="AM2868">
        <v>164718</v>
      </c>
    </row>
    <row r="2869" spans="1:39">
      <c r="A2869" t="s">
        <v>315</v>
      </c>
      <c r="D2869" t="s">
        <v>316</v>
      </c>
      <c r="E2869">
        <v>315023</v>
      </c>
      <c r="F2869" t="s">
        <v>317</v>
      </c>
      <c r="G2869" t="s">
        <v>318</v>
      </c>
      <c r="H2869" s="79" t="s">
        <v>895</v>
      </c>
      <c r="I2869" t="s">
        <v>896</v>
      </c>
      <c r="J2869" t="s">
        <v>897</v>
      </c>
      <c r="K2869" t="s">
        <v>315</v>
      </c>
      <c r="L2869">
        <v>83037</v>
      </c>
      <c r="M2869">
        <v>212068221</v>
      </c>
      <c r="O2869">
        <v>320070</v>
      </c>
      <c r="P2869" t="s">
        <v>327</v>
      </c>
      <c r="Q2869">
        <v>9443</v>
      </c>
      <c r="R2869">
        <v>83</v>
      </c>
      <c r="S2869">
        <v>1</v>
      </c>
      <c r="T2869">
        <v>2786</v>
      </c>
      <c r="U2869" t="s">
        <v>328</v>
      </c>
      <c r="W2869">
        <v>1158667035</v>
      </c>
      <c r="X2869" s="76">
        <v>44432</v>
      </c>
      <c r="Y2869" s="76">
        <v>44432</v>
      </c>
      <c r="Z2869" s="76">
        <v>44349</v>
      </c>
      <c r="AA2869" s="76">
        <v>44399</v>
      </c>
      <c r="AB2869">
        <v>171.21</v>
      </c>
      <c r="AD2869" t="s">
        <v>382</v>
      </c>
      <c r="AE2869" t="s">
        <v>324</v>
      </c>
      <c r="AF2869" t="s">
        <v>659</v>
      </c>
      <c r="AH2869" t="s">
        <v>329</v>
      </c>
      <c r="AI2869" t="s">
        <v>318</v>
      </c>
      <c r="AK2869">
        <v>95057</v>
      </c>
      <c r="AL2869">
        <v>1</v>
      </c>
      <c r="AM2869">
        <v>164718</v>
      </c>
    </row>
    <row r="2870" spans="1:39">
      <c r="A2870" t="s">
        <v>315</v>
      </c>
      <c r="D2870" t="s">
        <v>316</v>
      </c>
      <c r="E2870">
        <v>315023</v>
      </c>
      <c r="F2870" t="s">
        <v>317</v>
      </c>
      <c r="G2870" t="s">
        <v>318</v>
      </c>
      <c r="H2870" s="79" t="s">
        <v>895</v>
      </c>
      <c r="I2870" t="s">
        <v>896</v>
      </c>
      <c r="J2870" t="s">
        <v>897</v>
      </c>
      <c r="K2870" t="s">
        <v>315</v>
      </c>
      <c r="L2870">
        <v>83037</v>
      </c>
      <c r="M2870">
        <v>212068221</v>
      </c>
      <c r="O2870">
        <v>320072</v>
      </c>
      <c r="P2870" t="s">
        <v>336</v>
      </c>
      <c r="Q2870">
        <v>9443</v>
      </c>
      <c r="R2870">
        <v>83</v>
      </c>
      <c r="S2870">
        <v>1</v>
      </c>
      <c r="T2870">
        <v>2786</v>
      </c>
      <c r="U2870" t="s">
        <v>328</v>
      </c>
      <c r="W2870">
        <v>1158667035</v>
      </c>
      <c r="X2870" s="76">
        <v>44432</v>
      </c>
      <c r="Y2870" s="76">
        <v>44432</v>
      </c>
      <c r="Z2870" s="76">
        <v>44349</v>
      </c>
      <c r="AA2870" s="76">
        <v>44399</v>
      </c>
      <c r="AB2870">
        <v>4828.79</v>
      </c>
      <c r="AD2870" t="s">
        <v>382</v>
      </c>
      <c r="AE2870" t="s">
        <v>324</v>
      </c>
      <c r="AF2870" t="s">
        <v>659</v>
      </c>
      <c r="AH2870" t="s">
        <v>329</v>
      </c>
      <c r="AI2870" t="s">
        <v>318</v>
      </c>
      <c r="AK2870">
        <v>95057</v>
      </c>
      <c r="AL2870">
        <v>1</v>
      </c>
      <c r="AM2870">
        <v>164718</v>
      </c>
    </row>
    <row r="2871" spans="1:39">
      <c r="A2871" t="s">
        <v>315</v>
      </c>
      <c r="D2871" t="s">
        <v>316</v>
      </c>
      <c r="E2871">
        <v>315023</v>
      </c>
      <c r="F2871" t="s">
        <v>317</v>
      </c>
      <c r="G2871" t="s">
        <v>318</v>
      </c>
      <c r="H2871" s="79" t="s">
        <v>895</v>
      </c>
      <c r="I2871" t="s">
        <v>896</v>
      </c>
      <c r="J2871" t="s">
        <v>897</v>
      </c>
      <c r="K2871" t="s">
        <v>315</v>
      </c>
      <c r="L2871">
        <v>83037</v>
      </c>
      <c r="M2871">
        <v>212068221</v>
      </c>
      <c r="O2871">
        <v>320073</v>
      </c>
      <c r="P2871" t="s">
        <v>320</v>
      </c>
      <c r="Q2871">
        <v>9443</v>
      </c>
      <c r="R2871">
        <v>83</v>
      </c>
      <c r="S2871">
        <v>1</v>
      </c>
      <c r="T2871">
        <v>2786</v>
      </c>
      <c r="U2871" t="s">
        <v>328</v>
      </c>
      <c r="W2871">
        <v>1158667035</v>
      </c>
      <c r="X2871" s="76">
        <v>44432</v>
      </c>
      <c r="Y2871" s="76">
        <v>44432</v>
      </c>
      <c r="Z2871" s="76">
        <v>44349</v>
      </c>
      <c r="AA2871" s="76">
        <v>44399</v>
      </c>
      <c r="AB2871">
        <v>163.30000000000001</v>
      </c>
      <c r="AD2871" t="s">
        <v>382</v>
      </c>
      <c r="AE2871" t="s">
        <v>324</v>
      </c>
      <c r="AF2871" t="s">
        <v>659</v>
      </c>
      <c r="AH2871" t="s">
        <v>329</v>
      </c>
      <c r="AI2871" t="s">
        <v>318</v>
      </c>
      <c r="AK2871">
        <v>95057</v>
      </c>
      <c r="AL2871">
        <v>1</v>
      </c>
      <c r="AM2871">
        <v>164718</v>
      </c>
    </row>
    <row r="2872" spans="1:39">
      <c r="A2872" t="s">
        <v>315</v>
      </c>
      <c r="D2872" t="s">
        <v>316</v>
      </c>
      <c r="E2872">
        <v>315023</v>
      </c>
      <c r="F2872" t="s">
        <v>317</v>
      </c>
      <c r="G2872" t="s">
        <v>318</v>
      </c>
      <c r="H2872" s="79" t="s">
        <v>895</v>
      </c>
      <c r="I2872" t="s">
        <v>896</v>
      </c>
      <c r="J2872" t="s">
        <v>897</v>
      </c>
      <c r="K2872" t="s">
        <v>315</v>
      </c>
      <c r="L2872">
        <v>140287</v>
      </c>
      <c r="M2872">
        <v>212068221</v>
      </c>
      <c r="O2872">
        <v>320074</v>
      </c>
      <c r="P2872" t="s">
        <v>337</v>
      </c>
      <c r="Q2872">
        <v>9670</v>
      </c>
      <c r="R2872">
        <v>83</v>
      </c>
      <c r="S2872">
        <v>1</v>
      </c>
      <c r="T2872">
        <v>2786</v>
      </c>
      <c r="U2872" t="s">
        <v>328</v>
      </c>
      <c r="W2872">
        <v>1158667035</v>
      </c>
      <c r="X2872" s="76">
        <v>44460</v>
      </c>
      <c r="Y2872" s="76">
        <v>44460</v>
      </c>
      <c r="Z2872" s="76">
        <v>44376</v>
      </c>
      <c r="AA2872" s="76">
        <v>44432</v>
      </c>
      <c r="AB2872">
        <v>99.34</v>
      </c>
      <c r="AD2872" t="s">
        <v>382</v>
      </c>
      <c r="AE2872" t="s">
        <v>324</v>
      </c>
      <c r="AF2872" t="s">
        <v>410</v>
      </c>
      <c r="AH2872" t="s">
        <v>329</v>
      </c>
      <c r="AI2872" t="s">
        <v>318</v>
      </c>
      <c r="AK2872">
        <v>95057</v>
      </c>
      <c r="AL2872">
        <v>1</v>
      </c>
      <c r="AM2872">
        <v>164718</v>
      </c>
    </row>
    <row r="2873" spans="1:39">
      <c r="A2873" t="s">
        <v>315</v>
      </c>
      <c r="D2873" t="s">
        <v>316</v>
      </c>
      <c r="E2873">
        <v>315023</v>
      </c>
      <c r="F2873" t="s">
        <v>317</v>
      </c>
      <c r="G2873" t="s">
        <v>318</v>
      </c>
      <c r="H2873" s="79" t="s">
        <v>895</v>
      </c>
      <c r="I2873" t="s">
        <v>896</v>
      </c>
      <c r="J2873" t="s">
        <v>897</v>
      </c>
      <c r="K2873" t="s">
        <v>315</v>
      </c>
      <c r="L2873">
        <v>140287</v>
      </c>
      <c r="M2873">
        <v>212068221</v>
      </c>
      <c r="O2873">
        <v>320073</v>
      </c>
      <c r="P2873" t="s">
        <v>320</v>
      </c>
      <c r="Q2873">
        <v>9670</v>
      </c>
      <c r="R2873">
        <v>83</v>
      </c>
      <c r="S2873">
        <v>1</v>
      </c>
      <c r="T2873">
        <v>2786</v>
      </c>
      <c r="U2873" t="s">
        <v>328</v>
      </c>
      <c r="W2873">
        <v>1158667035</v>
      </c>
      <c r="X2873" s="76">
        <v>44460</v>
      </c>
      <c r="Y2873" s="76">
        <v>44460</v>
      </c>
      <c r="Z2873" s="76">
        <v>44376</v>
      </c>
      <c r="AA2873" s="76">
        <v>44432</v>
      </c>
      <c r="AB2873">
        <v>163.30000000000001</v>
      </c>
      <c r="AD2873" t="s">
        <v>382</v>
      </c>
      <c r="AE2873" t="s">
        <v>324</v>
      </c>
      <c r="AF2873" t="s">
        <v>410</v>
      </c>
      <c r="AH2873" t="s">
        <v>329</v>
      </c>
      <c r="AI2873" t="s">
        <v>318</v>
      </c>
      <c r="AK2873">
        <v>95057</v>
      </c>
      <c r="AL2873">
        <v>1</v>
      </c>
      <c r="AM2873">
        <v>164718</v>
      </c>
    </row>
    <row r="2874" spans="1:39">
      <c r="A2874" t="s">
        <v>315</v>
      </c>
      <c r="D2874" t="s">
        <v>316</v>
      </c>
      <c r="E2874">
        <v>315023</v>
      </c>
      <c r="F2874" t="s">
        <v>317</v>
      </c>
      <c r="G2874" t="s">
        <v>318</v>
      </c>
      <c r="H2874" s="79" t="s">
        <v>895</v>
      </c>
      <c r="I2874" t="s">
        <v>896</v>
      </c>
      <c r="J2874" t="s">
        <v>897</v>
      </c>
      <c r="K2874" t="s">
        <v>315</v>
      </c>
      <c r="L2874">
        <v>140287</v>
      </c>
      <c r="M2874">
        <v>212068221</v>
      </c>
      <c r="O2874">
        <v>320070</v>
      </c>
      <c r="P2874" t="s">
        <v>327</v>
      </c>
      <c r="Q2874">
        <v>9670</v>
      </c>
      <c r="R2874">
        <v>83</v>
      </c>
      <c r="S2874">
        <v>1</v>
      </c>
      <c r="T2874">
        <v>2786</v>
      </c>
      <c r="U2874" t="s">
        <v>328</v>
      </c>
      <c r="W2874">
        <v>1158667035</v>
      </c>
      <c r="X2874" s="76">
        <v>44460</v>
      </c>
      <c r="Y2874" s="76">
        <v>44460</v>
      </c>
      <c r="Z2874" s="76">
        <v>44376</v>
      </c>
      <c r="AA2874" s="76">
        <v>44432</v>
      </c>
      <c r="AB2874">
        <v>217.37</v>
      </c>
      <c r="AD2874" t="s">
        <v>382</v>
      </c>
      <c r="AE2874" t="s">
        <v>324</v>
      </c>
      <c r="AF2874" t="s">
        <v>410</v>
      </c>
      <c r="AH2874" t="s">
        <v>329</v>
      </c>
      <c r="AI2874" t="s">
        <v>318</v>
      </c>
      <c r="AK2874">
        <v>95057</v>
      </c>
      <c r="AL2874">
        <v>1</v>
      </c>
      <c r="AM2874">
        <v>164718</v>
      </c>
    </row>
    <row r="2875" spans="1:39">
      <c r="A2875" t="s">
        <v>315</v>
      </c>
      <c r="D2875" t="s">
        <v>316</v>
      </c>
      <c r="E2875">
        <v>315023</v>
      </c>
      <c r="F2875" t="s">
        <v>317</v>
      </c>
      <c r="G2875" t="s">
        <v>318</v>
      </c>
      <c r="H2875" s="79" t="s">
        <v>895</v>
      </c>
      <c r="I2875" t="s">
        <v>896</v>
      </c>
      <c r="J2875" t="s">
        <v>897</v>
      </c>
      <c r="K2875" t="s">
        <v>315</v>
      </c>
      <c r="L2875">
        <v>140287</v>
      </c>
      <c r="M2875">
        <v>212068221</v>
      </c>
      <c r="O2875">
        <v>320072</v>
      </c>
      <c r="P2875" t="s">
        <v>336</v>
      </c>
      <c r="Q2875">
        <v>9670</v>
      </c>
      <c r="R2875">
        <v>83</v>
      </c>
      <c r="S2875">
        <v>1</v>
      </c>
      <c r="T2875">
        <v>2786</v>
      </c>
      <c r="U2875" t="s">
        <v>328</v>
      </c>
      <c r="W2875">
        <v>1158667035</v>
      </c>
      <c r="X2875" s="76">
        <v>44460</v>
      </c>
      <c r="Y2875" s="76">
        <v>44460</v>
      </c>
      <c r="Z2875" s="76">
        <v>44376</v>
      </c>
      <c r="AA2875" s="76">
        <v>44432</v>
      </c>
      <c r="AB2875">
        <v>358.31</v>
      </c>
      <c r="AD2875" t="s">
        <v>382</v>
      </c>
      <c r="AE2875" t="s">
        <v>324</v>
      </c>
      <c r="AF2875" t="s">
        <v>410</v>
      </c>
      <c r="AH2875" t="s">
        <v>329</v>
      </c>
      <c r="AI2875" t="s">
        <v>318</v>
      </c>
      <c r="AK2875">
        <v>95057</v>
      </c>
      <c r="AL2875">
        <v>1</v>
      </c>
      <c r="AM2875">
        <v>164718</v>
      </c>
    </row>
    <row r="2876" spans="1:39">
      <c r="A2876" t="s">
        <v>315</v>
      </c>
      <c r="D2876" t="s">
        <v>316</v>
      </c>
      <c r="E2876">
        <v>315023</v>
      </c>
      <c r="F2876" t="s">
        <v>317</v>
      </c>
      <c r="G2876" t="s">
        <v>318</v>
      </c>
      <c r="H2876" s="79" t="s">
        <v>895</v>
      </c>
      <c r="I2876" t="s">
        <v>896</v>
      </c>
      <c r="J2876" t="s">
        <v>897</v>
      </c>
      <c r="K2876" t="s">
        <v>315</v>
      </c>
      <c r="L2876">
        <v>175695</v>
      </c>
      <c r="M2876">
        <v>7118425268</v>
      </c>
      <c r="O2876">
        <v>320070</v>
      </c>
      <c r="P2876" t="s">
        <v>327</v>
      </c>
      <c r="Q2876">
        <v>9813</v>
      </c>
      <c r="R2876">
        <v>83</v>
      </c>
      <c r="S2876">
        <v>1</v>
      </c>
      <c r="T2876">
        <v>2786</v>
      </c>
      <c r="U2876" t="s">
        <v>328</v>
      </c>
      <c r="W2876">
        <v>1158667035</v>
      </c>
      <c r="X2876" s="76">
        <v>44484</v>
      </c>
      <c r="Y2876" s="76">
        <v>44484</v>
      </c>
      <c r="Z2876" s="76">
        <v>44484</v>
      </c>
      <c r="AA2876" s="76">
        <v>44576</v>
      </c>
      <c r="AB2876">
        <v>25000</v>
      </c>
      <c r="AD2876" t="s">
        <v>382</v>
      </c>
      <c r="AE2876" t="s">
        <v>324</v>
      </c>
      <c r="AF2876" t="s">
        <v>636</v>
      </c>
      <c r="AH2876" t="s">
        <v>329</v>
      </c>
      <c r="AI2876" t="s">
        <v>318</v>
      </c>
      <c r="AK2876">
        <v>95057</v>
      </c>
      <c r="AL2876">
        <v>1</v>
      </c>
      <c r="AM2876">
        <v>164718</v>
      </c>
    </row>
    <row r="2877" spans="1:39">
      <c r="A2877" t="s">
        <v>315</v>
      </c>
      <c r="D2877" t="s">
        <v>316</v>
      </c>
      <c r="E2877">
        <v>315023</v>
      </c>
      <c r="F2877" t="s">
        <v>317</v>
      </c>
      <c r="G2877" t="s">
        <v>318</v>
      </c>
      <c r="H2877" s="79" t="s">
        <v>895</v>
      </c>
      <c r="I2877" t="s">
        <v>896</v>
      </c>
      <c r="J2877" t="s">
        <v>897</v>
      </c>
      <c r="K2877" t="s">
        <v>315</v>
      </c>
      <c r="L2877">
        <v>176648</v>
      </c>
      <c r="M2877">
        <v>212068221</v>
      </c>
      <c r="O2877">
        <v>320072</v>
      </c>
      <c r="P2877" t="s">
        <v>336</v>
      </c>
      <c r="Q2877">
        <v>9812</v>
      </c>
      <c r="R2877">
        <v>83</v>
      </c>
      <c r="S2877">
        <v>1</v>
      </c>
      <c r="T2877">
        <v>2786</v>
      </c>
      <c r="U2877" t="s">
        <v>328</v>
      </c>
      <c r="W2877">
        <v>1158667035</v>
      </c>
      <c r="X2877" s="76">
        <v>44487</v>
      </c>
      <c r="Y2877" s="76">
        <v>44487</v>
      </c>
      <c r="Z2877" s="76">
        <v>44408</v>
      </c>
      <c r="AA2877" s="76">
        <v>44462</v>
      </c>
      <c r="AB2877">
        <v>233.32</v>
      </c>
      <c r="AD2877" t="s">
        <v>382</v>
      </c>
      <c r="AE2877" t="s">
        <v>324</v>
      </c>
      <c r="AF2877" t="s">
        <v>414</v>
      </c>
      <c r="AH2877" t="s">
        <v>329</v>
      </c>
      <c r="AI2877" t="s">
        <v>318</v>
      </c>
      <c r="AK2877">
        <v>95057</v>
      </c>
      <c r="AL2877">
        <v>1</v>
      </c>
      <c r="AM2877">
        <v>164718</v>
      </c>
    </row>
    <row r="2878" spans="1:39">
      <c r="A2878" t="s">
        <v>315</v>
      </c>
      <c r="D2878" t="s">
        <v>316</v>
      </c>
      <c r="E2878">
        <v>315023</v>
      </c>
      <c r="F2878" t="s">
        <v>317</v>
      </c>
      <c r="G2878" t="s">
        <v>318</v>
      </c>
      <c r="H2878" s="79" t="s">
        <v>895</v>
      </c>
      <c r="I2878" t="s">
        <v>896</v>
      </c>
      <c r="J2878" t="s">
        <v>897</v>
      </c>
      <c r="K2878" t="s">
        <v>315</v>
      </c>
      <c r="L2878">
        <v>176648</v>
      </c>
      <c r="M2878">
        <v>212068221</v>
      </c>
      <c r="O2878">
        <v>320073</v>
      </c>
      <c r="P2878" t="s">
        <v>320</v>
      </c>
      <c r="Q2878">
        <v>9812</v>
      </c>
      <c r="R2878">
        <v>83</v>
      </c>
      <c r="S2878">
        <v>1</v>
      </c>
      <c r="T2878">
        <v>2786</v>
      </c>
      <c r="U2878" t="s">
        <v>328</v>
      </c>
      <c r="W2878">
        <v>1158667035</v>
      </c>
      <c r="X2878" s="76">
        <v>44487</v>
      </c>
      <c r="Y2878" s="76">
        <v>44487</v>
      </c>
      <c r="Z2878" s="76">
        <v>44408</v>
      </c>
      <c r="AA2878" s="76">
        <v>44462</v>
      </c>
      <c r="AB2878">
        <v>163.30000000000001</v>
      </c>
      <c r="AD2878" t="s">
        <v>382</v>
      </c>
      <c r="AE2878" t="s">
        <v>324</v>
      </c>
      <c r="AF2878" t="s">
        <v>414</v>
      </c>
      <c r="AH2878" t="s">
        <v>329</v>
      </c>
      <c r="AI2878" t="s">
        <v>318</v>
      </c>
      <c r="AK2878">
        <v>95057</v>
      </c>
      <c r="AL2878">
        <v>1</v>
      </c>
      <c r="AM2878">
        <v>164718</v>
      </c>
    </row>
    <row r="2879" spans="1:39">
      <c r="A2879" t="s">
        <v>315</v>
      </c>
      <c r="D2879" t="s">
        <v>316</v>
      </c>
      <c r="E2879">
        <v>315023</v>
      </c>
      <c r="F2879" t="s">
        <v>317</v>
      </c>
      <c r="G2879" t="s">
        <v>318</v>
      </c>
      <c r="H2879" s="79" t="s">
        <v>895</v>
      </c>
      <c r="I2879" t="s">
        <v>896</v>
      </c>
      <c r="J2879" t="s">
        <v>897</v>
      </c>
      <c r="K2879" t="s">
        <v>315</v>
      </c>
      <c r="L2879">
        <v>176648</v>
      </c>
      <c r="M2879">
        <v>212068221</v>
      </c>
      <c r="O2879">
        <v>320070</v>
      </c>
      <c r="P2879" t="s">
        <v>327</v>
      </c>
      <c r="Q2879">
        <v>9812</v>
      </c>
      <c r="R2879">
        <v>83</v>
      </c>
      <c r="S2879">
        <v>1</v>
      </c>
      <c r="T2879">
        <v>2786</v>
      </c>
      <c r="U2879" t="s">
        <v>328</v>
      </c>
      <c r="W2879">
        <v>1158667035</v>
      </c>
      <c r="X2879" s="76">
        <v>44487</v>
      </c>
      <c r="Y2879" s="76">
        <v>44487</v>
      </c>
      <c r="Z2879" s="76">
        <v>44408</v>
      </c>
      <c r="AA2879" s="76">
        <v>44462</v>
      </c>
      <c r="AB2879">
        <v>194.29</v>
      </c>
      <c r="AD2879" t="s">
        <v>382</v>
      </c>
      <c r="AE2879" t="s">
        <v>324</v>
      </c>
      <c r="AF2879" t="s">
        <v>414</v>
      </c>
      <c r="AH2879" t="s">
        <v>329</v>
      </c>
      <c r="AI2879" t="s">
        <v>318</v>
      </c>
      <c r="AK2879">
        <v>95057</v>
      </c>
      <c r="AL2879">
        <v>1</v>
      </c>
      <c r="AM2879">
        <v>164718</v>
      </c>
    </row>
    <row r="2880" spans="1:39">
      <c r="A2880" t="s">
        <v>315</v>
      </c>
      <c r="D2880" t="s">
        <v>316</v>
      </c>
      <c r="E2880">
        <v>315023</v>
      </c>
      <c r="F2880" t="s">
        <v>317</v>
      </c>
      <c r="G2880" t="s">
        <v>318</v>
      </c>
      <c r="H2880" s="79" t="s">
        <v>895</v>
      </c>
      <c r="I2880" t="s">
        <v>896</v>
      </c>
      <c r="J2880" t="s">
        <v>897</v>
      </c>
      <c r="K2880" t="s">
        <v>315</v>
      </c>
      <c r="L2880">
        <v>176648</v>
      </c>
      <c r="M2880">
        <v>212068221</v>
      </c>
      <c r="O2880">
        <v>320074</v>
      </c>
      <c r="P2880" t="s">
        <v>337</v>
      </c>
      <c r="Q2880">
        <v>9812</v>
      </c>
      <c r="R2880">
        <v>83</v>
      </c>
      <c r="S2880">
        <v>1</v>
      </c>
      <c r="T2880">
        <v>2786</v>
      </c>
      <c r="U2880" t="s">
        <v>328</v>
      </c>
      <c r="W2880">
        <v>1158667035</v>
      </c>
      <c r="X2880" s="76">
        <v>44487</v>
      </c>
      <c r="Y2880" s="76">
        <v>44487</v>
      </c>
      <c r="Z2880" s="76">
        <v>44408</v>
      </c>
      <c r="AA2880" s="76">
        <v>44462</v>
      </c>
      <c r="AB2880">
        <v>22.45</v>
      </c>
      <c r="AD2880" t="s">
        <v>382</v>
      </c>
      <c r="AE2880" t="s">
        <v>324</v>
      </c>
      <c r="AF2880" t="s">
        <v>414</v>
      </c>
      <c r="AH2880" t="s">
        <v>329</v>
      </c>
      <c r="AI2880" t="s">
        <v>318</v>
      </c>
      <c r="AK2880">
        <v>95057</v>
      </c>
      <c r="AL2880">
        <v>1</v>
      </c>
      <c r="AM2880">
        <v>164718</v>
      </c>
    </row>
    <row r="2881" spans="1:39">
      <c r="A2881" t="s">
        <v>315</v>
      </c>
      <c r="D2881" t="s">
        <v>316</v>
      </c>
      <c r="E2881">
        <v>315023</v>
      </c>
      <c r="F2881" t="s">
        <v>317</v>
      </c>
      <c r="G2881" t="s">
        <v>318</v>
      </c>
      <c r="H2881" s="79" t="s">
        <v>895</v>
      </c>
      <c r="I2881" t="s">
        <v>896</v>
      </c>
      <c r="J2881" t="s">
        <v>897</v>
      </c>
      <c r="K2881" t="s">
        <v>315</v>
      </c>
      <c r="L2881">
        <v>210212</v>
      </c>
      <c r="M2881">
        <v>212068221</v>
      </c>
      <c r="O2881">
        <v>320072</v>
      </c>
      <c r="P2881" t="s">
        <v>336</v>
      </c>
      <c r="Q2881">
        <v>9976</v>
      </c>
      <c r="R2881">
        <v>83</v>
      </c>
      <c r="S2881">
        <v>1</v>
      </c>
      <c r="T2881">
        <v>2786</v>
      </c>
      <c r="U2881" t="s">
        <v>328</v>
      </c>
      <c r="W2881">
        <v>1158667035</v>
      </c>
      <c r="X2881" s="76">
        <v>44508</v>
      </c>
      <c r="Y2881" s="76">
        <v>44508</v>
      </c>
      <c r="Z2881" s="76">
        <v>44446</v>
      </c>
      <c r="AA2881" s="76">
        <v>44494</v>
      </c>
      <c r="AB2881">
        <v>351.57</v>
      </c>
      <c r="AD2881" t="s">
        <v>383</v>
      </c>
      <c r="AE2881" t="s">
        <v>324</v>
      </c>
      <c r="AF2881" t="s">
        <v>662</v>
      </c>
      <c r="AH2881" t="s">
        <v>329</v>
      </c>
      <c r="AI2881" t="s">
        <v>318</v>
      </c>
      <c r="AK2881">
        <v>95057</v>
      </c>
      <c r="AL2881">
        <v>1</v>
      </c>
      <c r="AM2881">
        <v>164718</v>
      </c>
    </row>
    <row r="2882" spans="1:39">
      <c r="A2882" t="s">
        <v>315</v>
      </c>
      <c r="D2882" t="s">
        <v>316</v>
      </c>
      <c r="E2882">
        <v>315023</v>
      </c>
      <c r="F2882" t="s">
        <v>317</v>
      </c>
      <c r="G2882" t="s">
        <v>318</v>
      </c>
      <c r="H2882" s="79" t="s">
        <v>895</v>
      </c>
      <c r="I2882" t="s">
        <v>896</v>
      </c>
      <c r="J2882" t="s">
        <v>897</v>
      </c>
      <c r="K2882" t="s">
        <v>315</v>
      </c>
      <c r="L2882">
        <v>210212</v>
      </c>
      <c r="M2882">
        <v>212068221</v>
      </c>
      <c r="O2882">
        <v>320073</v>
      </c>
      <c r="P2882" t="s">
        <v>320</v>
      </c>
      <c r="Q2882">
        <v>9976</v>
      </c>
      <c r="R2882">
        <v>83</v>
      </c>
      <c r="S2882">
        <v>1</v>
      </c>
      <c r="T2882">
        <v>2786</v>
      </c>
      <c r="U2882" t="s">
        <v>328</v>
      </c>
      <c r="W2882">
        <v>1158667035</v>
      </c>
      <c r="X2882" s="76">
        <v>44508</v>
      </c>
      <c r="Y2882" s="76">
        <v>44508</v>
      </c>
      <c r="Z2882" s="76">
        <v>44446</v>
      </c>
      <c r="AA2882" s="76">
        <v>44494</v>
      </c>
      <c r="AB2882">
        <v>163.30000000000001</v>
      </c>
      <c r="AD2882" t="s">
        <v>383</v>
      </c>
      <c r="AE2882" t="s">
        <v>324</v>
      </c>
      <c r="AF2882" t="s">
        <v>662</v>
      </c>
      <c r="AH2882" t="s">
        <v>329</v>
      </c>
      <c r="AI2882" t="s">
        <v>318</v>
      </c>
      <c r="AK2882">
        <v>95057</v>
      </c>
      <c r="AL2882">
        <v>1</v>
      </c>
      <c r="AM2882">
        <v>164718</v>
      </c>
    </row>
    <row r="2883" spans="1:39">
      <c r="A2883" t="s">
        <v>315</v>
      </c>
      <c r="D2883" t="s">
        <v>316</v>
      </c>
      <c r="E2883">
        <v>315023</v>
      </c>
      <c r="F2883" t="s">
        <v>317</v>
      </c>
      <c r="G2883" t="s">
        <v>318</v>
      </c>
      <c r="H2883" s="79" t="s">
        <v>895</v>
      </c>
      <c r="I2883" t="s">
        <v>896</v>
      </c>
      <c r="J2883" t="s">
        <v>897</v>
      </c>
      <c r="K2883" t="s">
        <v>315</v>
      </c>
      <c r="L2883">
        <v>210212</v>
      </c>
      <c r="M2883">
        <v>212068221</v>
      </c>
      <c r="O2883">
        <v>320074</v>
      </c>
      <c r="P2883" t="s">
        <v>337</v>
      </c>
      <c r="Q2883">
        <v>9976</v>
      </c>
      <c r="R2883">
        <v>83</v>
      </c>
      <c r="S2883">
        <v>1</v>
      </c>
      <c r="T2883">
        <v>2786</v>
      </c>
      <c r="U2883" t="s">
        <v>328</v>
      </c>
      <c r="W2883">
        <v>1158667035</v>
      </c>
      <c r="X2883" s="76">
        <v>44508</v>
      </c>
      <c r="Y2883" s="76">
        <v>44508</v>
      </c>
      <c r="Z2883" s="76">
        <v>44446</v>
      </c>
      <c r="AA2883" s="76">
        <v>44494</v>
      </c>
      <c r="AB2883">
        <v>95.2</v>
      </c>
      <c r="AD2883" t="s">
        <v>383</v>
      </c>
      <c r="AE2883" t="s">
        <v>324</v>
      </c>
      <c r="AF2883" t="s">
        <v>662</v>
      </c>
      <c r="AH2883" t="s">
        <v>329</v>
      </c>
      <c r="AI2883" t="s">
        <v>318</v>
      </c>
      <c r="AK2883">
        <v>95057</v>
      </c>
      <c r="AL2883">
        <v>1</v>
      </c>
      <c r="AM2883">
        <v>164718</v>
      </c>
    </row>
    <row r="2884" spans="1:39">
      <c r="A2884" t="s">
        <v>315</v>
      </c>
      <c r="D2884" t="s">
        <v>316</v>
      </c>
      <c r="E2884">
        <v>315023</v>
      </c>
      <c r="F2884" t="s">
        <v>317</v>
      </c>
      <c r="G2884" t="s">
        <v>318</v>
      </c>
      <c r="H2884" s="79" t="s">
        <v>895</v>
      </c>
      <c r="I2884" t="s">
        <v>896</v>
      </c>
      <c r="J2884" t="s">
        <v>897</v>
      </c>
      <c r="K2884" t="s">
        <v>315</v>
      </c>
      <c r="L2884">
        <v>210212</v>
      </c>
      <c r="M2884">
        <v>212068221</v>
      </c>
      <c r="O2884">
        <v>320070</v>
      </c>
      <c r="P2884" t="s">
        <v>327</v>
      </c>
      <c r="Q2884">
        <v>9976</v>
      </c>
      <c r="R2884">
        <v>83</v>
      </c>
      <c r="S2884">
        <v>1</v>
      </c>
      <c r="T2884">
        <v>2786</v>
      </c>
      <c r="U2884" t="s">
        <v>328</v>
      </c>
      <c r="W2884">
        <v>1158667035</v>
      </c>
      <c r="X2884" s="76">
        <v>44508</v>
      </c>
      <c r="Y2884" s="76">
        <v>44508</v>
      </c>
      <c r="Z2884" s="76">
        <v>44446</v>
      </c>
      <c r="AA2884" s="76">
        <v>44494</v>
      </c>
      <c r="AB2884">
        <v>194.29</v>
      </c>
      <c r="AD2884" t="s">
        <v>383</v>
      </c>
      <c r="AE2884" t="s">
        <v>324</v>
      </c>
      <c r="AF2884" t="s">
        <v>662</v>
      </c>
      <c r="AH2884" t="s">
        <v>329</v>
      </c>
      <c r="AI2884" t="s">
        <v>318</v>
      </c>
      <c r="AK2884">
        <v>95057</v>
      </c>
      <c r="AL2884">
        <v>1</v>
      </c>
      <c r="AM2884">
        <v>164718</v>
      </c>
    </row>
    <row r="2885" spans="1:39">
      <c r="A2885" t="s">
        <v>315</v>
      </c>
      <c r="D2885" t="s">
        <v>316</v>
      </c>
      <c r="E2885">
        <v>315023</v>
      </c>
      <c r="F2885" t="s">
        <v>317</v>
      </c>
      <c r="G2885" t="s">
        <v>318</v>
      </c>
      <c r="H2885" s="79" t="s">
        <v>895</v>
      </c>
      <c r="I2885" t="s">
        <v>896</v>
      </c>
      <c r="J2885" t="s">
        <v>897</v>
      </c>
      <c r="K2885" t="s">
        <v>315</v>
      </c>
      <c r="L2885">
        <v>236826</v>
      </c>
      <c r="M2885">
        <v>212068221</v>
      </c>
      <c r="O2885">
        <v>320074</v>
      </c>
      <c r="P2885" t="s">
        <v>337</v>
      </c>
      <c r="Q2885">
        <v>204</v>
      </c>
      <c r="R2885">
        <v>71</v>
      </c>
      <c r="S2885">
        <v>1</v>
      </c>
      <c r="T2885">
        <v>2786</v>
      </c>
      <c r="U2885" t="s">
        <v>328</v>
      </c>
      <c r="W2885">
        <v>1158667035</v>
      </c>
      <c r="X2885" s="76">
        <v>44537</v>
      </c>
      <c r="Y2885" s="76">
        <v>44537</v>
      </c>
      <c r="Z2885" s="76">
        <v>44481</v>
      </c>
      <c r="AA2885" s="76">
        <v>44523</v>
      </c>
      <c r="AB2885">
        <v>33.659999999999997</v>
      </c>
      <c r="AD2885" t="s">
        <v>383</v>
      </c>
      <c r="AE2885" t="s">
        <v>324</v>
      </c>
      <c r="AF2885" t="s">
        <v>663</v>
      </c>
      <c r="AH2885" t="s">
        <v>329</v>
      </c>
      <c r="AI2885" t="s">
        <v>318</v>
      </c>
      <c r="AK2885">
        <v>95057</v>
      </c>
      <c r="AL2885">
        <v>1</v>
      </c>
      <c r="AM2885">
        <v>164718</v>
      </c>
    </row>
    <row r="2886" spans="1:39">
      <c r="A2886" t="s">
        <v>315</v>
      </c>
      <c r="D2886" t="s">
        <v>316</v>
      </c>
      <c r="E2886">
        <v>315023</v>
      </c>
      <c r="F2886" t="s">
        <v>317</v>
      </c>
      <c r="G2886" t="s">
        <v>318</v>
      </c>
      <c r="H2886" s="79" t="s">
        <v>895</v>
      </c>
      <c r="I2886" t="s">
        <v>896</v>
      </c>
      <c r="J2886" t="s">
        <v>897</v>
      </c>
      <c r="K2886" t="s">
        <v>315</v>
      </c>
      <c r="L2886">
        <v>236826</v>
      </c>
      <c r="M2886">
        <v>212068221</v>
      </c>
      <c r="O2886">
        <v>320073</v>
      </c>
      <c r="P2886" t="s">
        <v>320</v>
      </c>
      <c r="Q2886">
        <v>204</v>
      </c>
      <c r="R2886">
        <v>71</v>
      </c>
      <c r="S2886">
        <v>1</v>
      </c>
      <c r="T2886">
        <v>2786</v>
      </c>
      <c r="U2886" t="s">
        <v>328</v>
      </c>
      <c r="W2886">
        <v>1158667035</v>
      </c>
      <c r="X2886" s="76">
        <v>44537</v>
      </c>
      <c r="Y2886" s="76">
        <v>44537</v>
      </c>
      <c r="Z2886" s="76">
        <v>44481</v>
      </c>
      <c r="AA2886" s="76">
        <v>44523</v>
      </c>
      <c r="AB2886">
        <v>163.30000000000001</v>
      </c>
      <c r="AD2886" t="s">
        <v>383</v>
      </c>
      <c r="AE2886" t="s">
        <v>324</v>
      </c>
      <c r="AF2886" t="s">
        <v>663</v>
      </c>
      <c r="AH2886" t="s">
        <v>329</v>
      </c>
      <c r="AI2886" t="s">
        <v>318</v>
      </c>
      <c r="AK2886">
        <v>95057</v>
      </c>
      <c r="AL2886">
        <v>1</v>
      </c>
      <c r="AM2886">
        <v>164718</v>
      </c>
    </row>
    <row r="2887" spans="1:39">
      <c r="A2887" t="s">
        <v>315</v>
      </c>
      <c r="D2887" t="s">
        <v>316</v>
      </c>
      <c r="E2887">
        <v>315023</v>
      </c>
      <c r="F2887" t="s">
        <v>317</v>
      </c>
      <c r="G2887" t="s">
        <v>318</v>
      </c>
      <c r="H2887" s="79" t="s">
        <v>895</v>
      </c>
      <c r="I2887" t="s">
        <v>896</v>
      </c>
      <c r="J2887" t="s">
        <v>897</v>
      </c>
      <c r="K2887" t="s">
        <v>315</v>
      </c>
      <c r="L2887">
        <v>236592</v>
      </c>
      <c r="M2887">
        <v>7118425268</v>
      </c>
      <c r="O2887">
        <v>320070</v>
      </c>
      <c r="P2887" t="s">
        <v>327</v>
      </c>
      <c r="Q2887">
        <v>202</v>
      </c>
      <c r="R2887">
        <v>71</v>
      </c>
      <c r="S2887">
        <v>1</v>
      </c>
      <c r="T2887">
        <v>2786</v>
      </c>
      <c r="U2887" t="s">
        <v>328</v>
      </c>
      <c r="W2887">
        <v>1158667035</v>
      </c>
      <c r="X2887" s="76">
        <v>44536</v>
      </c>
      <c r="Y2887" s="76">
        <v>44537</v>
      </c>
      <c r="Z2887" s="76">
        <v>44536</v>
      </c>
      <c r="AA2887" s="76">
        <v>44598</v>
      </c>
      <c r="AB2887">
        <v>10000</v>
      </c>
      <c r="AD2887" t="s">
        <v>383</v>
      </c>
      <c r="AE2887" t="s">
        <v>324</v>
      </c>
      <c r="AF2887" t="s">
        <v>637</v>
      </c>
      <c r="AH2887" t="s">
        <v>329</v>
      </c>
      <c r="AI2887" t="s">
        <v>318</v>
      </c>
      <c r="AK2887">
        <v>95057</v>
      </c>
      <c r="AL2887">
        <v>1</v>
      </c>
      <c r="AM2887">
        <v>164718</v>
      </c>
    </row>
    <row r="2888" spans="1:39">
      <c r="A2888" t="s">
        <v>315</v>
      </c>
      <c r="D2888" t="s">
        <v>316</v>
      </c>
      <c r="E2888">
        <v>315023</v>
      </c>
      <c r="F2888" t="s">
        <v>317</v>
      </c>
      <c r="G2888" t="s">
        <v>318</v>
      </c>
      <c r="H2888" s="79" t="s">
        <v>895</v>
      </c>
      <c r="I2888" t="s">
        <v>896</v>
      </c>
      <c r="J2888" t="s">
        <v>897</v>
      </c>
      <c r="K2888" t="s">
        <v>315</v>
      </c>
      <c r="L2888">
        <v>236826</v>
      </c>
      <c r="M2888">
        <v>212068221</v>
      </c>
      <c r="O2888">
        <v>320070</v>
      </c>
      <c r="P2888" t="s">
        <v>327</v>
      </c>
      <c r="Q2888">
        <v>204</v>
      </c>
      <c r="R2888">
        <v>71</v>
      </c>
      <c r="S2888">
        <v>1</v>
      </c>
      <c r="T2888">
        <v>2786</v>
      </c>
      <c r="U2888" t="s">
        <v>328</v>
      </c>
      <c r="W2888">
        <v>1158667035</v>
      </c>
      <c r="X2888" s="76">
        <v>44537</v>
      </c>
      <c r="Y2888" s="76">
        <v>44537</v>
      </c>
      <c r="Z2888" s="76">
        <v>44481</v>
      </c>
      <c r="AA2888" s="76">
        <v>44523</v>
      </c>
      <c r="AB2888">
        <v>194.29</v>
      </c>
      <c r="AD2888" t="s">
        <v>383</v>
      </c>
      <c r="AE2888" t="s">
        <v>324</v>
      </c>
      <c r="AF2888" t="s">
        <v>663</v>
      </c>
      <c r="AH2888" t="s">
        <v>329</v>
      </c>
      <c r="AI2888" t="s">
        <v>318</v>
      </c>
      <c r="AK2888">
        <v>95057</v>
      </c>
      <c r="AL2888">
        <v>1</v>
      </c>
      <c r="AM2888">
        <v>164718</v>
      </c>
    </row>
    <row r="2889" spans="1:39">
      <c r="A2889" t="s">
        <v>315</v>
      </c>
      <c r="D2889" t="s">
        <v>316</v>
      </c>
      <c r="E2889">
        <v>315023</v>
      </c>
      <c r="F2889" t="s">
        <v>317</v>
      </c>
      <c r="G2889" t="s">
        <v>318</v>
      </c>
      <c r="H2889" s="79" t="s">
        <v>895</v>
      </c>
      <c r="I2889" t="s">
        <v>896</v>
      </c>
      <c r="J2889" t="s">
        <v>897</v>
      </c>
      <c r="K2889" t="s">
        <v>315</v>
      </c>
      <c r="L2889">
        <v>236826</v>
      </c>
      <c r="M2889">
        <v>212068221</v>
      </c>
      <c r="O2889">
        <v>320072</v>
      </c>
      <c r="P2889" t="s">
        <v>336</v>
      </c>
      <c r="Q2889">
        <v>204</v>
      </c>
      <c r="R2889">
        <v>71</v>
      </c>
      <c r="S2889">
        <v>1</v>
      </c>
      <c r="T2889">
        <v>2786</v>
      </c>
      <c r="U2889" t="s">
        <v>328</v>
      </c>
      <c r="W2889">
        <v>1158667035</v>
      </c>
      <c r="X2889" s="76">
        <v>44537</v>
      </c>
      <c r="Y2889" s="76">
        <v>44537</v>
      </c>
      <c r="Z2889" s="76">
        <v>44481</v>
      </c>
      <c r="AA2889" s="76">
        <v>44523</v>
      </c>
      <c r="AB2889">
        <v>251.56</v>
      </c>
      <c r="AD2889" t="s">
        <v>383</v>
      </c>
      <c r="AE2889" t="s">
        <v>324</v>
      </c>
      <c r="AF2889" t="s">
        <v>663</v>
      </c>
      <c r="AH2889" t="s">
        <v>329</v>
      </c>
      <c r="AI2889" t="s">
        <v>318</v>
      </c>
      <c r="AK2889">
        <v>95057</v>
      </c>
      <c r="AL2889">
        <v>1</v>
      </c>
      <c r="AM2889">
        <v>164718</v>
      </c>
    </row>
    <row r="2890" spans="1:39">
      <c r="A2890" t="s">
        <v>315</v>
      </c>
      <c r="D2890" t="s">
        <v>316</v>
      </c>
      <c r="E2890">
        <v>315023</v>
      </c>
      <c r="F2890" t="s">
        <v>317</v>
      </c>
      <c r="G2890" t="s">
        <v>318</v>
      </c>
      <c r="H2890" s="79" t="s">
        <v>895</v>
      </c>
      <c r="I2890" t="s">
        <v>896</v>
      </c>
      <c r="J2890" t="s">
        <v>897</v>
      </c>
      <c r="K2890" t="s">
        <v>315</v>
      </c>
      <c r="L2890">
        <v>277236</v>
      </c>
      <c r="M2890">
        <v>212068221</v>
      </c>
      <c r="O2890">
        <v>320070</v>
      </c>
      <c r="P2890" t="s">
        <v>327</v>
      </c>
      <c r="Q2890">
        <v>525</v>
      </c>
      <c r="R2890">
        <v>71</v>
      </c>
      <c r="S2890">
        <v>1</v>
      </c>
      <c r="T2890">
        <v>2786</v>
      </c>
      <c r="U2890" t="s">
        <v>328</v>
      </c>
      <c r="W2890">
        <v>1158667035</v>
      </c>
      <c r="X2890" s="76">
        <v>44593</v>
      </c>
      <c r="Y2890" s="76">
        <v>44593</v>
      </c>
      <c r="Z2890" s="76">
        <v>44504</v>
      </c>
      <c r="AA2890" s="76">
        <v>44567</v>
      </c>
      <c r="AB2890">
        <v>194.29</v>
      </c>
      <c r="AD2890" t="s">
        <v>383</v>
      </c>
      <c r="AE2890" t="s">
        <v>324</v>
      </c>
      <c r="AF2890" t="s">
        <v>434</v>
      </c>
      <c r="AH2890" t="s">
        <v>329</v>
      </c>
      <c r="AI2890" t="s">
        <v>318</v>
      </c>
      <c r="AK2890">
        <v>95057</v>
      </c>
      <c r="AL2890">
        <v>1</v>
      </c>
      <c r="AM2890">
        <v>164718</v>
      </c>
    </row>
    <row r="2891" spans="1:39">
      <c r="A2891" t="s">
        <v>315</v>
      </c>
      <c r="D2891" t="s">
        <v>316</v>
      </c>
      <c r="E2891">
        <v>315023</v>
      </c>
      <c r="F2891" t="s">
        <v>317</v>
      </c>
      <c r="G2891" t="s">
        <v>318</v>
      </c>
      <c r="H2891" s="79" t="s">
        <v>895</v>
      </c>
      <c r="I2891" t="s">
        <v>896</v>
      </c>
      <c r="J2891" t="s">
        <v>897</v>
      </c>
      <c r="K2891" t="s">
        <v>315</v>
      </c>
      <c r="L2891">
        <v>277236</v>
      </c>
      <c r="M2891">
        <v>212068221</v>
      </c>
      <c r="O2891">
        <v>320074</v>
      </c>
      <c r="P2891" t="s">
        <v>337</v>
      </c>
      <c r="Q2891">
        <v>525</v>
      </c>
      <c r="R2891">
        <v>71</v>
      </c>
      <c r="S2891">
        <v>1</v>
      </c>
      <c r="T2891">
        <v>2786</v>
      </c>
      <c r="U2891" t="s">
        <v>328</v>
      </c>
      <c r="W2891">
        <v>1158667035</v>
      </c>
      <c r="X2891" s="76">
        <v>44593</v>
      </c>
      <c r="Y2891" s="76">
        <v>44593</v>
      </c>
      <c r="Z2891" s="76">
        <v>44504</v>
      </c>
      <c r="AA2891" s="76">
        <v>44567</v>
      </c>
      <c r="AB2891">
        <v>310.02999999999997</v>
      </c>
      <c r="AD2891" t="s">
        <v>383</v>
      </c>
      <c r="AE2891" t="s">
        <v>324</v>
      </c>
      <c r="AF2891" t="s">
        <v>434</v>
      </c>
      <c r="AH2891" t="s">
        <v>329</v>
      </c>
      <c r="AI2891" t="s">
        <v>318</v>
      </c>
      <c r="AK2891">
        <v>95057</v>
      </c>
      <c r="AL2891">
        <v>1</v>
      </c>
      <c r="AM2891">
        <v>164718</v>
      </c>
    </row>
    <row r="2892" spans="1:39">
      <c r="A2892" t="s">
        <v>315</v>
      </c>
      <c r="D2892" t="s">
        <v>316</v>
      </c>
      <c r="E2892">
        <v>315023</v>
      </c>
      <c r="F2892" t="s">
        <v>317</v>
      </c>
      <c r="G2892" t="s">
        <v>318</v>
      </c>
      <c r="H2892" s="79" t="s">
        <v>895</v>
      </c>
      <c r="I2892" t="s">
        <v>896</v>
      </c>
      <c r="J2892" t="s">
        <v>897</v>
      </c>
      <c r="K2892" t="s">
        <v>315</v>
      </c>
      <c r="L2892">
        <v>277236</v>
      </c>
      <c r="M2892">
        <v>212068221</v>
      </c>
      <c r="O2892">
        <v>320072</v>
      </c>
      <c r="P2892" t="s">
        <v>336</v>
      </c>
      <c r="Q2892">
        <v>525</v>
      </c>
      <c r="R2892">
        <v>71</v>
      </c>
      <c r="S2892">
        <v>1</v>
      </c>
      <c r="T2892">
        <v>2786</v>
      </c>
      <c r="U2892" t="s">
        <v>328</v>
      </c>
      <c r="W2892">
        <v>1158667035</v>
      </c>
      <c r="X2892" s="76">
        <v>44593</v>
      </c>
      <c r="Y2892" s="76">
        <v>44593</v>
      </c>
      <c r="Z2892" s="76">
        <v>44504</v>
      </c>
      <c r="AA2892" s="76">
        <v>44567</v>
      </c>
      <c r="AB2892">
        <v>692.53</v>
      </c>
      <c r="AD2892" t="s">
        <v>383</v>
      </c>
      <c r="AE2892" t="s">
        <v>324</v>
      </c>
      <c r="AF2892" t="s">
        <v>434</v>
      </c>
      <c r="AH2892" t="s">
        <v>329</v>
      </c>
      <c r="AI2892" t="s">
        <v>318</v>
      </c>
      <c r="AK2892">
        <v>95057</v>
      </c>
      <c r="AL2892">
        <v>1</v>
      </c>
      <c r="AM2892">
        <v>164718</v>
      </c>
    </row>
    <row r="2893" spans="1:39">
      <c r="A2893" t="s">
        <v>315</v>
      </c>
      <c r="D2893" t="s">
        <v>316</v>
      </c>
      <c r="E2893">
        <v>315023</v>
      </c>
      <c r="F2893" t="s">
        <v>317</v>
      </c>
      <c r="G2893" t="s">
        <v>318</v>
      </c>
      <c r="H2893" s="79" t="s">
        <v>895</v>
      </c>
      <c r="I2893" t="s">
        <v>896</v>
      </c>
      <c r="J2893" t="s">
        <v>897</v>
      </c>
      <c r="K2893" t="s">
        <v>315</v>
      </c>
      <c r="L2893">
        <v>277236</v>
      </c>
      <c r="M2893">
        <v>212068221</v>
      </c>
      <c r="O2893">
        <v>320073</v>
      </c>
      <c r="P2893" t="s">
        <v>320</v>
      </c>
      <c r="Q2893">
        <v>525</v>
      </c>
      <c r="R2893">
        <v>71</v>
      </c>
      <c r="S2893">
        <v>1</v>
      </c>
      <c r="T2893">
        <v>2786</v>
      </c>
      <c r="U2893" t="s">
        <v>328</v>
      </c>
      <c r="W2893">
        <v>1158667035</v>
      </c>
      <c r="X2893" s="76">
        <v>44593</v>
      </c>
      <c r="Y2893" s="76">
        <v>44593</v>
      </c>
      <c r="Z2893" s="76">
        <v>44504</v>
      </c>
      <c r="AA2893" s="76">
        <v>44567</v>
      </c>
      <c r="AB2893">
        <v>163.30000000000001</v>
      </c>
      <c r="AD2893" t="s">
        <v>383</v>
      </c>
      <c r="AE2893" t="s">
        <v>324</v>
      </c>
      <c r="AF2893" t="s">
        <v>434</v>
      </c>
      <c r="AH2893" t="s">
        <v>329</v>
      </c>
      <c r="AI2893" t="s">
        <v>318</v>
      </c>
      <c r="AK2893">
        <v>95057</v>
      </c>
      <c r="AL2893">
        <v>1</v>
      </c>
      <c r="AM2893">
        <v>164718</v>
      </c>
    </row>
    <row r="2894" spans="1:39">
      <c r="A2894" t="s">
        <v>315</v>
      </c>
      <c r="D2894" t="s">
        <v>316</v>
      </c>
      <c r="E2894">
        <v>315023</v>
      </c>
      <c r="F2894" t="s">
        <v>317</v>
      </c>
      <c r="G2894" t="s">
        <v>318</v>
      </c>
      <c r="H2894" s="79" t="s">
        <v>895</v>
      </c>
      <c r="I2894" t="s">
        <v>896</v>
      </c>
      <c r="J2894" t="s">
        <v>897</v>
      </c>
      <c r="K2894" t="s">
        <v>315</v>
      </c>
      <c r="L2894">
        <v>281085</v>
      </c>
      <c r="M2894">
        <v>212068221</v>
      </c>
      <c r="O2894">
        <v>320073</v>
      </c>
      <c r="P2894" t="s">
        <v>320</v>
      </c>
      <c r="Q2894">
        <v>590</v>
      </c>
      <c r="R2894">
        <v>71</v>
      </c>
      <c r="S2894">
        <v>1</v>
      </c>
      <c r="T2894">
        <v>2786</v>
      </c>
      <c r="U2894" t="s">
        <v>328</v>
      </c>
      <c r="W2894">
        <v>1158667035</v>
      </c>
      <c r="X2894" s="76">
        <v>44596</v>
      </c>
      <c r="Y2894" s="76">
        <v>44596</v>
      </c>
      <c r="Z2894" s="76">
        <v>44504</v>
      </c>
      <c r="AA2894" s="76">
        <v>44579</v>
      </c>
      <c r="AB2894">
        <v>163.30000000000001</v>
      </c>
      <c r="AD2894" t="s">
        <v>346</v>
      </c>
      <c r="AE2894" t="s">
        <v>324</v>
      </c>
      <c r="AF2894" t="s">
        <v>638</v>
      </c>
      <c r="AH2894" t="s">
        <v>329</v>
      </c>
      <c r="AI2894" t="s">
        <v>318</v>
      </c>
      <c r="AK2894">
        <v>95057</v>
      </c>
      <c r="AL2894">
        <v>1</v>
      </c>
      <c r="AM2894">
        <v>164718</v>
      </c>
    </row>
    <row r="2895" spans="1:39">
      <c r="A2895" t="s">
        <v>315</v>
      </c>
      <c r="D2895" t="s">
        <v>316</v>
      </c>
      <c r="E2895">
        <v>315023</v>
      </c>
      <c r="F2895" t="s">
        <v>317</v>
      </c>
      <c r="G2895" t="s">
        <v>318</v>
      </c>
      <c r="H2895" s="79" t="s">
        <v>895</v>
      </c>
      <c r="I2895" t="s">
        <v>896</v>
      </c>
      <c r="J2895" t="s">
        <v>897</v>
      </c>
      <c r="K2895" t="s">
        <v>315</v>
      </c>
      <c r="L2895">
        <v>281085</v>
      </c>
      <c r="M2895">
        <v>212068221</v>
      </c>
      <c r="O2895">
        <v>320072</v>
      </c>
      <c r="P2895" t="s">
        <v>336</v>
      </c>
      <c r="Q2895">
        <v>590</v>
      </c>
      <c r="R2895">
        <v>71</v>
      </c>
      <c r="S2895">
        <v>1</v>
      </c>
      <c r="T2895">
        <v>2786</v>
      </c>
      <c r="U2895" t="s">
        <v>328</v>
      </c>
      <c r="W2895">
        <v>1158667035</v>
      </c>
      <c r="X2895" s="76">
        <v>44596</v>
      </c>
      <c r="Y2895" s="76">
        <v>44596</v>
      </c>
      <c r="Z2895" s="76">
        <v>44504</v>
      </c>
      <c r="AA2895" s="76">
        <v>44579</v>
      </c>
      <c r="AB2895">
        <v>251.56</v>
      </c>
      <c r="AD2895" t="s">
        <v>346</v>
      </c>
      <c r="AE2895" t="s">
        <v>324</v>
      </c>
      <c r="AF2895" t="s">
        <v>638</v>
      </c>
      <c r="AH2895" t="s">
        <v>329</v>
      </c>
      <c r="AI2895" t="s">
        <v>318</v>
      </c>
      <c r="AK2895">
        <v>95057</v>
      </c>
      <c r="AL2895">
        <v>1</v>
      </c>
      <c r="AM2895">
        <v>164718</v>
      </c>
    </row>
    <row r="2896" spans="1:39">
      <c r="A2896" t="s">
        <v>315</v>
      </c>
      <c r="D2896" t="s">
        <v>316</v>
      </c>
      <c r="E2896">
        <v>315023</v>
      </c>
      <c r="F2896" t="s">
        <v>317</v>
      </c>
      <c r="G2896" t="s">
        <v>318</v>
      </c>
      <c r="H2896" s="79" t="s">
        <v>895</v>
      </c>
      <c r="I2896" t="s">
        <v>896</v>
      </c>
      <c r="J2896" t="s">
        <v>897</v>
      </c>
      <c r="K2896" t="s">
        <v>315</v>
      </c>
      <c r="L2896">
        <v>281085</v>
      </c>
      <c r="M2896">
        <v>212068221</v>
      </c>
      <c r="O2896">
        <v>320074</v>
      </c>
      <c r="P2896" t="s">
        <v>337</v>
      </c>
      <c r="Q2896">
        <v>590</v>
      </c>
      <c r="R2896">
        <v>71</v>
      </c>
      <c r="S2896">
        <v>1</v>
      </c>
      <c r="T2896">
        <v>2786</v>
      </c>
      <c r="U2896" t="s">
        <v>328</v>
      </c>
      <c r="W2896">
        <v>1158667035</v>
      </c>
      <c r="X2896" s="76">
        <v>44596</v>
      </c>
      <c r="Y2896" s="76">
        <v>44596</v>
      </c>
      <c r="Z2896" s="76">
        <v>44504</v>
      </c>
      <c r="AA2896" s="76">
        <v>44579</v>
      </c>
      <c r="AB2896">
        <v>33.659999999999997</v>
      </c>
      <c r="AD2896" t="s">
        <v>346</v>
      </c>
      <c r="AE2896" t="s">
        <v>324</v>
      </c>
      <c r="AF2896" t="s">
        <v>638</v>
      </c>
      <c r="AH2896" t="s">
        <v>329</v>
      </c>
      <c r="AI2896" t="s">
        <v>318</v>
      </c>
      <c r="AK2896">
        <v>95057</v>
      </c>
      <c r="AL2896">
        <v>1</v>
      </c>
      <c r="AM2896">
        <v>164718</v>
      </c>
    </row>
    <row r="2897" spans="1:39">
      <c r="A2897" t="s">
        <v>315</v>
      </c>
      <c r="D2897" t="s">
        <v>316</v>
      </c>
      <c r="E2897">
        <v>315023</v>
      </c>
      <c r="F2897" t="s">
        <v>317</v>
      </c>
      <c r="G2897" t="s">
        <v>318</v>
      </c>
      <c r="H2897" s="79" t="s">
        <v>895</v>
      </c>
      <c r="I2897" t="s">
        <v>896</v>
      </c>
      <c r="J2897" t="s">
        <v>897</v>
      </c>
      <c r="K2897" t="s">
        <v>315</v>
      </c>
      <c r="L2897">
        <v>281085</v>
      </c>
      <c r="M2897">
        <v>212068221</v>
      </c>
      <c r="O2897">
        <v>320070</v>
      </c>
      <c r="P2897" t="s">
        <v>327</v>
      </c>
      <c r="Q2897">
        <v>590</v>
      </c>
      <c r="R2897">
        <v>71</v>
      </c>
      <c r="S2897">
        <v>1</v>
      </c>
      <c r="T2897">
        <v>2786</v>
      </c>
      <c r="U2897" t="s">
        <v>328</v>
      </c>
      <c r="W2897">
        <v>1158667035</v>
      </c>
      <c r="X2897" s="76">
        <v>44596</v>
      </c>
      <c r="Y2897" s="76">
        <v>44596</v>
      </c>
      <c r="Z2897" s="76">
        <v>44504</v>
      </c>
      <c r="AA2897" s="76">
        <v>44579</v>
      </c>
      <c r="AB2897">
        <v>194.29</v>
      </c>
      <c r="AD2897" t="s">
        <v>346</v>
      </c>
      <c r="AE2897" t="s">
        <v>324</v>
      </c>
      <c r="AF2897" t="s">
        <v>638</v>
      </c>
      <c r="AH2897" t="s">
        <v>329</v>
      </c>
      <c r="AI2897" t="s">
        <v>318</v>
      </c>
      <c r="AK2897">
        <v>95057</v>
      </c>
      <c r="AL2897">
        <v>1</v>
      </c>
      <c r="AM2897">
        <v>164718</v>
      </c>
    </row>
    <row r="2898" spans="1:39">
      <c r="A2898" t="s">
        <v>315</v>
      </c>
      <c r="D2898" t="s">
        <v>316</v>
      </c>
      <c r="E2898">
        <v>315023</v>
      </c>
      <c r="F2898" t="s">
        <v>317</v>
      </c>
      <c r="G2898" t="s">
        <v>318</v>
      </c>
      <c r="H2898" s="79" t="s">
        <v>895</v>
      </c>
      <c r="I2898" t="s">
        <v>896</v>
      </c>
      <c r="J2898" t="s">
        <v>897</v>
      </c>
      <c r="K2898" t="s">
        <v>315</v>
      </c>
      <c r="L2898">
        <v>311050</v>
      </c>
      <c r="M2898">
        <v>7118425268</v>
      </c>
      <c r="O2898">
        <v>320070</v>
      </c>
      <c r="P2898" t="s">
        <v>327</v>
      </c>
      <c r="Q2898">
        <v>872</v>
      </c>
      <c r="R2898">
        <v>71</v>
      </c>
      <c r="S2898">
        <v>1</v>
      </c>
      <c r="T2898">
        <v>2786</v>
      </c>
      <c r="U2898" t="s">
        <v>328</v>
      </c>
      <c r="W2898">
        <v>1158667035</v>
      </c>
      <c r="X2898" s="76">
        <v>44635</v>
      </c>
      <c r="Y2898" s="76">
        <v>44636</v>
      </c>
      <c r="Z2898" s="76">
        <v>44635</v>
      </c>
      <c r="AA2898" s="76">
        <v>44696</v>
      </c>
      <c r="AB2898">
        <v>10000</v>
      </c>
      <c r="AD2898" t="s">
        <v>436</v>
      </c>
      <c r="AE2898" t="s">
        <v>324</v>
      </c>
      <c r="AF2898" t="s">
        <v>639</v>
      </c>
      <c r="AH2898" t="s">
        <v>329</v>
      </c>
      <c r="AI2898" t="s">
        <v>318</v>
      </c>
      <c r="AK2898">
        <v>95057</v>
      </c>
      <c r="AL2898">
        <v>1</v>
      </c>
      <c r="AM2898">
        <v>164718</v>
      </c>
    </row>
    <row r="2899" spans="1:39">
      <c r="A2899" t="s">
        <v>315</v>
      </c>
      <c r="D2899" t="s">
        <v>316</v>
      </c>
      <c r="E2899">
        <v>315023</v>
      </c>
      <c r="F2899" t="s">
        <v>317</v>
      </c>
      <c r="G2899" t="s">
        <v>318</v>
      </c>
      <c r="H2899" s="79" t="s">
        <v>895</v>
      </c>
      <c r="I2899" t="s">
        <v>896</v>
      </c>
      <c r="J2899" t="s">
        <v>897</v>
      </c>
      <c r="K2899" t="s">
        <v>315</v>
      </c>
      <c r="L2899">
        <v>320256</v>
      </c>
      <c r="M2899">
        <v>212068221</v>
      </c>
      <c r="O2899">
        <v>320073</v>
      </c>
      <c r="P2899" t="s">
        <v>320</v>
      </c>
      <c r="Q2899">
        <v>952</v>
      </c>
      <c r="R2899">
        <v>71</v>
      </c>
      <c r="S2899">
        <v>1</v>
      </c>
      <c r="T2899">
        <v>2786</v>
      </c>
      <c r="U2899" t="s">
        <v>328</v>
      </c>
      <c r="W2899">
        <v>1158667035</v>
      </c>
      <c r="X2899" s="76">
        <v>44648</v>
      </c>
      <c r="Y2899" s="76">
        <v>44648</v>
      </c>
      <c r="Z2899" s="76">
        <v>44568</v>
      </c>
      <c r="AA2899" s="76">
        <v>44608</v>
      </c>
      <c r="AB2899">
        <v>163.30000000000001</v>
      </c>
      <c r="AD2899" t="s">
        <v>346</v>
      </c>
      <c r="AE2899" t="s">
        <v>324</v>
      </c>
      <c r="AF2899" t="s">
        <v>640</v>
      </c>
      <c r="AH2899" t="s">
        <v>329</v>
      </c>
      <c r="AI2899" t="s">
        <v>318</v>
      </c>
      <c r="AK2899">
        <v>95057</v>
      </c>
      <c r="AL2899">
        <v>1</v>
      </c>
      <c r="AM2899">
        <v>164718</v>
      </c>
    </row>
    <row r="2900" spans="1:39">
      <c r="A2900" t="s">
        <v>315</v>
      </c>
      <c r="D2900" t="s">
        <v>316</v>
      </c>
      <c r="E2900">
        <v>315023</v>
      </c>
      <c r="F2900" t="s">
        <v>317</v>
      </c>
      <c r="G2900" t="s">
        <v>318</v>
      </c>
      <c r="H2900" s="79" t="s">
        <v>895</v>
      </c>
      <c r="I2900" t="s">
        <v>896</v>
      </c>
      <c r="J2900" t="s">
        <v>897</v>
      </c>
      <c r="K2900" t="s">
        <v>315</v>
      </c>
      <c r="L2900">
        <v>320256</v>
      </c>
      <c r="M2900">
        <v>212068221</v>
      </c>
      <c r="O2900">
        <v>320072</v>
      </c>
      <c r="P2900" t="s">
        <v>336</v>
      </c>
      <c r="Q2900">
        <v>952</v>
      </c>
      <c r="R2900">
        <v>71</v>
      </c>
      <c r="S2900">
        <v>1</v>
      </c>
      <c r="T2900">
        <v>2786</v>
      </c>
      <c r="U2900" t="s">
        <v>328</v>
      </c>
      <c r="W2900">
        <v>1158667035</v>
      </c>
      <c r="X2900" s="76">
        <v>44648</v>
      </c>
      <c r="Y2900" s="76">
        <v>44648</v>
      </c>
      <c r="Z2900" s="76">
        <v>44568</v>
      </c>
      <c r="AA2900" s="76">
        <v>44608</v>
      </c>
      <c r="AB2900">
        <v>309.52</v>
      </c>
      <c r="AD2900" t="s">
        <v>346</v>
      </c>
      <c r="AE2900" t="s">
        <v>324</v>
      </c>
      <c r="AF2900" t="s">
        <v>640</v>
      </c>
      <c r="AH2900" t="s">
        <v>329</v>
      </c>
      <c r="AI2900" t="s">
        <v>318</v>
      </c>
      <c r="AK2900">
        <v>95057</v>
      </c>
      <c r="AL2900">
        <v>1</v>
      </c>
      <c r="AM2900">
        <v>164718</v>
      </c>
    </row>
    <row r="2901" spans="1:39">
      <c r="A2901" t="s">
        <v>315</v>
      </c>
      <c r="D2901" t="s">
        <v>316</v>
      </c>
      <c r="E2901">
        <v>315023</v>
      </c>
      <c r="F2901" t="s">
        <v>317</v>
      </c>
      <c r="G2901" t="s">
        <v>318</v>
      </c>
      <c r="H2901" s="79" t="s">
        <v>895</v>
      </c>
      <c r="I2901" t="s">
        <v>896</v>
      </c>
      <c r="J2901" t="s">
        <v>897</v>
      </c>
      <c r="K2901" t="s">
        <v>315</v>
      </c>
      <c r="L2901">
        <v>320256</v>
      </c>
      <c r="M2901">
        <v>212068221</v>
      </c>
      <c r="O2901">
        <v>320070</v>
      </c>
      <c r="P2901" t="s">
        <v>327</v>
      </c>
      <c r="Q2901">
        <v>952</v>
      </c>
      <c r="R2901">
        <v>71</v>
      </c>
      <c r="S2901">
        <v>1</v>
      </c>
      <c r="T2901">
        <v>2786</v>
      </c>
      <c r="U2901" t="s">
        <v>328</v>
      </c>
      <c r="W2901">
        <v>1158667035</v>
      </c>
      <c r="X2901" s="76">
        <v>44648</v>
      </c>
      <c r="Y2901" s="76">
        <v>44648</v>
      </c>
      <c r="Z2901" s="76">
        <v>44568</v>
      </c>
      <c r="AA2901" s="76">
        <v>44608</v>
      </c>
      <c r="AB2901">
        <v>194.29</v>
      </c>
      <c r="AD2901" t="s">
        <v>346</v>
      </c>
      <c r="AE2901" t="s">
        <v>324</v>
      </c>
      <c r="AF2901" t="s">
        <v>640</v>
      </c>
      <c r="AH2901" t="s">
        <v>329</v>
      </c>
      <c r="AI2901" t="s">
        <v>318</v>
      </c>
      <c r="AK2901">
        <v>95057</v>
      </c>
      <c r="AL2901">
        <v>1</v>
      </c>
      <c r="AM2901">
        <v>164718</v>
      </c>
    </row>
    <row r="2902" spans="1:39">
      <c r="A2902" t="s">
        <v>315</v>
      </c>
      <c r="D2902" t="s">
        <v>316</v>
      </c>
      <c r="E2902">
        <v>315023</v>
      </c>
      <c r="F2902" t="s">
        <v>317</v>
      </c>
      <c r="G2902" t="s">
        <v>318</v>
      </c>
      <c r="H2902" s="79" t="s">
        <v>895</v>
      </c>
      <c r="I2902" t="s">
        <v>896</v>
      </c>
      <c r="J2902" t="s">
        <v>897</v>
      </c>
      <c r="K2902" t="s">
        <v>315</v>
      </c>
      <c r="L2902">
        <v>320256</v>
      </c>
      <c r="M2902">
        <v>212068221</v>
      </c>
      <c r="O2902">
        <v>320074</v>
      </c>
      <c r="P2902" t="s">
        <v>337</v>
      </c>
      <c r="Q2902">
        <v>952</v>
      </c>
      <c r="R2902">
        <v>71</v>
      </c>
      <c r="S2902">
        <v>1</v>
      </c>
      <c r="T2902">
        <v>2786</v>
      </c>
      <c r="U2902" t="s">
        <v>328</v>
      </c>
      <c r="W2902">
        <v>1158667035</v>
      </c>
      <c r="X2902" s="76">
        <v>44648</v>
      </c>
      <c r="Y2902" s="76">
        <v>44648</v>
      </c>
      <c r="Z2902" s="76">
        <v>44568</v>
      </c>
      <c r="AA2902" s="76">
        <v>44608</v>
      </c>
      <c r="AB2902">
        <v>69.33</v>
      </c>
      <c r="AD2902" t="s">
        <v>346</v>
      </c>
      <c r="AE2902" t="s">
        <v>324</v>
      </c>
      <c r="AF2902" t="s">
        <v>640</v>
      </c>
      <c r="AH2902" t="s">
        <v>329</v>
      </c>
      <c r="AI2902" t="s">
        <v>318</v>
      </c>
      <c r="AK2902">
        <v>95057</v>
      </c>
      <c r="AL2902">
        <v>1</v>
      </c>
      <c r="AM2902">
        <v>164718</v>
      </c>
    </row>
    <row r="2903" spans="1:39">
      <c r="A2903" t="s">
        <v>315</v>
      </c>
      <c r="D2903" t="s">
        <v>316</v>
      </c>
      <c r="E2903">
        <v>315023</v>
      </c>
      <c r="F2903" t="s">
        <v>317</v>
      </c>
      <c r="G2903" t="s">
        <v>318</v>
      </c>
      <c r="H2903" s="79" t="s">
        <v>895</v>
      </c>
      <c r="I2903" t="s">
        <v>896</v>
      </c>
      <c r="J2903" t="s">
        <v>897</v>
      </c>
      <c r="K2903" t="s">
        <v>315</v>
      </c>
      <c r="L2903">
        <v>340708</v>
      </c>
      <c r="M2903">
        <v>212068221</v>
      </c>
      <c r="O2903">
        <v>320070</v>
      </c>
      <c r="P2903" t="s">
        <v>327</v>
      </c>
      <c r="Q2903">
        <v>1136</v>
      </c>
      <c r="R2903">
        <v>71</v>
      </c>
      <c r="S2903">
        <v>1</v>
      </c>
      <c r="T2903">
        <v>2786</v>
      </c>
      <c r="U2903" t="s">
        <v>328</v>
      </c>
      <c r="W2903">
        <v>1158667035</v>
      </c>
      <c r="X2903" s="76">
        <v>44680</v>
      </c>
      <c r="Y2903" s="76">
        <v>44680</v>
      </c>
      <c r="Z2903" s="76">
        <v>44596</v>
      </c>
      <c r="AA2903" s="76">
        <v>44644</v>
      </c>
      <c r="AB2903">
        <v>194.29</v>
      </c>
      <c r="AD2903" t="s">
        <v>383</v>
      </c>
      <c r="AE2903" t="s">
        <v>324</v>
      </c>
      <c r="AF2903" t="s">
        <v>448</v>
      </c>
      <c r="AH2903" t="s">
        <v>329</v>
      </c>
      <c r="AI2903" t="s">
        <v>318</v>
      </c>
      <c r="AK2903">
        <v>95057</v>
      </c>
      <c r="AL2903">
        <v>1</v>
      </c>
      <c r="AM2903">
        <v>164718</v>
      </c>
    </row>
    <row r="2904" spans="1:39">
      <c r="A2904" t="s">
        <v>315</v>
      </c>
      <c r="D2904" t="s">
        <v>316</v>
      </c>
      <c r="E2904">
        <v>315023</v>
      </c>
      <c r="F2904" t="s">
        <v>317</v>
      </c>
      <c r="G2904" t="s">
        <v>318</v>
      </c>
      <c r="H2904" s="79" t="s">
        <v>895</v>
      </c>
      <c r="I2904" t="s">
        <v>896</v>
      </c>
      <c r="J2904" t="s">
        <v>897</v>
      </c>
      <c r="K2904" t="s">
        <v>315</v>
      </c>
      <c r="L2904">
        <v>340708</v>
      </c>
      <c r="M2904">
        <v>212068221</v>
      </c>
      <c r="O2904">
        <v>320074</v>
      </c>
      <c r="P2904" t="s">
        <v>337</v>
      </c>
      <c r="Q2904">
        <v>1136</v>
      </c>
      <c r="R2904">
        <v>71</v>
      </c>
      <c r="S2904">
        <v>1</v>
      </c>
      <c r="T2904">
        <v>2786</v>
      </c>
      <c r="U2904" t="s">
        <v>328</v>
      </c>
      <c r="W2904">
        <v>1158667035</v>
      </c>
      <c r="X2904" s="76">
        <v>44680</v>
      </c>
      <c r="Y2904" s="76">
        <v>44680</v>
      </c>
      <c r="Z2904" s="76">
        <v>44596</v>
      </c>
      <c r="AA2904" s="76">
        <v>44644</v>
      </c>
      <c r="AB2904">
        <v>143.09</v>
      </c>
      <c r="AD2904" t="s">
        <v>383</v>
      </c>
      <c r="AE2904" t="s">
        <v>324</v>
      </c>
      <c r="AF2904" t="s">
        <v>448</v>
      </c>
      <c r="AH2904" t="s">
        <v>329</v>
      </c>
      <c r="AI2904" t="s">
        <v>318</v>
      </c>
      <c r="AK2904">
        <v>95057</v>
      </c>
      <c r="AL2904">
        <v>1</v>
      </c>
      <c r="AM2904">
        <v>164718</v>
      </c>
    </row>
    <row r="2905" spans="1:39">
      <c r="A2905" t="s">
        <v>315</v>
      </c>
      <c r="D2905" t="s">
        <v>316</v>
      </c>
      <c r="E2905">
        <v>315023</v>
      </c>
      <c r="F2905" t="s">
        <v>317</v>
      </c>
      <c r="G2905" t="s">
        <v>318</v>
      </c>
      <c r="H2905" s="79" t="s">
        <v>895</v>
      </c>
      <c r="I2905" t="s">
        <v>896</v>
      </c>
      <c r="J2905" t="s">
        <v>897</v>
      </c>
      <c r="K2905" t="s">
        <v>315</v>
      </c>
      <c r="L2905">
        <v>340708</v>
      </c>
      <c r="M2905">
        <v>212068221</v>
      </c>
      <c r="O2905">
        <v>320073</v>
      </c>
      <c r="P2905" t="s">
        <v>320</v>
      </c>
      <c r="Q2905">
        <v>1136</v>
      </c>
      <c r="R2905">
        <v>71</v>
      </c>
      <c r="S2905">
        <v>1</v>
      </c>
      <c r="T2905">
        <v>2786</v>
      </c>
      <c r="U2905" t="s">
        <v>328</v>
      </c>
      <c r="W2905">
        <v>1158667035</v>
      </c>
      <c r="X2905" s="76">
        <v>44680</v>
      </c>
      <c r="Y2905" s="76">
        <v>44680</v>
      </c>
      <c r="Z2905" s="76">
        <v>44596</v>
      </c>
      <c r="AA2905" s="76">
        <v>44644</v>
      </c>
      <c r="AB2905">
        <v>163.30000000000001</v>
      </c>
      <c r="AD2905" t="s">
        <v>383</v>
      </c>
      <c r="AE2905" t="s">
        <v>324</v>
      </c>
      <c r="AF2905" t="s">
        <v>448</v>
      </c>
      <c r="AH2905" t="s">
        <v>329</v>
      </c>
      <c r="AI2905" t="s">
        <v>318</v>
      </c>
      <c r="AK2905">
        <v>95057</v>
      </c>
      <c r="AL2905">
        <v>1</v>
      </c>
      <c r="AM2905">
        <v>164718</v>
      </c>
    </row>
    <row r="2906" spans="1:39">
      <c r="A2906" t="s">
        <v>315</v>
      </c>
      <c r="D2906" t="s">
        <v>316</v>
      </c>
      <c r="E2906">
        <v>315023</v>
      </c>
      <c r="F2906" t="s">
        <v>317</v>
      </c>
      <c r="G2906" t="s">
        <v>318</v>
      </c>
      <c r="H2906" s="79" t="s">
        <v>895</v>
      </c>
      <c r="I2906" t="s">
        <v>896</v>
      </c>
      <c r="J2906" t="s">
        <v>897</v>
      </c>
      <c r="K2906" t="s">
        <v>315</v>
      </c>
      <c r="L2906">
        <v>340708</v>
      </c>
      <c r="M2906">
        <v>212068221</v>
      </c>
      <c r="O2906">
        <v>320072</v>
      </c>
      <c r="P2906" t="s">
        <v>336</v>
      </c>
      <c r="Q2906">
        <v>1136</v>
      </c>
      <c r="R2906">
        <v>71</v>
      </c>
      <c r="S2906">
        <v>1</v>
      </c>
      <c r="T2906">
        <v>2786</v>
      </c>
      <c r="U2906" t="s">
        <v>328</v>
      </c>
      <c r="W2906">
        <v>1158667035</v>
      </c>
      <c r="X2906" s="76">
        <v>44680</v>
      </c>
      <c r="Y2906" s="76">
        <v>44680</v>
      </c>
      <c r="Z2906" s="76">
        <v>44596</v>
      </c>
      <c r="AA2906" s="76">
        <v>44644</v>
      </c>
      <c r="AB2906">
        <v>429.44</v>
      </c>
      <c r="AD2906" t="s">
        <v>383</v>
      </c>
      <c r="AE2906" t="s">
        <v>324</v>
      </c>
      <c r="AF2906" t="s">
        <v>448</v>
      </c>
      <c r="AH2906" t="s">
        <v>329</v>
      </c>
      <c r="AI2906" t="s">
        <v>318</v>
      </c>
      <c r="AK2906">
        <v>95057</v>
      </c>
      <c r="AL2906">
        <v>1</v>
      </c>
      <c r="AM2906">
        <v>164718</v>
      </c>
    </row>
    <row r="2907" spans="1:39">
      <c r="H2907" s="79"/>
      <c r="X2907" s="76"/>
      <c r="Y2907" s="76"/>
      <c r="Z2907" s="76"/>
      <c r="AA2907" s="76"/>
      <c r="AB2907">
        <f>SUM(AB2864:AB2906)</f>
        <v>58851.320000000022</v>
      </c>
    </row>
    <row r="2908" spans="1:39">
      <c r="A2908" t="s">
        <v>315</v>
      </c>
      <c r="D2908" t="s">
        <v>316</v>
      </c>
      <c r="E2908">
        <v>315023</v>
      </c>
      <c r="F2908" t="s">
        <v>317</v>
      </c>
      <c r="G2908" t="s">
        <v>318</v>
      </c>
      <c r="H2908" s="79" t="s">
        <v>895</v>
      </c>
      <c r="I2908" t="s">
        <v>896</v>
      </c>
      <c r="J2908" t="s">
        <v>897</v>
      </c>
      <c r="K2908" t="s">
        <v>315</v>
      </c>
      <c r="L2908">
        <v>347687</v>
      </c>
      <c r="M2908">
        <v>7118425268</v>
      </c>
      <c r="O2908">
        <v>320070</v>
      </c>
      <c r="P2908" t="s">
        <v>327</v>
      </c>
      <c r="Q2908">
        <v>1187</v>
      </c>
      <c r="R2908">
        <v>71</v>
      </c>
      <c r="S2908">
        <v>1</v>
      </c>
      <c r="T2908">
        <v>2786</v>
      </c>
      <c r="U2908" t="s">
        <v>328</v>
      </c>
      <c r="W2908">
        <v>1158667035</v>
      </c>
      <c r="X2908" s="76">
        <v>44693</v>
      </c>
      <c r="Y2908" s="76">
        <v>44697</v>
      </c>
      <c r="Z2908" s="76">
        <v>44690</v>
      </c>
      <c r="AA2908" s="76">
        <v>44782</v>
      </c>
      <c r="AB2908">
        <v>25000</v>
      </c>
      <c r="AD2908" t="s">
        <v>519</v>
      </c>
      <c r="AE2908" t="s">
        <v>324</v>
      </c>
      <c r="AF2908" t="s">
        <v>641</v>
      </c>
      <c r="AH2908" t="s">
        <v>329</v>
      </c>
      <c r="AI2908" t="s">
        <v>318</v>
      </c>
      <c r="AK2908">
        <v>95057</v>
      </c>
      <c r="AL2908">
        <v>1</v>
      </c>
      <c r="AM2908">
        <v>164718</v>
      </c>
    </row>
    <row r="2909" spans="1:39">
      <c r="A2909" t="s">
        <v>315</v>
      </c>
      <c r="D2909" t="s">
        <v>316</v>
      </c>
      <c r="E2909">
        <v>315023</v>
      </c>
      <c r="F2909" t="s">
        <v>317</v>
      </c>
      <c r="G2909" t="s">
        <v>318</v>
      </c>
      <c r="H2909" s="79" t="s">
        <v>895</v>
      </c>
      <c r="I2909" t="s">
        <v>896</v>
      </c>
      <c r="J2909" t="s">
        <v>897</v>
      </c>
      <c r="K2909" t="s">
        <v>315</v>
      </c>
      <c r="L2909">
        <v>351971</v>
      </c>
      <c r="M2909">
        <v>212068221</v>
      </c>
      <c r="O2909">
        <v>320073</v>
      </c>
      <c r="P2909" t="s">
        <v>320</v>
      </c>
      <c r="Q2909">
        <v>1235</v>
      </c>
      <c r="R2909">
        <v>71</v>
      </c>
      <c r="S2909">
        <v>1</v>
      </c>
      <c r="T2909">
        <v>2786</v>
      </c>
      <c r="U2909" t="s">
        <v>328</v>
      </c>
      <c r="W2909">
        <v>1158667035</v>
      </c>
      <c r="X2909" s="76">
        <v>44698</v>
      </c>
      <c r="Y2909" s="76">
        <v>44698</v>
      </c>
      <c r="Z2909" s="76">
        <v>44631</v>
      </c>
      <c r="AA2909" s="76">
        <v>44669</v>
      </c>
      <c r="AB2909">
        <v>163.30000000000001</v>
      </c>
      <c r="AD2909" t="s">
        <v>519</v>
      </c>
      <c r="AE2909" t="s">
        <v>324</v>
      </c>
      <c r="AF2909" t="s">
        <v>664</v>
      </c>
      <c r="AH2909" t="s">
        <v>329</v>
      </c>
      <c r="AI2909" t="s">
        <v>318</v>
      </c>
      <c r="AK2909">
        <v>95057</v>
      </c>
      <c r="AL2909">
        <v>1</v>
      </c>
      <c r="AM2909">
        <v>164718</v>
      </c>
    </row>
    <row r="2910" spans="1:39">
      <c r="A2910" t="s">
        <v>315</v>
      </c>
      <c r="D2910" t="s">
        <v>316</v>
      </c>
      <c r="E2910">
        <v>315023</v>
      </c>
      <c r="F2910" t="s">
        <v>317</v>
      </c>
      <c r="G2910" t="s">
        <v>318</v>
      </c>
      <c r="H2910" s="79" t="s">
        <v>895</v>
      </c>
      <c r="I2910" t="s">
        <v>896</v>
      </c>
      <c r="J2910" t="s">
        <v>897</v>
      </c>
      <c r="K2910" t="s">
        <v>315</v>
      </c>
      <c r="L2910">
        <v>351971</v>
      </c>
      <c r="M2910">
        <v>212068221</v>
      </c>
      <c r="O2910">
        <v>320074</v>
      </c>
      <c r="P2910" t="s">
        <v>337</v>
      </c>
      <c r="Q2910">
        <v>1235</v>
      </c>
      <c r="R2910">
        <v>71</v>
      </c>
      <c r="S2910">
        <v>1</v>
      </c>
      <c r="T2910">
        <v>2786</v>
      </c>
      <c r="U2910" t="s">
        <v>328</v>
      </c>
      <c r="W2910">
        <v>1158667035</v>
      </c>
      <c r="X2910" s="76">
        <v>44698</v>
      </c>
      <c r="Y2910" s="76">
        <v>44698</v>
      </c>
      <c r="Z2910" s="76">
        <v>44631</v>
      </c>
      <c r="AA2910" s="76">
        <v>44669</v>
      </c>
      <c r="AB2910">
        <v>68.510000000000005</v>
      </c>
      <c r="AD2910" t="s">
        <v>519</v>
      </c>
      <c r="AE2910" t="s">
        <v>324</v>
      </c>
      <c r="AF2910" t="s">
        <v>664</v>
      </c>
      <c r="AH2910" t="s">
        <v>329</v>
      </c>
      <c r="AI2910" t="s">
        <v>318</v>
      </c>
      <c r="AK2910">
        <v>95057</v>
      </c>
      <c r="AL2910">
        <v>1</v>
      </c>
      <c r="AM2910">
        <v>164718</v>
      </c>
    </row>
    <row r="2911" spans="1:39">
      <c r="A2911" t="s">
        <v>315</v>
      </c>
      <c r="D2911" t="s">
        <v>316</v>
      </c>
      <c r="E2911">
        <v>315023</v>
      </c>
      <c r="F2911" t="s">
        <v>317</v>
      </c>
      <c r="G2911" t="s">
        <v>318</v>
      </c>
      <c r="H2911" s="79" t="s">
        <v>895</v>
      </c>
      <c r="I2911" t="s">
        <v>896</v>
      </c>
      <c r="J2911" t="s">
        <v>897</v>
      </c>
      <c r="K2911" t="s">
        <v>315</v>
      </c>
      <c r="L2911">
        <v>351971</v>
      </c>
      <c r="M2911">
        <v>212068221</v>
      </c>
      <c r="O2911">
        <v>320072</v>
      </c>
      <c r="P2911" t="s">
        <v>336</v>
      </c>
      <c r="Q2911">
        <v>1235</v>
      </c>
      <c r="R2911">
        <v>71</v>
      </c>
      <c r="S2911">
        <v>1</v>
      </c>
      <c r="T2911">
        <v>2786</v>
      </c>
      <c r="U2911" t="s">
        <v>328</v>
      </c>
      <c r="W2911">
        <v>1158667035</v>
      </c>
      <c r="X2911" s="76">
        <v>44698</v>
      </c>
      <c r="Y2911" s="76">
        <v>44698</v>
      </c>
      <c r="Z2911" s="76">
        <v>44631</v>
      </c>
      <c r="AA2911" s="76">
        <v>44669</v>
      </c>
      <c r="AB2911">
        <v>308.19</v>
      </c>
      <c r="AD2911" t="s">
        <v>519</v>
      </c>
      <c r="AE2911" t="s">
        <v>324</v>
      </c>
      <c r="AF2911" t="s">
        <v>664</v>
      </c>
      <c r="AH2911" t="s">
        <v>329</v>
      </c>
      <c r="AI2911" t="s">
        <v>318</v>
      </c>
      <c r="AK2911">
        <v>95057</v>
      </c>
      <c r="AL2911">
        <v>1</v>
      </c>
      <c r="AM2911">
        <v>164718</v>
      </c>
    </row>
    <row r="2912" spans="1:39">
      <c r="A2912" t="s">
        <v>315</v>
      </c>
      <c r="D2912" t="s">
        <v>316</v>
      </c>
      <c r="E2912">
        <v>315023</v>
      </c>
      <c r="F2912" t="s">
        <v>317</v>
      </c>
      <c r="G2912" t="s">
        <v>318</v>
      </c>
      <c r="H2912" s="79" t="s">
        <v>895</v>
      </c>
      <c r="I2912" t="s">
        <v>896</v>
      </c>
      <c r="J2912" t="s">
        <v>897</v>
      </c>
      <c r="K2912" t="s">
        <v>315</v>
      </c>
      <c r="L2912">
        <v>351971</v>
      </c>
      <c r="M2912">
        <v>212068221</v>
      </c>
      <c r="O2912">
        <v>320070</v>
      </c>
      <c r="P2912" t="s">
        <v>327</v>
      </c>
      <c r="Q2912">
        <v>1235</v>
      </c>
      <c r="R2912">
        <v>71</v>
      </c>
      <c r="S2912">
        <v>1</v>
      </c>
      <c r="T2912">
        <v>2786</v>
      </c>
      <c r="U2912" t="s">
        <v>328</v>
      </c>
      <c r="W2912">
        <v>1158667035</v>
      </c>
      <c r="X2912" s="76">
        <v>44698</v>
      </c>
      <c r="Y2912" s="76">
        <v>44698</v>
      </c>
      <c r="Z2912" s="76">
        <v>44631</v>
      </c>
      <c r="AA2912" s="76">
        <v>44669</v>
      </c>
      <c r="AB2912">
        <v>194.29</v>
      </c>
      <c r="AD2912" t="s">
        <v>519</v>
      </c>
      <c r="AE2912" t="s">
        <v>324</v>
      </c>
      <c r="AF2912" t="s">
        <v>664</v>
      </c>
      <c r="AH2912" t="s">
        <v>329</v>
      </c>
      <c r="AI2912" t="s">
        <v>318</v>
      </c>
      <c r="AK2912">
        <v>95057</v>
      </c>
      <c r="AL2912">
        <v>1</v>
      </c>
      <c r="AM2912">
        <v>164718</v>
      </c>
    </row>
    <row r="2913" spans="1:39">
      <c r="A2913" t="s">
        <v>315</v>
      </c>
      <c r="D2913" t="s">
        <v>316</v>
      </c>
      <c r="E2913">
        <v>315023</v>
      </c>
      <c r="F2913" t="s">
        <v>317</v>
      </c>
      <c r="G2913" t="s">
        <v>318</v>
      </c>
      <c r="H2913" s="79" t="s">
        <v>895</v>
      </c>
      <c r="I2913" t="s">
        <v>896</v>
      </c>
      <c r="J2913" t="s">
        <v>897</v>
      </c>
      <c r="K2913" t="s">
        <v>315</v>
      </c>
      <c r="L2913">
        <v>368704</v>
      </c>
      <c r="M2913">
        <v>212068221</v>
      </c>
      <c r="O2913">
        <v>320073</v>
      </c>
      <c r="P2913" t="s">
        <v>320</v>
      </c>
      <c r="Q2913">
        <v>1514</v>
      </c>
      <c r="R2913">
        <v>71</v>
      </c>
      <c r="S2913">
        <v>1</v>
      </c>
      <c r="T2913">
        <v>2786</v>
      </c>
      <c r="U2913" t="s">
        <v>328</v>
      </c>
      <c r="W2913">
        <v>1158667035</v>
      </c>
      <c r="X2913" s="76">
        <v>44732</v>
      </c>
      <c r="Y2913" s="76">
        <v>44732</v>
      </c>
      <c r="Z2913" s="76">
        <v>44623</v>
      </c>
      <c r="AA2913" s="76">
        <v>44706</v>
      </c>
      <c r="AB2913">
        <v>163.30000000000001</v>
      </c>
      <c r="AD2913" t="s">
        <v>323</v>
      </c>
      <c r="AE2913" t="s">
        <v>324</v>
      </c>
      <c r="AF2913" t="s">
        <v>643</v>
      </c>
      <c r="AH2913" t="s">
        <v>329</v>
      </c>
      <c r="AI2913" t="s">
        <v>318</v>
      </c>
      <c r="AK2913">
        <v>95057</v>
      </c>
      <c r="AL2913">
        <v>1</v>
      </c>
      <c r="AM2913">
        <v>164718</v>
      </c>
    </row>
    <row r="2914" spans="1:39">
      <c r="A2914" t="s">
        <v>315</v>
      </c>
      <c r="D2914" t="s">
        <v>316</v>
      </c>
      <c r="E2914">
        <v>315023</v>
      </c>
      <c r="F2914" t="s">
        <v>317</v>
      </c>
      <c r="G2914" t="s">
        <v>318</v>
      </c>
      <c r="H2914" s="79" t="s">
        <v>895</v>
      </c>
      <c r="I2914" t="s">
        <v>896</v>
      </c>
      <c r="J2914" t="s">
        <v>897</v>
      </c>
      <c r="K2914" t="s">
        <v>315</v>
      </c>
      <c r="L2914">
        <v>368704</v>
      </c>
      <c r="M2914">
        <v>212068221</v>
      </c>
      <c r="O2914">
        <v>320074</v>
      </c>
      <c r="P2914" t="s">
        <v>337</v>
      </c>
      <c r="Q2914">
        <v>1514</v>
      </c>
      <c r="R2914">
        <v>71</v>
      </c>
      <c r="S2914">
        <v>1</v>
      </c>
      <c r="T2914">
        <v>2786</v>
      </c>
      <c r="U2914" t="s">
        <v>328</v>
      </c>
      <c r="W2914">
        <v>1158667035</v>
      </c>
      <c r="X2914" s="76">
        <v>44732</v>
      </c>
      <c r="Y2914" s="76">
        <v>44732</v>
      </c>
      <c r="Z2914" s="76">
        <v>44623</v>
      </c>
      <c r="AA2914" s="76">
        <v>44706</v>
      </c>
      <c r="AB2914">
        <v>82.26</v>
      </c>
      <c r="AD2914" t="s">
        <v>323</v>
      </c>
      <c r="AE2914" t="s">
        <v>324</v>
      </c>
      <c r="AF2914" t="s">
        <v>643</v>
      </c>
      <c r="AH2914" t="s">
        <v>329</v>
      </c>
      <c r="AI2914" t="s">
        <v>318</v>
      </c>
      <c r="AK2914">
        <v>95057</v>
      </c>
      <c r="AL2914">
        <v>1</v>
      </c>
      <c r="AM2914">
        <v>164718</v>
      </c>
    </row>
    <row r="2915" spans="1:39">
      <c r="A2915" t="s">
        <v>315</v>
      </c>
      <c r="D2915" t="s">
        <v>316</v>
      </c>
      <c r="E2915">
        <v>315023</v>
      </c>
      <c r="F2915" t="s">
        <v>317</v>
      </c>
      <c r="G2915" t="s">
        <v>318</v>
      </c>
      <c r="H2915" s="79" t="s">
        <v>895</v>
      </c>
      <c r="I2915" t="s">
        <v>896</v>
      </c>
      <c r="J2915" t="s">
        <v>897</v>
      </c>
      <c r="K2915" t="s">
        <v>315</v>
      </c>
      <c r="L2915">
        <v>368704</v>
      </c>
      <c r="M2915">
        <v>212068221</v>
      </c>
      <c r="O2915">
        <v>320072</v>
      </c>
      <c r="P2915" t="s">
        <v>336</v>
      </c>
      <c r="Q2915">
        <v>1514</v>
      </c>
      <c r="R2915">
        <v>71</v>
      </c>
      <c r="S2915">
        <v>1</v>
      </c>
      <c r="T2915">
        <v>2786</v>
      </c>
      <c r="U2915" t="s">
        <v>328</v>
      </c>
      <c r="W2915">
        <v>1158667035</v>
      </c>
      <c r="X2915" s="76">
        <v>44732</v>
      </c>
      <c r="Y2915" s="76">
        <v>44732</v>
      </c>
      <c r="Z2915" s="76">
        <v>44623</v>
      </c>
      <c r="AA2915" s="76">
        <v>44706</v>
      </c>
      <c r="AB2915">
        <v>330.54</v>
      </c>
      <c r="AD2915" t="s">
        <v>323</v>
      </c>
      <c r="AE2915" t="s">
        <v>324</v>
      </c>
      <c r="AF2915" t="s">
        <v>643</v>
      </c>
      <c r="AH2915" t="s">
        <v>329</v>
      </c>
      <c r="AI2915" t="s">
        <v>318</v>
      </c>
      <c r="AK2915">
        <v>95057</v>
      </c>
      <c r="AL2915">
        <v>1</v>
      </c>
      <c r="AM2915">
        <v>164718</v>
      </c>
    </row>
    <row r="2916" spans="1:39">
      <c r="A2916" t="s">
        <v>315</v>
      </c>
      <c r="D2916" t="s">
        <v>316</v>
      </c>
      <c r="E2916">
        <v>315023</v>
      </c>
      <c r="F2916" t="s">
        <v>317</v>
      </c>
      <c r="G2916" t="s">
        <v>318</v>
      </c>
      <c r="H2916" s="79" t="s">
        <v>895</v>
      </c>
      <c r="I2916" t="s">
        <v>896</v>
      </c>
      <c r="J2916" t="s">
        <v>897</v>
      </c>
      <c r="K2916" t="s">
        <v>315</v>
      </c>
      <c r="L2916">
        <v>368704</v>
      </c>
      <c r="M2916">
        <v>212068221</v>
      </c>
      <c r="O2916">
        <v>320070</v>
      </c>
      <c r="P2916" t="s">
        <v>327</v>
      </c>
      <c r="Q2916">
        <v>1514</v>
      </c>
      <c r="R2916">
        <v>71</v>
      </c>
      <c r="S2916">
        <v>1</v>
      </c>
      <c r="T2916">
        <v>2786</v>
      </c>
      <c r="U2916" t="s">
        <v>328</v>
      </c>
      <c r="W2916">
        <v>1158667035</v>
      </c>
      <c r="X2916" s="76">
        <v>44732</v>
      </c>
      <c r="Y2916" s="76">
        <v>44732</v>
      </c>
      <c r="Z2916" s="76">
        <v>44623</v>
      </c>
      <c r="AA2916" s="76">
        <v>44706</v>
      </c>
      <c r="AB2916">
        <v>194.29</v>
      </c>
      <c r="AD2916" t="s">
        <v>323</v>
      </c>
      <c r="AE2916" t="s">
        <v>324</v>
      </c>
      <c r="AF2916" t="s">
        <v>643</v>
      </c>
      <c r="AH2916" t="s">
        <v>329</v>
      </c>
      <c r="AI2916" t="s">
        <v>318</v>
      </c>
      <c r="AK2916">
        <v>95057</v>
      </c>
      <c r="AL2916">
        <v>1</v>
      </c>
      <c r="AM2916">
        <v>164718</v>
      </c>
    </row>
    <row r="2917" spans="1:39">
      <c r="A2917" t="s">
        <v>315</v>
      </c>
      <c r="D2917" t="s">
        <v>316</v>
      </c>
      <c r="E2917">
        <v>315023</v>
      </c>
      <c r="F2917" t="s">
        <v>317</v>
      </c>
      <c r="G2917" t="s">
        <v>318</v>
      </c>
      <c r="H2917" s="79" t="s">
        <v>895</v>
      </c>
      <c r="I2917" t="s">
        <v>896</v>
      </c>
      <c r="J2917" t="s">
        <v>897</v>
      </c>
      <c r="K2917" t="s">
        <v>315</v>
      </c>
      <c r="L2917">
        <v>380340</v>
      </c>
      <c r="M2917">
        <v>7118425268</v>
      </c>
      <c r="O2917">
        <v>320070</v>
      </c>
      <c r="P2917" t="s">
        <v>327</v>
      </c>
      <c r="Q2917">
        <v>1716</v>
      </c>
      <c r="R2917">
        <v>71</v>
      </c>
      <c r="S2917">
        <v>1</v>
      </c>
      <c r="T2917">
        <v>2786</v>
      </c>
      <c r="U2917" t="s">
        <v>328</v>
      </c>
      <c r="W2917">
        <v>1158667035</v>
      </c>
      <c r="X2917" s="76">
        <v>44755</v>
      </c>
      <c r="Y2917" s="76">
        <v>44755</v>
      </c>
      <c r="Z2917" s="76">
        <v>44750</v>
      </c>
      <c r="AA2917" s="76">
        <v>44812</v>
      </c>
      <c r="AB2917">
        <v>25000</v>
      </c>
      <c r="AD2917" t="s">
        <v>553</v>
      </c>
      <c r="AE2917" t="s">
        <v>324</v>
      </c>
      <c r="AF2917" t="s">
        <v>644</v>
      </c>
      <c r="AH2917" t="s">
        <v>329</v>
      </c>
      <c r="AI2917" t="s">
        <v>318</v>
      </c>
      <c r="AK2917">
        <v>95057</v>
      </c>
      <c r="AL2917">
        <v>1</v>
      </c>
      <c r="AM2917">
        <v>164718</v>
      </c>
    </row>
    <row r="2918" spans="1:39">
      <c r="A2918" t="s">
        <v>315</v>
      </c>
      <c r="D2918" t="s">
        <v>316</v>
      </c>
      <c r="E2918">
        <v>315023</v>
      </c>
      <c r="F2918" t="s">
        <v>317</v>
      </c>
      <c r="G2918" t="s">
        <v>318</v>
      </c>
      <c r="H2918" s="79" t="s">
        <v>895</v>
      </c>
      <c r="I2918" t="s">
        <v>896</v>
      </c>
      <c r="J2918" t="s">
        <v>897</v>
      </c>
      <c r="K2918" t="s">
        <v>315</v>
      </c>
      <c r="L2918">
        <v>381386</v>
      </c>
      <c r="M2918">
        <v>212068221</v>
      </c>
      <c r="O2918">
        <v>320074</v>
      </c>
      <c r="P2918" t="s">
        <v>337</v>
      </c>
      <c r="Q2918">
        <v>1733</v>
      </c>
      <c r="R2918">
        <v>71</v>
      </c>
      <c r="S2918">
        <v>1</v>
      </c>
      <c r="T2918">
        <v>2786</v>
      </c>
      <c r="U2918" t="s">
        <v>328</v>
      </c>
      <c r="W2918">
        <v>1158667035</v>
      </c>
      <c r="X2918" s="76">
        <v>44756</v>
      </c>
      <c r="Y2918" s="76">
        <v>44756</v>
      </c>
      <c r="Z2918" s="76">
        <v>44664</v>
      </c>
      <c r="AA2918" s="76">
        <v>44736</v>
      </c>
      <c r="AB2918">
        <v>69.33</v>
      </c>
      <c r="AD2918" t="s">
        <v>323</v>
      </c>
      <c r="AE2918" t="s">
        <v>324</v>
      </c>
      <c r="AF2918" t="s">
        <v>645</v>
      </c>
      <c r="AH2918" t="s">
        <v>329</v>
      </c>
      <c r="AI2918" t="s">
        <v>318</v>
      </c>
      <c r="AK2918">
        <v>95057</v>
      </c>
      <c r="AL2918">
        <v>1</v>
      </c>
      <c r="AM2918">
        <v>164718</v>
      </c>
    </row>
    <row r="2919" spans="1:39">
      <c r="A2919" t="s">
        <v>315</v>
      </c>
      <c r="D2919" t="s">
        <v>316</v>
      </c>
      <c r="E2919">
        <v>315023</v>
      </c>
      <c r="F2919" t="s">
        <v>317</v>
      </c>
      <c r="G2919" t="s">
        <v>318</v>
      </c>
      <c r="H2919" s="79" t="s">
        <v>895</v>
      </c>
      <c r="I2919" t="s">
        <v>896</v>
      </c>
      <c r="J2919" t="s">
        <v>897</v>
      </c>
      <c r="K2919" t="s">
        <v>315</v>
      </c>
      <c r="L2919">
        <v>381386</v>
      </c>
      <c r="M2919">
        <v>212068221</v>
      </c>
      <c r="O2919">
        <v>320073</v>
      </c>
      <c r="P2919" t="s">
        <v>320</v>
      </c>
      <c r="Q2919">
        <v>1733</v>
      </c>
      <c r="R2919">
        <v>71</v>
      </c>
      <c r="S2919">
        <v>1</v>
      </c>
      <c r="T2919">
        <v>2786</v>
      </c>
      <c r="U2919" t="s">
        <v>328</v>
      </c>
      <c r="W2919">
        <v>1158667035</v>
      </c>
      <c r="X2919" s="76">
        <v>44756</v>
      </c>
      <c r="Y2919" s="76">
        <v>44756</v>
      </c>
      <c r="Z2919" s="76">
        <v>44664</v>
      </c>
      <c r="AA2919" s="76">
        <v>44736</v>
      </c>
      <c r="AB2919">
        <v>163.30000000000001</v>
      </c>
      <c r="AD2919" t="s">
        <v>323</v>
      </c>
      <c r="AE2919" t="s">
        <v>324</v>
      </c>
      <c r="AF2919" t="s">
        <v>645</v>
      </c>
      <c r="AH2919" t="s">
        <v>329</v>
      </c>
      <c r="AI2919" t="s">
        <v>318</v>
      </c>
      <c r="AK2919">
        <v>95057</v>
      </c>
      <c r="AL2919">
        <v>1</v>
      </c>
      <c r="AM2919">
        <v>164718</v>
      </c>
    </row>
    <row r="2920" spans="1:39">
      <c r="A2920" t="s">
        <v>315</v>
      </c>
      <c r="D2920" t="s">
        <v>316</v>
      </c>
      <c r="E2920">
        <v>315023</v>
      </c>
      <c r="F2920" t="s">
        <v>317</v>
      </c>
      <c r="G2920" t="s">
        <v>318</v>
      </c>
      <c r="H2920" s="79" t="s">
        <v>895</v>
      </c>
      <c r="I2920" t="s">
        <v>896</v>
      </c>
      <c r="J2920" t="s">
        <v>897</v>
      </c>
      <c r="K2920" t="s">
        <v>315</v>
      </c>
      <c r="L2920">
        <v>381386</v>
      </c>
      <c r="M2920">
        <v>212068221</v>
      </c>
      <c r="O2920">
        <v>320070</v>
      </c>
      <c r="P2920" t="s">
        <v>327</v>
      </c>
      <c r="Q2920">
        <v>1733</v>
      </c>
      <c r="R2920">
        <v>71</v>
      </c>
      <c r="S2920">
        <v>1</v>
      </c>
      <c r="T2920">
        <v>2786</v>
      </c>
      <c r="U2920" t="s">
        <v>328</v>
      </c>
      <c r="W2920">
        <v>1158667035</v>
      </c>
      <c r="X2920" s="76">
        <v>44756</v>
      </c>
      <c r="Y2920" s="76">
        <v>44756</v>
      </c>
      <c r="Z2920" s="76">
        <v>44664</v>
      </c>
      <c r="AA2920" s="76">
        <v>44736</v>
      </c>
      <c r="AB2920">
        <v>194.29</v>
      </c>
      <c r="AD2920" t="s">
        <v>323</v>
      </c>
      <c r="AE2920" t="s">
        <v>324</v>
      </c>
      <c r="AF2920" t="s">
        <v>645</v>
      </c>
      <c r="AH2920" t="s">
        <v>329</v>
      </c>
      <c r="AI2920" t="s">
        <v>318</v>
      </c>
      <c r="AK2920">
        <v>95057</v>
      </c>
      <c r="AL2920">
        <v>1</v>
      </c>
      <c r="AM2920">
        <v>164718</v>
      </c>
    </row>
    <row r="2921" spans="1:39">
      <c r="A2921" t="s">
        <v>315</v>
      </c>
      <c r="D2921" t="s">
        <v>316</v>
      </c>
      <c r="E2921">
        <v>315023</v>
      </c>
      <c r="F2921" t="s">
        <v>317</v>
      </c>
      <c r="G2921" t="s">
        <v>318</v>
      </c>
      <c r="H2921" s="79" t="s">
        <v>895</v>
      </c>
      <c r="I2921" t="s">
        <v>896</v>
      </c>
      <c r="J2921" t="s">
        <v>897</v>
      </c>
      <c r="K2921" t="s">
        <v>315</v>
      </c>
      <c r="L2921">
        <v>381386</v>
      </c>
      <c r="M2921">
        <v>212068221</v>
      </c>
      <c r="O2921">
        <v>320072</v>
      </c>
      <c r="P2921" t="s">
        <v>336</v>
      </c>
      <c r="Q2921">
        <v>1733</v>
      </c>
      <c r="R2921">
        <v>71</v>
      </c>
      <c r="S2921">
        <v>1</v>
      </c>
      <c r="T2921">
        <v>2786</v>
      </c>
      <c r="U2921" t="s">
        <v>328</v>
      </c>
      <c r="W2921">
        <v>1158667035</v>
      </c>
      <c r="X2921" s="76">
        <v>44756</v>
      </c>
      <c r="Y2921" s="76">
        <v>44756</v>
      </c>
      <c r="Z2921" s="76">
        <v>44664</v>
      </c>
      <c r="AA2921" s="76">
        <v>44736</v>
      </c>
      <c r="AB2921">
        <v>309.52</v>
      </c>
      <c r="AD2921" t="s">
        <v>323</v>
      </c>
      <c r="AE2921" t="s">
        <v>324</v>
      </c>
      <c r="AF2921" t="s">
        <v>645</v>
      </c>
      <c r="AH2921" t="s">
        <v>329</v>
      </c>
      <c r="AI2921" t="s">
        <v>318</v>
      </c>
      <c r="AK2921">
        <v>95057</v>
      </c>
      <c r="AL2921">
        <v>1</v>
      </c>
      <c r="AM2921">
        <v>164718</v>
      </c>
    </row>
    <row r="2922" spans="1:39">
      <c r="A2922" t="s">
        <v>315</v>
      </c>
      <c r="D2922" t="s">
        <v>316</v>
      </c>
      <c r="E2922">
        <v>315023</v>
      </c>
      <c r="F2922" t="s">
        <v>317</v>
      </c>
      <c r="G2922" t="s">
        <v>318</v>
      </c>
      <c r="H2922" s="79" t="s">
        <v>895</v>
      </c>
      <c r="I2922" t="s">
        <v>896</v>
      </c>
      <c r="J2922" t="s">
        <v>897</v>
      </c>
      <c r="K2922" t="s">
        <v>315</v>
      </c>
      <c r="L2922">
        <v>402930</v>
      </c>
      <c r="M2922">
        <v>212068221</v>
      </c>
      <c r="O2922">
        <v>320073</v>
      </c>
      <c r="P2922" t="s">
        <v>320</v>
      </c>
      <c r="Q2922">
        <v>1932</v>
      </c>
      <c r="R2922">
        <v>71</v>
      </c>
      <c r="S2922">
        <v>1</v>
      </c>
      <c r="T2922">
        <v>2786</v>
      </c>
      <c r="U2922" t="s">
        <v>328</v>
      </c>
      <c r="W2922">
        <v>1158667035</v>
      </c>
      <c r="X2922" s="76">
        <v>44785</v>
      </c>
      <c r="Y2922" s="76">
        <v>44788</v>
      </c>
      <c r="Z2922" s="76">
        <v>44709</v>
      </c>
      <c r="AA2922" s="76">
        <v>44767</v>
      </c>
      <c r="AB2922">
        <v>171.5</v>
      </c>
      <c r="AD2922" t="s">
        <v>519</v>
      </c>
      <c r="AE2922" t="s">
        <v>324</v>
      </c>
      <c r="AF2922" t="s">
        <v>646</v>
      </c>
      <c r="AH2922" t="s">
        <v>329</v>
      </c>
      <c r="AI2922" t="s">
        <v>318</v>
      </c>
      <c r="AK2922">
        <v>95057</v>
      </c>
      <c r="AL2922">
        <v>1</v>
      </c>
      <c r="AM2922">
        <v>164718</v>
      </c>
    </row>
    <row r="2923" spans="1:39">
      <c r="A2923" t="s">
        <v>315</v>
      </c>
      <c r="D2923" t="s">
        <v>316</v>
      </c>
      <c r="E2923">
        <v>315023</v>
      </c>
      <c r="F2923" t="s">
        <v>317</v>
      </c>
      <c r="G2923" t="s">
        <v>318</v>
      </c>
      <c r="H2923" s="79" t="s">
        <v>895</v>
      </c>
      <c r="I2923" t="s">
        <v>896</v>
      </c>
      <c r="J2923" t="s">
        <v>897</v>
      </c>
      <c r="K2923" t="s">
        <v>315</v>
      </c>
      <c r="L2923">
        <v>402930</v>
      </c>
      <c r="M2923">
        <v>212068221</v>
      </c>
      <c r="O2923">
        <v>320072</v>
      </c>
      <c r="P2923" t="s">
        <v>336</v>
      </c>
      <c r="Q2923">
        <v>1932</v>
      </c>
      <c r="R2923">
        <v>71</v>
      </c>
      <c r="S2923">
        <v>1</v>
      </c>
      <c r="T2923">
        <v>2786</v>
      </c>
      <c r="U2923" t="s">
        <v>328</v>
      </c>
      <c r="W2923">
        <v>1158667035</v>
      </c>
      <c r="X2923" s="76">
        <v>44785</v>
      </c>
      <c r="Y2923" s="76">
        <v>44788</v>
      </c>
      <c r="Z2923" s="76">
        <v>44709</v>
      </c>
      <c r="AA2923" s="76">
        <v>44767</v>
      </c>
      <c r="AB2923">
        <v>303.06</v>
      </c>
      <c r="AD2923" t="s">
        <v>519</v>
      </c>
      <c r="AE2923" t="s">
        <v>324</v>
      </c>
      <c r="AF2923" t="s">
        <v>646</v>
      </c>
      <c r="AH2923" t="s">
        <v>329</v>
      </c>
      <c r="AI2923" t="s">
        <v>318</v>
      </c>
      <c r="AK2923">
        <v>95057</v>
      </c>
      <c r="AL2923">
        <v>1</v>
      </c>
      <c r="AM2923">
        <v>164718</v>
      </c>
    </row>
    <row r="2924" spans="1:39">
      <c r="A2924" t="s">
        <v>315</v>
      </c>
      <c r="D2924" t="s">
        <v>316</v>
      </c>
      <c r="E2924">
        <v>315023</v>
      </c>
      <c r="F2924" t="s">
        <v>317</v>
      </c>
      <c r="G2924" t="s">
        <v>318</v>
      </c>
      <c r="H2924" s="79" t="s">
        <v>895</v>
      </c>
      <c r="I2924" t="s">
        <v>896</v>
      </c>
      <c r="J2924" t="s">
        <v>897</v>
      </c>
      <c r="K2924" t="s">
        <v>315</v>
      </c>
      <c r="L2924">
        <v>402930</v>
      </c>
      <c r="M2924">
        <v>212068221</v>
      </c>
      <c r="O2924">
        <v>320070</v>
      </c>
      <c r="P2924" t="s">
        <v>327</v>
      </c>
      <c r="Q2924">
        <v>1932</v>
      </c>
      <c r="R2924">
        <v>71</v>
      </c>
      <c r="S2924">
        <v>1</v>
      </c>
      <c r="T2924">
        <v>2786</v>
      </c>
      <c r="U2924" t="s">
        <v>328</v>
      </c>
      <c r="W2924">
        <v>1158667035</v>
      </c>
      <c r="X2924" s="76">
        <v>44785</v>
      </c>
      <c r="Y2924" s="76">
        <v>44788</v>
      </c>
      <c r="Z2924" s="76">
        <v>44709</v>
      </c>
      <c r="AA2924" s="76">
        <v>44767</v>
      </c>
      <c r="AB2924">
        <v>212.75</v>
      </c>
      <c r="AD2924" t="s">
        <v>519</v>
      </c>
      <c r="AE2924" t="s">
        <v>324</v>
      </c>
      <c r="AF2924" t="s">
        <v>646</v>
      </c>
      <c r="AH2924" t="s">
        <v>329</v>
      </c>
      <c r="AI2924" t="s">
        <v>318</v>
      </c>
      <c r="AK2924">
        <v>95057</v>
      </c>
      <c r="AL2924">
        <v>1</v>
      </c>
      <c r="AM2924">
        <v>164718</v>
      </c>
    </row>
    <row r="2925" spans="1:39">
      <c r="A2925" t="s">
        <v>315</v>
      </c>
      <c r="D2925" t="s">
        <v>316</v>
      </c>
      <c r="E2925">
        <v>315023</v>
      </c>
      <c r="F2925" t="s">
        <v>317</v>
      </c>
      <c r="G2925" t="s">
        <v>318</v>
      </c>
      <c r="H2925" s="79" t="s">
        <v>895</v>
      </c>
      <c r="I2925" t="s">
        <v>896</v>
      </c>
      <c r="J2925" t="s">
        <v>897</v>
      </c>
      <c r="K2925" t="s">
        <v>315</v>
      </c>
      <c r="L2925">
        <v>402930</v>
      </c>
      <c r="M2925">
        <v>212068221</v>
      </c>
      <c r="O2925">
        <v>320074</v>
      </c>
      <c r="P2925" t="s">
        <v>337</v>
      </c>
      <c r="Q2925">
        <v>1932</v>
      </c>
      <c r="R2925">
        <v>71</v>
      </c>
      <c r="S2925">
        <v>1</v>
      </c>
      <c r="T2925">
        <v>2786</v>
      </c>
      <c r="U2925" t="s">
        <v>328</v>
      </c>
      <c r="W2925">
        <v>1158667035</v>
      </c>
      <c r="X2925" s="76">
        <v>44785</v>
      </c>
      <c r="Y2925" s="76">
        <v>44788</v>
      </c>
      <c r="Z2925" s="76">
        <v>44709</v>
      </c>
      <c r="AA2925" s="76">
        <v>44767</v>
      </c>
      <c r="AB2925">
        <v>57.47</v>
      </c>
      <c r="AD2925" t="s">
        <v>519</v>
      </c>
      <c r="AE2925" t="s">
        <v>324</v>
      </c>
      <c r="AF2925" t="s">
        <v>646</v>
      </c>
      <c r="AH2925" t="s">
        <v>329</v>
      </c>
      <c r="AI2925" t="s">
        <v>318</v>
      </c>
      <c r="AK2925">
        <v>95057</v>
      </c>
      <c r="AL2925">
        <v>1</v>
      </c>
      <c r="AM2925">
        <v>164718</v>
      </c>
    </row>
    <row r="2926" spans="1:39">
      <c r="A2926" t="s">
        <v>315</v>
      </c>
      <c r="D2926" t="s">
        <v>316</v>
      </c>
      <c r="E2926">
        <v>315023</v>
      </c>
      <c r="F2926" t="s">
        <v>317</v>
      </c>
      <c r="G2926" t="s">
        <v>318</v>
      </c>
      <c r="H2926" s="79" t="s">
        <v>895</v>
      </c>
      <c r="I2926" t="s">
        <v>896</v>
      </c>
      <c r="J2926" t="s">
        <v>897</v>
      </c>
      <c r="K2926" t="s">
        <v>315</v>
      </c>
      <c r="L2926">
        <v>458092</v>
      </c>
      <c r="M2926">
        <v>212068221</v>
      </c>
      <c r="O2926">
        <v>320070</v>
      </c>
      <c r="P2926" t="s">
        <v>327</v>
      </c>
      <c r="Q2926">
        <v>2116</v>
      </c>
      <c r="R2926">
        <v>71</v>
      </c>
      <c r="S2926">
        <v>1</v>
      </c>
      <c r="T2926">
        <v>2786</v>
      </c>
      <c r="U2926" t="s">
        <v>328</v>
      </c>
      <c r="W2926">
        <v>1158667035</v>
      </c>
      <c r="X2926" s="76">
        <v>44816</v>
      </c>
      <c r="Y2926" s="76">
        <v>44816</v>
      </c>
      <c r="Z2926" s="76">
        <v>44741</v>
      </c>
      <c r="AA2926" s="76">
        <v>44790</v>
      </c>
      <c r="AB2926">
        <v>212.75</v>
      </c>
      <c r="AD2926" t="s">
        <v>647</v>
      </c>
      <c r="AE2926" t="s">
        <v>324</v>
      </c>
      <c r="AF2926" t="s">
        <v>648</v>
      </c>
      <c r="AH2926" t="s">
        <v>329</v>
      </c>
      <c r="AI2926" t="s">
        <v>318</v>
      </c>
      <c r="AK2926">
        <v>95057</v>
      </c>
      <c r="AL2926">
        <v>1</v>
      </c>
      <c r="AM2926">
        <v>164718</v>
      </c>
    </row>
    <row r="2927" spans="1:39">
      <c r="A2927" t="s">
        <v>315</v>
      </c>
      <c r="D2927" t="s">
        <v>316</v>
      </c>
      <c r="E2927">
        <v>315023</v>
      </c>
      <c r="F2927" t="s">
        <v>317</v>
      </c>
      <c r="G2927" t="s">
        <v>318</v>
      </c>
      <c r="H2927" s="79" t="s">
        <v>895</v>
      </c>
      <c r="I2927" t="s">
        <v>896</v>
      </c>
      <c r="J2927" t="s">
        <v>897</v>
      </c>
      <c r="K2927" t="s">
        <v>315</v>
      </c>
      <c r="L2927">
        <v>458092</v>
      </c>
      <c r="M2927">
        <v>212068221</v>
      </c>
      <c r="O2927">
        <v>320072</v>
      </c>
      <c r="P2927" t="s">
        <v>336</v>
      </c>
      <c r="Q2927">
        <v>2116</v>
      </c>
      <c r="R2927">
        <v>71</v>
      </c>
      <c r="S2927">
        <v>1</v>
      </c>
      <c r="T2927">
        <v>2786</v>
      </c>
      <c r="U2927" t="s">
        <v>328</v>
      </c>
      <c r="W2927">
        <v>1158667035</v>
      </c>
      <c r="X2927" s="76">
        <v>44816</v>
      </c>
      <c r="Y2927" s="76">
        <v>44816</v>
      </c>
      <c r="Z2927" s="76">
        <v>44741</v>
      </c>
      <c r="AA2927" s="76">
        <v>44790</v>
      </c>
      <c r="AB2927">
        <v>374.43</v>
      </c>
      <c r="AD2927" t="s">
        <v>647</v>
      </c>
      <c r="AE2927" t="s">
        <v>324</v>
      </c>
      <c r="AF2927" t="s">
        <v>648</v>
      </c>
      <c r="AH2927" t="s">
        <v>329</v>
      </c>
      <c r="AI2927" t="s">
        <v>318</v>
      </c>
      <c r="AK2927">
        <v>95057</v>
      </c>
      <c r="AL2927">
        <v>1</v>
      </c>
      <c r="AM2927">
        <v>164718</v>
      </c>
    </row>
    <row r="2928" spans="1:39">
      <c r="A2928" t="s">
        <v>315</v>
      </c>
      <c r="D2928" t="s">
        <v>316</v>
      </c>
      <c r="E2928">
        <v>315023</v>
      </c>
      <c r="F2928" t="s">
        <v>317</v>
      </c>
      <c r="G2928" t="s">
        <v>318</v>
      </c>
      <c r="H2928" s="79" t="s">
        <v>895</v>
      </c>
      <c r="I2928" t="s">
        <v>896</v>
      </c>
      <c r="J2928" t="s">
        <v>897</v>
      </c>
      <c r="K2928" t="s">
        <v>315</v>
      </c>
      <c r="L2928">
        <v>458092</v>
      </c>
      <c r="M2928">
        <v>212068221</v>
      </c>
      <c r="O2928">
        <v>320073</v>
      </c>
      <c r="P2928" t="s">
        <v>320</v>
      </c>
      <c r="Q2928">
        <v>2116</v>
      </c>
      <c r="R2928">
        <v>71</v>
      </c>
      <c r="S2928">
        <v>1</v>
      </c>
      <c r="T2928">
        <v>2786</v>
      </c>
      <c r="U2928" t="s">
        <v>328</v>
      </c>
      <c r="W2928">
        <v>1158667035</v>
      </c>
      <c r="X2928" s="76">
        <v>44816</v>
      </c>
      <c r="Y2928" s="76">
        <v>44816</v>
      </c>
      <c r="Z2928" s="76">
        <v>44741</v>
      </c>
      <c r="AA2928" s="76">
        <v>44790</v>
      </c>
      <c r="AB2928">
        <v>171.5</v>
      </c>
      <c r="AD2928" t="s">
        <v>647</v>
      </c>
      <c r="AE2928" t="s">
        <v>324</v>
      </c>
      <c r="AF2928" t="s">
        <v>648</v>
      </c>
      <c r="AH2928" t="s">
        <v>329</v>
      </c>
      <c r="AI2928" t="s">
        <v>318</v>
      </c>
      <c r="AK2928">
        <v>95057</v>
      </c>
      <c r="AL2928">
        <v>1</v>
      </c>
      <c r="AM2928">
        <v>164718</v>
      </c>
    </row>
    <row r="2929" spans="1:39">
      <c r="A2929" t="s">
        <v>315</v>
      </c>
      <c r="D2929" t="s">
        <v>316</v>
      </c>
      <c r="E2929">
        <v>315023</v>
      </c>
      <c r="F2929" t="s">
        <v>317</v>
      </c>
      <c r="G2929" t="s">
        <v>318</v>
      </c>
      <c r="H2929" s="79" t="s">
        <v>895</v>
      </c>
      <c r="I2929" t="s">
        <v>896</v>
      </c>
      <c r="J2929" t="s">
        <v>897</v>
      </c>
      <c r="K2929" t="s">
        <v>315</v>
      </c>
      <c r="L2929">
        <v>458092</v>
      </c>
      <c r="M2929">
        <v>212068221</v>
      </c>
      <c r="O2929">
        <v>320074</v>
      </c>
      <c r="P2929" t="s">
        <v>337</v>
      </c>
      <c r="Q2929">
        <v>2116</v>
      </c>
      <c r="R2929">
        <v>71</v>
      </c>
      <c r="S2929">
        <v>1</v>
      </c>
      <c r="T2929">
        <v>2786</v>
      </c>
      <c r="U2929" t="s">
        <v>328</v>
      </c>
      <c r="W2929">
        <v>1158667035</v>
      </c>
      <c r="X2929" s="76">
        <v>44816</v>
      </c>
      <c r="Y2929" s="76">
        <v>44816</v>
      </c>
      <c r="Z2929" s="76">
        <v>44741</v>
      </c>
      <c r="AA2929" s="76">
        <v>44790</v>
      </c>
      <c r="AB2929">
        <v>101.34</v>
      </c>
      <c r="AD2929" t="s">
        <v>647</v>
      </c>
      <c r="AE2929" t="s">
        <v>324</v>
      </c>
      <c r="AF2929" t="s">
        <v>648</v>
      </c>
      <c r="AH2929" t="s">
        <v>329</v>
      </c>
      <c r="AI2929" t="s">
        <v>318</v>
      </c>
      <c r="AK2929">
        <v>95057</v>
      </c>
      <c r="AL2929">
        <v>1</v>
      </c>
      <c r="AM2929">
        <v>164718</v>
      </c>
    </row>
    <row r="2932" spans="1:39">
      <c r="A2932" t="s">
        <v>315</v>
      </c>
      <c r="D2932" t="s">
        <v>316</v>
      </c>
      <c r="E2932">
        <v>315025</v>
      </c>
      <c r="F2932" t="s">
        <v>317</v>
      </c>
      <c r="G2932" t="s">
        <v>318</v>
      </c>
      <c r="H2932" s="79" t="s">
        <v>899</v>
      </c>
      <c r="I2932" t="s">
        <v>899</v>
      </c>
      <c r="J2932" t="s">
        <v>737</v>
      </c>
      <c r="K2932" t="s">
        <v>315</v>
      </c>
      <c r="L2932">
        <v>683165</v>
      </c>
      <c r="M2932">
        <v>6667565656</v>
      </c>
      <c r="O2932">
        <v>320070</v>
      </c>
      <c r="P2932" t="s">
        <v>327</v>
      </c>
      <c r="Q2932">
        <v>6601</v>
      </c>
      <c r="R2932">
        <v>83</v>
      </c>
      <c r="S2932">
        <v>1</v>
      </c>
      <c r="T2932">
        <v>2786</v>
      </c>
      <c r="U2932" t="s">
        <v>328</v>
      </c>
      <c r="W2932">
        <v>1158667035</v>
      </c>
      <c r="X2932" s="76">
        <v>43991</v>
      </c>
      <c r="Y2932" s="76">
        <v>43992</v>
      </c>
      <c r="Z2932" s="76">
        <v>43997</v>
      </c>
      <c r="AA2932" s="76">
        <v>44089</v>
      </c>
      <c r="AB2932">
        <v>25000</v>
      </c>
      <c r="AD2932" t="s">
        <v>338</v>
      </c>
      <c r="AE2932" t="s">
        <v>324</v>
      </c>
      <c r="AF2932" t="s">
        <v>620</v>
      </c>
      <c r="AH2932" t="s">
        <v>329</v>
      </c>
      <c r="AI2932" t="s">
        <v>318</v>
      </c>
      <c r="AK2932">
        <v>95057</v>
      </c>
      <c r="AL2932">
        <v>1</v>
      </c>
      <c r="AM2932">
        <v>63695</v>
      </c>
    </row>
    <row r="2933" spans="1:39">
      <c r="A2933" t="s">
        <v>315</v>
      </c>
      <c r="D2933" t="s">
        <v>316</v>
      </c>
      <c r="E2933">
        <v>315025</v>
      </c>
      <c r="F2933" t="s">
        <v>317</v>
      </c>
      <c r="G2933" t="s">
        <v>318</v>
      </c>
      <c r="H2933" s="79" t="s">
        <v>899</v>
      </c>
      <c r="I2933" t="s">
        <v>899</v>
      </c>
      <c r="J2933" t="s">
        <v>737</v>
      </c>
      <c r="K2933" t="s">
        <v>315</v>
      </c>
      <c r="L2933">
        <v>695913</v>
      </c>
      <c r="M2933">
        <v>215437934</v>
      </c>
      <c r="O2933">
        <v>320070</v>
      </c>
      <c r="P2933" t="s">
        <v>327</v>
      </c>
      <c r="Q2933">
        <v>6717</v>
      </c>
      <c r="R2933">
        <v>83</v>
      </c>
      <c r="S2933">
        <v>1</v>
      </c>
      <c r="T2933">
        <v>2786</v>
      </c>
      <c r="U2933" t="s">
        <v>328</v>
      </c>
      <c r="W2933">
        <v>1158667035</v>
      </c>
      <c r="X2933" s="76">
        <v>44018</v>
      </c>
      <c r="Y2933" s="76">
        <v>44018</v>
      </c>
      <c r="Z2933" s="76">
        <v>43896</v>
      </c>
      <c r="AA2933" s="76">
        <v>43999</v>
      </c>
      <c r="AB2933">
        <v>165.76</v>
      </c>
      <c r="AD2933" t="s">
        <v>345</v>
      </c>
      <c r="AE2933" t="s">
        <v>324</v>
      </c>
      <c r="AF2933" t="s">
        <v>817</v>
      </c>
      <c r="AH2933" t="s">
        <v>329</v>
      </c>
      <c r="AI2933" t="s">
        <v>318</v>
      </c>
      <c r="AK2933">
        <v>95057</v>
      </c>
      <c r="AL2933">
        <v>1</v>
      </c>
      <c r="AM2933">
        <v>63695</v>
      </c>
    </row>
    <row r="2934" spans="1:39">
      <c r="A2934" t="s">
        <v>315</v>
      </c>
      <c r="D2934" t="s">
        <v>316</v>
      </c>
      <c r="E2934">
        <v>315025</v>
      </c>
      <c r="F2934" t="s">
        <v>317</v>
      </c>
      <c r="G2934" t="s">
        <v>318</v>
      </c>
      <c r="H2934" s="79" t="s">
        <v>899</v>
      </c>
      <c r="I2934" t="s">
        <v>899</v>
      </c>
      <c r="J2934" t="s">
        <v>737</v>
      </c>
      <c r="K2934" t="s">
        <v>315</v>
      </c>
      <c r="L2934">
        <v>695842</v>
      </c>
      <c r="M2934">
        <v>215437934</v>
      </c>
      <c r="O2934">
        <v>320070</v>
      </c>
      <c r="P2934" t="s">
        <v>327</v>
      </c>
      <c r="Q2934">
        <v>6715</v>
      </c>
      <c r="R2934">
        <v>83</v>
      </c>
      <c r="S2934">
        <v>1</v>
      </c>
      <c r="T2934">
        <v>2786</v>
      </c>
      <c r="U2934" t="s">
        <v>328</v>
      </c>
      <c r="W2934">
        <v>1158667035</v>
      </c>
      <c r="X2934" s="76">
        <v>44018</v>
      </c>
      <c r="Y2934" s="76">
        <v>44018</v>
      </c>
      <c r="Z2934" s="76">
        <v>43883</v>
      </c>
      <c r="AA2934" s="76">
        <v>43938</v>
      </c>
      <c r="AB2934">
        <v>163.32</v>
      </c>
      <c r="AD2934" t="s">
        <v>345</v>
      </c>
      <c r="AE2934" t="s">
        <v>324</v>
      </c>
      <c r="AF2934" t="s">
        <v>815</v>
      </c>
      <c r="AH2934" t="s">
        <v>329</v>
      </c>
      <c r="AI2934" t="s">
        <v>318</v>
      </c>
      <c r="AK2934">
        <v>95057</v>
      </c>
      <c r="AL2934">
        <v>1</v>
      </c>
      <c r="AM2934">
        <v>63695</v>
      </c>
    </row>
    <row r="2935" spans="1:39">
      <c r="A2935" t="s">
        <v>315</v>
      </c>
      <c r="D2935" t="s">
        <v>316</v>
      </c>
      <c r="E2935">
        <v>315025</v>
      </c>
      <c r="F2935" t="s">
        <v>317</v>
      </c>
      <c r="G2935" t="s">
        <v>318</v>
      </c>
      <c r="H2935" s="79" t="s">
        <v>899</v>
      </c>
      <c r="I2935" t="s">
        <v>899</v>
      </c>
      <c r="J2935" t="s">
        <v>737</v>
      </c>
      <c r="K2935" t="s">
        <v>315</v>
      </c>
      <c r="L2935">
        <v>695868</v>
      </c>
      <c r="M2935">
        <v>215437934</v>
      </c>
      <c r="O2935">
        <v>320070</v>
      </c>
      <c r="P2935" t="s">
        <v>327</v>
      </c>
      <c r="Q2935">
        <v>6716</v>
      </c>
      <c r="R2935">
        <v>83</v>
      </c>
      <c r="S2935">
        <v>1</v>
      </c>
      <c r="T2935">
        <v>2786</v>
      </c>
      <c r="U2935" t="s">
        <v>328</v>
      </c>
      <c r="W2935">
        <v>1158667035</v>
      </c>
      <c r="X2935" s="76">
        <v>44018</v>
      </c>
      <c r="Y2935" s="76">
        <v>44018</v>
      </c>
      <c r="Z2935" s="76">
        <v>43911</v>
      </c>
      <c r="AA2935" s="76">
        <v>43970</v>
      </c>
      <c r="AB2935">
        <v>167.56</v>
      </c>
      <c r="AD2935" t="s">
        <v>345</v>
      </c>
      <c r="AE2935" t="s">
        <v>324</v>
      </c>
      <c r="AF2935" t="s">
        <v>816</v>
      </c>
      <c r="AH2935" t="s">
        <v>329</v>
      </c>
      <c r="AI2935" t="s">
        <v>318</v>
      </c>
      <c r="AK2935">
        <v>95057</v>
      </c>
      <c r="AL2935">
        <v>1</v>
      </c>
      <c r="AM2935">
        <v>63695</v>
      </c>
    </row>
    <row r="2936" spans="1:39">
      <c r="A2936" t="s">
        <v>315</v>
      </c>
      <c r="D2936" t="s">
        <v>316</v>
      </c>
      <c r="E2936">
        <v>315025</v>
      </c>
      <c r="F2936" t="s">
        <v>317</v>
      </c>
      <c r="G2936" t="s">
        <v>318</v>
      </c>
      <c r="H2936" s="79" t="s">
        <v>899</v>
      </c>
      <c r="I2936" t="s">
        <v>899</v>
      </c>
      <c r="J2936" t="s">
        <v>737</v>
      </c>
      <c r="K2936" t="s">
        <v>315</v>
      </c>
      <c r="L2936">
        <v>709225</v>
      </c>
      <c r="M2936">
        <v>215437934</v>
      </c>
      <c r="O2936">
        <v>320070</v>
      </c>
      <c r="P2936" t="s">
        <v>327</v>
      </c>
      <c r="Q2936">
        <v>6892</v>
      </c>
      <c r="R2936">
        <v>83</v>
      </c>
      <c r="S2936">
        <v>1</v>
      </c>
      <c r="T2936">
        <v>2786</v>
      </c>
      <c r="U2936" t="s">
        <v>328</v>
      </c>
      <c r="W2936">
        <v>1158667035</v>
      </c>
      <c r="X2936" s="76">
        <v>44042</v>
      </c>
      <c r="Y2936" s="76">
        <v>44043</v>
      </c>
      <c r="Z2936" s="76">
        <v>43894</v>
      </c>
      <c r="AA2936" s="76">
        <v>44015</v>
      </c>
      <c r="AB2936">
        <v>164.54</v>
      </c>
      <c r="AD2936" t="s">
        <v>344</v>
      </c>
      <c r="AE2936" t="s">
        <v>324</v>
      </c>
      <c r="AF2936" t="s">
        <v>900</v>
      </c>
      <c r="AH2936" t="s">
        <v>329</v>
      </c>
      <c r="AI2936" t="s">
        <v>318</v>
      </c>
      <c r="AK2936">
        <v>95057</v>
      </c>
      <c r="AL2936">
        <v>1</v>
      </c>
      <c r="AM2936">
        <v>63695</v>
      </c>
    </row>
    <row r="2937" spans="1:39">
      <c r="A2937" t="s">
        <v>315</v>
      </c>
      <c r="D2937" t="s">
        <v>316</v>
      </c>
      <c r="E2937">
        <v>315025</v>
      </c>
      <c r="F2937" t="s">
        <v>317</v>
      </c>
      <c r="G2937" t="s">
        <v>318</v>
      </c>
      <c r="H2937" s="79" t="s">
        <v>899</v>
      </c>
      <c r="I2937" t="s">
        <v>899</v>
      </c>
      <c r="J2937" t="s">
        <v>737</v>
      </c>
      <c r="K2937" t="s">
        <v>315</v>
      </c>
      <c r="L2937">
        <v>713789</v>
      </c>
      <c r="M2937">
        <v>212180366</v>
      </c>
      <c r="O2937">
        <v>320070</v>
      </c>
      <c r="P2937" t="s">
        <v>327</v>
      </c>
      <c r="Q2937">
        <v>6912</v>
      </c>
      <c r="R2937">
        <v>83</v>
      </c>
      <c r="S2937">
        <v>1</v>
      </c>
      <c r="T2937">
        <v>2786</v>
      </c>
      <c r="U2937" t="s">
        <v>328</v>
      </c>
      <c r="W2937">
        <v>1158667035</v>
      </c>
      <c r="X2937" s="76">
        <v>44048</v>
      </c>
      <c r="Y2937" s="76">
        <v>44048</v>
      </c>
      <c r="Z2937" s="76">
        <v>43866</v>
      </c>
      <c r="AA2937" s="76">
        <v>43913</v>
      </c>
      <c r="AB2937">
        <v>326.64</v>
      </c>
      <c r="AD2937" t="s">
        <v>346</v>
      </c>
      <c r="AE2937" t="s">
        <v>324</v>
      </c>
      <c r="AF2937" t="s">
        <v>622</v>
      </c>
      <c r="AH2937" t="s">
        <v>329</v>
      </c>
      <c r="AI2937" t="s">
        <v>318</v>
      </c>
      <c r="AK2937">
        <v>95057</v>
      </c>
      <c r="AL2937">
        <v>1</v>
      </c>
      <c r="AM2937">
        <v>63695</v>
      </c>
    </row>
    <row r="2938" spans="1:39">
      <c r="A2938" t="s">
        <v>315</v>
      </c>
      <c r="D2938" t="s">
        <v>316</v>
      </c>
      <c r="E2938">
        <v>315025</v>
      </c>
      <c r="F2938" t="s">
        <v>317</v>
      </c>
      <c r="G2938" t="s">
        <v>318</v>
      </c>
      <c r="H2938" s="79" t="s">
        <v>899</v>
      </c>
      <c r="I2938" t="s">
        <v>899</v>
      </c>
      <c r="J2938" t="s">
        <v>737</v>
      </c>
      <c r="K2938" t="s">
        <v>315</v>
      </c>
      <c r="L2938">
        <v>713789</v>
      </c>
      <c r="M2938">
        <v>212180366</v>
      </c>
      <c r="O2938">
        <v>320072</v>
      </c>
      <c r="P2938" t="s">
        <v>336</v>
      </c>
      <c r="Q2938">
        <v>6912</v>
      </c>
      <c r="R2938">
        <v>83</v>
      </c>
      <c r="S2938">
        <v>1</v>
      </c>
      <c r="T2938">
        <v>2786</v>
      </c>
      <c r="U2938" t="s">
        <v>328</v>
      </c>
      <c r="W2938">
        <v>1158667035</v>
      </c>
      <c r="X2938" s="76">
        <v>44048</v>
      </c>
      <c r="Y2938" s="76">
        <v>44048</v>
      </c>
      <c r="Z2938" s="76">
        <v>43866</v>
      </c>
      <c r="AA2938" s="76">
        <v>43913</v>
      </c>
      <c r="AB2938">
        <v>482.75</v>
      </c>
      <c r="AD2938" t="s">
        <v>346</v>
      </c>
      <c r="AE2938" t="s">
        <v>324</v>
      </c>
      <c r="AF2938" t="s">
        <v>622</v>
      </c>
      <c r="AH2938" t="s">
        <v>329</v>
      </c>
      <c r="AI2938" t="s">
        <v>318</v>
      </c>
      <c r="AK2938">
        <v>95057</v>
      </c>
      <c r="AL2938">
        <v>1</v>
      </c>
      <c r="AM2938">
        <v>63695</v>
      </c>
    </row>
    <row r="2939" spans="1:39">
      <c r="A2939" t="s">
        <v>315</v>
      </c>
      <c r="D2939" t="s">
        <v>316</v>
      </c>
      <c r="E2939">
        <v>315025</v>
      </c>
      <c r="F2939" t="s">
        <v>317</v>
      </c>
      <c r="G2939" t="s">
        <v>318</v>
      </c>
      <c r="H2939" s="79" t="s">
        <v>899</v>
      </c>
      <c r="I2939" t="s">
        <v>899</v>
      </c>
      <c r="J2939" t="s">
        <v>737</v>
      </c>
      <c r="K2939" t="s">
        <v>315</v>
      </c>
      <c r="L2939">
        <v>713789</v>
      </c>
      <c r="M2939">
        <v>212180366</v>
      </c>
      <c r="O2939">
        <v>320073</v>
      </c>
      <c r="P2939" t="s">
        <v>320</v>
      </c>
      <c r="Q2939">
        <v>6912</v>
      </c>
      <c r="R2939">
        <v>83</v>
      </c>
      <c r="S2939">
        <v>1</v>
      </c>
      <c r="T2939">
        <v>2786</v>
      </c>
      <c r="U2939" t="s">
        <v>328</v>
      </c>
      <c r="W2939">
        <v>1158667035</v>
      </c>
      <c r="X2939" s="76">
        <v>44048</v>
      </c>
      <c r="Y2939" s="76">
        <v>44048</v>
      </c>
      <c r="Z2939" s="76">
        <v>43866</v>
      </c>
      <c r="AA2939" s="76">
        <v>43913</v>
      </c>
      <c r="AB2939">
        <v>152.5</v>
      </c>
      <c r="AD2939" t="s">
        <v>346</v>
      </c>
      <c r="AE2939" t="s">
        <v>324</v>
      </c>
      <c r="AF2939" t="s">
        <v>622</v>
      </c>
      <c r="AH2939" t="s">
        <v>329</v>
      </c>
      <c r="AI2939" t="s">
        <v>318</v>
      </c>
      <c r="AK2939">
        <v>95057</v>
      </c>
      <c r="AL2939">
        <v>1</v>
      </c>
      <c r="AM2939">
        <v>63695</v>
      </c>
    </row>
    <row r="2940" spans="1:39">
      <c r="A2940" t="s">
        <v>315</v>
      </c>
      <c r="D2940" t="s">
        <v>316</v>
      </c>
      <c r="E2940">
        <v>315025</v>
      </c>
      <c r="F2940" t="s">
        <v>317</v>
      </c>
      <c r="G2940" t="s">
        <v>318</v>
      </c>
      <c r="H2940" s="79" t="s">
        <v>899</v>
      </c>
      <c r="I2940" t="s">
        <v>899</v>
      </c>
      <c r="J2940" t="s">
        <v>737</v>
      </c>
      <c r="K2940" t="s">
        <v>315</v>
      </c>
      <c r="L2940">
        <v>713789</v>
      </c>
      <c r="M2940">
        <v>212180366</v>
      </c>
      <c r="O2940">
        <v>320074</v>
      </c>
      <c r="P2940" t="s">
        <v>337</v>
      </c>
      <c r="Q2940">
        <v>6912</v>
      </c>
      <c r="R2940">
        <v>83</v>
      </c>
      <c r="S2940">
        <v>1</v>
      </c>
      <c r="T2940">
        <v>2786</v>
      </c>
      <c r="U2940" t="s">
        <v>328</v>
      </c>
      <c r="W2940">
        <v>1158667035</v>
      </c>
      <c r="X2940" s="76">
        <v>44048</v>
      </c>
      <c r="Y2940" s="76">
        <v>44048</v>
      </c>
      <c r="Z2940" s="76">
        <v>43866</v>
      </c>
      <c r="AA2940" s="76">
        <v>43913</v>
      </c>
      <c r="AB2940">
        <v>231.69</v>
      </c>
      <c r="AD2940" t="s">
        <v>346</v>
      </c>
      <c r="AE2940" t="s">
        <v>324</v>
      </c>
      <c r="AF2940" t="s">
        <v>622</v>
      </c>
      <c r="AH2940" t="s">
        <v>329</v>
      </c>
      <c r="AI2940" t="s">
        <v>318</v>
      </c>
      <c r="AK2940">
        <v>95057</v>
      </c>
      <c r="AL2940">
        <v>1</v>
      </c>
      <c r="AM2940">
        <v>63695</v>
      </c>
    </row>
    <row r="2941" spans="1:39">
      <c r="A2941" t="s">
        <v>315</v>
      </c>
      <c r="D2941" t="s">
        <v>316</v>
      </c>
      <c r="E2941">
        <v>315025</v>
      </c>
      <c r="F2941" t="s">
        <v>317</v>
      </c>
      <c r="G2941" t="s">
        <v>318</v>
      </c>
      <c r="H2941" s="79" t="s">
        <v>899</v>
      </c>
      <c r="I2941" t="s">
        <v>899</v>
      </c>
      <c r="J2941" t="s">
        <v>737</v>
      </c>
      <c r="K2941" t="s">
        <v>315</v>
      </c>
      <c r="L2941">
        <v>714042</v>
      </c>
      <c r="M2941">
        <v>212180366</v>
      </c>
      <c r="O2941">
        <v>320073</v>
      </c>
      <c r="P2941" t="s">
        <v>320</v>
      </c>
      <c r="Q2941">
        <v>6923</v>
      </c>
      <c r="R2941">
        <v>83</v>
      </c>
      <c r="S2941">
        <v>1</v>
      </c>
      <c r="T2941">
        <v>2786</v>
      </c>
      <c r="U2941" t="s">
        <v>328</v>
      </c>
      <c r="W2941">
        <v>1158667035</v>
      </c>
      <c r="X2941" s="76">
        <v>44048</v>
      </c>
      <c r="Y2941" s="76">
        <v>44049</v>
      </c>
      <c r="Z2941" s="76">
        <v>43904</v>
      </c>
      <c r="AA2941" s="76">
        <v>44006</v>
      </c>
      <c r="AB2941">
        <v>152.5</v>
      </c>
      <c r="AD2941" t="s">
        <v>344</v>
      </c>
      <c r="AE2941" t="s">
        <v>324</v>
      </c>
      <c r="AF2941" t="s">
        <v>623</v>
      </c>
      <c r="AH2941" t="s">
        <v>329</v>
      </c>
      <c r="AI2941" t="s">
        <v>318</v>
      </c>
      <c r="AK2941">
        <v>95057</v>
      </c>
      <c r="AL2941">
        <v>1</v>
      </c>
      <c r="AM2941">
        <v>63695</v>
      </c>
    </row>
    <row r="2942" spans="1:39">
      <c r="A2942" t="s">
        <v>315</v>
      </c>
      <c r="D2942" t="s">
        <v>316</v>
      </c>
      <c r="E2942">
        <v>315025</v>
      </c>
      <c r="F2942" t="s">
        <v>317</v>
      </c>
      <c r="G2942" t="s">
        <v>318</v>
      </c>
      <c r="H2942" s="79" t="s">
        <v>899</v>
      </c>
      <c r="I2942" t="s">
        <v>899</v>
      </c>
      <c r="J2942" t="s">
        <v>737</v>
      </c>
      <c r="K2942" t="s">
        <v>315</v>
      </c>
      <c r="L2942">
        <v>714042</v>
      </c>
      <c r="M2942">
        <v>212180366</v>
      </c>
      <c r="O2942">
        <v>320072</v>
      </c>
      <c r="P2942" t="s">
        <v>336</v>
      </c>
      <c r="Q2942">
        <v>6923</v>
      </c>
      <c r="R2942">
        <v>83</v>
      </c>
      <c r="S2942">
        <v>1</v>
      </c>
      <c r="T2942">
        <v>2786</v>
      </c>
      <c r="U2942" t="s">
        <v>328</v>
      </c>
      <c r="W2942">
        <v>1158667035</v>
      </c>
      <c r="X2942" s="76">
        <v>44048</v>
      </c>
      <c r="Y2942" s="76">
        <v>44049</v>
      </c>
      <c r="Z2942" s="76">
        <v>43904</v>
      </c>
      <c r="AA2942" s="76">
        <v>44006</v>
      </c>
      <c r="AB2942">
        <v>490.99</v>
      </c>
      <c r="AD2942" t="s">
        <v>344</v>
      </c>
      <c r="AE2942" t="s">
        <v>324</v>
      </c>
      <c r="AF2942" t="s">
        <v>623</v>
      </c>
      <c r="AH2942" t="s">
        <v>329</v>
      </c>
      <c r="AI2942" t="s">
        <v>318</v>
      </c>
      <c r="AK2942">
        <v>95057</v>
      </c>
      <c r="AL2942">
        <v>1</v>
      </c>
      <c r="AM2942">
        <v>63695</v>
      </c>
    </row>
    <row r="2943" spans="1:39">
      <c r="A2943" t="s">
        <v>315</v>
      </c>
      <c r="D2943" t="s">
        <v>316</v>
      </c>
      <c r="E2943">
        <v>315025</v>
      </c>
      <c r="F2943" t="s">
        <v>317</v>
      </c>
      <c r="G2943" t="s">
        <v>318</v>
      </c>
      <c r="H2943" s="79" t="s">
        <v>899</v>
      </c>
      <c r="I2943" t="s">
        <v>899</v>
      </c>
      <c r="J2943" t="s">
        <v>737</v>
      </c>
      <c r="K2943" t="s">
        <v>315</v>
      </c>
      <c r="L2943">
        <v>714042</v>
      </c>
      <c r="M2943">
        <v>212180366</v>
      </c>
      <c r="O2943">
        <v>320074</v>
      </c>
      <c r="P2943" t="s">
        <v>337</v>
      </c>
      <c r="Q2943">
        <v>6923</v>
      </c>
      <c r="R2943">
        <v>83</v>
      </c>
      <c r="S2943">
        <v>1</v>
      </c>
      <c r="T2943">
        <v>2786</v>
      </c>
      <c r="U2943" t="s">
        <v>328</v>
      </c>
      <c r="W2943">
        <v>1158667035</v>
      </c>
      <c r="X2943" s="76">
        <v>44048</v>
      </c>
      <c r="Y2943" s="76">
        <v>44049</v>
      </c>
      <c r="Z2943" s="76">
        <v>43904</v>
      </c>
      <c r="AA2943" s="76">
        <v>44006</v>
      </c>
      <c r="AB2943">
        <v>236.57</v>
      </c>
      <c r="AD2943" t="s">
        <v>344</v>
      </c>
      <c r="AE2943" t="s">
        <v>324</v>
      </c>
      <c r="AF2943" t="s">
        <v>623</v>
      </c>
      <c r="AH2943" t="s">
        <v>329</v>
      </c>
      <c r="AI2943" t="s">
        <v>318</v>
      </c>
      <c r="AK2943">
        <v>95057</v>
      </c>
      <c r="AL2943">
        <v>1</v>
      </c>
      <c r="AM2943">
        <v>63695</v>
      </c>
    </row>
    <row r="2944" spans="1:39">
      <c r="A2944" t="s">
        <v>315</v>
      </c>
      <c r="D2944" t="s">
        <v>316</v>
      </c>
      <c r="E2944">
        <v>315025</v>
      </c>
      <c r="F2944" t="s">
        <v>317</v>
      </c>
      <c r="G2944" t="s">
        <v>318</v>
      </c>
      <c r="H2944" s="79" t="s">
        <v>899</v>
      </c>
      <c r="I2944" t="s">
        <v>899</v>
      </c>
      <c r="J2944" t="s">
        <v>737</v>
      </c>
      <c r="K2944" t="s">
        <v>315</v>
      </c>
      <c r="L2944">
        <v>714042</v>
      </c>
      <c r="M2944">
        <v>212180366</v>
      </c>
      <c r="O2944">
        <v>320070</v>
      </c>
      <c r="P2944" t="s">
        <v>327</v>
      </c>
      <c r="Q2944">
        <v>6923</v>
      </c>
      <c r="R2944">
        <v>83</v>
      </c>
      <c r="S2944">
        <v>1</v>
      </c>
      <c r="T2944">
        <v>2786</v>
      </c>
      <c r="U2944" t="s">
        <v>328</v>
      </c>
      <c r="W2944">
        <v>1158667035</v>
      </c>
      <c r="X2944" s="76">
        <v>44048</v>
      </c>
      <c r="Y2944" s="76">
        <v>44049</v>
      </c>
      <c r="Z2944" s="76">
        <v>43904</v>
      </c>
      <c r="AA2944" s="76">
        <v>44006</v>
      </c>
      <c r="AB2944">
        <v>326.64</v>
      </c>
      <c r="AD2944" t="s">
        <v>344</v>
      </c>
      <c r="AE2944" t="s">
        <v>324</v>
      </c>
      <c r="AF2944" t="s">
        <v>623</v>
      </c>
      <c r="AH2944" t="s">
        <v>329</v>
      </c>
      <c r="AI2944" t="s">
        <v>318</v>
      </c>
      <c r="AK2944">
        <v>95057</v>
      </c>
      <c r="AL2944">
        <v>1</v>
      </c>
      <c r="AM2944">
        <v>63695</v>
      </c>
    </row>
    <row r="2945" spans="1:39">
      <c r="A2945" t="s">
        <v>315</v>
      </c>
      <c r="D2945" t="s">
        <v>316</v>
      </c>
      <c r="E2945">
        <v>315025</v>
      </c>
      <c r="F2945" t="s">
        <v>317</v>
      </c>
      <c r="G2945" t="s">
        <v>318</v>
      </c>
      <c r="H2945" s="79" t="s">
        <v>899</v>
      </c>
      <c r="I2945" t="s">
        <v>899</v>
      </c>
      <c r="J2945" t="s">
        <v>737</v>
      </c>
      <c r="K2945" t="s">
        <v>315</v>
      </c>
      <c r="L2945">
        <v>726277</v>
      </c>
      <c r="M2945">
        <v>212180366</v>
      </c>
      <c r="O2945">
        <v>320072</v>
      </c>
      <c r="P2945" t="s">
        <v>336</v>
      </c>
      <c r="Q2945">
        <v>7028</v>
      </c>
      <c r="R2945">
        <v>83</v>
      </c>
      <c r="S2945">
        <v>1</v>
      </c>
      <c r="T2945">
        <v>2786</v>
      </c>
      <c r="U2945" t="s">
        <v>328</v>
      </c>
      <c r="W2945">
        <v>1158667035</v>
      </c>
      <c r="X2945" s="76">
        <v>44064</v>
      </c>
      <c r="Y2945" s="76">
        <v>44067</v>
      </c>
      <c r="Z2945" s="76">
        <v>43895</v>
      </c>
      <c r="AA2945" s="76">
        <v>44032</v>
      </c>
      <c r="AB2945">
        <v>521.07000000000005</v>
      </c>
      <c r="AD2945" t="s">
        <v>346</v>
      </c>
      <c r="AE2945" t="s">
        <v>324</v>
      </c>
      <c r="AF2945" t="s">
        <v>652</v>
      </c>
      <c r="AH2945" t="s">
        <v>329</v>
      </c>
      <c r="AI2945" t="s">
        <v>318</v>
      </c>
      <c r="AK2945">
        <v>95057</v>
      </c>
      <c r="AL2945">
        <v>1</v>
      </c>
      <c r="AM2945">
        <v>63695</v>
      </c>
    </row>
    <row r="2946" spans="1:39">
      <c r="A2946" t="s">
        <v>315</v>
      </c>
      <c r="D2946" t="s">
        <v>316</v>
      </c>
      <c r="E2946">
        <v>315025</v>
      </c>
      <c r="F2946" t="s">
        <v>317</v>
      </c>
      <c r="G2946" t="s">
        <v>318</v>
      </c>
      <c r="H2946" s="79" t="s">
        <v>899</v>
      </c>
      <c r="I2946" t="s">
        <v>899</v>
      </c>
      <c r="J2946" t="s">
        <v>737</v>
      </c>
      <c r="K2946" t="s">
        <v>315</v>
      </c>
      <c r="L2946">
        <v>726277</v>
      </c>
      <c r="M2946">
        <v>212180366</v>
      </c>
      <c r="O2946">
        <v>320073</v>
      </c>
      <c r="P2946" t="s">
        <v>320</v>
      </c>
      <c r="Q2946">
        <v>7028</v>
      </c>
      <c r="R2946">
        <v>83</v>
      </c>
      <c r="S2946">
        <v>1</v>
      </c>
      <c r="T2946">
        <v>2786</v>
      </c>
      <c r="U2946" t="s">
        <v>328</v>
      </c>
      <c r="W2946">
        <v>1158667035</v>
      </c>
      <c r="X2946" s="76">
        <v>44064</v>
      </c>
      <c r="Y2946" s="76">
        <v>44067</v>
      </c>
      <c r="Z2946" s="76">
        <v>43895</v>
      </c>
      <c r="AA2946" s="76">
        <v>44032</v>
      </c>
      <c r="AB2946">
        <v>157.80000000000001</v>
      </c>
      <c r="AD2946" t="s">
        <v>346</v>
      </c>
      <c r="AE2946" t="s">
        <v>324</v>
      </c>
      <c r="AF2946" t="s">
        <v>652</v>
      </c>
      <c r="AH2946" t="s">
        <v>329</v>
      </c>
      <c r="AI2946" t="s">
        <v>318</v>
      </c>
      <c r="AK2946">
        <v>95057</v>
      </c>
      <c r="AL2946">
        <v>1</v>
      </c>
      <c r="AM2946">
        <v>63695</v>
      </c>
    </row>
    <row r="2947" spans="1:39">
      <c r="A2947" t="s">
        <v>315</v>
      </c>
      <c r="D2947" t="s">
        <v>316</v>
      </c>
      <c r="E2947">
        <v>315025</v>
      </c>
      <c r="F2947" t="s">
        <v>317</v>
      </c>
      <c r="G2947" t="s">
        <v>318</v>
      </c>
      <c r="H2947" s="79" t="s">
        <v>899</v>
      </c>
      <c r="I2947" t="s">
        <v>899</v>
      </c>
      <c r="J2947" t="s">
        <v>737</v>
      </c>
      <c r="K2947" t="s">
        <v>315</v>
      </c>
      <c r="L2947">
        <v>726277</v>
      </c>
      <c r="M2947">
        <v>212180366</v>
      </c>
      <c r="O2947">
        <v>320070</v>
      </c>
      <c r="P2947" t="s">
        <v>327</v>
      </c>
      <c r="Q2947">
        <v>7028</v>
      </c>
      <c r="R2947">
        <v>83</v>
      </c>
      <c r="S2947">
        <v>1</v>
      </c>
      <c r="T2947">
        <v>2786</v>
      </c>
      <c r="U2947" t="s">
        <v>328</v>
      </c>
      <c r="W2947">
        <v>1158667035</v>
      </c>
      <c r="X2947" s="76">
        <v>44064</v>
      </c>
      <c r="Y2947" s="76">
        <v>44067</v>
      </c>
      <c r="Z2947" s="76">
        <v>43895</v>
      </c>
      <c r="AA2947" s="76">
        <v>44032</v>
      </c>
      <c r="AB2947">
        <v>342.42</v>
      </c>
      <c r="AD2947" t="s">
        <v>346</v>
      </c>
      <c r="AE2947" t="s">
        <v>324</v>
      </c>
      <c r="AF2947" t="s">
        <v>652</v>
      </c>
      <c r="AH2947" t="s">
        <v>329</v>
      </c>
      <c r="AI2947" t="s">
        <v>318</v>
      </c>
      <c r="AK2947">
        <v>95057</v>
      </c>
      <c r="AL2947">
        <v>1</v>
      </c>
      <c r="AM2947">
        <v>63695</v>
      </c>
    </row>
    <row r="2948" spans="1:39">
      <c r="A2948" t="s">
        <v>315</v>
      </c>
      <c r="D2948" t="s">
        <v>316</v>
      </c>
      <c r="E2948">
        <v>315025</v>
      </c>
      <c r="F2948" t="s">
        <v>317</v>
      </c>
      <c r="G2948" t="s">
        <v>318</v>
      </c>
      <c r="H2948" s="79" t="s">
        <v>899</v>
      </c>
      <c r="I2948" t="s">
        <v>899</v>
      </c>
      <c r="J2948" t="s">
        <v>737</v>
      </c>
      <c r="K2948" t="s">
        <v>315</v>
      </c>
      <c r="L2948">
        <v>726277</v>
      </c>
      <c r="M2948">
        <v>212180366</v>
      </c>
      <c r="O2948">
        <v>320074</v>
      </c>
      <c r="P2948" t="s">
        <v>337</v>
      </c>
      <c r="Q2948">
        <v>7028</v>
      </c>
      <c r="R2948">
        <v>83</v>
      </c>
      <c r="S2948">
        <v>1</v>
      </c>
      <c r="T2948">
        <v>2786</v>
      </c>
      <c r="U2948" t="s">
        <v>328</v>
      </c>
      <c r="W2948">
        <v>1158667035</v>
      </c>
      <c r="X2948" s="76">
        <v>44064</v>
      </c>
      <c r="Y2948" s="76">
        <v>44067</v>
      </c>
      <c r="Z2948" s="76">
        <v>43895</v>
      </c>
      <c r="AA2948" s="76">
        <v>44032</v>
      </c>
      <c r="AB2948">
        <v>252.57</v>
      </c>
      <c r="AD2948" t="s">
        <v>346</v>
      </c>
      <c r="AE2948" t="s">
        <v>324</v>
      </c>
      <c r="AF2948" t="s">
        <v>652</v>
      </c>
      <c r="AH2948" t="s">
        <v>329</v>
      </c>
      <c r="AI2948" t="s">
        <v>318</v>
      </c>
      <c r="AK2948">
        <v>95057</v>
      </c>
      <c r="AL2948">
        <v>1</v>
      </c>
      <c r="AM2948">
        <v>63695</v>
      </c>
    </row>
    <row r="2949" spans="1:39">
      <c r="A2949" t="s">
        <v>315</v>
      </c>
      <c r="D2949" t="s">
        <v>316</v>
      </c>
      <c r="E2949">
        <v>315025</v>
      </c>
      <c r="F2949" t="s">
        <v>317</v>
      </c>
      <c r="G2949" t="s">
        <v>318</v>
      </c>
      <c r="H2949" s="79" t="s">
        <v>899</v>
      </c>
      <c r="I2949" t="s">
        <v>899</v>
      </c>
      <c r="J2949" t="s">
        <v>737</v>
      </c>
      <c r="K2949" t="s">
        <v>315</v>
      </c>
      <c r="L2949">
        <v>756804</v>
      </c>
      <c r="M2949">
        <v>215437934</v>
      </c>
      <c r="O2949">
        <v>320070</v>
      </c>
      <c r="P2949" t="s">
        <v>327</v>
      </c>
      <c r="Q2949">
        <v>7194</v>
      </c>
      <c r="R2949">
        <v>83</v>
      </c>
      <c r="S2949">
        <v>1</v>
      </c>
      <c r="T2949">
        <v>2786</v>
      </c>
      <c r="U2949" t="s">
        <v>328</v>
      </c>
      <c r="W2949">
        <v>1158667035</v>
      </c>
      <c r="X2949" s="76">
        <v>44091</v>
      </c>
      <c r="Y2949" s="76">
        <v>44092</v>
      </c>
      <c r="Z2949" s="76">
        <v>44005</v>
      </c>
      <c r="AA2949" s="76">
        <v>44062</v>
      </c>
      <c r="AB2949">
        <v>175.44</v>
      </c>
      <c r="AD2949" t="s">
        <v>346</v>
      </c>
      <c r="AE2949" t="s">
        <v>324</v>
      </c>
      <c r="AF2949" t="s">
        <v>820</v>
      </c>
      <c r="AH2949" t="s">
        <v>329</v>
      </c>
      <c r="AI2949" t="s">
        <v>318</v>
      </c>
      <c r="AK2949">
        <v>95057</v>
      </c>
      <c r="AL2949">
        <v>1</v>
      </c>
      <c r="AM2949">
        <v>63695</v>
      </c>
    </row>
    <row r="2950" spans="1:39">
      <c r="A2950" t="s">
        <v>315</v>
      </c>
      <c r="D2950" t="s">
        <v>316</v>
      </c>
      <c r="E2950">
        <v>315025</v>
      </c>
      <c r="F2950" t="s">
        <v>317</v>
      </c>
      <c r="G2950" t="s">
        <v>318</v>
      </c>
      <c r="H2950" s="79" t="s">
        <v>899</v>
      </c>
      <c r="I2950" t="s">
        <v>899</v>
      </c>
      <c r="J2950" t="s">
        <v>737</v>
      </c>
      <c r="K2950" t="s">
        <v>315</v>
      </c>
      <c r="L2950">
        <v>769765</v>
      </c>
      <c r="M2950">
        <v>215437934</v>
      </c>
      <c r="O2950">
        <v>320070</v>
      </c>
      <c r="P2950" t="s">
        <v>327</v>
      </c>
      <c r="Q2950">
        <v>7241</v>
      </c>
      <c r="R2950">
        <v>83</v>
      </c>
      <c r="S2950">
        <v>1</v>
      </c>
      <c r="T2950">
        <v>2786</v>
      </c>
      <c r="U2950" t="s">
        <v>328</v>
      </c>
      <c r="W2950">
        <v>1158667035</v>
      </c>
      <c r="X2950" s="76">
        <v>44097</v>
      </c>
      <c r="Y2950" s="76">
        <v>44097</v>
      </c>
      <c r="Z2950" s="76">
        <v>44030</v>
      </c>
      <c r="AA2950" s="76">
        <v>44077</v>
      </c>
      <c r="AB2950">
        <v>171.21</v>
      </c>
      <c r="AD2950" t="s">
        <v>345</v>
      </c>
      <c r="AE2950" t="s">
        <v>324</v>
      </c>
      <c r="AF2950" t="s">
        <v>821</v>
      </c>
      <c r="AH2950" t="s">
        <v>329</v>
      </c>
      <c r="AI2950" t="s">
        <v>318</v>
      </c>
      <c r="AK2950">
        <v>95057</v>
      </c>
      <c r="AL2950">
        <v>1</v>
      </c>
      <c r="AM2950">
        <v>63695</v>
      </c>
    </row>
    <row r="2951" spans="1:39">
      <c r="A2951" t="s">
        <v>315</v>
      </c>
      <c r="D2951" t="s">
        <v>316</v>
      </c>
      <c r="E2951">
        <v>315025</v>
      </c>
      <c r="F2951" t="s">
        <v>317</v>
      </c>
      <c r="G2951" t="s">
        <v>318</v>
      </c>
      <c r="H2951" s="79" t="s">
        <v>899</v>
      </c>
      <c r="I2951" t="s">
        <v>899</v>
      </c>
      <c r="J2951" t="s">
        <v>737</v>
      </c>
      <c r="K2951" t="s">
        <v>315</v>
      </c>
      <c r="L2951">
        <v>808986</v>
      </c>
      <c r="M2951">
        <v>212180366</v>
      </c>
      <c r="O2951">
        <v>320072</v>
      </c>
      <c r="P2951" t="s">
        <v>336</v>
      </c>
      <c r="Q2951">
        <v>7334</v>
      </c>
      <c r="R2951">
        <v>83</v>
      </c>
      <c r="S2951">
        <v>1</v>
      </c>
      <c r="T2951">
        <v>2786</v>
      </c>
      <c r="U2951" t="s">
        <v>328</v>
      </c>
      <c r="W2951">
        <v>1158667035</v>
      </c>
      <c r="X2951" s="76">
        <v>44117</v>
      </c>
      <c r="Y2951" s="76">
        <v>44118</v>
      </c>
      <c r="Z2951" s="76">
        <v>43907</v>
      </c>
      <c r="AA2951" s="76">
        <v>43970</v>
      </c>
      <c r="AB2951">
        <v>444.71</v>
      </c>
      <c r="AD2951" t="s">
        <v>345</v>
      </c>
      <c r="AE2951" t="s">
        <v>324</v>
      </c>
      <c r="AF2951" t="s">
        <v>626</v>
      </c>
      <c r="AH2951" t="s">
        <v>329</v>
      </c>
      <c r="AI2951" t="s">
        <v>318</v>
      </c>
      <c r="AK2951">
        <v>95057</v>
      </c>
      <c r="AL2951">
        <v>1</v>
      </c>
      <c r="AM2951">
        <v>63695</v>
      </c>
    </row>
    <row r="2952" spans="1:39">
      <c r="A2952" t="s">
        <v>315</v>
      </c>
      <c r="D2952" t="s">
        <v>316</v>
      </c>
      <c r="E2952">
        <v>315025</v>
      </c>
      <c r="F2952" t="s">
        <v>317</v>
      </c>
      <c r="G2952" t="s">
        <v>318</v>
      </c>
      <c r="H2952" s="79" t="s">
        <v>899</v>
      </c>
      <c r="I2952" t="s">
        <v>899</v>
      </c>
      <c r="J2952" t="s">
        <v>737</v>
      </c>
      <c r="K2952" t="s">
        <v>315</v>
      </c>
      <c r="L2952">
        <v>809006</v>
      </c>
      <c r="M2952">
        <v>212180366</v>
      </c>
      <c r="O2952">
        <v>320073</v>
      </c>
      <c r="P2952" t="s">
        <v>320</v>
      </c>
      <c r="Q2952">
        <v>7333</v>
      </c>
      <c r="R2952">
        <v>83</v>
      </c>
      <c r="S2952">
        <v>1</v>
      </c>
      <c r="T2952">
        <v>2786</v>
      </c>
      <c r="U2952" t="s">
        <v>328</v>
      </c>
      <c r="W2952">
        <v>1158667035</v>
      </c>
      <c r="X2952" s="76">
        <v>44117</v>
      </c>
      <c r="Y2952" s="76">
        <v>44118</v>
      </c>
      <c r="Z2952" s="76">
        <v>43894</v>
      </c>
      <c r="AA2952" s="76">
        <v>43944</v>
      </c>
      <c r="AB2952">
        <v>152.5</v>
      </c>
      <c r="AD2952" t="s">
        <v>345</v>
      </c>
      <c r="AE2952" t="s">
        <v>324</v>
      </c>
      <c r="AF2952" t="s">
        <v>625</v>
      </c>
      <c r="AH2952" t="s">
        <v>329</v>
      </c>
      <c r="AI2952" t="s">
        <v>318</v>
      </c>
      <c r="AK2952">
        <v>95057</v>
      </c>
      <c r="AL2952">
        <v>1</v>
      </c>
      <c r="AM2952">
        <v>63695</v>
      </c>
    </row>
    <row r="2953" spans="1:39">
      <c r="A2953" t="s">
        <v>315</v>
      </c>
      <c r="D2953" t="s">
        <v>316</v>
      </c>
      <c r="E2953">
        <v>315025</v>
      </c>
      <c r="F2953" t="s">
        <v>317</v>
      </c>
      <c r="G2953" t="s">
        <v>318</v>
      </c>
      <c r="H2953" s="79" t="s">
        <v>899</v>
      </c>
      <c r="I2953" t="s">
        <v>899</v>
      </c>
      <c r="J2953" t="s">
        <v>737</v>
      </c>
      <c r="K2953" t="s">
        <v>315</v>
      </c>
      <c r="L2953">
        <v>808986</v>
      </c>
      <c r="M2953">
        <v>212180366</v>
      </c>
      <c r="O2953">
        <v>320073</v>
      </c>
      <c r="P2953" t="s">
        <v>320</v>
      </c>
      <c r="Q2953">
        <v>7334</v>
      </c>
      <c r="R2953">
        <v>83</v>
      </c>
      <c r="S2953">
        <v>1</v>
      </c>
      <c r="T2953">
        <v>2786</v>
      </c>
      <c r="U2953" t="s">
        <v>328</v>
      </c>
      <c r="W2953">
        <v>1158667035</v>
      </c>
      <c r="X2953" s="76">
        <v>44117</v>
      </c>
      <c r="Y2953" s="76">
        <v>44118</v>
      </c>
      <c r="Z2953" s="76">
        <v>43907</v>
      </c>
      <c r="AA2953" s="76">
        <v>43970</v>
      </c>
      <c r="AB2953">
        <v>152.5</v>
      </c>
      <c r="AD2953" t="s">
        <v>345</v>
      </c>
      <c r="AE2953" t="s">
        <v>324</v>
      </c>
      <c r="AF2953" t="s">
        <v>626</v>
      </c>
      <c r="AH2953" t="s">
        <v>329</v>
      </c>
      <c r="AI2953" t="s">
        <v>318</v>
      </c>
      <c r="AK2953">
        <v>95057</v>
      </c>
      <c r="AL2953">
        <v>1</v>
      </c>
      <c r="AM2953">
        <v>63695</v>
      </c>
    </row>
    <row r="2954" spans="1:39">
      <c r="A2954" t="s">
        <v>315</v>
      </c>
      <c r="D2954" t="s">
        <v>316</v>
      </c>
      <c r="E2954">
        <v>315025</v>
      </c>
      <c r="F2954" t="s">
        <v>317</v>
      </c>
      <c r="G2954" t="s">
        <v>318</v>
      </c>
      <c r="H2954" s="79" t="s">
        <v>899</v>
      </c>
      <c r="I2954" t="s">
        <v>899</v>
      </c>
      <c r="J2954" t="s">
        <v>737</v>
      </c>
      <c r="K2954" t="s">
        <v>315</v>
      </c>
      <c r="L2954">
        <v>809006</v>
      </c>
      <c r="M2954">
        <v>212180366</v>
      </c>
      <c r="O2954">
        <v>320074</v>
      </c>
      <c r="P2954" t="s">
        <v>337</v>
      </c>
      <c r="Q2954">
        <v>7333</v>
      </c>
      <c r="R2954">
        <v>83</v>
      </c>
      <c r="S2954">
        <v>1</v>
      </c>
      <c r="T2954">
        <v>2786</v>
      </c>
      <c r="U2954" t="s">
        <v>328</v>
      </c>
      <c r="W2954">
        <v>1158667035</v>
      </c>
      <c r="X2954" s="76">
        <v>44117</v>
      </c>
      <c r="Y2954" s="76">
        <v>44118</v>
      </c>
      <c r="Z2954" s="76">
        <v>43894</v>
      </c>
      <c r="AA2954" s="76">
        <v>43944</v>
      </c>
      <c r="AB2954">
        <v>271.63</v>
      </c>
      <c r="AD2954" t="s">
        <v>345</v>
      </c>
      <c r="AE2954" t="s">
        <v>324</v>
      </c>
      <c r="AF2954" t="s">
        <v>625</v>
      </c>
      <c r="AH2954" t="s">
        <v>329</v>
      </c>
      <c r="AI2954" t="s">
        <v>318</v>
      </c>
      <c r="AK2954">
        <v>95057</v>
      </c>
      <c r="AL2954">
        <v>1</v>
      </c>
      <c r="AM2954">
        <v>63695</v>
      </c>
    </row>
    <row r="2955" spans="1:39">
      <c r="A2955" t="s">
        <v>315</v>
      </c>
      <c r="D2955" t="s">
        <v>316</v>
      </c>
      <c r="E2955">
        <v>315025</v>
      </c>
      <c r="F2955" t="s">
        <v>317</v>
      </c>
      <c r="G2955" t="s">
        <v>318</v>
      </c>
      <c r="H2955" s="79" t="s">
        <v>899</v>
      </c>
      <c r="I2955" t="s">
        <v>899</v>
      </c>
      <c r="J2955" t="s">
        <v>737</v>
      </c>
      <c r="K2955" t="s">
        <v>315</v>
      </c>
      <c r="L2955">
        <v>809006</v>
      </c>
      <c r="M2955">
        <v>212180366</v>
      </c>
      <c r="O2955">
        <v>320072</v>
      </c>
      <c r="P2955" t="s">
        <v>336</v>
      </c>
      <c r="Q2955">
        <v>7333</v>
      </c>
      <c r="R2955">
        <v>83</v>
      </c>
      <c r="S2955">
        <v>1</v>
      </c>
      <c r="T2955">
        <v>2786</v>
      </c>
      <c r="U2955" t="s">
        <v>328</v>
      </c>
      <c r="W2955">
        <v>1158667035</v>
      </c>
      <c r="X2955" s="76">
        <v>44117</v>
      </c>
      <c r="Y2955" s="76">
        <v>44118</v>
      </c>
      <c r="Z2955" s="76">
        <v>43894</v>
      </c>
      <c r="AA2955" s="76">
        <v>43944</v>
      </c>
      <c r="AB2955">
        <v>546.16</v>
      </c>
      <c r="AD2955" t="s">
        <v>345</v>
      </c>
      <c r="AE2955" t="s">
        <v>324</v>
      </c>
      <c r="AF2955" t="s">
        <v>625</v>
      </c>
      <c r="AH2955" t="s">
        <v>329</v>
      </c>
      <c r="AI2955" t="s">
        <v>318</v>
      </c>
      <c r="AK2955">
        <v>95057</v>
      </c>
      <c r="AL2955">
        <v>1</v>
      </c>
      <c r="AM2955">
        <v>63695</v>
      </c>
    </row>
    <row r="2956" spans="1:39">
      <c r="A2956" t="s">
        <v>315</v>
      </c>
      <c r="D2956" t="s">
        <v>316</v>
      </c>
      <c r="E2956">
        <v>315025</v>
      </c>
      <c r="F2956" t="s">
        <v>317</v>
      </c>
      <c r="G2956" t="s">
        <v>318</v>
      </c>
      <c r="H2956" s="79" t="s">
        <v>899</v>
      </c>
      <c r="I2956" t="s">
        <v>899</v>
      </c>
      <c r="J2956" t="s">
        <v>737</v>
      </c>
      <c r="K2956" t="s">
        <v>315</v>
      </c>
      <c r="L2956">
        <v>808986</v>
      </c>
      <c r="M2956">
        <v>212180366</v>
      </c>
      <c r="O2956">
        <v>320074</v>
      </c>
      <c r="P2956" t="s">
        <v>337</v>
      </c>
      <c r="Q2956">
        <v>7334</v>
      </c>
      <c r="R2956">
        <v>83</v>
      </c>
      <c r="S2956">
        <v>1</v>
      </c>
      <c r="T2956">
        <v>2786</v>
      </c>
      <c r="U2956" t="s">
        <v>328</v>
      </c>
      <c r="W2956">
        <v>1158667035</v>
      </c>
      <c r="X2956" s="76">
        <v>44117</v>
      </c>
      <c r="Y2956" s="76">
        <v>44118</v>
      </c>
      <c r="Z2956" s="76">
        <v>43907</v>
      </c>
      <c r="AA2956" s="76">
        <v>43970</v>
      </c>
      <c r="AB2956">
        <v>207.71</v>
      </c>
      <c r="AD2956" t="s">
        <v>345</v>
      </c>
      <c r="AE2956" t="s">
        <v>324</v>
      </c>
      <c r="AF2956" t="s">
        <v>626</v>
      </c>
      <c r="AH2956" t="s">
        <v>329</v>
      </c>
      <c r="AI2956" t="s">
        <v>318</v>
      </c>
      <c r="AK2956">
        <v>95057</v>
      </c>
      <c r="AL2956">
        <v>1</v>
      </c>
      <c r="AM2956">
        <v>63695</v>
      </c>
    </row>
    <row r="2957" spans="1:39">
      <c r="A2957" t="s">
        <v>315</v>
      </c>
      <c r="D2957" t="s">
        <v>316</v>
      </c>
      <c r="E2957">
        <v>315025</v>
      </c>
      <c r="F2957" t="s">
        <v>317</v>
      </c>
      <c r="G2957" t="s">
        <v>318</v>
      </c>
      <c r="H2957" s="79" t="s">
        <v>899</v>
      </c>
      <c r="I2957" t="s">
        <v>899</v>
      </c>
      <c r="J2957" t="s">
        <v>737</v>
      </c>
      <c r="K2957" t="s">
        <v>315</v>
      </c>
      <c r="L2957">
        <v>808986</v>
      </c>
      <c r="M2957">
        <v>212180366</v>
      </c>
      <c r="O2957">
        <v>320070</v>
      </c>
      <c r="P2957" t="s">
        <v>327</v>
      </c>
      <c r="Q2957">
        <v>7334</v>
      </c>
      <c r="R2957">
        <v>83</v>
      </c>
      <c r="S2957">
        <v>1</v>
      </c>
      <c r="T2957">
        <v>2786</v>
      </c>
      <c r="U2957" t="s">
        <v>328</v>
      </c>
      <c r="W2957">
        <v>1158667035</v>
      </c>
      <c r="X2957" s="76">
        <v>44117</v>
      </c>
      <c r="Y2957" s="76">
        <v>44118</v>
      </c>
      <c r="Z2957" s="76">
        <v>43907</v>
      </c>
      <c r="AA2957" s="76">
        <v>43970</v>
      </c>
      <c r="AB2957">
        <v>326.64</v>
      </c>
      <c r="AD2957" t="s">
        <v>345</v>
      </c>
      <c r="AE2957" t="s">
        <v>324</v>
      </c>
      <c r="AF2957" t="s">
        <v>626</v>
      </c>
      <c r="AH2957" t="s">
        <v>329</v>
      </c>
      <c r="AI2957" t="s">
        <v>318</v>
      </c>
      <c r="AK2957">
        <v>95057</v>
      </c>
      <c r="AL2957">
        <v>1</v>
      </c>
      <c r="AM2957">
        <v>63695</v>
      </c>
    </row>
    <row r="2958" spans="1:39">
      <c r="A2958" t="s">
        <v>315</v>
      </c>
      <c r="D2958" t="s">
        <v>316</v>
      </c>
      <c r="E2958">
        <v>315025</v>
      </c>
      <c r="F2958" t="s">
        <v>317</v>
      </c>
      <c r="G2958" t="s">
        <v>318</v>
      </c>
      <c r="H2958" s="79" t="s">
        <v>899</v>
      </c>
      <c r="I2958" t="s">
        <v>899</v>
      </c>
      <c r="J2958" t="s">
        <v>737</v>
      </c>
      <c r="K2958" t="s">
        <v>315</v>
      </c>
      <c r="L2958">
        <v>809006</v>
      </c>
      <c r="M2958">
        <v>212180366</v>
      </c>
      <c r="O2958">
        <v>320070</v>
      </c>
      <c r="P2958" t="s">
        <v>327</v>
      </c>
      <c r="Q2958">
        <v>7333</v>
      </c>
      <c r="R2958">
        <v>83</v>
      </c>
      <c r="S2958">
        <v>1</v>
      </c>
      <c r="T2958">
        <v>2786</v>
      </c>
      <c r="U2958" t="s">
        <v>328</v>
      </c>
      <c r="W2958">
        <v>1158667035</v>
      </c>
      <c r="X2958" s="76">
        <v>44117</v>
      </c>
      <c r="Y2958" s="76">
        <v>44118</v>
      </c>
      <c r="Z2958" s="76">
        <v>43894</v>
      </c>
      <c r="AA2958" s="76">
        <v>43944</v>
      </c>
      <c r="AB2958">
        <v>326.64</v>
      </c>
      <c r="AD2958" t="s">
        <v>345</v>
      </c>
      <c r="AE2958" t="s">
        <v>324</v>
      </c>
      <c r="AF2958" t="s">
        <v>625</v>
      </c>
      <c r="AH2958" t="s">
        <v>329</v>
      </c>
      <c r="AI2958" t="s">
        <v>318</v>
      </c>
      <c r="AK2958">
        <v>95057</v>
      </c>
      <c r="AL2958">
        <v>1</v>
      </c>
      <c r="AM2958">
        <v>63695</v>
      </c>
    </row>
    <row r="2959" spans="1:39">
      <c r="A2959" t="s">
        <v>315</v>
      </c>
      <c r="D2959" t="s">
        <v>316</v>
      </c>
      <c r="E2959">
        <v>315025</v>
      </c>
      <c r="F2959" t="s">
        <v>317</v>
      </c>
      <c r="G2959" t="s">
        <v>318</v>
      </c>
      <c r="H2959" s="79" t="s">
        <v>899</v>
      </c>
      <c r="I2959" t="s">
        <v>899</v>
      </c>
      <c r="J2959" t="s">
        <v>737</v>
      </c>
      <c r="K2959" t="s">
        <v>315</v>
      </c>
      <c r="L2959">
        <v>822372</v>
      </c>
      <c r="M2959">
        <v>212180366</v>
      </c>
      <c r="O2959">
        <v>320074</v>
      </c>
      <c r="P2959" t="s">
        <v>337</v>
      </c>
      <c r="Q2959">
        <v>7367</v>
      </c>
      <c r="R2959">
        <v>83</v>
      </c>
      <c r="S2959">
        <v>1</v>
      </c>
      <c r="T2959">
        <v>2786</v>
      </c>
      <c r="U2959" t="s">
        <v>328</v>
      </c>
      <c r="W2959">
        <v>1158667035</v>
      </c>
      <c r="X2959" s="76">
        <v>44124</v>
      </c>
      <c r="Y2959" s="76">
        <v>44124</v>
      </c>
      <c r="Z2959" s="76">
        <v>43893</v>
      </c>
      <c r="AA2959" s="76">
        <v>44068</v>
      </c>
      <c r="AB2959">
        <v>258.52999999999997</v>
      </c>
      <c r="AD2959" t="s">
        <v>345</v>
      </c>
      <c r="AE2959" t="s">
        <v>324</v>
      </c>
      <c r="AF2959" t="s">
        <v>628</v>
      </c>
      <c r="AH2959" t="s">
        <v>329</v>
      </c>
      <c r="AI2959" t="s">
        <v>318</v>
      </c>
      <c r="AK2959">
        <v>95057</v>
      </c>
      <c r="AL2959">
        <v>1</v>
      </c>
      <c r="AM2959">
        <v>63695</v>
      </c>
    </row>
    <row r="2960" spans="1:39">
      <c r="A2960" t="s">
        <v>315</v>
      </c>
      <c r="D2960" t="s">
        <v>316</v>
      </c>
      <c r="E2960">
        <v>315025</v>
      </c>
      <c r="F2960" t="s">
        <v>317</v>
      </c>
      <c r="G2960" t="s">
        <v>318</v>
      </c>
      <c r="H2960" s="79" t="s">
        <v>899</v>
      </c>
      <c r="I2960" t="s">
        <v>899</v>
      </c>
      <c r="J2960" t="s">
        <v>737</v>
      </c>
      <c r="K2960" t="s">
        <v>315</v>
      </c>
      <c r="L2960">
        <v>822372</v>
      </c>
      <c r="M2960">
        <v>212180366</v>
      </c>
      <c r="O2960">
        <v>320073</v>
      </c>
      <c r="P2960" t="s">
        <v>320</v>
      </c>
      <c r="Q2960">
        <v>7367</v>
      </c>
      <c r="R2960">
        <v>83</v>
      </c>
      <c r="S2960">
        <v>1</v>
      </c>
      <c r="T2960">
        <v>2786</v>
      </c>
      <c r="U2960" t="s">
        <v>328</v>
      </c>
      <c r="W2960">
        <v>1158667035</v>
      </c>
      <c r="X2960" s="76">
        <v>44124</v>
      </c>
      <c r="Y2960" s="76">
        <v>44124</v>
      </c>
      <c r="Z2960" s="76">
        <v>43893</v>
      </c>
      <c r="AA2960" s="76">
        <v>44068</v>
      </c>
      <c r="AB2960">
        <v>157.80000000000001</v>
      </c>
      <c r="AD2960" t="s">
        <v>345</v>
      </c>
      <c r="AE2960" t="s">
        <v>324</v>
      </c>
      <c r="AF2960" t="s">
        <v>628</v>
      </c>
      <c r="AH2960" t="s">
        <v>329</v>
      </c>
      <c r="AI2960" t="s">
        <v>318</v>
      </c>
      <c r="AK2960">
        <v>95057</v>
      </c>
      <c r="AL2960">
        <v>1</v>
      </c>
      <c r="AM2960">
        <v>63695</v>
      </c>
    </row>
    <row r="2961" spans="1:39">
      <c r="A2961" t="s">
        <v>315</v>
      </c>
      <c r="D2961" t="s">
        <v>316</v>
      </c>
      <c r="E2961">
        <v>315025</v>
      </c>
      <c r="F2961" t="s">
        <v>317</v>
      </c>
      <c r="G2961" t="s">
        <v>318</v>
      </c>
      <c r="H2961" s="79" t="s">
        <v>899</v>
      </c>
      <c r="I2961" t="s">
        <v>899</v>
      </c>
      <c r="J2961" t="s">
        <v>737</v>
      </c>
      <c r="K2961" t="s">
        <v>315</v>
      </c>
      <c r="L2961">
        <v>822372</v>
      </c>
      <c r="M2961">
        <v>212180366</v>
      </c>
      <c r="O2961">
        <v>320070</v>
      </c>
      <c r="P2961" t="s">
        <v>327</v>
      </c>
      <c r="Q2961">
        <v>7367</v>
      </c>
      <c r="R2961">
        <v>83</v>
      </c>
      <c r="S2961">
        <v>1</v>
      </c>
      <c r="T2961">
        <v>2786</v>
      </c>
      <c r="U2961" t="s">
        <v>328</v>
      </c>
      <c r="W2961">
        <v>1158667035</v>
      </c>
      <c r="X2961" s="76">
        <v>44124</v>
      </c>
      <c r="Y2961" s="76">
        <v>44124</v>
      </c>
      <c r="Z2961" s="76">
        <v>43893</v>
      </c>
      <c r="AA2961" s="76">
        <v>44068</v>
      </c>
      <c r="AB2961">
        <v>342.42</v>
      </c>
      <c r="AD2961" t="s">
        <v>345</v>
      </c>
      <c r="AE2961" t="s">
        <v>324</v>
      </c>
      <c r="AF2961" t="s">
        <v>628</v>
      </c>
      <c r="AH2961" t="s">
        <v>329</v>
      </c>
      <c r="AI2961" t="s">
        <v>318</v>
      </c>
      <c r="AK2961">
        <v>95057</v>
      </c>
      <c r="AL2961">
        <v>1</v>
      </c>
      <c r="AM2961">
        <v>63695</v>
      </c>
    </row>
    <row r="2962" spans="1:39">
      <c r="A2962" t="s">
        <v>315</v>
      </c>
      <c r="D2962" t="s">
        <v>316</v>
      </c>
      <c r="E2962">
        <v>315025</v>
      </c>
      <c r="F2962" t="s">
        <v>317</v>
      </c>
      <c r="G2962" t="s">
        <v>318</v>
      </c>
      <c r="H2962" s="79" t="s">
        <v>899</v>
      </c>
      <c r="I2962" t="s">
        <v>899</v>
      </c>
      <c r="J2962" t="s">
        <v>737</v>
      </c>
      <c r="K2962" t="s">
        <v>315</v>
      </c>
      <c r="L2962">
        <v>822372</v>
      </c>
      <c r="M2962">
        <v>212180366</v>
      </c>
      <c r="O2962">
        <v>320072</v>
      </c>
      <c r="P2962" t="s">
        <v>336</v>
      </c>
      <c r="Q2962">
        <v>7367</v>
      </c>
      <c r="R2962">
        <v>83</v>
      </c>
      <c r="S2962">
        <v>1</v>
      </c>
      <c r="T2962">
        <v>2786</v>
      </c>
      <c r="U2962" t="s">
        <v>328</v>
      </c>
      <c r="W2962">
        <v>1158667035</v>
      </c>
      <c r="X2962" s="76">
        <v>44124</v>
      </c>
      <c r="Y2962" s="76">
        <v>44124</v>
      </c>
      <c r="Z2962" s="76">
        <v>43893</v>
      </c>
      <c r="AA2962" s="76">
        <v>44068</v>
      </c>
      <c r="AB2962">
        <v>530.53</v>
      </c>
      <c r="AD2962" t="s">
        <v>345</v>
      </c>
      <c r="AE2962" t="s">
        <v>324</v>
      </c>
      <c r="AF2962" t="s">
        <v>628</v>
      </c>
      <c r="AH2962" t="s">
        <v>329</v>
      </c>
      <c r="AI2962" t="s">
        <v>318</v>
      </c>
      <c r="AK2962">
        <v>95057</v>
      </c>
      <c r="AL2962">
        <v>1</v>
      </c>
      <c r="AM2962">
        <v>63695</v>
      </c>
    </row>
    <row r="2963" spans="1:39">
      <c r="A2963" t="s">
        <v>315</v>
      </c>
      <c r="D2963" t="s">
        <v>316</v>
      </c>
      <c r="E2963">
        <v>315025</v>
      </c>
      <c r="F2963" t="s">
        <v>317</v>
      </c>
      <c r="G2963" t="s">
        <v>318</v>
      </c>
      <c r="H2963" s="79" t="s">
        <v>899</v>
      </c>
      <c r="I2963" t="s">
        <v>899</v>
      </c>
      <c r="J2963" t="s">
        <v>737</v>
      </c>
      <c r="K2963" t="s">
        <v>315</v>
      </c>
      <c r="L2963">
        <v>842358</v>
      </c>
      <c r="M2963">
        <v>215437934</v>
      </c>
      <c r="O2963">
        <v>320070</v>
      </c>
      <c r="P2963" t="s">
        <v>327</v>
      </c>
      <c r="Q2963">
        <v>7439</v>
      </c>
      <c r="R2963">
        <v>83</v>
      </c>
      <c r="S2963">
        <v>1</v>
      </c>
      <c r="T2963">
        <v>2786</v>
      </c>
      <c r="U2963" t="s">
        <v>328</v>
      </c>
      <c r="W2963">
        <v>1158667035</v>
      </c>
      <c r="X2963" s="76">
        <v>44132</v>
      </c>
      <c r="Y2963" s="76">
        <v>44133</v>
      </c>
      <c r="Z2963" s="76">
        <v>43833</v>
      </c>
      <c r="AA2963" s="76">
        <v>44110</v>
      </c>
      <c r="AB2963">
        <v>175.44</v>
      </c>
      <c r="AD2963" t="s">
        <v>345</v>
      </c>
      <c r="AE2963" t="s">
        <v>324</v>
      </c>
      <c r="AF2963" t="s">
        <v>822</v>
      </c>
      <c r="AH2963" t="s">
        <v>329</v>
      </c>
      <c r="AI2963" t="s">
        <v>318</v>
      </c>
      <c r="AK2963">
        <v>95057</v>
      </c>
      <c r="AL2963">
        <v>1</v>
      </c>
      <c r="AM2963">
        <v>63695</v>
      </c>
    </row>
    <row r="2964" spans="1:39">
      <c r="A2964" t="s">
        <v>315</v>
      </c>
      <c r="D2964" t="s">
        <v>316</v>
      </c>
      <c r="E2964">
        <v>315025</v>
      </c>
      <c r="F2964" t="s">
        <v>317</v>
      </c>
      <c r="G2964" t="s">
        <v>318</v>
      </c>
      <c r="H2964" s="79" t="s">
        <v>899</v>
      </c>
      <c r="I2964" t="s">
        <v>899</v>
      </c>
      <c r="J2964" t="s">
        <v>737</v>
      </c>
      <c r="K2964" t="s">
        <v>315</v>
      </c>
      <c r="L2964">
        <v>893515</v>
      </c>
      <c r="M2964">
        <v>212180366</v>
      </c>
      <c r="O2964">
        <v>320074</v>
      </c>
      <c r="P2964" t="s">
        <v>337</v>
      </c>
      <c r="Q2964">
        <v>7737</v>
      </c>
      <c r="R2964">
        <v>83</v>
      </c>
      <c r="S2964">
        <v>1</v>
      </c>
      <c r="T2964">
        <v>2786</v>
      </c>
      <c r="U2964" t="s">
        <v>328</v>
      </c>
      <c r="W2964">
        <v>1158667035</v>
      </c>
      <c r="X2964" s="76">
        <v>44169</v>
      </c>
      <c r="Y2964" s="76">
        <v>44169</v>
      </c>
      <c r="Z2964" s="76">
        <v>43895</v>
      </c>
      <c r="AA2964" s="76">
        <v>44126</v>
      </c>
      <c r="AB2964">
        <v>250.18</v>
      </c>
      <c r="AD2964" t="s">
        <v>344</v>
      </c>
      <c r="AE2964" t="s">
        <v>324</v>
      </c>
      <c r="AF2964" t="s">
        <v>363</v>
      </c>
      <c r="AH2964" t="s">
        <v>329</v>
      </c>
      <c r="AI2964" t="s">
        <v>318</v>
      </c>
      <c r="AK2964">
        <v>95057</v>
      </c>
      <c r="AL2964">
        <v>1</v>
      </c>
      <c r="AM2964">
        <v>63695</v>
      </c>
    </row>
    <row r="2965" spans="1:39">
      <c r="A2965" t="s">
        <v>315</v>
      </c>
      <c r="D2965" t="s">
        <v>316</v>
      </c>
      <c r="E2965">
        <v>315025</v>
      </c>
      <c r="F2965" t="s">
        <v>317</v>
      </c>
      <c r="G2965" t="s">
        <v>318</v>
      </c>
      <c r="H2965" s="79" t="s">
        <v>899</v>
      </c>
      <c r="I2965" t="s">
        <v>899</v>
      </c>
      <c r="J2965" t="s">
        <v>737</v>
      </c>
      <c r="K2965" t="s">
        <v>315</v>
      </c>
      <c r="L2965">
        <v>893515</v>
      </c>
      <c r="M2965">
        <v>212180366</v>
      </c>
      <c r="O2965">
        <v>320070</v>
      </c>
      <c r="P2965" t="s">
        <v>327</v>
      </c>
      <c r="Q2965">
        <v>7737</v>
      </c>
      <c r="R2965">
        <v>83</v>
      </c>
      <c r="S2965">
        <v>1</v>
      </c>
      <c r="T2965">
        <v>2786</v>
      </c>
      <c r="U2965" t="s">
        <v>328</v>
      </c>
      <c r="W2965">
        <v>1158667035</v>
      </c>
      <c r="X2965" s="76">
        <v>44169</v>
      </c>
      <c r="Y2965" s="76">
        <v>44169</v>
      </c>
      <c r="Z2965" s="76">
        <v>43895</v>
      </c>
      <c r="AA2965" s="76">
        <v>44126</v>
      </c>
      <c r="AB2965">
        <v>342.42</v>
      </c>
      <c r="AD2965" t="s">
        <v>344</v>
      </c>
      <c r="AE2965" t="s">
        <v>324</v>
      </c>
      <c r="AF2965" t="s">
        <v>363</v>
      </c>
      <c r="AH2965" t="s">
        <v>329</v>
      </c>
      <c r="AI2965" t="s">
        <v>318</v>
      </c>
      <c r="AK2965">
        <v>95057</v>
      </c>
      <c r="AL2965">
        <v>1</v>
      </c>
      <c r="AM2965">
        <v>63695</v>
      </c>
    </row>
    <row r="2966" spans="1:39">
      <c r="A2966" t="s">
        <v>315</v>
      </c>
      <c r="D2966" t="s">
        <v>316</v>
      </c>
      <c r="E2966">
        <v>315025</v>
      </c>
      <c r="F2966" t="s">
        <v>317</v>
      </c>
      <c r="G2966" t="s">
        <v>318</v>
      </c>
      <c r="H2966" s="79" t="s">
        <v>899</v>
      </c>
      <c r="I2966" t="s">
        <v>899</v>
      </c>
      <c r="J2966" t="s">
        <v>737</v>
      </c>
      <c r="K2966" t="s">
        <v>315</v>
      </c>
      <c r="L2966">
        <v>893600</v>
      </c>
      <c r="M2966">
        <v>212180366</v>
      </c>
      <c r="O2966">
        <v>320073</v>
      </c>
      <c r="P2966" t="s">
        <v>320</v>
      </c>
      <c r="Q2966">
        <v>7735</v>
      </c>
      <c r="R2966">
        <v>83</v>
      </c>
      <c r="S2966">
        <v>1</v>
      </c>
      <c r="T2966">
        <v>2786</v>
      </c>
      <c r="U2966" t="s">
        <v>328</v>
      </c>
      <c r="W2966">
        <v>1158667035</v>
      </c>
      <c r="X2966" s="76">
        <v>44169</v>
      </c>
      <c r="Y2966" s="76">
        <v>44169</v>
      </c>
      <c r="Z2966" s="76">
        <v>44045</v>
      </c>
      <c r="AA2966" s="76">
        <v>44099</v>
      </c>
      <c r="AB2966">
        <v>157.80000000000001</v>
      </c>
      <c r="AD2966" t="s">
        <v>344</v>
      </c>
      <c r="AE2966" t="s">
        <v>324</v>
      </c>
      <c r="AF2966" t="s">
        <v>655</v>
      </c>
      <c r="AH2966" t="s">
        <v>329</v>
      </c>
      <c r="AI2966" t="s">
        <v>318</v>
      </c>
      <c r="AK2966">
        <v>95057</v>
      </c>
      <c r="AL2966">
        <v>1</v>
      </c>
      <c r="AM2966">
        <v>63695</v>
      </c>
    </row>
    <row r="2967" spans="1:39">
      <c r="A2967" t="s">
        <v>315</v>
      </c>
      <c r="D2967" t="s">
        <v>316</v>
      </c>
      <c r="E2967">
        <v>315025</v>
      </c>
      <c r="F2967" t="s">
        <v>317</v>
      </c>
      <c r="G2967" t="s">
        <v>318</v>
      </c>
      <c r="H2967" s="79" t="s">
        <v>899</v>
      </c>
      <c r="I2967" t="s">
        <v>899</v>
      </c>
      <c r="J2967" t="s">
        <v>737</v>
      </c>
      <c r="K2967" t="s">
        <v>315</v>
      </c>
      <c r="L2967">
        <v>893600</v>
      </c>
      <c r="M2967">
        <v>212180366</v>
      </c>
      <c r="O2967">
        <v>320074</v>
      </c>
      <c r="P2967" t="s">
        <v>337</v>
      </c>
      <c r="Q2967">
        <v>7735</v>
      </c>
      <c r="R2967">
        <v>83</v>
      </c>
      <c r="S2967">
        <v>1</v>
      </c>
      <c r="T2967">
        <v>2786</v>
      </c>
      <c r="U2967" t="s">
        <v>328</v>
      </c>
      <c r="W2967">
        <v>1158667035</v>
      </c>
      <c r="X2967" s="76">
        <v>44169</v>
      </c>
      <c r="Y2967" s="76">
        <v>44169</v>
      </c>
      <c r="Z2967" s="76">
        <v>44045</v>
      </c>
      <c r="AA2967" s="76">
        <v>44099</v>
      </c>
      <c r="AB2967">
        <v>233.52</v>
      </c>
      <c r="AD2967" t="s">
        <v>344</v>
      </c>
      <c r="AE2967" t="s">
        <v>324</v>
      </c>
      <c r="AF2967" t="s">
        <v>655</v>
      </c>
      <c r="AH2967" t="s">
        <v>329</v>
      </c>
      <c r="AI2967" t="s">
        <v>318</v>
      </c>
      <c r="AK2967">
        <v>95057</v>
      </c>
      <c r="AL2967">
        <v>1</v>
      </c>
      <c r="AM2967">
        <v>63695</v>
      </c>
    </row>
    <row r="2968" spans="1:39">
      <c r="A2968" t="s">
        <v>315</v>
      </c>
      <c r="D2968" t="s">
        <v>316</v>
      </c>
      <c r="E2968">
        <v>315025</v>
      </c>
      <c r="F2968" t="s">
        <v>317</v>
      </c>
      <c r="G2968" t="s">
        <v>318</v>
      </c>
      <c r="H2968" s="79" t="s">
        <v>899</v>
      </c>
      <c r="I2968" t="s">
        <v>899</v>
      </c>
      <c r="J2968" t="s">
        <v>737</v>
      </c>
      <c r="K2968" t="s">
        <v>315</v>
      </c>
      <c r="L2968">
        <v>893600</v>
      </c>
      <c r="M2968">
        <v>212180366</v>
      </c>
      <c r="O2968">
        <v>320072</v>
      </c>
      <c r="P2968" t="s">
        <v>336</v>
      </c>
      <c r="Q2968">
        <v>7735</v>
      </c>
      <c r="R2968">
        <v>83</v>
      </c>
      <c r="S2968">
        <v>1</v>
      </c>
      <c r="T2968">
        <v>2786</v>
      </c>
      <c r="U2968" t="s">
        <v>328</v>
      </c>
      <c r="W2968">
        <v>1158667035</v>
      </c>
      <c r="X2968" s="76">
        <v>44169</v>
      </c>
      <c r="Y2968" s="76">
        <v>44169</v>
      </c>
      <c r="Z2968" s="76">
        <v>44045</v>
      </c>
      <c r="AA2968" s="76">
        <v>44099</v>
      </c>
      <c r="AB2968">
        <v>490.82</v>
      </c>
      <c r="AD2968" t="s">
        <v>344</v>
      </c>
      <c r="AE2968" t="s">
        <v>324</v>
      </c>
      <c r="AF2968" t="s">
        <v>655</v>
      </c>
      <c r="AH2968" t="s">
        <v>329</v>
      </c>
      <c r="AI2968" t="s">
        <v>318</v>
      </c>
      <c r="AK2968">
        <v>95057</v>
      </c>
      <c r="AL2968">
        <v>1</v>
      </c>
      <c r="AM2968">
        <v>63695</v>
      </c>
    </row>
    <row r="2969" spans="1:39">
      <c r="A2969" t="s">
        <v>315</v>
      </c>
      <c r="D2969" t="s">
        <v>316</v>
      </c>
      <c r="E2969">
        <v>315025</v>
      </c>
      <c r="F2969" t="s">
        <v>317</v>
      </c>
      <c r="G2969" t="s">
        <v>318</v>
      </c>
      <c r="H2969" s="79" t="s">
        <v>899</v>
      </c>
      <c r="I2969" t="s">
        <v>899</v>
      </c>
      <c r="J2969" t="s">
        <v>737</v>
      </c>
      <c r="K2969" t="s">
        <v>315</v>
      </c>
      <c r="L2969">
        <v>893515</v>
      </c>
      <c r="M2969">
        <v>212180366</v>
      </c>
      <c r="O2969">
        <v>320073</v>
      </c>
      <c r="P2969" t="s">
        <v>320</v>
      </c>
      <c r="Q2969">
        <v>7737</v>
      </c>
      <c r="R2969">
        <v>83</v>
      </c>
      <c r="S2969">
        <v>1</v>
      </c>
      <c r="T2969">
        <v>2786</v>
      </c>
      <c r="U2969" t="s">
        <v>328</v>
      </c>
      <c r="W2969">
        <v>1158667035</v>
      </c>
      <c r="X2969" s="76">
        <v>44169</v>
      </c>
      <c r="Y2969" s="76">
        <v>44169</v>
      </c>
      <c r="Z2969" s="76">
        <v>43895</v>
      </c>
      <c r="AA2969" s="76">
        <v>44126</v>
      </c>
      <c r="AB2969">
        <v>157.80000000000001</v>
      </c>
      <c r="AD2969" t="s">
        <v>344</v>
      </c>
      <c r="AE2969" t="s">
        <v>324</v>
      </c>
      <c r="AF2969" t="s">
        <v>363</v>
      </c>
      <c r="AH2969" t="s">
        <v>329</v>
      </c>
      <c r="AI2969" t="s">
        <v>318</v>
      </c>
      <c r="AK2969">
        <v>95057</v>
      </c>
      <c r="AL2969">
        <v>1</v>
      </c>
      <c r="AM2969">
        <v>63695</v>
      </c>
    </row>
    <row r="2970" spans="1:39">
      <c r="A2970" t="s">
        <v>315</v>
      </c>
      <c r="D2970" t="s">
        <v>316</v>
      </c>
      <c r="E2970">
        <v>315025</v>
      </c>
      <c r="F2970" t="s">
        <v>317</v>
      </c>
      <c r="G2970" t="s">
        <v>318</v>
      </c>
      <c r="H2970" s="79" t="s">
        <v>899</v>
      </c>
      <c r="I2970" t="s">
        <v>899</v>
      </c>
      <c r="J2970" t="s">
        <v>737</v>
      </c>
      <c r="K2970" t="s">
        <v>315</v>
      </c>
      <c r="L2970">
        <v>893600</v>
      </c>
      <c r="M2970">
        <v>212180366</v>
      </c>
      <c r="O2970">
        <v>320070</v>
      </c>
      <c r="P2970" t="s">
        <v>327</v>
      </c>
      <c r="Q2970">
        <v>7735</v>
      </c>
      <c r="R2970">
        <v>83</v>
      </c>
      <c r="S2970">
        <v>1</v>
      </c>
      <c r="T2970">
        <v>2786</v>
      </c>
      <c r="U2970" t="s">
        <v>328</v>
      </c>
      <c r="W2970">
        <v>1158667035</v>
      </c>
      <c r="X2970" s="76">
        <v>44169</v>
      </c>
      <c r="Y2970" s="76">
        <v>44169</v>
      </c>
      <c r="Z2970" s="76">
        <v>44045</v>
      </c>
      <c r="AA2970" s="76">
        <v>44099</v>
      </c>
      <c r="AB2970">
        <v>342.42</v>
      </c>
      <c r="AD2970" t="s">
        <v>344</v>
      </c>
      <c r="AE2970" t="s">
        <v>324</v>
      </c>
      <c r="AF2970" t="s">
        <v>655</v>
      </c>
      <c r="AH2970" t="s">
        <v>329</v>
      </c>
      <c r="AI2970" t="s">
        <v>318</v>
      </c>
      <c r="AK2970">
        <v>95057</v>
      </c>
      <c r="AL2970">
        <v>1</v>
      </c>
      <c r="AM2970">
        <v>63695</v>
      </c>
    </row>
    <row r="2971" spans="1:39">
      <c r="A2971" t="s">
        <v>315</v>
      </c>
      <c r="D2971" t="s">
        <v>316</v>
      </c>
      <c r="E2971">
        <v>315025</v>
      </c>
      <c r="F2971" t="s">
        <v>317</v>
      </c>
      <c r="G2971" t="s">
        <v>318</v>
      </c>
      <c r="H2971" s="79" t="s">
        <v>899</v>
      </c>
      <c r="I2971" t="s">
        <v>899</v>
      </c>
      <c r="J2971" t="s">
        <v>737</v>
      </c>
      <c r="K2971" t="s">
        <v>315</v>
      </c>
      <c r="L2971">
        <v>893515</v>
      </c>
      <c r="M2971">
        <v>212180366</v>
      </c>
      <c r="O2971">
        <v>320072</v>
      </c>
      <c r="P2971" t="s">
        <v>336</v>
      </c>
      <c r="Q2971">
        <v>7737</v>
      </c>
      <c r="R2971">
        <v>83</v>
      </c>
      <c r="S2971">
        <v>1</v>
      </c>
      <c r="T2971">
        <v>2786</v>
      </c>
      <c r="U2971" t="s">
        <v>328</v>
      </c>
      <c r="W2971">
        <v>1158667035</v>
      </c>
      <c r="X2971" s="76">
        <v>44169</v>
      </c>
      <c r="Y2971" s="76">
        <v>44169</v>
      </c>
      <c r="Z2971" s="76">
        <v>43895</v>
      </c>
      <c r="AA2971" s="76">
        <v>44126</v>
      </c>
      <c r="AB2971">
        <v>517.29</v>
      </c>
      <c r="AD2971" t="s">
        <v>344</v>
      </c>
      <c r="AE2971" t="s">
        <v>324</v>
      </c>
      <c r="AF2971" t="s">
        <v>363</v>
      </c>
      <c r="AH2971" t="s">
        <v>329</v>
      </c>
      <c r="AI2971" t="s">
        <v>318</v>
      </c>
      <c r="AK2971">
        <v>95057</v>
      </c>
      <c r="AL2971">
        <v>1</v>
      </c>
      <c r="AM2971">
        <v>63695</v>
      </c>
    </row>
    <row r="2972" spans="1:39">
      <c r="A2972" t="s">
        <v>315</v>
      </c>
      <c r="D2972" t="s">
        <v>316</v>
      </c>
      <c r="E2972">
        <v>315025</v>
      </c>
      <c r="F2972" t="s">
        <v>317</v>
      </c>
      <c r="G2972" t="s">
        <v>318</v>
      </c>
      <c r="H2972" s="79" t="s">
        <v>899</v>
      </c>
      <c r="I2972" t="s">
        <v>899</v>
      </c>
      <c r="J2972" t="s">
        <v>737</v>
      </c>
      <c r="K2972" t="s">
        <v>315</v>
      </c>
      <c r="L2972">
        <v>904471</v>
      </c>
      <c r="M2972">
        <v>215437934</v>
      </c>
      <c r="O2972">
        <v>320070</v>
      </c>
      <c r="P2972" t="s">
        <v>327</v>
      </c>
      <c r="Q2972">
        <v>7877</v>
      </c>
      <c r="R2972">
        <v>83</v>
      </c>
      <c r="S2972">
        <v>1</v>
      </c>
      <c r="T2972">
        <v>2786</v>
      </c>
      <c r="U2972" t="s">
        <v>328</v>
      </c>
      <c r="W2972">
        <v>1158667035</v>
      </c>
      <c r="X2972" s="76">
        <v>44179</v>
      </c>
      <c r="Y2972" s="76">
        <v>44180</v>
      </c>
      <c r="Z2972" s="76">
        <v>44134</v>
      </c>
      <c r="AA2972" s="76">
        <v>44165</v>
      </c>
      <c r="AB2972">
        <v>171.21</v>
      </c>
      <c r="AD2972" t="s">
        <v>346</v>
      </c>
      <c r="AE2972" t="s">
        <v>324</v>
      </c>
      <c r="AF2972" t="s">
        <v>901</v>
      </c>
      <c r="AH2972" t="s">
        <v>329</v>
      </c>
      <c r="AI2972" t="s">
        <v>318</v>
      </c>
      <c r="AK2972">
        <v>95057</v>
      </c>
      <c r="AL2972">
        <v>1</v>
      </c>
      <c r="AM2972">
        <v>63695</v>
      </c>
    </row>
    <row r="2973" spans="1:39">
      <c r="A2973" t="s">
        <v>315</v>
      </c>
      <c r="D2973" t="s">
        <v>316</v>
      </c>
      <c r="E2973">
        <v>315025</v>
      </c>
      <c r="F2973" t="s">
        <v>317</v>
      </c>
      <c r="G2973" t="s">
        <v>318</v>
      </c>
      <c r="H2973" s="79" t="s">
        <v>899</v>
      </c>
      <c r="I2973" t="s">
        <v>899</v>
      </c>
      <c r="J2973" t="s">
        <v>737</v>
      </c>
      <c r="K2973" t="s">
        <v>315</v>
      </c>
      <c r="L2973">
        <v>907798</v>
      </c>
      <c r="M2973">
        <v>212180366</v>
      </c>
      <c r="O2973">
        <v>320072</v>
      </c>
      <c r="P2973" t="s">
        <v>336</v>
      </c>
      <c r="Q2973">
        <v>7893</v>
      </c>
      <c r="R2973">
        <v>83</v>
      </c>
      <c r="S2973">
        <v>1</v>
      </c>
      <c r="T2973">
        <v>2786</v>
      </c>
      <c r="U2973" t="s">
        <v>328</v>
      </c>
      <c r="W2973">
        <v>1158667035</v>
      </c>
      <c r="X2973" s="76">
        <v>44180</v>
      </c>
      <c r="Y2973" s="76">
        <v>44182</v>
      </c>
      <c r="Z2973" s="76">
        <v>44072</v>
      </c>
      <c r="AA2973" s="76">
        <v>44159</v>
      </c>
      <c r="AB2973">
        <v>519.89</v>
      </c>
      <c r="AD2973" t="s">
        <v>346</v>
      </c>
      <c r="AE2973" t="s">
        <v>324</v>
      </c>
      <c r="AF2973" t="s">
        <v>630</v>
      </c>
      <c r="AH2973" t="s">
        <v>329</v>
      </c>
      <c r="AI2973" t="s">
        <v>318</v>
      </c>
      <c r="AK2973">
        <v>95057</v>
      </c>
      <c r="AL2973">
        <v>1</v>
      </c>
      <c r="AM2973">
        <v>63695</v>
      </c>
    </row>
    <row r="2974" spans="1:39">
      <c r="A2974" t="s">
        <v>315</v>
      </c>
      <c r="D2974" t="s">
        <v>316</v>
      </c>
      <c r="E2974">
        <v>315025</v>
      </c>
      <c r="F2974" t="s">
        <v>317</v>
      </c>
      <c r="G2974" t="s">
        <v>318</v>
      </c>
      <c r="H2974" s="79" t="s">
        <v>899</v>
      </c>
      <c r="I2974" t="s">
        <v>899</v>
      </c>
      <c r="J2974" t="s">
        <v>737</v>
      </c>
      <c r="K2974" t="s">
        <v>315</v>
      </c>
      <c r="L2974">
        <v>907798</v>
      </c>
      <c r="M2974">
        <v>212180366</v>
      </c>
      <c r="O2974">
        <v>320073</v>
      </c>
      <c r="P2974" t="s">
        <v>320</v>
      </c>
      <c r="Q2974">
        <v>7893</v>
      </c>
      <c r="R2974">
        <v>83</v>
      </c>
      <c r="S2974">
        <v>1</v>
      </c>
      <c r="T2974">
        <v>2786</v>
      </c>
      <c r="U2974" t="s">
        <v>328</v>
      </c>
      <c r="W2974">
        <v>1158667035</v>
      </c>
      <c r="X2974" s="76">
        <v>44180</v>
      </c>
      <c r="Y2974" s="76">
        <v>44182</v>
      </c>
      <c r="Z2974" s="76">
        <v>44072</v>
      </c>
      <c r="AA2974" s="76">
        <v>44159</v>
      </c>
      <c r="AB2974">
        <v>157.80000000000001</v>
      </c>
      <c r="AD2974" t="s">
        <v>346</v>
      </c>
      <c r="AE2974" t="s">
        <v>324</v>
      </c>
      <c r="AF2974" t="s">
        <v>630</v>
      </c>
      <c r="AH2974" t="s">
        <v>329</v>
      </c>
      <c r="AI2974" t="s">
        <v>318</v>
      </c>
      <c r="AK2974">
        <v>95057</v>
      </c>
      <c r="AL2974">
        <v>1</v>
      </c>
      <c r="AM2974">
        <v>63695</v>
      </c>
    </row>
    <row r="2975" spans="1:39">
      <c r="A2975" t="s">
        <v>315</v>
      </c>
      <c r="D2975" t="s">
        <v>316</v>
      </c>
      <c r="E2975">
        <v>315025</v>
      </c>
      <c r="F2975" t="s">
        <v>317</v>
      </c>
      <c r="G2975" t="s">
        <v>318</v>
      </c>
      <c r="H2975" s="79" t="s">
        <v>899</v>
      </c>
      <c r="I2975" t="s">
        <v>899</v>
      </c>
      <c r="J2975" t="s">
        <v>737</v>
      </c>
      <c r="K2975" t="s">
        <v>315</v>
      </c>
      <c r="L2975">
        <v>907798</v>
      </c>
      <c r="M2975">
        <v>212180366</v>
      </c>
      <c r="O2975">
        <v>320074</v>
      </c>
      <c r="P2975" t="s">
        <v>337</v>
      </c>
      <c r="Q2975">
        <v>7893</v>
      </c>
      <c r="R2975">
        <v>83</v>
      </c>
      <c r="S2975">
        <v>1</v>
      </c>
      <c r="T2975">
        <v>2786</v>
      </c>
      <c r="U2975" t="s">
        <v>328</v>
      </c>
      <c r="W2975">
        <v>1158667035</v>
      </c>
      <c r="X2975" s="76">
        <v>44180</v>
      </c>
      <c r="Y2975" s="76">
        <v>44182</v>
      </c>
      <c r="Z2975" s="76">
        <v>44072</v>
      </c>
      <c r="AA2975" s="76">
        <v>44159</v>
      </c>
      <c r="AB2975">
        <v>251.03</v>
      </c>
      <c r="AD2975" t="s">
        <v>346</v>
      </c>
      <c r="AE2975" t="s">
        <v>324</v>
      </c>
      <c r="AF2975" t="s">
        <v>630</v>
      </c>
      <c r="AH2975" t="s">
        <v>329</v>
      </c>
      <c r="AI2975" t="s">
        <v>318</v>
      </c>
      <c r="AK2975">
        <v>95057</v>
      </c>
      <c r="AL2975">
        <v>1</v>
      </c>
      <c r="AM2975">
        <v>63695</v>
      </c>
    </row>
    <row r="2976" spans="1:39">
      <c r="A2976" t="s">
        <v>315</v>
      </c>
      <c r="D2976" t="s">
        <v>316</v>
      </c>
      <c r="E2976">
        <v>315025</v>
      </c>
      <c r="F2976" t="s">
        <v>317</v>
      </c>
      <c r="G2976" t="s">
        <v>318</v>
      </c>
      <c r="H2976" s="79" t="s">
        <v>899</v>
      </c>
      <c r="I2976" t="s">
        <v>899</v>
      </c>
      <c r="J2976" t="s">
        <v>737</v>
      </c>
      <c r="K2976" t="s">
        <v>315</v>
      </c>
      <c r="L2976">
        <v>907798</v>
      </c>
      <c r="M2976">
        <v>212180366</v>
      </c>
      <c r="O2976">
        <v>320070</v>
      </c>
      <c r="P2976" t="s">
        <v>327</v>
      </c>
      <c r="Q2976">
        <v>7893</v>
      </c>
      <c r="R2976">
        <v>83</v>
      </c>
      <c r="S2976">
        <v>1</v>
      </c>
      <c r="T2976">
        <v>2786</v>
      </c>
      <c r="U2976" t="s">
        <v>328</v>
      </c>
      <c r="W2976">
        <v>1158667035</v>
      </c>
      <c r="X2976" s="76">
        <v>44180</v>
      </c>
      <c r="Y2976" s="76">
        <v>44182</v>
      </c>
      <c r="Z2976" s="76">
        <v>44072</v>
      </c>
      <c r="AA2976" s="76">
        <v>44159</v>
      </c>
      <c r="AB2976">
        <v>342.42</v>
      </c>
      <c r="AD2976" t="s">
        <v>346</v>
      </c>
      <c r="AE2976" t="s">
        <v>324</v>
      </c>
      <c r="AF2976" t="s">
        <v>630</v>
      </c>
      <c r="AH2976" t="s">
        <v>329</v>
      </c>
      <c r="AI2976" t="s">
        <v>318</v>
      </c>
      <c r="AK2976">
        <v>95057</v>
      </c>
      <c r="AL2976">
        <v>1</v>
      </c>
      <c r="AM2976">
        <v>63695</v>
      </c>
    </row>
    <row r="2977" spans="1:39">
      <c r="A2977" t="s">
        <v>315</v>
      </c>
      <c r="D2977" t="s">
        <v>316</v>
      </c>
      <c r="E2977">
        <v>315025</v>
      </c>
      <c r="F2977" t="s">
        <v>317</v>
      </c>
      <c r="G2977" t="s">
        <v>318</v>
      </c>
      <c r="H2977" s="79" t="s">
        <v>899</v>
      </c>
      <c r="I2977" t="s">
        <v>899</v>
      </c>
      <c r="J2977" t="s">
        <v>737</v>
      </c>
      <c r="K2977" t="s">
        <v>315</v>
      </c>
      <c r="L2977">
        <v>926227</v>
      </c>
      <c r="M2977">
        <v>215437934</v>
      </c>
      <c r="O2977">
        <v>320070</v>
      </c>
      <c r="P2977" t="s">
        <v>327</v>
      </c>
      <c r="Q2977">
        <v>7992</v>
      </c>
      <c r="R2977">
        <v>83</v>
      </c>
      <c r="S2977">
        <v>1</v>
      </c>
      <c r="T2977">
        <v>2786</v>
      </c>
      <c r="U2977" t="s">
        <v>328</v>
      </c>
      <c r="W2977">
        <v>1158667035</v>
      </c>
      <c r="X2977" s="76">
        <v>44221</v>
      </c>
      <c r="Y2977" s="76">
        <v>44221</v>
      </c>
      <c r="Z2977" s="76">
        <v>44148</v>
      </c>
      <c r="AA2977" s="76">
        <v>44200</v>
      </c>
      <c r="AB2977">
        <v>171.21</v>
      </c>
      <c r="AD2977" t="s">
        <v>345</v>
      </c>
      <c r="AE2977" t="s">
        <v>324</v>
      </c>
      <c r="AF2977" t="s">
        <v>902</v>
      </c>
      <c r="AH2977" t="s">
        <v>329</v>
      </c>
      <c r="AI2977" t="s">
        <v>318</v>
      </c>
      <c r="AK2977">
        <v>95057</v>
      </c>
      <c r="AL2977">
        <v>1</v>
      </c>
      <c r="AM2977">
        <v>63695</v>
      </c>
    </row>
    <row r="2978" spans="1:39">
      <c r="A2978" t="s">
        <v>315</v>
      </c>
      <c r="D2978" t="s">
        <v>316</v>
      </c>
      <c r="E2978">
        <v>315025</v>
      </c>
      <c r="F2978" t="s">
        <v>317</v>
      </c>
      <c r="G2978" t="s">
        <v>318</v>
      </c>
      <c r="H2978" s="79" t="s">
        <v>899</v>
      </c>
      <c r="I2978" t="s">
        <v>899</v>
      </c>
      <c r="J2978" t="s">
        <v>737</v>
      </c>
      <c r="K2978" t="s">
        <v>315</v>
      </c>
      <c r="L2978">
        <v>939137</v>
      </c>
      <c r="M2978">
        <v>212180366</v>
      </c>
      <c r="O2978">
        <v>320070</v>
      </c>
      <c r="P2978" t="s">
        <v>327</v>
      </c>
      <c r="Q2978">
        <v>8121</v>
      </c>
      <c r="R2978">
        <v>83</v>
      </c>
      <c r="S2978">
        <v>1</v>
      </c>
      <c r="T2978">
        <v>2786</v>
      </c>
      <c r="U2978" t="s">
        <v>328</v>
      </c>
      <c r="W2978">
        <v>1158667035</v>
      </c>
      <c r="X2978" s="76">
        <v>44237</v>
      </c>
      <c r="Y2978" s="76">
        <v>44237</v>
      </c>
      <c r="Z2978" s="76">
        <v>44133</v>
      </c>
      <c r="AA2978" s="76">
        <v>44188</v>
      </c>
      <c r="AB2978">
        <v>342.42</v>
      </c>
      <c r="AD2978" t="s">
        <v>344</v>
      </c>
      <c r="AE2978" t="s">
        <v>324</v>
      </c>
      <c r="AF2978" t="s">
        <v>368</v>
      </c>
      <c r="AH2978" t="s">
        <v>329</v>
      </c>
      <c r="AI2978" t="s">
        <v>318</v>
      </c>
      <c r="AK2978">
        <v>95057</v>
      </c>
      <c r="AL2978">
        <v>1</v>
      </c>
      <c r="AM2978">
        <v>63695</v>
      </c>
    </row>
    <row r="2979" spans="1:39">
      <c r="A2979" t="s">
        <v>315</v>
      </c>
      <c r="D2979" t="s">
        <v>316</v>
      </c>
      <c r="E2979">
        <v>315025</v>
      </c>
      <c r="F2979" t="s">
        <v>317</v>
      </c>
      <c r="G2979" t="s">
        <v>318</v>
      </c>
      <c r="H2979" s="79" t="s">
        <v>899</v>
      </c>
      <c r="I2979" t="s">
        <v>899</v>
      </c>
      <c r="J2979" t="s">
        <v>737</v>
      </c>
      <c r="K2979" t="s">
        <v>315</v>
      </c>
      <c r="L2979">
        <v>939137</v>
      </c>
      <c r="M2979">
        <v>212180366</v>
      </c>
      <c r="O2979">
        <v>320074</v>
      </c>
      <c r="P2979" t="s">
        <v>337</v>
      </c>
      <c r="Q2979">
        <v>8121</v>
      </c>
      <c r="R2979">
        <v>83</v>
      </c>
      <c r="S2979">
        <v>1</v>
      </c>
      <c r="T2979">
        <v>2786</v>
      </c>
      <c r="U2979" t="s">
        <v>328</v>
      </c>
      <c r="W2979">
        <v>1158667035</v>
      </c>
      <c r="X2979" s="76">
        <v>44237</v>
      </c>
      <c r="Y2979" s="76">
        <v>44237</v>
      </c>
      <c r="Z2979" s="76">
        <v>44133</v>
      </c>
      <c r="AA2979" s="76">
        <v>44188</v>
      </c>
      <c r="AB2979">
        <v>208.96</v>
      </c>
      <c r="AD2979" t="s">
        <v>344</v>
      </c>
      <c r="AE2979" t="s">
        <v>324</v>
      </c>
      <c r="AF2979" t="s">
        <v>368</v>
      </c>
      <c r="AH2979" t="s">
        <v>329</v>
      </c>
      <c r="AI2979" t="s">
        <v>318</v>
      </c>
      <c r="AK2979">
        <v>95057</v>
      </c>
      <c r="AL2979">
        <v>1</v>
      </c>
      <c r="AM2979">
        <v>63695</v>
      </c>
    </row>
    <row r="2980" spans="1:39">
      <c r="A2980" t="s">
        <v>315</v>
      </c>
      <c r="D2980" t="s">
        <v>316</v>
      </c>
      <c r="E2980">
        <v>315025</v>
      </c>
      <c r="F2980" t="s">
        <v>317</v>
      </c>
      <c r="G2980" t="s">
        <v>318</v>
      </c>
      <c r="H2980" s="79" t="s">
        <v>899</v>
      </c>
      <c r="I2980" t="s">
        <v>899</v>
      </c>
      <c r="J2980" t="s">
        <v>737</v>
      </c>
      <c r="K2980" t="s">
        <v>315</v>
      </c>
      <c r="L2980">
        <v>939137</v>
      </c>
      <c r="M2980">
        <v>212180366</v>
      </c>
      <c r="O2980">
        <v>320072</v>
      </c>
      <c r="P2980" t="s">
        <v>336</v>
      </c>
      <c r="Q2980">
        <v>8121</v>
      </c>
      <c r="R2980">
        <v>83</v>
      </c>
      <c r="S2980">
        <v>1</v>
      </c>
      <c r="T2980">
        <v>2786</v>
      </c>
      <c r="U2980" t="s">
        <v>328</v>
      </c>
      <c r="W2980">
        <v>1158667035</v>
      </c>
      <c r="X2980" s="76">
        <v>44237</v>
      </c>
      <c r="Y2980" s="76">
        <v>44237</v>
      </c>
      <c r="Z2980" s="76">
        <v>44133</v>
      </c>
      <c r="AA2980" s="76">
        <v>44188</v>
      </c>
      <c r="AB2980">
        <v>455.39</v>
      </c>
      <c r="AD2980" t="s">
        <v>344</v>
      </c>
      <c r="AE2980" t="s">
        <v>324</v>
      </c>
      <c r="AF2980" t="s">
        <v>368</v>
      </c>
      <c r="AH2980" t="s">
        <v>329</v>
      </c>
      <c r="AI2980" t="s">
        <v>318</v>
      </c>
      <c r="AK2980">
        <v>95057</v>
      </c>
      <c r="AL2980">
        <v>1</v>
      </c>
      <c r="AM2980">
        <v>63695</v>
      </c>
    </row>
    <row r="2981" spans="1:39">
      <c r="A2981" t="s">
        <v>315</v>
      </c>
      <c r="D2981" t="s">
        <v>316</v>
      </c>
      <c r="E2981">
        <v>315025</v>
      </c>
      <c r="F2981" t="s">
        <v>317</v>
      </c>
      <c r="G2981" t="s">
        <v>318</v>
      </c>
      <c r="H2981" s="79" t="s">
        <v>899</v>
      </c>
      <c r="I2981" t="s">
        <v>899</v>
      </c>
      <c r="J2981" t="s">
        <v>737</v>
      </c>
      <c r="K2981" t="s">
        <v>315</v>
      </c>
      <c r="L2981">
        <v>939137</v>
      </c>
      <c r="M2981">
        <v>212180366</v>
      </c>
      <c r="O2981">
        <v>320073</v>
      </c>
      <c r="P2981" t="s">
        <v>320</v>
      </c>
      <c r="Q2981">
        <v>8121</v>
      </c>
      <c r="R2981">
        <v>83</v>
      </c>
      <c r="S2981">
        <v>1</v>
      </c>
      <c r="T2981">
        <v>2786</v>
      </c>
      <c r="U2981" t="s">
        <v>328</v>
      </c>
      <c r="W2981">
        <v>1158667035</v>
      </c>
      <c r="X2981" s="76">
        <v>44237</v>
      </c>
      <c r="Y2981" s="76">
        <v>44237</v>
      </c>
      <c r="Z2981" s="76">
        <v>44133</v>
      </c>
      <c r="AA2981" s="76">
        <v>44188</v>
      </c>
      <c r="AB2981">
        <v>157.80000000000001</v>
      </c>
      <c r="AD2981" t="s">
        <v>344</v>
      </c>
      <c r="AE2981" t="s">
        <v>324</v>
      </c>
      <c r="AF2981" t="s">
        <v>368</v>
      </c>
      <c r="AH2981" t="s">
        <v>329</v>
      </c>
      <c r="AI2981" t="s">
        <v>318</v>
      </c>
      <c r="AK2981">
        <v>95057</v>
      </c>
      <c r="AL2981">
        <v>1</v>
      </c>
      <c r="AM2981">
        <v>63695</v>
      </c>
    </row>
    <row r="2982" spans="1:39">
      <c r="A2982" t="s">
        <v>315</v>
      </c>
      <c r="D2982" t="s">
        <v>316</v>
      </c>
      <c r="E2982">
        <v>315025</v>
      </c>
      <c r="F2982" t="s">
        <v>317</v>
      </c>
      <c r="G2982" t="s">
        <v>318</v>
      </c>
      <c r="H2982" s="79" t="s">
        <v>899</v>
      </c>
      <c r="I2982" t="s">
        <v>899</v>
      </c>
      <c r="J2982" t="s">
        <v>737</v>
      </c>
      <c r="K2982" t="s">
        <v>315</v>
      </c>
      <c r="L2982">
        <v>955097</v>
      </c>
      <c r="M2982">
        <v>215437934</v>
      </c>
      <c r="O2982">
        <v>320070</v>
      </c>
      <c r="P2982" t="s">
        <v>327</v>
      </c>
      <c r="Q2982">
        <v>8218</v>
      </c>
      <c r="R2982">
        <v>83</v>
      </c>
      <c r="S2982">
        <v>1</v>
      </c>
      <c r="T2982">
        <v>2786</v>
      </c>
      <c r="U2982" t="s">
        <v>328</v>
      </c>
      <c r="W2982">
        <v>1158667035</v>
      </c>
      <c r="X2982" s="76">
        <v>44253</v>
      </c>
      <c r="Y2982" s="76">
        <v>44253</v>
      </c>
      <c r="Z2982" s="76">
        <v>44138</v>
      </c>
      <c r="AA2982" s="76">
        <v>44231</v>
      </c>
      <c r="AB2982">
        <v>342.42</v>
      </c>
      <c r="AD2982" t="s">
        <v>344</v>
      </c>
      <c r="AE2982" t="s">
        <v>324</v>
      </c>
      <c r="AF2982" t="s">
        <v>826</v>
      </c>
      <c r="AH2982" t="s">
        <v>329</v>
      </c>
      <c r="AI2982" t="s">
        <v>318</v>
      </c>
      <c r="AK2982">
        <v>95057</v>
      </c>
      <c r="AL2982">
        <v>1</v>
      </c>
      <c r="AM2982">
        <v>63695</v>
      </c>
    </row>
    <row r="2983" spans="1:39">
      <c r="A2983" t="s">
        <v>315</v>
      </c>
      <c r="D2983" t="s">
        <v>316</v>
      </c>
      <c r="E2983">
        <v>315025</v>
      </c>
      <c r="F2983" t="s">
        <v>317</v>
      </c>
      <c r="G2983" t="s">
        <v>318</v>
      </c>
      <c r="H2983" s="79" t="s">
        <v>899</v>
      </c>
      <c r="I2983" t="s">
        <v>899</v>
      </c>
      <c r="J2983" t="s">
        <v>737</v>
      </c>
      <c r="K2983" t="s">
        <v>315</v>
      </c>
      <c r="L2983">
        <v>981099</v>
      </c>
      <c r="M2983">
        <v>212180366</v>
      </c>
      <c r="O2983">
        <v>320072</v>
      </c>
      <c r="P2983" t="s">
        <v>336</v>
      </c>
      <c r="Q2983">
        <v>8363</v>
      </c>
      <c r="R2983">
        <v>83</v>
      </c>
      <c r="S2983">
        <v>1</v>
      </c>
      <c r="T2983">
        <v>2786</v>
      </c>
      <c r="U2983" t="s">
        <v>328</v>
      </c>
      <c r="W2983">
        <v>1158667035</v>
      </c>
      <c r="X2983" s="76">
        <v>44270</v>
      </c>
      <c r="Y2983" s="76">
        <v>44270</v>
      </c>
      <c r="Z2983" s="76">
        <v>44169</v>
      </c>
      <c r="AA2983" s="76">
        <v>44221</v>
      </c>
      <c r="AB2983">
        <v>527.36</v>
      </c>
      <c r="AD2983" t="s">
        <v>346</v>
      </c>
      <c r="AE2983" t="s">
        <v>324</v>
      </c>
      <c r="AF2983" t="s">
        <v>632</v>
      </c>
      <c r="AH2983" t="s">
        <v>329</v>
      </c>
      <c r="AI2983" t="s">
        <v>318</v>
      </c>
      <c r="AK2983">
        <v>95057</v>
      </c>
      <c r="AL2983">
        <v>1</v>
      </c>
      <c r="AM2983">
        <v>63695</v>
      </c>
    </row>
    <row r="2984" spans="1:39">
      <c r="A2984" t="s">
        <v>315</v>
      </c>
      <c r="D2984" t="s">
        <v>316</v>
      </c>
      <c r="E2984">
        <v>315025</v>
      </c>
      <c r="F2984" t="s">
        <v>317</v>
      </c>
      <c r="G2984" t="s">
        <v>318</v>
      </c>
      <c r="H2984" s="79" t="s">
        <v>899</v>
      </c>
      <c r="I2984" t="s">
        <v>899</v>
      </c>
      <c r="J2984" t="s">
        <v>737</v>
      </c>
      <c r="K2984" t="s">
        <v>315</v>
      </c>
      <c r="L2984">
        <v>981349</v>
      </c>
      <c r="M2984">
        <v>215437934</v>
      </c>
      <c r="O2984">
        <v>320070</v>
      </c>
      <c r="P2984" t="s">
        <v>327</v>
      </c>
      <c r="Q2984">
        <v>8382</v>
      </c>
      <c r="R2984">
        <v>83</v>
      </c>
      <c r="S2984">
        <v>1</v>
      </c>
      <c r="T2984">
        <v>2786</v>
      </c>
      <c r="U2984" t="s">
        <v>328</v>
      </c>
      <c r="W2984">
        <v>1158667035</v>
      </c>
      <c r="X2984" s="76">
        <v>44270</v>
      </c>
      <c r="Y2984" s="76">
        <v>44270</v>
      </c>
      <c r="Z2984" s="76">
        <v>44226</v>
      </c>
      <c r="AA2984" s="76">
        <v>44259</v>
      </c>
      <c r="AB2984">
        <v>171.21</v>
      </c>
      <c r="AD2984" t="s">
        <v>345</v>
      </c>
      <c r="AE2984" t="s">
        <v>324</v>
      </c>
      <c r="AF2984" t="s">
        <v>827</v>
      </c>
      <c r="AH2984" t="s">
        <v>329</v>
      </c>
      <c r="AI2984" t="s">
        <v>318</v>
      </c>
      <c r="AK2984">
        <v>95057</v>
      </c>
      <c r="AL2984">
        <v>1</v>
      </c>
      <c r="AM2984">
        <v>63695</v>
      </c>
    </row>
    <row r="2985" spans="1:39">
      <c r="A2985" t="s">
        <v>315</v>
      </c>
      <c r="D2985" t="s">
        <v>316</v>
      </c>
      <c r="E2985">
        <v>315025</v>
      </c>
      <c r="F2985" t="s">
        <v>317</v>
      </c>
      <c r="G2985" t="s">
        <v>318</v>
      </c>
      <c r="H2985" s="79" t="s">
        <v>899</v>
      </c>
      <c r="I2985" t="s">
        <v>899</v>
      </c>
      <c r="J2985" t="s">
        <v>737</v>
      </c>
      <c r="K2985" t="s">
        <v>315</v>
      </c>
      <c r="L2985">
        <v>981099</v>
      </c>
      <c r="M2985">
        <v>212180366</v>
      </c>
      <c r="O2985">
        <v>320070</v>
      </c>
      <c r="P2985" t="s">
        <v>327</v>
      </c>
      <c r="Q2985">
        <v>8363</v>
      </c>
      <c r="R2985">
        <v>83</v>
      </c>
      <c r="S2985">
        <v>1</v>
      </c>
      <c r="T2985">
        <v>2786</v>
      </c>
      <c r="U2985" t="s">
        <v>328</v>
      </c>
      <c r="W2985">
        <v>1158667035</v>
      </c>
      <c r="X2985" s="76">
        <v>44270</v>
      </c>
      <c r="Y2985" s="76">
        <v>44270</v>
      </c>
      <c r="Z2985" s="76">
        <v>44169</v>
      </c>
      <c r="AA2985" s="76">
        <v>44221</v>
      </c>
      <c r="AB2985">
        <v>342.42</v>
      </c>
      <c r="AD2985" t="s">
        <v>346</v>
      </c>
      <c r="AE2985" t="s">
        <v>324</v>
      </c>
      <c r="AF2985" t="s">
        <v>632</v>
      </c>
      <c r="AH2985" t="s">
        <v>329</v>
      </c>
      <c r="AI2985" t="s">
        <v>318</v>
      </c>
      <c r="AK2985">
        <v>95057</v>
      </c>
      <c r="AL2985">
        <v>1</v>
      </c>
      <c r="AM2985">
        <v>63695</v>
      </c>
    </row>
    <row r="2986" spans="1:39">
      <c r="A2986" t="s">
        <v>315</v>
      </c>
      <c r="D2986" t="s">
        <v>316</v>
      </c>
      <c r="E2986">
        <v>315025</v>
      </c>
      <c r="F2986" t="s">
        <v>317</v>
      </c>
      <c r="G2986" t="s">
        <v>318</v>
      </c>
      <c r="H2986" s="79" t="s">
        <v>899</v>
      </c>
      <c r="I2986" t="s">
        <v>899</v>
      </c>
      <c r="J2986" t="s">
        <v>737</v>
      </c>
      <c r="K2986" t="s">
        <v>315</v>
      </c>
      <c r="L2986">
        <v>981099</v>
      </c>
      <c r="M2986">
        <v>212180366</v>
      </c>
      <c r="O2986">
        <v>320073</v>
      </c>
      <c r="P2986" t="s">
        <v>320</v>
      </c>
      <c r="Q2986">
        <v>8363</v>
      </c>
      <c r="R2986">
        <v>83</v>
      </c>
      <c r="S2986">
        <v>1</v>
      </c>
      <c r="T2986">
        <v>2786</v>
      </c>
      <c r="U2986" t="s">
        <v>328</v>
      </c>
      <c r="W2986">
        <v>1158667035</v>
      </c>
      <c r="X2986" s="76">
        <v>44270</v>
      </c>
      <c r="Y2986" s="76">
        <v>44270</v>
      </c>
      <c r="Z2986" s="76">
        <v>44169</v>
      </c>
      <c r="AA2986" s="76">
        <v>44221</v>
      </c>
      <c r="AB2986">
        <v>157.80000000000001</v>
      </c>
      <c r="AD2986" t="s">
        <v>346</v>
      </c>
      <c r="AE2986" t="s">
        <v>324</v>
      </c>
      <c r="AF2986" t="s">
        <v>632</v>
      </c>
      <c r="AH2986" t="s">
        <v>329</v>
      </c>
      <c r="AI2986" t="s">
        <v>318</v>
      </c>
      <c r="AK2986">
        <v>95057</v>
      </c>
      <c r="AL2986">
        <v>1</v>
      </c>
      <c r="AM2986">
        <v>63695</v>
      </c>
    </row>
    <row r="2987" spans="1:39">
      <c r="A2987" t="s">
        <v>315</v>
      </c>
      <c r="D2987" t="s">
        <v>316</v>
      </c>
      <c r="E2987">
        <v>315025</v>
      </c>
      <c r="F2987" t="s">
        <v>317</v>
      </c>
      <c r="G2987" t="s">
        <v>318</v>
      </c>
      <c r="H2987" s="79" t="s">
        <v>899</v>
      </c>
      <c r="I2987" t="s">
        <v>899</v>
      </c>
      <c r="J2987" t="s">
        <v>737</v>
      </c>
      <c r="K2987" t="s">
        <v>315</v>
      </c>
      <c r="L2987">
        <v>981004</v>
      </c>
      <c r="M2987">
        <v>6667565656</v>
      </c>
      <c r="O2987">
        <v>320070</v>
      </c>
      <c r="P2987" t="s">
        <v>327</v>
      </c>
      <c r="Q2987">
        <v>8359</v>
      </c>
      <c r="R2987">
        <v>83</v>
      </c>
      <c r="S2987">
        <v>1</v>
      </c>
      <c r="T2987">
        <v>2786</v>
      </c>
      <c r="U2987" t="s">
        <v>328</v>
      </c>
      <c r="W2987">
        <v>1158667035</v>
      </c>
      <c r="X2987" s="76">
        <v>44270</v>
      </c>
      <c r="Y2987" s="76">
        <v>44270</v>
      </c>
      <c r="Z2987" s="76">
        <v>44268</v>
      </c>
      <c r="AA2987" s="76">
        <v>44360</v>
      </c>
      <c r="AB2987">
        <v>25000</v>
      </c>
      <c r="AD2987" t="s">
        <v>346</v>
      </c>
      <c r="AE2987" t="s">
        <v>324</v>
      </c>
      <c r="AF2987" t="s">
        <v>631</v>
      </c>
      <c r="AH2987" t="s">
        <v>329</v>
      </c>
      <c r="AI2987" t="s">
        <v>318</v>
      </c>
      <c r="AK2987">
        <v>95057</v>
      </c>
      <c r="AL2987">
        <v>1</v>
      </c>
      <c r="AM2987">
        <v>63695</v>
      </c>
    </row>
    <row r="2988" spans="1:39">
      <c r="A2988" t="s">
        <v>315</v>
      </c>
      <c r="D2988" t="s">
        <v>316</v>
      </c>
      <c r="E2988">
        <v>315025</v>
      </c>
      <c r="F2988" t="s">
        <v>317</v>
      </c>
      <c r="G2988" t="s">
        <v>318</v>
      </c>
      <c r="H2988" s="79" t="s">
        <v>899</v>
      </c>
      <c r="I2988" t="s">
        <v>899</v>
      </c>
      <c r="J2988" t="s">
        <v>737</v>
      </c>
      <c r="K2988" t="s">
        <v>315</v>
      </c>
      <c r="L2988">
        <v>981099</v>
      </c>
      <c r="M2988">
        <v>212180366</v>
      </c>
      <c r="O2988">
        <v>320074</v>
      </c>
      <c r="P2988" t="s">
        <v>337</v>
      </c>
      <c r="Q2988">
        <v>8363</v>
      </c>
      <c r="R2988">
        <v>83</v>
      </c>
      <c r="S2988">
        <v>1</v>
      </c>
      <c r="T2988">
        <v>2786</v>
      </c>
      <c r="U2988" t="s">
        <v>328</v>
      </c>
      <c r="W2988">
        <v>1158667035</v>
      </c>
      <c r="X2988" s="76">
        <v>44270</v>
      </c>
      <c r="Y2988" s="76">
        <v>44270</v>
      </c>
      <c r="Z2988" s="76">
        <v>44169</v>
      </c>
      <c r="AA2988" s="76">
        <v>44221</v>
      </c>
      <c r="AB2988">
        <v>254</v>
      </c>
      <c r="AD2988" t="s">
        <v>346</v>
      </c>
      <c r="AE2988" t="s">
        <v>324</v>
      </c>
      <c r="AF2988" t="s">
        <v>632</v>
      </c>
      <c r="AH2988" t="s">
        <v>329</v>
      </c>
      <c r="AI2988" t="s">
        <v>318</v>
      </c>
      <c r="AK2988">
        <v>95057</v>
      </c>
      <c r="AL2988">
        <v>1</v>
      </c>
      <c r="AM2988">
        <v>63695</v>
      </c>
    </row>
    <row r="2989" spans="1:39">
      <c r="A2989" t="s">
        <v>315</v>
      </c>
      <c r="D2989" t="s">
        <v>316</v>
      </c>
      <c r="E2989">
        <v>315025</v>
      </c>
      <c r="F2989" t="s">
        <v>317</v>
      </c>
      <c r="G2989" t="s">
        <v>318</v>
      </c>
      <c r="H2989" s="79" t="s">
        <v>899</v>
      </c>
      <c r="I2989" t="s">
        <v>899</v>
      </c>
      <c r="J2989" t="s">
        <v>737</v>
      </c>
      <c r="K2989" t="s">
        <v>315</v>
      </c>
      <c r="L2989">
        <v>982059</v>
      </c>
      <c r="M2989">
        <v>212180366</v>
      </c>
      <c r="O2989">
        <v>320074</v>
      </c>
      <c r="P2989" t="s">
        <v>337</v>
      </c>
      <c r="Q2989">
        <v>8384</v>
      </c>
      <c r="R2989">
        <v>83</v>
      </c>
      <c r="S2989">
        <v>1</v>
      </c>
      <c r="T2989">
        <v>2786</v>
      </c>
      <c r="U2989" t="s">
        <v>328</v>
      </c>
      <c r="W2989">
        <v>1158667035</v>
      </c>
      <c r="X2989" s="76">
        <v>44271</v>
      </c>
      <c r="Y2989" s="76">
        <v>44271</v>
      </c>
      <c r="Z2989" s="76">
        <v>44183</v>
      </c>
      <c r="AA2989" s="76">
        <v>44249</v>
      </c>
      <c r="AB2989">
        <v>209.19</v>
      </c>
      <c r="AD2989" t="s">
        <v>345</v>
      </c>
      <c r="AE2989" t="s">
        <v>324</v>
      </c>
      <c r="AF2989" t="s">
        <v>371</v>
      </c>
      <c r="AH2989" t="s">
        <v>329</v>
      </c>
      <c r="AI2989" t="s">
        <v>318</v>
      </c>
      <c r="AK2989">
        <v>95057</v>
      </c>
      <c r="AL2989">
        <v>1</v>
      </c>
      <c r="AM2989">
        <v>63695</v>
      </c>
    </row>
    <row r="2990" spans="1:39">
      <c r="A2990" t="s">
        <v>315</v>
      </c>
      <c r="D2990" t="s">
        <v>316</v>
      </c>
      <c r="E2990">
        <v>315025</v>
      </c>
      <c r="F2990" t="s">
        <v>317</v>
      </c>
      <c r="G2990" t="s">
        <v>318</v>
      </c>
      <c r="H2990" s="79" t="s">
        <v>899</v>
      </c>
      <c r="I2990" t="s">
        <v>899</v>
      </c>
      <c r="J2990" t="s">
        <v>737</v>
      </c>
      <c r="K2990" t="s">
        <v>315</v>
      </c>
      <c r="L2990">
        <v>982059</v>
      </c>
      <c r="M2990">
        <v>212180366</v>
      </c>
      <c r="O2990">
        <v>320070</v>
      </c>
      <c r="P2990" t="s">
        <v>327</v>
      </c>
      <c r="Q2990">
        <v>8384</v>
      </c>
      <c r="R2990">
        <v>83</v>
      </c>
      <c r="S2990">
        <v>1</v>
      </c>
      <c r="T2990">
        <v>2786</v>
      </c>
      <c r="U2990" t="s">
        <v>328</v>
      </c>
      <c r="W2990">
        <v>1158667035</v>
      </c>
      <c r="X2990" s="76">
        <v>44271</v>
      </c>
      <c r="Y2990" s="76">
        <v>44271</v>
      </c>
      <c r="Z2990" s="76">
        <v>44183</v>
      </c>
      <c r="AA2990" s="76">
        <v>44249</v>
      </c>
      <c r="AB2990">
        <v>342.42</v>
      </c>
      <c r="AD2990" t="s">
        <v>345</v>
      </c>
      <c r="AE2990" t="s">
        <v>324</v>
      </c>
      <c r="AF2990" t="s">
        <v>371</v>
      </c>
      <c r="AH2990" t="s">
        <v>329</v>
      </c>
      <c r="AI2990" t="s">
        <v>318</v>
      </c>
      <c r="AK2990">
        <v>95057</v>
      </c>
      <c r="AL2990">
        <v>1</v>
      </c>
      <c r="AM2990">
        <v>63695</v>
      </c>
    </row>
    <row r="2991" spans="1:39">
      <c r="A2991" t="s">
        <v>315</v>
      </c>
      <c r="D2991" t="s">
        <v>316</v>
      </c>
      <c r="E2991">
        <v>315025</v>
      </c>
      <c r="F2991" t="s">
        <v>317</v>
      </c>
      <c r="G2991" t="s">
        <v>318</v>
      </c>
      <c r="H2991" s="79" t="s">
        <v>899</v>
      </c>
      <c r="I2991" t="s">
        <v>899</v>
      </c>
      <c r="J2991" t="s">
        <v>737</v>
      </c>
      <c r="K2991" t="s">
        <v>315</v>
      </c>
      <c r="L2991">
        <v>982059</v>
      </c>
      <c r="M2991">
        <v>212180366</v>
      </c>
      <c r="O2991">
        <v>320072</v>
      </c>
      <c r="P2991" t="s">
        <v>336</v>
      </c>
      <c r="Q2991">
        <v>8384</v>
      </c>
      <c r="R2991">
        <v>83</v>
      </c>
      <c r="S2991">
        <v>1</v>
      </c>
      <c r="T2991">
        <v>2786</v>
      </c>
      <c r="U2991" t="s">
        <v>328</v>
      </c>
      <c r="W2991">
        <v>1158667035</v>
      </c>
      <c r="X2991" s="76">
        <v>44271</v>
      </c>
      <c r="Y2991" s="76">
        <v>44271</v>
      </c>
      <c r="Z2991" s="76">
        <v>44183</v>
      </c>
      <c r="AA2991" s="76">
        <v>44249</v>
      </c>
      <c r="AB2991">
        <v>455.5</v>
      </c>
      <c r="AD2991" t="s">
        <v>345</v>
      </c>
      <c r="AE2991" t="s">
        <v>324</v>
      </c>
      <c r="AF2991" t="s">
        <v>371</v>
      </c>
      <c r="AH2991" t="s">
        <v>329</v>
      </c>
      <c r="AI2991" t="s">
        <v>318</v>
      </c>
      <c r="AK2991">
        <v>95057</v>
      </c>
      <c r="AL2991">
        <v>1</v>
      </c>
      <c r="AM2991">
        <v>63695</v>
      </c>
    </row>
    <row r="2992" spans="1:39">
      <c r="A2992" t="s">
        <v>315</v>
      </c>
      <c r="D2992" t="s">
        <v>316</v>
      </c>
      <c r="E2992">
        <v>315025</v>
      </c>
      <c r="F2992" t="s">
        <v>317</v>
      </c>
      <c r="G2992" t="s">
        <v>318</v>
      </c>
      <c r="H2992" s="79" t="s">
        <v>899</v>
      </c>
      <c r="I2992" t="s">
        <v>899</v>
      </c>
      <c r="J2992" t="s">
        <v>737</v>
      </c>
      <c r="K2992" t="s">
        <v>315</v>
      </c>
      <c r="L2992">
        <v>982059</v>
      </c>
      <c r="M2992">
        <v>212180366</v>
      </c>
      <c r="O2992">
        <v>320073</v>
      </c>
      <c r="P2992" t="s">
        <v>320</v>
      </c>
      <c r="Q2992">
        <v>8384</v>
      </c>
      <c r="R2992">
        <v>83</v>
      </c>
      <c r="S2992">
        <v>1</v>
      </c>
      <c r="T2992">
        <v>2786</v>
      </c>
      <c r="U2992" t="s">
        <v>328</v>
      </c>
      <c r="W2992">
        <v>1158667035</v>
      </c>
      <c r="X2992" s="76">
        <v>44271</v>
      </c>
      <c r="Y2992" s="76">
        <v>44271</v>
      </c>
      <c r="Z2992" s="76">
        <v>44183</v>
      </c>
      <c r="AA2992" s="76">
        <v>44249</v>
      </c>
      <c r="AB2992">
        <v>157.80000000000001</v>
      </c>
      <c r="AD2992" t="s">
        <v>345</v>
      </c>
      <c r="AE2992" t="s">
        <v>324</v>
      </c>
      <c r="AF2992" t="s">
        <v>371</v>
      </c>
      <c r="AH2992" t="s">
        <v>329</v>
      </c>
      <c r="AI2992" t="s">
        <v>318</v>
      </c>
      <c r="AK2992">
        <v>95057</v>
      </c>
      <c r="AL2992">
        <v>1</v>
      </c>
      <c r="AM2992">
        <v>63695</v>
      </c>
    </row>
    <row r="2993" spans="1:39">
      <c r="A2993" t="s">
        <v>315</v>
      </c>
      <c r="D2993" t="s">
        <v>316</v>
      </c>
      <c r="E2993">
        <v>315025</v>
      </c>
      <c r="F2993" t="s">
        <v>317</v>
      </c>
      <c r="G2993" t="s">
        <v>318</v>
      </c>
      <c r="H2993" s="79" t="s">
        <v>899</v>
      </c>
      <c r="I2993" t="s">
        <v>899</v>
      </c>
      <c r="J2993" t="s">
        <v>737</v>
      </c>
      <c r="K2993" t="s">
        <v>315</v>
      </c>
      <c r="L2993">
        <v>12272</v>
      </c>
      <c r="M2993">
        <v>215437934</v>
      </c>
      <c r="O2993">
        <v>320070</v>
      </c>
      <c r="P2993" t="s">
        <v>327</v>
      </c>
      <c r="Q2993">
        <v>8685</v>
      </c>
      <c r="R2993">
        <v>83</v>
      </c>
      <c r="S2993">
        <v>1</v>
      </c>
      <c r="T2993">
        <v>2786</v>
      </c>
      <c r="U2993" t="s">
        <v>328</v>
      </c>
      <c r="W2993">
        <v>1158667035</v>
      </c>
      <c r="X2993" s="76">
        <v>44321</v>
      </c>
      <c r="Y2993" s="76">
        <v>44321</v>
      </c>
      <c r="Z2993" s="76">
        <v>44232</v>
      </c>
      <c r="AA2993" s="76">
        <v>44287</v>
      </c>
      <c r="AB2993">
        <v>173.33</v>
      </c>
      <c r="AD2993" t="s">
        <v>382</v>
      </c>
      <c r="AE2993" t="s">
        <v>324</v>
      </c>
      <c r="AF2993" t="s">
        <v>903</v>
      </c>
      <c r="AH2993" t="s">
        <v>329</v>
      </c>
      <c r="AI2993" t="s">
        <v>318</v>
      </c>
      <c r="AK2993">
        <v>95057</v>
      </c>
      <c r="AL2993">
        <v>1</v>
      </c>
      <c r="AM2993">
        <v>63695</v>
      </c>
    </row>
    <row r="2994" spans="1:39">
      <c r="A2994" t="s">
        <v>315</v>
      </c>
      <c r="D2994" t="s">
        <v>316</v>
      </c>
      <c r="E2994">
        <v>315025</v>
      </c>
      <c r="F2994" t="s">
        <v>317</v>
      </c>
      <c r="G2994" t="s">
        <v>318</v>
      </c>
      <c r="H2994" s="79" t="s">
        <v>899</v>
      </c>
      <c r="I2994" t="s">
        <v>899</v>
      </c>
      <c r="J2994" t="s">
        <v>737</v>
      </c>
      <c r="K2994" t="s">
        <v>315</v>
      </c>
      <c r="L2994">
        <v>20243</v>
      </c>
      <c r="M2994">
        <v>212180366</v>
      </c>
      <c r="O2994">
        <v>320074</v>
      </c>
      <c r="P2994" t="s">
        <v>337</v>
      </c>
      <c r="Q2994">
        <v>8731</v>
      </c>
      <c r="R2994">
        <v>83</v>
      </c>
      <c r="S2994">
        <v>1</v>
      </c>
      <c r="T2994">
        <v>2786</v>
      </c>
      <c r="U2994" t="s">
        <v>328</v>
      </c>
      <c r="W2994">
        <v>1158667035</v>
      </c>
      <c r="X2994" s="76">
        <v>44333</v>
      </c>
      <c r="Y2994" s="76">
        <v>44333</v>
      </c>
      <c r="Z2994" s="76">
        <v>44231</v>
      </c>
      <c r="AA2994" s="76">
        <v>44278</v>
      </c>
      <c r="AB2994">
        <v>206.33</v>
      </c>
      <c r="AD2994" t="s">
        <v>383</v>
      </c>
      <c r="AE2994" t="s">
        <v>324</v>
      </c>
      <c r="AF2994" t="s">
        <v>384</v>
      </c>
      <c r="AH2994" t="s">
        <v>329</v>
      </c>
      <c r="AI2994" t="s">
        <v>318</v>
      </c>
      <c r="AK2994">
        <v>95057</v>
      </c>
      <c r="AL2994">
        <v>1</v>
      </c>
      <c r="AM2994">
        <v>63695</v>
      </c>
    </row>
    <row r="2995" spans="1:39">
      <c r="A2995" t="s">
        <v>315</v>
      </c>
      <c r="D2995" t="s">
        <v>316</v>
      </c>
      <c r="E2995">
        <v>315025</v>
      </c>
      <c r="F2995" t="s">
        <v>317</v>
      </c>
      <c r="G2995" t="s">
        <v>318</v>
      </c>
      <c r="H2995" s="79" t="s">
        <v>899</v>
      </c>
      <c r="I2995" t="s">
        <v>899</v>
      </c>
      <c r="J2995" t="s">
        <v>737</v>
      </c>
      <c r="K2995" t="s">
        <v>315</v>
      </c>
      <c r="L2995">
        <v>20243</v>
      </c>
      <c r="M2995">
        <v>212180366</v>
      </c>
      <c r="O2995">
        <v>320073</v>
      </c>
      <c r="P2995" t="s">
        <v>320</v>
      </c>
      <c r="Q2995">
        <v>8731</v>
      </c>
      <c r="R2995">
        <v>83</v>
      </c>
      <c r="S2995">
        <v>1</v>
      </c>
      <c r="T2995">
        <v>2786</v>
      </c>
      <c r="U2995" t="s">
        <v>328</v>
      </c>
      <c r="W2995">
        <v>1158667035</v>
      </c>
      <c r="X2995" s="76">
        <v>44333</v>
      </c>
      <c r="Y2995" s="76">
        <v>44333</v>
      </c>
      <c r="Z2995" s="76">
        <v>44231</v>
      </c>
      <c r="AA2995" s="76">
        <v>44278</v>
      </c>
      <c r="AB2995">
        <v>157.80000000000001</v>
      </c>
      <c r="AD2995" t="s">
        <v>383</v>
      </c>
      <c r="AE2995" t="s">
        <v>324</v>
      </c>
      <c r="AF2995" t="s">
        <v>384</v>
      </c>
      <c r="AH2995" t="s">
        <v>329</v>
      </c>
      <c r="AI2995" t="s">
        <v>318</v>
      </c>
      <c r="AK2995">
        <v>95057</v>
      </c>
      <c r="AL2995">
        <v>1</v>
      </c>
      <c r="AM2995">
        <v>63695</v>
      </c>
    </row>
    <row r="2996" spans="1:39">
      <c r="A2996" t="s">
        <v>315</v>
      </c>
      <c r="D2996" t="s">
        <v>316</v>
      </c>
      <c r="E2996">
        <v>315025</v>
      </c>
      <c r="F2996" t="s">
        <v>317</v>
      </c>
      <c r="G2996" t="s">
        <v>318</v>
      </c>
      <c r="H2996" s="79" t="s">
        <v>899</v>
      </c>
      <c r="I2996" t="s">
        <v>899</v>
      </c>
      <c r="J2996" t="s">
        <v>737</v>
      </c>
      <c r="K2996" t="s">
        <v>315</v>
      </c>
      <c r="L2996">
        <v>20243</v>
      </c>
      <c r="M2996">
        <v>212180366</v>
      </c>
      <c r="O2996">
        <v>320070</v>
      </c>
      <c r="P2996" t="s">
        <v>327</v>
      </c>
      <c r="Q2996">
        <v>8731</v>
      </c>
      <c r="R2996">
        <v>83</v>
      </c>
      <c r="S2996">
        <v>1</v>
      </c>
      <c r="T2996">
        <v>2786</v>
      </c>
      <c r="U2996" t="s">
        <v>328</v>
      </c>
      <c r="W2996">
        <v>1158667035</v>
      </c>
      <c r="X2996" s="76">
        <v>44333</v>
      </c>
      <c r="Y2996" s="76">
        <v>44333</v>
      </c>
      <c r="Z2996" s="76">
        <v>44231</v>
      </c>
      <c r="AA2996" s="76">
        <v>44278</v>
      </c>
      <c r="AB2996">
        <v>342.42</v>
      </c>
      <c r="AD2996" t="s">
        <v>383</v>
      </c>
      <c r="AE2996" t="s">
        <v>324</v>
      </c>
      <c r="AF2996" t="s">
        <v>384</v>
      </c>
      <c r="AH2996" t="s">
        <v>329</v>
      </c>
      <c r="AI2996" t="s">
        <v>318</v>
      </c>
      <c r="AK2996">
        <v>95057</v>
      </c>
      <c r="AL2996">
        <v>1</v>
      </c>
      <c r="AM2996">
        <v>63695</v>
      </c>
    </row>
    <row r="2997" spans="1:39">
      <c r="A2997" t="s">
        <v>315</v>
      </c>
      <c r="D2997" t="s">
        <v>316</v>
      </c>
      <c r="E2997">
        <v>315025</v>
      </c>
      <c r="F2997" t="s">
        <v>317</v>
      </c>
      <c r="G2997" t="s">
        <v>318</v>
      </c>
      <c r="H2997" s="79" t="s">
        <v>899</v>
      </c>
      <c r="I2997" t="s">
        <v>899</v>
      </c>
      <c r="J2997" t="s">
        <v>737</v>
      </c>
      <c r="K2997" t="s">
        <v>315</v>
      </c>
      <c r="L2997">
        <v>20243</v>
      </c>
      <c r="M2997">
        <v>212180366</v>
      </c>
      <c r="O2997">
        <v>320072</v>
      </c>
      <c r="P2997" t="s">
        <v>336</v>
      </c>
      <c r="Q2997">
        <v>8731</v>
      </c>
      <c r="R2997">
        <v>83</v>
      </c>
      <c r="S2997">
        <v>1</v>
      </c>
      <c r="T2997">
        <v>2786</v>
      </c>
      <c r="U2997" t="s">
        <v>328</v>
      </c>
      <c r="W2997">
        <v>1158667035</v>
      </c>
      <c r="X2997" s="76">
        <v>44333</v>
      </c>
      <c r="Y2997" s="76">
        <v>44333</v>
      </c>
      <c r="Z2997" s="76">
        <v>44231</v>
      </c>
      <c r="AA2997" s="76">
        <v>44278</v>
      </c>
      <c r="AB2997">
        <v>451.26</v>
      </c>
      <c r="AD2997" t="s">
        <v>383</v>
      </c>
      <c r="AE2997" t="s">
        <v>324</v>
      </c>
      <c r="AF2997" t="s">
        <v>384</v>
      </c>
      <c r="AH2997" t="s">
        <v>329</v>
      </c>
      <c r="AI2997" t="s">
        <v>318</v>
      </c>
      <c r="AK2997">
        <v>95057</v>
      </c>
      <c r="AL2997">
        <v>1</v>
      </c>
      <c r="AM2997">
        <v>63695</v>
      </c>
    </row>
    <row r="2998" spans="1:39">
      <c r="H2998" s="79"/>
      <c r="X2998" s="76"/>
      <c r="Y2998" s="76"/>
      <c r="Z2998" s="76"/>
      <c r="AA2998" s="76"/>
      <c r="AB2998">
        <f>SUM(AB2932:AB2997)</f>
        <v>68136.819999999992</v>
      </c>
    </row>
    <row r="2999" spans="1:39">
      <c r="H2999" s="79"/>
      <c r="X2999" s="76"/>
      <c r="Y2999" s="76"/>
      <c r="Z2999" s="76"/>
      <c r="AA2999" s="76"/>
      <c r="AB2999"/>
    </row>
    <row r="3000" spans="1:39">
      <c r="A3000" t="s">
        <v>315</v>
      </c>
      <c r="D3000" t="s">
        <v>316</v>
      </c>
      <c r="E3000">
        <v>315025</v>
      </c>
      <c r="F3000" t="s">
        <v>317</v>
      </c>
      <c r="G3000" t="s">
        <v>318</v>
      </c>
      <c r="H3000" s="79" t="s">
        <v>899</v>
      </c>
      <c r="I3000" t="s">
        <v>899</v>
      </c>
      <c r="J3000" t="s">
        <v>737</v>
      </c>
      <c r="K3000" t="s">
        <v>315</v>
      </c>
      <c r="L3000">
        <v>24364</v>
      </c>
      <c r="M3000">
        <v>215437934</v>
      </c>
      <c r="O3000">
        <v>320070</v>
      </c>
      <c r="P3000" t="s">
        <v>327</v>
      </c>
      <c r="Q3000">
        <v>8806</v>
      </c>
      <c r="R3000">
        <v>83</v>
      </c>
      <c r="S3000">
        <v>1</v>
      </c>
      <c r="T3000">
        <v>2786</v>
      </c>
      <c r="U3000" t="s">
        <v>328</v>
      </c>
      <c r="W3000">
        <v>1158667035</v>
      </c>
      <c r="X3000" s="76">
        <v>44340</v>
      </c>
      <c r="Y3000" s="76">
        <v>44340</v>
      </c>
      <c r="Z3000" s="76">
        <v>44287</v>
      </c>
      <c r="AA3000" s="76">
        <v>44321</v>
      </c>
      <c r="AB3000">
        <v>171.21</v>
      </c>
      <c r="AD3000" t="s">
        <v>382</v>
      </c>
      <c r="AE3000" t="s">
        <v>324</v>
      </c>
      <c r="AF3000" t="s">
        <v>904</v>
      </c>
      <c r="AH3000" t="s">
        <v>329</v>
      </c>
      <c r="AI3000" t="s">
        <v>318</v>
      </c>
      <c r="AK3000">
        <v>95057</v>
      </c>
      <c r="AL3000">
        <v>1</v>
      </c>
      <c r="AM3000">
        <v>63695</v>
      </c>
    </row>
    <row r="3001" spans="1:39">
      <c r="A3001" t="s">
        <v>315</v>
      </c>
      <c r="D3001" t="s">
        <v>316</v>
      </c>
      <c r="E3001">
        <v>315025</v>
      </c>
      <c r="F3001" t="s">
        <v>317</v>
      </c>
      <c r="G3001" t="s">
        <v>318</v>
      </c>
      <c r="H3001" s="79" t="s">
        <v>899</v>
      </c>
      <c r="I3001" t="s">
        <v>899</v>
      </c>
      <c r="J3001" t="s">
        <v>737</v>
      </c>
      <c r="K3001" t="s">
        <v>315</v>
      </c>
      <c r="L3001">
        <v>55759</v>
      </c>
      <c r="M3001">
        <v>215437934</v>
      </c>
      <c r="O3001">
        <v>320070</v>
      </c>
      <c r="P3001" t="s">
        <v>327</v>
      </c>
      <c r="Q3001">
        <v>9239</v>
      </c>
      <c r="R3001">
        <v>83</v>
      </c>
      <c r="S3001">
        <v>1</v>
      </c>
      <c r="T3001">
        <v>2786</v>
      </c>
      <c r="U3001" t="s">
        <v>328</v>
      </c>
      <c r="W3001">
        <v>1158667035</v>
      </c>
      <c r="X3001" s="76">
        <v>44399</v>
      </c>
      <c r="Y3001" s="76">
        <v>44400</v>
      </c>
      <c r="Z3001" s="76">
        <v>44345</v>
      </c>
      <c r="AA3001" s="76">
        <v>44377</v>
      </c>
      <c r="AB3001">
        <v>173.33</v>
      </c>
      <c r="AD3001" t="s">
        <v>323</v>
      </c>
      <c r="AE3001" t="s">
        <v>324</v>
      </c>
      <c r="AF3001" t="s">
        <v>905</v>
      </c>
      <c r="AH3001" t="s">
        <v>329</v>
      </c>
      <c r="AI3001" t="s">
        <v>318</v>
      </c>
      <c r="AK3001">
        <v>95057</v>
      </c>
      <c r="AL3001">
        <v>1</v>
      </c>
      <c r="AM3001">
        <v>63695</v>
      </c>
    </row>
    <row r="3002" spans="1:39">
      <c r="A3002" t="s">
        <v>315</v>
      </c>
      <c r="D3002" t="s">
        <v>316</v>
      </c>
      <c r="E3002">
        <v>315025</v>
      </c>
      <c r="F3002" t="s">
        <v>317</v>
      </c>
      <c r="G3002" t="s">
        <v>318</v>
      </c>
      <c r="H3002" s="79" t="s">
        <v>899</v>
      </c>
      <c r="I3002" t="s">
        <v>899</v>
      </c>
      <c r="J3002" t="s">
        <v>737</v>
      </c>
      <c r="K3002" t="s">
        <v>315</v>
      </c>
      <c r="L3002">
        <v>79295</v>
      </c>
      <c r="M3002">
        <v>215437934</v>
      </c>
      <c r="O3002">
        <v>320070</v>
      </c>
      <c r="P3002" t="s">
        <v>327</v>
      </c>
      <c r="Q3002">
        <v>9425</v>
      </c>
      <c r="R3002">
        <v>83</v>
      </c>
      <c r="S3002">
        <v>1</v>
      </c>
      <c r="T3002">
        <v>2786</v>
      </c>
      <c r="U3002" t="s">
        <v>328</v>
      </c>
      <c r="W3002">
        <v>1158667035</v>
      </c>
      <c r="X3002" s="76">
        <v>44426</v>
      </c>
      <c r="Y3002" s="76">
        <v>44427</v>
      </c>
      <c r="Z3002" s="76">
        <v>44378</v>
      </c>
      <c r="AA3002" s="76">
        <v>44412</v>
      </c>
      <c r="AB3002">
        <v>194.29</v>
      </c>
      <c r="AD3002" t="s">
        <v>382</v>
      </c>
      <c r="AE3002" t="s">
        <v>324</v>
      </c>
      <c r="AF3002" t="s">
        <v>906</v>
      </c>
      <c r="AH3002" t="s">
        <v>329</v>
      </c>
      <c r="AI3002" t="s">
        <v>318</v>
      </c>
      <c r="AK3002">
        <v>95057</v>
      </c>
      <c r="AL3002">
        <v>1</v>
      </c>
      <c r="AM3002">
        <v>63695</v>
      </c>
    </row>
    <row r="3003" spans="1:39">
      <c r="A3003" t="s">
        <v>315</v>
      </c>
      <c r="D3003" t="s">
        <v>316</v>
      </c>
      <c r="E3003">
        <v>315025</v>
      </c>
      <c r="F3003" t="s">
        <v>317</v>
      </c>
      <c r="G3003" t="s">
        <v>318</v>
      </c>
      <c r="H3003" s="79" t="s">
        <v>899</v>
      </c>
      <c r="I3003" t="s">
        <v>899</v>
      </c>
      <c r="J3003" t="s">
        <v>737</v>
      </c>
      <c r="K3003" t="s">
        <v>315</v>
      </c>
      <c r="L3003">
        <v>110867</v>
      </c>
      <c r="M3003">
        <v>6667565656</v>
      </c>
      <c r="O3003">
        <v>320070</v>
      </c>
      <c r="P3003" t="s">
        <v>327</v>
      </c>
      <c r="Q3003">
        <v>9519</v>
      </c>
      <c r="R3003">
        <v>83</v>
      </c>
      <c r="S3003">
        <v>1</v>
      </c>
      <c r="T3003">
        <v>2786</v>
      </c>
      <c r="U3003" t="s">
        <v>328</v>
      </c>
      <c r="W3003">
        <v>1158667035</v>
      </c>
      <c r="X3003" s="76">
        <v>44445</v>
      </c>
      <c r="Y3003" s="76">
        <v>44445</v>
      </c>
      <c r="Z3003" s="76">
        <v>44445</v>
      </c>
      <c r="AA3003" s="76">
        <v>44475</v>
      </c>
      <c r="AB3003">
        <v>5000</v>
      </c>
      <c r="AD3003" t="s">
        <v>382</v>
      </c>
      <c r="AE3003" t="s">
        <v>324</v>
      </c>
      <c r="AF3003" t="s">
        <v>907</v>
      </c>
      <c r="AH3003" t="s">
        <v>329</v>
      </c>
      <c r="AI3003" t="s">
        <v>318</v>
      </c>
      <c r="AK3003">
        <v>95057</v>
      </c>
      <c r="AL3003">
        <v>1</v>
      </c>
      <c r="AM3003">
        <v>63695</v>
      </c>
    </row>
    <row r="3004" spans="1:39">
      <c r="A3004" t="s">
        <v>315</v>
      </c>
      <c r="D3004" t="s">
        <v>316</v>
      </c>
      <c r="E3004">
        <v>315025</v>
      </c>
      <c r="F3004" t="s">
        <v>317</v>
      </c>
      <c r="G3004" t="s">
        <v>318</v>
      </c>
      <c r="H3004" s="79" t="s">
        <v>899</v>
      </c>
      <c r="I3004" t="s">
        <v>899</v>
      </c>
      <c r="J3004" t="s">
        <v>737</v>
      </c>
      <c r="K3004" t="s">
        <v>315</v>
      </c>
      <c r="L3004">
        <v>140289</v>
      </c>
      <c r="M3004">
        <v>212180366</v>
      </c>
      <c r="O3004">
        <v>320072</v>
      </c>
      <c r="P3004" t="s">
        <v>336</v>
      </c>
      <c r="Q3004">
        <v>9670</v>
      </c>
      <c r="R3004">
        <v>83</v>
      </c>
      <c r="S3004">
        <v>1</v>
      </c>
      <c r="T3004">
        <v>2786</v>
      </c>
      <c r="U3004" t="s">
        <v>328</v>
      </c>
      <c r="W3004">
        <v>1158667035</v>
      </c>
      <c r="X3004" s="76">
        <v>44460</v>
      </c>
      <c r="Y3004" s="76">
        <v>44460</v>
      </c>
      <c r="Z3004" s="76">
        <v>44376</v>
      </c>
      <c r="AA3004" s="76">
        <v>44432</v>
      </c>
      <c r="AB3004">
        <v>512.75</v>
      </c>
      <c r="AD3004" t="s">
        <v>382</v>
      </c>
      <c r="AE3004" t="s">
        <v>324</v>
      </c>
      <c r="AF3004" t="s">
        <v>410</v>
      </c>
      <c r="AH3004" t="s">
        <v>329</v>
      </c>
      <c r="AI3004" t="s">
        <v>318</v>
      </c>
      <c r="AK3004">
        <v>95057</v>
      </c>
      <c r="AL3004">
        <v>1</v>
      </c>
      <c r="AM3004">
        <v>63695</v>
      </c>
    </row>
    <row r="3005" spans="1:39">
      <c r="A3005" t="s">
        <v>315</v>
      </c>
      <c r="D3005" t="s">
        <v>316</v>
      </c>
      <c r="E3005">
        <v>315025</v>
      </c>
      <c r="F3005" t="s">
        <v>317</v>
      </c>
      <c r="G3005" t="s">
        <v>318</v>
      </c>
      <c r="H3005" s="79" t="s">
        <v>899</v>
      </c>
      <c r="I3005" t="s">
        <v>899</v>
      </c>
      <c r="J3005" t="s">
        <v>737</v>
      </c>
      <c r="K3005" t="s">
        <v>315</v>
      </c>
      <c r="L3005">
        <v>139134</v>
      </c>
      <c r="M3005">
        <v>215437934</v>
      </c>
      <c r="O3005">
        <v>320070</v>
      </c>
      <c r="P3005" t="s">
        <v>327</v>
      </c>
      <c r="Q3005">
        <v>9656</v>
      </c>
      <c r="R3005">
        <v>83</v>
      </c>
      <c r="S3005">
        <v>1</v>
      </c>
      <c r="T3005">
        <v>2786</v>
      </c>
      <c r="U3005" t="s">
        <v>328</v>
      </c>
      <c r="W3005">
        <v>1158667035</v>
      </c>
      <c r="X3005" s="76">
        <v>44459</v>
      </c>
      <c r="Y3005" s="76">
        <v>44460</v>
      </c>
      <c r="Z3005" s="76">
        <v>44407</v>
      </c>
      <c r="AA3005" s="76">
        <v>44439</v>
      </c>
      <c r="AB3005">
        <v>196.7</v>
      </c>
      <c r="AD3005" t="s">
        <v>382</v>
      </c>
      <c r="AE3005" t="s">
        <v>324</v>
      </c>
      <c r="AF3005" t="s">
        <v>908</v>
      </c>
      <c r="AH3005" t="s">
        <v>329</v>
      </c>
      <c r="AI3005" t="s">
        <v>318</v>
      </c>
      <c r="AK3005">
        <v>95057</v>
      </c>
      <c r="AL3005">
        <v>1</v>
      </c>
      <c r="AM3005">
        <v>63695</v>
      </c>
    </row>
    <row r="3006" spans="1:39">
      <c r="A3006" t="s">
        <v>315</v>
      </c>
      <c r="D3006" t="s">
        <v>316</v>
      </c>
      <c r="E3006">
        <v>315025</v>
      </c>
      <c r="F3006" t="s">
        <v>317</v>
      </c>
      <c r="G3006" t="s">
        <v>318</v>
      </c>
      <c r="H3006" s="79" t="s">
        <v>899</v>
      </c>
      <c r="I3006" t="s">
        <v>899</v>
      </c>
      <c r="J3006" t="s">
        <v>737</v>
      </c>
      <c r="K3006" t="s">
        <v>315</v>
      </c>
      <c r="L3006">
        <v>140289</v>
      </c>
      <c r="M3006">
        <v>212180366</v>
      </c>
      <c r="O3006">
        <v>320073</v>
      </c>
      <c r="P3006" t="s">
        <v>320</v>
      </c>
      <c r="Q3006">
        <v>9670</v>
      </c>
      <c r="R3006">
        <v>83</v>
      </c>
      <c r="S3006">
        <v>1</v>
      </c>
      <c r="T3006">
        <v>2786</v>
      </c>
      <c r="U3006" t="s">
        <v>328</v>
      </c>
      <c r="W3006">
        <v>1158667035</v>
      </c>
      <c r="X3006" s="76">
        <v>44460</v>
      </c>
      <c r="Y3006" s="76">
        <v>44460</v>
      </c>
      <c r="Z3006" s="76">
        <v>44376</v>
      </c>
      <c r="AA3006" s="76">
        <v>44432</v>
      </c>
      <c r="AB3006">
        <v>163.30000000000001</v>
      </c>
      <c r="AD3006" t="s">
        <v>382</v>
      </c>
      <c r="AE3006" t="s">
        <v>324</v>
      </c>
      <c r="AF3006" t="s">
        <v>410</v>
      </c>
      <c r="AH3006" t="s">
        <v>329</v>
      </c>
      <c r="AI3006" t="s">
        <v>318</v>
      </c>
      <c r="AK3006">
        <v>95057</v>
      </c>
      <c r="AL3006">
        <v>1</v>
      </c>
      <c r="AM3006">
        <v>63695</v>
      </c>
    </row>
    <row r="3007" spans="1:39">
      <c r="A3007" t="s">
        <v>315</v>
      </c>
      <c r="D3007" t="s">
        <v>316</v>
      </c>
      <c r="E3007">
        <v>315025</v>
      </c>
      <c r="F3007" t="s">
        <v>317</v>
      </c>
      <c r="G3007" t="s">
        <v>318</v>
      </c>
      <c r="H3007" s="79" t="s">
        <v>899</v>
      </c>
      <c r="I3007" t="s">
        <v>899</v>
      </c>
      <c r="J3007" t="s">
        <v>737</v>
      </c>
      <c r="K3007" t="s">
        <v>315</v>
      </c>
      <c r="L3007">
        <v>140289</v>
      </c>
      <c r="M3007">
        <v>212180366</v>
      </c>
      <c r="O3007">
        <v>320070</v>
      </c>
      <c r="P3007" t="s">
        <v>327</v>
      </c>
      <c r="Q3007">
        <v>9670</v>
      </c>
      <c r="R3007">
        <v>83</v>
      </c>
      <c r="S3007">
        <v>1</v>
      </c>
      <c r="T3007">
        <v>2786</v>
      </c>
      <c r="U3007" t="s">
        <v>328</v>
      </c>
      <c r="W3007">
        <v>1158667035</v>
      </c>
      <c r="X3007" s="76">
        <v>44460</v>
      </c>
      <c r="Y3007" s="76">
        <v>44460</v>
      </c>
      <c r="Z3007" s="76">
        <v>44376</v>
      </c>
      <c r="AA3007" s="76">
        <v>44432</v>
      </c>
      <c r="AB3007">
        <v>434.74</v>
      </c>
      <c r="AD3007" t="s">
        <v>382</v>
      </c>
      <c r="AE3007" t="s">
        <v>324</v>
      </c>
      <c r="AF3007" t="s">
        <v>410</v>
      </c>
      <c r="AH3007" t="s">
        <v>329</v>
      </c>
      <c r="AI3007" t="s">
        <v>318</v>
      </c>
      <c r="AK3007">
        <v>95057</v>
      </c>
      <c r="AL3007">
        <v>1</v>
      </c>
      <c r="AM3007">
        <v>63695</v>
      </c>
    </row>
    <row r="3008" spans="1:39">
      <c r="A3008" t="s">
        <v>315</v>
      </c>
      <c r="D3008" t="s">
        <v>316</v>
      </c>
      <c r="E3008">
        <v>315025</v>
      </c>
      <c r="F3008" t="s">
        <v>317</v>
      </c>
      <c r="G3008" t="s">
        <v>318</v>
      </c>
      <c r="H3008" s="79" t="s">
        <v>899</v>
      </c>
      <c r="I3008" t="s">
        <v>899</v>
      </c>
      <c r="J3008" t="s">
        <v>737</v>
      </c>
      <c r="K3008" t="s">
        <v>315</v>
      </c>
      <c r="L3008">
        <v>140289</v>
      </c>
      <c r="M3008">
        <v>212180366</v>
      </c>
      <c r="O3008">
        <v>320074</v>
      </c>
      <c r="P3008" t="s">
        <v>337</v>
      </c>
      <c r="Q3008">
        <v>9670</v>
      </c>
      <c r="R3008">
        <v>83</v>
      </c>
      <c r="S3008">
        <v>1</v>
      </c>
      <c r="T3008">
        <v>2786</v>
      </c>
      <c r="U3008" t="s">
        <v>328</v>
      </c>
      <c r="W3008">
        <v>1158667035</v>
      </c>
      <c r="X3008" s="76">
        <v>44460</v>
      </c>
      <c r="Y3008" s="76">
        <v>44460</v>
      </c>
      <c r="Z3008" s="76">
        <v>44376</v>
      </c>
      <c r="AA3008" s="76">
        <v>44432</v>
      </c>
      <c r="AB3008">
        <v>241.26</v>
      </c>
      <c r="AD3008" t="s">
        <v>382</v>
      </c>
      <c r="AE3008" t="s">
        <v>324</v>
      </c>
      <c r="AF3008" t="s">
        <v>410</v>
      </c>
      <c r="AH3008" t="s">
        <v>329</v>
      </c>
      <c r="AI3008" t="s">
        <v>318</v>
      </c>
      <c r="AK3008">
        <v>95057</v>
      </c>
      <c r="AL3008">
        <v>1</v>
      </c>
      <c r="AM3008">
        <v>63695</v>
      </c>
    </row>
    <row r="3009" spans="1:39">
      <c r="A3009" t="s">
        <v>315</v>
      </c>
      <c r="D3009" t="s">
        <v>316</v>
      </c>
      <c r="E3009">
        <v>315025</v>
      </c>
      <c r="F3009" t="s">
        <v>317</v>
      </c>
      <c r="G3009" t="s">
        <v>318</v>
      </c>
      <c r="H3009" s="79" t="s">
        <v>899</v>
      </c>
      <c r="I3009" t="s">
        <v>899</v>
      </c>
      <c r="J3009" t="s">
        <v>737</v>
      </c>
      <c r="K3009" t="s">
        <v>315</v>
      </c>
      <c r="L3009">
        <v>175696</v>
      </c>
      <c r="M3009">
        <v>6667565656</v>
      </c>
      <c r="O3009">
        <v>320070</v>
      </c>
      <c r="P3009" t="s">
        <v>327</v>
      </c>
      <c r="Q3009">
        <v>9813</v>
      </c>
      <c r="R3009">
        <v>83</v>
      </c>
      <c r="S3009">
        <v>1</v>
      </c>
      <c r="T3009">
        <v>2786</v>
      </c>
      <c r="U3009" t="s">
        <v>328</v>
      </c>
      <c r="W3009">
        <v>1158667035</v>
      </c>
      <c r="X3009" s="76">
        <v>44484</v>
      </c>
      <c r="Y3009" s="76">
        <v>44484</v>
      </c>
      <c r="Z3009" s="76">
        <v>44484</v>
      </c>
      <c r="AA3009" s="76">
        <v>44576</v>
      </c>
      <c r="AB3009">
        <v>25000</v>
      </c>
      <c r="AD3009" t="s">
        <v>382</v>
      </c>
      <c r="AE3009" t="s">
        <v>324</v>
      </c>
      <c r="AF3009" t="s">
        <v>636</v>
      </c>
      <c r="AH3009" t="s">
        <v>329</v>
      </c>
      <c r="AI3009" t="s">
        <v>318</v>
      </c>
      <c r="AK3009">
        <v>95057</v>
      </c>
      <c r="AL3009">
        <v>1</v>
      </c>
      <c r="AM3009">
        <v>63695</v>
      </c>
    </row>
    <row r="3010" spans="1:39">
      <c r="A3010" t="s">
        <v>315</v>
      </c>
      <c r="D3010" t="s">
        <v>316</v>
      </c>
      <c r="E3010">
        <v>315025</v>
      </c>
      <c r="F3010" t="s">
        <v>317</v>
      </c>
      <c r="G3010" t="s">
        <v>318</v>
      </c>
      <c r="H3010" s="79" t="s">
        <v>899</v>
      </c>
      <c r="I3010" t="s">
        <v>899</v>
      </c>
      <c r="J3010" t="s">
        <v>737</v>
      </c>
      <c r="K3010" t="s">
        <v>315</v>
      </c>
      <c r="L3010">
        <v>179245</v>
      </c>
      <c r="M3010">
        <v>215437934</v>
      </c>
      <c r="O3010">
        <v>320070</v>
      </c>
      <c r="P3010" t="s">
        <v>327</v>
      </c>
      <c r="Q3010">
        <v>9869</v>
      </c>
      <c r="R3010">
        <v>83</v>
      </c>
      <c r="S3010">
        <v>1</v>
      </c>
      <c r="T3010">
        <v>2786</v>
      </c>
      <c r="U3010" t="s">
        <v>328</v>
      </c>
      <c r="W3010">
        <v>1158667035</v>
      </c>
      <c r="X3010" s="76">
        <v>44489</v>
      </c>
      <c r="Y3010" s="76">
        <v>44489</v>
      </c>
      <c r="Z3010" s="76">
        <v>44421</v>
      </c>
      <c r="AA3010" s="76">
        <v>44473</v>
      </c>
      <c r="AB3010">
        <v>196.7</v>
      </c>
      <c r="AD3010" t="s">
        <v>346</v>
      </c>
      <c r="AE3010" t="s">
        <v>324</v>
      </c>
      <c r="AF3010" t="s">
        <v>909</v>
      </c>
      <c r="AH3010" t="s">
        <v>329</v>
      </c>
      <c r="AI3010" t="s">
        <v>318</v>
      </c>
      <c r="AK3010">
        <v>95057</v>
      </c>
      <c r="AL3010">
        <v>1</v>
      </c>
      <c r="AM3010">
        <v>63695</v>
      </c>
    </row>
    <row r="3011" spans="1:39">
      <c r="A3011" t="s">
        <v>315</v>
      </c>
      <c r="D3011" t="s">
        <v>316</v>
      </c>
      <c r="E3011">
        <v>315025</v>
      </c>
      <c r="F3011" t="s">
        <v>317</v>
      </c>
      <c r="G3011" t="s">
        <v>318</v>
      </c>
      <c r="H3011" s="79" t="s">
        <v>899</v>
      </c>
      <c r="I3011" t="s">
        <v>899</v>
      </c>
      <c r="J3011" t="s">
        <v>737</v>
      </c>
      <c r="K3011" t="s">
        <v>315</v>
      </c>
      <c r="L3011">
        <v>213869</v>
      </c>
      <c r="M3011">
        <v>215437934</v>
      </c>
      <c r="O3011">
        <v>320070</v>
      </c>
      <c r="P3011" t="s">
        <v>327</v>
      </c>
      <c r="Q3011">
        <v>45</v>
      </c>
      <c r="R3011">
        <v>71</v>
      </c>
      <c r="S3011">
        <v>1</v>
      </c>
      <c r="T3011">
        <v>2786</v>
      </c>
      <c r="U3011" t="s">
        <v>328</v>
      </c>
      <c r="W3011">
        <v>1158667035</v>
      </c>
      <c r="X3011" s="76">
        <v>44515</v>
      </c>
      <c r="Y3011" s="76">
        <v>44516</v>
      </c>
      <c r="Z3011" s="76">
        <v>44470</v>
      </c>
      <c r="AA3011" s="76">
        <v>44503</v>
      </c>
      <c r="AB3011">
        <v>388.59</v>
      </c>
      <c r="AD3011" t="s">
        <v>383</v>
      </c>
      <c r="AE3011" t="s">
        <v>324</v>
      </c>
      <c r="AF3011" t="s">
        <v>910</v>
      </c>
      <c r="AH3011" t="s">
        <v>329</v>
      </c>
      <c r="AI3011" t="s">
        <v>318</v>
      </c>
      <c r="AK3011">
        <v>95057</v>
      </c>
      <c r="AL3011">
        <v>1</v>
      </c>
      <c r="AM3011">
        <v>63695</v>
      </c>
    </row>
    <row r="3012" spans="1:39">
      <c r="A3012" t="s">
        <v>315</v>
      </c>
      <c r="D3012" t="s">
        <v>316</v>
      </c>
      <c r="E3012">
        <v>315025</v>
      </c>
      <c r="F3012" t="s">
        <v>317</v>
      </c>
      <c r="G3012" t="s">
        <v>318</v>
      </c>
      <c r="H3012" s="79" t="s">
        <v>899</v>
      </c>
      <c r="I3012" t="s">
        <v>899</v>
      </c>
      <c r="J3012" t="s">
        <v>737</v>
      </c>
      <c r="K3012" t="s">
        <v>315</v>
      </c>
      <c r="L3012">
        <v>236593</v>
      </c>
      <c r="M3012">
        <v>6667565656</v>
      </c>
      <c r="O3012">
        <v>320070</v>
      </c>
      <c r="P3012" t="s">
        <v>327</v>
      </c>
      <c r="Q3012">
        <v>202</v>
      </c>
      <c r="R3012">
        <v>71</v>
      </c>
      <c r="S3012">
        <v>1</v>
      </c>
      <c r="T3012">
        <v>2786</v>
      </c>
      <c r="U3012" t="s">
        <v>328</v>
      </c>
      <c r="W3012">
        <v>1158667035</v>
      </c>
      <c r="X3012" s="76">
        <v>44536</v>
      </c>
      <c r="Y3012" s="76">
        <v>44537</v>
      </c>
      <c r="Z3012" s="76">
        <v>44536</v>
      </c>
      <c r="AA3012" s="76">
        <v>44598</v>
      </c>
      <c r="AB3012">
        <v>10000</v>
      </c>
      <c r="AD3012" t="s">
        <v>383</v>
      </c>
      <c r="AE3012" t="s">
        <v>324</v>
      </c>
      <c r="AF3012" t="s">
        <v>637</v>
      </c>
      <c r="AH3012" t="s">
        <v>329</v>
      </c>
      <c r="AI3012" t="s">
        <v>318</v>
      </c>
      <c r="AK3012">
        <v>95057</v>
      </c>
      <c r="AL3012">
        <v>1</v>
      </c>
      <c r="AM3012">
        <v>63695</v>
      </c>
    </row>
    <row r="3013" spans="1:39">
      <c r="A3013" t="s">
        <v>315</v>
      </c>
      <c r="D3013" t="s">
        <v>316</v>
      </c>
      <c r="E3013">
        <v>315025</v>
      </c>
      <c r="F3013" t="s">
        <v>317</v>
      </c>
      <c r="G3013" t="s">
        <v>318</v>
      </c>
      <c r="H3013" s="79" t="s">
        <v>899</v>
      </c>
      <c r="I3013" t="s">
        <v>899</v>
      </c>
      <c r="J3013" t="s">
        <v>737</v>
      </c>
      <c r="K3013" t="s">
        <v>315</v>
      </c>
      <c r="L3013">
        <v>267605</v>
      </c>
      <c r="M3013">
        <v>215437934</v>
      </c>
      <c r="O3013">
        <v>320070</v>
      </c>
      <c r="P3013" t="s">
        <v>327</v>
      </c>
      <c r="Q3013">
        <v>432</v>
      </c>
      <c r="R3013">
        <v>71</v>
      </c>
      <c r="S3013">
        <v>1</v>
      </c>
      <c r="T3013">
        <v>2786</v>
      </c>
      <c r="U3013" t="s">
        <v>328</v>
      </c>
      <c r="W3013">
        <v>1158667035</v>
      </c>
      <c r="X3013" s="76">
        <v>44581</v>
      </c>
      <c r="Y3013" s="76">
        <v>44582</v>
      </c>
      <c r="Z3013" s="76">
        <v>44499</v>
      </c>
      <c r="AA3013" s="76">
        <v>44567</v>
      </c>
      <c r="AB3013">
        <v>390.99</v>
      </c>
      <c r="AD3013" t="s">
        <v>383</v>
      </c>
      <c r="AE3013" t="s">
        <v>324</v>
      </c>
      <c r="AF3013" t="s">
        <v>911</v>
      </c>
      <c r="AH3013" t="s">
        <v>329</v>
      </c>
      <c r="AI3013" t="s">
        <v>318</v>
      </c>
      <c r="AK3013">
        <v>95057</v>
      </c>
      <c r="AL3013">
        <v>1</v>
      </c>
      <c r="AM3013">
        <v>63695</v>
      </c>
    </row>
    <row r="3014" spans="1:39">
      <c r="A3014" t="s">
        <v>315</v>
      </c>
      <c r="D3014" t="s">
        <v>316</v>
      </c>
      <c r="E3014">
        <v>315025</v>
      </c>
      <c r="F3014" t="s">
        <v>317</v>
      </c>
      <c r="G3014" t="s">
        <v>318</v>
      </c>
      <c r="H3014" s="79" t="s">
        <v>899</v>
      </c>
      <c r="I3014" t="s">
        <v>899</v>
      </c>
      <c r="J3014" t="s">
        <v>737</v>
      </c>
      <c r="K3014" t="s">
        <v>315</v>
      </c>
      <c r="L3014">
        <v>281088</v>
      </c>
      <c r="M3014">
        <v>212180366</v>
      </c>
      <c r="O3014">
        <v>320072</v>
      </c>
      <c r="P3014" t="s">
        <v>336</v>
      </c>
      <c r="Q3014">
        <v>590</v>
      </c>
      <c r="R3014">
        <v>71</v>
      </c>
      <c r="S3014">
        <v>1</v>
      </c>
      <c r="T3014">
        <v>2786</v>
      </c>
      <c r="U3014" t="s">
        <v>328</v>
      </c>
      <c r="W3014">
        <v>1158667035</v>
      </c>
      <c r="X3014" s="76">
        <v>44596</v>
      </c>
      <c r="Y3014" s="76">
        <v>44596</v>
      </c>
      <c r="Z3014" s="76">
        <v>44504</v>
      </c>
      <c r="AA3014" s="76">
        <v>44579</v>
      </c>
      <c r="AB3014">
        <v>538.53</v>
      </c>
      <c r="AD3014" t="s">
        <v>346</v>
      </c>
      <c r="AE3014" t="s">
        <v>324</v>
      </c>
      <c r="AF3014" t="s">
        <v>638</v>
      </c>
      <c r="AH3014" t="s">
        <v>329</v>
      </c>
      <c r="AI3014" t="s">
        <v>318</v>
      </c>
      <c r="AK3014">
        <v>95057</v>
      </c>
      <c r="AL3014">
        <v>1</v>
      </c>
      <c r="AM3014">
        <v>63695</v>
      </c>
    </row>
    <row r="3015" spans="1:39">
      <c r="A3015" t="s">
        <v>315</v>
      </c>
      <c r="D3015" t="s">
        <v>316</v>
      </c>
      <c r="E3015">
        <v>315025</v>
      </c>
      <c r="F3015" t="s">
        <v>317</v>
      </c>
      <c r="G3015" t="s">
        <v>318</v>
      </c>
      <c r="H3015" s="79" t="s">
        <v>899</v>
      </c>
      <c r="I3015" t="s">
        <v>899</v>
      </c>
      <c r="J3015" t="s">
        <v>737</v>
      </c>
      <c r="K3015" t="s">
        <v>315</v>
      </c>
      <c r="L3015">
        <v>281088</v>
      </c>
      <c r="M3015">
        <v>212180366</v>
      </c>
      <c r="O3015">
        <v>320073</v>
      </c>
      <c r="P3015" t="s">
        <v>320</v>
      </c>
      <c r="Q3015">
        <v>590</v>
      </c>
      <c r="R3015">
        <v>71</v>
      </c>
      <c r="S3015">
        <v>1</v>
      </c>
      <c r="T3015">
        <v>2786</v>
      </c>
      <c r="U3015" t="s">
        <v>328</v>
      </c>
      <c r="W3015">
        <v>1158667035</v>
      </c>
      <c r="X3015" s="76">
        <v>44596</v>
      </c>
      <c r="Y3015" s="76">
        <v>44596</v>
      </c>
      <c r="Z3015" s="76">
        <v>44504</v>
      </c>
      <c r="AA3015" s="76">
        <v>44579</v>
      </c>
      <c r="AB3015">
        <v>163.30000000000001</v>
      </c>
      <c r="AD3015" t="s">
        <v>346</v>
      </c>
      <c r="AE3015" t="s">
        <v>324</v>
      </c>
      <c r="AF3015" t="s">
        <v>638</v>
      </c>
      <c r="AH3015" t="s">
        <v>329</v>
      </c>
      <c r="AI3015" t="s">
        <v>318</v>
      </c>
      <c r="AK3015">
        <v>95057</v>
      </c>
      <c r="AL3015">
        <v>1</v>
      </c>
      <c r="AM3015">
        <v>63695</v>
      </c>
    </row>
    <row r="3016" spans="1:39">
      <c r="A3016" t="s">
        <v>315</v>
      </c>
      <c r="D3016" t="s">
        <v>316</v>
      </c>
      <c r="E3016">
        <v>315025</v>
      </c>
      <c r="F3016" t="s">
        <v>317</v>
      </c>
      <c r="G3016" t="s">
        <v>318</v>
      </c>
      <c r="H3016" s="79" t="s">
        <v>899</v>
      </c>
      <c r="I3016" t="s">
        <v>899</v>
      </c>
      <c r="J3016" t="s">
        <v>737</v>
      </c>
      <c r="K3016" t="s">
        <v>315</v>
      </c>
      <c r="L3016">
        <v>281088</v>
      </c>
      <c r="M3016">
        <v>212180366</v>
      </c>
      <c r="O3016">
        <v>320070</v>
      </c>
      <c r="P3016" t="s">
        <v>327</v>
      </c>
      <c r="Q3016">
        <v>590</v>
      </c>
      <c r="R3016">
        <v>71</v>
      </c>
      <c r="S3016">
        <v>1</v>
      </c>
      <c r="T3016">
        <v>2786</v>
      </c>
      <c r="U3016" t="s">
        <v>328</v>
      </c>
      <c r="W3016">
        <v>1158667035</v>
      </c>
      <c r="X3016" s="76">
        <v>44596</v>
      </c>
      <c r="Y3016" s="76">
        <v>44596</v>
      </c>
      <c r="Z3016" s="76">
        <v>44504</v>
      </c>
      <c r="AA3016" s="76">
        <v>44579</v>
      </c>
      <c r="AB3016">
        <v>388.58</v>
      </c>
      <c r="AD3016" t="s">
        <v>346</v>
      </c>
      <c r="AE3016" t="s">
        <v>324</v>
      </c>
      <c r="AF3016" t="s">
        <v>638</v>
      </c>
      <c r="AH3016" t="s">
        <v>329</v>
      </c>
      <c r="AI3016" t="s">
        <v>318</v>
      </c>
      <c r="AK3016">
        <v>95057</v>
      </c>
      <c r="AL3016">
        <v>1</v>
      </c>
      <c r="AM3016">
        <v>63695</v>
      </c>
    </row>
    <row r="3017" spans="1:39">
      <c r="A3017" t="s">
        <v>315</v>
      </c>
      <c r="D3017" t="s">
        <v>316</v>
      </c>
      <c r="E3017">
        <v>315025</v>
      </c>
      <c r="F3017" t="s">
        <v>317</v>
      </c>
      <c r="G3017" t="s">
        <v>318</v>
      </c>
      <c r="H3017" s="79" t="s">
        <v>899</v>
      </c>
      <c r="I3017" t="s">
        <v>899</v>
      </c>
      <c r="J3017" t="s">
        <v>737</v>
      </c>
      <c r="K3017" t="s">
        <v>315</v>
      </c>
      <c r="L3017">
        <v>281088</v>
      </c>
      <c r="M3017">
        <v>212180366</v>
      </c>
      <c r="O3017">
        <v>320074</v>
      </c>
      <c r="P3017" t="s">
        <v>337</v>
      </c>
      <c r="Q3017">
        <v>590</v>
      </c>
      <c r="R3017">
        <v>71</v>
      </c>
      <c r="S3017">
        <v>1</v>
      </c>
      <c r="T3017">
        <v>2786</v>
      </c>
      <c r="U3017" t="s">
        <v>328</v>
      </c>
      <c r="W3017">
        <v>1158667035</v>
      </c>
      <c r="X3017" s="76">
        <v>44596</v>
      </c>
      <c r="Y3017" s="76">
        <v>44596</v>
      </c>
      <c r="Z3017" s="76">
        <v>44504</v>
      </c>
      <c r="AA3017" s="76">
        <v>44579</v>
      </c>
      <c r="AB3017">
        <v>257.32</v>
      </c>
      <c r="AD3017" t="s">
        <v>346</v>
      </c>
      <c r="AE3017" t="s">
        <v>324</v>
      </c>
      <c r="AF3017" t="s">
        <v>638</v>
      </c>
      <c r="AH3017" t="s">
        <v>329</v>
      </c>
      <c r="AI3017" t="s">
        <v>318</v>
      </c>
      <c r="AK3017">
        <v>95057</v>
      </c>
      <c r="AL3017">
        <v>1</v>
      </c>
      <c r="AM3017">
        <v>63695</v>
      </c>
    </row>
    <row r="3018" spans="1:39">
      <c r="A3018" t="s">
        <v>315</v>
      </c>
      <c r="D3018" t="s">
        <v>316</v>
      </c>
      <c r="E3018">
        <v>315025</v>
      </c>
      <c r="F3018" t="s">
        <v>317</v>
      </c>
      <c r="G3018" t="s">
        <v>318</v>
      </c>
      <c r="H3018" s="79" t="s">
        <v>899</v>
      </c>
      <c r="I3018" t="s">
        <v>899</v>
      </c>
      <c r="J3018" t="s">
        <v>737</v>
      </c>
      <c r="K3018" t="s">
        <v>315</v>
      </c>
      <c r="L3018">
        <v>297055</v>
      </c>
      <c r="M3018">
        <v>212180366</v>
      </c>
      <c r="O3018">
        <v>320074</v>
      </c>
      <c r="P3018" t="s">
        <v>337</v>
      </c>
      <c r="Q3018">
        <v>728</v>
      </c>
      <c r="R3018">
        <v>71</v>
      </c>
      <c r="S3018">
        <v>1</v>
      </c>
      <c r="T3018">
        <v>2786</v>
      </c>
      <c r="U3018" t="s">
        <v>328</v>
      </c>
      <c r="W3018">
        <v>1158667035</v>
      </c>
      <c r="X3018" s="76">
        <v>44614</v>
      </c>
      <c r="Y3018" s="76">
        <v>44614</v>
      </c>
      <c r="Z3018" s="76">
        <v>44504</v>
      </c>
      <c r="AA3018" s="76">
        <v>44596</v>
      </c>
      <c r="AB3018">
        <v>249.3</v>
      </c>
      <c r="AD3018" t="s">
        <v>346</v>
      </c>
      <c r="AE3018" t="s">
        <v>324</v>
      </c>
      <c r="AF3018" t="s">
        <v>438</v>
      </c>
      <c r="AH3018" t="s">
        <v>329</v>
      </c>
      <c r="AI3018" t="s">
        <v>318</v>
      </c>
      <c r="AK3018">
        <v>95057</v>
      </c>
      <c r="AL3018">
        <v>1</v>
      </c>
      <c r="AM3018">
        <v>63695</v>
      </c>
    </row>
    <row r="3019" spans="1:39">
      <c r="A3019" t="s">
        <v>315</v>
      </c>
      <c r="D3019" t="s">
        <v>316</v>
      </c>
      <c r="E3019">
        <v>315025</v>
      </c>
      <c r="F3019" t="s">
        <v>317</v>
      </c>
      <c r="G3019" t="s">
        <v>318</v>
      </c>
      <c r="H3019" s="79" t="s">
        <v>899</v>
      </c>
      <c r="I3019" t="s">
        <v>899</v>
      </c>
      <c r="J3019" t="s">
        <v>737</v>
      </c>
      <c r="K3019" t="s">
        <v>315</v>
      </c>
      <c r="L3019">
        <v>297055</v>
      </c>
      <c r="M3019">
        <v>212180366</v>
      </c>
      <c r="O3019">
        <v>320070</v>
      </c>
      <c r="P3019" t="s">
        <v>327</v>
      </c>
      <c r="Q3019">
        <v>728</v>
      </c>
      <c r="R3019">
        <v>71</v>
      </c>
      <c r="S3019">
        <v>1</v>
      </c>
      <c r="T3019">
        <v>2786</v>
      </c>
      <c r="U3019" t="s">
        <v>328</v>
      </c>
      <c r="W3019">
        <v>1158667035</v>
      </c>
      <c r="X3019" s="76">
        <v>44614</v>
      </c>
      <c r="Y3019" s="76">
        <v>44614</v>
      </c>
      <c r="Z3019" s="76">
        <v>44504</v>
      </c>
      <c r="AA3019" s="76">
        <v>44596</v>
      </c>
      <c r="AB3019">
        <v>388.58</v>
      </c>
      <c r="AD3019" t="s">
        <v>346</v>
      </c>
      <c r="AE3019" t="s">
        <v>324</v>
      </c>
      <c r="AF3019" t="s">
        <v>438</v>
      </c>
      <c r="AH3019" t="s">
        <v>329</v>
      </c>
      <c r="AI3019" t="s">
        <v>318</v>
      </c>
      <c r="AK3019">
        <v>95057</v>
      </c>
      <c r="AL3019">
        <v>1</v>
      </c>
      <c r="AM3019">
        <v>63695</v>
      </c>
    </row>
    <row r="3020" spans="1:39">
      <c r="A3020" t="s">
        <v>315</v>
      </c>
      <c r="D3020" t="s">
        <v>316</v>
      </c>
      <c r="E3020">
        <v>315025</v>
      </c>
      <c r="F3020" t="s">
        <v>317</v>
      </c>
      <c r="G3020" t="s">
        <v>318</v>
      </c>
      <c r="H3020" s="79" t="s">
        <v>899</v>
      </c>
      <c r="I3020" t="s">
        <v>899</v>
      </c>
      <c r="J3020" t="s">
        <v>737</v>
      </c>
      <c r="K3020" t="s">
        <v>315</v>
      </c>
      <c r="L3020">
        <v>297055</v>
      </c>
      <c r="M3020">
        <v>212180366</v>
      </c>
      <c r="O3020">
        <v>320073</v>
      </c>
      <c r="P3020" t="s">
        <v>320</v>
      </c>
      <c r="Q3020">
        <v>728</v>
      </c>
      <c r="R3020">
        <v>71</v>
      </c>
      <c r="S3020">
        <v>1</v>
      </c>
      <c r="T3020">
        <v>2786</v>
      </c>
      <c r="U3020" t="s">
        <v>328</v>
      </c>
      <c r="W3020">
        <v>1158667035</v>
      </c>
      <c r="X3020" s="76">
        <v>44614</v>
      </c>
      <c r="Y3020" s="76">
        <v>44614</v>
      </c>
      <c r="Z3020" s="76">
        <v>44504</v>
      </c>
      <c r="AA3020" s="76">
        <v>44596</v>
      </c>
      <c r="AB3020">
        <v>163.30000000000001</v>
      </c>
      <c r="AD3020" t="s">
        <v>346</v>
      </c>
      <c r="AE3020" t="s">
        <v>324</v>
      </c>
      <c r="AF3020" t="s">
        <v>438</v>
      </c>
      <c r="AH3020" t="s">
        <v>329</v>
      </c>
      <c r="AI3020" t="s">
        <v>318</v>
      </c>
      <c r="AK3020">
        <v>95057</v>
      </c>
      <c r="AL3020">
        <v>1</v>
      </c>
      <c r="AM3020">
        <v>63695</v>
      </c>
    </row>
    <row r="3021" spans="1:39">
      <c r="A3021" t="s">
        <v>315</v>
      </c>
      <c r="D3021" t="s">
        <v>316</v>
      </c>
      <c r="E3021">
        <v>315025</v>
      </c>
      <c r="F3021" t="s">
        <v>317</v>
      </c>
      <c r="G3021" t="s">
        <v>318</v>
      </c>
      <c r="H3021" s="79" t="s">
        <v>899</v>
      </c>
      <c r="I3021" t="s">
        <v>899</v>
      </c>
      <c r="J3021" t="s">
        <v>737</v>
      </c>
      <c r="K3021" t="s">
        <v>315</v>
      </c>
      <c r="L3021">
        <v>297098</v>
      </c>
      <c r="M3021">
        <v>215437934</v>
      </c>
      <c r="O3021">
        <v>320070</v>
      </c>
      <c r="P3021" t="s">
        <v>327</v>
      </c>
      <c r="Q3021">
        <v>731</v>
      </c>
      <c r="R3021">
        <v>71</v>
      </c>
      <c r="S3021">
        <v>1</v>
      </c>
      <c r="T3021">
        <v>2786</v>
      </c>
      <c r="U3021" t="s">
        <v>328</v>
      </c>
      <c r="W3021">
        <v>1158667035</v>
      </c>
      <c r="X3021" s="76">
        <v>44614</v>
      </c>
      <c r="Y3021" s="76">
        <v>44614</v>
      </c>
      <c r="Z3021" s="76">
        <v>44561</v>
      </c>
      <c r="AA3021" s="76">
        <v>44596</v>
      </c>
      <c r="AB3021">
        <v>194.29</v>
      </c>
      <c r="AD3021" t="s">
        <v>346</v>
      </c>
      <c r="AE3021" t="s">
        <v>324</v>
      </c>
      <c r="AF3021" t="s">
        <v>912</v>
      </c>
      <c r="AH3021" t="s">
        <v>329</v>
      </c>
      <c r="AI3021" t="s">
        <v>318</v>
      </c>
      <c r="AK3021">
        <v>95057</v>
      </c>
      <c r="AL3021">
        <v>1</v>
      </c>
      <c r="AM3021">
        <v>63695</v>
      </c>
    </row>
    <row r="3022" spans="1:39">
      <c r="A3022" t="s">
        <v>315</v>
      </c>
      <c r="D3022" t="s">
        <v>316</v>
      </c>
      <c r="E3022">
        <v>315025</v>
      </c>
      <c r="F3022" t="s">
        <v>317</v>
      </c>
      <c r="G3022" t="s">
        <v>318</v>
      </c>
      <c r="H3022" s="79" t="s">
        <v>899</v>
      </c>
      <c r="I3022" t="s">
        <v>899</v>
      </c>
      <c r="J3022" t="s">
        <v>737</v>
      </c>
      <c r="K3022" t="s">
        <v>315</v>
      </c>
      <c r="L3022">
        <v>297055</v>
      </c>
      <c r="M3022">
        <v>212180366</v>
      </c>
      <c r="O3022">
        <v>320072</v>
      </c>
      <c r="P3022" t="s">
        <v>336</v>
      </c>
      <c r="Q3022">
        <v>728</v>
      </c>
      <c r="R3022">
        <v>71</v>
      </c>
      <c r="S3022">
        <v>1</v>
      </c>
      <c r="T3022">
        <v>2786</v>
      </c>
      <c r="U3022" t="s">
        <v>328</v>
      </c>
      <c r="W3022">
        <v>1158667035</v>
      </c>
      <c r="X3022" s="76">
        <v>44614</v>
      </c>
      <c r="Y3022" s="76">
        <v>44614</v>
      </c>
      <c r="Z3022" s="76">
        <v>44504</v>
      </c>
      <c r="AA3022" s="76">
        <v>44596</v>
      </c>
      <c r="AB3022">
        <v>525.64</v>
      </c>
      <c r="AD3022" t="s">
        <v>346</v>
      </c>
      <c r="AE3022" t="s">
        <v>324</v>
      </c>
      <c r="AF3022" t="s">
        <v>438</v>
      </c>
      <c r="AH3022" t="s">
        <v>329</v>
      </c>
      <c r="AI3022" t="s">
        <v>318</v>
      </c>
      <c r="AK3022">
        <v>95057</v>
      </c>
      <c r="AL3022">
        <v>1</v>
      </c>
      <c r="AM3022">
        <v>63695</v>
      </c>
    </row>
    <row r="3023" spans="1:39">
      <c r="A3023" t="s">
        <v>315</v>
      </c>
      <c r="D3023" t="s">
        <v>316</v>
      </c>
      <c r="E3023">
        <v>315025</v>
      </c>
      <c r="F3023" t="s">
        <v>317</v>
      </c>
      <c r="G3023" t="s">
        <v>318</v>
      </c>
      <c r="H3023" s="79" t="s">
        <v>899</v>
      </c>
      <c r="I3023" t="s">
        <v>899</v>
      </c>
      <c r="J3023" t="s">
        <v>737</v>
      </c>
      <c r="K3023" t="s">
        <v>315</v>
      </c>
      <c r="L3023">
        <v>311051</v>
      </c>
      <c r="M3023">
        <v>6667565656</v>
      </c>
      <c r="O3023">
        <v>320070</v>
      </c>
      <c r="P3023" t="s">
        <v>327</v>
      </c>
      <c r="Q3023">
        <v>872</v>
      </c>
      <c r="R3023">
        <v>71</v>
      </c>
      <c r="S3023">
        <v>1</v>
      </c>
      <c r="T3023">
        <v>2786</v>
      </c>
      <c r="U3023" t="s">
        <v>328</v>
      </c>
      <c r="W3023">
        <v>1158667035</v>
      </c>
      <c r="X3023" s="76">
        <v>44635</v>
      </c>
      <c r="Y3023" s="76">
        <v>44636</v>
      </c>
      <c r="Z3023" s="76">
        <v>44635</v>
      </c>
      <c r="AA3023" s="76">
        <v>44696</v>
      </c>
      <c r="AB3023">
        <v>10000</v>
      </c>
      <c r="AD3023" t="s">
        <v>436</v>
      </c>
      <c r="AE3023" t="s">
        <v>324</v>
      </c>
      <c r="AF3023" t="s">
        <v>639</v>
      </c>
      <c r="AH3023" t="s">
        <v>329</v>
      </c>
      <c r="AI3023" t="s">
        <v>318</v>
      </c>
      <c r="AK3023">
        <v>95057</v>
      </c>
      <c r="AL3023">
        <v>1</v>
      </c>
      <c r="AM3023">
        <v>63695</v>
      </c>
    </row>
    <row r="3024" spans="1:39">
      <c r="A3024" t="s">
        <v>315</v>
      </c>
      <c r="D3024" t="s">
        <v>316</v>
      </c>
      <c r="E3024">
        <v>315025</v>
      </c>
      <c r="F3024" t="s">
        <v>317</v>
      </c>
      <c r="G3024" t="s">
        <v>318</v>
      </c>
      <c r="H3024" s="79" t="s">
        <v>899</v>
      </c>
      <c r="I3024" t="s">
        <v>899</v>
      </c>
      <c r="J3024" t="s">
        <v>737</v>
      </c>
      <c r="K3024" t="s">
        <v>315</v>
      </c>
      <c r="L3024">
        <v>320127</v>
      </c>
      <c r="M3024">
        <v>215437934</v>
      </c>
      <c r="O3024">
        <v>320070</v>
      </c>
      <c r="P3024" t="s">
        <v>327</v>
      </c>
      <c r="Q3024">
        <v>946</v>
      </c>
      <c r="R3024">
        <v>71</v>
      </c>
      <c r="S3024">
        <v>1</v>
      </c>
      <c r="T3024">
        <v>2786</v>
      </c>
      <c r="U3024" t="s">
        <v>328</v>
      </c>
      <c r="W3024">
        <v>1158667035</v>
      </c>
      <c r="X3024" s="76">
        <v>44648</v>
      </c>
      <c r="Y3024" s="76">
        <v>44648</v>
      </c>
      <c r="Z3024" s="76">
        <v>44583</v>
      </c>
      <c r="AA3024" s="76">
        <v>44624</v>
      </c>
      <c r="AB3024">
        <v>194.29</v>
      </c>
      <c r="AD3024" t="s">
        <v>346</v>
      </c>
      <c r="AE3024" t="s">
        <v>324</v>
      </c>
      <c r="AF3024" t="s">
        <v>913</v>
      </c>
      <c r="AH3024" t="s">
        <v>329</v>
      </c>
      <c r="AI3024" t="s">
        <v>318</v>
      </c>
      <c r="AK3024">
        <v>95057</v>
      </c>
      <c r="AL3024">
        <v>1</v>
      </c>
      <c r="AM3024">
        <v>63695</v>
      </c>
    </row>
    <row r="3025" spans="1:39">
      <c r="H3025" s="79"/>
      <c r="X3025" s="76"/>
      <c r="Y3025" s="76"/>
      <c r="Z3025" s="76"/>
      <c r="AA3025" s="76"/>
      <c r="AB3025">
        <f>SUM(AB3000:AB3024)</f>
        <v>56126.990000000013</v>
      </c>
    </row>
    <row r="3026" spans="1:39">
      <c r="A3026" t="s">
        <v>315</v>
      </c>
      <c r="D3026" t="s">
        <v>316</v>
      </c>
      <c r="E3026">
        <v>315025</v>
      </c>
      <c r="F3026" t="s">
        <v>317</v>
      </c>
      <c r="G3026" t="s">
        <v>318</v>
      </c>
      <c r="H3026" s="79" t="s">
        <v>899</v>
      </c>
      <c r="I3026" t="s">
        <v>899</v>
      </c>
      <c r="J3026" t="s">
        <v>737</v>
      </c>
      <c r="K3026" t="s">
        <v>315</v>
      </c>
      <c r="L3026">
        <v>347688</v>
      </c>
      <c r="M3026">
        <v>6667565656</v>
      </c>
      <c r="O3026">
        <v>320070</v>
      </c>
      <c r="P3026" t="s">
        <v>327</v>
      </c>
      <c r="Q3026">
        <v>1187</v>
      </c>
      <c r="R3026">
        <v>71</v>
      </c>
      <c r="S3026">
        <v>1</v>
      </c>
      <c r="T3026">
        <v>2786</v>
      </c>
      <c r="U3026" t="s">
        <v>328</v>
      </c>
      <c r="W3026">
        <v>1158667035</v>
      </c>
      <c r="X3026" s="76">
        <v>44693</v>
      </c>
      <c r="Y3026" s="76">
        <v>44697</v>
      </c>
      <c r="Z3026" s="76">
        <v>44690</v>
      </c>
      <c r="AA3026" s="76">
        <v>44782</v>
      </c>
      <c r="AB3026">
        <v>25000</v>
      </c>
      <c r="AD3026" t="s">
        <v>519</v>
      </c>
      <c r="AE3026" t="s">
        <v>324</v>
      </c>
      <c r="AF3026" t="s">
        <v>641</v>
      </c>
      <c r="AH3026" t="s">
        <v>329</v>
      </c>
      <c r="AI3026" t="s">
        <v>318</v>
      </c>
      <c r="AK3026">
        <v>95057</v>
      </c>
      <c r="AL3026">
        <v>1</v>
      </c>
      <c r="AM3026">
        <v>63695</v>
      </c>
    </row>
    <row r="3027" spans="1:39">
      <c r="A3027" t="s">
        <v>315</v>
      </c>
      <c r="D3027" t="s">
        <v>316</v>
      </c>
      <c r="E3027">
        <v>315025</v>
      </c>
      <c r="F3027" t="s">
        <v>317</v>
      </c>
      <c r="G3027" t="s">
        <v>318</v>
      </c>
      <c r="H3027" s="79" t="s">
        <v>899</v>
      </c>
      <c r="I3027" t="s">
        <v>899</v>
      </c>
      <c r="J3027" t="s">
        <v>737</v>
      </c>
      <c r="K3027" t="s">
        <v>315</v>
      </c>
      <c r="L3027">
        <v>368710</v>
      </c>
      <c r="M3027">
        <v>212180366</v>
      </c>
      <c r="O3027">
        <v>320073</v>
      </c>
      <c r="P3027" t="s">
        <v>320</v>
      </c>
      <c r="Q3027">
        <v>1514</v>
      </c>
      <c r="R3027">
        <v>71</v>
      </c>
      <c r="S3027">
        <v>1</v>
      </c>
      <c r="T3027">
        <v>2786</v>
      </c>
      <c r="U3027" t="s">
        <v>328</v>
      </c>
      <c r="W3027">
        <v>1158667035</v>
      </c>
      <c r="X3027" s="76">
        <v>44732</v>
      </c>
      <c r="Y3027" s="76">
        <v>44732</v>
      </c>
      <c r="Z3027" s="76">
        <v>44623</v>
      </c>
      <c r="AA3027" s="76">
        <v>44706</v>
      </c>
      <c r="AB3027">
        <v>163.30000000000001</v>
      </c>
      <c r="AD3027" t="s">
        <v>323</v>
      </c>
      <c r="AE3027" t="s">
        <v>324</v>
      </c>
      <c r="AF3027" t="s">
        <v>643</v>
      </c>
      <c r="AH3027" t="s">
        <v>329</v>
      </c>
      <c r="AI3027" t="s">
        <v>318</v>
      </c>
      <c r="AK3027">
        <v>95057</v>
      </c>
      <c r="AL3027">
        <v>1</v>
      </c>
      <c r="AM3027">
        <v>63695</v>
      </c>
    </row>
    <row r="3028" spans="1:39">
      <c r="A3028" t="s">
        <v>315</v>
      </c>
      <c r="D3028" t="s">
        <v>316</v>
      </c>
      <c r="E3028">
        <v>315025</v>
      </c>
      <c r="F3028" t="s">
        <v>317</v>
      </c>
      <c r="G3028" t="s">
        <v>318</v>
      </c>
      <c r="H3028" s="79" t="s">
        <v>899</v>
      </c>
      <c r="I3028" t="s">
        <v>899</v>
      </c>
      <c r="J3028" t="s">
        <v>737</v>
      </c>
      <c r="K3028" t="s">
        <v>315</v>
      </c>
      <c r="L3028">
        <v>368710</v>
      </c>
      <c r="M3028">
        <v>212180366</v>
      </c>
      <c r="O3028">
        <v>320074</v>
      </c>
      <c r="P3028" t="s">
        <v>337</v>
      </c>
      <c r="Q3028">
        <v>1514</v>
      </c>
      <c r="R3028">
        <v>71</v>
      </c>
      <c r="S3028">
        <v>1</v>
      </c>
      <c r="T3028">
        <v>2786</v>
      </c>
      <c r="U3028" t="s">
        <v>328</v>
      </c>
      <c r="W3028">
        <v>1158667035</v>
      </c>
      <c r="X3028" s="76">
        <v>44732</v>
      </c>
      <c r="Y3028" s="76">
        <v>44732</v>
      </c>
      <c r="Z3028" s="76">
        <v>44623</v>
      </c>
      <c r="AA3028" s="76">
        <v>44706</v>
      </c>
      <c r="AB3028">
        <v>241.26</v>
      </c>
      <c r="AD3028" t="s">
        <v>323</v>
      </c>
      <c r="AE3028" t="s">
        <v>324</v>
      </c>
      <c r="AF3028" t="s">
        <v>643</v>
      </c>
      <c r="AH3028" t="s">
        <v>329</v>
      </c>
      <c r="AI3028" t="s">
        <v>318</v>
      </c>
      <c r="AK3028">
        <v>95057</v>
      </c>
      <c r="AL3028">
        <v>1</v>
      </c>
      <c r="AM3028">
        <v>63695</v>
      </c>
    </row>
    <row r="3029" spans="1:39">
      <c r="A3029" t="s">
        <v>315</v>
      </c>
      <c r="D3029" t="s">
        <v>316</v>
      </c>
      <c r="E3029">
        <v>315025</v>
      </c>
      <c r="F3029" t="s">
        <v>317</v>
      </c>
      <c r="G3029" t="s">
        <v>318</v>
      </c>
      <c r="H3029" s="79" t="s">
        <v>899</v>
      </c>
      <c r="I3029" t="s">
        <v>899</v>
      </c>
      <c r="J3029" t="s">
        <v>737</v>
      </c>
      <c r="K3029" t="s">
        <v>315</v>
      </c>
      <c r="L3029">
        <v>368710</v>
      </c>
      <c r="M3029">
        <v>212180366</v>
      </c>
      <c r="O3029">
        <v>320072</v>
      </c>
      <c r="P3029" t="s">
        <v>336</v>
      </c>
      <c r="Q3029">
        <v>1514</v>
      </c>
      <c r="R3029">
        <v>71</v>
      </c>
      <c r="S3029">
        <v>1</v>
      </c>
      <c r="T3029">
        <v>2786</v>
      </c>
      <c r="U3029" t="s">
        <v>328</v>
      </c>
      <c r="W3029">
        <v>1158667035</v>
      </c>
      <c r="X3029" s="76">
        <v>44732</v>
      </c>
      <c r="Y3029" s="76">
        <v>44732</v>
      </c>
      <c r="Z3029" s="76">
        <v>44623</v>
      </c>
      <c r="AA3029" s="76">
        <v>44706</v>
      </c>
      <c r="AB3029">
        <v>512.75</v>
      </c>
      <c r="AD3029" t="s">
        <v>323</v>
      </c>
      <c r="AE3029" t="s">
        <v>324</v>
      </c>
      <c r="AF3029" t="s">
        <v>643</v>
      </c>
      <c r="AH3029" t="s">
        <v>329</v>
      </c>
      <c r="AI3029" t="s">
        <v>318</v>
      </c>
      <c r="AK3029">
        <v>95057</v>
      </c>
      <c r="AL3029">
        <v>1</v>
      </c>
      <c r="AM3029">
        <v>63695</v>
      </c>
    </row>
    <row r="3030" spans="1:39">
      <c r="A3030" t="s">
        <v>315</v>
      </c>
      <c r="D3030" t="s">
        <v>316</v>
      </c>
      <c r="E3030">
        <v>315025</v>
      </c>
      <c r="F3030" t="s">
        <v>317</v>
      </c>
      <c r="G3030" t="s">
        <v>318</v>
      </c>
      <c r="H3030" s="79" t="s">
        <v>899</v>
      </c>
      <c r="I3030" t="s">
        <v>899</v>
      </c>
      <c r="J3030" t="s">
        <v>737</v>
      </c>
      <c r="K3030" t="s">
        <v>315</v>
      </c>
      <c r="L3030">
        <v>368710</v>
      </c>
      <c r="M3030">
        <v>212180366</v>
      </c>
      <c r="O3030">
        <v>320070</v>
      </c>
      <c r="P3030" t="s">
        <v>327</v>
      </c>
      <c r="Q3030">
        <v>1514</v>
      </c>
      <c r="R3030">
        <v>71</v>
      </c>
      <c r="S3030">
        <v>1</v>
      </c>
      <c r="T3030">
        <v>2786</v>
      </c>
      <c r="U3030" t="s">
        <v>328</v>
      </c>
      <c r="W3030">
        <v>1158667035</v>
      </c>
      <c r="X3030" s="76">
        <v>44732</v>
      </c>
      <c r="Y3030" s="76">
        <v>44732</v>
      </c>
      <c r="Z3030" s="76">
        <v>44623</v>
      </c>
      <c r="AA3030" s="76">
        <v>44706</v>
      </c>
      <c r="AB3030">
        <v>388.58</v>
      </c>
      <c r="AD3030" t="s">
        <v>323</v>
      </c>
      <c r="AE3030" t="s">
        <v>324</v>
      </c>
      <c r="AF3030" t="s">
        <v>643</v>
      </c>
      <c r="AH3030" t="s">
        <v>329</v>
      </c>
      <c r="AI3030" t="s">
        <v>318</v>
      </c>
      <c r="AK3030">
        <v>95057</v>
      </c>
      <c r="AL3030">
        <v>1</v>
      </c>
      <c r="AM3030">
        <v>63695</v>
      </c>
    </row>
    <row r="3031" spans="1:39">
      <c r="A3031" t="s">
        <v>315</v>
      </c>
      <c r="D3031" t="s">
        <v>316</v>
      </c>
      <c r="E3031">
        <v>315025</v>
      </c>
      <c r="F3031" t="s">
        <v>317</v>
      </c>
      <c r="G3031" t="s">
        <v>318</v>
      </c>
      <c r="H3031" s="79" t="s">
        <v>899</v>
      </c>
      <c r="I3031" t="s">
        <v>899</v>
      </c>
      <c r="J3031" t="s">
        <v>737</v>
      </c>
      <c r="K3031" t="s">
        <v>315</v>
      </c>
      <c r="L3031">
        <v>368739</v>
      </c>
      <c r="M3031">
        <v>215437934</v>
      </c>
      <c r="O3031">
        <v>320070</v>
      </c>
      <c r="P3031" t="s">
        <v>327</v>
      </c>
      <c r="Q3031">
        <v>1515</v>
      </c>
      <c r="R3031">
        <v>71</v>
      </c>
      <c r="S3031">
        <v>1</v>
      </c>
      <c r="T3031">
        <v>2786</v>
      </c>
      <c r="U3031" t="s">
        <v>328</v>
      </c>
      <c r="W3031">
        <v>1158667035</v>
      </c>
      <c r="X3031" s="76">
        <v>44732</v>
      </c>
      <c r="Y3031" s="76">
        <v>44732</v>
      </c>
      <c r="Z3031" s="76">
        <v>44638</v>
      </c>
      <c r="AA3031" s="76">
        <v>44713</v>
      </c>
      <c r="AB3031">
        <v>388.59</v>
      </c>
      <c r="AD3031" t="s">
        <v>323</v>
      </c>
      <c r="AE3031" t="s">
        <v>324</v>
      </c>
      <c r="AF3031" t="s">
        <v>707</v>
      </c>
      <c r="AH3031" t="s">
        <v>329</v>
      </c>
      <c r="AI3031" t="s">
        <v>318</v>
      </c>
      <c r="AK3031">
        <v>95057</v>
      </c>
      <c r="AL3031">
        <v>1</v>
      </c>
      <c r="AM3031">
        <v>63695</v>
      </c>
    </row>
    <row r="3032" spans="1:39">
      <c r="A3032" t="s">
        <v>315</v>
      </c>
      <c r="D3032" t="s">
        <v>316</v>
      </c>
      <c r="E3032">
        <v>315025</v>
      </c>
      <c r="F3032" t="s">
        <v>317</v>
      </c>
      <c r="G3032" t="s">
        <v>318</v>
      </c>
      <c r="H3032" s="79" t="s">
        <v>899</v>
      </c>
      <c r="I3032" t="s">
        <v>899</v>
      </c>
      <c r="J3032" t="s">
        <v>737</v>
      </c>
      <c r="K3032" t="s">
        <v>315</v>
      </c>
      <c r="L3032">
        <v>380341</v>
      </c>
      <c r="M3032">
        <v>6667565656</v>
      </c>
      <c r="O3032">
        <v>320070</v>
      </c>
      <c r="P3032" t="s">
        <v>327</v>
      </c>
      <c r="Q3032">
        <v>1716</v>
      </c>
      <c r="R3032">
        <v>71</v>
      </c>
      <c r="S3032">
        <v>1</v>
      </c>
      <c r="T3032">
        <v>2786</v>
      </c>
      <c r="U3032" t="s">
        <v>328</v>
      </c>
      <c r="W3032">
        <v>1158667035</v>
      </c>
      <c r="X3032" s="76">
        <v>44755</v>
      </c>
      <c r="Y3032" s="76">
        <v>44755</v>
      </c>
      <c r="Z3032" s="76">
        <v>44750</v>
      </c>
      <c r="AA3032" s="76">
        <v>44812</v>
      </c>
      <c r="AB3032">
        <v>25000</v>
      </c>
      <c r="AD3032" t="s">
        <v>553</v>
      </c>
      <c r="AE3032" t="s">
        <v>324</v>
      </c>
      <c r="AF3032" t="s">
        <v>644</v>
      </c>
      <c r="AH3032" t="s">
        <v>329</v>
      </c>
      <c r="AI3032" t="s">
        <v>318</v>
      </c>
      <c r="AK3032">
        <v>95057</v>
      </c>
      <c r="AL3032">
        <v>1</v>
      </c>
      <c r="AM3032">
        <v>63695</v>
      </c>
    </row>
    <row r="3033" spans="1:39">
      <c r="A3033" t="s">
        <v>315</v>
      </c>
      <c r="D3033" t="s">
        <v>316</v>
      </c>
      <c r="E3033">
        <v>315025</v>
      </c>
      <c r="F3033" t="s">
        <v>317</v>
      </c>
      <c r="G3033" t="s">
        <v>318</v>
      </c>
      <c r="H3033" s="79" t="s">
        <v>899</v>
      </c>
      <c r="I3033" t="s">
        <v>899</v>
      </c>
      <c r="J3033" t="s">
        <v>737</v>
      </c>
      <c r="K3033" t="s">
        <v>315</v>
      </c>
      <c r="L3033">
        <v>381391</v>
      </c>
      <c r="M3033">
        <v>212180366</v>
      </c>
      <c r="O3033">
        <v>320070</v>
      </c>
      <c r="P3033" t="s">
        <v>327</v>
      </c>
      <c r="Q3033">
        <v>1733</v>
      </c>
      <c r="R3033">
        <v>71</v>
      </c>
      <c r="S3033">
        <v>1</v>
      </c>
      <c r="T3033">
        <v>2786</v>
      </c>
      <c r="U3033" t="s">
        <v>328</v>
      </c>
      <c r="W3033">
        <v>1158667035</v>
      </c>
      <c r="X3033" s="76">
        <v>44756</v>
      </c>
      <c r="Y3033" s="76">
        <v>44756</v>
      </c>
      <c r="Z3033" s="76">
        <v>44664</v>
      </c>
      <c r="AA3033" s="76">
        <v>44736</v>
      </c>
      <c r="AB3033">
        <v>388.58</v>
      </c>
      <c r="AD3033" t="s">
        <v>323</v>
      </c>
      <c r="AE3033" t="s">
        <v>324</v>
      </c>
      <c r="AF3033" t="s">
        <v>645</v>
      </c>
      <c r="AH3033" t="s">
        <v>329</v>
      </c>
      <c r="AI3033" t="s">
        <v>318</v>
      </c>
      <c r="AK3033">
        <v>95057</v>
      </c>
      <c r="AL3033">
        <v>1</v>
      </c>
      <c r="AM3033">
        <v>63695</v>
      </c>
    </row>
    <row r="3034" spans="1:39">
      <c r="A3034" t="s">
        <v>315</v>
      </c>
      <c r="D3034" t="s">
        <v>316</v>
      </c>
      <c r="E3034">
        <v>315025</v>
      </c>
      <c r="F3034" t="s">
        <v>317</v>
      </c>
      <c r="G3034" t="s">
        <v>318</v>
      </c>
      <c r="H3034" s="79" t="s">
        <v>899</v>
      </c>
      <c r="I3034" t="s">
        <v>899</v>
      </c>
      <c r="J3034" t="s">
        <v>737</v>
      </c>
      <c r="K3034" t="s">
        <v>315</v>
      </c>
      <c r="L3034">
        <v>381391</v>
      </c>
      <c r="M3034">
        <v>212180366</v>
      </c>
      <c r="O3034">
        <v>320072</v>
      </c>
      <c r="P3034" t="s">
        <v>336</v>
      </c>
      <c r="Q3034">
        <v>1733</v>
      </c>
      <c r="R3034">
        <v>71</v>
      </c>
      <c r="S3034">
        <v>1</v>
      </c>
      <c r="T3034">
        <v>2786</v>
      </c>
      <c r="U3034" t="s">
        <v>328</v>
      </c>
      <c r="W3034">
        <v>1158667035</v>
      </c>
      <c r="X3034" s="76">
        <v>44756</v>
      </c>
      <c r="Y3034" s="76">
        <v>44756</v>
      </c>
      <c r="Z3034" s="76">
        <v>44664</v>
      </c>
      <c r="AA3034" s="76">
        <v>44736</v>
      </c>
      <c r="AB3034">
        <v>474.1</v>
      </c>
      <c r="AD3034" t="s">
        <v>323</v>
      </c>
      <c r="AE3034" t="s">
        <v>324</v>
      </c>
      <c r="AF3034" t="s">
        <v>645</v>
      </c>
      <c r="AH3034" t="s">
        <v>329</v>
      </c>
      <c r="AI3034" t="s">
        <v>318</v>
      </c>
      <c r="AK3034">
        <v>95057</v>
      </c>
      <c r="AL3034">
        <v>1</v>
      </c>
      <c r="AM3034">
        <v>63695</v>
      </c>
    </row>
    <row r="3035" spans="1:39">
      <c r="A3035" t="s">
        <v>315</v>
      </c>
      <c r="D3035" t="s">
        <v>316</v>
      </c>
      <c r="E3035">
        <v>315025</v>
      </c>
      <c r="F3035" t="s">
        <v>317</v>
      </c>
      <c r="G3035" t="s">
        <v>318</v>
      </c>
      <c r="H3035" s="79" t="s">
        <v>899</v>
      </c>
      <c r="I3035" t="s">
        <v>899</v>
      </c>
      <c r="J3035" t="s">
        <v>737</v>
      </c>
      <c r="K3035" t="s">
        <v>315</v>
      </c>
      <c r="L3035">
        <v>381391</v>
      </c>
      <c r="M3035">
        <v>212180366</v>
      </c>
      <c r="O3035">
        <v>320073</v>
      </c>
      <c r="P3035" t="s">
        <v>320</v>
      </c>
      <c r="Q3035">
        <v>1733</v>
      </c>
      <c r="R3035">
        <v>71</v>
      </c>
      <c r="S3035">
        <v>1</v>
      </c>
      <c r="T3035">
        <v>2786</v>
      </c>
      <c r="U3035" t="s">
        <v>328</v>
      </c>
      <c r="W3035">
        <v>1158667035</v>
      </c>
      <c r="X3035" s="76">
        <v>44756</v>
      </c>
      <c r="Y3035" s="76">
        <v>44756</v>
      </c>
      <c r="Z3035" s="76">
        <v>44664</v>
      </c>
      <c r="AA3035" s="76">
        <v>44736</v>
      </c>
      <c r="AB3035">
        <v>163.30000000000001</v>
      </c>
      <c r="AD3035" t="s">
        <v>323</v>
      </c>
      <c r="AE3035" t="s">
        <v>324</v>
      </c>
      <c r="AF3035" t="s">
        <v>645</v>
      </c>
      <c r="AH3035" t="s">
        <v>329</v>
      </c>
      <c r="AI3035" t="s">
        <v>318</v>
      </c>
      <c r="AK3035">
        <v>95057</v>
      </c>
      <c r="AL3035">
        <v>1</v>
      </c>
      <c r="AM3035">
        <v>63695</v>
      </c>
    </row>
    <row r="3036" spans="1:39">
      <c r="A3036" t="s">
        <v>315</v>
      </c>
      <c r="D3036" t="s">
        <v>316</v>
      </c>
      <c r="E3036">
        <v>315025</v>
      </c>
      <c r="F3036" t="s">
        <v>317</v>
      </c>
      <c r="G3036" t="s">
        <v>318</v>
      </c>
      <c r="H3036" s="79" t="s">
        <v>899</v>
      </c>
      <c r="I3036" t="s">
        <v>899</v>
      </c>
      <c r="J3036" t="s">
        <v>737</v>
      </c>
      <c r="K3036" t="s">
        <v>315</v>
      </c>
      <c r="L3036">
        <v>381391</v>
      </c>
      <c r="M3036">
        <v>212180366</v>
      </c>
      <c r="O3036">
        <v>320074</v>
      </c>
      <c r="P3036" t="s">
        <v>337</v>
      </c>
      <c r="Q3036">
        <v>1733</v>
      </c>
      <c r="R3036">
        <v>71</v>
      </c>
      <c r="S3036">
        <v>1</v>
      </c>
      <c r="T3036">
        <v>2786</v>
      </c>
      <c r="U3036" t="s">
        <v>328</v>
      </c>
      <c r="W3036">
        <v>1158667035</v>
      </c>
      <c r="X3036" s="76">
        <v>44756</v>
      </c>
      <c r="Y3036" s="76">
        <v>44756</v>
      </c>
      <c r="Z3036" s="76">
        <v>44664</v>
      </c>
      <c r="AA3036" s="76">
        <v>44736</v>
      </c>
      <c r="AB3036">
        <v>217.13</v>
      </c>
      <c r="AD3036" t="s">
        <v>323</v>
      </c>
      <c r="AE3036" t="s">
        <v>324</v>
      </c>
      <c r="AF3036" t="s">
        <v>645</v>
      </c>
      <c r="AH3036" t="s">
        <v>329</v>
      </c>
      <c r="AI3036" t="s">
        <v>318</v>
      </c>
      <c r="AK3036">
        <v>95057</v>
      </c>
      <c r="AL3036">
        <v>1</v>
      </c>
      <c r="AM3036">
        <v>63695</v>
      </c>
    </row>
    <row r="3037" spans="1:39">
      <c r="A3037" t="s">
        <v>315</v>
      </c>
      <c r="D3037" t="s">
        <v>316</v>
      </c>
      <c r="E3037">
        <v>315025</v>
      </c>
      <c r="F3037" t="s">
        <v>317</v>
      </c>
      <c r="G3037" t="s">
        <v>318</v>
      </c>
      <c r="H3037" s="79" t="s">
        <v>899</v>
      </c>
      <c r="I3037" t="s">
        <v>899</v>
      </c>
      <c r="J3037" t="s">
        <v>737</v>
      </c>
      <c r="K3037" t="s">
        <v>315</v>
      </c>
      <c r="L3037">
        <v>386036</v>
      </c>
      <c r="M3037">
        <v>215437934</v>
      </c>
      <c r="O3037">
        <v>320070</v>
      </c>
      <c r="P3037" t="s">
        <v>327</v>
      </c>
      <c r="Q3037">
        <v>1793</v>
      </c>
      <c r="R3037">
        <v>71</v>
      </c>
      <c r="S3037">
        <v>1</v>
      </c>
      <c r="T3037">
        <v>2786</v>
      </c>
      <c r="U3037" t="s">
        <v>328</v>
      </c>
      <c r="W3037">
        <v>1158667035</v>
      </c>
      <c r="X3037" s="76">
        <v>44767</v>
      </c>
      <c r="Y3037" s="76">
        <v>44767</v>
      </c>
      <c r="Z3037" s="76">
        <v>44652</v>
      </c>
      <c r="AA3037" s="76">
        <v>44746</v>
      </c>
      <c r="AB3037">
        <v>194.29</v>
      </c>
      <c r="AD3037" t="s">
        <v>556</v>
      </c>
      <c r="AE3037" t="s">
        <v>324</v>
      </c>
      <c r="AF3037" t="s">
        <v>761</v>
      </c>
      <c r="AH3037" t="s">
        <v>329</v>
      </c>
      <c r="AI3037" t="s">
        <v>318</v>
      </c>
      <c r="AK3037">
        <v>95057</v>
      </c>
      <c r="AL3037">
        <v>1</v>
      </c>
      <c r="AM3037">
        <v>63695</v>
      </c>
    </row>
    <row r="3038" spans="1:39">
      <c r="A3038" t="s">
        <v>315</v>
      </c>
      <c r="D3038" t="s">
        <v>316</v>
      </c>
      <c r="E3038">
        <v>315025</v>
      </c>
      <c r="F3038" t="s">
        <v>317</v>
      </c>
      <c r="G3038" t="s">
        <v>318</v>
      </c>
      <c r="H3038" s="79" t="s">
        <v>899</v>
      </c>
      <c r="I3038" t="s">
        <v>899</v>
      </c>
      <c r="J3038" t="s">
        <v>737</v>
      </c>
      <c r="K3038" t="s">
        <v>315</v>
      </c>
      <c r="L3038">
        <v>402936</v>
      </c>
      <c r="M3038">
        <v>212180366</v>
      </c>
      <c r="O3038">
        <v>320072</v>
      </c>
      <c r="P3038" t="s">
        <v>336</v>
      </c>
      <c r="Q3038">
        <v>1932</v>
      </c>
      <c r="R3038">
        <v>71</v>
      </c>
      <c r="S3038">
        <v>1</v>
      </c>
      <c r="T3038">
        <v>2786</v>
      </c>
      <c r="U3038" t="s">
        <v>328</v>
      </c>
      <c r="W3038">
        <v>1158667035</v>
      </c>
      <c r="X3038" s="76">
        <v>44785</v>
      </c>
      <c r="Y3038" s="76">
        <v>44788</v>
      </c>
      <c r="Z3038" s="76">
        <v>44709</v>
      </c>
      <c r="AA3038" s="76">
        <v>44767</v>
      </c>
      <c r="AB3038">
        <v>518.41999999999996</v>
      </c>
      <c r="AD3038" t="s">
        <v>519</v>
      </c>
      <c r="AE3038" t="s">
        <v>324</v>
      </c>
      <c r="AF3038" t="s">
        <v>646</v>
      </c>
      <c r="AH3038" t="s">
        <v>329</v>
      </c>
      <c r="AI3038" t="s">
        <v>318</v>
      </c>
      <c r="AK3038">
        <v>95057</v>
      </c>
      <c r="AL3038">
        <v>1</v>
      </c>
      <c r="AM3038">
        <v>63695</v>
      </c>
    </row>
    <row r="3039" spans="1:39">
      <c r="A3039" t="s">
        <v>315</v>
      </c>
      <c r="D3039" t="s">
        <v>316</v>
      </c>
      <c r="E3039">
        <v>315025</v>
      </c>
      <c r="F3039" t="s">
        <v>317</v>
      </c>
      <c r="G3039" t="s">
        <v>318</v>
      </c>
      <c r="H3039" s="79" t="s">
        <v>899</v>
      </c>
      <c r="I3039" t="s">
        <v>899</v>
      </c>
      <c r="J3039" t="s">
        <v>737</v>
      </c>
      <c r="K3039" t="s">
        <v>315</v>
      </c>
      <c r="L3039">
        <v>402936</v>
      </c>
      <c r="M3039">
        <v>212180366</v>
      </c>
      <c r="O3039">
        <v>320073</v>
      </c>
      <c r="P3039" t="s">
        <v>320</v>
      </c>
      <c r="Q3039">
        <v>1932</v>
      </c>
      <c r="R3039">
        <v>71</v>
      </c>
      <c r="S3039">
        <v>1</v>
      </c>
      <c r="T3039">
        <v>2786</v>
      </c>
      <c r="U3039" t="s">
        <v>328</v>
      </c>
      <c r="W3039">
        <v>1158667035</v>
      </c>
      <c r="X3039" s="76">
        <v>44785</v>
      </c>
      <c r="Y3039" s="76">
        <v>44788</v>
      </c>
      <c r="Z3039" s="76">
        <v>44709</v>
      </c>
      <c r="AA3039" s="76">
        <v>44767</v>
      </c>
      <c r="AB3039">
        <v>171.5</v>
      </c>
      <c r="AD3039" t="s">
        <v>519</v>
      </c>
      <c r="AE3039" t="s">
        <v>324</v>
      </c>
      <c r="AF3039" t="s">
        <v>646</v>
      </c>
      <c r="AH3039" t="s">
        <v>329</v>
      </c>
      <c r="AI3039" t="s">
        <v>318</v>
      </c>
      <c r="AK3039">
        <v>95057</v>
      </c>
      <c r="AL3039">
        <v>1</v>
      </c>
      <c r="AM3039">
        <v>63695</v>
      </c>
    </row>
    <row r="3040" spans="1:39">
      <c r="A3040" t="s">
        <v>315</v>
      </c>
      <c r="D3040" t="s">
        <v>316</v>
      </c>
      <c r="E3040">
        <v>315025</v>
      </c>
      <c r="F3040" t="s">
        <v>317</v>
      </c>
      <c r="G3040" t="s">
        <v>318</v>
      </c>
      <c r="H3040" s="79" t="s">
        <v>899</v>
      </c>
      <c r="I3040" t="s">
        <v>899</v>
      </c>
      <c r="J3040" t="s">
        <v>737</v>
      </c>
      <c r="K3040" t="s">
        <v>315</v>
      </c>
      <c r="L3040">
        <v>402936</v>
      </c>
      <c r="M3040">
        <v>212180366</v>
      </c>
      <c r="O3040">
        <v>320070</v>
      </c>
      <c r="P3040" t="s">
        <v>327</v>
      </c>
      <c r="Q3040">
        <v>1932</v>
      </c>
      <c r="R3040">
        <v>71</v>
      </c>
      <c r="S3040">
        <v>1</v>
      </c>
      <c r="T3040">
        <v>2786</v>
      </c>
      <c r="U3040" t="s">
        <v>328</v>
      </c>
      <c r="W3040">
        <v>1158667035</v>
      </c>
      <c r="X3040" s="76">
        <v>44785</v>
      </c>
      <c r="Y3040" s="76">
        <v>44788</v>
      </c>
      <c r="Z3040" s="76">
        <v>44709</v>
      </c>
      <c r="AA3040" s="76">
        <v>44767</v>
      </c>
      <c r="AB3040">
        <v>425.5</v>
      </c>
      <c r="AD3040" t="s">
        <v>519</v>
      </c>
      <c r="AE3040" t="s">
        <v>324</v>
      </c>
      <c r="AF3040" t="s">
        <v>646</v>
      </c>
      <c r="AH3040" t="s">
        <v>329</v>
      </c>
      <c r="AI3040" t="s">
        <v>318</v>
      </c>
      <c r="AK3040">
        <v>95057</v>
      </c>
      <c r="AL3040">
        <v>1</v>
      </c>
      <c r="AM3040">
        <v>63695</v>
      </c>
    </row>
    <row r="3041" spans="1:41">
      <c r="A3041" t="s">
        <v>315</v>
      </c>
      <c r="D3041" t="s">
        <v>316</v>
      </c>
      <c r="E3041">
        <v>315025</v>
      </c>
      <c r="F3041" t="s">
        <v>317</v>
      </c>
      <c r="G3041" t="s">
        <v>318</v>
      </c>
      <c r="H3041" s="79" t="s">
        <v>899</v>
      </c>
      <c r="I3041" t="s">
        <v>899</v>
      </c>
      <c r="J3041" t="s">
        <v>737</v>
      </c>
      <c r="K3041" t="s">
        <v>315</v>
      </c>
      <c r="L3041">
        <v>402936</v>
      </c>
      <c r="M3041">
        <v>212180366</v>
      </c>
      <c r="O3041">
        <v>320074</v>
      </c>
      <c r="P3041" t="s">
        <v>337</v>
      </c>
      <c r="Q3041">
        <v>1932</v>
      </c>
      <c r="R3041">
        <v>71</v>
      </c>
      <c r="S3041">
        <v>1</v>
      </c>
      <c r="T3041">
        <v>2786</v>
      </c>
      <c r="U3041" t="s">
        <v>328</v>
      </c>
      <c r="W3041">
        <v>1158667035</v>
      </c>
      <c r="X3041" s="76">
        <v>44785</v>
      </c>
      <c r="Y3041" s="76">
        <v>44788</v>
      </c>
      <c r="Z3041" s="76">
        <v>44709</v>
      </c>
      <c r="AA3041" s="76">
        <v>44767</v>
      </c>
      <c r="AB3041">
        <v>239.52</v>
      </c>
      <c r="AD3041" t="s">
        <v>519</v>
      </c>
      <c r="AE3041" t="s">
        <v>324</v>
      </c>
      <c r="AF3041" t="s">
        <v>646</v>
      </c>
      <c r="AH3041" t="s">
        <v>329</v>
      </c>
      <c r="AI3041" t="s">
        <v>318</v>
      </c>
      <c r="AK3041">
        <v>95057</v>
      </c>
      <c r="AL3041">
        <v>1</v>
      </c>
      <c r="AM3041">
        <v>63695</v>
      </c>
    </row>
    <row r="3042" spans="1:41">
      <c r="A3042" t="s">
        <v>315</v>
      </c>
      <c r="D3042" t="s">
        <v>316</v>
      </c>
      <c r="E3042">
        <v>315025</v>
      </c>
      <c r="F3042" t="s">
        <v>317</v>
      </c>
      <c r="G3042" t="s">
        <v>318</v>
      </c>
      <c r="H3042" s="79" t="s">
        <v>899</v>
      </c>
      <c r="I3042" t="s">
        <v>899</v>
      </c>
      <c r="J3042" t="s">
        <v>737</v>
      </c>
      <c r="K3042" t="s">
        <v>315</v>
      </c>
      <c r="L3042">
        <v>426644</v>
      </c>
      <c r="M3042">
        <v>215437934</v>
      </c>
      <c r="O3042">
        <v>320070</v>
      </c>
      <c r="P3042" t="s">
        <v>327</v>
      </c>
      <c r="Q3042">
        <v>2011</v>
      </c>
      <c r="R3042">
        <v>71</v>
      </c>
      <c r="S3042">
        <v>1</v>
      </c>
      <c r="T3042">
        <v>2786</v>
      </c>
      <c r="U3042" t="s">
        <v>328</v>
      </c>
      <c r="W3042">
        <v>1158667035</v>
      </c>
      <c r="X3042" s="76">
        <v>44799</v>
      </c>
      <c r="Y3042" s="76">
        <v>44799</v>
      </c>
      <c r="Z3042" s="76">
        <v>44461</v>
      </c>
      <c r="AA3042" s="76">
        <v>44783</v>
      </c>
      <c r="AB3042">
        <v>212.75</v>
      </c>
      <c r="AD3042" t="s">
        <v>323</v>
      </c>
      <c r="AE3042" t="s">
        <v>324</v>
      </c>
      <c r="AF3042" t="s">
        <v>838</v>
      </c>
      <c r="AH3042" t="s">
        <v>329</v>
      </c>
      <c r="AI3042" t="s">
        <v>318</v>
      </c>
      <c r="AK3042">
        <v>95057</v>
      </c>
      <c r="AL3042">
        <v>1</v>
      </c>
      <c r="AM3042">
        <v>63695</v>
      </c>
    </row>
    <row r="3043" spans="1:41">
      <c r="A3043" t="s">
        <v>315</v>
      </c>
      <c r="D3043" t="s">
        <v>316</v>
      </c>
      <c r="E3043">
        <v>315025</v>
      </c>
      <c r="F3043" t="s">
        <v>317</v>
      </c>
      <c r="G3043" t="s">
        <v>318</v>
      </c>
      <c r="H3043" s="79" t="s">
        <v>899</v>
      </c>
      <c r="I3043" t="s">
        <v>899</v>
      </c>
      <c r="J3043" t="s">
        <v>737</v>
      </c>
      <c r="K3043" t="s">
        <v>315</v>
      </c>
      <c r="L3043">
        <v>458152</v>
      </c>
      <c r="M3043">
        <v>212180366</v>
      </c>
      <c r="O3043">
        <v>320072</v>
      </c>
      <c r="P3043" t="s">
        <v>336</v>
      </c>
      <c r="Q3043">
        <v>2118</v>
      </c>
      <c r="R3043">
        <v>71</v>
      </c>
      <c r="S3043">
        <v>1</v>
      </c>
      <c r="T3043">
        <v>2786</v>
      </c>
      <c r="U3043" t="s">
        <v>328</v>
      </c>
      <c r="W3043">
        <v>1158667035</v>
      </c>
      <c r="X3043" s="76">
        <v>44816</v>
      </c>
      <c r="Y3043" s="76">
        <v>44816</v>
      </c>
      <c r="Z3043" s="76">
        <v>44636</v>
      </c>
      <c r="AA3043" s="76">
        <v>44790</v>
      </c>
      <c r="AB3043">
        <v>587.29</v>
      </c>
      <c r="AD3043" t="s">
        <v>647</v>
      </c>
      <c r="AE3043" t="s">
        <v>324</v>
      </c>
      <c r="AF3043" t="s">
        <v>786</v>
      </c>
      <c r="AH3043" t="s">
        <v>329</v>
      </c>
      <c r="AI3043" t="s">
        <v>318</v>
      </c>
      <c r="AK3043">
        <v>95057</v>
      </c>
      <c r="AL3043">
        <v>1</v>
      </c>
      <c r="AM3043">
        <v>63695</v>
      </c>
    </row>
    <row r="3044" spans="1:41">
      <c r="A3044" t="s">
        <v>315</v>
      </c>
      <c r="D3044" t="s">
        <v>316</v>
      </c>
      <c r="E3044">
        <v>315025</v>
      </c>
      <c r="F3044" t="s">
        <v>317</v>
      </c>
      <c r="G3044" t="s">
        <v>318</v>
      </c>
      <c r="H3044" s="79" t="s">
        <v>899</v>
      </c>
      <c r="I3044" t="s">
        <v>899</v>
      </c>
      <c r="J3044" t="s">
        <v>737</v>
      </c>
      <c r="K3044" t="s">
        <v>315</v>
      </c>
      <c r="L3044">
        <v>458152</v>
      </c>
      <c r="M3044">
        <v>212180366</v>
      </c>
      <c r="O3044">
        <v>320073</v>
      </c>
      <c r="P3044" t="s">
        <v>320</v>
      </c>
      <c r="Q3044">
        <v>2118</v>
      </c>
      <c r="R3044">
        <v>71</v>
      </c>
      <c r="S3044">
        <v>1</v>
      </c>
      <c r="T3044">
        <v>2786</v>
      </c>
      <c r="U3044" t="s">
        <v>328</v>
      </c>
      <c r="W3044">
        <v>1158667035</v>
      </c>
      <c r="X3044" s="76">
        <v>44816</v>
      </c>
      <c r="Y3044" s="76">
        <v>44816</v>
      </c>
      <c r="Z3044" s="76">
        <v>44636</v>
      </c>
      <c r="AA3044" s="76">
        <v>44790</v>
      </c>
      <c r="AB3044">
        <v>171.5</v>
      </c>
      <c r="AD3044" t="s">
        <v>647</v>
      </c>
      <c r="AE3044" t="s">
        <v>324</v>
      </c>
      <c r="AF3044" t="s">
        <v>786</v>
      </c>
      <c r="AH3044" t="s">
        <v>329</v>
      </c>
      <c r="AI3044" t="s">
        <v>318</v>
      </c>
      <c r="AK3044">
        <v>95057</v>
      </c>
      <c r="AL3044">
        <v>1</v>
      </c>
      <c r="AM3044">
        <v>63695</v>
      </c>
    </row>
    <row r="3045" spans="1:41">
      <c r="A3045" t="s">
        <v>315</v>
      </c>
      <c r="D3045" t="s">
        <v>316</v>
      </c>
      <c r="E3045">
        <v>315025</v>
      </c>
      <c r="F3045" t="s">
        <v>317</v>
      </c>
      <c r="G3045" t="s">
        <v>318</v>
      </c>
      <c r="H3045" s="79" t="s">
        <v>899</v>
      </c>
      <c r="I3045" t="s">
        <v>899</v>
      </c>
      <c r="J3045" t="s">
        <v>737</v>
      </c>
      <c r="K3045" t="s">
        <v>315</v>
      </c>
      <c r="L3045">
        <v>458152</v>
      </c>
      <c r="M3045">
        <v>212180366</v>
      </c>
      <c r="O3045">
        <v>320074</v>
      </c>
      <c r="P3045" t="s">
        <v>337</v>
      </c>
      <c r="Q3045">
        <v>2118</v>
      </c>
      <c r="R3045">
        <v>71</v>
      </c>
      <c r="S3045">
        <v>1</v>
      </c>
      <c r="T3045">
        <v>2786</v>
      </c>
      <c r="U3045" t="s">
        <v>328</v>
      </c>
      <c r="W3045">
        <v>1158667035</v>
      </c>
      <c r="X3045" s="76">
        <v>44816</v>
      </c>
      <c r="Y3045" s="76">
        <v>44816</v>
      </c>
      <c r="Z3045" s="76">
        <v>44636</v>
      </c>
      <c r="AA3045" s="76">
        <v>44790</v>
      </c>
      <c r="AB3045">
        <v>282.58999999999997</v>
      </c>
      <c r="AD3045" t="s">
        <v>647</v>
      </c>
      <c r="AE3045" t="s">
        <v>324</v>
      </c>
      <c r="AF3045" t="s">
        <v>786</v>
      </c>
      <c r="AH3045" t="s">
        <v>329</v>
      </c>
      <c r="AI3045" t="s">
        <v>318</v>
      </c>
      <c r="AK3045">
        <v>95057</v>
      </c>
      <c r="AL3045">
        <v>1</v>
      </c>
      <c r="AM3045">
        <v>63695</v>
      </c>
    </row>
    <row r="3046" spans="1:41">
      <c r="A3046" t="s">
        <v>315</v>
      </c>
      <c r="D3046" t="s">
        <v>316</v>
      </c>
      <c r="E3046">
        <v>315025</v>
      </c>
      <c r="F3046" t="s">
        <v>317</v>
      </c>
      <c r="G3046" t="s">
        <v>318</v>
      </c>
      <c r="H3046" s="79" t="s">
        <v>899</v>
      </c>
      <c r="I3046" t="s">
        <v>899</v>
      </c>
      <c r="J3046" t="s">
        <v>737</v>
      </c>
      <c r="K3046" t="s">
        <v>315</v>
      </c>
      <c r="L3046">
        <v>458152</v>
      </c>
      <c r="M3046">
        <v>212180366</v>
      </c>
      <c r="O3046">
        <v>320070</v>
      </c>
      <c r="P3046" t="s">
        <v>327</v>
      </c>
      <c r="Q3046">
        <v>2118</v>
      </c>
      <c r="R3046">
        <v>71</v>
      </c>
      <c r="S3046">
        <v>1</v>
      </c>
      <c r="T3046">
        <v>2786</v>
      </c>
      <c r="U3046" t="s">
        <v>328</v>
      </c>
      <c r="W3046">
        <v>1158667035</v>
      </c>
      <c r="X3046" s="76">
        <v>44816</v>
      </c>
      <c r="Y3046" s="76">
        <v>44816</v>
      </c>
      <c r="Z3046" s="76">
        <v>44636</v>
      </c>
      <c r="AA3046" s="76">
        <v>44790</v>
      </c>
      <c r="AB3046">
        <v>425.5</v>
      </c>
      <c r="AD3046" t="s">
        <v>647</v>
      </c>
      <c r="AE3046" t="s">
        <v>324</v>
      </c>
      <c r="AF3046" t="s">
        <v>786</v>
      </c>
      <c r="AH3046" t="s">
        <v>329</v>
      </c>
      <c r="AI3046" t="s">
        <v>318</v>
      </c>
      <c r="AK3046">
        <v>95057</v>
      </c>
      <c r="AL3046">
        <v>1</v>
      </c>
      <c r="AM3046">
        <v>63695</v>
      </c>
    </row>
    <row r="3047" spans="1:41">
      <c r="A3047" t="s">
        <v>315</v>
      </c>
      <c r="D3047" t="s">
        <v>316</v>
      </c>
      <c r="E3047">
        <v>315025</v>
      </c>
      <c r="F3047" t="s">
        <v>317</v>
      </c>
      <c r="G3047" t="s">
        <v>318</v>
      </c>
      <c r="H3047" s="79" t="s">
        <v>899</v>
      </c>
      <c r="I3047" t="s">
        <v>899</v>
      </c>
      <c r="J3047" t="s">
        <v>737</v>
      </c>
      <c r="K3047" t="s">
        <v>315</v>
      </c>
      <c r="L3047">
        <v>473926</v>
      </c>
      <c r="M3047">
        <v>215437934</v>
      </c>
      <c r="O3047">
        <v>320070</v>
      </c>
      <c r="P3047" t="s">
        <v>327</v>
      </c>
      <c r="Q3047">
        <v>2196</v>
      </c>
      <c r="R3047">
        <v>71</v>
      </c>
      <c r="S3047">
        <v>1</v>
      </c>
      <c r="T3047">
        <v>2786</v>
      </c>
      <c r="U3047" t="s">
        <v>328</v>
      </c>
      <c r="W3047">
        <v>1158667035</v>
      </c>
      <c r="X3047" s="76">
        <v>44825</v>
      </c>
      <c r="Y3047" s="76">
        <v>44825</v>
      </c>
      <c r="Z3047" s="76">
        <v>44771</v>
      </c>
      <c r="AA3047" s="76">
        <v>44810</v>
      </c>
      <c r="AB3047">
        <v>215.38</v>
      </c>
      <c r="AD3047" t="s">
        <v>519</v>
      </c>
      <c r="AE3047" t="s">
        <v>324</v>
      </c>
      <c r="AF3047" t="s">
        <v>914</v>
      </c>
      <c r="AH3047" t="s">
        <v>329</v>
      </c>
      <c r="AI3047" t="s">
        <v>318</v>
      </c>
      <c r="AK3047">
        <v>95057</v>
      </c>
      <c r="AL3047">
        <v>1</v>
      </c>
      <c r="AM3047">
        <v>63695</v>
      </c>
    </row>
    <row r="3050" spans="1:41">
      <c r="A3050" t="s">
        <v>315</v>
      </c>
      <c r="D3050" t="s">
        <v>316</v>
      </c>
      <c r="E3050">
        <v>315021</v>
      </c>
      <c r="F3050" t="s">
        <v>317</v>
      </c>
      <c r="G3050" t="s">
        <v>318</v>
      </c>
      <c r="H3050" s="79" t="s">
        <v>915</v>
      </c>
      <c r="I3050" t="s">
        <v>915</v>
      </c>
      <c r="J3050" t="s">
        <v>737</v>
      </c>
      <c r="K3050" t="s">
        <v>315</v>
      </c>
      <c r="L3050">
        <v>683166</v>
      </c>
      <c r="M3050">
        <v>6667564402</v>
      </c>
      <c r="O3050">
        <v>320070</v>
      </c>
      <c r="P3050" t="s">
        <v>327</v>
      </c>
      <c r="Q3050">
        <v>6601</v>
      </c>
      <c r="R3050">
        <v>83</v>
      </c>
      <c r="S3050">
        <v>1</v>
      </c>
      <c r="T3050">
        <v>2786</v>
      </c>
      <c r="U3050" t="s">
        <v>328</v>
      </c>
      <c r="W3050">
        <v>1158667035</v>
      </c>
      <c r="X3050" s="76">
        <v>43991</v>
      </c>
      <c r="Y3050" s="76">
        <v>43992</v>
      </c>
      <c r="Z3050" s="76">
        <v>43997</v>
      </c>
      <c r="AA3050" s="76">
        <v>44089</v>
      </c>
      <c r="AB3050">
        <v>25000</v>
      </c>
      <c r="AD3050" t="s">
        <v>338</v>
      </c>
      <c r="AE3050" t="s">
        <v>324</v>
      </c>
      <c r="AF3050" t="s">
        <v>620</v>
      </c>
      <c r="AH3050" t="s">
        <v>329</v>
      </c>
      <c r="AI3050" t="s">
        <v>318</v>
      </c>
      <c r="AK3050">
        <v>95057</v>
      </c>
      <c r="AL3050">
        <v>1</v>
      </c>
      <c r="AM3050">
        <v>167080</v>
      </c>
      <c r="AN3050" t="s">
        <v>916</v>
      </c>
      <c r="AO3050">
        <v>211918491</v>
      </c>
    </row>
    <row r="3051" spans="1:41">
      <c r="A3051" t="s">
        <v>315</v>
      </c>
      <c r="D3051" t="s">
        <v>316</v>
      </c>
      <c r="E3051">
        <v>315021</v>
      </c>
      <c r="F3051" t="s">
        <v>317</v>
      </c>
      <c r="G3051" t="s">
        <v>318</v>
      </c>
      <c r="H3051" s="79" t="s">
        <v>915</v>
      </c>
      <c r="I3051" t="s">
        <v>915</v>
      </c>
      <c r="J3051" t="s">
        <v>737</v>
      </c>
      <c r="K3051" t="s">
        <v>315</v>
      </c>
      <c r="L3051">
        <v>713788</v>
      </c>
      <c r="M3051">
        <v>211918491</v>
      </c>
      <c r="O3051">
        <v>320072</v>
      </c>
      <c r="P3051" t="s">
        <v>336</v>
      </c>
      <c r="Q3051">
        <v>6912</v>
      </c>
      <c r="R3051">
        <v>83</v>
      </c>
      <c r="S3051">
        <v>1</v>
      </c>
      <c r="T3051">
        <v>2786</v>
      </c>
      <c r="U3051" t="s">
        <v>328</v>
      </c>
      <c r="W3051">
        <v>1158667035</v>
      </c>
      <c r="X3051" s="76">
        <v>44048</v>
      </c>
      <c r="Y3051" s="76">
        <v>44048</v>
      </c>
      <c r="Z3051" s="76">
        <v>43866</v>
      </c>
      <c r="AA3051" s="76">
        <v>43913</v>
      </c>
      <c r="AB3051">
        <v>115</v>
      </c>
      <c r="AD3051" t="s">
        <v>346</v>
      </c>
      <c r="AE3051" t="s">
        <v>324</v>
      </c>
      <c r="AF3051" t="s">
        <v>622</v>
      </c>
      <c r="AH3051" t="s">
        <v>329</v>
      </c>
      <c r="AI3051" t="s">
        <v>318</v>
      </c>
      <c r="AK3051">
        <v>95057</v>
      </c>
      <c r="AL3051">
        <v>1</v>
      </c>
      <c r="AM3051">
        <v>167080</v>
      </c>
      <c r="AN3051" t="s">
        <v>916</v>
      </c>
      <c r="AO3051">
        <v>211918491</v>
      </c>
    </row>
    <row r="3052" spans="1:41">
      <c r="A3052" t="s">
        <v>315</v>
      </c>
      <c r="D3052" t="s">
        <v>316</v>
      </c>
      <c r="E3052">
        <v>315021</v>
      </c>
      <c r="F3052" t="s">
        <v>317</v>
      </c>
      <c r="G3052" t="s">
        <v>318</v>
      </c>
      <c r="H3052" s="79" t="s">
        <v>915</v>
      </c>
      <c r="I3052" t="s">
        <v>915</v>
      </c>
      <c r="J3052" t="s">
        <v>737</v>
      </c>
      <c r="K3052" t="s">
        <v>315</v>
      </c>
      <c r="L3052">
        <v>713788</v>
      </c>
      <c r="M3052">
        <v>211918491</v>
      </c>
      <c r="O3052">
        <v>320073</v>
      </c>
      <c r="P3052" t="s">
        <v>320</v>
      </c>
      <c r="Q3052">
        <v>6912</v>
      </c>
      <c r="R3052">
        <v>83</v>
      </c>
      <c r="S3052">
        <v>1</v>
      </c>
      <c r="T3052">
        <v>2786</v>
      </c>
      <c r="U3052" t="s">
        <v>328</v>
      </c>
      <c r="W3052">
        <v>1158667035</v>
      </c>
      <c r="X3052" s="76">
        <v>44048</v>
      </c>
      <c r="Y3052" s="76">
        <v>44048</v>
      </c>
      <c r="Z3052" s="76">
        <v>43866</v>
      </c>
      <c r="AA3052" s="76">
        <v>43913</v>
      </c>
      <c r="AB3052">
        <v>152.5</v>
      </c>
      <c r="AD3052" t="s">
        <v>346</v>
      </c>
      <c r="AE3052" t="s">
        <v>324</v>
      </c>
      <c r="AF3052" t="s">
        <v>622</v>
      </c>
      <c r="AH3052" t="s">
        <v>329</v>
      </c>
      <c r="AI3052" t="s">
        <v>318</v>
      </c>
      <c r="AK3052">
        <v>95057</v>
      </c>
      <c r="AL3052">
        <v>1</v>
      </c>
      <c r="AM3052">
        <v>167080</v>
      </c>
      <c r="AN3052" t="s">
        <v>916</v>
      </c>
      <c r="AO3052">
        <v>211918491</v>
      </c>
    </row>
    <row r="3053" spans="1:41">
      <c r="A3053" t="s">
        <v>315</v>
      </c>
      <c r="D3053" t="s">
        <v>316</v>
      </c>
      <c r="E3053">
        <v>315021</v>
      </c>
      <c r="F3053" t="s">
        <v>317</v>
      </c>
      <c r="G3053" t="s">
        <v>318</v>
      </c>
      <c r="H3053" s="79" t="s">
        <v>915</v>
      </c>
      <c r="I3053" t="s">
        <v>915</v>
      </c>
      <c r="J3053" t="s">
        <v>737</v>
      </c>
      <c r="K3053" t="s">
        <v>315</v>
      </c>
      <c r="L3053">
        <v>714041</v>
      </c>
      <c r="M3053">
        <v>211918491</v>
      </c>
      <c r="O3053">
        <v>320072</v>
      </c>
      <c r="P3053" t="s">
        <v>336</v>
      </c>
      <c r="Q3053">
        <v>6923</v>
      </c>
      <c r="R3053">
        <v>83</v>
      </c>
      <c r="S3053">
        <v>1</v>
      </c>
      <c r="T3053">
        <v>2786</v>
      </c>
      <c r="U3053" t="s">
        <v>328</v>
      </c>
      <c r="W3053">
        <v>1158667035</v>
      </c>
      <c r="X3053" s="76">
        <v>44048</v>
      </c>
      <c r="Y3053" s="76">
        <v>44049</v>
      </c>
      <c r="Z3053" s="76">
        <v>43904</v>
      </c>
      <c r="AA3053" s="76">
        <v>44006</v>
      </c>
      <c r="AB3053">
        <v>115</v>
      </c>
      <c r="AD3053" t="s">
        <v>344</v>
      </c>
      <c r="AE3053" t="s">
        <v>324</v>
      </c>
      <c r="AF3053" t="s">
        <v>623</v>
      </c>
      <c r="AH3053" t="s">
        <v>329</v>
      </c>
      <c r="AI3053" t="s">
        <v>318</v>
      </c>
      <c r="AK3053">
        <v>95057</v>
      </c>
      <c r="AL3053">
        <v>1</v>
      </c>
      <c r="AM3053">
        <v>167080</v>
      </c>
      <c r="AN3053" t="s">
        <v>916</v>
      </c>
      <c r="AO3053">
        <v>211918491</v>
      </c>
    </row>
    <row r="3054" spans="1:41">
      <c r="A3054" t="s">
        <v>315</v>
      </c>
      <c r="D3054" t="s">
        <v>316</v>
      </c>
      <c r="E3054">
        <v>315021</v>
      </c>
      <c r="F3054" t="s">
        <v>317</v>
      </c>
      <c r="G3054" t="s">
        <v>318</v>
      </c>
      <c r="H3054" s="79" t="s">
        <v>915</v>
      </c>
      <c r="I3054" t="s">
        <v>915</v>
      </c>
      <c r="J3054" t="s">
        <v>737</v>
      </c>
      <c r="K3054" t="s">
        <v>315</v>
      </c>
      <c r="L3054">
        <v>714041</v>
      </c>
      <c r="M3054">
        <v>211918491</v>
      </c>
      <c r="O3054">
        <v>320073</v>
      </c>
      <c r="P3054" t="s">
        <v>320</v>
      </c>
      <c r="Q3054">
        <v>6923</v>
      </c>
      <c r="R3054">
        <v>83</v>
      </c>
      <c r="S3054">
        <v>1</v>
      </c>
      <c r="T3054">
        <v>2786</v>
      </c>
      <c r="U3054" t="s">
        <v>328</v>
      </c>
      <c r="W3054">
        <v>1158667035</v>
      </c>
      <c r="X3054" s="76">
        <v>44048</v>
      </c>
      <c r="Y3054" s="76">
        <v>44049</v>
      </c>
      <c r="Z3054" s="76">
        <v>43904</v>
      </c>
      <c r="AA3054" s="76">
        <v>44006</v>
      </c>
      <c r="AB3054">
        <v>152.5</v>
      </c>
      <c r="AD3054" t="s">
        <v>344</v>
      </c>
      <c r="AE3054" t="s">
        <v>324</v>
      </c>
      <c r="AF3054" t="s">
        <v>623</v>
      </c>
      <c r="AH3054" t="s">
        <v>329</v>
      </c>
      <c r="AI3054" t="s">
        <v>318</v>
      </c>
      <c r="AK3054">
        <v>95057</v>
      </c>
      <c r="AL3054">
        <v>1</v>
      </c>
      <c r="AM3054">
        <v>167080</v>
      </c>
      <c r="AN3054" t="s">
        <v>916</v>
      </c>
      <c r="AO3054">
        <v>211918491</v>
      </c>
    </row>
    <row r="3055" spans="1:41">
      <c r="A3055" t="s">
        <v>315</v>
      </c>
      <c r="D3055" t="s">
        <v>316</v>
      </c>
      <c r="E3055">
        <v>315021</v>
      </c>
      <c r="F3055" t="s">
        <v>317</v>
      </c>
      <c r="G3055" t="s">
        <v>318</v>
      </c>
      <c r="H3055" s="79" t="s">
        <v>915</v>
      </c>
      <c r="I3055" t="s">
        <v>915</v>
      </c>
      <c r="J3055" t="s">
        <v>737</v>
      </c>
      <c r="K3055" t="s">
        <v>315</v>
      </c>
      <c r="L3055">
        <v>726276</v>
      </c>
      <c r="M3055">
        <v>211918491</v>
      </c>
      <c r="O3055">
        <v>320073</v>
      </c>
      <c r="P3055" t="s">
        <v>320</v>
      </c>
      <c r="Q3055">
        <v>7028</v>
      </c>
      <c r="R3055">
        <v>83</v>
      </c>
      <c r="S3055">
        <v>1</v>
      </c>
      <c r="T3055">
        <v>2786</v>
      </c>
      <c r="U3055" t="s">
        <v>328</v>
      </c>
      <c r="W3055">
        <v>1158667035</v>
      </c>
      <c r="X3055" s="76">
        <v>44064</v>
      </c>
      <c r="Y3055" s="76">
        <v>44067</v>
      </c>
      <c r="Z3055" s="76">
        <v>43895</v>
      </c>
      <c r="AA3055" s="76">
        <v>44032</v>
      </c>
      <c r="AB3055">
        <v>157.80000000000001</v>
      </c>
      <c r="AD3055" t="s">
        <v>346</v>
      </c>
      <c r="AE3055" t="s">
        <v>324</v>
      </c>
      <c r="AF3055" t="s">
        <v>652</v>
      </c>
      <c r="AH3055" t="s">
        <v>329</v>
      </c>
      <c r="AI3055" t="s">
        <v>318</v>
      </c>
      <c r="AK3055">
        <v>95057</v>
      </c>
      <c r="AL3055">
        <v>1</v>
      </c>
      <c r="AM3055">
        <v>167080</v>
      </c>
      <c r="AN3055" t="s">
        <v>916</v>
      </c>
      <c r="AO3055">
        <v>211918491</v>
      </c>
    </row>
    <row r="3056" spans="1:41">
      <c r="A3056" t="s">
        <v>315</v>
      </c>
      <c r="D3056" t="s">
        <v>316</v>
      </c>
      <c r="E3056">
        <v>315021</v>
      </c>
      <c r="F3056" t="s">
        <v>317</v>
      </c>
      <c r="G3056" t="s">
        <v>318</v>
      </c>
      <c r="H3056" s="79" t="s">
        <v>915</v>
      </c>
      <c r="I3056" t="s">
        <v>915</v>
      </c>
      <c r="J3056" t="s">
        <v>737</v>
      </c>
      <c r="K3056" t="s">
        <v>315</v>
      </c>
      <c r="L3056">
        <v>726276</v>
      </c>
      <c r="M3056">
        <v>211918491</v>
      </c>
      <c r="O3056">
        <v>320074</v>
      </c>
      <c r="P3056" t="s">
        <v>337</v>
      </c>
      <c r="Q3056">
        <v>7028</v>
      </c>
      <c r="R3056">
        <v>83</v>
      </c>
      <c r="S3056">
        <v>1</v>
      </c>
      <c r="T3056">
        <v>2786</v>
      </c>
      <c r="U3056" t="s">
        <v>328</v>
      </c>
      <c r="W3056">
        <v>1158667035</v>
      </c>
      <c r="X3056" s="76">
        <v>44064</v>
      </c>
      <c r="Y3056" s="76">
        <v>44067</v>
      </c>
      <c r="Z3056" s="76">
        <v>43895</v>
      </c>
      <c r="AA3056" s="76">
        <v>44032</v>
      </c>
      <c r="AB3056">
        <v>132.74</v>
      </c>
      <c r="AD3056" t="s">
        <v>346</v>
      </c>
      <c r="AE3056" t="s">
        <v>324</v>
      </c>
      <c r="AF3056" t="s">
        <v>652</v>
      </c>
      <c r="AH3056" t="s">
        <v>329</v>
      </c>
      <c r="AI3056" t="s">
        <v>318</v>
      </c>
      <c r="AK3056">
        <v>95057</v>
      </c>
      <c r="AL3056">
        <v>1</v>
      </c>
      <c r="AM3056">
        <v>167080</v>
      </c>
      <c r="AN3056" t="s">
        <v>916</v>
      </c>
      <c r="AO3056">
        <v>211918491</v>
      </c>
    </row>
    <row r="3057" spans="1:41">
      <c r="A3057" t="s">
        <v>315</v>
      </c>
      <c r="D3057" t="s">
        <v>316</v>
      </c>
      <c r="E3057">
        <v>315021</v>
      </c>
      <c r="F3057" t="s">
        <v>317</v>
      </c>
      <c r="G3057" t="s">
        <v>318</v>
      </c>
      <c r="H3057" s="79" t="s">
        <v>915</v>
      </c>
      <c r="I3057" t="s">
        <v>915</v>
      </c>
      <c r="J3057" t="s">
        <v>737</v>
      </c>
      <c r="K3057" t="s">
        <v>315</v>
      </c>
      <c r="L3057">
        <v>726276</v>
      </c>
      <c r="M3057">
        <v>211918491</v>
      </c>
      <c r="O3057">
        <v>320072</v>
      </c>
      <c r="P3057" t="s">
        <v>336</v>
      </c>
      <c r="Q3057">
        <v>7028</v>
      </c>
      <c r="R3057">
        <v>83</v>
      </c>
      <c r="S3057">
        <v>1</v>
      </c>
      <c r="T3057">
        <v>2786</v>
      </c>
      <c r="U3057" t="s">
        <v>328</v>
      </c>
      <c r="W3057">
        <v>1158667035</v>
      </c>
      <c r="X3057" s="76">
        <v>44064</v>
      </c>
      <c r="Y3057" s="76">
        <v>44067</v>
      </c>
      <c r="Z3057" s="76">
        <v>43895</v>
      </c>
      <c r="AA3057" s="76">
        <v>44032</v>
      </c>
      <c r="AB3057">
        <v>335.98</v>
      </c>
      <c r="AD3057" t="s">
        <v>346</v>
      </c>
      <c r="AE3057" t="s">
        <v>324</v>
      </c>
      <c r="AF3057" t="s">
        <v>652</v>
      </c>
      <c r="AH3057" t="s">
        <v>329</v>
      </c>
      <c r="AI3057" t="s">
        <v>318</v>
      </c>
      <c r="AK3057">
        <v>95057</v>
      </c>
      <c r="AL3057">
        <v>1</v>
      </c>
      <c r="AM3057">
        <v>167080</v>
      </c>
      <c r="AN3057" t="s">
        <v>916</v>
      </c>
      <c r="AO3057">
        <v>211918491</v>
      </c>
    </row>
    <row r="3058" spans="1:41">
      <c r="A3058" t="s">
        <v>315</v>
      </c>
      <c r="D3058" t="s">
        <v>316</v>
      </c>
      <c r="E3058">
        <v>315021</v>
      </c>
      <c r="F3058" t="s">
        <v>317</v>
      </c>
      <c r="G3058" t="s">
        <v>318</v>
      </c>
      <c r="H3058" s="79" t="s">
        <v>915</v>
      </c>
      <c r="I3058" t="s">
        <v>915</v>
      </c>
      <c r="J3058" t="s">
        <v>737</v>
      </c>
      <c r="K3058" t="s">
        <v>315</v>
      </c>
      <c r="L3058">
        <v>728236</v>
      </c>
      <c r="M3058">
        <v>6667564402</v>
      </c>
      <c r="O3058">
        <v>320070</v>
      </c>
      <c r="P3058" t="s">
        <v>327</v>
      </c>
      <c r="Q3058">
        <v>7059</v>
      </c>
      <c r="R3058">
        <v>83</v>
      </c>
      <c r="S3058">
        <v>1</v>
      </c>
      <c r="T3058">
        <v>2786</v>
      </c>
      <c r="U3058" t="s">
        <v>328</v>
      </c>
      <c r="W3058">
        <v>1158667035</v>
      </c>
      <c r="X3058" s="76">
        <v>44068</v>
      </c>
      <c r="Y3058" s="76">
        <v>44069</v>
      </c>
      <c r="Z3058" s="76">
        <v>44068</v>
      </c>
      <c r="AA3058" s="76">
        <v>44160</v>
      </c>
      <c r="AB3058">
        <v>25000</v>
      </c>
      <c r="AD3058" t="s">
        <v>346</v>
      </c>
      <c r="AE3058" t="s">
        <v>324</v>
      </c>
      <c r="AF3058" t="s">
        <v>624</v>
      </c>
      <c r="AH3058" t="s">
        <v>329</v>
      </c>
      <c r="AI3058" t="s">
        <v>318</v>
      </c>
      <c r="AK3058">
        <v>95057</v>
      </c>
      <c r="AL3058">
        <v>1</v>
      </c>
      <c r="AM3058">
        <v>167080</v>
      </c>
      <c r="AN3058" t="s">
        <v>916</v>
      </c>
      <c r="AO3058">
        <v>211918491</v>
      </c>
    </row>
    <row r="3059" spans="1:41">
      <c r="A3059" t="s">
        <v>315</v>
      </c>
      <c r="D3059" t="s">
        <v>316</v>
      </c>
      <c r="E3059">
        <v>315021</v>
      </c>
      <c r="F3059" t="s">
        <v>317</v>
      </c>
      <c r="G3059" t="s">
        <v>318</v>
      </c>
      <c r="H3059" s="79" t="s">
        <v>915</v>
      </c>
      <c r="I3059" t="s">
        <v>915</v>
      </c>
      <c r="J3059" t="s">
        <v>737</v>
      </c>
      <c r="K3059" t="s">
        <v>315</v>
      </c>
      <c r="L3059">
        <v>809005</v>
      </c>
      <c r="M3059">
        <v>211918491</v>
      </c>
      <c r="O3059">
        <v>320072</v>
      </c>
      <c r="P3059" t="s">
        <v>336</v>
      </c>
      <c r="Q3059">
        <v>7333</v>
      </c>
      <c r="R3059">
        <v>83</v>
      </c>
      <c r="S3059">
        <v>1</v>
      </c>
      <c r="T3059">
        <v>2786</v>
      </c>
      <c r="U3059" t="s">
        <v>328</v>
      </c>
      <c r="W3059">
        <v>1158667035</v>
      </c>
      <c r="X3059" s="76">
        <v>44117</v>
      </c>
      <c r="Y3059" s="76">
        <v>44118</v>
      </c>
      <c r="Z3059" s="76">
        <v>43894</v>
      </c>
      <c r="AA3059" s="76">
        <v>43944</v>
      </c>
      <c r="AB3059">
        <v>351.52</v>
      </c>
      <c r="AD3059" t="s">
        <v>345</v>
      </c>
      <c r="AE3059" t="s">
        <v>324</v>
      </c>
      <c r="AF3059" t="s">
        <v>625</v>
      </c>
      <c r="AH3059" t="s">
        <v>329</v>
      </c>
      <c r="AI3059" t="s">
        <v>318</v>
      </c>
      <c r="AK3059">
        <v>95057</v>
      </c>
      <c r="AL3059">
        <v>1</v>
      </c>
      <c r="AM3059">
        <v>167080</v>
      </c>
      <c r="AN3059" t="s">
        <v>916</v>
      </c>
      <c r="AO3059">
        <v>211918491</v>
      </c>
    </row>
    <row r="3060" spans="1:41">
      <c r="A3060" t="s">
        <v>315</v>
      </c>
      <c r="D3060" t="s">
        <v>316</v>
      </c>
      <c r="E3060">
        <v>315021</v>
      </c>
      <c r="F3060" t="s">
        <v>317</v>
      </c>
      <c r="G3060" t="s">
        <v>318</v>
      </c>
      <c r="H3060" s="79" t="s">
        <v>915</v>
      </c>
      <c r="I3060" t="s">
        <v>915</v>
      </c>
      <c r="J3060" t="s">
        <v>737</v>
      </c>
      <c r="K3060" t="s">
        <v>315</v>
      </c>
      <c r="L3060">
        <v>809005</v>
      </c>
      <c r="M3060">
        <v>211918491</v>
      </c>
      <c r="O3060">
        <v>320073</v>
      </c>
      <c r="P3060" t="s">
        <v>320</v>
      </c>
      <c r="Q3060">
        <v>7333</v>
      </c>
      <c r="R3060">
        <v>83</v>
      </c>
      <c r="S3060">
        <v>1</v>
      </c>
      <c r="T3060">
        <v>2786</v>
      </c>
      <c r="U3060" t="s">
        <v>328</v>
      </c>
      <c r="W3060">
        <v>1158667035</v>
      </c>
      <c r="X3060" s="76">
        <v>44117</v>
      </c>
      <c r="Y3060" s="76">
        <v>44118</v>
      </c>
      <c r="Z3060" s="76">
        <v>43894</v>
      </c>
      <c r="AA3060" s="76">
        <v>43944</v>
      </c>
      <c r="AB3060">
        <v>152.5</v>
      </c>
      <c r="AD3060" t="s">
        <v>345</v>
      </c>
      <c r="AE3060" t="s">
        <v>324</v>
      </c>
      <c r="AF3060" t="s">
        <v>625</v>
      </c>
      <c r="AH3060" t="s">
        <v>329</v>
      </c>
      <c r="AI3060" t="s">
        <v>318</v>
      </c>
      <c r="AK3060">
        <v>95057</v>
      </c>
      <c r="AL3060">
        <v>1</v>
      </c>
      <c r="AM3060">
        <v>167080</v>
      </c>
      <c r="AN3060" t="s">
        <v>916</v>
      </c>
      <c r="AO3060">
        <v>211918491</v>
      </c>
    </row>
    <row r="3061" spans="1:41">
      <c r="A3061" t="s">
        <v>315</v>
      </c>
      <c r="D3061" t="s">
        <v>316</v>
      </c>
      <c r="E3061">
        <v>315021</v>
      </c>
      <c r="F3061" t="s">
        <v>317</v>
      </c>
      <c r="G3061" t="s">
        <v>318</v>
      </c>
      <c r="H3061" s="79" t="s">
        <v>915</v>
      </c>
      <c r="I3061" t="s">
        <v>915</v>
      </c>
      <c r="J3061" t="s">
        <v>737</v>
      </c>
      <c r="K3061" t="s">
        <v>315</v>
      </c>
      <c r="L3061">
        <v>809005</v>
      </c>
      <c r="M3061">
        <v>211918491</v>
      </c>
      <c r="O3061">
        <v>320074</v>
      </c>
      <c r="P3061" t="s">
        <v>337</v>
      </c>
      <c r="Q3061">
        <v>7333</v>
      </c>
      <c r="R3061">
        <v>83</v>
      </c>
      <c r="S3061">
        <v>1</v>
      </c>
      <c r="T3061">
        <v>2786</v>
      </c>
      <c r="U3061" t="s">
        <v>328</v>
      </c>
      <c r="W3061">
        <v>1158667035</v>
      </c>
      <c r="X3061" s="76">
        <v>44117</v>
      </c>
      <c r="Y3061" s="76">
        <v>44118</v>
      </c>
      <c r="Z3061" s="76">
        <v>43894</v>
      </c>
      <c r="AA3061" s="76">
        <v>43944</v>
      </c>
      <c r="AB3061">
        <v>145.49</v>
      </c>
      <c r="AD3061" t="s">
        <v>345</v>
      </c>
      <c r="AE3061" t="s">
        <v>324</v>
      </c>
      <c r="AF3061" t="s">
        <v>625</v>
      </c>
      <c r="AH3061" t="s">
        <v>329</v>
      </c>
      <c r="AI3061" t="s">
        <v>318</v>
      </c>
      <c r="AK3061">
        <v>95057</v>
      </c>
      <c r="AL3061">
        <v>1</v>
      </c>
      <c r="AM3061">
        <v>167080</v>
      </c>
      <c r="AN3061" t="s">
        <v>916</v>
      </c>
      <c r="AO3061">
        <v>211918491</v>
      </c>
    </row>
    <row r="3062" spans="1:41">
      <c r="A3062" t="s">
        <v>315</v>
      </c>
      <c r="D3062" t="s">
        <v>316</v>
      </c>
      <c r="E3062">
        <v>315021</v>
      </c>
      <c r="F3062" t="s">
        <v>317</v>
      </c>
      <c r="G3062" t="s">
        <v>318</v>
      </c>
      <c r="H3062" s="79" t="s">
        <v>915</v>
      </c>
      <c r="I3062" t="s">
        <v>915</v>
      </c>
      <c r="J3062" t="s">
        <v>737</v>
      </c>
      <c r="K3062" t="s">
        <v>315</v>
      </c>
      <c r="L3062">
        <v>822371</v>
      </c>
      <c r="M3062">
        <v>211918491</v>
      </c>
      <c r="O3062">
        <v>320073</v>
      </c>
      <c r="P3062" t="s">
        <v>320</v>
      </c>
      <c r="Q3062">
        <v>7367</v>
      </c>
      <c r="R3062">
        <v>83</v>
      </c>
      <c r="S3062">
        <v>1</v>
      </c>
      <c r="T3062">
        <v>2786</v>
      </c>
      <c r="U3062" t="s">
        <v>328</v>
      </c>
      <c r="W3062">
        <v>1158667035</v>
      </c>
      <c r="X3062" s="76">
        <v>44124</v>
      </c>
      <c r="Y3062" s="76">
        <v>44124</v>
      </c>
      <c r="Z3062" s="76">
        <v>43893</v>
      </c>
      <c r="AA3062" s="76">
        <v>44068</v>
      </c>
      <c r="AB3062">
        <v>157.80000000000001</v>
      </c>
      <c r="AD3062" t="s">
        <v>345</v>
      </c>
      <c r="AE3062" t="s">
        <v>324</v>
      </c>
      <c r="AF3062" t="s">
        <v>628</v>
      </c>
      <c r="AH3062" t="s">
        <v>329</v>
      </c>
      <c r="AI3062" t="s">
        <v>318</v>
      </c>
      <c r="AK3062">
        <v>95057</v>
      </c>
      <c r="AL3062">
        <v>1</v>
      </c>
      <c r="AM3062">
        <v>167080</v>
      </c>
      <c r="AN3062" t="s">
        <v>916</v>
      </c>
      <c r="AO3062">
        <v>211918491</v>
      </c>
    </row>
    <row r="3063" spans="1:41">
      <c r="A3063" t="s">
        <v>315</v>
      </c>
      <c r="D3063" t="s">
        <v>316</v>
      </c>
      <c r="E3063">
        <v>315021</v>
      </c>
      <c r="F3063" t="s">
        <v>317</v>
      </c>
      <c r="G3063" t="s">
        <v>318</v>
      </c>
      <c r="H3063" s="79" t="s">
        <v>915</v>
      </c>
      <c r="I3063" t="s">
        <v>915</v>
      </c>
      <c r="J3063" t="s">
        <v>737</v>
      </c>
      <c r="K3063" t="s">
        <v>315</v>
      </c>
      <c r="L3063">
        <v>822371</v>
      </c>
      <c r="M3063">
        <v>211918491</v>
      </c>
      <c r="O3063">
        <v>320072</v>
      </c>
      <c r="P3063" t="s">
        <v>336</v>
      </c>
      <c r="Q3063">
        <v>7367</v>
      </c>
      <c r="R3063">
        <v>83</v>
      </c>
      <c r="S3063">
        <v>1</v>
      </c>
      <c r="T3063">
        <v>2786</v>
      </c>
      <c r="U3063" t="s">
        <v>328</v>
      </c>
      <c r="W3063">
        <v>1158667035</v>
      </c>
      <c r="X3063" s="76">
        <v>44124</v>
      </c>
      <c r="Y3063" s="76">
        <v>44124</v>
      </c>
      <c r="Z3063" s="76">
        <v>43893</v>
      </c>
      <c r="AA3063" s="76">
        <v>44068</v>
      </c>
      <c r="AB3063">
        <v>265.43</v>
      </c>
      <c r="AD3063" t="s">
        <v>345</v>
      </c>
      <c r="AE3063" t="s">
        <v>324</v>
      </c>
      <c r="AF3063" t="s">
        <v>628</v>
      </c>
      <c r="AH3063" t="s">
        <v>329</v>
      </c>
      <c r="AI3063" t="s">
        <v>318</v>
      </c>
      <c r="AK3063">
        <v>95057</v>
      </c>
      <c r="AL3063">
        <v>1</v>
      </c>
      <c r="AM3063">
        <v>167080</v>
      </c>
      <c r="AN3063" t="s">
        <v>916</v>
      </c>
      <c r="AO3063">
        <v>211918491</v>
      </c>
    </row>
    <row r="3064" spans="1:41">
      <c r="A3064" t="s">
        <v>315</v>
      </c>
      <c r="D3064" t="s">
        <v>316</v>
      </c>
      <c r="E3064">
        <v>315021</v>
      </c>
      <c r="F3064" t="s">
        <v>317</v>
      </c>
      <c r="G3064" t="s">
        <v>318</v>
      </c>
      <c r="H3064" s="79" t="s">
        <v>915</v>
      </c>
      <c r="I3064" t="s">
        <v>915</v>
      </c>
      <c r="J3064" t="s">
        <v>737</v>
      </c>
      <c r="K3064" t="s">
        <v>315</v>
      </c>
      <c r="L3064">
        <v>822371</v>
      </c>
      <c r="M3064">
        <v>211918491</v>
      </c>
      <c r="O3064">
        <v>320074</v>
      </c>
      <c r="P3064" t="s">
        <v>337</v>
      </c>
      <c r="Q3064">
        <v>7367</v>
      </c>
      <c r="R3064">
        <v>83</v>
      </c>
      <c r="S3064">
        <v>1</v>
      </c>
      <c r="T3064">
        <v>2786</v>
      </c>
      <c r="U3064" t="s">
        <v>328</v>
      </c>
      <c r="W3064">
        <v>1158667035</v>
      </c>
      <c r="X3064" s="76">
        <v>44124</v>
      </c>
      <c r="Y3064" s="76">
        <v>44124</v>
      </c>
      <c r="Z3064" s="76">
        <v>43893</v>
      </c>
      <c r="AA3064" s="76">
        <v>44068</v>
      </c>
      <c r="AB3064">
        <v>89.34</v>
      </c>
      <c r="AD3064" t="s">
        <v>345</v>
      </c>
      <c r="AE3064" t="s">
        <v>324</v>
      </c>
      <c r="AF3064" t="s">
        <v>628</v>
      </c>
      <c r="AH3064" t="s">
        <v>329</v>
      </c>
      <c r="AI3064" t="s">
        <v>318</v>
      </c>
      <c r="AK3064">
        <v>95057</v>
      </c>
      <c r="AL3064">
        <v>1</v>
      </c>
      <c r="AM3064">
        <v>167080</v>
      </c>
      <c r="AN3064" t="s">
        <v>916</v>
      </c>
      <c r="AO3064">
        <v>211918491</v>
      </c>
    </row>
    <row r="3065" spans="1:41">
      <c r="A3065" t="s">
        <v>315</v>
      </c>
      <c r="D3065" t="s">
        <v>316</v>
      </c>
      <c r="E3065">
        <v>315021</v>
      </c>
      <c r="F3065" t="s">
        <v>317</v>
      </c>
      <c r="G3065" t="s">
        <v>318</v>
      </c>
      <c r="H3065" s="79" t="s">
        <v>915</v>
      </c>
      <c r="I3065" t="s">
        <v>915</v>
      </c>
      <c r="J3065" t="s">
        <v>737</v>
      </c>
      <c r="K3065" t="s">
        <v>315</v>
      </c>
      <c r="L3065">
        <v>884647</v>
      </c>
      <c r="M3065">
        <v>6667564402</v>
      </c>
      <c r="O3065">
        <v>320070</v>
      </c>
      <c r="P3065" t="s">
        <v>327</v>
      </c>
      <c r="Q3065">
        <v>7679</v>
      </c>
      <c r="R3065">
        <v>83</v>
      </c>
      <c r="S3065">
        <v>1</v>
      </c>
      <c r="T3065">
        <v>2786</v>
      </c>
      <c r="U3065" t="s">
        <v>328</v>
      </c>
      <c r="W3065">
        <v>1158667035</v>
      </c>
      <c r="X3065" s="76">
        <v>44162</v>
      </c>
      <c r="Y3065" s="76">
        <v>44165</v>
      </c>
      <c r="Z3065" s="76">
        <v>44162</v>
      </c>
      <c r="AA3065" s="76">
        <v>44254</v>
      </c>
      <c r="AB3065">
        <v>25000</v>
      </c>
      <c r="AD3065" t="s">
        <v>344</v>
      </c>
      <c r="AE3065" t="s">
        <v>324</v>
      </c>
      <c r="AF3065" t="s">
        <v>629</v>
      </c>
      <c r="AH3065" t="s">
        <v>329</v>
      </c>
      <c r="AI3065" t="s">
        <v>318</v>
      </c>
      <c r="AK3065">
        <v>95057</v>
      </c>
      <c r="AL3065">
        <v>1</v>
      </c>
      <c r="AM3065">
        <v>167080</v>
      </c>
      <c r="AN3065" t="s">
        <v>916</v>
      </c>
      <c r="AO3065">
        <v>211918491</v>
      </c>
    </row>
    <row r="3066" spans="1:41">
      <c r="A3066" t="s">
        <v>315</v>
      </c>
      <c r="D3066" t="s">
        <v>316</v>
      </c>
      <c r="E3066">
        <v>315021</v>
      </c>
      <c r="F3066" t="s">
        <v>317</v>
      </c>
      <c r="G3066" t="s">
        <v>318</v>
      </c>
      <c r="H3066" s="79" t="s">
        <v>915</v>
      </c>
      <c r="I3066" t="s">
        <v>915</v>
      </c>
      <c r="J3066" t="s">
        <v>737</v>
      </c>
      <c r="K3066" t="s">
        <v>315</v>
      </c>
      <c r="L3066">
        <v>893514</v>
      </c>
      <c r="M3066">
        <v>211918491</v>
      </c>
      <c r="O3066">
        <v>320072</v>
      </c>
      <c r="P3066" t="s">
        <v>336</v>
      </c>
      <c r="Q3066">
        <v>7737</v>
      </c>
      <c r="R3066">
        <v>83</v>
      </c>
      <c r="S3066">
        <v>1</v>
      </c>
      <c r="T3066">
        <v>2786</v>
      </c>
      <c r="U3066" t="s">
        <v>328</v>
      </c>
      <c r="W3066">
        <v>1158667035</v>
      </c>
      <c r="X3066" s="76">
        <v>44169</v>
      </c>
      <c r="Y3066" s="76">
        <v>44169</v>
      </c>
      <c r="Z3066" s="76">
        <v>43895</v>
      </c>
      <c r="AA3066" s="76">
        <v>44126</v>
      </c>
      <c r="AB3066">
        <v>279.29000000000002</v>
      </c>
      <c r="AD3066" t="s">
        <v>344</v>
      </c>
      <c r="AE3066" t="s">
        <v>324</v>
      </c>
      <c r="AF3066" t="s">
        <v>363</v>
      </c>
      <c r="AH3066" t="s">
        <v>329</v>
      </c>
      <c r="AI3066" t="s">
        <v>318</v>
      </c>
      <c r="AK3066">
        <v>95057</v>
      </c>
      <c r="AL3066">
        <v>1</v>
      </c>
      <c r="AM3066">
        <v>167080</v>
      </c>
      <c r="AN3066" t="s">
        <v>916</v>
      </c>
      <c r="AO3066">
        <v>211918491</v>
      </c>
    </row>
    <row r="3067" spans="1:41">
      <c r="A3067" t="s">
        <v>315</v>
      </c>
      <c r="D3067" t="s">
        <v>316</v>
      </c>
      <c r="E3067">
        <v>315021</v>
      </c>
      <c r="F3067" t="s">
        <v>317</v>
      </c>
      <c r="G3067" t="s">
        <v>318</v>
      </c>
      <c r="H3067" s="79" t="s">
        <v>915</v>
      </c>
      <c r="I3067" t="s">
        <v>915</v>
      </c>
      <c r="J3067" t="s">
        <v>737</v>
      </c>
      <c r="K3067" t="s">
        <v>315</v>
      </c>
      <c r="L3067">
        <v>893599</v>
      </c>
      <c r="M3067">
        <v>211918491</v>
      </c>
      <c r="O3067">
        <v>320072</v>
      </c>
      <c r="P3067" t="s">
        <v>336</v>
      </c>
      <c r="Q3067">
        <v>7735</v>
      </c>
      <c r="R3067">
        <v>83</v>
      </c>
      <c r="S3067">
        <v>1</v>
      </c>
      <c r="T3067">
        <v>2786</v>
      </c>
      <c r="U3067" t="s">
        <v>328</v>
      </c>
      <c r="W3067">
        <v>1158667035</v>
      </c>
      <c r="X3067" s="76">
        <v>44169</v>
      </c>
      <c r="Y3067" s="76">
        <v>44169</v>
      </c>
      <c r="Z3067" s="76">
        <v>44045</v>
      </c>
      <c r="AA3067" s="76">
        <v>44099</v>
      </c>
      <c r="AB3067">
        <v>256.8</v>
      </c>
      <c r="AD3067" t="s">
        <v>344</v>
      </c>
      <c r="AE3067" t="s">
        <v>324</v>
      </c>
      <c r="AF3067" t="s">
        <v>655</v>
      </c>
      <c r="AH3067" t="s">
        <v>329</v>
      </c>
      <c r="AI3067" t="s">
        <v>318</v>
      </c>
      <c r="AK3067">
        <v>95057</v>
      </c>
      <c r="AL3067">
        <v>1</v>
      </c>
      <c r="AM3067">
        <v>167080</v>
      </c>
      <c r="AN3067" t="s">
        <v>916</v>
      </c>
      <c r="AO3067">
        <v>211918491</v>
      </c>
    </row>
    <row r="3068" spans="1:41">
      <c r="A3068" t="s">
        <v>315</v>
      </c>
      <c r="D3068" t="s">
        <v>316</v>
      </c>
      <c r="E3068">
        <v>315021</v>
      </c>
      <c r="F3068" t="s">
        <v>317</v>
      </c>
      <c r="G3068" t="s">
        <v>318</v>
      </c>
      <c r="H3068" s="79" t="s">
        <v>915</v>
      </c>
      <c r="I3068" t="s">
        <v>915</v>
      </c>
      <c r="J3068" t="s">
        <v>737</v>
      </c>
      <c r="K3068" t="s">
        <v>315</v>
      </c>
      <c r="L3068">
        <v>893599</v>
      </c>
      <c r="M3068">
        <v>211918491</v>
      </c>
      <c r="O3068">
        <v>320073</v>
      </c>
      <c r="P3068" t="s">
        <v>320</v>
      </c>
      <c r="Q3068">
        <v>7735</v>
      </c>
      <c r="R3068">
        <v>83</v>
      </c>
      <c r="S3068">
        <v>1</v>
      </c>
      <c r="T3068">
        <v>2786</v>
      </c>
      <c r="U3068" t="s">
        <v>328</v>
      </c>
      <c r="W3068">
        <v>1158667035</v>
      </c>
      <c r="X3068" s="76">
        <v>44169</v>
      </c>
      <c r="Y3068" s="76">
        <v>44169</v>
      </c>
      <c r="Z3068" s="76">
        <v>44045</v>
      </c>
      <c r="AA3068" s="76">
        <v>44099</v>
      </c>
      <c r="AB3068">
        <v>157.80000000000001</v>
      </c>
      <c r="AD3068" t="s">
        <v>344</v>
      </c>
      <c r="AE3068" t="s">
        <v>324</v>
      </c>
      <c r="AF3068" t="s">
        <v>655</v>
      </c>
      <c r="AH3068" t="s">
        <v>329</v>
      </c>
      <c r="AI3068" t="s">
        <v>318</v>
      </c>
      <c r="AK3068">
        <v>95057</v>
      </c>
      <c r="AL3068">
        <v>1</v>
      </c>
      <c r="AM3068">
        <v>167080</v>
      </c>
      <c r="AN3068" t="s">
        <v>916</v>
      </c>
      <c r="AO3068">
        <v>211918491</v>
      </c>
    </row>
    <row r="3069" spans="1:41">
      <c r="A3069" t="s">
        <v>315</v>
      </c>
      <c r="D3069" t="s">
        <v>316</v>
      </c>
      <c r="E3069">
        <v>315021</v>
      </c>
      <c r="F3069" t="s">
        <v>317</v>
      </c>
      <c r="G3069" t="s">
        <v>318</v>
      </c>
      <c r="H3069" s="79" t="s">
        <v>915</v>
      </c>
      <c r="I3069" t="s">
        <v>915</v>
      </c>
      <c r="J3069" t="s">
        <v>737</v>
      </c>
      <c r="K3069" t="s">
        <v>315</v>
      </c>
      <c r="L3069">
        <v>893599</v>
      </c>
      <c r="M3069">
        <v>211918491</v>
      </c>
      <c r="O3069">
        <v>320074</v>
      </c>
      <c r="P3069" t="s">
        <v>337</v>
      </c>
      <c r="Q3069">
        <v>7735</v>
      </c>
      <c r="R3069">
        <v>83</v>
      </c>
      <c r="S3069">
        <v>1</v>
      </c>
      <c r="T3069">
        <v>2786</v>
      </c>
      <c r="U3069" t="s">
        <v>328</v>
      </c>
      <c r="W3069">
        <v>1158667035</v>
      </c>
      <c r="X3069" s="76">
        <v>44169</v>
      </c>
      <c r="Y3069" s="76">
        <v>44169</v>
      </c>
      <c r="Z3069" s="76">
        <v>44045</v>
      </c>
      <c r="AA3069" s="76">
        <v>44099</v>
      </c>
      <c r="AB3069">
        <v>84.03</v>
      </c>
      <c r="AD3069" t="s">
        <v>344</v>
      </c>
      <c r="AE3069" t="s">
        <v>324</v>
      </c>
      <c r="AF3069" t="s">
        <v>655</v>
      </c>
      <c r="AH3069" t="s">
        <v>329</v>
      </c>
      <c r="AI3069" t="s">
        <v>318</v>
      </c>
      <c r="AK3069">
        <v>95057</v>
      </c>
      <c r="AL3069">
        <v>1</v>
      </c>
      <c r="AM3069">
        <v>167080</v>
      </c>
      <c r="AN3069" t="s">
        <v>916</v>
      </c>
      <c r="AO3069">
        <v>211918491</v>
      </c>
    </row>
    <row r="3070" spans="1:41">
      <c r="A3070" t="s">
        <v>315</v>
      </c>
      <c r="D3070" t="s">
        <v>316</v>
      </c>
      <c r="E3070">
        <v>315021</v>
      </c>
      <c r="F3070" t="s">
        <v>317</v>
      </c>
      <c r="G3070" t="s">
        <v>318</v>
      </c>
      <c r="H3070" s="79" t="s">
        <v>915</v>
      </c>
      <c r="I3070" t="s">
        <v>915</v>
      </c>
      <c r="J3070" t="s">
        <v>737</v>
      </c>
      <c r="K3070" t="s">
        <v>315</v>
      </c>
      <c r="L3070">
        <v>893514</v>
      </c>
      <c r="M3070">
        <v>211918491</v>
      </c>
      <c r="O3070">
        <v>320074</v>
      </c>
      <c r="P3070" t="s">
        <v>337</v>
      </c>
      <c r="Q3070">
        <v>7737</v>
      </c>
      <c r="R3070">
        <v>83</v>
      </c>
      <c r="S3070">
        <v>1</v>
      </c>
      <c r="T3070">
        <v>2786</v>
      </c>
      <c r="U3070" t="s">
        <v>328</v>
      </c>
      <c r="W3070">
        <v>1158667035</v>
      </c>
      <c r="X3070" s="76">
        <v>44169</v>
      </c>
      <c r="Y3070" s="76">
        <v>44169</v>
      </c>
      <c r="Z3070" s="76">
        <v>43895</v>
      </c>
      <c r="AA3070" s="76">
        <v>44126</v>
      </c>
      <c r="AB3070">
        <v>97.87</v>
      </c>
      <c r="AD3070" t="s">
        <v>344</v>
      </c>
      <c r="AE3070" t="s">
        <v>324</v>
      </c>
      <c r="AF3070" t="s">
        <v>363</v>
      </c>
      <c r="AH3070" t="s">
        <v>329</v>
      </c>
      <c r="AI3070" t="s">
        <v>318</v>
      </c>
      <c r="AK3070">
        <v>95057</v>
      </c>
      <c r="AL3070">
        <v>1</v>
      </c>
      <c r="AM3070">
        <v>167080</v>
      </c>
      <c r="AN3070" t="s">
        <v>916</v>
      </c>
      <c r="AO3070">
        <v>211918491</v>
      </c>
    </row>
    <row r="3071" spans="1:41">
      <c r="A3071" t="s">
        <v>315</v>
      </c>
      <c r="D3071" t="s">
        <v>316</v>
      </c>
      <c r="E3071">
        <v>315021</v>
      </c>
      <c r="F3071" t="s">
        <v>317</v>
      </c>
      <c r="G3071" t="s">
        <v>318</v>
      </c>
      <c r="H3071" s="79" t="s">
        <v>915</v>
      </c>
      <c r="I3071" t="s">
        <v>915</v>
      </c>
      <c r="J3071" t="s">
        <v>737</v>
      </c>
      <c r="K3071" t="s">
        <v>315</v>
      </c>
      <c r="L3071">
        <v>893514</v>
      </c>
      <c r="M3071">
        <v>211918491</v>
      </c>
      <c r="O3071">
        <v>320073</v>
      </c>
      <c r="P3071" t="s">
        <v>320</v>
      </c>
      <c r="Q3071">
        <v>7737</v>
      </c>
      <c r="R3071">
        <v>83</v>
      </c>
      <c r="S3071">
        <v>1</v>
      </c>
      <c r="T3071">
        <v>2786</v>
      </c>
      <c r="U3071" t="s">
        <v>328</v>
      </c>
      <c r="W3071">
        <v>1158667035</v>
      </c>
      <c r="X3071" s="76">
        <v>44169</v>
      </c>
      <c r="Y3071" s="76">
        <v>44169</v>
      </c>
      <c r="Z3071" s="76">
        <v>43895</v>
      </c>
      <c r="AA3071" s="76">
        <v>44126</v>
      </c>
      <c r="AB3071">
        <v>157.80000000000001</v>
      </c>
      <c r="AD3071" t="s">
        <v>344</v>
      </c>
      <c r="AE3071" t="s">
        <v>324</v>
      </c>
      <c r="AF3071" t="s">
        <v>363</v>
      </c>
      <c r="AH3071" t="s">
        <v>329</v>
      </c>
      <c r="AI3071" t="s">
        <v>318</v>
      </c>
      <c r="AK3071">
        <v>95057</v>
      </c>
      <c r="AL3071">
        <v>1</v>
      </c>
      <c r="AM3071">
        <v>167080</v>
      </c>
      <c r="AN3071" t="s">
        <v>916</v>
      </c>
      <c r="AO3071">
        <v>211918491</v>
      </c>
    </row>
    <row r="3072" spans="1:41">
      <c r="A3072" t="s">
        <v>315</v>
      </c>
      <c r="D3072" t="s">
        <v>316</v>
      </c>
      <c r="E3072">
        <v>315021</v>
      </c>
      <c r="F3072" t="s">
        <v>317</v>
      </c>
      <c r="G3072" t="s">
        <v>318</v>
      </c>
      <c r="H3072" s="79" t="s">
        <v>915</v>
      </c>
      <c r="I3072" t="s">
        <v>915</v>
      </c>
      <c r="J3072" t="s">
        <v>737</v>
      </c>
      <c r="K3072" t="s">
        <v>315</v>
      </c>
      <c r="L3072">
        <v>907797</v>
      </c>
      <c r="M3072">
        <v>211918491</v>
      </c>
      <c r="O3072">
        <v>320072</v>
      </c>
      <c r="P3072" t="s">
        <v>336</v>
      </c>
      <c r="Q3072">
        <v>7893</v>
      </c>
      <c r="R3072">
        <v>83</v>
      </c>
      <c r="S3072">
        <v>1</v>
      </c>
      <c r="T3072">
        <v>2786</v>
      </c>
      <c r="U3072" t="s">
        <v>328</v>
      </c>
      <c r="W3072">
        <v>1158667035</v>
      </c>
      <c r="X3072" s="76">
        <v>44180</v>
      </c>
      <c r="Y3072" s="76">
        <v>44182</v>
      </c>
      <c r="Z3072" s="76">
        <v>44072</v>
      </c>
      <c r="AA3072" s="76">
        <v>44159</v>
      </c>
      <c r="AB3072">
        <v>527.51</v>
      </c>
      <c r="AD3072" t="s">
        <v>346</v>
      </c>
      <c r="AE3072" t="s">
        <v>324</v>
      </c>
      <c r="AF3072" t="s">
        <v>630</v>
      </c>
      <c r="AH3072" t="s">
        <v>329</v>
      </c>
      <c r="AI3072" t="s">
        <v>318</v>
      </c>
      <c r="AK3072">
        <v>95057</v>
      </c>
      <c r="AL3072">
        <v>1</v>
      </c>
      <c r="AM3072">
        <v>167080</v>
      </c>
      <c r="AN3072" t="s">
        <v>916</v>
      </c>
      <c r="AO3072">
        <v>211918491</v>
      </c>
    </row>
    <row r="3073" spans="1:41">
      <c r="A3073" t="s">
        <v>315</v>
      </c>
      <c r="D3073" t="s">
        <v>316</v>
      </c>
      <c r="E3073">
        <v>315021</v>
      </c>
      <c r="F3073" t="s">
        <v>317</v>
      </c>
      <c r="G3073" t="s">
        <v>318</v>
      </c>
      <c r="H3073" s="79" t="s">
        <v>915</v>
      </c>
      <c r="I3073" t="s">
        <v>915</v>
      </c>
      <c r="J3073" t="s">
        <v>737</v>
      </c>
      <c r="K3073" t="s">
        <v>315</v>
      </c>
      <c r="L3073">
        <v>907797</v>
      </c>
      <c r="M3073">
        <v>211918491</v>
      </c>
      <c r="O3073">
        <v>320074</v>
      </c>
      <c r="P3073" t="s">
        <v>337</v>
      </c>
      <c r="Q3073">
        <v>7893</v>
      </c>
      <c r="R3073">
        <v>83</v>
      </c>
      <c r="S3073">
        <v>1</v>
      </c>
      <c r="T3073">
        <v>2786</v>
      </c>
      <c r="U3073" t="s">
        <v>328</v>
      </c>
      <c r="W3073">
        <v>1158667035</v>
      </c>
      <c r="X3073" s="76">
        <v>44180</v>
      </c>
      <c r="Y3073" s="76">
        <v>44182</v>
      </c>
      <c r="Z3073" s="76">
        <v>44072</v>
      </c>
      <c r="AA3073" s="76">
        <v>44159</v>
      </c>
      <c r="AB3073">
        <v>255.93</v>
      </c>
      <c r="AD3073" t="s">
        <v>346</v>
      </c>
      <c r="AE3073" t="s">
        <v>324</v>
      </c>
      <c r="AF3073" t="s">
        <v>630</v>
      </c>
      <c r="AH3073" t="s">
        <v>329</v>
      </c>
      <c r="AI3073" t="s">
        <v>318</v>
      </c>
      <c r="AK3073">
        <v>95057</v>
      </c>
      <c r="AL3073">
        <v>1</v>
      </c>
      <c r="AM3073">
        <v>167080</v>
      </c>
      <c r="AN3073" t="s">
        <v>916</v>
      </c>
      <c r="AO3073">
        <v>211918491</v>
      </c>
    </row>
    <row r="3074" spans="1:41">
      <c r="A3074" t="s">
        <v>315</v>
      </c>
      <c r="D3074" t="s">
        <v>316</v>
      </c>
      <c r="E3074">
        <v>315021</v>
      </c>
      <c r="F3074" t="s">
        <v>317</v>
      </c>
      <c r="G3074" t="s">
        <v>318</v>
      </c>
      <c r="H3074" s="79" t="s">
        <v>915</v>
      </c>
      <c r="I3074" t="s">
        <v>915</v>
      </c>
      <c r="J3074" t="s">
        <v>737</v>
      </c>
      <c r="K3074" t="s">
        <v>315</v>
      </c>
      <c r="L3074">
        <v>907797</v>
      </c>
      <c r="M3074">
        <v>211918491</v>
      </c>
      <c r="O3074">
        <v>320073</v>
      </c>
      <c r="P3074" t="s">
        <v>320</v>
      </c>
      <c r="Q3074">
        <v>7893</v>
      </c>
      <c r="R3074">
        <v>83</v>
      </c>
      <c r="S3074">
        <v>1</v>
      </c>
      <c r="T3074">
        <v>2786</v>
      </c>
      <c r="U3074" t="s">
        <v>328</v>
      </c>
      <c r="W3074">
        <v>1158667035</v>
      </c>
      <c r="X3074" s="76">
        <v>44180</v>
      </c>
      <c r="Y3074" s="76">
        <v>44182</v>
      </c>
      <c r="Z3074" s="76">
        <v>44072</v>
      </c>
      <c r="AA3074" s="76">
        <v>44159</v>
      </c>
      <c r="AB3074">
        <v>157.80000000000001</v>
      </c>
      <c r="AD3074" t="s">
        <v>346</v>
      </c>
      <c r="AE3074" t="s">
        <v>324</v>
      </c>
      <c r="AF3074" t="s">
        <v>630</v>
      </c>
      <c r="AH3074" t="s">
        <v>329</v>
      </c>
      <c r="AI3074" t="s">
        <v>318</v>
      </c>
      <c r="AK3074">
        <v>95057</v>
      </c>
      <c r="AL3074">
        <v>1</v>
      </c>
      <c r="AM3074">
        <v>167080</v>
      </c>
      <c r="AN3074" t="s">
        <v>916</v>
      </c>
      <c r="AO3074">
        <v>211918491</v>
      </c>
    </row>
    <row r="3075" spans="1:41">
      <c r="A3075" t="s">
        <v>315</v>
      </c>
      <c r="D3075" t="s">
        <v>316</v>
      </c>
      <c r="E3075">
        <v>315021</v>
      </c>
      <c r="F3075" t="s">
        <v>317</v>
      </c>
      <c r="G3075" t="s">
        <v>318</v>
      </c>
      <c r="H3075" s="79" t="s">
        <v>915</v>
      </c>
      <c r="I3075" t="s">
        <v>915</v>
      </c>
      <c r="J3075" t="s">
        <v>737</v>
      </c>
      <c r="K3075" t="s">
        <v>315</v>
      </c>
      <c r="L3075">
        <v>939136</v>
      </c>
      <c r="M3075">
        <v>211918491</v>
      </c>
      <c r="O3075">
        <v>320073</v>
      </c>
      <c r="P3075" t="s">
        <v>320</v>
      </c>
      <c r="Q3075">
        <v>8121</v>
      </c>
      <c r="R3075">
        <v>83</v>
      </c>
      <c r="S3075">
        <v>1</v>
      </c>
      <c r="T3075">
        <v>2786</v>
      </c>
      <c r="U3075" t="s">
        <v>328</v>
      </c>
      <c r="W3075">
        <v>1158667035</v>
      </c>
      <c r="X3075" s="76">
        <v>44237</v>
      </c>
      <c r="Y3075" s="76">
        <v>44237</v>
      </c>
      <c r="Z3075" s="76">
        <v>44133</v>
      </c>
      <c r="AA3075" s="76">
        <v>44188</v>
      </c>
      <c r="AB3075">
        <v>157.80000000000001</v>
      </c>
      <c r="AD3075" t="s">
        <v>344</v>
      </c>
      <c r="AE3075" t="s">
        <v>324</v>
      </c>
      <c r="AF3075" t="s">
        <v>368</v>
      </c>
      <c r="AH3075" t="s">
        <v>329</v>
      </c>
      <c r="AI3075" t="s">
        <v>318</v>
      </c>
      <c r="AK3075">
        <v>95057</v>
      </c>
      <c r="AL3075">
        <v>1</v>
      </c>
      <c r="AM3075">
        <v>167080</v>
      </c>
      <c r="AN3075" t="s">
        <v>916</v>
      </c>
      <c r="AO3075">
        <v>211918491</v>
      </c>
    </row>
    <row r="3076" spans="1:41">
      <c r="A3076" t="s">
        <v>315</v>
      </c>
      <c r="D3076" t="s">
        <v>316</v>
      </c>
      <c r="E3076">
        <v>315021</v>
      </c>
      <c r="F3076" t="s">
        <v>317</v>
      </c>
      <c r="G3076" t="s">
        <v>318</v>
      </c>
      <c r="H3076" s="79" t="s">
        <v>915</v>
      </c>
      <c r="I3076" t="s">
        <v>915</v>
      </c>
      <c r="J3076" t="s">
        <v>737</v>
      </c>
      <c r="K3076" t="s">
        <v>315</v>
      </c>
      <c r="L3076">
        <v>939136</v>
      </c>
      <c r="M3076">
        <v>211918491</v>
      </c>
      <c r="O3076">
        <v>320072</v>
      </c>
      <c r="P3076" t="s">
        <v>336</v>
      </c>
      <c r="Q3076">
        <v>8121</v>
      </c>
      <c r="R3076">
        <v>83</v>
      </c>
      <c r="S3076">
        <v>1</v>
      </c>
      <c r="T3076">
        <v>2786</v>
      </c>
      <c r="U3076" t="s">
        <v>328</v>
      </c>
      <c r="W3076">
        <v>1158667035</v>
      </c>
      <c r="X3076" s="76">
        <v>44237</v>
      </c>
      <c r="Y3076" s="76">
        <v>44237</v>
      </c>
      <c r="Z3076" s="76">
        <v>44133</v>
      </c>
      <c r="AA3076" s="76">
        <v>44188</v>
      </c>
      <c r="AB3076">
        <v>2194.36</v>
      </c>
      <c r="AD3076" t="s">
        <v>344</v>
      </c>
      <c r="AE3076" t="s">
        <v>324</v>
      </c>
      <c r="AF3076" t="s">
        <v>368</v>
      </c>
      <c r="AH3076" t="s">
        <v>329</v>
      </c>
      <c r="AI3076" t="s">
        <v>318</v>
      </c>
      <c r="AK3076">
        <v>95057</v>
      </c>
      <c r="AL3076">
        <v>1</v>
      </c>
      <c r="AM3076">
        <v>167080</v>
      </c>
      <c r="AN3076" t="s">
        <v>916</v>
      </c>
      <c r="AO3076">
        <v>211918491</v>
      </c>
    </row>
    <row r="3077" spans="1:41">
      <c r="A3077" t="s">
        <v>315</v>
      </c>
      <c r="D3077" t="s">
        <v>316</v>
      </c>
      <c r="E3077">
        <v>315021</v>
      </c>
      <c r="F3077" t="s">
        <v>317</v>
      </c>
      <c r="G3077" t="s">
        <v>318</v>
      </c>
      <c r="H3077" s="79" t="s">
        <v>915</v>
      </c>
      <c r="I3077" t="s">
        <v>915</v>
      </c>
      <c r="J3077" t="s">
        <v>737</v>
      </c>
      <c r="K3077" t="s">
        <v>315</v>
      </c>
      <c r="L3077">
        <v>939136</v>
      </c>
      <c r="M3077">
        <v>211918491</v>
      </c>
      <c r="O3077">
        <v>320074</v>
      </c>
      <c r="P3077" t="s">
        <v>337</v>
      </c>
      <c r="Q3077">
        <v>8121</v>
      </c>
      <c r="R3077">
        <v>83</v>
      </c>
      <c r="S3077">
        <v>1</v>
      </c>
      <c r="T3077">
        <v>2786</v>
      </c>
      <c r="U3077" t="s">
        <v>328</v>
      </c>
      <c r="W3077">
        <v>1158667035</v>
      </c>
      <c r="X3077" s="76">
        <v>44237</v>
      </c>
      <c r="Y3077" s="76">
        <v>44237</v>
      </c>
      <c r="Z3077" s="76">
        <v>44133</v>
      </c>
      <c r="AA3077" s="76">
        <v>44188</v>
      </c>
      <c r="AB3077">
        <v>1069.4000000000001</v>
      </c>
      <c r="AD3077" t="s">
        <v>344</v>
      </c>
      <c r="AE3077" t="s">
        <v>324</v>
      </c>
      <c r="AF3077" t="s">
        <v>368</v>
      </c>
      <c r="AH3077" t="s">
        <v>329</v>
      </c>
      <c r="AI3077" t="s">
        <v>318</v>
      </c>
      <c r="AK3077">
        <v>95057</v>
      </c>
      <c r="AL3077">
        <v>1</v>
      </c>
      <c r="AM3077">
        <v>167080</v>
      </c>
      <c r="AN3077" t="s">
        <v>916</v>
      </c>
      <c r="AO3077">
        <v>211918491</v>
      </c>
    </row>
    <row r="3078" spans="1:41">
      <c r="A3078" t="s">
        <v>315</v>
      </c>
      <c r="D3078" t="s">
        <v>316</v>
      </c>
      <c r="E3078">
        <v>315021</v>
      </c>
      <c r="F3078" t="s">
        <v>317</v>
      </c>
      <c r="G3078" t="s">
        <v>318</v>
      </c>
      <c r="H3078" s="79" t="s">
        <v>915</v>
      </c>
      <c r="I3078" t="s">
        <v>915</v>
      </c>
      <c r="J3078" t="s">
        <v>737</v>
      </c>
      <c r="K3078" t="s">
        <v>315</v>
      </c>
      <c r="L3078">
        <v>981005</v>
      </c>
      <c r="M3078">
        <v>6667564402</v>
      </c>
      <c r="O3078">
        <v>320070</v>
      </c>
      <c r="P3078" t="s">
        <v>327</v>
      </c>
      <c r="Q3078">
        <v>8359</v>
      </c>
      <c r="R3078">
        <v>83</v>
      </c>
      <c r="S3078">
        <v>1</v>
      </c>
      <c r="T3078">
        <v>2786</v>
      </c>
      <c r="U3078" t="s">
        <v>328</v>
      </c>
      <c r="W3078">
        <v>1158667035</v>
      </c>
      <c r="X3078" s="76">
        <v>44270</v>
      </c>
      <c r="Y3078" s="76">
        <v>44270</v>
      </c>
      <c r="Z3078" s="76">
        <v>44268</v>
      </c>
      <c r="AA3078" s="76">
        <v>44360</v>
      </c>
      <c r="AB3078">
        <v>25000</v>
      </c>
      <c r="AD3078" t="s">
        <v>346</v>
      </c>
      <c r="AE3078" t="s">
        <v>324</v>
      </c>
      <c r="AF3078" t="s">
        <v>631</v>
      </c>
      <c r="AH3078" t="s">
        <v>329</v>
      </c>
      <c r="AI3078" t="s">
        <v>318</v>
      </c>
      <c r="AK3078">
        <v>95057</v>
      </c>
      <c r="AL3078">
        <v>1</v>
      </c>
      <c r="AM3078">
        <v>167080</v>
      </c>
      <c r="AN3078" t="s">
        <v>916</v>
      </c>
      <c r="AO3078">
        <v>211918491</v>
      </c>
    </row>
    <row r="3079" spans="1:41">
      <c r="A3079" t="s">
        <v>315</v>
      </c>
      <c r="D3079" t="s">
        <v>316</v>
      </c>
      <c r="E3079">
        <v>315021</v>
      </c>
      <c r="F3079" t="s">
        <v>317</v>
      </c>
      <c r="G3079" t="s">
        <v>318</v>
      </c>
      <c r="H3079" s="79" t="s">
        <v>915</v>
      </c>
      <c r="I3079" t="s">
        <v>915</v>
      </c>
      <c r="J3079" t="s">
        <v>737</v>
      </c>
      <c r="K3079" t="s">
        <v>315</v>
      </c>
      <c r="L3079">
        <v>981098</v>
      </c>
      <c r="M3079">
        <v>211918491</v>
      </c>
      <c r="O3079">
        <v>320073</v>
      </c>
      <c r="P3079" t="s">
        <v>320</v>
      </c>
      <c r="Q3079">
        <v>8363</v>
      </c>
      <c r="R3079">
        <v>83</v>
      </c>
      <c r="S3079">
        <v>1</v>
      </c>
      <c r="T3079">
        <v>2786</v>
      </c>
      <c r="U3079" t="s">
        <v>328</v>
      </c>
      <c r="W3079">
        <v>1158667035</v>
      </c>
      <c r="X3079" s="76">
        <v>44270</v>
      </c>
      <c r="Y3079" s="76">
        <v>44270</v>
      </c>
      <c r="Z3079" s="76">
        <v>44169</v>
      </c>
      <c r="AA3079" s="76">
        <v>44221</v>
      </c>
      <c r="AB3079">
        <v>157.80000000000001</v>
      </c>
      <c r="AD3079" t="s">
        <v>346</v>
      </c>
      <c r="AE3079" t="s">
        <v>324</v>
      </c>
      <c r="AF3079" t="s">
        <v>632</v>
      </c>
      <c r="AH3079" t="s">
        <v>329</v>
      </c>
      <c r="AI3079" t="s">
        <v>318</v>
      </c>
      <c r="AK3079">
        <v>95057</v>
      </c>
      <c r="AL3079">
        <v>1</v>
      </c>
      <c r="AM3079">
        <v>167080</v>
      </c>
      <c r="AN3079" t="s">
        <v>916</v>
      </c>
      <c r="AO3079">
        <v>211918491</v>
      </c>
    </row>
    <row r="3080" spans="1:41">
      <c r="A3080" t="s">
        <v>315</v>
      </c>
      <c r="D3080" t="s">
        <v>316</v>
      </c>
      <c r="E3080">
        <v>315021</v>
      </c>
      <c r="F3080" t="s">
        <v>317</v>
      </c>
      <c r="G3080" t="s">
        <v>318</v>
      </c>
      <c r="H3080" s="79" t="s">
        <v>915</v>
      </c>
      <c r="I3080" t="s">
        <v>915</v>
      </c>
      <c r="J3080" t="s">
        <v>737</v>
      </c>
      <c r="K3080" t="s">
        <v>315</v>
      </c>
      <c r="L3080">
        <v>981098</v>
      </c>
      <c r="M3080">
        <v>211918491</v>
      </c>
      <c r="O3080">
        <v>320074</v>
      </c>
      <c r="P3080" t="s">
        <v>337</v>
      </c>
      <c r="Q3080">
        <v>8363</v>
      </c>
      <c r="R3080">
        <v>83</v>
      </c>
      <c r="S3080">
        <v>1</v>
      </c>
      <c r="T3080">
        <v>2786</v>
      </c>
      <c r="U3080" t="s">
        <v>328</v>
      </c>
      <c r="W3080">
        <v>1158667035</v>
      </c>
      <c r="X3080" s="76">
        <v>44270</v>
      </c>
      <c r="Y3080" s="76">
        <v>44270</v>
      </c>
      <c r="Z3080" s="76">
        <v>44169</v>
      </c>
      <c r="AA3080" s="76">
        <v>44221</v>
      </c>
      <c r="AB3080">
        <v>105.32</v>
      </c>
      <c r="AD3080" t="s">
        <v>346</v>
      </c>
      <c r="AE3080" t="s">
        <v>324</v>
      </c>
      <c r="AF3080" t="s">
        <v>632</v>
      </c>
      <c r="AH3080" t="s">
        <v>329</v>
      </c>
      <c r="AI3080" t="s">
        <v>318</v>
      </c>
      <c r="AK3080">
        <v>95057</v>
      </c>
      <c r="AL3080">
        <v>1</v>
      </c>
      <c r="AM3080">
        <v>167080</v>
      </c>
      <c r="AN3080" t="s">
        <v>916</v>
      </c>
      <c r="AO3080">
        <v>211918491</v>
      </c>
    </row>
    <row r="3081" spans="1:41">
      <c r="A3081" t="s">
        <v>315</v>
      </c>
      <c r="D3081" t="s">
        <v>316</v>
      </c>
      <c r="E3081">
        <v>315021</v>
      </c>
      <c r="F3081" t="s">
        <v>317</v>
      </c>
      <c r="G3081" t="s">
        <v>318</v>
      </c>
      <c r="H3081" s="79" t="s">
        <v>915</v>
      </c>
      <c r="I3081" t="s">
        <v>915</v>
      </c>
      <c r="J3081" t="s">
        <v>737</v>
      </c>
      <c r="K3081" t="s">
        <v>315</v>
      </c>
      <c r="L3081">
        <v>981098</v>
      </c>
      <c r="M3081">
        <v>211918491</v>
      </c>
      <c r="O3081">
        <v>320072</v>
      </c>
      <c r="P3081" t="s">
        <v>336</v>
      </c>
      <c r="Q3081">
        <v>8363</v>
      </c>
      <c r="R3081">
        <v>83</v>
      </c>
      <c r="S3081">
        <v>1</v>
      </c>
      <c r="T3081">
        <v>2786</v>
      </c>
      <c r="U3081" t="s">
        <v>328</v>
      </c>
      <c r="W3081">
        <v>1158667035</v>
      </c>
      <c r="X3081" s="76">
        <v>44270</v>
      </c>
      <c r="Y3081" s="76">
        <v>44270</v>
      </c>
      <c r="Z3081" s="76">
        <v>44169</v>
      </c>
      <c r="AA3081" s="76">
        <v>44221</v>
      </c>
      <c r="AB3081">
        <v>291.36</v>
      </c>
      <c r="AD3081" t="s">
        <v>346</v>
      </c>
      <c r="AE3081" t="s">
        <v>324</v>
      </c>
      <c r="AF3081" t="s">
        <v>632</v>
      </c>
      <c r="AH3081" t="s">
        <v>329</v>
      </c>
      <c r="AI3081" t="s">
        <v>318</v>
      </c>
      <c r="AK3081">
        <v>95057</v>
      </c>
      <c r="AL3081">
        <v>1</v>
      </c>
      <c r="AM3081">
        <v>167080</v>
      </c>
      <c r="AN3081" t="s">
        <v>916</v>
      </c>
      <c r="AO3081">
        <v>211918491</v>
      </c>
    </row>
    <row r="3082" spans="1:41">
      <c r="A3082" t="s">
        <v>315</v>
      </c>
      <c r="D3082" t="s">
        <v>316</v>
      </c>
      <c r="E3082">
        <v>315021</v>
      </c>
      <c r="F3082" t="s">
        <v>317</v>
      </c>
      <c r="G3082" t="s">
        <v>318</v>
      </c>
      <c r="H3082" s="79" t="s">
        <v>915</v>
      </c>
      <c r="I3082" t="s">
        <v>915</v>
      </c>
      <c r="J3082" t="s">
        <v>737</v>
      </c>
      <c r="K3082" t="s">
        <v>315</v>
      </c>
      <c r="L3082">
        <v>982058</v>
      </c>
      <c r="M3082">
        <v>211918491</v>
      </c>
      <c r="O3082">
        <v>320073</v>
      </c>
      <c r="P3082" t="s">
        <v>320</v>
      </c>
      <c r="Q3082">
        <v>8384</v>
      </c>
      <c r="R3082">
        <v>83</v>
      </c>
      <c r="S3082">
        <v>1</v>
      </c>
      <c r="T3082">
        <v>2786</v>
      </c>
      <c r="U3082" t="s">
        <v>328</v>
      </c>
      <c r="W3082">
        <v>1158667035</v>
      </c>
      <c r="X3082" s="76">
        <v>44271</v>
      </c>
      <c r="Y3082" s="76">
        <v>44271</v>
      </c>
      <c r="Z3082" s="76">
        <v>44183</v>
      </c>
      <c r="AA3082" s="76">
        <v>44249</v>
      </c>
      <c r="AB3082">
        <v>157.80000000000001</v>
      </c>
      <c r="AD3082" t="s">
        <v>345</v>
      </c>
      <c r="AE3082" t="s">
        <v>324</v>
      </c>
      <c r="AF3082" t="s">
        <v>371</v>
      </c>
      <c r="AH3082" t="s">
        <v>329</v>
      </c>
      <c r="AI3082" t="s">
        <v>318</v>
      </c>
      <c r="AK3082">
        <v>95057</v>
      </c>
      <c r="AL3082">
        <v>1</v>
      </c>
      <c r="AM3082">
        <v>167080</v>
      </c>
      <c r="AN3082" t="s">
        <v>916</v>
      </c>
      <c r="AO3082">
        <v>211918491</v>
      </c>
    </row>
    <row r="3083" spans="1:41">
      <c r="A3083" t="s">
        <v>315</v>
      </c>
      <c r="D3083" t="s">
        <v>316</v>
      </c>
      <c r="E3083">
        <v>315021</v>
      </c>
      <c r="F3083" t="s">
        <v>317</v>
      </c>
      <c r="G3083" t="s">
        <v>318</v>
      </c>
      <c r="H3083" s="79" t="s">
        <v>915</v>
      </c>
      <c r="I3083" t="s">
        <v>915</v>
      </c>
      <c r="J3083" t="s">
        <v>737</v>
      </c>
      <c r="K3083" t="s">
        <v>315</v>
      </c>
      <c r="L3083">
        <v>982058</v>
      </c>
      <c r="M3083">
        <v>211918491</v>
      </c>
      <c r="O3083">
        <v>320072</v>
      </c>
      <c r="P3083" t="s">
        <v>336</v>
      </c>
      <c r="Q3083">
        <v>8384</v>
      </c>
      <c r="R3083">
        <v>83</v>
      </c>
      <c r="S3083">
        <v>1</v>
      </c>
      <c r="T3083">
        <v>2786</v>
      </c>
      <c r="U3083" t="s">
        <v>328</v>
      </c>
      <c r="W3083">
        <v>1158667035</v>
      </c>
      <c r="X3083" s="76">
        <v>44271</v>
      </c>
      <c r="Y3083" s="76">
        <v>44271</v>
      </c>
      <c r="Z3083" s="76">
        <v>44183</v>
      </c>
      <c r="AA3083" s="76">
        <v>44249</v>
      </c>
      <c r="AB3083">
        <v>390.64</v>
      </c>
      <c r="AD3083" t="s">
        <v>345</v>
      </c>
      <c r="AE3083" t="s">
        <v>324</v>
      </c>
      <c r="AF3083" t="s">
        <v>371</v>
      </c>
      <c r="AH3083" t="s">
        <v>329</v>
      </c>
      <c r="AI3083" t="s">
        <v>318</v>
      </c>
      <c r="AK3083">
        <v>95057</v>
      </c>
      <c r="AL3083">
        <v>1</v>
      </c>
      <c r="AM3083">
        <v>167080</v>
      </c>
      <c r="AN3083" t="s">
        <v>916</v>
      </c>
      <c r="AO3083">
        <v>211918491</v>
      </c>
    </row>
    <row r="3084" spans="1:41">
      <c r="A3084" t="s">
        <v>315</v>
      </c>
      <c r="D3084" t="s">
        <v>316</v>
      </c>
      <c r="E3084">
        <v>315021</v>
      </c>
      <c r="F3084" t="s">
        <v>317</v>
      </c>
      <c r="G3084" t="s">
        <v>318</v>
      </c>
      <c r="H3084" s="79" t="s">
        <v>915</v>
      </c>
      <c r="I3084" t="s">
        <v>915</v>
      </c>
      <c r="J3084" t="s">
        <v>737</v>
      </c>
      <c r="K3084" t="s">
        <v>315</v>
      </c>
      <c r="L3084">
        <v>982058</v>
      </c>
      <c r="M3084">
        <v>211918491</v>
      </c>
      <c r="O3084">
        <v>320074</v>
      </c>
      <c r="P3084" t="s">
        <v>337</v>
      </c>
      <c r="Q3084">
        <v>8384</v>
      </c>
      <c r="R3084">
        <v>83</v>
      </c>
      <c r="S3084">
        <v>1</v>
      </c>
      <c r="T3084">
        <v>2786</v>
      </c>
      <c r="U3084" t="s">
        <v>328</v>
      </c>
      <c r="W3084">
        <v>1158667035</v>
      </c>
      <c r="X3084" s="76">
        <v>44271</v>
      </c>
      <c r="Y3084" s="76">
        <v>44271</v>
      </c>
      <c r="Z3084" s="76">
        <v>44183</v>
      </c>
      <c r="AA3084" s="76">
        <v>44249</v>
      </c>
      <c r="AB3084">
        <v>167.96</v>
      </c>
      <c r="AD3084" t="s">
        <v>345</v>
      </c>
      <c r="AE3084" t="s">
        <v>324</v>
      </c>
      <c r="AF3084" t="s">
        <v>371</v>
      </c>
      <c r="AH3084" t="s">
        <v>329</v>
      </c>
      <c r="AI3084" t="s">
        <v>318</v>
      </c>
      <c r="AK3084">
        <v>95057</v>
      </c>
      <c r="AL3084">
        <v>1</v>
      </c>
      <c r="AM3084">
        <v>167080</v>
      </c>
      <c r="AN3084" t="s">
        <v>916</v>
      </c>
      <c r="AO3084">
        <v>211918491</v>
      </c>
    </row>
    <row r="3085" spans="1:41">
      <c r="A3085" t="s">
        <v>315</v>
      </c>
      <c r="D3085" t="s">
        <v>316</v>
      </c>
      <c r="E3085">
        <v>315021</v>
      </c>
      <c r="F3085" t="s">
        <v>317</v>
      </c>
      <c r="G3085" t="s">
        <v>318</v>
      </c>
      <c r="H3085" s="79" t="s">
        <v>915</v>
      </c>
      <c r="I3085" t="s">
        <v>915</v>
      </c>
      <c r="J3085" t="s">
        <v>737</v>
      </c>
      <c r="K3085" t="s">
        <v>315</v>
      </c>
      <c r="L3085">
        <v>20242</v>
      </c>
      <c r="M3085">
        <v>211918491</v>
      </c>
      <c r="O3085">
        <v>320074</v>
      </c>
      <c r="P3085" t="s">
        <v>337</v>
      </c>
      <c r="Q3085">
        <v>8731</v>
      </c>
      <c r="R3085">
        <v>83</v>
      </c>
      <c r="S3085">
        <v>1</v>
      </c>
      <c r="T3085">
        <v>2786</v>
      </c>
      <c r="U3085" t="s">
        <v>328</v>
      </c>
      <c r="W3085">
        <v>1158667035</v>
      </c>
      <c r="X3085" s="76">
        <v>44333</v>
      </c>
      <c r="Y3085" s="76">
        <v>44333</v>
      </c>
      <c r="Z3085" s="76">
        <v>44231</v>
      </c>
      <c r="AA3085" s="76">
        <v>44278</v>
      </c>
      <c r="AB3085">
        <v>268.18</v>
      </c>
      <c r="AD3085" t="s">
        <v>383</v>
      </c>
      <c r="AE3085" t="s">
        <v>324</v>
      </c>
      <c r="AF3085" t="s">
        <v>384</v>
      </c>
      <c r="AH3085" t="s">
        <v>329</v>
      </c>
      <c r="AI3085" t="s">
        <v>318</v>
      </c>
      <c r="AK3085">
        <v>95057</v>
      </c>
      <c r="AL3085">
        <v>1</v>
      </c>
      <c r="AM3085">
        <v>167080</v>
      </c>
      <c r="AN3085" t="s">
        <v>916</v>
      </c>
      <c r="AO3085">
        <v>211918491</v>
      </c>
    </row>
    <row r="3086" spans="1:41">
      <c r="A3086" t="s">
        <v>315</v>
      </c>
      <c r="D3086" t="s">
        <v>316</v>
      </c>
      <c r="E3086">
        <v>315021</v>
      </c>
      <c r="F3086" t="s">
        <v>317</v>
      </c>
      <c r="G3086" t="s">
        <v>318</v>
      </c>
      <c r="H3086" s="79" t="s">
        <v>915</v>
      </c>
      <c r="I3086" t="s">
        <v>915</v>
      </c>
      <c r="J3086" t="s">
        <v>737</v>
      </c>
      <c r="K3086" t="s">
        <v>315</v>
      </c>
      <c r="L3086">
        <v>20242</v>
      </c>
      <c r="M3086">
        <v>211918491</v>
      </c>
      <c r="O3086">
        <v>320072</v>
      </c>
      <c r="P3086" t="s">
        <v>336</v>
      </c>
      <c r="Q3086">
        <v>8731</v>
      </c>
      <c r="R3086">
        <v>83</v>
      </c>
      <c r="S3086">
        <v>1</v>
      </c>
      <c r="T3086">
        <v>2786</v>
      </c>
      <c r="U3086" t="s">
        <v>328</v>
      </c>
      <c r="W3086">
        <v>1158667035</v>
      </c>
      <c r="X3086" s="76">
        <v>44333</v>
      </c>
      <c r="Y3086" s="76">
        <v>44333</v>
      </c>
      <c r="Z3086" s="76">
        <v>44231</v>
      </c>
      <c r="AA3086" s="76">
        <v>44278</v>
      </c>
      <c r="AB3086">
        <v>548.54999999999995</v>
      </c>
      <c r="AD3086" t="s">
        <v>383</v>
      </c>
      <c r="AE3086" t="s">
        <v>324</v>
      </c>
      <c r="AF3086" t="s">
        <v>384</v>
      </c>
      <c r="AH3086" t="s">
        <v>329</v>
      </c>
      <c r="AI3086" t="s">
        <v>318</v>
      </c>
      <c r="AK3086">
        <v>95057</v>
      </c>
      <c r="AL3086">
        <v>1</v>
      </c>
      <c r="AM3086">
        <v>167080</v>
      </c>
      <c r="AN3086" t="s">
        <v>916</v>
      </c>
      <c r="AO3086">
        <v>211918491</v>
      </c>
    </row>
    <row r="3087" spans="1:41">
      <c r="A3087" t="s">
        <v>315</v>
      </c>
      <c r="D3087" t="s">
        <v>316</v>
      </c>
      <c r="E3087">
        <v>315021</v>
      </c>
      <c r="F3087" t="s">
        <v>317</v>
      </c>
      <c r="G3087" t="s">
        <v>318</v>
      </c>
      <c r="H3087" s="79" t="s">
        <v>915</v>
      </c>
      <c r="I3087" t="s">
        <v>915</v>
      </c>
      <c r="J3087" t="s">
        <v>737</v>
      </c>
      <c r="K3087" t="s">
        <v>315</v>
      </c>
      <c r="L3087">
        <v>20242</v>
      </c>
      <c r="M3087">
        <v>211918491</v>
      </c>
      <c r="O3087">
        <v>320073</v>
      </c>
      <c r="P3087" t="s">
        <v>320</v>
      </c>
      <c r="Q3087">
        <v>8731</v>
      </c>
      <c r="R3087">
        <v>83</v>
      </c>
      <c r="S3087">
        <v>1</v>
      </c>
      <c r="T3087">
        <v>2786</v>
      </c>
      <c r="U3087" t="s">
        <v>328</v>
      </c>
      <c r="W3087">
        <v>1158667035</v>
      </c>
      <c r="X3087" s="76">
        <v>44333</v>
      </c>
      <c r="Y3087" s="76">
        <v>44333</v>
      </c>
      <c r="Z3087" s="76">
        <v>44231</v>
      </c>
      <c r="AA3087" s="76">
        <v>44278</v>
      </c>
      <c r="AB3087">
        <v>157.80000000000001</v>
      </c>
      <c r="AD3087" t="s">
        <v>383</v>
      </c>
      <c r="AE3087" t="s">
        <v>324</v>
      </c>
      <c r="AF3087" t="s">
        <v>384</v>
      </c>
      <c r="AH3087" t="s">
        <v>329</v>
      </c>
      <c r="AI3087" t="s">
        <v>318</v>
      </c>
      <c r="AK3087">
        <v>95057</v>
      </c>
      <c r="AL3087">
        <v>1</v>
      </c>
      <c r="AM3087">
        <v>167080</v>
      </c>
      <c r="AN3087" t="s">
        <v>916</v>
      </c>
      <c r="AO3087">
        <v>211918491</v>
      </c>
    </row>
    <row r="3088" spans="1:41">
      <c r="H3088" s="79"/>
      <c r="X3088" s="76"/>
      <c r="Y3088" s="76"/>
      <c r="Z3088" s="76"/>
      <c r="AA3088" s="76"/>
      <c r="AB3088">
        <f>SUM(AB3050:AB3087)</f>
        <v>109965.40000000001</v>
      </c>
    </row>
    <row r="3089" spans="1:41">
      <c r="A3089" t="s">
        <v>315</v>
      </c>
      <c r="D3089" t="s">
        <v>316</v>
      </c>
      <c r="E3089">
        <v>315021</v>
      </c>
      <c r="F3089" t="s">
        <v>317</v>
      </c>
      <c r="G3089" t="s">
        <v>318</v>
      </c>
      <c r="H3089" s="79" t="s">
        <v>915</v>
      </c>
      <c r="I3089" t="s">
        <v>915</v>
      </c>
      <c r="J3089" t="s">
        <v>737</v>
      </c>
      <c r="K3089" t="s">
        <v>315</v>
      </c>
      <c r="L3089">
        <v>20282</v>
      </c>
      <c r="M3089">
        <v>211918491</v>
      </c>
      <c r="O3089">
        <v>320074</v>
      </c>
      <c r="P3089" t="s">
        <v>337</v>
      </c>
      <c r="Q3089">
        <v>8732</v>
      </c>
      <c r="R3089">
        <v>83</v>
      </c>
      <c r="S3089">
        <v>1</v>
      </c>
      <c r="T3089">
        <v>2786</v>
      </c>
      <c r="U3089" t="s">
        <v>328</v>
      </c>
      <c r="W3089">
        <v>1158667035</v>
      </c>
      <c r="X3089" s="76">
        <v>44333</v>
      </c>
      <c r="Y3089" s="76">
        <v>44336</v>
      </c>
      <c r="Z3089" s="76">
        <v>44260</v>
      </c>
      <c r="AA3089" s="76">
        <v>44306</v>
      </c>
      <c r="AB3089">
        <v>171.53</v>
      </c>
      <c r="AD3089" t="s">
        <v>383</v>
      </c>
      <c r="AE3089" t="s">
        <v>324</v>
      </c>
      <c r="AF3089" t="s">
        <v>386</v>
      </c>
      <c r="AH3089" t="s">
        <v>329</v>
      </c>
      <c r="AI3089" t="s">
        <v>318</v>
      </c>
      <c r="AK3089">
        <v>95057</v>
      </c>
      <c r="AL3089">
        <v>1</v>
      </c>
      <c r="AM3089">
        <v>167080</v>
      </c>
      <c r="AN3089" t="s">
        <v>916</v>
      </c>
      <c r="AO3089">
        <v>211918491</v>
      </c>
    </row>
    <row r="3090" spans="1:41">
      <c r="A3090" t="s">
        <v>315</v>
      </c>
      <c r="D3090" t="s">
        <v>316</v>
      </c>
      <c r="E3090">
        <v>315021</v>
      </c>
      <c r="F3090" t="s">
        <v>317</v>
      </c>
      <c r="G3090" t="s">
        <v>318</v>
      </c>
      <c r="H3090" s="79" t="s">
        <v>915</v>
      </c>
      <c r="I3090" t="s">
        <v>915</v>
      </c>
      <c r="J3090" t="s">
        <v>737</v>
      </c>
      <c r="K3090" t="s">
        <v>315</v>
      </c>
      <c r="L3090">
        <v>20282</v>
      </c>
      <c r="M3090">
        <v>211918491</v>
      </c>
      <c r="O3090">
        <v>320073</v>
      </c>
      <c r="P3090" t="s">
        <v>320</v>
      </c>
      <c r="Q3090">
        <v>8732</v>
      </c>
      <c r="R3090">
        <v>83</v>
      </c>
      <c r="S3090">
        <v>1</v>
      </c>
      <c r="T3090">
        <v>2786</v>
      </c>
      <c r="U3090" t="s">
        <v>328</v>
      </c>
      <c r="W3090">
        <v>1158667035</v>
      </c>
      <c r="X3090" s="76">
        <v>44333</v>
      </c>
      <c r="Y3090" s="76">
        <v>44336</v>
      </c>
      <c r="Z3090" s="76">
        <v>44260</v>
      </c>
      <c r="AA3090" s="76">
        <v>44306</v>
      </c>
      <c r="AB3090">
        <v>157.80000000000001</v>
      </c>
      <c r="AD3090" t="s">
        <v>383</v>
      </c>
      <c r="AE3090" t="s">
        <v>324</v>
      </c>
      <c r="AF3090" t="s">
        <v>386</v>
      </c>
      <c r="AH3090" t="s">
        <v>329</v>
      </c>
      <c r="AI3090" t="s">
        <v>318</v>
      </c>
      <c r="AK3090">
        <v>95057</v>
      </c>
      <c r="AL3090">
        <v>1</v>
      </c>
      <c r="AM3090">
        <v>167080</v>
      </c>
      <c r="AN3090" t="s">
        <v>916</v>
      </c>
      <c r="AO3090">
        <v>211918491</v>
      </c>
    </row>
    <row r="3091" spans="1:41">
      <c r="A3091" t="s">
        <v>315</v>
      </c>
      <c r="D3091" t="s">
        <v>316</v>
      </c>
      <c r="E3091">
        <v>315021</v>
      </c>
      <c r="F3091" t="s">
        <v>317</v>
      </c>
      <c r="G3091" t="s">
        <v>318</v>
      </c>
      <c r="H3091" s="79" t="s">
        <v>915</v>
      </c>
      <c r="I3091" t="s">
        <v>915</v>
      </c>
      <c r="J3091" t="s">
        <v>737</v>
      </c>
      <c r="K3091" t="s">
        <v>315</v>
      </c>
      <c r="L3091">
        <v>20282</v>
      </c>
      <c r="M3091">
        <v>211918491</v>
      </c>
      <c r="O3091">
        <v>320072</v>
      </c>
      <c r="P3091" t="s">
        <v>336</v>
      </c>
      <c r="Q3091">
        <v>8732</v>
      </c>
      <c r="R3091">
        <v>83</v>
      </c>
      <c r="S3091">
        <v>1</v>
      </c>
      <c r="T3091">
        <v>2786</v>
      </c>
      <c r="U3091" t="s">
        <v>328</v>
      </c>
      <c r="W3091">
        <v>1158667035</v>
      </c>
      <c r="X3091" s="76">
        <v>44333</v>
      </c>
      <c r="Y3091" s="76">
        <v>44336</v>
      </c>
      <c r="Z3091" s="76">
        <v>44260</v>
      </c>
      <c r="AA3091" s="76">
        <v>44306</v>
      </c>
      <c r="AB3091">
        <v>397.64</v>
      </c>
      <c r="AD3091" t="s">
        <v>383</v>
      </c>
      <c r="AE3091" t="s">
        <v>324</v>
      </c>
      <c r="AF3091" t="s">
        <v>386</v>
      </c>
      <c r="AH3091" t="s">
        <v>329</v>
      </c>
      <c r="AI3091" t="s">
        <v>318</v>
      </c>
      <c r="AK3091">
        <v>95057</v>
      </c>
      <c r="AL3091">
        <v>1</v>
      </c>
      <c r="AM3091">
        <v>167080</v>
      </c>
      <c r="AN3091" t="s">
        <v>916</v>
      </c>
      <c r="AO3091">
        <v>211918491</v>
      </c>
    </row>
    <row r="3092" spans="1:41">
      <c r="A3092" t="s">
        <v>315</v>
      </c>
      <c r="D3092" t="s">
        <v>316</v>
      </c>
      <c r="E3092">
        <v>315021</v>
      </c>
      <c r="F3092" t="s">
        <v>317</v>
      </c>
      <c r="G3092" t="s">
        <v>318</v>
      </c>
      <c r="H3092" s="79" t="s">
        <v>915</v>
      </c>
      <c r="I3092" t="s">
        <v>915</v>
      </c>
      <c r="J3092" t="s">
        <v>737</v>
      </c>
      <c r="K3092" t="s">
        <v>315</v>
      </c>
      <c r="L3092">
        <v>33798</v>
      </c>
      <c r="M3092">
        <v>211918491</v>
      </c>
      <c r="O3092">
        <v>320074</v>
      </c>
      <c r="P3092" t="s">
        <v>337</v>
      </c>
      <c r="Q3092">
        <v>8937</v>
      </c>
      <c r="R3092">
        <v>83</v>
      </c>
      <c r="S3092">
        <v>1</v>
      </c>
      <c r="T3092">
        <v>2786</v>
      </c>
      <c r="U3092" t="s">
        <v>328</v>
      </c>
      <c r="W3092">
        <v>1158667035</v>
      </c>
      <c r="X3092" s="76">
        <v>44354</v>
      </c>
      <c r="Y3092" s="76">
        <v>44354</v>
      </c>
      <c r="Z3092" s="76">
        <v>44286</v>
      </c>
      <c r="AA3092" s="76">
        <v>44334</v>
      </c>
      <c r="AB3092">
        <v>188.57</v>
      </c>
      <c r="AD3092" t="s">
        <v>346</v>
      </c>
      <c r="AE3092" t="s">
        <v>324</v>
      </c>
      <c r="AF3092" t="s">
        <v>393</v>
      </c>
      <c r="AH3092" t="s">
        <v>329</v>
      </c>
      <c r="AI3092" t="s">
        <v>318</v>
      </c>
      <c r="AK3092">
        <v>95057</v>
      </c>
      <c r="AL3092">
        <v>1</v>
      </c>
      <c r="AM3092">
        <v>167080</v>
      </c>
      <c r="AN3092" t="s">
        <v>916</v>
      </c>
      <c r="AO3092">
        <v>211918491</v>
      </c>
    </row>
    <row r="3093" spans="1:41">
      <c r="A3093" t="s">
        <v>315</v>
      </c>
      <c r="D3093" t="s">
        <v>316</v>
      </c>
      <c r="E3093">
        <v>315021</v>
      </c>
      <c r="F3093" t="s">
        <v>317</v>
      </c>
      <c r="G3093" t="s">
        <v>318</v>
      </c>
      <c r="H3093" s="79" t="s">
        <v>915</v>
      </c>
      <c r="I3093" t="s">
        <v>915</v>
      </c>
      <c r="J3093" t="s">
        <v>737</v>
      </c>
      <c r="K3093" t="s">
        <v>315</v>
      </c>
      <c r="L3093">
        <v>33798</v>
      </c>
      <c r="M3093">
        <v>211918491</v>
      </c>
      <c r="O3093">
        <v>320073</v>
      </c>
      <c r="P3093" t="s">
        <v>320</v>
      </c>
      <c r="Q3093">
        <v>8937</v>
      </c>
      <c r="R3093">
        <v>83</v>
      </c>
      <c r="S3093">
        <v>1</v>
      </c>
      <c r="T3093">
        <v>2786</v>
      </c>
      <c r="U3093" t="s">
        <v>328</v>
      </c>
      <c r="W3093">
        <v>1158667035</v>
      </c>
      <c r="X3093" s="76">
        <v>44354</v>
      </c>
      <c r="Y3093" s="76">
        <v>44354</v>
      </c>
      <c r="Z3093" s="76">
        <v>44286</v>
      </c>
      <c r="AA3093" s="76">
        <v>44334</v>
      </c>
      <c r="AB3093">
        <v>157.80000000000001</v>
      </c>
      <c r="AD3093" t="s">
        <v>346</v>
      </c>
      <c r="AE3093" t="s">
        <v>324</v>
      </c>
      <c r="AF3093" t="s">
        <v>393</v>
      </c>
      <c r="AH3093" t="s">
        <v>329</v>
      </c>
      <c r="AI3093" t="s">
        <v>318</v>
      </c>
      <c r="AK3093">
        <v>95057</v>
      </c>
      <c r="AL3093">
        <v>1</v>
      </c>
      <c r="AM3093">
        <v>167080</v>
      </c>
      <c r="AN3093" t="s">
        <v>916</v>
      </c>
      <c r="AO3093">
        <v>211918491</v>
      </c>
    </row>
    <row r="3094" spans="1:41">
      <c r="A3094" t="s">
        <v>315</v>
      </c>
      <c r="D3094" t="s">
        <v>316</v>
      </c>
      <c r="E3094">
        <v>315021</v>
      </c>
      <c r="F3094" t="s">
        <v>317</v>
      </c>
      <c r="G3094" t="s">
        <v>318</v>
      </c>
      <c r="H3094" s="79" t="s">
        <v>915</v>
      </c>
      <c r="I3094" t="s">
        <v>915</v>
      </c>
      <c r="J3094" t="s">
        <v>737</v>
      </c>
      <c r="K3094" t="s">
        <v>315</v>
      </c>
      <c r="L3094">
        <v>33798</v>
      </c>
      <c r="M3094">
        <v>211918491</v>
      </c>
      <c r="O3094">
        <v>320072</v>
      </c>
      <c r="P3094" t="s">
        <v>336</v>
      </c>
      <c r="Q3094">
        <v>8937</v>
      </c>
      <c r="R3094">
        <v>83</v>
      </c>
      <c r="S3094">
        <v>1</v>
      </c>
      <c r="T3094">
        <v>2786</v>
      </c>
      <c r="U3094" t="s">
        <v>328</v>
      </c>
      <c r="W3094">
        <v>1158667035</v>
      </c>
      <c r="X3094" s="76">
        <v>44354</v>
      </c>
      <c r="Y3094" s="76">
        <v>44354</v>
      </c>
      <c r="Z3094" s="76">
        <v>44286</v>
      </c>
      <c r="AA3094" s="76">
        <v>44334</v>
      </c>
      <c r="AB3094">
        <v>423.07</v>
      </c>
      <c r="AD3094" t="s">
        <v>346</v>
      </c>
      <c r="AE3094" t="s">
        <v>324</v>
      </c>
      <c r="AF3094" t="s">
        <v>393</v>
      </c>
      <c r="AH3094" t="s">
        <v>329</v>
      </c>
      <c r="AI3094" t="s">
        <v>318</v>
      </c>
      <c r="AK3094">
        <v>95057</v>
      </c>
      <c r="AL3094">
        <v>1</v>
      </c>
      <c r="AM3094">
        <v>167080</v>
      </c>
      <c r="AN3094" t="s">
        <v>916</v>
      </c>
      <c r="AO3094">
        <v>211918491</v>
      </c>
    </row>
    <row r="3095" spans="1:41">
      <c r="A3095" t="s">
        <v>315</v>
      </c>
      <c r="D3095" t="s">
        <v>316</v>
      </c>
      <c r="E3095">
        <v>315021</v>
      </c>
      <c r="F3095" t="s">
        <v>317</v>
      </c>
      <c r="G3095" t="s">
        <v>318</v>
      </c>
      <c r="H3095" s="79" t="s">
        <v>915</v>
      </c>
      <c r="I3095" t="s">
        <v>915</v>
      </c>
      <c r="J3095" t="s">
        <v>737</v>
      </c>
      <c r="K3095" t="s">
        <v>315</v>
      </c>
      <c r="L3095">
        <v>50405</v>
      </c>
      <c r="M3095">
        <v>211918491</v>
      </c>
      <c r="O3095">
        <v>320074</v>
      </c>
      <c r="P3095" t="s">
        <v>337</v>
      </c>
      <c r="Q3095">
        <v>9158</v>
      </c>
      <c r="R3095">
        <v>83</v>
      </c>
      <c r="S3095">
        <v>1</v>
      </c>
      <c r="T3095">
        <v>2786</v>
      </c>
      <c r="U3095" t="s">
        <v>328</v>
      </c>
      <c r="W3095">
        <v>1158667035</v>
      </c>
      <c r="X3095" s="76">
        <v>44386</v>
      </c>
      <c r="Y3095" s="76">
        <v>44386</v>
      </c>
      <c r="Z3095" s="76">
        <v>44300</v>
      </c>
      <c r="AA3095" s="76">
        <v>44368</v>
      </c>
      <c r="AB3095">
        <v>185.73</v>
      </c>
      <c r="AD3095" t="s">
        <v>382</v>
      </c>
      <c r="AE3095" t="s">
        <v>324</v>
      </c>
      <c r="AF3095" t="s">
        <v>395</v>
      </c>
      <c r="AH3095" t="s">
        <v>329</v>
      </c>
      <c r="AI3095" t="s">
        <v>318</v>
      </c>
      <c r="AK3095">
        <v>95057</v>
      </c>
      <c r="AL3095">
        <v>1</v>
      </c>
      <c r="AM3095">
        <v>167080</v>
      </c>
      <c r="AN3095" t="s">
        <v>916</v>
      </c>
      <c r="AO3095">
        <v>211918491</v>
      </c>
    </row>
    <row r="3096" spans="1:41">
      <c r="A3096" t="s">
        <v>315</v>
      </c>
      <c r="D3096" t="s">
        <v>316</v>
      </c>
      <c r="E3096">
        <v>315021</v>
      </c>
      <c r="F3096" t="s">
        <v>317</v>
      </c>
      <c r="G3096" t="s">
        <v>318</v>
      </c>
      <c r="H3096" s="79" t="s">
        <v>915</v>
      </c>
      <c r="I3096" t="s">
        <v>915</v>
      </c>
      <c r="J3096" t="s">
        <v>737</v>
      </c>
      <c r="K3096" t="s">
        <v>315</v>
      </c>
      <c r="L3096">
        <v>50405</v>
      </c>
      <c r="M3096">
        <v>211918491</v>
      </c>
      <c r="O3096">
        <v>320072</v>
      </c>
      <c r="P3096" t="s">
        <v>336</v>
      </c>
      <c r="Q3096">
        <v>9158</v>
      </c>
      <c r="R3096">
        <v>83</v>
      </c>
      <c r="S3096">
        <v>1</v>
      </c>
      <c r="T3096">
        <v>2786</v>
      </c>
      <c r="U3096" t="s">
        <v>328</v>
      </c>
      <c r="W3096">
        <v>1158667035</v>
      </c>
      <c r="X3096" s="76">
        <v>44386</v>
      </c>
      <c r="Y3096" s="76">
        <v>44386</v>
      </c>
      <c r="Z3096" s="76">
        <v>44300</v>
      </c>
      <c r="AA3096" s="76">
        <v>44368</v>
      </c>
      <c r="AB3096">
        <v>418.83</v>
      </c>
      <c r="AD3096" t="s">
        <v>382</v>
      </c>
      <c r="AE3096" t="s">
        <v>324</v>
      </c>
      <c r="AF3096" t="s">
        <v>395</v>
      </c>
      <c r="AH3096" t="s">
        <v>329</v>
      </c>
      <c r="AI3096" t="s">
        <v>318</v>
      </c>
      <c r="AK3096">
        <v>95057</v>
      </c>
      <c r="AL3096">
        <v>1</v>
      </c>
      <c r="AM3096">
        <v>167080</v>
      </c>
      <c r="AN3096" t="s">
        <v>916</v>
      </c>
      <c r="AO3096">
        <v>211918491</v>
      </c>
    </row>
    <row r="3097" spans="1:41">
      <c r="A3097" t="s">
        <v>315</v>
      </c>
      <c r="D3097" t="s">
        <v>316</v>
      </c>
      <c r="E3097">
        <v>315021</v>
      </c>
      <c r="F3097" t="s">
        <v>317</v>
      </c>
      <c r="G3097" t="s">
        <v>318</v>
      </c>
      <c r="H3097" s="79" t="s">
        <v>915</v>
      </c>
      <c r="I3097" t="s">
        <v>915</v>
      </c>
      <c r="J3097" t="s">
        <v>737</v>
      </c>
      <c r="K3097" t="s">
        <v>315</v>
      </c>
      <c r="L3097">
        <v>50405</v>
      </c>
      <c r="M3097">
        <v>211918491</v>
      </c>
      <c r="O3097">
        <v>320073</v>
      </c>
      <c r="P3097" t="s">
        <v>320</v>
      </c>
      <c r="Q3097">
        <v>9158</v>
      </c>
      <c r="R3097">
        <v>83</v>
      </c>
      <c r="S3097">
        <v>1</v>
      </c>
      <c r="T3097">
        <v>2786</v>
      </c>
      <c r="U3097" t="s">
        <v>328</v>
      </c>
      <c r="W3097">
        <v>1158667035</v>
      </c>
      <c r="X3097" s="76">
        <v>44386</v>
      </c>
      <c r="Y3097" s="76">
        <v>44386</v>
      </c>
      <c r="Z3097" s="76">
        <v>44300</v>
      </c>
      <c r="AA3097" s="76">
        <v>44368</v>
      </c>
      <c r="AB3097">
        <v>157.80000000000001</v>
      </c>
      <c r="AD3097" t="s">
        <v>382</v>
      </c>
      <c r="AE3097" t="s">
        <v>324</v>
      </c>
      <c r="AF3097" t="s">
        <v>395</v>
      </c>
      <c r="AH3097" t="s">
        <v>329</v>
      </c>
      <c r="AI3097" t="s">
        <v>318</v>
      </c>
      <c r="AK3097">
        <v>95057</v>
      </c>
      <c r="AL3097">
        <v>1</v>
      </c>
      <c r="AM3097">
        <v>167080</v>
      </c>
      <c r="AN3097" t="s">
        <v>916</v>
      </c>
      <c r="AO3097">
        <v>211918491</v>
      </c>
    </row>
    <row r="3098" spans="1:41">
      <c r="A3098" t="s">
        <v>315</v>
      </c>
      <c r="D3098" t="s">
        <v>316</v>
      </c>
      <c r="E3098">
        <v>315021</v>
      </c>
      <c r="F3098" t="s">
        <v>317</v>
      </c>
      <c r="G3098" t="s">
        <v>318</v>
      </c>
      <c r="H3098" s="79" t="s">
        <v>915</v>
      </c>
      <c r="I3098" t="s">
        <v>915</v>
      </c>
      <c r="J3098" t="s">
        <v>737</v>
      </c>
      <c r="K3098" t="s">
        <v>315</v>
      </c>
      <c r="L3098">
        <v>83038</v>
      </c>
      <c r="M3098">
        <v>211918491</v>
      </c>
      <c r="O3098">
        <v>320074</v>
      </c>
      <c r="P3098" t="s">
        <v>337</v>
      </c>
      <c r="Q3098">
        <v>9443</v>
      </c>
      <c r="R3098">
        <v>83</v>
      </c>
      <c r="S3098">
        <v>1</v>
      </c>
      <c r="T3098">
        <v>2786</v>
      </c>
      <c r="U3098" t="s">
        <v>328</v>
      </c>
      <c r="W3098">
        <v>1158667035</v>
      </c>
      <c r="X3098" s="76">
        <v>44432</v>
      </c>
      <c r="Y3098" s="76">
        <v>44432</v>
      </c>
      <c r="Z3098" s="76">
        <v>44349</v>
      </c>
      <c r="AA3098" s="76">
        <v>44399</v>
      </c>
      <c r="AB3098">
        <v>156.81</v>
      </c>
      <c r="AD3098" t="s">
        <v>382</v>
      </c>
      <c r="AE3098" t="s">
        <v>324</v>
      </c>
      <c r="AF3098" t="s">
        <v>659</v>
      </c>
      <c r="AH3098" t="s">
        <v>329</v>
      </c>
      <c r="AI3098" t="s">
        <v>318</v>
      </c>
      <c r="AK3098">
        <v>95057</v>
      </c>
      <c r="AL3098">
        <v>1</v>
      </c>
      <c r="AM3098">
        <v>167080</v>
      </c>
      <c r="AN3098" t="s">
        <v>916</v>
      </c>
      <c r="AO3098">
        <v>211918491</v>
      </c>
    </row>
    <row r="3099" spans="1:41">
      <c r="A3099" t="s">
        <v>315</v>
      </c>
      <c r="D3099" t="s">
        <v>316</v>
      </c>
      <c r="E3099">
        <v>315021</v>
      </c>
      <c r="F3099" t="s">
        <v>317</v>
      </c>
      <c r="G3099" t="s">
        <v>318</v>
      </c>
      <c r="H3099" s="79" t="s">
        <v>915</v>
      </c>
      <c r="I3099" t="s">
        <v>915</v>
      </c>
      <c r="J3099" t="s">
        <v>737</v>
      </c>
      <c r="K3099" t="s">
        <v>315</v>
      </c>
      <c r="L3099">
        <v>83038</v>
      </c>
      <c r="M3099">
        <v>211918491</v>
      </c>
      <c r="O3099">
        <v>320073</v>
      </c>
      <c r="P3099" t="s">
        <v>320</v>
      </c>
      <c r="Q3099">
        <v>9443</v>
      </c>
      <c r="R3099">
        <v>83</v>
      </c>
      <c r="S3099">
        <v>1</v>
      </c>
      <c r="T3099">
        <v>2786</v>
      </c>
      <c r="U3099" t="s">
        <v>328</v>
      </c>
      <c r="W3099">
        <v>1158667035</v>
      </c>
      <c r="X3099" s="76">
        <v>44432</v>
      </c>
      <c r="Y3099" s="76">
        <v>44432</v>
      </c>
      <c r="Z3099" s="76">
        <v>44349</v>
      </c>
      <c r="AA3099" s="76">
        <v>44399</v>
      </c>
      <c r="AB3099">
        <v>163.30000000000001</v>
      </c>
      <c r="AD3099" t="s">
        <v>382</v>
      </c>
      <c r="AE3099" t="s">
        <v>324</v>
      </c>
      <c r="AF3099" t="s">
        <v>659</v>
      </c>
      <c r="AH3099" t="s">
        <v>329</v>
      </c>
      <c r="AI3099" t="s">
        <v>318</v>
      </c>
      <c r="AK3099">
        <v>95057</v>
      </c>
      <c r="AL3099">
        <v>1</v>
      </c>
      <c r="AM3099">
        <v>167080</v>
      </c>
      <c r="AN3099" t="s">
        <v>916</v>
      </c>
      <c r="AO3099">
        <v>211918491</v>
      </c>
    </row>
    <row r="3100" spans="1:41">
      <c r="A3100" t="s">
        <v>315</v>
      </c>
      <c r="D3100" t="s">
        <v>316</v>
      </c>
      <c r="E3100">
        <v>315021</v>
      </c>
      <c r="F3100" t="s">
        <v>317</v>
      </c>
      <c r="G3100" t="s">
        <v>318</v>
      </c>
      <c r="H3100" s="79" t="s">
        <v>915</v>
      </c>
      <c r="I3100" t="s">
        <v>915</v>
      </c>
      <c r="J3100" t="s">
        <v>737</v>
      </c>
      <c r="K3100" t="s">
        <v>315</v>
      </c>
      <c r="L3100">
        <v>83038</v>
      </c>
      <c r="M3100">
        <v>211918491</v>
      </c>
      <c r="O3100">
        <v>320072</v>
      </c>
      <c r="P3100" t="s">
        <v>336</v>
      </c>
      <c r="Q3100">
        <v>9443</v>
      </c>
      <c r="R3100">
        <v>83</v>
      </c>
      <c r="S3100">
        <v>1</v>
      </c>
      <c r="T3100">
        <v>2786</v>
      </c>
      <c r="U3100" t="s">
        <v>328</v>
      </c>
      <c r="W3100">
        <v>1158667035</v>
      </c>
      <c r="X3100" s="76">
        <v>44432</v>
      </c>
      <c r="Y3100" s="76">
        <v>44432</v>
      </c>
      <c r="Z3100" s="76">
        <v>44349</v>
      </c>
      <c r="AA3100" s="76">
        <v>44399</v>
      </c>
      <c r="AB3100">
        <v>380.39</v>
      </c>
      <c r="AD3100" t="s">
        <v>382</v>
      </c>
      <c r="AE3100" t="s">
        <v>324</v>
      </c>
      <c r="AF3100" t="s">
        <v>659</v>
      </c>
      <c r="AH3100" t="s">
        <v>329</v>
      </c>
      <c r="AI3100" t="s">
        <v>318</v>
      </c>
      <c r="AK3100">
        <v>95057</v>
      </c>
      <c r="AL3100">
        <v>1</v>
      </c>
      <c r="AM3100">
        <v>167080</v>
      </c>
      <c r="AN3100" t="s">
        <v>916</v>
      </c>
      <c r="AO3100">
        <v>211918491</v>
      </c>
    </row>
    <row r="3101" spans="1:41">
      <c r="A3101" t="s">
        <v>315</v>
      </c>
      <c r="D3101" t="s">
        <v>316</v>
      </c>
      <c r="E3101">
        <v>315021</v>
      </c>
      <c r="F3101" t="s">
        <v>317</v>
      </c>
      <c r="G3101" t="s">
        <v>318</v>
      </c>
      <c r="H3101" s="79" t="s">
        <v>915</v>
      </c>
      <c r="I3101" t="s">
        <v>915</v>
      </c>
      <c r="J3101" t="s">
        <v>737</v>
      </c>
      <c r="K3101" t="s">
        <v>315</v>
      </c>
      <c r="L3101">
        <v>110864</v>
      </c>
      <c r="M3101">
        <v>6667564402</v>
      </c>
      <c r="O3101">
        <v>320070</v>
      </c>
      <c r="P3101" t="s">
        <v>327</v>
      </c>
      <c r="Q3101">
        <v>9521</v>
      </c>
      <c r="R3101">
        <v>83</v>
      </c>
      <c r="S3101">
        <v>1</v>
      </c>
      <c r="T3101">
        <v>2786</v>
      </c>
      <c r="U3101" t="s">
        <v>328</v>
      </c>
      <c r="W3101">
        <v>1158667035</v>
      </c>
      <c r="X3101" s="76">
        <v>44445</v>
      </c>
      <c r="Y3101" s="76">
        <v>44445</v>
      </c>
      <c r="Z3101" s="76">
        <v>44445</v>
      </c>
      <c r="AA3101" s="76">
        <v>44475</v>
      </c>
      <c r="AB3101">
        <v>4619.6099999999997</v>
      </c>
      <c r="AD3101" t="s">
        <v>382</v>
      </c>
      <c r="AE3101" t="s">
        <v>324</v>
      </c>
      <c r="AF3101" t="s">
        <v>634</v>
      </c>
      <c r="AH3101" t="s">
        <v>329</v>
      </c>
      <c r="AI3101" t="s">
        <v>318</v>
      </c>
      <c r="AK3101">
        <v>95057</v>
      </c>
      <c r="AL3101">
        <v>1</v>
      </c>
      <c r="AM3101">
        <v>167080</v>
      </c>
      <c r="AN3101" t="s">
        <v>916</v>
      </c>
      <c r="AO3101">
        <v>211918491</v>
      </c>
    </row>
    <row r="3102" spans="1:41">
      <c r="A3102" t="s">
        <v>315</v>
      </c>
      <c r="D3102" t="s">
        <v>316</v>
      </c>
      <c r="E3102">
        <v>315021</v>
      </c>
      <c r="F3102" t="s">
        <v>317</v>
      </c>
      <c r="G3102" t="s">
        <v>318</v>
      </c>
      <c r="H3102" s="79" t="s">
        <v>915</v>
      </c>
      <c r="I3102" t="s">
        <v>915</v>
      </c>
      <c r="J3102" t="s">
        <v>737</v>
      </c>
      <c r="K3102" t="s">
        <v>315</v>
      </c>
      <c r="L3102">
        <v>140288</v>
      </c>
      <c r="M3102">
        <v>211918491</v>
      </c>
      <c r="O3102">
        <v>320073</v>
      </c>
      <c r="P3102" t="s">
        <v>320</v>
      </c>
      <c r="Q3102">
        <v>9670</v>
      </c>
      <c r="R3102">
        <v>83</v>
      </c>
      <c r="S3102">
        <v>1</v>
      </c>
      <c r="T3102">
        <v>2786</v>
      </c>
      <c r="U3102" t="s">
        <v>328</v>
      </c>
      <c r="W3102">
        <v>1158667035</v>
      </c>
      <c r="X3102" s="76">
        <v>44460</v>
      </c>
      <c r="Y3102" s="76">
        <v>44460</v>
      </c>
      <c r="Z3102" s="76">
        <v>44376</v>
      </c>
      <c r="AA3102" s="76">
        <v>44432</v>
      </c>
      <c r="AB3102">
        <v>163.30000000000001</v>
      </c>
      <c r="AD3102" t="s">
        <v>382</v>
      </c>
      <c r="AE3102" t="s">
        <v>324</v>
      </c>
      <c r="AF3102" t="s">
        <v>410</v>
      </c>
      <c r="AH3102" t="s">
        <v>329</v>
      </c>
      <c r="AI3102" t="s">
        <v>318</v>
      </c>
      <c r="AK3102">
        <v>95057</v>
      </c>
      <c r="AL3102">
        <v>1</v>
      </c>
      <c r="AM3102">
        <v>167080</v>
      </c>
      <c r="AN3102" t="s">
        <v>916</v>
      </c>
      <c r="AO3102">
        <v>211918491</v>
      </c>
    </row>
    <row r="3103" spans="1:41">
      <c r="A3103" t="s">
        <v>315</v>
      </c>
      <c r="D3103" t="s">
        <v>316</v>
      </c>
      <c r="E3103">
        <v>315021</v>
      </c>
      <c r="F3103" t="s">
        <v>317</v>
      </c>
      <c r="G3103" t="s">
        <v>318</v>
      </c>
      <c r="H3103" s="79" t="s">
        <v>915</v>
      </c>
      <c r="I3103" t="s">
        <v>915</v>
      </c>
      <c r="J3103" t="s">
        <v>737</v>
      </c>
      <c r="K3103" t="s">
        <v>315</v>
      </c>
      <c r="L3103">
        <v>140288</v>
      </c>
      <c r="M3103">
        <v>211918491</v>
      </c>
      <c r="O3103">
        <v>320072</v>
      </c>
      <c r="P3103" t="s">
        <v>336</v>
      </c>
      <c r="Q3103">
        <v>9670</v>
      </c>
      <c r="R3103">
        <v>83</v>
      </c>
      <c r="S3103">
        <v>1</v>
      </c>
      <c r="T3103">
        <v>2786</v>
      </c>
      <c r="U3103" t="s">
        <v>328</v>
      </c>
      <c r="W3103">
        <v>1158667035</v>
      </c>
      <c r="X3103" s="76">
        <v>44460</v>
      </c>
      <c r="Y3103" s="76">
        <v>44460</v>
      </c>
      <c r="Z3103" s="76">
        <v>44376</v>
      </c>
      <c r="AA3103" s="76">
        <v>44432</v>
      </c>
      <c r="AB3103">
        <v>367.26</v>
      </c>
      <c r="AD3103" t="s">
        <v>382</v>
      </c>
      <c r="AE3103" t="s">
        <v>324</v>
      </c>
      <c r="AF3103" t="s">
        <v>410</v>
      </c>
      <c r="AH3103" t="s">
        <v>329</v>
      </c>
      <c r="AI3103" t="s">
        <v>318</v>
      </c>
      <c r="AK3103">
        <v>95057</v>
      </c>
      <c r="AL3103">
        <v>1</v>
      </c>
      <c r="AM3103">
        <v>167080</v>
      </c>
      <c r="AN3103" t="s">
        <v>916</v>
      </c>
      <c r="AO3103">
        <v>211918491</v>
      </c>
    </row>
    <row r="3104" spans="1:41">
      <c r="A3104" t="s">
        <v>315</v>
      </c>
      <c r="D3104" t="s">
        <v>316</v>
      </c>
      <c r="E3104">
        <v>315021</v>
      </c>
      <c r="F3104" t="s">
        <v>317</v>
      </c>
      <c r="G3104" t="s">
        <v>318</v>
      </c>
      <c r="H3104" s="79" t="s">
        <v>915</v>
      </c>
      <c r="I3104" t="s">
        <v>915</v>
      </c>
      <c r="J3104" t="s">
        <v>737</v>
      </c>
      <c r="K3104" t="s">
        <v>315</v>
      </c>
      <c r="L3104">
        <v>140288</v>
      </c>
      <c r="M3104">
        <v>211918491</v>
      </c>
      <c r="O3104">
        <v>320074</v>
      </c>
      <c r="P3104" t="s">
        <v>337</v>
      </c>
      <c r="Q3104">
        <v>9670</v>
      </c>
      <c r="R3104">
        <v>83</v>
      </c>
      <c r="S3104">
        <v>1</v>
      </c>
      <c r="T3104">
        <v>2786</v>
      </c>
      <c r="U3104" t="s">
        <v>328</v>
      </c>
      <c r="W3104">
        <v>1158667035</v>
      </c>
      <c r="X3104" s="76">
        <v>44460</v>
      </c>
      <c r="Y3104" s="76">
        <v>44460</v>
      </c>
      <c r="Z3104" s="76">
        <v>44376</v>
      </c>
      <c r="AA3104" s="76">
        <v>44432</v>
      </c>
      <c r="AB3104">
        <v>148.78</v>
      </c>
      <c r="AD3104" t="s">
        <v>382</v>
      </c>
      <c r="AE3104" t="s">
        <v>324</v>
      </c>
      <c r="AF3104" t="s">
        <v>410</v>
      </c>
      <c r="AH3104" t="s">
        <v>329</v>
      </c>
      <c r="AI3104" t="s">
        <v>318</v>
      </c>
      <c r="AK3104">
        <v>95057</v>
      </c>
      <c r="AL3104">
        <v>1</v>
      </c>
      <c r="AM3104">
        <v>167080</v>
      </c>
      <c r="AN3104" t="s">
        <v>916</v>
      </c>
      <c r="AO3104">
        <v>211918491</v>
      </c>
    </row>
    <row r="3105" spans="1:41">
      <c r="A3105" t="s">
        <v>315</v>
      </c>
      <c r="D3105" t="s">
        <v>316</v>
      </c>
      <c r="E3105">
        <v>315021</v>
      </c>
      <c r="F3105" t="s">
        <v>317</v>
      </c>
      <c r="G3105" t="s">
        <v>318</v>
      </c>
      <c r="H3105" s="79" t="s">
        <v>915</v>
      </c>
      <c r="I3105" t="s">
        <v>915</v>
      </c>
      <c r="J3105" t="s">
        <v>737</v>
      </c>
      <c r="K3105" t="s">
        <v>315</v>
      </c>
      <c r="L3105">
        <v>175697</v>
      </c>
      <c r="M3105">
        <v>6667564402</v>
      </c>
      <c r="O3105">
        <v>320070</v>
      </c>
      <c r="P3105" t="s">
        <v>327</v>
      </c>
      <c r="Q3105">
        <v>9813</v>
      </c>
      <c r="R3105">
        <v>83</v>
      </c>
      <c r="S3105">
        <v>1</v>
      </c>
      <c r="T3105">
        <v>2786</v>
      </c>
      <c r="U3105" t="s">
        <v>328</v>
      </c>
      <c r="W3105">
        <v>1158667035</v>
      </c>
      <c r="X3105" s="76">
        <v>44484</v>
      </c>
      <c r="Y3105" s="76">
        <v>44484</v>
      </c>
      <c r="Z3105" s="76">
        <v>44484</v>
      </c>
      <c r="AA3105" s="76">
        <v>44576</v>
      </c>
      <c r="AB3105">
        <v>25000</v>
      </c>
      <c r="AD3105" t="s">
        <v>382</v>
      </c>
      <c r="AE3105" t="s">
        <v>324</v>
      </c>
      <c r="AF3105" t="s">
        <v>636</v>
      </c>
      <c r="AH3105" t="s">
        <v>329</v>
      </c>
      <c r="AI3105" t="s">
        <v>318</v>
      </c>
      <c r="AK3105">
        <v>95057</v>
      </c>
      <c r="AL3105">
        <v>1</v>
      </c>
      <c r="AM3105">
        <v>167080</v>
      </c>
      <c r="AN3105" t="s">
        <v>916</v>
      </c>
      <c r="AO3105">
        <v>211918491</v>
      </c>
    </row>
    <row r="3106" spans="1:41">
      <c r="A3106" t="s">
        <v>315</v>
      </c>
      <c r="D3106" t="s">
        <v>316</v>
      </c>
      <c r="E3106">
        <v>315021</v>
      </c>
      <c r="F3106" t="s">
        <v>317</v>
      </c>
      <c r="G3106" t="s">
        <v>318</v>
      </c>
      <c r="H3106" s="79" t="s">
        <v>915</v>
      </c>
      <c r="I3106" t="s">
        <v>915</v>
      </c>
      <c r="J3106" t="s">
        <v>737</v>
      </c>
      <c r="K3106" t="s">
        <v>315</v>
      </c>
      <c r="L3106">
        <v>176649</v>
      </c>
      <c r="M3106">
        <v>211918491</v>
      </c>
      <c r="O3106">
        <v>320074</v>
      </c>
      <c r="P3106" t="s">
        <v>337</v>
      </c>
      <c r="Q3106">
        <v>9812</v>
      </c>
      <c r="R3106">
        <v>83</v>
      </c>
      <c r="S3106">
        <v>1</v>
      </c>
      <c r="T3106">
        <v>2786</v>
      </c>
      <c r="U3106" t="s">
        <v>328</v>
      </c>
      <c r="W3106">
        <v>1158667035</v>
      </c>
      <c r="X3106" s="76">
        <v>44487</v>
      </c>
      <c r="Y3106" s="76">
        <v>44487</v>
      </c>
      <c r="Z3106" s="76">
        <v>44408</v>
      </c>
      <c r="AA3106" s="76">
        <v>44462</v>
      </c>
      <c r="AB3106">
        <v>173.4</v>
      </c>
      <c r="AD3106" t="s">
        <v>382</v>
      </c>
      <c r="AE3106" t="s">
        <v>324</v>
      </c>
      <c r="AF3106" t="s">
        <v>414</v>
      </c>
      <c r="AH3106" t="s">
        <v>329</v>
      </c>
      <c r="AI3106" t="s">
        <v>318</v>
      </c>
      <c r="AK3106">
        <v>95057</v>
      </c>
      <c r="AL3106">
        <v>1</v>
      </c>
      <c r="AM3106">
        <v>167080</v>
      </c>
      <c r="AN3106" t="s">
        <v>916</v>
      </c>
      <c r="AO3106">
        <v>211918491</v>
      </c>
    </row>
    <row r="3107" spans="1:41">
      <c r="A3107" t="s">
        <v>315</v>
      </c>
      <c r="D3107" t="s">
        <v>316</v>
      </c>
      <c r="E3107">
        <v>315021</v>
      </c>
      <c r="F3107" t="s">
        <v>317</v>
      </c>
      <c r="G3107" t="s">
        <v>318</v>
      </c>
      <c r="H3107" s="79" t="s">
        <v>915</v>
      </c>
      <c r="I3107" t="s">
        <v>915</v>
      </c>
      <c r="J3107" t="s">
        <v>737</v>
      </c>
      <c r="K3107" t="s">
        <v>315</v>
      </c>
      <c r="L3107">
        <v>176649</v>
      </c>
      <c r="M3107">
        <v>211918491</v>
      </c>
      <c r="O3107">
        <v>320072</v>
      </c>
      <c r="P3107" t="s">
        <v>336</v>
      </c>
      <c r="Q3107">
        <v>9812</v>
      </c>
      <c r="R3107">
        <v>83</v>
      </c>
      <c r="S3107">
        <v>1</v>
      </c>
      <c r="T3107">
        <v>2786</v>
      </c>
      <c r="U3107" t="s">
        <v>328</v>
      </c>
      <c r="W3107">
        <v>1158667035</v>
      </c>
      <c r="X3107" s="76">
        <v>44487</v>
      </c>
      <c r="Y3107" s="76">
        <v>44487</v>
      </c>
      <c r="Z3107" s="76">
        <v>44408</v>
      </c>
      <c r="AA3107" s="76">
        <v>44462</v>
      </c>
      <c r="AB3107">
        <v>405.77</v>
      </c>
      <c r="AD3107" t="s">
        <v>382</v>
      </c>
      <c r="AE3107" t="s">
        <v>324</v>
      </c>
      <c r="AF3107" t="s">
        <v>414</v>
      </c>
      <c r="AH3107" t="s">
        <v>329</v>
      </c>
      <c r="AI3107" t="s">
        <v>318</v>
      </c>
      <c r="AK3107">
        <v>95057</v>
      </c>
      <c r="AL3107">
        <v>1</v>
      </c>
      <c r="AM3107">
        <v>167080</v>
      </c>
      <c r="AN3107" t="s">
        <v>916</v>
      </c>
      <c r="AO3107">
        <v>211918491</v>
      </c>
    </row>
    <row r="3108" spans="1:41">
      <c r="A3108" t="s">
        <v>315</v>
      </c>
      <c r="D3108" t="s">
        <v>316</v>
      </c>
      <c r="E3108">
        <v>315021</v>
      </c>
      <c r="F3108" t="s">
        <v>317</v>
      </c>
      <c r="G3108" t="s">
        <v>318</v>
      </c>
      <c r="H3108" s="79" t="s">
        <v>915</v>
      </c>
      <c r="I3108" t="s">
        <v>915</v>
      </c>
      <c r="J3108" t="s">
        <v>737</v>
      </c>
      <c r="K3108" t="s">
        <v>315</v>
      </c>
      <c r="L3108">
        <v>176649</v>
      </c>
      <c r="M3108">
        <v>211918491</v>
      </c>
      <c r="O3108">
        <v>320073</v>
      </c>
      <c r="P3108" t="s">
        <v>320</v>
      </c>
      <c r="Q3108">
        <v>9812</v>
      </c>
      <c r="R3108">
        <v>83</v>
      </c>
      <c r="S3108">
        <v>1</v>
      </c>
      <c r="T3108">
        <v>2786</v>
      </c>
      <c r="U3108" t="s">
        <v>328</v>
      </c>
      <c r="W3108">
        <v>1158667035</v>
      </c>
      <c r="X3108" s="76">
        <v>44487</v>
      </c>
      <c r="Y3108" s="76">
        <v>44487</v>
      </c>
      <c r="Z3108" s="76">
        <v>44408</v>
      </c>
      <c r="AA3108" s="76">
        <v>44462</v>
      </c>
      <c r="AB3108">
        <v>163.30000000000001</v>
      </c>
      <c r="AD3108" t="s">
        <v>382</v>
      </c>
      <c r="AE3108" t="s">
        <v>324</v>
      </c>
      <c r="AF3108" t="s">
        <v>414</v>
      </c>
      <c r="AH3108" t="s">
        <v>329</v>
      </c>
      <c r="AI3108" t="s">
        <v>318</v>
      </c>
      <c r="AK3108">
        <v>95057</v>
      </c>
      <c r="AL3108">
        <v>1</v>
      </c>
      <c r="AM3108">
        <v>167080</v>
      </c>
      <c r="AN3108" t="s">
        <v>916</v>
      </c>
      <c r="AO3108">
        <v>211918491</v>
      </c>
    </row>
    <row r="3109" spans="1:41">
      <c r="A3109" t="s">
        <v>315</v>
      </c>
      <c r="D3109" t="s">
        <v>316</v>
      </c>
      <c r="E3109">
        <v>315021</v>
      </c>
      <c r="F3109" t="s">
        <v>317</v>
      </c>
      <c r="G3109" t="s">
        <v>318</v>
      </c>
      <c r="H3109" s="79" t="s">
        <v>915</v>
      </c>
      <c r="I3109" t="s">
        <v>915</v>
      </c>
      <c r="J3109" t="s">
        <v>737</v>
      </c>
      <c r="K3109" t="s">
        <v>315</v>
      </c>
      <c r="L3109">
        <v>210213</v>
      </c>
      <c r="M3109">
        <v>211918491</v>
      </c>
      <c r="O3109">
        <v>320073</v>
      </c>
      <c r="P3109" t="s">
        <v>320</v>
      </c>
      <c r="Q3109">
        <v>9976</v>
      </c>
      <c r="R3109">
        <v>83</v>
      </c>
      <c r="S3109">
        <v>1</v>
      </c>
      <c r="T3109">
        <v>2786</v>
      </c>
      <c r="U3109" t="s">
        <v>328</v>
      </c>
      <c r="W3109">
        <v>1158667035</v>
      </c>
      <c r="X3109" s="76">
        <v>44508</v>
      </c>
      <c r="Y3109" s="76">
        <v>44508</v>
      </c>
      <c r="Z3109" s="76">
        <v>44446</v>
      </c>
      <c r="AA3109" s="76">
        <v>44494</v>
      </c>
      <c r="AB3109">
        <v>163.30000000000001</v>
      </c>
      <c r="AD3109" t="s">
        <v>383</v>
      </c>
      <c r="AE3109" t="s">
        <v>324</v>
      </c>
      <c r="AF3109" t="s">
        <v>662</v>
      </c>
      <c r="AH3109" t="s">
        <v>329</v>
      </c>
      <c r="AI3109" t="s">
        <v>318</v>
      </c>
      <c r="AK3109">
        <v>95057</v>
      </c>
      <c r="AL3109">
        <v>1</v>
      </c>
      <c r="AM3109">
        <v>167080</v>
      </c>
      <c r="AN3109" t="s">
        <v>916</v>
      </c>
      <c r="AO3109">
        <v>211918491</v>
      </c>
    </row>
    <row r="3110" spans="1:41">
      <c r="A3110" t="s">
        <v>315</v>
      </c>
      <c r="D3110" t="s">
        <v>316</v>
      </c>
      <c r="E3110">
        <v>315021</v>
      </c>
      <c r="F3110" t="s">
        <v>317</v>
      </c>
      <c r="G3110" t="s">
        <v>318</v>
      </c>
      <c r="H3110" s="79" t="s">
        <v>915</v>
      </c>
      <c r="I3110" t="s">
        <v>915</v>
      </c>
      <c r="J3110" t="s">
        <v>737</v>
      </c>
      <c r="K3110" t="s">
        <v>315</v>
      </c>
      <c r="L3110">
        <v>210213</v>
      </c>
      <c r="M3110">
        <v>211918491</v>
      </c>
      <c r="O3110">
        <v>320074</v>
      </c>
      <c r="P3110" t="s">
        <v>337</v>
      </c>
      <c r="Q3110">
        <v>9976</v>
      </c>
      <c r="R3110">
        <v>83</v>
      </c>
      <c r="S3110">
        <v>1</v>
      </c>
      <c r="T3110">
        <v>2786</v>
      </c>
      <c r="U3110" t="s">
        <v>328</v>
      </c>
      <c r="W3110">
        <v>1158667035</v>
      </c>
      <c r="X3110" s="76">
        <v>44508</v>
      </c>
      <c r="Y3110" s="76">
        <v>44508</v>
      </c>
      <c r="Z3110" s="76">
        <v>44446</v>
      </c>
      <c r="AA3110" s="76">
        <v>44494</v>
      </c>
      <c r="AB3110">
        <v>142.01</v>
      </c>
      <c r="AD3110" t="s">
        <v>383</v>
      </c>
      <c r="AE3110" t="s">
        <v>324</v>
      </c>
      <c r="AF3110" t="s">
        <v>662</v>
      </c>
      <c r="AH3110" t="s">
        <v>329</v>
      </c>
      <c r="AI3110" t="s">
        <v>318</v>
      </c>
      <c r="AK3110">
        <v>95057</v>
      </c>
      <c r="AL3110">
        <v>1</v>
      </c>
      <c r="AM3110">
        <v>167080</v>
      </c>
      <c r="AN3110" t="s">
        <v>916</v>
      </c>
      <c r="AO3110">
        <v>211918491</v>
      </c>
    </row>
    <row r="3111" spans="1:41">
      <c r="A3111" t="s">
        <v>315</v>
      </c>
      <c r="D3111" t="s">
        <v>316</v>
      </c>
      <c r="E3111">
        <v>315021</v>
      </c>
      <c r="F3111" t="s">
        <v>317</v>
      </c>
      <c r="G3111" t="s">
        <v>318</v>
      </c>
      <c r="H3111" s="79" t="s">
        <v>915</v>
      </c>
      <c r="I3111" t="s">
        <v>915</v>
      </c>
      <c r="J3111" t="s">
        <v>737</v>
      </c>
      <c r="K3111" t="s">
        <v>315</v>
      </c>
      <c r="L3111">
        <v>210213</v>
      </c>
      <c r="M3111">
        <v>211918491</v>
      </c>
      <c r="O3111">
        <v>320072</v>
      </c>
      <c r="P3111" t="s">
        <v>336</v>
      </c>
      <c r="Q3111">
        <v>9976</v>
      </c>
      <c r="R3111">
        <v>83</v>
      </c>
      <c r="S3111">
        <v>1</v>
      </c>
      <c r="T3111">
        <v>2786</v>
      </c>
      <c r="U3111" t="s">
        <v>328</v>
      </c>
      <c r="W3111">
        <v>1158667035</v>
      </c>
      <c r="X3111" s="76">
        <v>44508</v>
      </c>
      <c r="Y3111" s="76">
        <v>44508</v>
      </c>
      <c r="Z3111" s="76">
        <v>44446</v>
      </c>
      <c r="AA3111" s="76">
        <v>44494</v>
      </c>
      <c r="AB3111">
        <v>355.47</v>
      </c>
      <c r="AD3111" t="s">
        <v>383</v>
      </c>
      <c r="AE3111" t="s">
        <v>324</v>
      </c>
      <c r="AF3111" t="s">
        <v>662</v>
      </c>
      <c r="AH3111" t="s">
        <v>329</v>
      </c>
      <c r="AI3111" t="s">
        <v>318</v>
      </c>
      <c r="AK3111">
        <v>95057</v>
      </c>
      <c r="AL3111">
        <v>1</v>
      </c>
      <c r="AM3111">
        <v>167080</v>
      </c>
      <c r="AN3111" t="s">
        <v>916</v>
      </c>
      <c r="AO3111">
        <v>211918491</v>
      </c>
    </row>
    <row r="3112" spans="1:41">
      <c r="A3112" t="s">
        <v>315</v>
      </c>
      <c r="D3112" t="s">
        <v>316</v>
      </c>
      <c r="E3112">
        <v>315021</v>
      </c>
      <c r="F3112" t="s">
        <v>317</v>
      </c>
      <c r="G3112" t="s">
        <v>318</v>
      </c>
      <c r="H3112" s="79" t="s">
        <v>915</v>
      </c>
      <c r="I3112" t="s">
        <v>915</v>
      </c>
      <c r="J3112" t="s">
        <v>737</v>
      </c>
      <c r="K3112" t="s">
        <v>315</v>
      </c>
      <c r="L3112">
        <v>232506</v>
      </c>
      <c r="M3112">
        <v>211918491</v>
      </c>
      <c r="O3112">
        <v>320073</v>
      </c>
      <c r="P3112" t="s">
        <v>320</v>
      </c>
      <c r="Q3112">
        <v>140</v>
      </c>
      <c r="R3112">
        <v>71</v>
      </c>
      <c r="S3112">
        <v>1</v>
      </c>
      <c r="T3112">
        <v>2786</v>
      </c>
      <c r="U3112" t="s">
        <v>328</v>
      </c>
      <c r="W3112">
        <v>1158667035</v>
      </c>
      <c r="X3112" s="76">
        <v>44532</v>
      </c>
      <c r="Y3112" s="76">
        <v>44532</v>
      </c>
      <c r="Z3112" s="76">
        <v>44439</v>
      </c>
      <c r="AA3112" s="76">
        <v>44505</v>
      </c>
      <c r="AB3112">
        <v>163.30000000000001</v>
      </c>
      <c r="AD3112" t="s">
        <v>383</v>
      </c>
      <c r="AE3112" t="s">
        <v>324</v>
      </c>
      <c r="AF3112" t="s">
        <v>420</v>
      </c>
      <c r="AH3112" t="s">
        <v>329</v>
      </c>
      <c r="AI3112" t="s">
        <v>318</v>
      </c>
      <c r="AK3112">
        <v>95057</v>
      </c>
      <c r="AL3112">
        <v>1</v>
      </c>
      <c r="AM3112">
        <v>167080</v>
      </c>
      <c r="AN3112" t="s">
        <v>916</v>
      </c>
      <c r="AO3112">
        <v>211918491</v>
      </c>
    </row>
    <row r="3113" spans="1:41">
      <c r="A3113" t="s">
        <v>315</v>
      </c>
      <c r="D3113" t="s">
        <v>316</v>
      </c>
      <c r="E3113">
        <v>315021</v>
      </c>
      <c r="F3113" t="s">
        <v>317</v>
      </c>
      <c r="G3113" t="s">
        <v>318</v>
      </c>
      <c r="H3113" s="79" t="s">
        <v>915</v>
      </c>
      <c r="I3113" t="s">
        <v>915</v>
      </c>
      <c r="J3113" t="s">
        <v>737</v>
      </c>
      <c r="K3113" t="s">
        <v>315</v>
      </c>
      <c r="L3113">
        <v>232506</v>
      </c>
      <c r="M3113">
        <v>211918491</v>
      </c>
      <c r="O3113">
        <v>320074</v>
      </c>
      <c r="P3113" t="s">
        <v>337</v>
      </c>
      <c r="Q3113">
        <v>140</v>
      </c>
      <c r="R3113">
        <v>71</v>
      </c>
      <c r="S3113">
        <v>1</v>
      </c>
      <c r="T3113">
        <v>2786</v>
      </c>
      <c r="U3113" t="s">
        <v>328</v>
      </c>
      <c r="W3113">
        <v>1158667035</v>
      </c>
      <c r="X3113" s="76">
        <v>44532</v>
      </c>
      <c r="Y3113" s="76">
        <v>44532</v>
      </c>
      <c r="Z3113" s="76">
        <v>44439</v>
      </c>
      <c r="AA3113" s="76">
        <v>44505</v>
      </c>
      <c r="AB3113">
        <v>154.72999999999999</v>
      </c>
      <c r="AD3113" t="s">
        <v>383</v>
      </c>
      <c r="AE3113" t="s">
        <v>324</v>
      </c>
      <c r="AF3113" t="s">
        <v>420</v>
      </c>
      <c r="AH3113" t="s">
        <v>329</v>
      </c>
      <c r="AI3113" t="s">
        <v>318</v>
      </c>
      <c r="AK3113">
        <v>95057</v>
      </c>
      <c r="AL3113">
        <v>1</v>
      </c>
      <c r="AM3113">
        <v>167080</v>
      </c>
      <c r="AN3113" t="s">
        <v>916</v>
      </c>
      <c r="AO3113">
        <v>211918491</v>
      </c>
    </row>
    <row r="3114" spans="1:41">
      <c r="A3114" t="s">
        <v>315</v>
      </c>
      <c r="D3114" t="s">
        <v>316</v>
      </c>
      <c r="E3114">
        <v>315021</v>
      </c>
      <c r="F3114" t="s">
        <v>317</v>
      </c>
      <c r="G3114" t="s">
        <v>318</v>
      </c>
      <c r="H3114" s="79" t="s">
        <v>915</v>
      </c>
      <c r="I3114" t="s">
        <v>915</v>
      </c>
      <c r="J3114" t="s">
        <v>737</v>
      </c>
      <c r="K3114" t="s">
        <v>315</v>
      </c>
      <c r="L3114">
        <v>232506</v>
      </c>
      <c r="M3114">
        <v>211918491</v>
      </c>
      <c r="O3114">
        <v>320072</v>
      </c>
      <c r="P3114" t="s">
        <v>336</v>
      </c>
      <c r="Q3114">
        <v>140</v>
      </c>
      <c r="R3114">
        <v>71</v>
      </c>
      <c r="S3114">
        <v>1</v>
      </c>
      <c r="T3114">
        <v>2786</v>
      </c>
      <c r="U3114" t="s">
        <v>328</v>
      </c>
      <c r="W3114">
        <v>1158667035</v>
      </c>
      <c r="X3114" s="76">
        <v>44532</v>
      </c>
      <c r="Y3114" s="76">
        <v>44532</v>
      </c>
      <c r="Z3114" s="76">
        <v>44439</v>
      </c>
      <c r="AA3114" s="76">
        <v>44505</v>
      </c>
      <c r="AB3114">
        <v>376.17</v>
      </c>
      <c r="AD3114" t="s">
        <v>383</v>
      </c>
      <c r="AE3114" t="s">
        <v>324</v>
      </c>
      <c r="AF3114" t="s">
        <v>420</v>
      </c>
      <c r="AH3114" t="s">
        <v>329</v>
      </c>
      <c r="AI3114" t="s">
        <v>318</v>
      </c>
      <c r="AK3114">
        <v>95057</v>
      </c>
      <c r="AL3114">
        <v>1</v>
      </c>
      <c r="AM3114">
        <v>167080</v>
      </c>
      <c r="AN3114" t="s">
        <v>916</v>
      </c>
      <c r="AO3114">
        <v>211918491</v>
      </c>
    </row>
    <row r="3115" spans="1:41">
      <c r="A3115" t="s">
        <v>315</v>
      </c>
      <c r="D3115" t="s">
        <v>316</v>
      </c>
      <c r="E3115">
        <v>315021</v>
      </c>
      <c r="F3115" t="s">
        <v>317</v>
      </c>
      <c r="G3115" t="s">
        <v>318</v>
      </c>
      <c r="H3115" s="79" t="s">
        <v>915</v>
      </c>
      <c r="I3115" t="s">
        <v>915</v>
      </c>
      <c r="J3115" t="s">
        <v>737</v>
      </c>
      <c r="K3115" t="s">
        <v>315</v>
      </c>
      <c r="L3115">
        <v>236594</v>
      </c>
      <c r="M3115">
        <v>6667564402</v>
      </c>
      <c r="O3115">
        <v>320070</v>
      </c>
      <c r="P3115" t="s">
        <v>327</v>
      </c>
      <c r="Q3115">
        <v>202</v>
      </c>
      <c r="R3115">
        <v>71</v>
      </c>
      <c r="S3115">
        <v>1</v>
      </c>
      <c r="T3115">
        <v>2786</v>
      </c>
      <c r="U3115" t="s">
        <v>328</v>
      </c>
      <c r="W3115">
        <v>1158667035</v>
      </c>
      <c r="X3115" s="76">
        <v>44536</v>
      </c>
      <c r="Y3115" s="76">
        <v>44537</v>
      </c>
      <c r="Z3115" s="76">
        <v>44536</v>
      </c>
      <c r="AA3115" s="76">
        <v>44598</v>
      </c>
      <c r="AB3115">
        <v>10000</v>
      </c>
      <c r="AD3115" t="s">
        <v>383</v>
      </c>
      <c r="AE3115" t="s">
        <v>324</v>
      </c>
      <c r="AF3115" t="s">
        <v>637</v>
      </c>
      <c r="AH3115" t="s">
        <v>329</v>
      </c>
      <c r="AI3115" t="s">
        <v>318</v>
      </c>
      <c r="AK3115">
        <v>95057</v>
      </c>
      <c r="AL3115">
        <v>1</v>
      </c>
      <c r="AM3115">
        <v>167080</v>
      </c>
      <c r="AN3115" t="s">
        <v>916</v>
      </c>
      <c r="AO3115">
        <v>211918491</v>
      </c>
    </row>
    <row r="3116" spans="1:41">
      <c r="A3116" t="s">
        <v>315</v>
      </c>
      <c r="D3116" t="s">
        <v>316</v>
      </c>
      <c r="E3116">
        <v>315021</v>
      </c>
      <c r="F3116" t="s">
        <v>317</v>
      </c>
      <c r="G3116" t="s">
        <v>318</v>
      </c>
      <c r="H3116" s="79" t="s">
        <v>915</v>
      </c>
      <c r="I3116" t="s">
        <v>915</v>
      </c>
      <c r="J3116" t="s">
        <v>737</v>
      </c>
      <c r="K3116" t="s">
        <v>315</v>
      </c>
      <c r="L3116">
        <v>268675</v>
      </c>
      <c r="M3116">
        <v>211918491</v>
      </c>
      <c r="O3116">
        <v>320072</v>
      </c>
      <c r="P3116" t="s">
        <v>336</v>
      </c>
      <c r="Q3116">
        <v>448</v>
      </c>
      <c r="R3116">
        <v>71</v>
      </c>
      <c r="S3116">
        <v>1</v>
      </c>
      <c r="T3116">
        <v>2786</v>
      </c>
      <c r="U3116" t="s">
        <v>328</v>
      </c>
      <c r="W3116">
        <v>1158667035</v>
      </c>
      <c r="X3116" s="76">
        <v>44582</v>
      </c>
      <c r="Y3116" s="76">
        <v>44582</v>
      </c>
      <c r="Z3116" s="76">
        <v>44489</v>
      </c>
      <c r="AA3116" s="76">
        <v>44554</v>
      </c>
      <c r="AB3116">
        <v>451.62</v>
      </c>
      <c r="AD3116" t="s">
        <v>346</v>
      </c>
      <c r="AE3116" t="s">
        <v>324</v>
      </c>
      <c r="AF3116" t="s">
        <v>782</v>
      </c>
      <c r="AH3116" t="s">
        <v>329</v>
      </c>
      <c r="AI3116" t="s">
        <v>318</v>
      </c>
      <c r="AK3116">
        <v>95057</v>
      </c>
      <c r="AL3116">
        <v>1</v>
      </c>
      <c r="AM3116">
        <v>167080</v>
      </c>
      <c r="AN3116" t="s">
        <v>916</v>
      </c>
      <c r="AO3116">
        <v>211918491</v>
      </c>
    </row>
    <row r="3117" spans="1:41">
      <c r="A3117" t="s">
        <v>315</v>
      </c>
      <c r="D3117" t="s">
        <v>316</v>
      </c>
      <c r="E3117">
        <v>315021</v>
      </c>
      <c r="F3117" t="s">
        <v>317</v>
      </c>
      <c r="G3117" t="s">
        <v>318</v>
      </c>
      <c r="H3117" s="79" t="s">
        <v>915</v>
      </c>
      <c r="I3117" t="s">
        <v>915</v>
      </c>
      <c r="J3117" t="s">
        <v>737</v>
      </c>
      <c r="K3117" t="s">
        <v>315</v>
      </c>
      <c r="L3117">
        <v>268675</v>
      </c>
      <c r="M3117">
        <v>211918491</v>
      </c>
      <c r="O3117">
        <v>320073</v>
      </c>
      <c r="P3117" t="s">
        <v>320</v>
      </c>
      <c r="Q3117">
        <v>448</v>
      </c>
      <c r="R3117">
        <v>71</v>
      </c>
      <c r="S3117">
        <v>1</v>
      </c>
      <c r="T3117">
        <v>2786</v>
      </c>
      <c r="U3117" t="s">
        <v>328</v>
      </c>
      <c r="W3117">
        <v>1158667035</v>
      </c>
      <c r="X3117" s="76">
        <v>44582</v>
      </c>
      <c r="Y3117" s="76">
        <v>44582</v>
      </c>
      <c r="Z3117" s="76">
        <v>44489</v>
      </c>
      <c r="AA3117" s="76">
        <v>44554</v>
      </c>
      <c r="AB3117">
        <v>163.30000000000001</v>
      </c>
      <c r="AD3117" t="s">
        <v>346</v>
      </c>
      <c r="AE3117" t="s">
        <v>324</v>
      </c>
      <c r="AF3117" t="s">
        <v>782</v>
      </c>
      <c r="AH3117" t="s">
        <v>329</v>
      </c>
      <c r="AI3117" t="s">
        <v>318</v>
      </c>
      <c r="AK3117">
        <v>95057</v>
      </c>
      <c r="AL3117">
        <v>1</v>
      </c>
      <c r="AM3117">
        <v>167080</v>
      </c>
      <c r="AN3117" t="s">
        <v>916</v>
      </c>
      <c r="AO3117">
        <v>211918491</v>
      </c>
    </row>
    <row r="3118" spans="1:41">
      <c r="A3118" t="s">
        <v>315</v>
      </c>
      <c r="D3118" t="s">
        <v>316</v>
      </c>
      <c r="E3118">
        <v>315021</v>
      </c>
      <c r="F3118" t="s">
        <v>317</v>
      </c>
      <c r="G3118" t="s">
        <v>318</v>
      </c>
      <c r="H3118" s="79" t="s">
        <v>915</v>
      </c>
      <c r="I3118" t="s">
        <v>915</v>
      </c>
      <c r="J3118" t="s">
        <v>737</v>
      </c>
      <c r="K3118" t="s">
        <v>315</v>
      </c>
      <c r="L3118">
        <v>268675</v>
      </c>
      <c r="M3118">
        <v>211918491</v>
      </c>
      <c r="O3118">
        <v>320074</v>
      </c>
      <c r="P3118" t="s">
        <v>337</v>
      </c>
      <c r="Q3118">
        <v>448</v>
      </c>
      <c r="R3118">
        <v>71</v>
      </c>
      <c r="S3118">
        <v>1</v>
      </c>
      <c r="T3118">
        <v>2786</v>
      </c>
      <c r="U3118" t="s">
        <v>328</v>
      </c>
      <c r="W3118">
        <v>1158667035</v>
      </c>
      <c r="X3118" s="76">
        <v>44582</v>
      </c>
      <c r="Y3118" s="76">
        <v>44582</v>
      </c>
      <c r="Z3118" s="76">
        <v>44489</v>
      </c>
      <c r="AA3118" s="76">
        <v>44554</v>
      </c>
      <c r="AB3118">
        <v>201.79</v>
      </c>
      <c r="AD3118" t="s">
        <v>346</v>
      </c>
      <c r="AE3118" t="s">
        <v>324</v>
      </c>
      <c r="AF3118" t="s">
        <v>782</v>
      </c>
      <c r="AH3118" t="s">
        <v>329</v>
      </c>
      <c r="AI3118" t="s">
        <v>318</v>
      </c>
      <c r="AK3118">
        <v>95057</v>
      </c>
      <c r="AL3118">
        <v>1</v>
      </c>
      <c r="AM3118">
        <v>167080</v>
      </c>
      <c r="AN3118" t="s">
        <v>916</v>
      </c>
      <c r="AO3118">
        <v>211918491</v>
      </c>
    </row>
    <row r="3119" spans="1:41">
      <c r="A3119" t="s">
        <v>315</v>
      </c>
      <c r="D3119" t="s">
        <v>316</v>
      </c>
      <c r="E3119">
        <v>315021</v>
      </c>
      <c r="F3119" t="s">
        <v>317</v>
      </c>
      <c r="G3119" t="s">
        <v>318</v>
      </c>
      <c r="H3119" s="79" t="s">
        <v>915</v>
      </c>
      <c r="I3119" t="s">
        <v>915</v>
      </c>
      <c r="J3119" t="s">
        <v>737</v>
      </c>
      <c r="K3119" t="s">
        <v>315</v>
      </c>
      <c r="L3119">
        <v>281087</v>
      </c>
      <c r="M3119">
        <v>211918491</v>
      </c>
      <c r="O3119">
        <v>320072</v>
      </c>
      <c r="P3119" t="s">
        <v>336</v>
      </c>
      <c r="Q3119">
        <v>590</v>
      </c>
      <c r="R3119">
        <v>71</v>
      </c>
      <c r="S3119">
        <v>1</v>
      </c>
      <c r="T3119">
        <v>2786</v>
      </c>
      <c r="U3119" t="s">
        <v>328</v>
      </c>
      <c r="W3119">
        <v>1158667035</v>
      </c>
      <c r="X3119" s="76">
        <v>44596</v>
      </c>
      <c r="Y3119" s="76">
        <v>44596</v>
      </c>
      <c r="Z3119" s="76">
        <v>44504</v>
      </c>
      <c r="AA3119" s="76">
        <v>44579</v>
      </c>
      <c r="AB3119">
        <v>435.53</v>
      </c>
      <c r="AD3119" t="s">
        <v>346</v>
      </c>
      <c r="AE3119" t="s">
        <v>324</v>
      </c>
      <c r="AF3119" t="s">
        <v>638</v>
      </c>
      <c r="AH3119" t="s">
        <v>329</v>
      </c>
      <c r="AI3119" t="s">
        <v>318</v>
      </c>
      <c r="AK3119">
        <v>95057</v>
      </c>
      <c r="AL3119">
        <v>1</v>
      </c>
      <c r="AM3119">
        <v>167080</v>
      </c>
      <c r="AN3119" t="s">
        <v>916</v>
      </c>
      <c r="AO3119">
        <v>211918491</v>
      </c>
    </row>
    <row r="3120" spans="1:41">
      <c r="A3120" t="s">
        <v>315</v>
      </c>
      <c r="D3120" t="s">
        <v>316</v>
      </c>
      <c r="E3120">
        <v>315021</v>
      </c>
      <c r="F3120" t="s">
        <v>317</v>
      </c>
      <c r="G3120" t="s">
        <v>318</v>
      </c>
      <c r="H3120" s="79" t="s">
        <v>915</v>
      </c>
      <c r="I3120" t="s">
        <v>915</v>
      </c>
      <c r="J3120" t="s">
        <v>737</v>
      </c>
      <c r="K3120" t="s">
        <v>315</v>
      </c>
      <c r="L3120">
        <v>281087</v>
      </c>
      <c r="M3120">
        <v>211918491</v>
      </c>
      <c r="O3120">
        <v>320074</v>
      </c>
      <c r="P3120" t="s">
        <v>337</v>
      </c>
      <c r="Q3120">
        <v>590</v>
      </c>
      <c r="R3120">
        <v>71</v>
      </c>
      <c r="S3120">
        <v>1</v>
      </c>
      <c r="T3120">
        <v>2786</v>
      </c>
      <c r="U3120" t="s">
        <v>328</v>
      </c>
      <c r="W3120">
        <v>1158667035</v>
      </c>
      <c r="X3120" s="76">
        <v>44596</v>
      </c>
      <c r="Y3120" s="76">
        <v>44596</v>
      </c>
      <c r="Z3120" s="76">
        <v>44504</v>
      </c>
      <c r="AA3120" s="76">
        <v>44579</v>
      </c>
      <c r="AB3120">
        <v>191.85</v>
      </c>
      <c r="AD3120" t="s">
        <v>346</v>
      </c>
      <c r="AE3120" t="s">
        <v>324</v>
      </c>
      <c r="AF3120" t="s">
        <v>638</v>
      </c>
      <c r="AH3120" t="s">
        <v>329</v>
      </c>
      <c r="AI3120" t="s">
        <v>318</v>
      </c>
      <c r="AK3120">
        <v>95057</v>
      </c>
      <c r="AL3120">
        <v>1</v>
      </c>
      <c r="AM3120">
        <v>167080</v>
      </c>
      <c r="AN3120" t="s">
        <v>916</v>
      </c>
      <c r="AO3120">
        <v>211918491</v>
      </c>
    </row>
    <row r="3121" spans="1:41">
      <c r="A3121" t="s">
        <v>315</v>
      </c>
      <c r="D3121" t="s">
        <v>316</v>
      </c>
      <c r="E3121">
        <v>315021</v>
      </c>
      <c r="F3121" t="s">
        <v>317</v>
      </c>
      <c r="G3121" t="s">
        <v>318</v>
      </c>
      <c r="H3121" s="79" t="s">
        <v>915</v>
      </c>
      <c r="I3121" t="s">
        <v>915</v>
      </c>
      <c r="J3121" t="s">
        <v>737</v>
      </c>
      <c r="K3121" t="s">
        <v>315</v>
      </c>
      <c r="L3121">
        <v>281087</v>
      </c>
      <c r="M3121">
        <v>211918491</v>
      </c>
      <c r="O3121">
        <v>320073</v>
      </c>
      <c r="P3121" t="s">
        <v>320</v>
      </c>
      <c r="Q3121">
        <v>590</v>
      </c>
      <c r="R3121">
        <v>71</v>
      </c>
      <c r="S3121">
        <v>1</v>
      </c>
      <c r="T3121">
        <v>2786</v>
      </c>
      <c r="U3121" t="s">
        <v>328</v>
      </c>
      <c r="W3121">
        <v>1158667035</v>
      </c>
      <c r="X3121" s="76">
        <v>44596</v>
      </c>
      <c r="Y3121" s="76">
        <v>44596</v>
      </c>
      <c r="Z3121" s="76">
        <v>44504</v>
      </c>
      <c r="AA3121" s="76">
        <v>44579</v>
      </c>
      <c r="AB3121">
        <v>163.30000000000001</v>
      </c>
      <c r="AD3121" t="s">
        <v>346</v>
      </c>
      <c r="AE3121" t="s">
        <v>324</v>
      </c>
      <c r="AF3121" t="s">
        <v>638</v>
      </c>
      <c r="AH3121" t="s">
        <v>329</v>
      </c>
      <c r="AI3121" t="s">
        <v>318</v>
      </c>
      <c r="AK3121">
        <v>95057</v>
      </c>
      <c r="AL3121">
        <v>1</v>
      </c>
      <c r="AM3121">
        <v>167080</v>
      </c>
      <c r="AN3121" t="s">
        <v>916</v>
      </c>
      <c r="AO3121">
        <v>211918491</v>
      </c>
    </row>
    <row r="3122" spans="1:41">
      <c r="A3122" t="s">
        <v>315</v>
      </c>
      <c r="D3122" t="s">
        <v>316</v>
      </c>
      <c r="E3122">
        <v>315021</v>
      </c>
      <c r="F3122" t="s">
        <v>317</v>
      </c>
      <c r="G3122" t="s">
        <v>318</v>
      </c>
      <c r="H3122" s="79" t="s">
        <v>915</v>
      </c>
      <c r="I3122" t="s">
        <v>915</v>
      </c>
      <c r="J3122" t="s">
        <v>737</v>
      </c>
      <c r="K3122" t="s">
        <v>315</v>
      </c>
      <c r="L3122">
        <v>311053</v>
      </c>
      <c r="M3122">
        <v>6667564402</v>
      </c>
      <c r="O3122">
        <v>320070</v>
      </c>
      <c r="P3122" t="s">
        <v>327</v>
      </c>
      <c r="Q3122">
        <v>872</v>
      </c>
      <c r="R3122">
        <v>71</v>
      </c>
      <c r="S3122">
        <v>1</v>
      </c>
      <c r="T3122">
        <v>2786</v>
      </c>
      <c r="U3122" t="s">
        <v>328</v>
      </c>
      <c r="W3122">
        <v>1158667035</v>
      </c>
      <c r="X3122" s="76">
        <v>44635</v>
      </c>
      <c r="Y3122" s="76">
        <v>44636</v>
      </c>
      <c r="Z3122" s="76">
        <v>44635</v>
      </c>
      <c r="AA3122" s="76">
        <v>44696</v>
      </c>
      <c r="AB3122">
        <v>10000</v>
      </c>
      <c r="AD3122" t="s">
        <v>436</v>
      </c>
      <c r="AE3122" t="s">
        <v>324</v>
      </c>
      <c r="AF3122" t="s">
        <v>639</v>
      </c>
      <c r="AH3122" t="s">
        <v>329</v>
      </c>
      <c r="AI3122" t="s">
        <v>318</v>
      </c>
      <c r="AK3122">
        <v>95057</v>
      </c>
      <c r="AL3122">
        <v>1</v>
      </c>
      <c r="AM3122">
        <v>167080</v>
      </c>
      <c r="AN3122" t="s">
        <v>916</v>
      </c>
      <c r="AO3122">
        <v>211918491</v>
      </c>
    </row>
    <row r="3123" spans="1:41">
      <c r="A3123" t="s">
        <v>315</v>
      </c>
      <c r="D3123" t="s">
        <v>316</v>
      </c>
      <c r="E3123">
        <v>315021</v>
      </c>
      <c r="F3123" t="s">
        <v>317</v>
      </c>
      <c r="G3123" t="s">
        <v>318</v>
      </c>
      <c r="H3123" s="79" t="s">
        <v>915</v>
      </c>
      <c r="I3123" t="s">
        <v>915</v>
      </c>
      <c r="J3123" t="s">
        <v>737</v>
      </c>
      <c r="K3123" t="s">
        <v>315</v>
      </c>
      <c r="L3123">
        <v>320258</v>
      </c>
      <c r="M3123">
        <v>211918491</v>
      </c>
      <c r="O3123">
        <v>320072</v>
      </c>
      <c r="P3123" t="s">
        <v>336</v>
      </c>
      <c r="Q3123">
        <v>952</v>
      </c>
      <c r="R3123">
        <v>71</v>
      </c>
      <c r="S3123">
        <v>1</v>
      </c>
      <c r="T3123">
        <v>2786</v>
      </c>
      <c r="U3123" t="s">
        <v>328</v>
      </c>
      <c r="W3123">
        <v>1158667035</v>
      </c>
      <c r="X3123" s="76">
        <v>44648</v>
      </c>
      <c r="Y3123" s="76">
        <v>44648</v>
      </c>
      <c r="Z3123" s="76">
        <v>44568</v>
      </c>
      <c r="AA3123" s="76">
        <v>44608</v>
      </c>
      <c r="AB3123">
        <v>787.69</v>
      </c>
      <c r="AD3123" t="s">
        <v>346</v>
      </c>
      <c r="AE3123" t="s">
        <v>324</v>
      </c>
      <c r="AF3123" t="s">
        <v>640</v>
      </c>
      <c r="AH3123" t="s">
        <v>329</v>
      </c>
      <c r="AI3123" t="s">
        <v>318</v>
      </c>
      <c r="AK3123">
        <v>95057</v>
      </c>
      <c r="AL3123">
        <v>1</v>
      </c>
      <c r="AM3123">
        <v>167080</v>
      </c>
      <c r="AN3123" t="s">
        <v>916</v>
      </c>
      <c r="AO3123">
        <v>211918491</v>
      </c>
    </row>
    <row r="3124" spans="1:41">
      <c r="A3124" t="s">
        <v>315</v>
      </c>
      <c r="D3124" t="s">
        <v>316</v>
      </c>
      <c r="E3124">
        <v>315021</v>
      </c>
      <c r="F3124" t="s">
        <v>317</v>
      </c>
      <c r="G3124" t="s">
        <v>318</v>
      </c>
      <c r="H3124" s="79" t="s">
        <v>915</v>
      </c>
      <c r="I3124" t="s">
        <v>915</v>
      </c>
      <c r="J3124" t="s">
        <v>737</v>
      </c>
      <c r="K3124" t="s">
        <v>315</v>
      </c>
      <c r="L3124">
        <v>320258</v>
      </c>
      <c r="M3124">
        <v>211918491</v>
      </c>
      <c r="O3124">
        <v>320073</v>
      </c>
      <c r="P3124" t="s">
        <v>320</v>
      </c>
      <c r="Q3124">
        <v>952</v>
      </c>
      <c r="R3124">
        <v>71</v>
      </c>
      <c r="S3124">
        <v>1</v>
      </c>
      <c r="T3124">
        <v>2786</v>
      </c>
      <c r="U3124" t="s">
        <v>328</v>
      </c>
      <c r="W3124">
        <v>1158667035</v>
      </c>
      <c r="X3124" s="76">
        <v>44648</v>
      </c>
      <c r="Y3124" s="76">
        <v>44648</v>
      </c>
      <c r="Z3124" s="76">
        <v>44568</v>
      </c>
      <c r="AA3124" s="76">
        <v>44608</v>
      </c>
      <c r="AB3124">
        <v>163.30000000000001</v>
      </c>
      <c r="AD3124" t="s">
        <v>346</v>
      </c>
      <c r="AE3124" t="s">
        <v>324</v>
      </c>
      <c r="AF3124" t="s">
        <v>640</v>
      </c>
      <c r="AH3124" t="s">
        <v>329</v>
      </c>
      <c r="AI3124" t="s">
        <v>318</v>
      </c>
      <c r="AK3124">
        <v>95057</v>
      </c>
      <c r="AL3124">
        <v>1</v>
      </c>
      <c r="AM3124">
        <v>167080</v>
      </c>
      <c r="AN3124" t="s">
        <v>916</v>
      </c>
      <c r="AO3124">
        <v>211918491</v>
      </c>
    </row>
    <row r="3125" spans="1:41">
      <c r="A3125" t="s">
        <v>315</v>
      </c>
      <c r="D3125" t="s">
        <v>316</v>
      </c>
      <c r="E3125">
        <v>315021</v>
      </c>
      <c r="F3125" t="s">
        <v>317</v>
      </c>
      <c r="G3125" t="s">
        <v>318</v>
      </c>
      <c r="H3125" s="79" t="s">
        <v>915</v>
      </c>
      <c r="I3125" t="s">
        <v>915</v>
      </c>
      <c r="J3125" t="s">
        <v>737</v>
      </c>
      <c r="K3125" t="s">
        <v>315</v>
      </c>
      <c r="L3125">
        <v>320258</v>
      </c>
      <c r="M3125">
        <v>211918491</v>
      </c>
      <c r="O3125">
        <v>320074</v>
      </c>
      <c r="P3125" t="s">
        <v>337</v>
      </c>
      <c r="Q3125">
        <v>952</v>
      </c>
      <c r="R3125">
        <v>71</v>
      </c>
      <c r="S3125">
        <v>1</v>
      </c>
      <c r="T3125">
        <v>2786</v>
      </c>
      <c r="U3125" t="s">
        <v>328</v>
      </c>
      <c r="W3125">
        <v>1158667035</v>
      </c>
      <c r="X3125" s="76">
        <v>44648</v>
      </c>
      <c r="Y3125" s="76">
        <v>44648</v>
      </c>
      <c r="Z3125" s="76">
        <v>44568</v>
      </c>
      <c r="AA3125" s="76">
        <v>44608</v>
      </c>
      <c r="AB3125">
        <v>415.28</v>
      </c>
      <c r="AD3125" t="s">
        <v>346</v>
      </c>
      <c r="AE3125" t="s">
        <v>324</v>
      </c>
      <c r="AF3125" t="s">
        <v>640</v>
      </c>
      <c r="AH3125" t="s">
        <v>329</v>
      </c>
      <c r="AI3125" t="s">
        <v>318</v>
      </c>
      <c r="AK3125">
        <v>95057</v>
      </c>
      <c r="AL3125">
        <v>1</v>
      </c>
      <c r="AM3125">
        <v>167080</v>
      </c>
      <c r="AN3125" t="s">
        <v>916</v>
      </c>
      <c r="AO3125">
        <v>211918491</v>
      </c>
    </row>
    <row r="3126" spans="1:41">
      <c r="A3126" t="s">
        <v>315</v>
      </c>
      <c r="D3126" t="s">
        <v>316</v>
      </c>
      <c r="E3126">
        <v>315021</v>
      </c>
      <c r="F3126" t="s">
        <v>317</v>
      </c>
      <c r="G3126" t="s">
        <v>318</v>
      </c>
      <c r="H3126" s="79" t="s">
        <v>915</v>
      </c>
      <c r="I3126" t="s">
        <v>915</v>
      </c>
      <c r="J3126" t="s">
        <v>737</v>
      </c>
      <c r="K3126" t="s">
        <v>315</v>
      </c>
      <c r="L3126">
        <v>326510</v>
      </c>
      <c r="M3126">
        <v>211918491</v>
      </c>
      <c r="O3126">
        <v>320074</v>
      </c>
      <c r="P3126" t="s">
        <v>337</v>
      </c>
      <c r="Q3126">
        <v>1004</v>
      </c>
      <c r="R3126">
        <v>71</v>
      </c>
      <c r="S3126">
        <v>1</v>
      </c>
      <c r="T3126">
        <v>2786</v>
      </c>
      <c r="U3126" t="s">
        <v>328</v>
      </c>
      <c r="W3126">
        <v>1158667035</v>
      </c>
      <c r="X3126" s="76">
        <v>44658</v>
      </c>
      <c r="Y3126" s="76">
        <v>44658</v>
      </c>
      <c r="Z3126" s="76">
        <v>44596</v>
      </c>
      <c r="AA3126" s="76">
        <v>44630</v>
      </c>
      <c r="AB3126">
        <v>2247.65</v>
      </c>
      <c r="AD3126" t="s">
        <v>346</v>
      </c>
      <c r="AE3126" t="s">
        <v>324</v>
      </c>
      <c r="AF3126" t="s">
        <v>783</v>
      </c>
      <c r="AH3126" t="s">
        <v>329</v>
      </c>
      <c r="AI3126" t="s">
        <v>318</v>
      </c>
      <c r="AK3126">
        <v>95057</v>
      </c>
      <c r="AL3126">
        <v>1</v>
      </c>
      <c r="AM3126">
        <v>167080</v>
      </c>
      <c r="AN3126" t="s">
        <v>916</v>
      </c>
      <c r="AO3126">
        <v>211918491</v>
      </c>
    </row>
    <row r="3127" spans="1:41">
      <c r="A3127" t="s">
        <v>315</v>
      </c>
      <c r="D3127" t="s">
        <v>316</v>
      </c>
      <c r="E3127">
        <v>315021</v>
      </c>
      <c r="F3127" t="s">
        <v>317</v>
      </c>
      <c r="G3127" t="s">
        <v>318</v>
      </c>
      <c r="H3127" s="79" t="s">
        <v>915</v>
      </c>
      <c r="I3127" t="s">
        <v>915</v>
      </c>
      <c r="J3127" t="s">
        <v>737</v>
      </c>
      <c r="K3127" t="s">
        <v>315</v>
      </c>
      <c r="L3127">
        <v>326510</v>
      </c>
      <c r="M3127">
        <v>211918491</v>
      </c>
      <c r="O3127">
        <v>320073</v>
      </c>
      <c r="P3127" t="s">
        <v>320</v>
      </c>
      <c r="Q3127">
        <v>1004</v>
      </c>
      <c r="R3127">
        <v>71</v>
      </c>
      <c r="S3127">
        <v>1</v>
      </c>
      <c r="T3127">
        <v>2786</v>
      </c>
      <c r="U3127" t="s">
        <v>328</v>
      </c>
      <c r="W3127">
        <v>1158667035</v>
      </c>
      <c r="X3127" s="76">
        <v>44658</v>
      </c>
      <c r="Y3127" s="76">
        <v>44658</v>
      </c>
      <c r="Z3127" s="76">
        <v>44596</v>
      </c>
      <c r="AA3127" s="76">
        <v>44630</v>
      </c>
      <c r="AB3127">
        <v>163.30000000000001</v>
      </c>
      <c r="AD3127" t="s">
        <v>346</v>
      </c>
      <c r="AE3127" t="s">
        <v>324</v>
      </c>
      <c r="AF3127" t="s">
        <v>783</v>
      </c>
      <c r="AH3127" t="s">
        <v>329</v>
      </c>
      <c r="AI3127" t="s">
        <v>318</v>
      </c>
      <c r="AK3127">
        <v>95057</v>
      </c>
      <c r="AL3127">
        <v>1</v>
      </c>
      <c r="AM3127">
        <v>167080</v>
      </c>
      <c r="AN3127" t="s">
        <v>916</v>
      </c>
      <c r="AO3127">
        <v>211918491</v>
      </c>
    </row>
    <row r="3128" spans="1:41">
      <c r="A3128" t="s">
        <v>315</v>
      </c>
      <c r="D3128" t="s">
        <v>316</v>
      </c>
      <c r="E3128">
        <v>315021</v>
      </c>
      <c r="F3128" t="s">
        <v>317</v>
      </c>
      <c r="G3128" t="s">
        <v>318</v>
      </c>
      <c r="H3128" s="79" t="s">
        <v>915</v>
      </c>
      <c r="I3128" t="s">
        <v>915</v>
      </c>
      <c r="J3128" t="s">
        <v>737</v>
      </c>
      <c r="K3128" t="s">
        <v>315</v>
      </c>
      <c r="L3128">
        <v>326510</v>
      </c>
      <c r="M3128">
        <v>211918491</v>
      </c>
      <c r="O3128">
        <v>320072</v>
      </c>
      <c r="P3128" t="s">
        <v>336</v>
      </c>
      <c r="Q3128">
        <v>1004</v>
      </c>
      <c r="R3128">
        <v>71</v>
      </c>
      <c r="S3128">
        <v>1</v>
      </c>
      <c r="T3128">
        <v>2786</v>
      </c>
      <c r="U3128" t="s">
        <v>328</v>
      </c>
      <c r="W3128">
        <v>1158667035</v>
      </c>
      <c r="X3128" s="76">
        <v>44658</v>
      </c>
      <c r="Y3128" s="76">
        <v>44658</v>
      </c>
      <c r="Z3128" s="76">
        <v>44596</v>
      </c>
      <c r="AA3128" s="76">
        <v>44630</v>
      </c>
      <c r="AB3128">
        <v>5744.88</v>
      </c>
      <c r="AD3128" t="s">
        <v>346</v>
      </c>
      <c r="AE3128" t="s">
        <v>324</v>
      </c>
      <c r="AF3128" t="s">
        <v>783</v>
      </c>
      <c r="AH3128" t="s">
        <v>329</v>
      </c>
      <c r="AI3128" t="s">
        <v>318</v>
      </c>
      <c r="AK3128">
        <v>95057</v>
      </c>
      <c r="AL3128">
        <v>1</v>
      </c>
      <c r="AM3128">
        <v>167080</v>
      </c>
      <c r="AN3128" t="s">
        <v>916</v>
      </c>
      <c r="AO3128">
        <v>211918491</v>
      </c>
    </row>
    <row r="3129" spans="1:41">
      <c r="A3129" t="s">
        <v>315</v>
      </c>
      <c r="D3129" t="s">
        <v>316</v>
      </c>
      <c r="E3129">
        <v>315021</v>
      </c>
      <c r="F3129" t="s">
        <v>317</v>
      </c>
      <c r="G3129" t="s">
        <v>318</v>
      </c>
      <c r="H3129" s="79" t="s">
        <v>915</v>
      </c>
      <c r="I3129" t="s">
        <v>915</v>
      </c>
      <c r="J3129" t="s">
        <v>737</v>
      </c>
      <c r="K3129" t="s">
        <v>315</v>
      </c>
      <c r="L3129">
        <v>340709</v>
      </c>
      <c r="M3129">
        <v>211918491</v>
      </c>
      <c r="O3129">
        <v>320072</v>
      </c>
      <c r="P3129" t="s">
        <v>336</v>
      </c>
      <c r="Q3129">
        <v>1136</v>
      </c>
      <c r="R3129">
        <v>71</v>
      </c>
      <c r="S3129">
        <v>1</v>
      </c>
      <c r="T3129">
        <v>2786</v>
      </c>
      <c r="U3129" t="s">
        <v>328</v>
      </c>
      <c r="W3129">
        <v>1158667035</v>
      </c>
      <c r="X3129" s="76">
        <v>44680</v>
      </c>
      <c r="Y3129" s="76">
        <v>44680</v>
      </c>
      <c r="Z3129" s="76">
        <v>44596</v>
      </c>
      <c r="AA3129" s="76">
        <v>44644</v>
      </c>
      <c r="AB3129">
        <v>787.69</v>
      </c>
      <c r="AD3129" t="s">
        <v>383</v>
      </c>
      <c r="AE3129" t="s">
        <v>324</v>
      </c>
      <c r="AF3129" t="s">
        <v>448</v>
      </c>
      <c r="AH3129" t="s">
        <v>329</v>
      </c>
      <c r="AI3129" t="s">
        <v>318</v>
      </c>
      <c r="AK3129">
        <v>95057</v>
      </c>
      <c r="AL3129">
        <v>1</v>
      </c>
      <c r="AM3129">
        <v>167080</v>
      </c>
      <c r="AN3129" t="s">
        <v>916</v>
      </c>
      <c r="AO3129">
        <v>211918491</v>
      </c>
    </row>
    <row r="3130" spans="1:41">
      <c r="A3130" t="s">
        <v>315</v>
      </c>
      <c r="D3130" t="s">
        <v>316</v>
      </c>
      <c r="E3130">
        <v>315021</v>
      </c>
      <c r="F3130" t="s">
        <v>317</v>
      </c>
      <c r="G3130" t="s">
        <v>318</v>
      </c>
      <c r="H3130" s="79" t="s">
        <v>915</v>
      </c>
      <c r="I3130" t="s">
        <v>915</v>
      </c>
      <c r="J3130" t="s">
        <v>737</v>
      </c>
      <c r="K3130" t="s">
        <v>315</v>
      </c>
      <c r="L3130">
        <v>340709</v>
      </c>
      <c r="M3130">
        <v>211918491</v>
      </c>
      <c r="O3130">
        <v>320073</v>
      </c>
      <c r="P3130" t="s">
        <v>320</v>
      </c>
      <c r="Q3130">
        <v>1136</v>
      </c>
      <c r="R3130">
        <v>71</v>
      </c>
      <c r="S3130">
        <v>1</v>
      </c>
      <c r="T3130">
        <v>2786</v>
      </c>
      <c r="U3130" t="s">
        <v>328</v>
      </c>
      <c r="W3130">
        <v>1158667035</v>
      </c>
      <c r="X3130" s="76">
        <v>44680</v>
      </c>
      <c r="Y3130" s="76">
        <v>44680</v>
      </c>
      <c r="Z3130" s="76">
        <v>44596</v>
      </c>
      <c r="AA3130" s="76">
        <v>44644</v>
      </c>
      <c r="AB3130">
        <v>163.30000000000001</v>
      </c>
      <c r="AD3130" t="s">
        <v>383</v>
      </c>
      <c r="AE3130" t="s">
        <v>324</v>
      </c>
      <c r="AF3130" t="s">
        <v>448</v>
      </c>
      <c r="AH3130" t="s">
        <v>329</v>
      </c>
      <c r="AI3130" t="s">
        <v>318</v>
      </c>
      <c r="AK3130">
        <v>95057</v>
      </c>
      <c r="AL3130">
        <v>1</v>
      </c>
      <c r="AM3130">
        <v>167080</v>
      </c>
      <c r="AN3130" t="s">
        <v>916</v>
      </c>
      <c r="AO3130">
        <v>211918491</v>
      </c>
    </row>
    <row r="3131" spans="1:41">
      <c r="A3131" t="s">
        <v>315</v>
      </c>
      <c r="D3131" t="s">
        <v>316</v>
      </c>
      <c r="E3131">
        <v>315021</v>
      </c>
      <c r="F3131" t="s">
        <v>317</v>
      </c>
      <c r="G3131" t="s">
        <v>318</v>
      </c>
      <c r="H3131" s="79" t="s">
        <v>915</v>
      </c>
      <c r="I3131" t="s">
        <v>915</v>
      </c>
      <c r="J3131" t="s">
        <v>737</v>
      </c>
      <c r="K3131" t="s">
        <v>315</v>
      </c>
      <c r="L3131">
        <v>340709</v>
      </c>
      <c r="M3131">
        <v>211918491</v>
      </c>
      <c r="O3131">
        <v>320074</v>
      </c>
      <c r="P3131" t="s">
        <v>337</v>
      </c>
      <c r="Q3131">
        <v>1136</v>
      </c>
      <c r="R3131">
        <v>71</v>
      </c>
      <c r="S3131">
        <v>1</v>
      </c>
      <c r="T3131">
        <v>2786</v>
      </c>
      <c r="U3131" t="s">
        <v>328</v>
      </c>
      <c r="W3131">
        <v>1158667035</v>
      </c>
      <c r="X3131" s="76">
        <v>44680</v>
      </c>
      <c r="Y3131" s="76">
        <v>44680</v>
      </c>
      <c r="Z3131" s="76">
        <v>44596</v>
      </c>
      <c r="AA3131" s="76">
        <v>44644</v>
      </c>
      <c r="AB3131">
        <v>415.28</v>
      </c>
      <c r="AD3131" t="s">
        <v>383</v>
      </c>
      <c r="AE3131" t="s">
        <v>324</v>
      </c>
      <c r="AF3131" t="s">
        <v>448</v>
      </c>
      <c r="AH3131" t="s">
        <v>329</v>
      </c>
      <c r="AI3131" t="s">
        <v>318</v>
      </c>
      <c r="AK3131">
        <v>95057</v>
      </c>
      <c r="AL3131">
        <v>1</v>
      </c>
      <c r="AM3131">
        <v>167080</v>
      </c>
      <c r="AN3131" t="s">
        <v>916</v>
      </c>
      <c r="AO3131">
        <v>211918491</v>
      </c>
    </row>
    <row r="3132" spans="1:41">
      <c r="H3132" s="79"/>
      <c r="X3132" s="76"/>
      <c r="Y3132" s="76"/>
      <c r="Z3132" s="76"/>
      <c r="AA3132" s="76"/>
      <c r="AB3132">
        <f>SUM(AB3089:AB3131)</f>
        <v>67851.430000000037</v>
      </c>
    </row>
    <row r="3133" spans="1:41">
      <c r="A3133" t="s">
        <v>315</v>
      </c>
      <c r="D3133" t="s">
        <v>316</v>
      </c>
      <c r="E3133">
        <v>315021</v>
      </c>
      <c r="F3133" t="s">
        <v>317</v>
      </c>
      <c r="G3133" t="s">
        <v>318</v>
      </c>
      <c r="H3133" s="79" t="s">
        <v>915</v>
      </c>
      <c r="I3133" t="s">
        <v>915</v>
      </c>
      <c r="J3133" t="s">
        <v>737</v>
      </c>
      <c r="K3133" t="s">
        <v>315</v>
      </c>
      <c r="L3133">
        <v>347689</v>
      </c>
      <c r="M3133">
        <v>6667564402</v>
      </c>
      <c r="O3133">
        <v>320070</v>
      </c>
      <c r="P3133" t="s">
        <v>327</v>
      </c>
      <c r="Q3133">
        <v>1187</v>
      </c>
      <c r="R3133">
        <v>71</v>
      </c>
      <c r="S3133">
        <v>1</v>
      </c>
      <c r="T3133">
        <v>2786</v>
      </c>
      <c r="U3133" t="s">
        <v>328</v>
      </c>
      <c r="W3133">
        <v>1158667035</v>
      </c>
      <c r="X3133" s="76">
        <v>44693</v>
      </c>
      <c r="Y3133" s="76">
        <v>44697</v>
      </c>
      <c r="Z3133" s="76">
        <v>44690</v>
      </c>
      <c r="AA3133" s="76">
        <v>44782</v>
      </c>
      <c r="AB3133">
        <v>25000</v>
      </c>
      <c r="AD3133" t="s">
        <v>519</v>
      </c>
      <c r="AE3133" t="s">
        <v>324</v>
      </c>
      <c r="AF3133" t="s">
        <v>641</v>
      </c>
      <c r="AH3133" t="s">
        <v>329</v>
      </c>
      <c r="AI3133" t="s">
        <v>318</v>
      </c>
      <c r="AK3133">
        <v>95057</v>
      </c>
      <c r="AL3133">
        <v>1</v>
      </c>
      <c r="AM3133">
        <v>167080</v>
      </c>
      <c r="AN3133" t="s">
        <v>916</v>
      </c>
      <c r="AO3133">
        <v>211918491</v>
      </c>
    </row>
    <row r="3134" spans="1:41">
      <c r="A3134" t="s">
        <v>315</v>
      </c>
      <c r="D3134" t="s">
        <v>316</v>
      </c>
      <c r="E3134">
        <v>315021</v>
      </c>
      <c r="F3134" t="s">
        <v>317</v>
      </c>
      <c r="G3134" t="s">
        <v>318</v>
      </c>
      <c r="H3134" s="79" t="s">
        <v>915</v>
      </c>
      <c r="I3134" t="s">
        <v>915</v>
      </c>
      <c r="J3134" t="s">
        <v>737</v>
      </c>
      <c r="K3134" t="s">
        <v>315</v>
      </c>
      <c r="L3134">
        <v>351962</v>
      </c>
      <c r="M3134">
        <v>211918491</v>
      </c>
      <c r="O3134">
        <v>320072</v>
      </c>
      <c r="P3134" t="s">
        <v>336</v>
      </c>
      <c r="Q3134">
        <v>1235</v>
      </c>
      <c r="R3134">
        <v>71</v>
      </c>
      <c r="S3134">
        <v>1</v>
      </c>
      <c r="T3134">
        <v>2786</v>
      </c>
      <c r="U3134" t="s">
        <v>328</v>
      </c>
      <c r="W3134">
        <v>1158667035</v>
      </c>
      <c r="X3134" s="76">
        <v>44698</v>
      </c>
      <c r="Y3134" s="76">
        <v>44698</v>
      </c>
      <c r="Z3134" s="76">
        <v>44631</v>
      </c>
      <c r="AA3134" s="76">
        <v>44669</v>
      </c>
      <c r="AB3134">
        <v>571.57000000000005</v>
      </c>
      <c r="AD3134" t="s">
        <v>519</v>
      </c>
      <c r="AE3134" t="s">
        <v>324</v>
      </c>
      <c r="AF3134" t="s">
        <v>664</v>
      </c>
      <c r="AH3134" t="s">
        <v>329</v>
      </c>
      <c r="AI3134" t="s">
        <v>318</v>
      </c>
      <c r="AK3134">
        <v>95057</v>
      </c>
      <c r="AL3134">
        <v>1</v>
      </c>
      <c r="AM3134">
        <v>167080</v>
      </c>
      <c r="AN3134" t="s">
        <v>916</v>
      </c>
      <c r="AO3134">
        <v>211918491</v>
      </c>
    </row>
    <row r="3135" spans="1:41">
      <c r="A3135" t="s">
        <v>315</v>
      </c>
      <c r="D3135" t="s">
        <v>316</v>
      </c>
      <c r="E3135">
        <v>315021</v>
      </c>
      <c r="F3135" t="s">
        <v>317</v>
      </c>
      <c r="G3135" t="s">
        <v>318</v>
      </c>
      <c r="H3135" s="79" t="s">
        <v>915</v>
      </c>
      <c r="I3135" t="s">
        <v>915</v>
      </c>
      <c r="J3135" t="s">
        <v>737</v>
      </c>
      <c r="K3135" t="s">
        <v>315</v>
      </c>
      <c r="L3135">
        <v>351962</v>
      </c>
      <c r="M3135">
        <v>211918491</v>
      </c>
      <c r="O3135">
        <v>320073</v>
      </c>
      <c r="P3135" t="s">
        <v>320</v>
      </c>
      <c r="Q3135">
        <v>1235</v>
      </c>
      <c r="R3135">
        <v>71</v>
      </c>
      <c r="S3135">
        <v>1</v>
      </c>
      <c r="T3135">
        <v>2786</v>
      </c>
      <c r="U3135" t="s">
        <v>328</v>
      </c>
      <c r="W3135">
        <v>1158667035</v>
      </c>
      <c r="X3135" s="76">
        <v>44698</v>
      </c>
      <c r="Y3135" s="76">
        <v>44698</v>
      </c>
      <c r="Z3135" s="76">
        <v>44631</v>
      </c>
      <c r="AA3135" s="76">
        <v>44669</v>
      </c>
      <c r="AB3135">
        <v>163.30000000000001</v>
      </c>
      <c r="AD3135" t="s">
        <v>519</v>
      </c>
      <c r="AE3135" t="s">
        <v>324</v>
      </c>
      <c r="AF3135" t="s">
        <v>664</v>
      </c>
      <c r="AH3135" t="s">
        <v>329</v>
      </c>
      <c r="AI3135" t="s">
        <v>318</v>
      </c>
      <c r="AK3135">
        <v>95057</v>
      </c>
      <c r="AL3135">
        <v>1</v>
      </c>
      <c r="AM3135">
        <v>167080</v>
      </c>
      <c r="AN3135" t="s">
        <v>916</v>
      </c>
      <c r="AO3135">
        <v>211918491</v>
      </c>
    </row>
    <row r="3136" spans="1:41">
      <c r="A3136" t="s">
        <v>315</v>
      </c>
      <c r="D3136" t="s">
        <v>316</v>
      </c>
      <c r="E3136">
        <v>315021</v>
      </c>
      <c r="F3136" t="s">
        <v>317</v>
      </c>
      <c r="G3136" t="s">
        <v>318</v>
      </c>
      <c r="H3136" s="79" t="s">
        <v>915</v>
      </c>
      <c r="I3136" t="s">
        <v>915</v>
      </c>
      <c r="J3136" t="s">
        <v>737</v>
      </c>
      <c r="K3136" t="s">
        <v>315</v>
      </c>
      <c r="L3136">
        <v>351962</v>
      </c>
      <c r="M3136">
        <v>211918491</v>
      </c>
      <c r="O3136">
        <v>320074</v>
      </c>
      <c r="P3136" t="s">
        <v>337</v>
      </c>
      <c r="Q3136">
        <v>1235</v>
      </c>
      <c r="R3136">
        <v>71</v>
      </c>
      <c r="S3136">
        <v>1</v>
      </c>
      <c r="T3136">
        <v>2786</v>
      </c>
      <c r="U3136" t="s">
        <v>328</v>
      </c>
      <c r="W3136">
        <v>1158667035</v>
      </c>
      <c r="X3136" s="76">
        <v>44698</v>
      </c>
      <c r="Y3136" s="76">
        <v>44698</v>
      </c>
      <c r="Z3136" s="76">
        <v>44631</v>
      </c>
      <c r="AA3136" s="76">
        <v>44669</v>
      </c>
      <c r="AB3136">
        <v>278.66000000000003</v>
      </c>
      <c r="AD3136" t="s">
        <v>519</v>
      </c>
      <c r="AE3136" t="s">
        <v>324</v>
      </c>
      <c r="AF3136" t="s">
        <v>664</v>
      </c>
      <c r="AH3136" t="s">
        <v>329</v>
      </c>
      <c r="AI3136" t="s">
        <v>318</v>
      </c>
      <c r="AK3136">
        <v>95057</v>
      </c>
      <c r="AL3136">
        <v>1</v>
      </c>
      <c r="AM3136">
        <v>167080</v>
      </c>
      <c r="AN3136" t="s">
        <v>916</v>
      </c>
      <c r="AO3136">
        <v>211918491</v>
      </c>
    </row>
    <row r="3137" spans="1:41">
      <c r="A3137" t="s">
        <v>315</v>
      </c>
      <c r="D3137" t="s">
        <v>316</v>
      </c>
      <c r="E3137">
        <v>315021</v>
      </c>
      <c r="F3137" t="s">
        <v>317</v>
      </c>
      <c r="G3137" t="s">
        <v>318</v>
      </c>
      <c r="H3137" s="79" t="s">
        <v>915</v>
      </c>
      <c r="I3137" t="s">
        <v>915</v>
      </c>
      <c r="J3137" t="s">
        <v>737</v>
      </c>
      <c r="K3137" t="s">
        <v>315</v>
      </c>
      <c r="L3137">
        <v>368729</v>
      </c>
      <c r="M3137">
        <v>211918491</v>
      </c>
      <c r="O3137">
        <v>320073</v>
      </c>
      <c r="P3137" t="s">
        <v>320</v>
      </c>
      <c r="Q3137">
        <v>1515</v>
      </c>
      <c r="R3137">
        <v>71</v>
      </c>
      <c r="S3137">
        <v>1</v>
      </c>
      <c r="T3137">
        <v>2786</v>
      </c>
      <c r="U3137" t="s">
        <v>328</v>
      </c>
      <c r="W3137">
        <v>1158667035</v>
      </c>
      <c r="X3137" s="76">
        <v>44732</v>
      </c>
      <c r="Y3137" s="76">
        <v>44732</v>
      </c>
      <c r="Z3137" s="76">
        <v>44638</v>
      </c>
      <c r="AA3137" s="76">
        <v>44713</v>
      </c>
      <c r="AB3137">
        <v>163.30000000000001</v>
      </c>
      <c r="AD3137" t="s">
        <v>323</v>
      </c>
      <c r="AE3137" t="s">
        <v>324</v>
      </c>
      <c r="AF3137" t="s">
        <v>707</v>
      </c>
      <c r="AH3137" t="s">
        <v>329</v>
      </c>
      <c r="AI3137" t="s">
        <v>318</v>
      </c>
      <c r="AK3137">
        <v>95057</v>
      </c>
      <c r="AL3137">
        <v>1</v>
      </c>
      <c r="AM3137">
        <v>167080</v>
      </c>
      <c r="AN3137" t="s">
        <v>916</v>
      </c>
      <c r="AO3137">
        <v>211918491</v>
      </c>
    </row>
    <row r="3138" spans="1:41">
      <c r="A3138" t="s">
        <v>315</v>
      </c>
      <c r="D3138" t="s">
        <v>316</v>
      </c>
      <c r="E3138">
        <v>315021</v>
      </c>
      <c r="F3138" t="s">
        <v>317</v>
      </c>
      <c r="G3138" t="s">
        <v>318</v>
      </c>
      <c r="H3138" s="79" t="s">
        <v>915</v>
      </c>
      <c r="I3138" t="s">
        <v>915</v>
      </c>
      <c r="J3138" t="s">
        <v>737</v>
      </c>
      <c r="K3138" t="s">
        <v>315</v>
      </c>
      <c r="L3138">
        <v>368729</v>
      </c>
      <c r="M3138">
        <v>211918491</v>
      </c>
      <c r="O3138">
        <v>320074</v>
      </c>
      <c r="P3138" t="s">
        <v>337</v>
      </c>
      <c r="Q3138">
        <v>1515</v>
      </c>
      <c r="R3138">
        <v>71</v>
      </c>
      <c r="S3138">
        <v>1</v>
      </c>
      <c r="T3138">
        <v>2786</v>
      </c>
      <c r="U3138" t="s">
        <v>328</v>
      </c>
      <c r="W3138">
        <v>1158667035</v>
      </c>
      <c r="X3138" s="76">
        <v>44732</v>
      </c>
      <c r="Y3138" s="76">
        <v>44732</v>
      </c>
      <c r="Z3138" s="76">
        <v>44638</v>
      </c>
      <c r="AA3138" s="76">
        <v>44713</v>
      </c>
      <c r="AB3138">
        <v>365.24</v>
      </c>
      <c r="AD3138" t="s">
        <v>323</v>
      </c>
      <c r="AE3138" t="s">
        <v>324</v>
      </c>
      <c r="AF3138" t="s">
        <v>707</v>
      </c>
      <c r="AH3138" t="s">
        <v>329</v>
      </c>
      <c r="AI3138" t="s">
        <v>318</v>
      </c>
      <c r="AK3138">
        <v>95057</v>
      </c>
      <c r="AL3138">
        <v>1</v>
      </c>
      <c r="AM3138">
        <v>167080</v>
      </c>
      <c r="AN3138" t="s">
        <v>916</v>
      </c>
      <c r="AO3138">
        <v>211918491</v>
      </c>
    </row>
    <row r="3139" spans="1:41">
      <c r="A3139" t="s">
        <v>315</v>
      </c>
      <c r="D3139" t="s">
        <v>316</v>
      </c>
      <c r="E3139">
        <v>315021</v>
      </c>
      <c r="F3139" t="s">
        <v>317</v>
      </c>
      <c r="G3139" t="s">
        <v>318</v>
      </c>
      <c r="H3139" s="79" t="s">
        <v>915</v>
      </c>
      <c r="I3139" t="s">
        <v>915</v>
      </c>
      <c r="J3139" t="s">
        <v>737</v>
      </c>
      <c r="K3139" t="s">
        <v>315</v>
      </c>
      <c r="L3139">
        <v>368729</v>
      </c>
      <c r="M3139">
        <v>211918491</v>
      </c>
      <c r="O3139">
        <v>320072</v>
      </c>
      <c r="P3139" t="s">
        <v>336</v>
      </c>
      <c r="Q3139">
        <v>1515</v>
      </c>
      <c r="R3139">
        <v>71</v>
      </c>
      <c r="S3139">
        <v>1</v>
      </c>
      <c r="T3139">
        <v>2786</v>
      </c>
      <c r="U3139" t="s">
        <v>328</v>
      </c>
      <c r="W3139">
        <v>1158667035</v>
      </c>
      <c r="X3139" s="76">
        <v>44732</v>
      </c>
      <c r="Y3139" s="76">
        <v>44732</v>
      </c>
      <c r="Z3139" s="76">
        <v>44638</v>
      </c>
      <c r="AA3139" s="76">
        <v>44713</v>
      </c>
      <c r="AB3139">
        <v>707.78</v>
      </c>
      <c r="AD3139" t="s">
        <v>323</v>
      </c>
      <c r="AE3139" t="s">
        <v>324</v>
      </c>
      <c r="AF3139" t="s">
        <v>707</v>
      </c>
      <c r="AH3139" t="s">
        <v>329</v>
      </c>
      <c r="AI3139" t="s">
        <v>318</v>
      </c>
      <c r="AK3139">
        <v>95057</v>
      </c>
      <c r="AL3139">
        <v>1</v>
      </c>
      <c r="AM3139">
        <v>167080</v>
      </c>
      <c r="AN3139" t="s">
        <v>916</v>
      </c>
      <c r="AO3139">
        <v>211918491</v>
      </c>
    </row>
    <row r="3140" spans="1:41">
      <c r="A3140" t="s">
        <v>315</v>
      </c>
      <c r="D3140" t="s">
        <v>316</v>
      </c>
      <c r="E3140">
        <v>315021</v>
      </c>
      <c r="F3140" t="s">
        <v>317</v>
      </c>
      <c r="G3140" t="s">
        <v>318</v>
      </c>
      <c r="H3140" s="79" t="s">
        <v>915</v>
      </c>
      <c r="I3140" t="s">
        <v>915</v>
      </c>
      <c r="J3140" t="s">
        <v>737</v>
      </c>
      <c r="K3140" t="s">
        <v>315</v>
      </c>
      <c r="L3140">
        <v>380343</v>
      </c>
      <c r="M3140">
        <v>6667564402</v>
      </c>
      <c r="O3140">
        <v>320070</v>
      </c>
      <c r="P3140" t="s">
        <v>327</v>
      </c>
      <c r="Q3140">
        <v>1716</v>
      </c>
      <c r="R3140">
        <v>71</v>
      </c>
      <c r="S3140">
        <v>1</v>
      </c>
      <c r="T3140">
        <v>2786</v>
      </c>
      <c r="U3140" t="s">
        <v>328</v>
      </c>
      <c r="W3140">
        <v>1158667035</v>
      </c>
      <c r="X3140" s="76">
        <v>44755</v>
      </c>
      <c r="Y3140" s="76">
        <v>44755</v>
      </c>
      <c r="Z3140" s="76">
        <v>44750</v>
      </c>
      <c r="AA3140" s="76">
        <v>44812</v>
      </c>
      <c r="AB3140">
        <v>25000</v>
      </c>
      <c r="AD3140" t="s">
        <v>553</v>
      </c>
      <c r="AE3140" t="s">
        <v>324</v>
      </c>
      <c r="AF3140" t="s">
        <v>644</v>
      </c>
      <c r="AH3140" t="s">
        <v>329</v>
      </c>
      <c r="AI3140" t="s">
        <v>318</v>
      </c>
      <c r="AK3140">
        <v>95057</v>
      </c>
      <c r="AL3140">
        <v>1</v>
      </c>
      <c r="AM3140">
        <v>167080</v>
      </c>
      <c r="AN3140" t="s">
        <v>916</v>
      </c>
      <c r="AO3140">
        <v>211918491</v>
      </c>
    </row>
    <row r="3141" spans="1:41">
      <c r="A3141" t="s">
        <v>315</v>
      </c>
      <c r="D3141" t="s">
        <v>316</v>
      </c>
      <c r="E3141">
        <v>315021</v>
      </c>
      <c r="F3141" t="s">
        <v>317</v>
      </c>
      <c r="G3141" t="s">
        <v>318</v>
      </c>
      <c r="H3141" s="79" t="s">
        <v>915</v>
      </c>
      <c r="I3141" t="s">
        <v>915</v>
      </c>
      <c r="J3141" t="s">
        <v>737</v>
      </c>
      <c r="K3141" t="s">
        <v>315</v>
      </c>
      <c r="L3141">
        <v>381387</v>
      </c>
      <c r="M3141">
        <v>211918491</v>
      </c>
      <c r="O3141">
        <v>320072</v>
      </c>
      <c r="P3141" t="s">
        <v>336</v>
      </c>
      <c r="Q3141">
        <v>1733</v>
      </c>
      <c r="R3141">
        <v>71</v>
      </c>
      <c r="S3141">
        <v>1</v>
      </c>
      <c r="T3141">
        <v>2786</v>
      </c>
      <c r="U3141" t="s">
        <v>328</v>
      </c>
      <c r="W3141">
        <v>1158667035</v>
      </c>
      <c r="X3141" s="76">
        <v>44756</v>
      </c>
      <c r="Y3141" s="76">
        <v>44756</v>
      </c>
      <c r="Z3141" s="76">
        <v>44664</v>
      </c>
      <c r="AA3141" s="76">
        <v>44736</v>
      </c>
      <c r="AB3141">
        <v>380.62</v>
      </c>
      <c r="AD3141" t="s">
        <v>323</v>
      </c>
      <c r="AE3141" t="s">
        <v>324</v>
      </c>
      <c r="AF3141" t="s">
        <v>645</v>
      </c>
      <c r="AH3141" t="s">
        <v>329</v>
      </c>
      <c r="AI3141" t="s">
        <v>318</v>
      </c>
      <c r="AK3141">
        <v>95057</v>
      </c>
      <c r="AL3141">
        <v>1</v>
      </c>
      <c r="AM3141">
        <v>167080</v>
      </c>
      <c r="AN3141" t="s">
        <v>916</v>
      </c>
      <c r="AO3141">
        <v>211918491</v>
      </c>
    </row>
    <row r="3142" spans="1:41">
      <c r="A3142" t="s">
        <v>315</v>
      </c>
      <c r="D3142" t="s">
        <v>316</v>
      </c>
      <c r="E3142">
        <v>315021</v>
      </c>
      <c r="F3142" t="s">
        <v>317</v>
      </c>
      <c r="G3142" t="s">
        <v>318</v>
      </c>
      <c r="H3142" s="79" t="s">
        <v>915</v>
      </c>
      <c r="I3142" t="s">
        <v>915</v>
      </c>
      <c r="J3142" t="s">
        <v>737</v>
      </c>
      <c r="K3142" t="s">
        <v>315</v>
      </c>
      <c r="L3142">
        <v>381387</v>
      </c>
      <c r="M3142">
        <v>211918491</v>
      </c>
      <c r="O3142">
        <v>320074</v>
      </c>
      <c r="P3142" t="s">
        <v>337</v>
      </c>
      <c r="Q3142">
        <v>1733</v>
      </c>
      <c r="R3142">
        <v>71</v>
      </c>
      <c r="S3142">
        <v>1</v>
      </c>
      <c r="T3142">
        <v>2786</v>
      </c>
      <c r="U3142" t="s">
        <v>328</v>
      </c>
      <c r="W3142">
        <v>1158667035</v>
      </c>
      <c r="X3142" s="76">
        <v>44756</v>
      </c>
      <c r="Y3142" s="76">
        <v>44756</v>
      </c>
      <c r="Z3142" s="76">
        <v>44664</v>
      </c>
      <c r="AA3142" s="76">
        <v>44736</v>
      </c>
      <c r="AB3142">
        <v>157.69999999999999</v>
      </c>
      <c r="AD3142" t="s">
        <v>323</v>
      </c>
      <c r="AE3142" t="s">
        <v>324</v>
      </c>
      <c r="AF3142" t="s">
        <v>645</v>
      </c>
      <c r="AH3142" t="s">
        <v>329</v>
      </c>
      <c r="AI3142" t="s">
        <v>318</v>
      </c>
      <c r="AK3142">
        <v>95057</v>
      </c>
      <c r="AL3142">
        <v>1</v>
      </c>
      <c r="AM3142">
        <v>167080</v>
      </c>
      <c r="AN3142" t="s">
        <v>916</v>
      </c>
      <c r="AO3142">
        <v>211918491</v>
      </c>
    </row>
    <row r="3143" spans="1:41">
      <c r="A3143" t="s">
        <v>315</v>
      </c>
      <c r="D3143" t="s">
        <v>316</v>
      </c>
      <c r="E3143">
        <v>315021</v>
      </c>
      <c r="F3143" t="s">
        <v>317</v>
      </c>
      <c r="G3143" t="s">
        <v>318</v>
      </c>
      <c r="H3143" s="79" t="s">
        <v>915</v>
      </c>
      <c r="I3143" t="s">
        <v>915</v>
      </c>
      <c r="J3143" t="s">
        <v>737</v>
      </c>
      <c r="K3143" t="s">
        <v>315</v>
      </c>
      <c r="L3143">
        <v>381387</v>
      </c>
      <c r="M3143">
        <v>211918491</v>
      </c>
      <c r="O3143">
        <v>320073</v>
      </c>
      <c r="P3143" t="s">
        <v>320</v>
      </c>
      <c r="Q3143">
        <v>1733</v>
      </c>
      <c r="R3143">
        <v>71</v>
      </c>
      <c r="S3143">
        <v>1</v>
      </c>
      <c r="T3143">
        <v>2786</v>
      </c>
      <c r="U3143" t="s">
        <v>328</v>
      </c>
      <c r="W3143">
        <v>1158667035</v>
      </c>
      <c r="X3143" s="76">
        <v>44756</v>
      </c>
      <c r="Y3143" s="76">
        <v>44756</v>
      </c>
      <c r="Z3143" s="76">
        <v>44664</v>
      </c>
      <c r="AA3143" s="76">
        <v>44736</v>
      </c>
      <c r="AB3143">
        <v>163.30000000000001</v>
      </c>
      <c r="AD3143" t="s">
        <v>323</v>
      </c>
      <c r="AE3143" t="s">
        <v>324</v>
      </c>
      <c r="AF3143" t="s">
        <v>645</v>
      </c>
      <c r="AH3143" t="s">
        <v>329</v>
      </c>
      <c r="AI3143" t="s">
        <v>318</v>
      </c>
      <c r="AK3143">
        <v>95057</v>
      </c>
      <c r="AL3143">
        <v>1</v>
      </c>
      <c r="AM3143">
        <v>167080</v>
      </c>
      <c r="AN3143" t="s">
        <v>916</v>
      </c>
      <c r="AO3143">
        <v>211918491</v>
      </c>
    </row>
    <row r="3144" spans="1:41">
      <c r="A3144" t="s">
        <v>315</v>
      </c>
      <c r="D3144" t="s">
        <v>316</v>
      </c>
      <c r="E3144">
        <v>315021</v>
      </c>
      <c r="F3144" t="s">
        <v>317</v>
      </c>
      <c r="G3144" t="s">
        <v>318</v>
      </c>
      <c r="H3144" s="79" t="s">
        <v>915</v>
      </c>
      <c r="I3144" t="s">
        <v>915</v>
      </c>
      <c r="J3144" t="s">
        <v>737</v>
      </c>
      <c r="K3144" t="s">
        <v>315</v>
      </c>
      <c r="L3144">
        <v>402931</v>
      </c>
      <c r="M3144">
        <v>211918491</v>
      </c>
      <c r="O3144">
        <v>320074</v>
      </c>
      <c r="P3144" t="s">
        <v>337</v>
      </c>
      <c r="Q3144">
        <v>1932</v>
      </c>
      <c r="R3144">
        <v>71</v>
      </c>
      <c r="S3144">
        <v>1</v>
      </c>
      <c r="T3144">
        <v>2786</v>
      </c>
      <c r="U3144" t="s">
        <v>328</v>
      </c>
      <c r="W3144">
        <v>1158667035</v>
      </c>
      <c r="X3144" s="76">
        <v>44785</v>
      </c>
      <c r="Y3144" s="76">
        <v>44788</v>
      </c>
      <c r="Z3144" s="76">
        <v>44709</v>
      </c>
      <c r="AA3144" s="76">
        <v>44767</v>
      </c>
      <c r="AB3144">
        <v>173.72</v>
      </c>
      <c r="AD3144" t="s">
        <v>519</v>
      </c>
      <c r="AE3144" t="s">
        <v>324</v>
      </c>
      <c r="AF3144" t="s">
        <v>646</v>
      </c>
      <c r="AH3144" t="s">
        <v>329</v>
      </c>
      <c r="AI3144" t="s">
        <v>318</v>
      </c>
      <c r="AK3144">
        <v>95057</v>
      </c>
      <c r="AL3144">
        <v>1</v>
      </c>
      <c r="AM3144">
        <v>167080</v>
      </c>
      <c r="AN3144" t="s">
        <v>916</v>
      </c>
      <c r="AO3144">
        <v>211918491</v>
      </c>
    </row>
    <row r="3145" spans="1:41">
      <c r="A3145" t="s">
        <v>315</v>
      </c>
      <c r="D3145" t="s">
        <v>316</v>
      </c>
      <c r="E3145">
        <v>315021</v>
      </c>
      <c r="F3145" t="s">
        <v>317</v>
      </c>
      <c r="G3145" t="s">
        <v>318</v>
      </c>
      <c r="H3145" s="79" t="s">
        <v>915</v>
      </c>
      <c r="I3145" t="s">
        <v>915</v>
      </c>
      <c r="J3145" t="s">
        <v>737</v>
      </c>
      <c r="K3145" t="s">
        <v>315</v>
      </c>
      <c r="L3145">
        <v>402931</v>
      </c>
      <c r="M3145">
        <v>211918491</v>
      </c>
      <c r="O3145">
        <v>320073</v>
      </c>
      <c r="P3145" t="s">
        <v>320</v>
      </c>
      <c r="Q3145">
        <v>1932</v>
      </c>
      <c r="R3145">
        <v>71</v>
      </c>
      <c r="S3145">
        <v>1</v>
      </c>
      <c r="T3145">
        <v>2786</v>
      </c>
      <c r="U3145" t="s">
        <v>328</v>
      </c>
      <c r="W3145">
        <v>1158667035</v>
      </c>
      <c r="X3145" s="76">
        <v>44785</v>
      </c>
      <c r="Y3145" s="76">
        <v>44788</v>
      </c>
      <c r="Z3145" s="76">
        <v>44709</v>
      </c>
      <c r="AA3145" s="76">
        <v>44767</v>
      </c>
      <c r="AB3145">
        <v>171.5</v>
      </c>
      <c r="AD3145" t="s">
        <v>519</v>
      </c>
      <c r="AE3145" t="s">
        <v>324</v>
      </c>
      <c r="AF3145" t="s">
        <v>646</v>
      </c>
      <c r="AH3145" t="s">
        <v>329</v>
      </c>
      <c r="AI3145" t="s">
        <v>318</v>
      </c>
      <c r="AK3145">
        <v>95057</v>
      </c>
      <c r="AL3145">
        <v>1</v>
      </c>
      <c r="AM3145">
        <v>167080</v>
      </c>
      <c r="AN3145" t="s">
        <v>916</v>
      </c>
      <c r="AO3145">
        <v>211918491</v>
      </c>
    </row>
    <row r="3146" spans="1:41">
      <c r="A3146" t="s">
        <v>315</v>
      </c>
      <c r="D3146" t="s">
        <v>316</v>
      </c>
      <c r="E3146">
        <v>315021</v>
      </c>
      <c r="F3146" t="s">
        <v>317</v>
      </c>
      <c r="G3146" t="s">
        <v>318</v>
      </c>
      <c r="H3146" s="79" t="s">
        <v>915</v>
      </c>
      <c r="I3146" t="s">
        <v>915</v>
      </c>
      <c r="J3146" t="s">
        <v>737</v>
      </c>
      <c r="K3146" t="s">
        <v>315</v>
      </c>
      <c r="L3146">
        <v>402931</v>
      </c>
      <c r="M3146">
        <v>211918491</v>
      </c>
      <c r="O3146">
        <v>320072</v>
      </c>
      <c r="P3146" t="s">
        <v>336</v>
      </c>
      <c r="Q3146">
        <v>1932</v>
      </c>
      <c r="R3146">
        <v>71</v>
      </c>
      <c r="S3146">
        <v>1</v>
      </c>
      <c r="T3146">
        <v>2786</v>
      </c>
      <c r="U3146" t="s">
        <v>328</v>
      </c>
      <c r="W3146">
        <v>1158667035</v>
      </c>
      <c r="X3146" s="76">
        <v>44785</v>
      </c>
      <c r="Y3146" s="76">
        <v>44788</v>
      </c>
      <c r="Z3146" s="76">
        <v>44709</v>
      </c>
      <c r="AA3146" s="76">
        <v>44767</v>
      </c>
      <c r="AB3146">
        <v>414.9</v>
      </c>
      <c r="AD3146" t="s">
        <v>519</v>
      </c>
      <c r="AE3146" t="s">
        <v>324</v>
      </c>
      <c r="AF3146" t="s">
        <v>646</v>
      </c>
      <c r="AH3146" t="s">
        <v>329</v>
      </c>
      <c r="AI3146" t="s">
        <v>318</v>
      </c>
      <c r="AK3146">
        <v>95057</v>
      </c>
      <c r="AL3146">
        <v>1</v>
      </c>
      <c r="AM3146">
        <v>167080</v>
      </c>
      <c r="AN3146" t="s">
        <v>916</v>
      </c>
      <c r="AO3146">
        <v>211918491</v>
      </c>
    </row>
    <row r="3147" spans="1:41">
      <c r="A3147" t="s">
        <v>315</v>
      </c>
      <c r="D3147" t="s">
        <v>316</v>
      </c>
      <c r="E3147">
        <v>315021</v>
      </c>
      <c r="F3147" t="s">
        <v>317</v>
      </c>
      <c r="G3147" t="s">
        <v>318</v>
      </c>
      <c r="H3147" s="79" t="s">
        <v>915</v>
      </c>
      <c r="I3147" t="s">
        <v>915</v>
      </c>
      <c r="J3147" t="s">
        <v>737</v>
      </c>
      <c r="K3147" t="s">
        <v>315</v>
      </c>
      <c r="L3147">
        <v>458146</v>
      </c>
      <c r="M3147">
        <v>211918491</v>
      </c>
      <c r="O3147">
        <v>320073</v>
      </c>
      <c r="P3147" t="s">
        <v>320</v>
      </c>
      <c r="Q3147">
        <v>2118</v>
      </c>
      <c r="R3147">
        <v>71</v>
      </c>
      <c r="S3147">
        <v>1</v>
      </c>
      <c r="T3147">
        <v>2786</v>
      </c>
      <c r="U3147" t="s">
        <v>328</v>
      </c>
      <c r="W3147">
        <v>1158667035</v>
      </c>
      <c r="X3147" s="76">
        <v>44816</v>
      </c>
      <c r="Y3147" s="76">
        <v>44816</v>
      </c>
      <c r="Z3147" s="76">
        <v>44636</v>
      </c>
      <c r="AA3147" s="76">
        <v>44790</v>
      </c>
      <c r="AB3147">
        <v>171.5</v>
      </c>
      <c r="AD3147" t="s">
        <v>647</v>
      </c>
      <c r="AE3147" t="s">
        <v>324</v>
      </c>
      <c r="AF3147" t="s">
        <v>786</v>
      </c>
      <c r="AH3147" t="s">
        <v>329</v>
      </c>
      <c r="AI3147" t="s">
        <v>318</v>
      </c>
      <c r="AK3147">
        <v>95057</v>
      </c>
      <c r="AL3147">
        <v>1</v>
      </c>
      <c r="AM3147">
        <v>167080</v>
      </c>
      <c r="AN3147" t="s">
        <v>916</v>
      </c>
      <c r="AO3147">
        <v>211918491</v>
      </c>
    </row>
    <row r="3148" spans="1:41">
      <c r="A3148" t="s">
        <v>315</v>
      </c>
      <c r="D3148" t="s">
        <v>316</v>
      </c>
      <c r="E3148">
        <v>315021</v>
      </c>
      <c r="F3148" t="s">
        <v>317</v>
      </c>
      <c r="G3148" t="s">
        <v>318</v>
      </c>
      <c r="H3148" s="79" t="s">
        <v>915</v>
      </c>
      <c r="I3148" t="s">
        <v>915</v>
      </c>
      <c r="J3148" t="s">
        <v>737</v>
      </c>
      <c r="K3148" t="s">
        <v>315</v>
      </c>
      <c r="L3148">
        <v>458146</v>
      </c>
      <c r="M3148">
        <v>211918491</v>
      </c>
      <c r="O3148">
        <v>320074</v>
      </c>
      <c r="P3148" t="s">
        <v>337</v>
      </c>
      <c r="Q3148">
        <v>2118</v>
      </c>
      <c r="R3148">
        <v>71</v>
      </c>
      <c r="S3148">
        <v>1</v>
      </c>
      <c r="T3148">
        <v>2786</v>
      </c>
      <c r="U3148" t="s">
        <v>328</v>
      </c>
      <c r="W3148">
        <v>1158667035</v>
      </c>
      <c r="X3148" s="76">
        <v>44816</v>
      </c>
      <c r="Y3148" s="76">
        <v>44816</v>
      </c>
      <c r="Z3148" s="76">
        <v>44636</v>
      </c>
      <c r="AA3148" s="76">
        <v>44790</v>
      </c>
      <c r="AB3148">
        <v>356.36</v>
      </c>
      <c r="AD3148" t="s">
        <v>647</v>
      </c>
      <c r="AE3148" t="s">
        <v>324</v>
      </c>
      <c r="AF3148" t="s">
        <v>786</v>
      </c>
      <c r="AH3148" t="s">
        <v>329</v>
      </c>
      <c r="AI3148" t="s">
        <v>318</v>
      </c>
      <c r="AK3148">
        <v>95057</v>
      </c>
      <c r="AL3148">
        <v>1</v>
      </c>
      <c r="AM3148">
        <v>167080</v>
      </c>
      <c r="AN3148" t="s">
        <v>916</v>
      </c>
      <c r="AO3148">
        <v>211918491</v>
      </c>
    </row>
    <row r="3149" spans="1:41">
      <c r="A3149" t="s">
        <v>315</v>
      </c>
      <c r="D3149" t="s">
        <v>316</v>
      </c>
      <c r="E3149">
        <v>315021</v>
      </c>
      <c r="F3149" t="s">
        <v>317</v>
      </c>
      <c r="G3149" t="s">
        <v>318</v>
      </c>
      <c r="H3149" s="79" t="s">
        <v>915</v>
      </c>
      <c r="I3149" t="s">
        <v>915</v>
      </c>
      <c r="J3149" t="s">
        <v>737</v>
      </c>
      <c r="K3149" t="s">
        <v>315</v>
      </c>
      <c r="L3149">
        <v>458146</v>
      </c>
      <c r="M3149">
        <v>211918491</v>
      </c>
      <c r="O3149">
        <v>320072</v>
      </c>
      <c r="P3149" t="s">
        <v>336</v>
      </c>
      <c r="Q3149">
        <v>2118</v>
      </c>
      <c r="R3149">
        <v>71</v>
      </c>
      <c r="S3149">
        <v>1</v>
      </c>
      <c r="T3149">
        <v>2786</v>
      </c>
      <c r="U3149" t="s">
        <v>328</v>
      </c>
      <c r="W3149">
        <v>1158667035</v>
      </c>
      <c r="X3149" s="76">
        <v>44816</v>
      </c>
      <c r="Y3149" s="76">
        <v>44816</v>
      </c>
      <c r="Z3149" s="76">
        <v>44636</v>
      </c>
      <c r="AA3149" s="76">
        <v>44790</v>
      </c>
      <c r="AB3149">
        <v>703.36</v>
      </c>
      <c r="AD3149" t="s">
        <v>647</v>
      </c>
      <c r="AE3149" t="s">
        <v>324</v>
      </c>
      <c r="AF3149" t="s">
        <v>786</v>
      </c>
      <c r="AH3149" t="s">
        <v>329</v>
      </c>
      <c r="AI3149" t="s">
        <v>318</v>
      </c>
      <c r="AK3149">
        <v>95057</v>
      </c>
      <c r="AL3149">
        <v>1</v>
      </c>
      <c r="AM3149">
        <v>167080</v>
      </c>
      <c r="AN3149" t="s">
        <v>916</v>
      </c>
      <c r="AO3149">
        <v>211918491</v>
      </c>
    </row>
    <row r="3150" spans="1:41">
      <c r="A3150" t="s">
        <v>315</v>
      </c>
      <c r="D3150" t="s">
        <v>316</v>
      </c>
      <c r="E3150">
        <v>315021</v>
      </c>
      <c r="F3150" t="s">
        <v>317</v>
      </c>
      <c r="G3150" t="s">
        <v>318</v>
      </c>
      <c r="H3150" s="79" t="s">
        <v>915</v>
      </c>
      <c r="I3150" t="s">
        <v>915</v>
      </c>
      <c r="J3150" t="s">
        <v>737</v>
      </c>
      <c r="K3150" t="s">
        <v>315</v>
      </c>
      <c r="L3150">
        <v>506639</v>
      </c>
      <c r="M3150">
        <v>211918491</v>
      </c>
      <c r="O3150">
        <v>320072</v>
      </c>
      <c r="P3150" t="s">
        <v>336</v>
      </c>
      <c r="Q3150">
        <v>2266</v>
      </c>
      <c r="R3150">
        <v>71</v>
      </c>
      <c r="S3150">
        <v>1</v>
      </c>
      <c r="T3150">
        <v>2786</v>
      </c>
      <c r="U3150" t="s">
        <v>328</v>
      </c>
      <c r="W3150">
        <v>1158667035</v>
      </c>
      <c r="X3150" s="76">
        <v>44839</v>
      </c>
      <c r="Y3150" s="76">
        <v>44839</v>
      </c>
      <c r="Z3150" s="76">
        <v>44770</v>
      </c>
      <c r="AA3150" s="76">
        <v>44823</v>
      </c>
      <c r="AB3150">
        <v>355.43</v>
      </c>
      <c r="AD3150" t="s">
        <v>787</v>
      </c>
      <c r="AE3150" t="s">
        <v>324</v>
      </c>
      <c r="AF3150" t="s">
        <v>788</v>
      </c>
      <c r="AH3150" t="s">
        <v>329</v>
      </c>
      <c r="AI3150" t="s">
        <v>318</v>
      </c>
      <c r="AK3150">
        <v>95057</v>
      </c>
      <c r="AL3150">
        <v>1</v>
      </c>
      <c r="AM3150">
        <v>167080</v>
      </c>
      <c r="AN3150" t="s">
        <v>916</v>
      </c>
      <c r="AO3150">
        <v>211918491</v>
      </c>
    </row>
    <row r="3151" spans="1:41">
      <c r="A3151" t="s">
        <v>315</v>
      </c>
      <c r="D3151" t="s">
        <v>316</v>
      </c>
      <c r="E3151">
        <v>315021</v>
      </c>
      <c r="F3151" t="s">
        <v>317</v>
      </c>
      <c r="G3151" t="s">
        <v>318</v>
      </c>
      <c r="H3151" s="79" t="s">
        <v>915</v>
      </c>
      <c r="I3151" t="s">
        <v>915</v>
      </c>
      <c r="J3151" t="s">
        <v>737</v>
      </c>
      <c r="K3151" t="s">
        <v>315</v>
      </c>
      <c r="L3151">
        <v>506639</v>
      </c>
      <c r="M3151">
        <v>211918491</v>
      </c>
      <c r="O3151">
        <v>320073</v>
      </c>
      <c r="P3151" t="s">
        <v>320</v>
      </c>
      <c r="Q3151">
        <v>2266</v>
      </c>
      <c r="R3151">
        <v>71</v>
      </c>
      <c r="S3151">
        <v>1</v>
      </c>
      <c r="T3151">
        <v>2786</v>
      </c>
      <c r="U3151" t="s">
        <v>328</v>
      </c>
      <c r="W3151">
        <v>1158667035</v>
      </c>
      <c r="X3151" s="76">
        <v>44839</v>
      </c>
      <c r="Y3151" s="76">
        <v>44839</v>
      </c>
      <c r="Z3151" s="76">
        <v>44770</v>
      </c>
      <c r="AA3151" s="76">
        <v>44823</v>
      </c>
      <c r="AB3151">
        <v>171.5</v>
      </c>
      <c r="AD3151" t="s">
        <v>787</v>
      </c>
      <c r="AE3151" t="s">
        <v>324</v>
      </c>
      <c r="AF3151" t="s">
        <v>788</v>
      </c>
      <c r="AH3151" t="s">
        <v>329</v>
      </c>
      <c r="AI3151" t="s">
        <v>318</v>
      </c>
      <c r="AK3151">
        <v>95057</v>
      </c>
      <c r="AL3151">
        <v>1</v>
      </c>
      <c r="AM3151">
        <v>167080</v>
      </c>
      <c r="AN3151" t="s">
        <v>916</v>
      </c>
      <c r="AO3151">
        <v>211918491</v>
      </c>
    </row>
    <row r="3152" spans="1:41">
      <c r="A3152" t="s">
        <v>315</v>
      </c>
      <c r="D3152" t="s">
        <v>316</v>
      </c>
      <c r="E3152">
        <v>315021</v>
      </c>
      <c r="F3152" t="s">
        <v>317</v>
      </c>
      <c r="G3152" t="s">
        <v>318</v>
      </c>
      <c r="H3152" s="79" t="s">
        <v>915</v>
      </c>
      <c r="I3152" t="s">
        <v>915</v>
      </c>
      <c r="J3152" t="s">
        <v>737</v>
      </c>
      <c r="K3152" t="s">
        <v>315</v>
      </c>
      <c r="L3152">
        <v>506639</v>
      </c>
      <c r="M3152">
        <v>211918491</v>
      </c>
      <c r="O3152">
        <v>320074</v>
      </c>
      <c r="P3152" t="s">
        <v>337</v>
      </c>
      <c r="Q3152">
        <v>2266</v>
      </c>
      <c r="R3152">
        <v>71</v>
      </c>
      <c r="S3152">
        <v>1</v>
      </c>
      <c r="T3152">
        <v>2786</v>
      </c>
      <c r="U3152" t="s">
        <v>328</v>
      </c>
      <c r="W3152">
        <v>1158667035</v>
      </c>
      <c r="X3152" s="76">
        <v>44839</v>
      </c>
      <c r="Y3152" s="76">
        <v>44839</v>
      </c>
      <c r="Z3152" s="76">
        <v>44770</v>
      </c>
      <c r="AA3152" s="76">
        <v>44823</v>
      </c>
      <c r="AB3152">
        <v>135.94</v>
      </c>
      <c r="AD3152" t="s">
        <v>787</v>
      </c>
      <c r="AE3152" t="s">
        <v>324</v>
      </c>
      <c r="AF3152" t="s">
        <v>788</v>
      </c>
      <c r="AH3152" t="s">
        <v>329</v>
      </c>
      <c r="AI3152" t="s">
        <v>318</v>
      </c>
      <c r="AK3152">
        <v>95057</v>
      </c>
      <c r="AL3152">
        <v>1</v>
      </c>
      <c r="AM3152">
        <v>167080</v>
      </c>
      <c r="AN3152" t="s">
        <v>916</v>
      </c>
      <c r="AO3152">
        <v>211918491</v>
      </c>
    </row>
    <row r="3155" spans="1:41">
      <c r="A3155" t="s">
        <v>315</v>
      </c>
      <c r="D3155" t="s">
        <v>316</v>
      </c>
      <c r="E3155">
        <v>316077</v>
      </c>
      <c r="F3155" t="s">
        <v>317</v>
      </c>
      <c r="G3155" t="s">
        <v>318</v>
      </c>
      <c r="H3155" s="79" t="s">
        <v>917</v>
      </c>
      <c r="I3155" t="s">
        <v>918</v>
      </c>
      <c r="J3155" t="s">
        <v>919</v>
      </c>
      <c r="K3155" t="s">
        <v>484</v>
      </c>
      <c r="L3155">
        <v>667647</v>
      </c>
      <c r="M3155">
        <v>213197095</v>
      </c>
      <c r="O3155">
        <v>320074</v>
      </c>
      <c r="P3155" t="s">
        <v>337</v>
      </c>
      <c r="Q3155">
        <v>6504</v>
      </c>
      <c r="R3155">
        <v>83</v>
      </c>
      <c r="S3155">
        <v>1</v>
      </c>
      <c r="T3155">
        <v>2786</v>
      </c>
      <c r="U3155" t="s">
        <v>328</v>
      </c>
      <c r="W3155">
        <v>1158667035</v>
      </c>
      <c r="X3155" s="76">
        <v>43963</v>
      </c>
      <c r="Y3155" s="76">
        <v>43963</v>
      </c>
      <c r="Z3155" s="76">
        <v>43845</v>
      </c>
      <c r="AA3155" s="76">
        <v>43876</v>
      </c>
      <c r="AB3155">
        <v>181.77</v>
      </c>
      <c r="AD3155" t="s">
        <v>323</v>
      </c>
      <c r="AE3155" t="s">
        <v>324</v>
      </c>
      <c r="AF3155" t="s">
        <v>485</v>
      </c>
      <c r="AH3155" t="s">
        <v>329</v>
      </c>
      <c r="AI3155" t="s">
        <v>318</v>
      </c>
      <c r="AK3155">
        <v>95057</v>
      </c>
      <c r="AL3155">
        <v>1</v>
      </c>
      <c r="AM3155">
        <v>20632</v>
      </c>
      <c r="AN3155" t="s">
        <v>920</v>
      </c>
      <c r="AO3155">
        <v>213197095</v>
      </c>
    </row>
    <row r="3156" spans="1:41">
      <c r="A3156" t="s">
        <v>315</v>
      </c>
      <c r="D3156" t="s">
        <v>316</v>
      </c>
      <c r="E3156">
        <v>316077</v>
      </c>
      <c r="F3156" t="s">
        <v>317</v>
      </c>
      <c r="G3156" t="s">
        <v>318</v>
      </c>
      <c r="H3156" s="79" t="s">
        <v>917</v>
      </c>
      <c r="I3156" t="s">
        <v>918</v>
      </c>
      <c r="J3156" t="s">
        <v>919</v>
      </c>
      <c r="K3156" t="s">
        <v>484</v>
      </c>
      <c r="L3156">
        <v>667647</v>
      </c>
      <c r="M3156">
        <v>213197095</v>
      </c>
      <c r="O3156">
        <v>320070</v>
      </c>
      <c r="P3156" t="s">
        <v>327</v>
      </c>
      <c r="Q3156">
        <v>6504</v>
      </c>
      <c r="R3156">
        <v>83</v>
      </c>
      <c r="S3156">
        <v>1</v>
      </c>
      <c r="T3156">
        <v>2786</v>
      </c>
      <c r="U3156" t="s">
        <v>328</v>
      </c>
      <c r="W3156">
        <v>1158667035</v>
      </c>
      <c r="X3156" s="76">
        <v>43963</v>
      </c>
      <c r="Y3156" s="76">
        <v>43963</v>
      </c>
      <c r="Z3156" s="76">
        <v>43845</v>
      </c>
      <c r="AA3156" s="76">
        <v>43876</v>
      </c>
      <c r="AB3156">
        <v>163.32</v>
      </c>
      <c r="AD3156" t="s">
        <v>323</v>
      </c>
      <c r="AE3156" t="s">
        <v>324</v>
      </c>
      <c r="AF3156" t="s">
        <v>485</v>
      </c>
      <c r="AH3156" t="s">
        <v>329</v>
      </c>
      <c r="AI3156" t="s">
        <v>318</v>
      </c>
      <c r="AK3156">
        <v>95057</v>
      </c>
      <c r="AL3156">
        <v>1</v>
      </c>
      <c r="AM3156">
        <v>20632</v>
      </c>
      <c r="AN3156" t="s">
        <v>920</v>
      </c>
      <c r="AO3156">
        <v>213197095</v>
      </c>
    </row>
    <row r="3157" spans="1:41">
      <c r="A3157" t="s">
        <v>315</v>
      </c>
      <c r="D3157" t="s">
        <v>316</v>
      </c>
      <c r="E3157">
        <v>316077</v>
      </c>
      <c r="F3157" t="s">
        <v>317</v>
      </c>
      <c r="G3157" t="s">
        <v>318</v>
      </c>
      <c r="H3157" s="79" t="s">
        <v>917</v>
      </c>
      <c r="I3157" t="s">
        <v>918</v>
      </c>
      <c r="J3157" t="s">
        <v>919</v>
      </c>
      <c r="K3157" t="s">
        <v>484</v>
      </c>
      <c r="L3157">
        <v>667647</v>
      </c>
      <c r="M3157">
        <v>213197095</v>
      </c>
      <c r="O3157">
        <v>320072</v>
      </c>
      <c r="P3157" t="s">
        <v>336</v>
      </c>
      <c r="Q3157">
        <v>6504</v>
      </c>
      <c r="R3157">
        <v>83</v>
      </c>
      <c r="S3157">
        <v>1</v>
      </c>
      <c r="T3157">
        <v>2786</v>
      </c>
      <c r="U3157" t="s">
        <v>328</v>
      </c>
      <c r="W3157">
        <v>1158667035</v>
      </c>
      <c r="X3157" s="76">
        <v>43963</v>
      </c>
      <c r="Y3157" s="76">
        <v>43963</v>
      </c>
      <c r="Z3157" s="76">
        <v>43845</v>
      </c>
      <c r="AA3157" s="76">
        <v>43876</v>
      </c>
      <c r="AB3157">
        <v>471.21</v>
      </c>
      <c r="AD3157" t="s">
        <v>323</v>
      </c>
      <c r="AE3157" t="s">
        <v>324</v>
      </c>
      <c r="AF3157" t="s">
        <v>485</v>
      </c>
      <c r="AH3157" t="s">
        <v>329</v>
      </c>
      <c r="AI3157" t="s">
        <v>318</v>
      </c>
      <c r="AK3157">
        <v>95057</v>
      </c>
      <c r="AL3157">
        <v>1</v>
      </c>
      <c r="AM3157">
        <v>20632</v>
      </c>
      <c r="AN3157" t="s">
        <v>920</v>
      </c>
      <c r="AO3157">
        <v>213197095</v>
      </c>
    </row>
    <row r="3158" spans="1:41">
      <c r="A3158" t="s">
        <v>315</v>
      </c>
      <c r="D3158" t="s">
        <v>316</v>
      </c>
      <c r="E3158">
        <v>316077</v>
      </c>
      <c r="F3158" t="s">
        <v>317</v>
      </c>
      <c r="G3158" t="s">
        <v>318</v>
      </c>
      <c r="H3158" s="79" t="s">
        <v>917</v>
      </c>
      <c r="I3158" t="s">
        <v>918</v>
      </c>
      <c r="J3158" t="s">
        <v>919</v>
      </c>
      <c r="K3158" t="s">
        <v>484</v>
      </c>
      <c r="L3158">
        <v>667647</v>
      </c>
      <c r="M3158">
        <v>213197095</v>
      </c>
      <c r="O3158">
        <v>320073</v>
      </c>
      <c r="P3158" t="s">
        <v>320</v>
      </c>
      <c r="Q3158">
        <v>6504</v>
      </c>
      <c r="R3158">
        <v>83</v>
      </c>
      <c r="S3158">
        <v>1</v>
      </c>
      <c r="T3158">
        <v>2786</v>
      </c>
      <c r="U3158" t="s">
        <v>328</v>
      </c>
      <c r="W3158">
        <v>1158667035</v>
      </c>
      <c r="X3158" s="76">
        <v>43963</v>
      </c>
      <c r="Y3158" s="76">
        <v>43963</v>
      </c>
      <c r="Z3158" s="76">
        <v>43845</v>
      </c>
      <c r="AA3158" s="76">
        <v>43876</v>
      </c>
      <c r="AB3158">
        <v>152.5</v>
      </c>
      <c r="AD3158" t="s">
        <v>323</v>
      </c>
      <c r="AE3158" t="s">
        <v>324</v>
      </c>
      <c r="AF3158" t="s">
        <v>485</v>
      </c>
      <c r="AH3158" t="s">
        <v>329</v>
      </c>
      <c r="AI3158" t="s">
        <v>318</v>
      </c>
      <c r="AK3158">
        <v>95057</v>
      </c>
      <c r="AL3158">
        <v>1</v>
      </c>
      <c r="AM3158">
        <v>20632</v>
      </c>
      <c r="AN3158" t="s">
        <v>920</v>
      </c>
      <c r="AO3158">
        <v>213197095</v>
      </c>
    </row>
    <row r="3159" spans="1:41">
      <c r="A3159" t="s">
        <v>315</v>
      </c>
      <c r="D3159" t="s">
        <v>316</v>
      </c>
      <c r="E3159">
        <v>316077</v>
      </c>
      <c r="F3159" t="s">
        <v>317</v>
      </c>
      <c r="G3159" t="s">
        <v>318</v>
      </c>
      <c r="H3159" s="79" t="s">
        <v>917</v>
      </c>
      <c r="I3159" t="s">
        <v>918</v>
      </c>
      <c r="J3159" t="s">
        <v>919</v>
      </c>
      <c r="K3159" t="s">
        <v>484</v>
      </c>
      <c r="L3159">
        <v>683167</v>
      </c>
      <c r="M3159">
        <v>4910211442</v>
      </c>
      <c r="O3159">
        <v>320070</v>
      </c>
      <c r="P3159" t="s">
        <v>327</v>
      </c>
      <c r="Q3159">
        <v>6601</v>
      </c>
      <c r="R3159">
        <v>83</v>
      </c>
      <c r="S3159">
        <v>1</v>
      </c>
      <c r="T3159">
        <v>2786</v>
      </c>
      <c r="U3159" t="s">
        <v>328</v>
      </c>
      <c r="W3159">
        <v>1158667035</v>
      </c>
      <c r="X3159" s="76">
        <v>43991</v>
      </c>
      <c r="Y3159" s="76">
        <v>43992</v>
      </c>
      <c r="Z3159" s="76">
        <v>43997</v>
      </c>
      <c r="AA3159" s="76">
        <v>44089</v>
      </c>
      <c r="AB3159">
        <v>25000</v>
      </c>
      <c r="AD3159" t="s">
        <v>338</v>
      </c>
      <c r="AE3159" t="s">
        <v>324</v>
      </c>
      <c r="AF3159" t="s">
        <v>620</v>
      </c>
      <c r="AH3159" t="s">
        <v>329</v>
      </c>
      <c r="AI3159" t="s">
        <v>318</v>
      </c>
      <c r="AK3159">
        <v>95057</v>
      </c>
      <c r="AL3159">
        <v>1</v>
      </c>
      <c r="AM3159">
        <v>20632</v>
      </c>
      <c r="AN3159" t="s">
        <v>920</v>
      </c>
      <c r="AO3159">
        <v>213197095</v>
      </c>
    </row>
    <row r="3160" spans="1:41">
      <c r="A3160" t="s">
        <v>315</v>
      </c>
      <c r="D3160" t="s">
        <v>316</v>
      </c>
      <c r="E3160">
        <v>316077</v>
      </c>
      <c r="F3160" t="s">
        <v>317</v>
      </c>
      <c r="G3160" t="s">
        <v>318</v>
      </c>
      <c r="H3160" s="79" t="s">
        <v>917</v>
      </c>
      <c r="I3160" t="s">
        <v>918</v>
      </c>
      <c r="J3160" t="s">
        <v>919</v>
      </c>
      <c r="K3160" t="s">
        <v>484</v>
      </c>
      <c r="L3160">
        <v>728237</v>
      </c>
      <c r="M3160">
        <v>4910211442</v>
      </c>
      <c r="O3160">
        <v>320070</v>
      </c>
      <c r="P3160" t="s">
        <v>327</v>
      </c>
      <c r="Q3160">
        <v>7059</v>
      </c>
      <c r="R3160">
        <v>83</v>
      </c>
      <c r="S3160">
        <v>1</v>
      </c>
      <c r="T3160">
        <v>2786</v>
      </c>
      <c r="U3160" t="s">
        <v>328</v>
      </c>
      <c r="W3160">
        <v>1158667035</v>
      </c>
      <c r="X3160" s="76">
        <v>44068</v>
      </c>
      <c r="Y3160" s="76">
        <v>44069</v>
      </c>
      <c r="Z3160" s="76">
        <v>44068</v>
      </c>
      <c r="AA3160" s="76">
        <v>44160</v>
      </c>
      <c r="AB3160">
        <v>25000</v>
      </c>
      <c r="AD3160" t="s">
        <v>346</v>
      </c>
      <c r="AE3160" t="s">
        <v>324</v>
      </c>
      <c r="AF3160" t="s">
        <v>624</v>
      </c>
      <c r="AH3160" t="s">
        <v>329</v>
      </c>
      <c r="AI3160" t="s">
        <v>318</v>
      </c>
      <c r="AK3160">
        <v>95057</v>
      </c>
      <c r="AL3160">
        <v>1</v>
      </c>
      <c r="AM3160">
        <v>20632</v>
      </c>
      <c r="AN3160" t="s">
        <v>920</v>
      </c>
      <c r="AO3160">
        <v>213197095</v>
      </c>
    </row>
    <row r="3161" spans="1:41">
      <c r="A3161" t="s">
        <v>315</v>
      </c>
      <c r="D3161" t="s">
        <v>316</v>
      </c>
      <c r="E3161">
        <v>316077</v>
      </c>
      <c r="F3161" t="s">
        <v>317</v>
      </c>
      <c r="G3161" t="s">
        <v>318</v>
      </c>
      <c r="H3161" s="79" t="s">
        <v>917</v>
      </c>
      <c r="I3161" t="s">
        <v>918</v>
      </c>
      <c r="J3161" t="s">
        <v>919</v>
      </c>
      <c r="K3161" t="s">
        <v>484</v>
      </c>
      <c r="L3161">
        <v>846195</v>
      </c>
      <c r="M3161">
        <v>213197095</v>
      </c>
      <c r="O3161">
        <v>320073</v>
      </c>
      <c r="P3161" t="s">
        <v>320</v>
      </c>
      <c r="Q3161">
        <v>7433</v>
      </c>
      <c r="R3161">
        <v>83</v>
      </c>
      <c r="S3161">
        <v>1</v>
      </c>
      <c r="T3161">
        <v>2786</v>
      </c>
      <c r="U3161" t="s">
        <v>328</v>
      </c>
      <c r="W3161">
        <v>1158667035</v>
      </c>
      <c r="X3161" s="76">
        <v>44134</v>
      </c>
      <c r="Y3161" s="76">
        <v>44134</v>
      </c>
      <c r="Z3161" s="76">
        <v>43990</v>
      </c>
      <c r="AA3161" s="76">
        <v>44021</v>
      </c>
      <c r="AB3161">
        <v>157.80000000000001</v>
      </c>
      <c r="AD3161" t="s">
        <v>344</v>
      </c>
      <c r="AE3161" t="s">
        <v>324</v>
      </c>
      <c r="AF3161" t="s">
        <v>566</v>
      </c>
      <c r="AH3161" t="s">
        <v>329</v>
      </c>
      <c r="AI3161" t="s">
        <v>318</v>
      </c>
      <c r="AK3161">
        <v>95057</v>
      </c>
      <c r="AL3161">
        <v>1</v>
      </c>
      <c r="AM3161">
        <v>20632</v>
      </c>
      <c r="AN3161" t="s">
        <v>920</v>
      </c>
      <c r="AO3161">
        <v>213197095</v>
      </c>
    </row>
    <row r="3162" spans="1:41">
      <c r="A3162" t="s">
        <v>315</v>
      </c>
      <c r="D3162" t="s">
        <v>316</v>
      </c>
      <c r="E3162">
        <v>316077</v>
      </c>
      <c r="F3162" t="s">
        <v>317</v>
      </c>
      <c r="G3162" t="s">
        <v>318</v>
      </c>
      <c r="H3162" s="79" t="s">
        <v>917</v>
      </c>
      <c r="I3162" t="s">
        <v>918</v>
      </c>
      <c r="J3162" t="s">
        <v>919</v>
      </c>
      <c r="K3162" t="s">
        <v>484</v>
      </c>
      <c r="L3162">
        <v>846195</v>
      </c>
      <c r="M3162">
        <v>213197095</v>
      </c>
      <c r="O3162">
        <v>320072</v>
      </c>
      <c r="P3162" t="s">
        <v>336</v>
      </c>
      <c r="Q3162">
        <v>7433</v>
      </c>
      <c r="R3162">
        <v>83</v>
      </c>
      <c r="S3162">
        <v>1</v>
      </c>
      <c r="T3162">
        <v>2786</v>
      </c>
      <c r="U3162" t="s">
        <v>328</v>
      </c>
      <c r="W3162">
        <v>1158667035</v>
      </c>
      <c r="X3162" s="76">
        <v>44134</v>
      </c>
      <c r="Y3162" s="76">
        <v>44134</v>
      </c>
      <c r="Z3162" s="76">
        <v>43990</v>
      </c>
      <c r="AA3162" s="76">
        <v>44021</v>
      </c>
      <c r="AB3162">
        <v>720.67</v>
      </c>
      <c r="AD3162" t="s">
        <v>344</v>
      </c>
      <c r="AE3162" t="s">
        <v>324</v>
      </c>
      <c r="AF3162" t="s">
        <v>566</v>
      </c>
      <c r="AH3162" t="s">
        <v>329</v>
      </c>
      <c r="AI3162" t="s">
        <v>318</v>
      </c>
      <c r="AK3162">
        <v>95057</v>
      </c>
      <c r="AL3162">
        <v>1</v>
      </c>
      <c r="AM3162">
        <v>20632</v>
      </c>
      <c r="AN3162" t="s">
        <v>920</v>
      </c>
      <c r="AO3162">
        <v>213197095</v>
      </c>
    </row>
    <row r="3163" spans="1:41">
      <c r="A3163" t="s">
        <v>315</v>
      </c>
      <c r="D3163" t="s">
        <v>316</v>
      </c>
      <c r="E3163">
        <v>316077</v>
      </c>
      <c r="F3163" t="s">
        <v>317</v>
      </c>
      <c r="G3163" t="s">
        <v>318</v>
      </c>
      <c r="H3163" s="79" t="s">
        <v>917</v>
      </c>
      <c r="I3163" t="s">
        <v>918</v>
      </c>
      <c r="J3163" t="s">
        <v>919</v>
      </c>
      <c r="K3163" t="s">
        <v>484</v>
      </c>
      <c r="L3163">
        <v>846195</v>
      </c>
      <c r="M3163">
        <v>213197095</v>
      </c>
      <c r="O3163">
        <v>320070</v>
      </c>
      <c r="P3163" t="s">
        <v>327</v>
      </c>
      <c r="Q3163">
        <v>7433</v>
      </c>
      <c r="R3163">
        <v>83</v>
      </c>
      <c r="S3163">
        <v>1</v>
      </c>
      <c r="T3163">
        <v>2786</v>
      </c>
      <c r="U3163" t="s">
        <v>328</v>
      </c>
      <c r="W3163">
        <v>1158667035</v>
      </c>
      <c r="X3163" s="76">
        <v>44134</v>
      </c>
      <c r="Y3163" s="76">
        <v>44134</v>
      </c>
      <c r="Z3163" s="76">
        <v>43990</v>
      </c>
      <c r="AA3163" s="76">
        <v>44021</v>
      </c>
      <c r="AB3163">
        <v>171.21</v>
      </c>
      <c r="AD3163" t="s">
        <v>344</v>
      </c>
      <c r="AE3163" t="s">
        <v>324</v>
      </c>
      <c r="AF3163" t="s">
        <v>566</v>
      </c>
      <c r="AH3163" t="s">
        <v>329</v>
      </c>
      <c r="AI3163" t="s">
        <v>318</v>
      </c>
      <c r="AK3163">
        <v>95057</v>
      </c>
      <c r="AL3163">
        <v>1</v>
      </c>
      <c r="AM3163">
        <v>20632</v>
      </c>
      <c r="AN3163" t="s">
        <v>920</v>
      </c>
      <c r="AO3163">
        <v>213197095</v>
      </c>
    </row>
    <row r="3164" spans="1:41">
      <c r="A3164" t="s">
        <v>315</v>
      </c>
      <c r="D3164" t="s">
        <v>316</v>
      </c>
      <c r="E3164">
        <v>316077</v>
      </c>
      <c r="F3164" t="s">
        <v>317</v>
      </c>
      <c r="G3164" t="s">
        <v>318</v>
      </c>
      <c r="H3164" s="79" t="s">
        <v>917</v>
      </c>
      <c r="I3164" t="s">
        <v>918</v>
      </c>
      <c r="J3164" t="s">
        <v>919</v>
      </c>
      <c r="K3164" t="s">
        <v>484</v>
      </c>
      <c r="L3164">
        <v>846195</v>
      </c>
      <c r="M3164">
        <v>213197095</v>
      </c>
      <c r="O3164">
        <v>320074</v>
      </c>
      <c r="P3164" t="s">
        <v>337</v>
      </c>
      <c r="Q3164">
        <v>7433</v>
      </c>
      <c r="R3164">
        <v>83</v>
      </c>
      <c r="S3164">
        <v>1</v>
      </c>
      <c r="T3164">
        <v>2786</v>
      </c>
      <c r="U3164" t="s">
        <v>328</v>
      </c>
      <c r="W3164">
        <v>1158667035</v>
      </c>
      <c r="X3164" s="76">
        <v>44134</v>
      </c>
      <c r="Y3164" s="76">
        <v>44134</v>
      </c>
      <c r="Z3164" s="76">
        <v>43990</v>
      </c>
      <c r="AA3164" s="76">
        <v>44021</v>
      </c>
      <c r="AB3164">
        <v>337.65</v>
      </c>
      <c r="AD3164" t="s">
        <v>344</v>
      </c>
      <c r="AE3164" t="s">
        <v>324</v>
      </c>
      <c r="AF3164" t="s">
        <v>566</v>
      </c>
      <c r="AH3164" t="s">
        <v>329</v>
      </c>
      <c r="AI3164" t="s">
        <v>318</v>
      </c>
      <c r="AK3164">
        <v>95057</v>
      </c>
      <c r="AL3164">
        <v>1</v>
      </c>
      <c r="AM3164">
        <v>20632</v>
      </c>
      <c r="AN3164" t="s">
        <v>920</v>
      </c>
      <c r="AO3164">
        <v>213197095</v>
      </c>
    </row>
    <row r="3165" spans="1:41">
      <c r="A3165" t="s">
        <v>315</v>
      </c>
      <c r="D3165" t="s">
        <v>316</v>
      </c>
      <c r="E3165">
        <v>316077</v>
      </c>
      <c r="F3165" t="s">
        <v>317</v>
      </c>
      <c r="G3165" t="s">
        <v>318</v>
      </c>
      <c r="H3165" s="79" t="s">
        <v>917</v>
      </c>
      <c r="I3165" t="s">
        <v>918</v>
      </c>
      <c r="J3165" t="s">
        <v>919</v>
      </c>
      <c r="K3165" t="s">
        <v>484</v>
      </c>
      <c r="L3165">
        <v>849695</v>
      </c>
      <c r="M3165">
        <v>213197095</v>
      </c>
      <c r="O3165">
        <v>320073</v>
      </c>
      <c r="P3165" t="s">
        <v>320</v>
      </c>
      <c r="Q3165">
        <v>7435</v>
      </c>
      <c r="R3165">
        <v>83</v>
      </c>
      <c r="S3165">
        <v>1</v>
      </c>
      <c r="T3165">
        <v>2786</v>
      </c>
      <c r="U3165" t="s">
        <v>328</v>
      </c>
      <c r="W3165">
        <v>1158667035</v>
      </c>
      <c r="X3165" s="76">
        <v>44137</v>
      </c>
      <c r="Y3165" s="76">
        <v>44137</v>
      </c>
      <c r="Z3165" s="76">
        <v>43968</v>
      </c>
      <c r="AA3165" s="76">
        <v>43999</v>
      </c>
      <c r="AB3165">
        <v>152.5</v>
      </c>
      <c r="AD3165" t="s">
        <v>345</v>
      </c>
      <c r="AE3165" t="s">
        <v>324</v>
      </c>
      <c r="AF3165" t="s">
        <v>491</v>
      </c>
      <c r="AH3165" t="s">
        <v>329</v>
      </c>
      <c r="AI3165" t="s">
        <v>318</v>
      </c>
      <c r="AK3165">
        <v>95057</v>
      </c>
      <c r="AL3165">
        <v>1</v>
      </c>
      <c r="AM3165">
        <v>20632</v>
      </c>
      <c r="AN3165" t="s">
        <v>920</v>
      </c>
      <c r="AO3165">
        <v>213197095</v>
      </c>
    </row>
    <row r="3166" spans="1:41">
      <c r="A3166" t="s">
        <v>315</v>
      </c>
      <c r="D3166" t="s">
        <v>316</v>
      </c>
      <c r="E3166">
        <v>316077</v>
      </c>
      <c r="F3166" t="s">
        <v>317</v>
      </c>
      <c r="G3166" t="s">
        <v>318</v>
      </c>
      <c r="H3166" s="79" t="s">
        <v>917</v>
      </c>
      <c r="I3166" t="s">
        <v>918</v>
      </c>
      <c r="J3166" t="s">
        <v>919</v>
      </c>
      <c r="K3166" t="s">
        <v>484</v>
      </c>
      <c r="L3166">
        <v>849695</v>
      </c>
      <c r="M3166">
        <v>213197095</v>
      </c>
      <c r="O3166">
        <v>320072</v>
      </c>
      <c r="P3166" t="s">
        <v>336</v>
      </c>
      <c r="Q3166">
        <v>7435</v>
      </c>
      <c r="R3166">
        <v>83</v>
      </c>
      <c r="S3166">
        <v>1</v>
      </c>
      <c r="T3166">
        <v>2786</v>
      </c>
      <c r="U3166" t="s">
        <v>328</v>
      </c>
      <c r="W3166">
        <v>1158667035</v>
      </c>
      <c r="X3166" s="76">
        <v>44137</v>
      </c>
      <c r="Y3166" s="76">
        <v>44137</v>
      </c>
      <c r="Z3166" s="76">
        <v>43968</v>
      </c>
      <c r="AA3166" s="76">
        <v>43999</v>
      </c>
      <c r="AB3166">
        <v>1808.57</v>
      </c>
      <c r="AD3166" t="s">
        <v>345</v>
      </c>
      <c r="AE3166" t="s">
        <v>324</v>
      </c>
      <c r="AF3166" t="s">
        <v>491</v>
      </c>
      <c r="AH3166" t="s">
        <v>329</v>
      </c>
      <c r="AI3166" t="s">
        <v>318</v>
      </c>
      <c r="AK3166">
        <v>95057</v>
      </c>
      <c r="AL3166">
        <v>1</v>
      </c>
      <c r="AM3166">
        <v>20632</v>
      </c>
      <c r="AN3166" t="s">
        <v>920</v>
      </c>
      <c r="AO3166">
        <v>213197095</v>
      </c>
    </row>
    <row r="3167" spans="1:41">
      <c r="A3167" t="s">
        <v>315</v>
      </c>
      <c r="D3167" t="s">
        <v>316</v>
      </c>
      <c r="E3167">
        <v>316077</v>
      </c>
      <c r="F3167" t="s">
        <v>317</v>
      </c>
      <c r="G3167" t="s">
        <v>318</v>
      </c>
      <c r="H3167" s="79" t="s">
        <v>917</v>
      </c>
      <c r="I3167" t="s">
        <v>918</v>
      </c>
      <c r="J3167" t="s">
        <v>919</v>
      </c>
      <c r="K3167" t="s">
        <v>484</v>
      </c>
      <c r="L3167">
        <v>849695</v>
      </c>
      <c r="M3167">
        <v>213197095</v>
      </c>
      <c r="O3167">
        <v>320070</v>
      </c>
      <c r="P3167" t="s">
        <v>327</v>
      </c>
      <c r="Q3167">
        <v>7435</v>
      </c>
      <c r="R3167">
        <v>83</v>
      </c>
      <c r="S3167">
        <v>1</v>
      </c>
      <c r="T3167">
        <v>2786</v>
      </c>
      <c r="U3167" t="s">
        <v>328</v>
      </c>
      <c r="W3167">
        <v>1158667035</v>
      </c>
      <c r="X3167" s="76">
        <v>44137</v>
      </c>
      <c r="Y3167" s="76">
        <v>44137</v>
      </c>
      <c r="Z3167" s="76">
        <v>43968</v>
      </c>
      <c r="AA3167" s="76">
        <v>43999</v>
      </c>
      <c r="AB3167">
        <v>163.32</v>
      </c>
      <c r="AD3167" t="s">
        <v>345</v>
      </c>
      <c r="AE3167" t="s">
        <v>324</v>
      </c>
      <c r="AF3167" t="s">
        <v>491</v>
      </c>
      <c r="AH3167" t="s">
        <v>329</v>
      </c>
      <c r="AI3167" t="s">
        <v>318</v>
      </c>
      <c r="AK3167">
        <v>95057</v>
      </c>
      <c r="AL3167">
        <v>1</v>
      </c>
      <c r="AM3167">
        <v>20632</v>
      </c>
      <c r="AN3167" t="s">
        <v>920</v>
      </c>
      <c r="AO3167">
        <v>213197095</v>
      </c>
    </row>
    <row r="3168" spans="1:41">
      <c r="A3168" t="s">
        <v>315</v>
      </c>
      <c r="D3168" t="s">
        <v>316</v>
      </c>
      <c r="E3168">
        <v>316077</v>
      </c>
      <c r="F3168" t="s">
        <v>317</v>
      </c>
      <c r="G3168" t="s">
        <v>318</v>
      </c>
      <c r="H3168" s="79" t="s">
        <v>917</v>
      </c>
      <c r="I3168" t="s">
        <v>918</v>
      </c>
      <c r="J3168" t="s">
        <v>919</v>
      </c>
      <c r="K3168" t="s">
        <v>484</v>
      </c>
      <c r="L3168">
        <v>849695</v>
      </c>
      <c r="M3168">
        <v>213197095</v>
      </c>
      <c r="O3168">
        <v>320074</v>
      </c>
      <c r="P3168" t="s">
        <v>337</v>
      </c>
      <c r="Q3168">
        <v>7435</v>
      </c>
      <c r="R3168">
        <v>83</v>
      </c>
      <c r="S3168">
        <v>1</v>
      </c>
      <c r="T3168">
        <v>2786</v>
      </c>
      <c r="U3168" t="s">
        <v>328</v>
      </c>
      <c r="W3168">
        <v>1158667035</v>
      </c>
      <c r="X3168" s="76">
        <v>44137</v>
      </c>
      <c r="Y3168" s="76">
        <v>44137</v>
      </c>
      <c r="Z3168" s="76">
        <v>43968</v>
      </c>
      <c r="AA3168" s="76">
        <v>43999</v>
      </c>
      <c r="AB3168">
        <v>1050.92</v>
      </c>
      <c r="AD3168" t="s">
        <v>345</v>
      </c>
      <c r="AE3168" t="s">
        <v>324</v>
      </c>
      <c r="AF3168" t="s">
        <v>491</v>
      </c>
      <c r="AH3168" t="s">
        <v>329</v>
      </c>
      <c r="AI3168" t="s">
        <v>318</v>
      </c>
      <c r="AK3168">
        <v>95057</v>
      </c>
      <c r="AL3168">
        <v>1</v>
      </c>
      <c r="AM3168">
        <v>20632</v>
      </c>
      <c r="AN3168" t="s">
        <v>920</v>
      </c>
      <c r="AO3168">
        <v>213197095</v>
      </c>
    </row>
    <row r="3169" spans="1:41">
      <c r="A3169" t="s">
        <v>315</v>
      </c>
      <c r="D3169" t="s">
        <v>316</v>
      </c>
      <c r="E3169">
        <v>316077</v>
      </c>
      <c r="F3169" t="s">
        <v>317</v>
      </c>
      <c r="G3169" t="s">
        <v>318</v>
      </c>
      <c r="H3169" s="79" t="s">
        <v>917</v>
      </c>
      <c r="I3169" t="s">
        <v>918</v>
      </c>
      <c r="J3169" t="s">
        <v>919</v>
      </c>
      <c r="K3169" t="s">
        <v>484</v>
      </c>
      <c r="L3169">
        <v>853504</v>
      </c>
      <c r="M3169">
        <v>213197095</v>
      </c>
      <c r="O3169">
        <v>320073</v>
      </c>
      <c r="P3169" t="s">
        <v>320</v>
      </c>
      <c r="Q3169">
        <v>7505</v>
      </c>
      <c r="R3169">
        <v>83</v>
      </c>
      <c r="S3169">
        <v>1</v>
      </c>
      <c r="T3169">
        <v>2786</v>
      </c>
      <c r="U3169" t="s">
        <v>328</v>
      </c>
      <c r="W3169">
        <v>1158667035</v>
      </c>
      <c r="X3169" s="76">
        <v>44140</v>
      </c>
      <c r="Y3169" s="76">
        <v>44140</v>
      </c>
      <c r="Z3169" s="76">
        <v>44014</v>
      </c>
      <c r="AA3169" s="76">
        <v>44046</v>
      </c>
      <c r="AB3169">
        <v>157.80000000000001</v>
      </c>
      <c r="AD3169" t="s">
        <v>344</v>
      </c>
      <c r="AE3169" t="s">
        <v>324</v>
      </c>
      <c r="AF3169" t="s">
        <v>567</v>
      </c>
      <c r="AH3169" t="s">
        <v>329</v>
      </c>
      <c r="AI3169" t="s">
        <v>318</v>
      </c>
      <c r="AK3169">
        <v>95057</v>
      </c>
      <c r="AL3169">
        <v>1</v>
      </c>
      <c r="AM3169">
        <v>20632</v>
      </c>
      <c r="AN3169" t="s">
        <v>920</v>
      </c>
      <c r="AO3169">
        <v>213197095</v>
      </c>
    </row>
    <row r="3170" spans="1:41">
      <c r="A3170" t="s">
        <v>315</v>
      </c>
      <c r="D3170" t="s">
        <v>316</v>
      </c>
      <c r="E3170">
        <v>316077</v>
      </c>
      <c r="F3170" t="s">
        <v>317</v>
      </c>
      <c r="G3170" t="s">
        <v>318</v>
      </c>
      <c r="H3170" s="79" t="s">
        <v>917</v>
      </c>
      <c r="I3170" t="s">
        <v>918</v>
      </c>
      <c r="J3170" t="s">
        <v>919</v>
      </c>
      <c r="K3170" t="s">
        <v>484</v>
      </c>
      <c r="L3170">
        <v>853504</v>
      </c>
      <c r="M3170">
        <v>213197095</v>
      </c>
      <c r="O3170">
        <v>320072</v>
      </c>
      <c r="P3170" t="s">
        <v>336</v>
      </c>
      <c r="Q3170">
        <v>7505</v>
      </c>
      <c r="R3170">
        <v>83</v>
      </c>
      <c r="S3170">
        <v>1</v>
      </c>
      <c r="T3170">
        <v>2786</v>
      </c>
      <c r="U3170" t="s">
        <v>328</v>
      </c>
      <c r="W3170">
        <v>1158667035</v>
      </c>
      <c r="X3170" s="76">
        <v>44140</v>
      </c>
      <c r="Y3170" s="76">
        <v>44140</v>
      </c>
      <c r="Z3170" s="76">
        <v>44014</v>
      </c>
      <c r="AA3170" s="76">
        <v>44046</v>
      </c>
      <c r="AB3170">
        <v>346.59</v>
      </c>
      <c r="AD3170" t="s">
        <v>344</v>
      </c>
      <c r="AE3170" t="s">
        <v>324</v>
      </c>
      <c r="AF3170" t="s">
        <v>567</v>
      </c>
      <c r="AH3170" t="s">
        <v>329</v>
      </c>
      <c r="AI3170" t="s">
        <v>318</v>
      </c>
      <c r="AK3170">
        <v>95057</v>
      </c>
      <c r="AL3170">
        <v>1</v>
      </c>
      <c r="AM3170">
        <v>20632</v>
      </c>
      <c r="AN3170" t="s">
        <v>920</v>
      </c>
      <c r="AO3170">
        <v>213197095</v>
      </c>
    </row>
    <row r="3171" spans="1:41">
      <c r="A3171" t="s">
        <v>315</v>
      </c>
      <c r="D3171" t="s">
        <v>316</v>
      </c>
      <c r="E3171">
        <v>316077</v>
      </c>
      <c r="F3171" t="s">
        <v>317</v>
      </c>
      <c r="G3171" t="s">
        <v>318</v>
      </c>
      <c r="H3171" s="79" t="s">
        <v>917</v>
      </c>
      <c r="I3171" t="s">
        <v>918</v>
      </c>
      <c r="J3171" t="s">
        <v>919</v>
      </c>
      <c r="K3171" t="s">
        <v>484</v>
      </c>
      <c r="L3171">
        <v>853504</v>
      </c>
      <c r="M3171">
        <v>213197095</v>
      </c>
      <c r="O3171">
        <v>320070</v>
      </c>
      <c r="P3171" t="s">
        <v>327</v>
      </c>
      <c r="Q3171">
        <v>7505</v>
      </c>
      <c r="R3171">
        <v>83</v>
      </c>
      <c r="S3171">
        <v>1</v>
      </c>
      <c r="T3171">
        <v>2786</v>
      </c>
      <c r="U3171" t="s">
        <v>328</v>
      </c>
      <c r="W3171">
        <v>1158667035</v>
      </c>
      <c r="X3171" s="76">
        <v>44140</v>
      </c>
      <c r="Y3171" s="76">
        <v>44140</v>
      </c>
      <c r="Z3171" s="76">
        <v>44014</v>
      </c>
      <c r="AA3171" s="76">
        <v>44046</v>
      </c>
      <c r="AB3171">
        <v>171.21</v>
      </c>
      <c r="AD3171" t="s">
        <v>344</v>
      </c>
      <c r="AE3171" t="s">
        <v>324</v>
      </c>
      <c r="AF3171" t="s">
        <v>567</v>
      </c>
      <c r="AH3171" t="s">
        <v>329</v>
      </c>
      <c r="AI3171" t="s">
        <v>318</v>
      </c>
      <c r="AK3171">
        <v>95057</v>
      </c>
      <c r="AL3171">
        <v>1</v>
      </c>
      <c r="AM3171">
        <v>20632</v>
      </c>
      <c r="AN3171" t="s">
        <v>920</v>
      </c>
      <c r="AO3171">
        <v>213197095</v>
      </c>
    </row>
    <row r="3172" spans="1:41">
      <c r="A3172" t="s">
        <v>315</v>
      </c>
      <c r="D3172" t="s">
        <v>316</v>
      </c>
      <c r="E3172">
        <v>316077</v>
      </c>
      <c r="F3172" t="s">
        <v>317</v>
      </c>
      <c r="G3172" t="s">
        <v>318</v>
      </c>
      <c r="H3172" s="79" t="s">
        <v>917</v>
      </c>
      <c r="I3172" t="s">
        <v>918</v>
      </c>
      <c r="J3172" t="s">
        <v>919</v>
      </c>
      <c r="K3172" t="s">
        <v>484</v>
      </c>
      <c r="L3172">
        <v>853504</v>
      </c>
      <c r="M3172">
        <v>213197095</v>
      </c>
      <c r="O3172">
        <v>320074</v>
      </c>
      <c r="P3172" t="s">
        <v>337</v>
      </c>
      <c r="Q3172">
        <v>7505</v>
      </c>
      <c r="R3172">
        <v>83</v>
      </c>
      <c r="S3172">
        <v>1</v>
      </c>
      <c r="T3172">
        <v>2786</v>
      </c>
      <c r="U3172" t="s">
        <v>328</v>
      </c>
      <c r="W3172">
        <v>1158667035</v>
      </c>
      <c r="X3172" s="76">
        <v>44140</v>
      </c>
      <c r="Y3172" s="76">
        <v>44140</v>
      </c>
      <c r="Z3172" s="76">
        <v>44014</v>
      </c>
      <c r="AA3172" s="76">
        <v>44046</v>
      </c>
      <c r="AB3172">
        <v>97.87</v>
      </c>
      <c r="AD3172" t="s">
        <v>344</v>
      </c>
      <c r="AE3172" t="s">
        <v>324</v>
      </c>
      <c r="AF3172" t="s">
        <v>567</v>
      </c>
      <c r="AH3172" t="s">
        <v>329</v>
      </c>
      <c r="AI3172" t="s">
        <v>318</v>
      </c>
      <c r="AK3172">
        <v>95057</v>
      </c>
      <c r="AL3172">
        <v>1</v>
      </c>
      <c r="AM3172">
        <v>20632</v>
      </c>
      <c r="AN3172" t="s">
        <v>920</v>
      </c>
      <c r="AO3172">
        <v>213197095</v>
      </c>
    </row>
    <row r="3173" spans="1:41">
      <c r="A3173" t="s">
        <v>315</v>
      </c>
      <c r="D3173" t="s">
        <v>316</v>
      </c>
      <c r="E3173">
        <v>316077</v>
      </c>
      <c r="F3173" t="s">
        <v>317</v>
      </c>
      <c r="G3173" t="s">
        <v>318</v>
      </c>
      <c r="H3173" s="79" t="s">
        <v>917</v>
      </c>
      <c r="I3173" t="s">
        <v>918</v>
      </c>
      <c r="J3173" t="s">
        <v>919</v>
      </c>
      <c r="K3173" t="s">
        <v>484</v>
      </c>
      <c r="L3173">
        <v>855802</v>
      </c>
      <c r="M3173">
        <v>213197095</v>
      </c>
      <c r="O3173">
        <v>320072</v>
      </c>
      <c r="P3173" t="s">
        <v>336</v>
      </c>
      <c r="Q3173">
        <v>7529</v>
      </c>
      <c r="R3173">
        <v>83</v>
      </c>
      <c r="S3173">
        <v>1</v>
      </c>
      <c r="T3173">
        <v>2786</v>
      </c>
      <c r="U3173" t="s">
        <v>328</v>
      </c>
      <c r="W3173">
        <v>1158667035</v>
      </c>
      <c r="X3173" s="76">
        <v>44144</v>
      </c>
      <c r="Y3173" s="76">
        <v>44144</v>
      </c>
      <c r="Z3173" s="76">
        <v>43897</v>
      </c>
      <c r="AA3173" s="76">
        <v>43941</v>
      </c>
      <c r="AB3173">
        <v>548.98</v>
      </c>
      <c r="AD3173" t="s">
        <v>346</v>
      </c>
      <c r="AE3173" t="s">
        <v>324</v>
      </c>
      <c r="AF3173" t="s">
        <v>493</v>
      </c>
      <c r="AH3173" t="s">
        <v>329</v>
      </c>
      <c r="AI3173" t="s">
        <v>318</v>
      </c>
      <c r="AK3173">
        <v>95057</v>
      </c>
      <c r="AL3173">
        <v>1</v>
      </c>
      <c r="AM3173">
        <v>20632</v>
      </c>
      <c r="AN3173" t="s">
        <v>920</v>
      </c>
      <c r="AO3173">
        <v>213197095</v>
      </c>
    </row>
    <row r="3174" spans="1:41">
      <c r="A3174" t="s">
        <v>315</v>
      </c>
      <c r="D3174" t="s">
        <v>316</v>
      </c>
      <c r="E3174">
        <v>316077</v>
      </c>
      <c r="F3174" t="s">
        <v>317</v>
      </c>
      <c r="G3174" t="s">
        <v>318</v>
      </c>
      <c r="H3174" s="79" t="s">
        <v>917</v>
      </c>
      <c r="I3174" t="s">
        <v>918</v>
      </c>
      <c r="J3174" t="s">
        <v>919</v>
      </c>
      <c r="K3174" t="s">
        <v>484</v>
      </c>
      <c r="L3174">
        <v>855847</v>
      </c>
      <c r="M3174">
        <v>213197095</v>
      </c>
      <c r="O3174">
        <v>320074</v>
      </c>
      <c r="P3174" t="s">
        <v>337</v>
      </c>
      <c r="Q3174">
        <v>7534</v>
      </c>
      <c r="R3174">
        <v>83</v>
      </c>
      <c r="S3174">
        <v>1</v>
      </c>
      <c r="T3174">
        <v>2786</v>
      </c>
      <c r="U3174" t="s">
        <v>328</v>
      </c>
      <c r="W3174">
        <v>1158667035</v>
      </c>
      <c r="X3174" s="76">
        <v>44144</v>
      </c>
      <c r="Y3174" s="76">
        <v>44144</v>
      </c>
      <c r="Z3174" s="76">
        <v>43873</v>
      </c>
      <c r="AA3174" s="76">
        <v>43908</v>
      </c>
      <c r="AB3174">
        <v>330.23</v>
      </c>
      <c r="AD3174" t="s">
        <v>346</v>
      </c>
      <c r="AE3174" t="s">
        <v>324</v>
      </c>
      <c r="AF3174" t="s">
        <v>494</v>
      </c>
      <c r="AH3174" t="s">
        <v>329</v>
      </c>
      <c r="AI3174" t="s">
        <v>318</v>
      </c>
      <c r="AK3174">
        <v>95057</v>
      </c>
      <c r="AL3174">
        <v>1</v>
      </c>
      <c r="AM3174">
        <v>20632</v>
      </c>
      <c r="AN3174" t="s">
        <v>920</v>
      </c>
      <c r="AO3174">
        <v>213197095</v>
      </c>
    </row>
    <row r="3175" spans="1:41">
      <c r="A3175" t="s">
        <v>315</v>
      </c>
      <c r="D3175" t="s">
        <v>316</v>
      </c>
      <c r="E3175">
        <v>316077</v>
      </c>
      <c r="F3175" t="s">
        <v>317</v>
      </c>
      <c r="G3175" t="s">
        <v>318</v>
      </c>
      <c r="H3175" s="79" t="s">
        <v>917</v>
      </c>
      <c r="I3175" t="s">
        <v>918</v>
      </c>
      <c r="J3175" t="s">
        <v>919</v>
      </c>
      <c r="K3175" t="s">
        <v>484</v>
      </c>
      <c r="L3175">
        <v>855832</v>
      </c>
      <c r="M3175">
        <v>213197095</v>
      </c>
      <c r="O3175">
        <v>320073</v>
      </c>
      <c r="P3175" t="s">
        <v>320</v>
      </c>
      <c r="Q3175">
        <v>7533</v>
      </c>
      <c r="R3175">
        <v>83</v>
      </c>
      <c r="S3175">
        <v>1</v>
      </c>
      <c r="T3175">
        <v>2786</v>
      </c>
      <c r="U3175" t="s">
        <v>328</v>
      </c>
      <c r="W3175">
        <v>1158667035</v>
      </c>
      <c r="X3175" s="76">
        <v>44144</v>
      </c>
      <c r="Y3175" s="76">
        <v>44144</v>
      </c>
      <c r="Z3175" s="76">
        <v>43923</v>
      </c>
      <c r="AA3175" s="76">
        <v>43976</v>
      </c>
      <c r="AB3175">
        <v>152.5</v>
      </c>
      <c r="AD3175" t="s">
        <v>346</v>
      </c>
      <c r="AE3175" t="s">
        <v>324</v>
      </c>
      <c r="AF3175" t="s">
        <v>495</v>
      </c>
      <c r="AH3175" t="s">
        <v>329</v>
      </c>
      <c r="AI3175" t="s">
        <v>318</v>
      </c>
      <c r="AK3175">
        <v>95057</v>
      </c>
      <c r="AL3175">
        <v>1</v>
      </c>
      <c r="AM3175">
        <v>20632</v>
      </c>
      <c r="AN3175" t="s">
        <v>920</v>
      </c>
      <c r="AO3175">
        <v>213197095</v>
      </c>
    </row>
    <row r="3176" spans="1:41">
      <c r="A3176" t="s">
        <v>315</v>
      </c>
      <c r="D3176" t="s">
        <v>316</v>
      </c>
      <c r="E3176">
        <v>316077</v>
      </c>
      <c r="F3176" t="s">
        <v>317</v>
      </c>
      <c r="G3176" t="s">
        <v>318</v>
      </c>
      <c r="H3176" s="79" t="s">
        <v>917</v>
      </c>
      <c r="I3176" t="s">
        <v>918</v>
      </c>
      <c r="J3176" t="s">
        <v>919</v>
      </c>
      <c r="K3176" t="s">
        <v>484</v>
      </c>
      <c r="L3176">
        <v>855802</v>
      </c>
      <c r="M3176">
        <v>213197095</v>
      </c>
      <c r="O3176">
        <v>320070</v>
      </c>
      <c r="P3176" t="s">
        <v>327</v>
      </c>
      <c r="Q3176">
        <v>7529</v>
      </c>
      <c r="R3176">
        <v>83</v>
      </c>
      <c r="S3176">
        <v>1</v>
      </c>
      <c r="T3176">
        <v>2786</v>
      </c>
      <c r="U3176" t="s">
        <v>328</v>
      </c>
      <c r="W3176">
        <v>1158667035</v>
      </c>
      <c r="X3176" s="76">
        <v>44144</v>
      </c>
      <c r="Y3176" s="76">
        <v>44144</v>
      </c>
      <c r="Z3176" s="76">
        <v>43897</v>
      </c>
      <c r="AA3176" s="76">
        <v>43941</v>
      </c>
      <c r="AB3176">
        <v>163.32</v>
      </c>
      <c r="AD3176" t="s">
        <v>346</v>
      </c>
      <c r="AE3176" t="s">
        <v>324</v>
      </c>
      <c r="AF3176" t="s">
        <v>493</v>
      </c>
      <c r="AH3176" t="s">
        <v>329</v>
      </c>
      <c r="AI3176" t="s">
        <v>318</v>
      </c>
      <c r="AK3176">
        <v>95057</v>
      </c>
      <c r="AL3176">
        <v>1</v>
      </c>
      <c r="AM3176">
        <v>20632</v>
      </c>
      <c r="AN3176" t="s">
        <v>920</v>
      </c>
      <c r="AO3176">
        <v>213197095</v>
      </c>
    </row>
    <row r="3177" spans="1:41">
      <c r="A3177" t="s">
        <v>315</v>
      </c>
      <c r="D3177" t="s">
        <v>316</v>
      </c>
      <c r="E3177">
        <v>316077</v>
      </c>
      <c r="F3177" t="s">
        <v>317</v>
      </c>
      <c r="G3177" t="s">
        <v>318</v>
      </c>
      <c r="H3177" s="79" t="s">
        <v>917</v>
      </c>
      <c r="I3177" t="s">
        <v>918</v>
      </c>
      <c r="J3177" t="s">
        <v>919</v>
      </c>
      <c r="K3177" t="s">
        <v>484</v>
      </c>
      <c r="L3177">
        <v>855847</v>
      </c>
      <c r="M3177">
        <v>213197095</v>
      </c>
      <c r="O3177">
        <v>320070</v>
      </c>
      <c r="P3177" t="s">
        <v>327</v>
      </c>
      <c r="Q3177">
        <v>7534</v>
      </c>
      <c r="R3177">
        <v>83</v>
      </c>
      <c r="S3177">
        <v>1</v>
      </c>
      <c r="T3177">
        <v>2786</v>
      </c>
      <c r="U3177" t="s">
        <v>328</v>
      </c>
      <c r="W3177">
        <v>1158667035</v>
      </c>
      <c r="X3177" s="76">
        <v>44144</v>
      </c>
      <c r="Y3177" s="76">
        <v>44144</v>
      </c>
      <c r="Z3177" s="76">
        <v>43873</v>
      </c>
      <c r="AA3177" s="76">
        <v>43908</v>
      </c>
      <c r="AB3177">
        <v>163.32</v>
      </c>
      <c r="AD3177" t="s">
        <v>346</v>
      </c>
      <c r="AE3177" t="s">
        <v>324</v>
      </c>
      <c r="AF3177" t="s">
        <v>494</v>
      </c>
      <c r="AH3177" t="s">
        <v>329</v>
      </c>
      <c r="AI3177" t="s">
        <v>318</v>
      </c>
      <c r="AK3177">
        <v>95057</v>
      </c>
      <c r="AL3177">
        <v>1</v>
      </c>
      <c r="AM3177">
        <v>20632</v>
      </c>
      <c r="AN3177" t="s">
        <v>920</v>
      </c>
      <c r="AO3177">
        <v>213197095</v>
      </c>
    </row>
    <row r="3178" spans="1:41">
      <c r="A3178" t="s">
        <v>315</v>
      </c>
      <c r="D3178" t="s">
        <v>316</v>
      </c>
      <c r="E3178">
        <v>316077</v>
      </c>
      <c r="F3178" t="s">
        <v>317</v>
      </c>
      <c r="G3178" t="s">
        <v>318</v>
      </c>
      <c r="H3178" s="79" t="s">
        <v>917</v>
      </c>
      <c r="I3178" t="s">
        <v>918</v>
      </c>
      <c r="J3178" t="s">
        <v>919</v>
      </c>
      <c r="K3178" t="s">
        <v>484</v>
      </c>
      <c r="L3178">
        <v>855832</v>
      </c>
      <c r="M3178">
        <v>213197095</v>
      </c>
      <c r="O3178">
        <v>320072</v>
      </c>
      <c r="P3178" t="s">
        <v>336</v>
      </c>
      <c r="Q3178">
        <v>7533</v>
      </c>
      <c r="R3178">
        <v>83</v>
      </c>
      <c r="S3178">
        <v>1</v>
      </c>
      <c r="T3178">
        <v>2786</v>
      </c>
      <c r="U3178" t="s">
        <v>328</v>
      </c>
      <c r="W3178">
        <v>1158667035</v>
      </c>
      <c r="X3178" s="76">
        <v>44144</v>
      </c>
      <c r="Y3178" s="76">
        <v>44144</v>
      </c>
      <c r="Z3178" s="76">
        <v>43923</v>
      </c>
      <c r="AA3178" s="76">
        <v>43976</v>
      </c>
      <c r="AB3178">
        <v>501</v>
      </c>
      <c r="AD3178" t="s">
        <v>346</v>
      </c>
      <c r="AE3178" t="s">
        <v>324</v>
      </c>
      <c r="AF3178" t="s">
        <v>495</v>
      </c>
      <c r="AH3178" t="s">
        <v>329</v>
      </c>
      <c r="AI3178" t="s">
        <v>318</v>
      </c>
      <c r="AK3178">
        <v>95057</v>
      </c>
      <c r="AL3178">
        <v>1</v>
      </c>
      <c r="AM3178">
        <v>20632</v>
      </c>
      <c r="AN3178" t="s">
        <v>920</v>
      </c>
      <c r="AO3178">
        <v>213197095</v>
      </c>
    </row>
    <row r="3179" spans="1:41">
      <c r="A3179" t="s">
        <v>315</v>
      </c>
      <c r="D3179" t="s">
        <v>316</v>
      </c>
      <c r="E3179">
        <v>316077</v>
      </c>
      <c r="F3179" t="s">
        <v>317</v>
      </c>
      <c r="G3179" t="s">
        <v>318</v>
      </c>
      <c r="H3179" s="79" t="s">
        <v>917</v>
      </c>
      <c r="I3179" t="s">
        <v>918</v>
      </c>
      <c r="J3179" t="s">
        <v>919</v>
      </c>
      <c r="K3179" t="s">
        <v>484</v>
      </c>
      <c r="L3179">
        <v>855832</v>
      </c>
      <c r="M3179">
        <v>213197095</v>
      </c>
      <c r="O3179">
        <v>320074</v>
      </c>
      <c r="P3179" t="s">
        <v>337</v>
      </c>
      <c r="Q3179">
        <v>7533</v>
      </c>
      <c r="R3179">
        <v>83</v>
      </c>
      <c r="S3179">
        <v>1</v>
      </c>
      <c r="T3179">
        <v>2786</v>
      </c>
      <c r="U3179" t="s">
        <v>328</v>
      </c>
      <c r="W3179">
        <v>1158667035</v>
      </c>
      <c r="X3179" s="76">
        <v>44144</v>
      </c>
      <c r="Y3179" s="76">
        <v>44144</v>
      </c>
      <c r="Z3179" s="76">
        <v>43923</v>
      </c>
      <c r="AA3179" s="76">
        <v>43976</v>
      </c>
      <c r="AB3179">
        <v>201.08</v>
      </c>
      <c r="AD3179" t="s">
        <v>346</v>
      </c>
      <c r="AE3179" t="s">
        <v>324</v>
      </c>
      <c r="AF3179" t="s">
        <v>495</v>
      </c>
      <c r="AH3179" t="s">
        <v>329</v>
      </c>
      <c r="AI3179" t="s">
        <v>318</v>
      </c>
      <c r="AK3179">
        <v>95057</v>
      </c>
      <c r="AL3179">
        <v>1</v>
      </c>
      <c r="AM3179">
        <v>20632</v>
      </c>
      <c r="AN3179" t="s">
        <v>920</v>
      </c>
      <c r="AO3179">
        <v>213197095</v>
      </c>
    </row>
    <row r="3180" spans="1:41">
      <c r="A3180" t="s">
        <v>315</v>
      </c>
      <c r="D3180" t="s">
        <v>316</v>
      </c>
      <c r="E3180">
        <v>316077</v>
      </c>
      <c r="F3180" t="s">
        <v>317</v>
      </c>
      <c r="G3180" t="s">
        <v>318</v>
      </c>
      <c r="H3180" s="79" t="s">
        <v>917</v>
      </c>
      <c r="I3180" t="s">
        <v>918</v>
      </c>
      <c r="J3180" t="s">
        <v>919</v>
      </c>
      <c r="K3180" t="s">
        <v>484</v>
      </c>
      <c r="L3180">
        <v>855802</v>
      </c>
      <c r="M3180">
        <v>213197095</v>
      </c>
      <c r="O3180">
        <v>320073</v>
      </c>
      <c r="P3180" t="s">
        <v>320</v>
      </c>
      <c r="Q3180">
        <v>7529</v>
      </c>
      <c r="R3180">
        <v>83</v>
      </c>
      <c r="S3180">
        <v>1</v>
      </c>
      <c r="T3180">
        <v>2786</v>
      </c>
      <c r="U3180" t="s">
        <v>328</v>
      </c>
      <c r="W3180">
        <v>1158667035</v>
      </c>
      <c r="X3180" s="76">
        <v>44144</v>
      </c>
      <c r="Y3180" s="76">
        <v>44144</v>
      </c>
      <c r="Z3180" s="76">
        <v>43897</v>
      </c>
      <c r="AA3180" s="76">
        <v>43941</v>
      </c>
      <c r="AB3180">
        <v>152.5</v>
      </c>
      <c r="AD3180" t="s">
        <v>346</v>
      </c>
      <c r="AE3180" t="s">
        <v>324</v>
      </c>
      <c r="AF3180" t="s">
        <v>493</v>
      </c>
      <c r="AH3180" t="s">
        <v>329</v>
      </c>
      <c r="AI3180" t="s">
        <v>318</v>
      </c>
      <c r="AK3180">
        <v>95057</v>
      </c>
      <c r="AL3180">
        <v>1</v>
      </c>
      <c r="AM3180">
        <v>20632</v>
      </c>
      <c r="AN3180" t="s">
        <v>920</v>
      </c>
      <c r="AO3180">
        <v>213197095</v>
      </c>
    </row>
    <row r="3181" spans="1:41">
      <c r="A3181" t="s">
        <v>315</v>
      </c>
      <c r="D3181" t="s">
        <v>316</v>
      </c>
      <c r="E3181">
        <v>316077</v>
      </c>
      <c r="F3181" t="s">
        <v>317</v>
      </c>
      <c r="G3181" t="s">
        <v>318</v>
      </c>
      <c r="H3181" s="79" t="s">
        <v>917</v>
      </c>
      <c r="I3181" t="s">
        <v>918</v>
      </c>
      <c r="J3181" t="s">
        <v>919</v>
      </c>
      <c r="K3181" t="s">
        <v>484</v>
      </c>
      <c r="L3181">
        <v>855802</v>
      </c>
      <c r="M3181">
        <v>213197095</v>
      </c>
      <c r="O3181">
        <v>320074</v>
      </c>
      <c r="P3181" t="s">
        <v>337</v>
      </c>
      <c r="Q3181">
        <v>7529</v>
      </c>
      <c r="R3181">
        <v>83</v>
      </c>
      <c r="S3181">
        <v>1</v>
      </c>
      <c r="T3181">
        <v>2786</v>
      </c>
      <c r="U3181" t="s">
        <v>328</v>
      </c>
      <c r="W3181">
        <v>1158667035</v>
      </c>
      <c r="X3181" s="76">
        <v>44144</v>
      </c>
      <c r="Y3181" s="76">
        <v>44144</v>
      </c>
      <c r="Z3181" s="76">
        <v>43897</v>
      </c>
      <c r="AA3181" s="76">
        <v>43941</v>
      </c>
      <c r="AB3181">
        <v>231.01</v>
      </c>
      <c r="AD3181" t="s">
        <v>346</v>
      </c>
      <c r="AE3181" t="s">
        <v>324</v>
      </c>
      <c r="AF3181" t="s">
        <v>493</v>
      </c>
      <c r="AH3181" t="s">
        <v>329</v>
      </c>
      <c r="AI3181" t="s">
        <v>318</v>
      </c>
      <c r="AK3181">
        <v>95057</v>
      </c>
      <c r="AL3181">
        <v>1</v>
      </c>
      <c r="AM3181">
        <v>20632</v>
      </c>
      <c r="AN3181" t="s">
        <v>920</v>
      </c>
      <c r="AO3181">
        <v>213197095</v>
      </c>
    </row>
    <row r="3182" spans="1:41">
      <c r="A3182" t="s">
        <v>315</v>
      </c>
      <c r="D3182" t="s">
        <v>316</v>
      </c>
      <c r="E3182">
        <v>316077</v>
      </c>
      <c r="F3182" t="s">
        <v>317</v>
      </c>
      <c r="G3182" t="s">
        <v>318</v>
      </c>
      <c r="H3182" s="79" t="s">
        <v>917</v>
      </c>
      <c r="I3182" t="s">
        <v>918</v>
      </c>
      <c r="J3182" t="s">
        <v>919</v>
      </c>
      <c r="K3182" t="s">
        <v>484</v>
      </c>
      <c r="L3182">
        <v>855847</v>
      </c>
      <c r="M3182">
        <v>213197095</v>
      </c>
      <c r="O3182">
        <v>320073</v>
      </c>
      <c r="P3182" t="s">
        <v>320</v>
      </c>
      <c r="Q3182">
        <v>7534</v>
      </c>
      <c r="R3182">
        <v>83</v>
      </c>
      <c r="S3182">
        <v>1</v>
      </c>
      <c r="T3182">
        <v>2786</v>
      </c>
      <c r="U3182" t="s">
        <v>328</v>
      </c>
      <c r="W3182">
        <v>1158667035</v>
      </c>
      <c r="X3182" s="76">
        <v>44144</v>
      </c>
      <c r="Y3182" s="76">
        <v>44144</v>
      </c>
      <c r="Z3182" s="76">
        <v>43873</v>
      </c>
      <c r="AA3182" s="76">
        <v>43908</v>
      </c>
      <c r="AB3182">
        <v>152.5</v>
      </c>
      <c r="AD3182" t="s">
        <v>346</v>
      </c>
      <c r="AE3182" t="s">
        <v>324</v>
      </c>
      <c r="AF3182" t="s">
        <v>494</v>
      </c>
      <c r="AH3182" t="s">
        <v>329</v>
      </c>
      <c r="AI3182" t="s">
        <v>318</v>
      </c>
      <c r="AK3182">
        <v>95057</v>
      </c>
      <c r="AL3182">
        <v>1</v>
      </c>
      <c r="AM3182">
        <v>20632</v>
      </c>
      <c r="AN3182" t="s">
        <v>920</v>
      </c>
      <c r="AO3182">
        <v>213197095</v>
      </c>
    </row>
    <row r="3183" spans="1:41">
      <c r="A3183" t="s">
        <v>315</v>
      </c>
      <c r="D3183" t="s">
        <v>316</v>
      </c>
      <c r="E3183">
        <v>316077</v>
      </c>
      <c r="F3183" t="s">
        <v>317</v>
      </c>
      <c r="G3183" t="s">
        <v>318</v>
      </c>
      <c r="H3183" s="79" t="s">
        <v>917</v>
      </c>
      <c r="I3183" t="s">
        <v>918</v>
      </c>
      <c r="J3183" t="s">
        <v>919</v>
      </c>
      <c r="K3183" t="s">
        <v>484</v>
      </c>
      <c r="L3183">
        <v>855832</v>
      </c>
      <c r="M3183">
        <v>213197095</v>
      </c>
      <c r="O3183">
        <v>320070</v>
      </c>
      <c r="P3183" t="s">
        <v>327</v>
      </c>
      <c r="Q3183">
        <v>7533</v>
      </c>
      <c r="R3183">
        <v>83</v>
      </c>
      <c r="S3183">
        <v>1</v>
      </c>
      <c r="T3183">
        <v>2786</v>
      </c>
      <c r="U3183" t="s">
        <v>328</v>
      </c>
      <c r="W3183">
        <v>1158667035</v>
      </c>
      <c r="X3183" s="76">
        <v>44144</v>
      </c>
      <c r="Y3183" s="76">
        <v>44144</v>
      </c>
      <c r="Z3183" s="76">
        <v>43923</v>
      </c>
      <c r="AA3183" s="76">
        <v>43976</v>
      </c>
      <c r="AB3183">
        <v>163.32</v>
      </c>
      <c r="AD3183" t="s">
        <v>346</v>
      </c>
      <c r="AE3183" t="s">
        <v>324</v>
      </c>
      <c r="AF3183" t="s">
        <v>495</v>
      </c>
      <c r="AH3183" t="s">
        <v>329</v>
      </c>
      <c r="AI3183" t="s">
        <v>318</v>
      </c>
      <c r="AK3183">
        <v>95057</v>
      </c>
      <c r="AL3183">
        <v>1</v>
      </c>
      <c r="AM3183">
        <v>20632</v>
      </c>
      <c r="AN3183" t="s">
        <v>920</v>
      </c>
      <c r="AO3183">
        <v>213197095</v>
      </c>
    </row>
    <row r="3184" spans="1:41">
      <c r="A3184" t="s">
        <v>315</v>
      </c>
      <c r="D3184" t="s">
        <v>316</v>
      </c>
      <c r="E3184">
        <v>316077</v>
      </c>
      <c r="F3184" t="s">
        <v>317</v>
      </c>
      <c r="G3184" t="s">
        <v>318</v>
      </c>
      <c r="H3184" s="79" t="s">
        <v>917</v>
      </c>
      <c r="I3184" t="s">
        <v>918</v>
      </c>
      <c r="J3184" t="s">
        <v>919</v>
      </c>
      <c r="K3184" t="s">
        <v>484</v>
      </c>
      <c r="L3184">
        <v>855847</v>
      </c>
      <c r="M3184">
        <v>213197095</v>
      </c>
      <c r="O3184">
        <v>320072</v>
      </c>
      <c r="P3184" t="s">
        <v>336</v>
      </c>
      <c r="Q3184">
        <v>7534</v>
      </c>
      <c r="R3184">
        <v>83</v>
      </c>
      <c r="S3184">
        <v>1</v>
      </c>
      <c r="T3184">
        <v>2786</v>
      </c>
      <c r="U3184" t="s">
        <v>328</v>
      </c>
      <c r="W3184">
        <v>1158667035</v>
      </c>
      <c r="X3184" s="76">
        <v>44144</v>
      </c>
      <c r="Y3184" s="76">
        <v>44144</v>
      </c>
      <c r="Z3184" s="76">
        <v>43873</v>
      </c>
      <c r="AA3184" s="76">
        <v>43908</v>
      </c>
      <c r="AB3184">
        <v>698.84</v>
      </c>
      <c r="AD3184" t="s">
        <v>346</v>
      </c>
      <c r="AE3184" t="s">
        <v>324</v>
      </c>
      <c r="AF3184" t="s">
        <v>494</v>
      </c>
      <c r="AH3184" t="s">
        <v>329</v>
      </c>
      <c r="AI3184" t="s">
        <v>318</v>
      </c>
      <c r="AK3184">
        <v>95057</v>
      </c>
      <c r="AL3184">
        <v>1</v>
      </c>
      <c r="AM3184">
        <v>20632</v>
      </c>
      <c r="AN3184" t="s">
        <v>920</v>
      </c>
      <c r="AO3184">
        <v>213197095</v>
      </c>
    </row>
    <row r="3185" spans="1:41">
      <c r="A3185" t="s">
        <v>315</v>
      </c>
      <c r="D3185" t="s">
        <v>316</v>
      </c>
      <c r="E3185">
        <v>316077</v>
      </c>
      <c r="F3185" t="s">
        <v>317</v>
      </c>
      <c r="G3185" t="s">
        <v>318</v>
      </c>
      <c r="H3185" s="79" t="s">
        <v>917</v>
      </c>
      <c r="I3185" t="s">
        <v>918</v>
      </c>
      <c r="J3185" t="s">
        <v>919</v>
      </c>
      <c r="K3185" t="s">
        <v>484</v>
      </c>
      <c r="L3185">
        <v>884648</v>
      </c>
      <c r="M3185">
        <v>4910211442</v>
      </c>
      <c r="O3185">
        <v>320070</v>
      </c>
      <c r="P3185" t="s">
        <v>327</v>
      </c>
      <c r="Q3185">
        <v>7679</v>
      </c>
      <c r="R3185">
        <v>83</v>
      </c>
      <c r="S3185">
        <v>1</v>
      </c>
      <c r="T3185">
        <v>2786</v>
      </c>
      <c r="U3185" t="s">
        <v>328</v>
      </c>
      <c r="W3185">
        <v>1158667035</v>
      </c>
      <c r="X3185" s="76">
        <v>44162</v>
      </c>
      <c r="Y3185" s="76">
        <v>44165</v>
      </c>
      <c r="Z3185" s="76">
        <v>44162</v>
      </c>
      <c r="AA3185" s="76">
        <v>44254</v>
      </c>
      <c r="AB3185">
        <v>25000</v>
      </c>
      <c r="AD3185" t="s">
        <v>344</v>
      </c>
      <c r="AE3185" t="s">
        <v>324</v>
      </c>
      <c r="AF3185" t="s">
        <v>629</v>
      </c>
      <c r="AH3185" t="s">
        <v>329</v>
      </c>
      <c r="AI3185" t="s">
        <v>318</v>
      </c>
      <c r="AK3185">
        <v>95057</v>
      </c>
      <c r="AL3185">
        <v>1</v>
      </c>
      <c r="AM3185">
        <v>20632</v>
      </c>
      <c r="AN3185" t="s">
        <v>920</v>
      </c>
      <c r="AO3185">
        <v>213197095</v>
      </c>
    </row>
    <row r="3186" spans="1:41">
      <c r="A3186" t="s">
        <v>315</v>
      </c>
      <c r="D3186" t="s">
        <v>316</v>
      </c>
      <c r="E3186">
        <v>316077</v>
      </c>
      <c r="F3186" t="s">
        <v>317</v>
      </c>
      <c r="G3186" t="s">
        <v>318</v>
      </c>
      <c r="H3186" s="79" t="s">
        <v>917</v>
      </c>
      <c r="I3186" t="s">
        <v>918</v>
      </c>
      <c r="J3186" t="s">
        <v>919</v>
      </c>
      <c r="K3186" t="s">
        <v>484</v>
      </c>
      <c r="L3186">
        <v>898735</v>
      </c>
      <c r="M3186">
        <v>213197095</v>
      </c>
      <c r="O3186">
        <v>320072</v>
      </c>
      <c r="P3186" t="s">
        <v>336</v>
      </c>
      <c r="Q3186">
        <v>7766</v>
      </c>
      <c r="R3186">
        <v>83</v>
      </c>
      <c r="S3186">
        <v>1</v>
      </c>
      <c r="T3186">
        <v>2786</v>
      </c>
      <c r="U3186" t="s">
        <v>328</v>
      </c>
      <c r="W3186">
        <v>1158667035</v>
      </c>
      <c r="X3186" s="76">
        <v>44174</v>
      </c>
      <c r="Y3186" s="76">
        <v>44174</v>
      </c>
      <c r="Z3186" s="76">
        <v>44056</v>
      </c>
      <c r="AA3186" s="76">
        <v>44097</v>
      </c>
      <c r="AB3186">
        <v>910.81</v>
      </c>
      <c r="AD3186" t="s">
        <v>344</v>
      </c>
      <c r="AE3186" t="s">
        <v>324</v>
      </c>
      <c r="AF3186" t="s">
        <v>498</v>
      </c>
      <c r="AH3186" t="s">
        <v>329</v>
      </c>
      <c r="AI3186" t="s">
        <v>318</v>
      </c>
      <c r="AK3186">
        <v>95057</v>
      </c>
      <c r="AL3186">
        <v>1</v>
      </c>
      <c r="AM3186">
        <v>20632</v>
      </c>
      <c r="AN3186" t="s">
        <v>920</v>
      </c>
      <c r="AO3186">
        <v>213197095</v>
      </c>
    </row>
    <row r="3187" spans="1:41">
      <c r="A3187" t="s">
        <v>315</v>
      </c>
      <c r="D3187" t="s">
        <v>316</v>
      </c>
      <c r="E3187">
        <v>316077</v>
      </c>
      <c r="F3187" t="s">
        <v>317</v>
      </c>
      <c r="G3187" t="s">
        <v>318</v>
      </c>
      <c r="H3187" s="79" t="s">
        <v>917</v>
      </c>
      <c r="I3187" t="s">
        <v>918</v>
      </c>
      <c r="J3187" t="s">
        <v>919</v>
      </c>
      <c r="K3187" t="s">
        <v>484</v>
      </c>
      <c r="L3187">
        <v>898735</v>
      </c>
      <c r="M3187">
        <v>213197095</v>
      </c>
      <c r="O3187">
        <v>320073</v>
      </c>
      <c r="P3187" t="s">
        <v>320</v>
      </c>
      <c r="Q3187">
        <v>7766</v>
      </c>
      <c r="R3187">
        <v>83</v>
      </c>
      <c r="S3187">
        <v>1</v>
      </c>
      <c r="T3187">
        <v>2786</v>
      </c>
      <c r="U3187" t="s">
        <v>328</v>
      </c>
      <c r="W3187">
        <v>1158667035</v>
      </c>
      <c r="X3187" s="76">
        <v>44174</v>
      </c>
      <c r="Y3187" s="76">
        <v>44174</v>
      </c>
      <c r="Z3187" s="76">
        <v>44056</v>
      </c>
      <c r="AA3187" s="76">
        <v>44097</v>
      </c>
      <c r="AB3187">
        <v>157.80000000000001</v>
      </c>
      <c r="AD3187" t="s">
        <v>344</v>
      </c>
      <c r="AE3187" t="s">
        <v>324</v>
      </c>
      <c r="AF3187" t="s">
        <v>498</v>
      </c>
      <c r="AH3187" t="s">
        <v>329</v>
      </c>
      <c r="AI3187" t="s">
        <v>318</v>
      </c>
      <c r="AK3187">
        <v>95057</v>
      </c>
      <c r="AL3187">
        <v>1</v>
      </c>
      <c r="AM3187">
        <v>20632</v>
      </c>
      <c r="AN3187" t="s">
        <v>920</v>
      </c>
      <c r="AO3187">
        <v>213197095</v>
      </c>
    </row>
    <row r="3188" spans="1:41">
      <c r="A3188" t="s">
        <v>315</v>
      </c>
      <c r="D3188" t="s">
        <v>316</v>
      </c>
      <c r="E3188">
        <v>316077</v>
      </c>
      <c r="F3188" t="s">
        <v>317</v>
      </c>
      <c r="G3188" t="s">
        <v>318</v>
      </c>
      <c r="H3188" s="79" t="s">
        <v>917</v>
      </c>
      <c r="I3188" t="s">
        <v>918</v>
      </c>
      <c r="J3188" t="s">
        <v>919</v>
      </c>
      <c r="K3188" t="s">
        <v>484</v>
      </c>
      <c r="L3188">
        <v>898735</v>
      </c>
      <c r="M3188">
        <v>213197095</v>
      </c>
      <c r="O3188">
        <v>320070</v>
      </c>
      <c r="P3188" t="s">
        <v>327</v>
      </c>
      <c r="Q3188">
        <v>7766</v>
      </c>
      <c r="R3188">
        <v>83</v>
      </c>
      <c r="S3188">
        <v>1</v>
      </c>
      <c r="T3188">
        <v>2786</v>
      </c>
      <c r="U3188" t="s">
        <v>328</v>
      </c>
      <c r="W3188">
        <v>1158667035</v>
      </c>
      <c r="X3188" s="76">
        <v>44174</v>
      </c>
      <c r="Y3188" s="76">
        <v>44174</v>
      </c>
      <c r="Z3188" s="76">
        <v>44056</v>
      </c>
      <c r="AA3188" s="76">
        <v>44097</v>
      </c>
      <c r="AB3188">
        <v>171.21</v>
      </c>
      <c r="AD3188" t="s">
        <v>344</v>
      </c>
      <c r="AE3188" t="s">
        <v>324</v>
      </c>
      <c r="AF3188" t="s">
        <v>498</v>
      </c>
      <c r="AH3188" t="s">
        <v>329</v>
      </c>
      <c r="AI3188" t="s">
        <v>318</v>
      </c>
      <c r="AK3188">
        <v>95057</v>
      </c>
      <c r="AL3188">
        <v>1</v>
      </c>
      <c r="AM3188">
        <v>20632</v>
      </c>
      <c r="AN3188" t="s">
        <v>920</v>
      </c>
      <c r="AO3188">
        <v>213197095</v>
      </c>
    </row>
    <row r="3189" spans="1:41">
      <c r="A3189" t="s">
        <v>315</v>
      </c>
      <c r="D3189" t="s">
        <v>316</v>
      </c>
      <c r="E3189">
        <v>316077</v>
      </c>
      <c r="F3189" t="s">
        <v>317</v>
      </c>
      <c r="G3189" t="s">
        <v>318</v>
      </c>
      <c r="H3189" s="79" t="s">
        <v>917</v>
      </c>
      <c r="I3189" t="s">
        <v>918</v>
      </c>
      <c r="J3189" t="s">
        <v>919</v>
      </c>
      <c r="K3189" t="s">
        <v>484</v>
      </c>
      <c r="L3189">
        <v>898735</v>
      </c>
      <c r="M3189">
        <v>213197095</v>
      </c>
      <c r="O3189">
        <v>320074</v>
      </c>
      <c r="P3189" t="s">
        <v>337</v>
      </c>
      <c r="Q3189">
        <v>7766</v>
      </c>
      <c r="R3189">
        <v>83</v>
      </c>
      <c r="S3189">
        <v>1</v>
      </c>
      <c r="T3189">
        <v>2786</v>
      </c>
      <c r="U3189" t="s">
        <v>328</v>
      </c>
      <c r="W3189">
        <v>1158667035</v>
      </c>
      <c r="X3189" s="76">
        <v>44174</v>
      </c>
      <c r="Y3189" s="76">
        <v>44174</v>
      </c>
      <c r="Z3189" s="76">
        <v>44056</v>
      </c>
      <c r="AA3189" s="76">
        <v>44097</v>
      </c>
      <c r="AB3189">
        <v>462.2</v>
      </c>
      <c r="AD3189" t="s">
        <v>344</v>
      </c>
      <c r="AE3189" t="s">
        <v>324</v>
      </c>
      <c r="AF3189" t="s">
        <v>498</v>
      </c>
      <c r="AH3189" t="s">
        <v>329</v>
      </c>
      <c r="AI3189" t="s">
        <v>318</v>
      </c>
      <c r="AK3189">
        <v>95057</v>
      </c>
      <c r="AL3189">
        <v>1</v>
      </c>
      <c r="AM3189">
        <v>20632</v>
      </c>
      <c r="AN3189" t="s">
        <v>920</v>
      </c>
      <c r="AO3189">
        <v>213197095</v>
      </c>
    </row>
    <row r="3190" spans="1:41">
      <c r="A3190" t="s">
        <v>315</v>
      </c>
      <c r="D3190" t="s">
        <v>316</v>
      </c>
      <c r="E3190">
        <v>316077</v>
      </c>
      <c r="F3190" t="s">
        <v>317</v>
      </c>
      <c r="G3190" t="s">
        <v>318</v>
      </c>
      <c r="H3190" s="79" t="s">
        <v>917</v>
      </c>
      <c r="I3190" t="s">
        <v>918</v>
      </c>
      <c r="J3190" t="s">
        <v>919</v>
      </c>
      <c r="K3190" t="s">
        <v>484</v>
      </c>
      <c r="L3190">
        <v>902573</v>
      </c>
      <c r="M3190">
        <v>213197095</v>
      </c>
      <c r="O3190">
        <v>320072</v>
      </c>
      <c r="P3190" t="s">
        <v>336</v>
      </c>
      <c r="Q3190">
        <v>7822</v>
      </c>
      <c r="R3190">
        <v>83</v>
      </c>
      <c r="S3190">
        <v>1</v>
      </c>
      <c r="T3190">
        <v>2786</v>
      </c>
      <c r="U3190" t="s">
        <v>328</v>
      </c>
      <c r="W3190">
        <v>1158667035</v>
      </c>
      <c r="X3190" s="76">
        <v>44176</v>
      </c>
      <c r="Y3190" s="76">
        <v>44176</v>
      </c>
      <c r="Z3190" s="76">
        <v>44090</v>
      </c>
      <c r="AA3190" s="76">
        <v>44127</v>
      </c>
      <c r="AB3190">
        <v>1795.97</v>
      </c>
      <c r="AD3190" t="s">
        <v>344</v>
      </c>
      <c r="AE3190" t="s">
        <v>324</v>
      </c>
      <c r="AF3190" t="s">
        <v>568</v>
      </c>
      <c r="AH3190" t="s">
        <v>329</v>
      </c>
      <c r="AI3190" t="s">
        <v>318</v>
      </c>
      <c r="AK3190">
        <v>95057</v>
      </c>
      <c r="AL3190">
        <v>1</v>
      </c>
      <c r="AM3190">
        <v>20632</v>
      </c>
      <c r="AN3190" t="s">
        <v>920</v>
      </c>
      <c r="AO3190">
        <v>213197095</v>
      </c>
    </row>
    <row r="3191" spans="1:41">
      <c r="A3191" t="s">
        <v>315</v>
      </c>
      <c r="D3191" t="s">
        <v>316</v>
      </c>
      <c r="E3191">
        <v>316077</v>
      </c>
      <c r="F3191" t="s">
        <v>317</v>
      </c>
      <c r="G3191" t="s">
        <v>318</v>
      </c>
      <c r="H3191" s="79" t="s">
        <v>917</v>
      </c>
      <c r="I3191" t="s">
        <v>918</v>
      </c>
      <c r="J3191" t="s">
        <v>919</v>
      </c>
      <c r="K3191" t="s">
        <v>484</v>
      </c>
      <c r="L3191">
        <v>902573</v>
      </c>
      <c r="M3191">
        <v>213197095</v>
      </c>
      <c r="O3191">
        <v>320073</v>
      </c>
      <c r="P3191" t="s">
        <v>320</v>
      </c>
      <c r="Q3191">
        <v>7822</v>
      </c>
      <c r="R3191">
        <v>83</v>
      </c>
      <c r="S3191">
        <v>1</v>
      </c>
      <c r="T3191">
        <v>2786</v>
      </c>
      <c r="U3191" t="s">
        <v>328</v>
      </c>
      <c r="W3191">
        <v>1158667035</v>
      </c>
      <c r="X3191" s="76">
        <v>44176</v>
      </c>
      <c r="Y3191" s="76">
        <v>44176</v>
      </c>
      <c r="Z3191" s="76">
        <v>44090</v>
      </c>
      <c r="AA3191" s="76">
        <v>44127</v>
      </c>
      <c r="AB3191">
        <v>157.80000000000001</v>
      </c>
      <c r="AD3191" t="s">
        <v>344</v>
      </c>
      <c r="AE3191" t="s">
        <v>324</v>
      </c>
      <c r="AF3191" t="s">
        <v>568</v>
      </c>
      <c r="AH3191" t="s">
        <v>329</v>
      </c>
      <c r="AI3191" t="s">
        <v>318</v>
      </c>
      <c r="AK3191">
        <v>95057</v>
      </c>
      <c r="AL3191">
        <v>1</v>
      </c>
      <c r="AM3191">
        <v>20632</v>
      </c>
      <c r="AN3191" t="s">
        <v>920</v>
      </c>
      <c r="AO3191">
        <v>213197095</v>
      </c>
    </row>
    <row r="3192" spans="1:41">
      <c r="A3192" t="s">
        <v>315</v>
      </c>
      <c r="D3192" t="s">
        <v>316</v>
      </c>
      <c r="E3192">
        <v>316077</v>
      </c>
      <c r="F3192" t="s">
        <v>317</v>
      </c>
      <c r="G3192" t="s">
        <v>318</v>
      </c>
      <c r="H3192" s="79" t="s">
        <v>917</v>
      </c>
      <c r="I3192" t="s">
        <v>918</v>
      </c>
      <c r="J3192" t="s">
        <v>919</v>
      </c>
      <c r="K3192" t="s">
        <v>484</v>
      </c>
      <c r="L3192">
        <v>902573</v>
      </c>
      <c r="M3192">
        <v>213197095</v>
      </c>
      <c r="O3192">
        <v>320074</v>
      </c>
      <c r="P3192" t="s">
        <v>337</v>
      </c>
      <c r="Q3192">
        <v>7822</v>
      </c>
      <c r="R3192">
        <v>83</v>
      </c>
      <c r="S3192">
        <v>1</v>
      </c>
      <c r="T3192">
        <v>2786</v>
      </c>
      <c r="U3192" t="s">
        <v>328</v>
      </c>
      <c r="W3192">
        <v>1158667035</v>
      </c>
      <c r="X3192" s="76">
        <v>44176</v>
      </c>
      <c r="Y3192" s="76">
        <v>44176</v>
      </c>
      <c r="Z3192" s="76">
        <v>44090</v>
      </c>
      <c r="AA3192" s="76">
        <v>44127</v>
      </c>
      <c r="AB3192">
        <v>975.43</v>
      </c>
      <c r="AD3192" t="s">
        <v>344</v>
      </c>
      <c r="AE3192" t="s">
        <v>324</v>
      </c>
      <c r="AF3192" t="s">
        <v>568</v>
      </c>
      <c r="AH3192" t="s">
        <v>329</v>
      </c>
      <c r="AI3192" t="s">
        <v>318</v>
      </c>
      <c r="AK3192">
        <v>95057</v>
      </c>
      <c r="AL3192">
        <v>1</v>
      </c>
      <c r="AM3192">
        <v>20632</v>
      </c>
      <c r="AN3192" t="s">
        <v>920</v>
      </c>
      <c r="AO3192">
        <v>213197095</v>
      </c>
    </row>
    <row r="3193" spans="1:41">
      <c r="A3193" t="s">
        <v>315</v>
      </c>
      <c r="D3193" t="s">
        <v>316</v>
      </c>
      <c r="E3193">
        <v>316077</v>
      </c>
      <c r="F3193" t="s">
        <v>317</v>
      </c>
      <c r="G3193" t="s">
        <v>318</v>
      </c>
      <c r="H3193" s="79" t="s">
        <v>917</v>
      </c>
      <c r="I3193" t="s">
        <v>918</v>
      </c>
      <c r="J3193" t="s">
        <v>919</v>
      </c>
      <c r="K3193" t="s">
        <v>484</v>
      </c>
      <c r="L3193">
        <v>902573</v>
      </c>
      <c r="M3193">
        <v>213197095</v>
      </c>
      <c r="O3193">
        <v>320070</v>
      </c>
      <c r="P3193" t="s">
        <v>327</v>
      </c>
      <c r="Q3193">
        <v>7822</v>
      </c>
      <c r="R3193">
        <v>83</v>
      </c>
      <c r="S3193">
        <v>1</v>
      </c>
      <c r="T3193">
        <v>2786</v>
      </c>
      <c r="U3193" t="s">
        <v>328</v>
      </c>
      <c r="W3193">
        <v>1158667035</v>
      </c>
      <c r="X3193" s="76">
        <v>44176</v>
      </c>
      <c r="Y3193" s="76">
        <v>44176</v>
      </c>
      <c r="Z3193" s="76">
        <v>44090</v>
      </c>
      <c r="AA3193" s="76">
        <v>44127</v>
      </c>
      <c r="AB3193">
        <v>171.21</v>
      </c>
      <c r="AD3193" t="s">
        <v>344</v>
      </c>
      <c r="AE3193" t="s">
        <v>324</v>
      </c>
      <c r="AF3193" t="s">
        <v>568</v>
      </c>
      <c r="AH3193" t="s">
        <v>329</v>
      </c>
      <c r="AI3193" t="s">
        <v>318</v>
      </c>
      <c r="AK3193">
        <v>95057</v>
      </c>
      <c r="AL3193">
        <v>1</v>
      </c>
      <c r="AM3193">
        <v>20632</v>
      </c>
      <c r="AN3193" t="s">
        <v>920</v>
      </c>
      <c r="AO3193">
        <v>213197095</v>
      </c>
    </row>
    <row r="3194" spans="1:41">
      <c r="A3194" t="s">
        <v>315</v>
      </c>
      <c r="D3194" t="s">
        <v>316</v>
      </c>
      <c r="E3194">
        <v>316077</v>
      </c>
      <c r="F3194" t="s">
        <v>317</v>
      </c>
      <c r="G3194" t="s">
        <v>318</v>
      </c>
      <c r="H3194" s="79" t="s">
        <v>917</v>
      </c>
      <c r="I3194" t="s">
        <v>918</v>
      </c>
      <c r="J3194" t="s">
        <v>919</v>
      </c>
      <c r="K3194" t="s">
        <v>484</v>
      </c>
      <c r="L3194">
        <v>903565</v>
      </c>
      <c r="M3194">
        <v>213197095</v>
      </c>
      <c r="O3194">
        <v>320072</v>
      </c>
      <c r="P3194" t="s">
        <v>336</v>
      </c>
      <c r="Q3194">
        <v>7853</v>
      </c>
      <c r="R3194">
        <v>83</v>
      </c>
      <c r="S3194">
        <v>1</v>
      </c>
      <c r="T3194">
        <v>2786</v>
      </c>
      <c r="U3194" t="s">
        <v>328</v>
      </c>
      <c r="W3194">
        <v>1158667035</v>
      </c>
      <c r="X3194" s="76">
        <v>44179</v>
      </c>
      <c r="Y3194" s="76">
        <v>44179</v>
      </c>
      <c r="Z3194" s="76">
        <v>44120</v>
      </c>
      <c r="AA3194" s="76">
        <v>44154</v>
      </c>
      <c r="AB3194">
        <v>2139.94</v>
      </c>
      <c r="AD3194" t="s">
        <v>346</v>
      </c>
      <c r="AE3194" t="s">
        <v>324</v>
      </c>
      <c r="AF3194" t="s">
        <v>569</v>
      </c>
      <c r="AH3194" t="s">
        <v>329</v>
      </c>
      <c r="AI3194" t="s">
        <v>318</v>
      </c>
      <c r="AK3194">
        <v>95057</v>
      </c>
      <c r="AL3194">
        <v>1</v>
      </c>
      <c r="AM3194">
        <v>20632</v>
      </c>
      <c r="AN3194" t="s">
        <v>920</v>
      </c>
      <c r="AO3194">
        <v>213197095</v>
      </c>
    </row>
    <row r="3195" spans="1:41">
      <c r="A3195" t="s">
        <v>315</v>
      </c>
      <c r="D3195" t="s">
        <v>316</v>
      </c>
      <c r="E3195">
        <v>316077</v>
      </c>
      <c r="F3195" t="s">
        <v>317</v>
      </c>
      <c r="G3195" t="s">
        <v>318</v>
      </c>
      <c r="H3195" s="79" t="s">
        <v>917</v>
      </c>
      <c r="I3195" t="s">
        <v>918</v>
      </c>
      <c r="J3195" t="s">
        <v>919</v>
      </c>
      <c r="K3195" t="s">
        <v>484</v>
      </c>
      <c r="L3195">
        <v>903565</v>
      </c>
      <c r="M3195">
        <v>213197095</v>
      </c>
      <c r="O3195">
        <v>320070</v>
      </c>
      <c r="P3195" t="s">
        <v>327</v>
      </c>
      <c r="Q3195">
        <v>7853</v>
      </c>
      <c r="R3195">
        <v>83</v>
      </c>
      <c r="S3195">
        <v>1</v>
      </c>
      <c r="T3195">
        <v>2786</v>
      </c>
      <c r="U3195" t="s">
        <v>328</v>
      </c>
      <c r="W3195">
        <v>1158667035</v>
      </c>
      <c r="X3195" s="76">
        <v>44179</v>
      </c>
      <c r="Y3195" s="76">
        <v>44179</v>
      </c>
      <c r="Z3195" s="76">
        <v>44120</v>
      </c>
      <c r="AA3195" s="76">
        <v>44154</v>
      </c>
      <c r="AB3195">
        <v>171.21</v>
      </c>
      <c r="AD3195" t="s">
        <v>346</v>
      </c>
      <c r="AE3195" t="s">
        <v>324</v>
      </c>
      <c r="AF3195" t="s">
        <v>569</v>
      </c>
      <c r="AH3195" t="s">
        <v>329</v>
      </c>
      <c r="AI3195" t="s">
        <v>318</v>
      </c>
      <c r="AK3195">
        <v>95057</v>
      </c>
      <c r="AL3195">
        <v>1</v>
      </c>
      <c r="AM3195">
        <v>20632</v>
      </c>
      <c r="AN3195" t="s">
        <v>920</v>
      </c>
      <c r="AO3195">
        <v>213197095</v>
      </c>
    </row>
    <row r="3196" spans="1:41">
      <c r="A3196" t="s">
        <v>315</v>
      </c>
      <c r="D3196" t="s">
        <v>316</v>
      </c>
      <c r="E3196">
        <v>316077</v>
      </c>
      <c r="F3196" t="s">
        <v>317</v>
      </c>
      <c r="G3196" t="s">
        <v>318</v>
      </c>
      <c r="H3196" s="79" t="s">
        <v>917</v>
      </c>
      <c r="I3196" t="s">
        <v>918</v>
      </c>
      <c r="J3196" t="s">
        <v>919</v>
      </c>
      <c r="K3196" t="s">
        <v>484</v>
      </c>
      <c r="L3196">
        <v>903565</v>
      </c>
      <c r="M3196">
        <v>213197095</v>
      </c>
      <c r="O3196">
        <v>320073</v>
      </c>
      <c r="P3196" t="s">
        <v>320</v>
      </c>
      <c r="Q3196">
        <v>7853</v>
      </c>
      <c r="R3196">
        <v>83</v>
      </c>
      <c r="S3196">
        <v>1</v>
      </c>
      <c r="T3196">
        <v>2786</v>
      </c>
      <c r="U3196" t="s">
        <v>328</v>
      </c>
      <c r="W3196">
        <v>1158667035</v>
      </c>
      <c r="X3196" s="76">
        <v>44179</v>
      </c>
      <c r="Y3196" s="76">
        <v>44179</v>
      </c>
      <c r="Z3196" s="76">
        <v>44120</v>
      </c>
      <c r="AA3196" s="76">
        <v>44154</v>
      </c>
      <c r="AB3196">
        <v>157.80000000000001</v>
      </c>
      <c r="AD3196" t="s">
        <v>346</v>
      </c>
      <c r="AE3196" t="s">
        <v>324</v>
      </c>
      <c r="AF3196" t="s">
        <v>569</v>
      </c>
      <c r="AH3196" t="s">
        <v>329</v>
      </c>
      <c r="AI3196" t="s">
        <v>318</v>
      </c>
      <c r="AK3196">
        <v>95057</v>
      </c>
      <c r="AL3196">
        <v>1</v>
      </c>
      <c r="AM3196">
        <v>20632</v>
      </c>
      <c r="AN3196" t="s">
        <v>920</v>
      </c>
      <c r="AO3196">
        <v>213197095</v>
      </c>
    </row>
    <row r="3197" spans="1:41">
      <c r="A3197" t="s">
        <v>315</v>
      </c>
      <c r="D3197" t="s">
        <v>316</v>
      </c>
      <c r="E3197">
        <v>316077</v>
      </c>
      <c r="F3197" t="s">
        <v>317</v>
      </c>
      <c r="G3197" t="s">
        <v>318</v>
      </c>
      <c r="H3197" s="79" t="s">
        <v>917</v>
      </c>
      <c r="I3197" t="s">
        <v>918</v>
      </c>
      <c r="J3197" t="s">
        <v>919</v>
      </c>
      <c r="K3197" t="s">
        <v>484</v>
      </c>
      <c r="L3197">
        <v>903565</v>
      </c>
      <c r="M3197">
        <v>213197095</v>
      </c>
      <c r="O3197">
        <v>320074</v>
      </c>
      <c r="P3197" t="s">
        <v>337</v>
      </c>
      <c r="Q3197">
        <v>7853</v>
      </c>
      <c r="R3197">
        <v>83</v>
      </c>
      <c r="S3197">
        <v>1</v>
      </c>
      <c r="T3197">
        <v>2786</v>
      </c>
      <c r="U3197" t="s">
        <v>328</v>
      </c>
      <c r="W3197">
        <v>1158667035</v>
      </c>
      <c r="X3197" s="76">
        <v>44179</v>
      </c>
      <c r="Y3197" s="76">
        <v>44179</v>
      </c>
      <c r="Z3197" s="76">
        <v>44120</v>
      </c>
      <c r="AA3197" s="76">
        <v>44154</v>
      </c>
      <c r="AB3197">
        <v>1161.28</v>
      </c>
      <c r="AD3197" t="s">
        <v>346</v>
      </c>
      <c r="AE3197" t="s">
        <v>324</v>
      </c>
      <c r="AF3197" t="s">
        <v>569</v>
      </c>
      <c r="AH3197" t="s">
        <v>329</v>
      </c>
      <c r="AI3197" t="s">
        <v>318</v>
      </c>
      <c r="AK3197">
        <v>95057</v>
      </c>
      <c r="AL3197">
        <v>1</v>
      </c>
      <c r="AM3197">
        <v>20632</v>
      </c>
      <c r="AN3197" t="s">
        <v>920</v>
      </c>
      <c r="AO3197">
        <v>213197095</v>
      </c>
    </row>
    <row r="3198" spans="1:41">
      <c r="A3198" t="s">
        <v>315</v>
      </c>
      <c r="D3198" t="s">
        <v>316</v>
      </c>
      <c r="E3198">
        <v>316077</v>
      </c>
      <c r="F3198" t="s">
        <v>317</v>
      </c>
      <c r="G3198" t="s">
        <v>318</v>
      </c>
      <c r="H3198" s="79" t="s">
        <v>917</v>
      </c>
      <c r="I3198" t="s">
        <v>918</v>
      </c>
      <c r="J3198" t="s">
        <v>919</v>
      </c>
      <c r="K3198" t="s">
        <v>484</v>
      </c>
      <c r="L3198">
        <v>924353</v>
      </c>
      <c r="M3198">
        <v>213197095</v>
      </c>
      <c r="O3198">
        <v>320074</v>
      </c>
      <c r="P3198" t="s">
        <v>337</v>
      </c>
      <c r="Q3198">
        <v>7970</v>
      </c>
      <c r="R3198">
        <v>83</v>
      </c>
      <c r="S3198">
        <v>1</v>
      </c>
      <c r="T3198">
        <v>2786</v>
      </c>
      <c r="U3198" t="s">
        <v>328</v>
      </c>
      <c r="W3198">
        <v>1158667035</v>
      </c>
      <c r="X3198" s="76">
        <v>44217</v>
      </c>
      <c r="Y3198" s="76">
        <v>44217</v>
      </c>
      <c r="Z3198" s="76">
        <v>44147</v>
      </c>
      <c r="AA3198" s="76">
        <v>44182</v>
      </c>
      <c r="AB3198">
        <v>982.78</v>
      </c>
      <c r="AD3198" t="s">
        <v>344</v>
      </c>
      <c r="AE3198" t="s">
        <v>324</v>
      </c>
      <c r="AF3198" t="s">
        <v>570</v>
      </c>
      <c r="AH3198" t="s">
        <v>329</v>
      </c>
      <c r="AI3198" t="s">
        <v>318</v>
      </c>
      <c r="AK3198">
        <v>95057</v>
      </c>
      <c r="AL3198">
        <v>1</v>
      </c>
      <c r="AM3198">
        <v>20632</v>
      </c>
      <c r="AN3198" t="s">
        <v>920</v>
      </c>
      <c r="AO3198">
        <v>213197095</v>
      </c>
    </row>
    <row r="3199" spans="1:41">
      <c r="A3199" t="s">
        <v>315</v>
      </c>
      <c r="D3199" t="s">
        <v>316</v>
      </c>
      <c r="E3199">
        <v>316077</v>
      </c>
      <c r="F3199" t="s">
        <v>317</v>
      </c>
      <c r="G3199" t="s">
        <v>318</v>
      </c>
      <c r="H3199" s="79" t="s">
        <v>917</v>
      </c>
      <c r="I3199" t="s">
        <v>918</v>
      </c>
      <c r="J3199" t="s">
        <v>919</v>
      </c>
      <c r="K3199" t="s">
        <v>484</v>
      </c>
      <c r="L3199">
        <v>924353</v>
      </c>
      <c r="M3199">
        <v>213197095</v>
      </c>
      <c r="O3199">
        <v>320070</v>
      </c>
      <c r="P3199" t="s">
        <v>327</v>
      </c>
      <c r="Q3199">
        <v>7970</v>
      </c>
      <c r="R3199">
        <v>83</v>
      </c>
      <c r="S3199">
        <v>1</v>
      </c>
      <c r="T3199">
        <v>2786</v>
      </c>
      <c r="U3199" t="s">
        <v>328</v>
      </c>
      <c r="W3199">
        <v>1158667035</v>
      </c>
      <c r="X3199" s="76">
        <v>44217</v>
      </c>
      <c r="Y3199" s="76">
        <v>44217</v>
      </c>
      <c r="Z3199" s="76">
        <v>44147</v>
      </c>
      <c r="AA3199" s="76">
        <v>44182</v>
      </c>
      <c r="AB3199">
        <v>171.21</v>
      </c>
      <c r="AD3199" t="s">
        <v>344</v>
      </c>
      <c r="AE3199" t="s">
        <v>324</v>
      </c>
      <c r="AF3199" t="s">
        <v>570</v>
      </c>
      <c r="AH3199" t="s">
        <v>329</v>
      </c>
      <c r="AI3199" t="s">
        <v>318</v>
      </c>
      <c r="AK3199">
        <v>95057</v>
      </c>
      <c r="AL3199">
        <v>1</v>
      </c>
      <c r="AM3199">
        <v>20632</v>
      </c>
      <c r="AN3199" t="s">
        <v>920</v>
      </c>
      <c r="AO3199">
        <v>213197095</v>
      </c>
    </row>
    <row r="3200" spans="1:41">
      <c r="A3200" t="s">
        <v>315</v>
      </c>
      <c r="D3200" t="s">
        <v>316</v>
      </c>
      <c r="E3200">
        <v>316077</v>
      </c>
      <c r="F3200" t="s">
        <v>317</v>
      </c>
      <c r="G3200" t="s">
        <v>318</v>
      </c>
      <c r="H3200" s="79" t="s">
        <v>917</v>
      </c>
      <c r="I3200" t="s">
        <v>918</v>
      </c>
      <c r="J3200" t="s">
        <v>919</v>
      </c>
      <c r="K3200" t="s">
        <v>484</v>
      </c>
      <c r="L3200">
        <v>924353</v>
      </c>
      <c r="M3200">
        <v>213197095</v>
      </c>
      <c r="O3200">
        <v>320073</v>
      </c>
      <c r="P3200" t="s">
        <v>320</v>
      </c>
      <c r="Q3200">
        <v>7970</v>
      </c>
      <c r="R3200">
        <v>83</v>
      </c>
      <c r="S3200">
        <v>1</v>
      </c>
      <c r="T3200">
        <v>2786</v>
      </c>
      <c r="U3200" t="s">
        <v>328</v>
      </c>
      <c r="W3200">
        <v>1158667035</v>
      </c>
      <c r="X3200" s="76">
        <v>44217</v>
      </c>
      <c r="Y3200" s="76">
        <v>44217</v>
      </c>
      <c r="Z3200" s="76">
        <v>44147</v>
      </c>
      <c r="AA3200" s="76">
        <v>44182</v>
      </c>
      <c r="AB3200">
        <v>157.80000000000001</v>
      </c>
      <c r="AD3200" t="s">
        <v>344</v>
      </c>
      <c r="AE3200" t="s">
        <v>324</v>
      </c>
      <c r="AF3200" t="s">
        <v>570</v>
      </c>
      <c r="AH3200" t="s">
        <v>329</v>
      </c>
      <c r="AI3200" t="s">
        <v>318</v>
      </c>
      <c r="AK3200">
        <v>95057</v>
      </c>
      <c r="AL3200">
        <v>1</v>
      </c>
      <c r="AM3200">
        <v>20632</v>
      </c>
      <c r="AN3200" t="s">
        <v>920</v>
      </c>
      <c r="AO3200">
        <v>213197095</v>
      </c>
    </row>
    <row r="3201" spans="1:41">
      <c r="A3201" t="s">
        <v>315</v>
      </c>
      <c r="D3201" t="s">
        <v>316</v>
      </c>
      <c r="E3201">
        <v>316077</v>
      </c>
      <c r="F3201" t="s">
        <v>317</v>
      </c>
      <c r="G3201" t="s">
        <v>318</v>
      </c>
      <c r="H3201" s="79" t="s">
        <v>917</v>
      </c>
      <c r="I3201" t="s">
        <v>918</v>
      </c>
      <c r="J3201" t="s">
        <v>919</v>
      </c>
      <c r="K3201" t="s">
        <v>484</v>
      </c>
      <c r="L3201">
        <v>924353</v>
      </c>
      <c r="M3201">
        <v>213197095</v>
      </c>
      <c r="O3201">
        <v>320072</v>
      </c>
      <c r="P3201" t="s">
        <v>336</v>
      </c>
      <c r="Q3201">
        <v>7970</v>
      </c>
      <c r="R3201">
        <v>83</v>
      </c>
      <c r="S3201">
        <v>1</v>
      </c>
      <c r="T3201">
        <v>2786</v>
      </c>
      <c r="U3201" t="s">
        <v>328</v>
      </c>
      <c r="W3201">
        <v>1158667035</v>
      </c>
      <c r="X3201" s="76">
        <v>44217</v>
      </c>
      <c r="Y3201" s="76">
        <v>44217</v>
      </c>
      <c r="Z3201" s="76">
        <v>44147</v>
      </c>
      <c r="AA3201" s="76">
        <v>44182</v>
      </c>
      <c r="AB3201">
        <v>1842.74</v>
      </c>
      <c r="AD3201" t="s">
        <v>344</v>
      </c>
      <c r="AE3201" t="s">
        <v>324</v>
      </c>
      <c r="AF3201" t="s">
        <v>570</v>
      </c>
      <c r="AH3201" t="s">
        <v>329</v>
      </c>
      <c r="AI3201" t="s">
        <v>318</v>
      </c>
      <c r="AK3201">
        <v>95057</v>
      </c>
      <c r="AL3201">
        <v>1</v>
      </c>
      <c r="AM3201">
        <v>20632</v>
      </c>
      <c r="AN3201" t="s">
        <v>920</v>
      </c>
      <c r="AO3201">
        <v>213197095</v>
      </c>
    </row>
    <row r="3202" spans="1:41">
      <c r="A3202" t="s">
        <v>315</v>
      </c>
      <c r="D3202" t="s">
        <v>316</v>
      </c>
      <c r="E3202">
        <v>316077</v>
      </c>
      <c r="F3202" t="s">
        <v>317</v>
      </c>
      <c r="G3202" t="s">
        <v>318</v>
      </c>
      <c r="H3202" s="79" t="s">
        <v>917</v>
      </c>
      <c r="I3202" t="s">
        <v>918</v>
      </c>
      <c r="J3202" t="s">
        <v>919</v>
      </c>
      <c r="K3202" t="s">
        <v>484</v>
      </c>
      <c r="L3202">
        <v>974502</v>
      </c>
      <c r="M3202">
        <v>213197095</v>
      </c>
      <c r="O3202">
        <v>320072</v>
      </c>
      <c r="P3202" t="s">
        <v>336</v>
      </c>
      <c r="Q3202">
        <v>8309</v>
      </c>
      <c r="R3202">
        <v>83</v>
      </c>
      <c r="S3202">
        <v>1</v>
      </c>
      <c r="T3202">
        <v>2786</v>
      </c>
      <c r="U3202" t="s">
        <v>328</v>
      </c>
      <c r="W3202">
        <v>1158667035</v>
      </c>
      <c r="X3202" s="76">
        <v>44264</v>
      </c>
      <c r="Y3202" s="76">
        <v>44264</v>
      </c>
      <c r="Z3202" s="76">
        <v>44175</v>
      </c>
      <c r="AA3202" s="76">
        <v>44228</v>
      </c>
      <c r="AB3202">
        <v>6391.65</v>
      </c>
      <c r="AD3202" t="s">
        <v>345</v>
      </c>
      <c r="AE3202" t="s">
        <v>324</v>
      </c>
      <c r="AF3202" t="s">
        <v>571</v>
      </c>
      <c r="AH3202" t="s">
        <v>329</v>
      </c>
      <c r="AI3202" t="s">
        <v>318</v>
      </c>
      <c r="AK3202">
        <v>95057</v>
      </c>
      <c r="AL3202">
        <v>1</v>
      </c>
      <c r="AM3202">
        <v>20632</v>
      </c>
      <c r="AN3202" t="s">
        <v>920</v>
      </c>
      <c r="AO3202">
        <v>213197095</v>
      </c>
    </row>
    <row r="3203" spans="1:41">
      <c r="A3203" t="s">
        <v>315</v>
      </c>
      <c r="D3203" t="s">
        <v>316</v>
      </c>
      <c r="E3203">
        <v>316077</v>
      </c>
      <c r="F3203" t="s">
        <v>317</v>
      </c>
      <c r="G3203" t="s">
        <v>318</v>
      </c>
      <c r="H3203" s="79" t="s">
        <v>917</v>
      </c>
      <c r="I3203" t="s">
        <v>918</v>
      </c>
      <c r="J3203" t="s">
        <v>919</v>
      </c>
      <c r="K3203" t="s">
        <v>484</v>
      </c>
      <c r="L3203">
        <v>974502</v>
      </c>
      <c r="M3203">
        <v>213197095</v>
      </c>
      <c r="O3203">
        <v>320070</v>
      </c>
      <c r="P3203" t="s">
        <v>327</v>
      </c>
      <c r="Q3203">
        <v>8309</v>
      </c>
      <c r="R3203">
        <v>83</v>
      </c>
      <c r="S3203">
        <v>1</v>
      </c>
      <c r="T3203">
        <v>2786</v>
      </c>
      <c r="U3203" t="s">
        <v>328</v>
      </c>
      <c r="W3203">
        <v>1158667035</v>
      </c>
      <c r="X3203" s="76">
        <v>44264</v>
      </c>
      <c r="Y3203" s="76">
        <v>44264</v>
      </c>
      <c r="Z3203" s="76">
        <v>44175</v>
      </c>
      <c r="AA3203" s="76">
        <v>44228</v>
      </c>
      <c r="AB3203">
        <v>171.21</v>
      </c>
      <c r="AD3203" t="s">
        <v>345</v>
      </c>
      <c r="AE3203" t="s">
        <v>324</v>
      </c>
      <c r="AF3203" t="s">
        <v>571</v>
      </c>
      <c r="AH3203" t="s">
        <v>329</v>
      </c>
      <c r="AI3203" t="s">
        <v>318</v>
      </c>
      <c r="AK3203">
        <v>95057</v>
      </c>
      <c r="AL3203">
        <v>1</v>
      </c>
      <c r="AM3203">
        <v>20632</v>
      </c>
      <c r="AN3203" t="s">
        <v>920</v>
      </c>
      <c r="AO3203">
        <v>213197095</v>
      </c>
    </row>
    <row r="3204" spans="1:41">
      <c r="A3204" t="s">
        <v>315</v>
      </c>
      <c r="D3204" t="s">
        <v>316</v>
      </c>
      <c r="E3204">
        <v>316077</v>
      </c>
      <c r="F3204" t="s">
        <v>317</v>
      </c>
      <c r="G3204" t="s">
        <v>318</v>
      </c>
      <c r="H3204" s="79" t="s">
        <v>917</v>
      </c>
      <c r="I3204" t="s">
        <v>918</v>
      </c>
      <c r="J3204" t="s">
        <v>919</v>
      </c>
      <c r="K3204" t="s">
        <v>484</v>
      </c>
      <c r="L3204">
        <v>974502</v>
      </c>
      <c r="M3204">
        <v>213197095</v>
      </c>
      <c r="O3204">
        <v>320074</v>
      </c>
      <c r="P3204" t="s">
        <v>337</v>
      </c>
      <c r="Q3204">
        <v>8309</v>
      </c>
      <c r="R3204">
        <v>83</v>
      </c>
      <c r="S3204">
        <v>1</v>
      </c>
      <c r="T3204">
        <v>2786</v>
      </c>
      <c r="U3204" t="s">
        <v>328</v>
      </c>
      <c r="W3204">
        <v>1158667035</v>
      </c>
      <c r="X3204" s="76">
        <v>44264</v>
      </c>
      <c r="Y3204" s="76">
        <v>44264</v>
      </c>
      <c r="Z3204" s="76">
        <v>44175</v>
      </c>
      <c r="AA3204" s="76">
        <v>44228</v>
      </c>
      <c r="AB3204">
        <v>1253.76</v>
      </c>
      <c r="AD3204" t="s">
        <v>345</v>
      </c>
      <c r="AE3204" t="s">
        <v>324</v>
      </c>
      <c r="AF3204" t="s">
        <v>571</v>
      </c>
      <c r="AH3204" t="s">
        <v>329</v>
      </c>
      <c r="AI3204" t="s">
        <v>318</v>
      </c>
      <c r="AK3204">
        <v>95057</v>
      </c>
      <c r="AL3204">
        <v>1</v>
      </c>
      <c r="AM3204">
        <v>20632</v>
      </c>
      <c r="AN3204" t="s">
        <v>920</v>
      </c>
      <c r="AO3204">
        <v>213197095</v>
      </c>
    </row>
    <row r="3205" spans="1:41">
      <c r="A3205" t="s">
        <v>315</v>
      </c>
      <c r="D3205" t="s">
        <v>316</v>
      </c>
      <c r="E3205">
        <v>316077</v>
      </c>
      <c r="F3205" t="s">
        <v>317</v>
      </c>
      <c r="G3205" t="s">
        <v>318</v>
      </c>
      <c r="H3205" s="79" t="s">
        <v>917</v>
      </c>
      <c r="I3205" t="s">
        <v>918</v>
      </c>
      <c r="J3205" t="s">
        <v>919</v>
      </c>
      <c r="K3205" t="s">
        <v>484</v>
      </c>
      <c r="L3205">
        <v>974502</v>
      </c>
      <c r="M3205">
        <v>213197095</v>
      </c>
      <c r="O3205">
        <v>320073</v>
      </c>
      <c r="P3205" t="s">
        <v>320</v>
      </c>
      <c r="Q3205">
        <v>8309</v>
      </c>
      <c r="R3205">
        <v>83</v>
      </c>
      <c r="S3205">
        <v>1</v>
      </c>
      <c r="T3205">
        <v>2786</v>
      </c>
      <c r="U3205" t="s">
        <v>328</v>
      </c>
      <c r="W3205">
        <v>1158667035</v>
      </c>
      <c r="X3205" s="76">
        <v>44264</v>
      </c>
      <c r="Y3205" s="76">
        <v>44264</v>
      </c>
      <c r="Z3205" s="76">
        <v>44175</v>
      </c>
      <c r="AA3205" s="76">
        <v>44228</v>
      </c>
      <c r="AB3205">
        <v>157.80000000000001</v>
      </c>
      <c r="AD3205" t="s">
        <v>345</v>
      </c>
      <c r="AE3205" t="s">
        <v>324</v>
      </c>
      <c r="AF3205" t="s">
        <v>571</v>
      </c>
      <c r="AH3205" t="s">
        <v>329</v>
      </c>
      <c r="AI3205" t="s">
        <v>318</v>
      </c>
      <c r="AK3205">
        <v>95057</v>
      </c>
      <c r="AL3205">
        <v>1</v>
      </c>
      <c r="AM3205">
        <v>20632</v>
      </c>
      <c r="AN3205" t="s">
        <v>920</v>
      </c>
      <c r="AO3205">
        <v>213197095</v>
      </c>
    </row>
    <row r="3206" spans="1:41">
      <c r="A3206" t="s">
        <v>315</v>
      </c>
      <c r="D3206" t="s">
        <v>316</v>
      </c>
      <c r="E3206">
        <v>316077</v>
      </c>
      <c r="F3206" t="s">
        <v>317</v>
      </c>
      <c r="G3206" t="s">
        <v>318</v>
      </c>
      <c r="H3206" s="79" t="s">
        <v>917</v>
      </c>
      <c r="I3206" t="s">
        <v>918</v>
      </c>
      <c r="J3206" t="s">
        <v>919</v>
      </c>
      <c r="K3206" t="s">
        <v>484</v>
      </c>
      <c r="L3206">
        <v>975076</v>
      </c>
      <c r="M3206">
        <v>213197095</v>
      </c>
      <c r="O3206">
        <v>320072</v>
      </c>
      <c r="P3206" t="s">
        <v>336</v>
      </c>
      <c r="Q3206">
        <v>8308</v>
      </c>
      <c r="R3206">
        <v>83</v>
      </c>
      <c r="S3206">
        <v>1</v>
      </c>
      <c r="T3206">
        <v>2786</v>
      </c>
      <c r="U3206" t="s">
        <v>328</v>
      </c>
      <c r="W3206">
        <v>1158667035</v>
      </c>
      <c r="X3206" s="76">
        <v>44264</v>
      </c>
      <c r="Y3206" s="76">
        <v>44265</v>
      </c>
      <c r="Z3206" s="76">
        <v>44201</v>
      </c>
      <c r="AA3206" s="76">
        <v>44249</v>
      </c>
      <c r="AB3206">
        <v>4990.5200000000004</v>
      </c>
      <c r="AD3206" t="s">
        <v>345</v>
      </c>
      <c r="AE3206" t="s">
        <v>324</v>
      </c>
      <c r="AF3206" t="s">
        <v>502</v>
      </c>
      <c r="AH3206" t="s">
        <v>329</v>
      </c>
      <c r="AI3206" t="s">
        <v>318</v>
      </c>
      <c r="AK3206">
        <v>95057</v>
      </c>
      <c r="AL3206">
        <v>1</v>
      </c>
      <c r="AM3206">
        <v>20632</v>
      </c>
      <c r="AN3206" t="s">
        <v>920</v>
      </c>
      <c r="AO3206">
        <v>213197095</v>
      </c>
    </row>
    <row r="3207" spans="1:41">
      <c r="A3207" t="s">
        <v>315</v>
      </c>
      <c r="D3207" t="s">
        <v>316</v>
      </c>
      <c r="E3207">
        <v>316077</v>
      </c>
      <c r="F3207" t="s">
        <v>317</v>
      </c>
      <c r="G3207" t="s">
        <v>318</v>
      </c>
      <c r="H3207" s="79" t="s">
        <v>917</v>
      </c>
      <c r="I3207" t="s">
        <v>918</v>
      </c>
      <c r="J3207" t="s">
        <v>919</v>
      </c>
      <c r="K3207" t="s">
        <v>484</v>
      </c>
      <c r="L3207">
        <v>975076</v>
      </c>
      <c r="M3207">
        <v>213197095</v>
      </c>
      <c r="O3207">
        <v>320073</v>
      </c>
      <c r="P3207" t="s">
        <v>320</v>
      </c>
      <c r="Q3207">
        <v>8308</v>
      </c>
      <c r="R3207">
        <v>83</v>
      </c>
      <c r="S3207">
        <v>1</v>
      </c>
      <c r="T3207">
        <v>2786</v>
      </c>
      <c r="U3207" t="s">
        <v>328</v>
      </c>
      <c r="W3207">
        <v>1158667035</v>
      </c>
      <c r="X3207" s="76">
        <v>44264</v>
      </c>
      <c r="Y3207" s="76">
        <v>44265</v>
      </c>
      <c r="Z3207" s="76">
        <v>44201</v>
      </c>
      <c r="AA3207" s="76">
        <v>44249</v>
      </c>
      <c r="AB3207">
        <v>157.80000000000001</v>
      </c>
      <c r="AD3207" t="s">
        <v>345</v>
      </c>
      <c r="AE3207" t="s">
        <v>324</v>
      </c>
      <c r="AF3207" t="s">
        <v>502</v>
      </c>
      <c r="AH3207" t="s">
        <v>329</v>
      </c>
      <c r="AI3207" t="s">
        <v>318</v>
      </c>
      <c r="AK3207">
        <v>95057</v>
      </c>
      <c r="AL3207">
        <v>1</v>
      </c>
      <c r="AM3207">
        <v>20632</v>
      </c>
      <c r="AN3207" t="s">
        <v>920</v>
      </c>
      <c r="AO3207">
        <v>213197095</v>
      </c>
    </row>
    <row r="3208" spans="1:41">
      <c r="A3208" t="s">
        <v>315</v>
      </c>
      <c r="D3208" t="s">
        <v>316</v>
      </c>
      <c r="E3208">
        <v>316077</v>
      </c>
      <c r="F3208" t="s">
        <v>317</v>
      </c>
      <c r="G3208" t="s">
        <v>318</v>
      </c>
      <c r="H3208" s="79" t="s">
        <v>917</v>
      </c>
      <c r="I3208" t="s">
        <v>918</v>
      </c>
      <c r="J3208" t="s">
        <v>919</v>
      </c>
      <c r="K3208" t="s">
        <v>484</v>
      </c>
      <c r="L3208">
        <v>975076</v>
      </c>
      <c r="M3208">
        <v>213197095</v>
      </c>
      <c r="O3208">
        <v>320070</v>
      </c>
      <c r="P3208" t="s">
        <v>327</v>
      </c>
      <c r="Q3208">
        <v>8308</v>
      </c>
      <c r="R3208">
        <v>83</v>
      </c>
      <c r="S3208">
        <v>1</v>
      </c>
      <c r="T3208">
        <v>2786</v>
      </c>
      <c r="U3208" t="s">
        <v>328</v>
      </c>
      <c r="W3208">
        <v>1158667035</v>
      </c>
      <c r="X3208" s="76">
        <v>44264</v>
      </c>
      <c r="Y3208" s="76">
        <v>44265</v>
      </c>
      <c r="Z3208" s="76">
        <v>44201</v>
      </c>
      <c r="AA3208" s="76">
        <v>44249</v>
      </c>
      <c r="AB3208">
        <v>171.21</v>
      </c>
      <c r="AD3208" t="s">
        <v>345</v>
      </c>
      <c r="AE3208" t="s">
        <v>324</v>
      </c>
      <c r="AF3208" t="s">
        <v>502</v>
      </c>
      <c r="AH3208" t="s">
        <v>329</v>
      </c>
      <c r="AI3208" t="s">
        <v>318</v>
      </c>
      <c r="AK3208">
        <v>95057</v>
      </c>
      <c r="AL3208">
        <v>1</v>
      </c>
      <c r="AM3208">
        <v>20632</v>
      </c>
      <c r="AN3208" t="s">
        <v>920</v>
      </c>
      <c r="AO3208">
        <v>213197095</v>
      </c>
    </row>
    <row r="3209" spans="1:41">
      <c r="A3209" t="s">
        <v>315</v>
      </c>
      <c r="D3209" t="s">
        <v>316</v>
      </c>
      <c r="E3209">
        <v>316077</v>
      </c>
      <c r="F3209" t="s">
        <v>317</v>
      </c>
      <c r="G3209" t="s">
        <v>318</v>
      </c>
      <c r="H3209" s="79" t="s">
        <v>917</v>
      </c>
      <c r="I3209" t="s">
        <v>918</v>
      </c>
      <c r="J3209" t="s">
        <v>919</v>
      </c>
      <c r="K3209" t="s">
        <v>484</v>
      </c>
      <c r="L3209">
        <v>975076</v>
      </c>
      <c r="M3209">
        <v>213197095</v>
      </c>
      <c r="O3209">
        <v>320074</v>
      </c>
      <c r="P3209" t="s">
        <v>337</v>
      </c>
      <c r="Q3209">
        <v>8308</v>
      </c>
      <c r="R3209">
        <v>83</v>
      </c>
      <c r="S3209">
        <v>1</v>
      </c>
      <c r="T3209">
        <v>2786</v>
      </c>
      <c r="U3209" t="s">
        <v>328</v>
      </c>
      <c r="W3209">
        <v>1158667035</v>
      </c>
      <c r="X3209" s="76">
        <v>44264</v>
      </c>
      <c r="Y3209" s="76">
        <v>44265</v>
      </c>
      <c r="Z3209" s="76">
        <v>44201</v>
      </c>
      <c r="AA3209" s="76">
        <v>44249</v>
      </c>
      <c r="AB3209">
        <v>1032.54</v>
      </c>
      <c r="AD3209" t="s">
        <v>345</v>
      </c>
      <c r="AE3209" t="s">
        <v>324</v>
      </c>
      <c r="AF3209" t="s">
        <v>502</v>
      </c>
      <c r="AH3209" t="s">
        <v>329</v>
      </c>
      <c r="AI3209" t="s">
        <v>318</v>
      </c>
      <c r="AK3209">
        <v>95057</v>
      </c>
      <c r="AL3209">
        <v>1</v>
      </c>
      <c r="AM3209">
        <v>20632</v>
      </c>
      <c r="AN3209" t="s">
        <v>920</v>
      </c>
      <c r="AO3209">
        <v>213197095</v>
      </c>
    </row>
    <row r="3210" spans="1:41">
      <c r="A3210" t="s">
        <v>315</v>
      </c>
      <c r="D3210" t="s">
        <v>316</v>
      </c>
      <c r="E3210">
        <v>316077</v>
      </c>
      <c r="F3210" t="s">
        <v>317</v>
      </c>
      <c r="G3210" t="s">
        <v>318</v>
      </c>
      <c r="H3210" s="79" t="s">
        <v>917</v>
      </c>
      <c r="I3210" t="s">
        <v>918</v>
      </c>
      <c r="J3210" t="s">
        <v>919</v>
      </c>
      <c r="K3210" t="s">
        <v>484</v>
      </c>
      <c r="L3210">
        <v>981006</v>
      </c>
      <c r="M3210">
        <v>4910211442</v>
      </c>
      <c r="O3210">
        <v>320070</v>
      </c>
      <c r="P3210" t="s">
        <v>327</v>
      </c>
      <c r="Q3210">
        <v>8359</v>
      </c>
      <c r="R3210">
        <v>83</v>
      </c>
      <c r="S3210">
        <v>1</v>
      </c>
      <c r="T3210">
        <v>2786</v>
      </c>
      <c r="U3210" t="s">
        <v>328</v>
      </c>
      <c r="W3210">
        <v>1158667035</v>
      </c>
      <c r="X3210" s="76">
        <v>44270</v>
      </c>
      <c r="Y3210" s="76">
        <v>44270</v>
      </c>
      <c r="Z3210" s="76">
        <v>44268</v>
      </c>
      <c r="AA3210" s="76">
        <v>44360</v>
      </c>
      <c r="AB3210">
        <v>25000</v>
      </c>
      <c r="AD3210" t="s">
        <v>346</v>
      </c>
      <c r="AE3210" t="s">
        <v>324</v>
      </c>
      <c r="AF3210" t="s">
        <v>631</v>
      </c>
      <c r="AH3210" t="s">
        <v>329</v>
      </c>
      <c r="AI3210" t="s">
        <v>318</v>
      </c>
      <c r="AK3210">
        <v>95057</v>
      </c>
      <c r="AL3210">
        <v>1</v>
      </c>
      <c r="AM3210">
        <v>20632</v>
      </c>
      <c r="AN3210" t="s">
        <v>920</v>
      </c>
      <c r="AO3210">
        <v>213197095</v>
      </c>
    </row>
    <row r="3211" spans="1:41">
      <c r="A3211" t="s">
        <v>315</v>
      </c>
      <c r="D3211" t="s">
        <v>316</v>
      </c>
      <c r="E3211">
        <v>316077</v>
      </c>
      <c r="F3211" t="s">
        <v>317</v>
      </c>
      <c r="G3211" t="s">
        <v>318</v>
      </c>
      <c r="H3211" s="79" t="s">
        <v>917</v>
      </c>
      <c r="I3211" t="s">
        <v>918</v>
      </c>
      <c r="J3211" t="s">
        <v>919</v>
      </c>
      <c r="K3211" t="s">
        <v>484</v>
      </c>
      <c r="L3211">
        <v>8956</v>
      </c>
      <c r="M3211">
        <v>213197095</v>
      </c>
      <c r="O3211">
        <v>320073</v>
      </c>
      <c r="P3211" t="s">
        <v>320</v>
      </c>
      <c r="Q3211">
        <v>8611</v>
      </c>
      <c r="R3211">
        <v>83</v>
      </c>
      <c r="S3211">
        <v>1</v>
      </c>
      <c r="T3211">
        <v>2786</v>
      </c>
      <c r="U3211" t="s">
        <v>328</v>
      </c>
      <c r="W3211">
        <v>1158667035</v>
      </c>
      <c r="X3211" s="76">
        <v>44312</v>
      </c>
      <c r="Y3211" s="76">
        <v>44312</v>
      </c>
      <c r="Z3211" s="76">
        <v>44159</v>
      </c>
      <c r="AA3211" s="76">
        <v>44279</v>
      </c>
      <c r="AB3211">
        <v>157.80000000000001</v>
      </c>
      <c r="AD3211" t="s">
        <v>344</v>
      </c>
      <c r="AE3211" t="s">
        <v>324</v>
      </c>
      <c r="AF3211" t="s">
        <v>572</v>
      </c>
      <c r="AH3211" t="s">
        <v>329</v>
      </c>
      <c r="AI3211" t="s">
        <v>318</v>
      </c>
      <c r="AK3211">
        <v>95057</v>
      </c>
      <c r="AL3211">
        <v>1</v>
      </c>
      <c r="AM3211">
        <v>20632</v>
      </c>
      <c r="AN3211" t="s">
        <v>920</v>
      </c>
      <c r="AO3211">
        <v>213197095</v>
      </c>
    </row>
    <row r="3212" spans="1:41">
      <c r="A3212" t="s">
        <v>315</v>
      </c>
      <c r="D3212" t="s">
        <v>316</v>
      </c>
      <c r="E3212">
        <v>316077</v>
      </c>
      <c r="F3212" t="s">
        <v>317</v>
      </c>
      <c r="G3212" t="s">
        <v>318</v>
      </c>
      <c r="H3212" s="79" t="s">
        <v>917</v>
      </c>
      <c r="I3212" t="s">
        <v>918</v>
      </c>
      <c r="J3212" t="s">
        <v>919</v>
      </c>
      <c r="K3212" t="s">
        <v>484</v>
      </c>
      <c r="L3212">
        <v>8956</v>
      </c>
      <c r="M3212">
        <v>213197095</v>
      </c>
      <c r="O3212">
        <v>320072</v>
      </c>
      <c r="P3212" t="s">
        <v>336</v>
      </c>
      <c r="Q3212">
        <v>8611</v>
      </c>
      <c r="R3212">
        <v>83</v>
      </c>
      <c r="S3212">
        <v>1</v>
      </c>
      <c r="T3212">
        <v>2786</v>
      </c>
      <c r="U3212" t="s">
        <v>328</v>
      </c>
      <c r="W3212">
        <v>1158667035</v>
      </c>
      <c r="X3212" s="76">
        <v>44312</v>
      </c>
      <c r="Y3212" s="76">
        <v>44312</v>
      </c>
      <c r="Z3212" s="76">
        <v>44159</v>
      </c>
      <c r="AA3212" s="76">
        <v>44279</v>
      </c>
      <c r="AB3212">
        <v>4212.5200000000004</v>
      </c>
      <c r="AD3212" t="s">
        <v>344</v>
      </c>
      <c r="AE3212" t="s">
        <v>324</v>
      </c>
      <c r="AF3212" t="s">
        <v>572</v>
      </c>
      <c r="AH3212" t="s">
        <v>329</v>
      </c>
      <c r="AI3212" t="s">
        <v>318</v>
      </c>
      <c r="AK3212">
        <v>95057</v>
      </c>
      <c r="AL3212">
        <v>1</v>
      </c>
      <c r="AM3212">
        <v>20632</v>
      </c>
      <c r="AN3212" t="s">
        <v>920</v>
      </c>
      <c r="AO3212">
        <v>213197095</v>
      </c>
    </row>
    <row r="3213" spans="1:41">
      <c r="A3213" t="s">
        <v>315</v>
      </c>
      <c r="D3213" t="s">
        <v>316</v>
      </c>
      <c r="E3213">
        <v>316077</v>
      </c>
      <c r="F3213" t="s">
        <v>317</v>
      </c>
      <c r="G3213" t="s">
        <v>318</v>
      </c>
      <c r="H3213" s="79" t="s">
        <v>917</v>
      </c>
      <c r="I3213" t="s">
        <v>918</v>
      </c>
      <c r="J3213" t="s">
        <v>919</v>
      </c>
      <c r="K3213" t="s">
        <v>484</v>
      </c>
      <c r="L3213">
        <v>8956</v>
      </c>
      <c r="M3213">
        <v>213197095</v>
      </c>
      <c r="O3213">
        <v>320074</v>
      </c>
      <c r="P3213" t="s">
        <v>337</v>
      </c>
      <c r="Q3213">
        <v>8611</v>
      </c>
      <c r="R3213">
        <v>83</v>
      </c>
      <c r="S3213">
        <v>1</v>
      </c>
      <c r="T3213">
        <v>2786</v>
      </c>
      <c r="U3213" t="s">
        <v>328</v>
      </c>
      <c r="W3213">
        <v>1158667035</v>
      </c>
      <c r="X3213" s="76">
        <v>44312</v>
      </c>
      <c r="Y3213" s="76">
        <v>44312</v>
      </c>
      <c r="Z3213" s="76">
        <v>44159</v>
      </c>
      <c r="AA3213" s="76">
        <v>44279</v>
      </c>
      <c r="AB3213">
        <v>1032.54</v>
      </c>
      <c r="AD3213" t="s">
        <v>344</v>
      </c>
      <c r="AE3213" t="s">
        <v>324</v>
      </c>
      <c r="AF3213" t="s">
        <v>572</v>
      </c>
      <c r="AH3213" t="s">
        <v>329</v>
      </c>
      <c r="AI3213" t="s">
        <v>318</v>
      </c>
      <c r="AK3213">
        <v>95057</v>
      </c>
      <c r="AL3213">
        <v>1</v>
      </c>
      <c r="AM3213">
        <v>20632</v>
      </c>
      <c r="AN3213" t="s">
        <v>920</v>
      </c>
      <c r="AO3213">
        <v>213197095</v>
      </c>
    </row>
    <row r="3214" spans="1:41">
      <c r="H3214" s="79"/>
      <c r="X3214" s="76"/>
      <c r="Y3214" s="76"/>
      <c r="Z3214" s="76"/>
      <c r="AA3214" s="76"/>
      <c r="AB3214">
        <f>SUM(AB3155:AB3213)</f>
        <v>141080.05000000005</v>
      </c>
    </row>
    <row r="3215" spans="1:41">
      <c r="A3215" t="s">
        <v>315</v>
      </c>
      <c r="D3215" t="s">
        <v>316</v>
      </c>
      <c r="E3215">
        <v>316077</v>
      </c>
      <c r="F3215" t="s">
        <v>317</v>
      </c>
      <c r="G3215" t="s">
        <v>318</v>
      </c>
      <c r="H3215" s="79" t="s">
        <v>917</v>
      </c>
      <c r="I3215" t="s">
        <v>918</v>
      </c>
      <c r="J3215" t="s">
        <v>919</v>
      </c>
      <c r="K3215" t="s">
        <v>484</v>
      </c>
      <c r="L3215">
        <v>24867</v>
      </c>
      <c r="M3215">
        <v>213197095</v>
      </c>
      <c r="O3215">
        <v>320072</v>
      </c>
      <c r="P3215" t="s">
        <v>336</v>
      </c>
      <c r="Q3215">
        <v>8796</v>
      </c>
      <c r="R3215">
        <v>83</v>
      </c>
      <c r="S3215">
        <v>1</v>
      </c>
      <c r="T3215">
        <v>2786</v>
      </c>
      <c r="U3215" t="s">
        <v>328</v>
      </c>
      <c r="W3215">
        <v>1158667035</v>
      </c>
      <c r="X3215" s="76">
        <v>44340</v>
      </c>
      <c r="Y3215" s="76">
        <v>44340</v>
      </c>
      <c r="Z3215" s="76">
        <v>44239</v>
      </c>
      <c r="AA3215" s="76">
        <v>44306</v>
      </c>
      <c r="AB3215">
        <v>4828.79</v>
      </c>
      <c r="AD3215" t="s">
        <v>382</v>
      </c>
      <c r="AE3215" t="s">
        <v>324</v>
      </c>
      <c r="AF3215" t="s">
        <v>504</v>
      </c>
      <c r="AH3215" t="s">
        <v>329</v>
      </c>
      <c r="AI3215" t="s">
        <v>318</v>
      </c>
      <c r="AK3215">
        <v>95057</v>
      </c>
      <c r="AL3215">
        <v>1</v>
      </c>
      <c r="AM3215">
        <v>20632</v>
      </c>
      <c r="AN3215" t="s">
        <v>920</v>
      </c>
      <c r="AO3215">
        <v>213197095</v>
      </c>
    </row>
    <row r="3216" spans="1:41">
      <c r="A3216" t="s">
        <v>315</v>
      </c>
      <c r="D3216" t="s">
        <v>316</v>
      </c>
      <c r="E3216">
        <v>316077</v>
      </c>
      <c r="F3216" t="s">
        <v>317</v>
      </c>
      <c r="G3216" t="s">
        <v>318</v>
      </c>
      <c r="H3216" s="79" t="s">
        <v>917</v>
      </c>
      <c r="I3216" t="s">
        <v>918</v>
      </c>
      <c r="J3216" t="s">
        <v>919</v>
      </c>
      <c r="K3216" t="s">
        <v>484</v>
      </c>
      <c r="L3216">
        <v>24867</v>
      </c>
      <c r="M3216">
        <v>213197095</v>
      </c>
      <c r="O3216">
        <v>320070</v>
      </c>
      <c r="P3216" t="s">
        <v>327</v>
      </c>
      <c r="Q3216">
        <v>8796</v>
      </c>
      <c r="R3216">
        <v>83</v>
      </c>
      <c r="S3216">
        <v>1</v>
      </c>
      <c r="T3216">
        <v>2786</v>
      </c>
      <c r="U3216" t="s">
        <v>328</v>
      </c>
      <c r="W3216">
        <v>1158667035</v>
      </c>
      <c r="X3216" s="76">
        <v>44340</v>
      </c>
      <c r="Y3216" s="76">
        <v>44340</v>
      </c>
      <c r="Z3216" s="76">
        <v>44239</v>
      </c>
      <c r="AA3216" s="76">
        <v>44306</v>
      </c>
      <c r="AB3216">
        <v>171.21</v>
      </c>
      <c r="AD3216" t="s">
        <v>382</v>
      </c>
      <c r="AE3216" t="s">
        <v>324</v>
      </c>
      <c r="AF3216" t="s">
        <v>504</v>
      </c>
      <c r="AH3216" t="s">
        <v>329</v>
      </c>
      <c r="AI3216" t="s">
        <v>318</v>
      </c>
      <c r="AK3216">
        <v>95057</v>
      </c>
      <c r="AL3216">
        <v>1</v>
      </c>
      <c r="AM3216">
        <v>20632</v>
      </c>
      <c r="AN3216" t="s">
        <v>920</v>
      </c>
      <c r="AO3216">
        <v>213197095</v>
      </c>
    </row>
    <row r="3217" spans="1:41">
      <c r="A3217" t="s">
        <v>315</v>
      </c>
      <c r="D3217" t="s">
        <v>316</v>
      </c>
      <c r="E3217">
        <v>316077</v>
      </c>
      <c r="F3217" t="s">
        <v>317</v>
      </c>
      <c r="G3217" t="s">
        <v>318</v>
      </c>
      <c r="H3217" s="79" t="s">
        <v>917</v>
      </c>
      <c r="I3217" t="s">
        <v>918</v>
      </c>
      <c r="J3217" t="s">
        <v>919</v>
      </c>
      <c r="K3217" t="s">
        <v>484</v>
      </c>
      <c r="L3217">
        <v>24867</v>
      </c>
      <c r="M3217">
        <v>213197095</v>
      </c>
      <c r="O3217">
        <v>320073</v>
      </c>
      <c r="P3217" t="s">
        <v>320</v>
      </c>
      <c r="Q3217">
        <v>8796</v>
      </c>
      <c r="R3217">
        <v>83</v>
      </c>
      <c r="S3217">
        <v>1</v>
      </c>
      <c r="T3217">
        <v>2786</v>
      </c>
      <c r="U3217" t="s">
        <v>328</v>
      </c>
      <c r="W3217">
        <v>1158667035</v>
      </c>
      <c r="X3217" s="76">
        <v>44340</v>
      </c>
      <c r="Y3217" s="76">
        <v>44340</v>
      </c>
      <c r="Z3217" s="76">
        <v>44239</v>
      </c>
      <c r="AA3217" s="76">
        <v>44306</v>
      </c>
      <c r="AB3217">
        <v>157.80000000000001</v>
      </c>
      <c r="AD3217" t="s">
        <v>382</v>
      </c>
      <c r="AE3217" t="s">
        <v>324</v>
      </c>
      <c r="AF3217" t="s">
        <v>504</v>
      </c>
      <c r="AH3217" t="s">
        <v>329</v>
      </c>
      <c r="AI3217" t="s">
        <v>318</v>
      </c>
      <c r="AK3217">
        <v>95057</v>
      </c>
      <c r="AL3217">
        <v>1</v>
      </c>
      <c r="AM3217">
        <v>20632</v>
      </c>
      <c r="AN3217" t="s">
        <v>920</v>
      </c>
      <c r="AO3217">
        <v>213197095</v>
      </c>
    </row>
    <row r="3218" spans="1:41">
      <c r="A3218" t="s">
        <v>315</v>
      </c>
      <c r="D3218" t="s">
        <v>316</v>
      </c>
      <c r="E3218">
        <v>316077</v>
      </c>
      <c r="F3218" t="s">
        <v>317</v>
      </c>
      <c r="G3218" t="s">
        <v>318</v>
      </c>
      <c r="H3218" s="79" t="s">
        <v>917</v>
      </c>
      <c r="I3218" t="s">
        <v>918</v>
      </c>
      <c r="J3218" t="s">
        <v>919</v>
      </c>
      <c r="K3218" t="s">
        <v>484</v>
      </c>
      <c r="L3218">
        <v>24867</v>
      </c>
      <c r="M3218">
        <v>213197095</v>
      </c>
      <c r="O3218">
        <v>320074</v>
      </c>
      <c r="P3218" t="s">
        <v>337</v>
      </c>
      <c r="Q3218">
        <v>8796</v>
      </c>
      <c r="R3218">
        <v>83</v>
      </c>
      <c r="S3218">
        <v>1</v>
      </c>
      <c r="T3218">
        <v>2786</v>
      </c>
      <c r="U3218" t="s">
        <v>328</v>
      </c>
      <c r="W3218">
        <v>1158667035</v>
      </c>
      <c r="X3218" s="76">
        <v>44340</v>
      </c>
      <c r="Y3218" s="76">
        <v>44340</v>
      </c>
      <c r="Z3218" s="76">
        <v>44239</v>
      </c>
      <c r="AA3218" s="76">
        <v>44306</v>
      </c>
      <c r="AB3218">
        <v>1290.6500000000001</v>
      </c>
      <c r="AD3218" t="s">
        <v>382</v>
      </c>
      <c r="AE3218" t="s">
        <v>324</v>
      </c>
      <c r="AF3218" t="s">
        <v>504</v>
      </c>
      <c r="AH3218" t="s">
        <v>329</v>
      </c>
      <c r="AI3218" t="s">
        <v>318</v>
      </c>
      <c r="AK3218">
        <v>95057</v>
      </c>
      <c r="AL3218">
        <v>1</v>
      </c>
      <c r="AM3218">
        <v>20632</v>
      </c>
      <c r="AN3218" t="s">
        <v>920</v>
      </c>
      <c r="AO3218">
        <v>213197095</v>
      </c>
    </row>
    <row r="3219" spans="1:41">
      <c r="A3219" t="s">
        <v>315</v>
      </c>
      <c r="D3219" t="s">
        <v>316</v>
      </c>
      <c r="E3219">
        <v>316077</v>
      </c>
      <c r="F3219" t="s">
        <v>317</v>
      </c>
      <c r="G3219" t="s">
        <v>318</v>
      </c>
      <c r="H3219" s="79" t="s">
        <v>917</v>
      </c>
      <c r="I3219" t="s">
        <v>918</v>
      </c>
      <c r="J3219" t="s">
        <v>919</v>
      </c>
      <c r="K3219" t="s">
        <v>484</v>
      </c>
      <c r="L3219">
        <v>30349</v>
      </c>
      <c r="M3219">
        <v>213197095</v>
      </c>
      <c r="O3219">
        <v>320074</v>
      </c>
      <c r="P3219" t="s">
        <v>337</v>
      </c>
      <c r="Q3219">
        <v>8886</v>
      </c>
      <c r="R3219">
        <v>83</v>
      </c>
      <c r="S3219">
        <v>1</v>
      </c>
      <c r="T3219">
        <v>2786</v>
      </c>
      <c r="U3219" t="s">
        <v>328</v>
      </c>
      <c r="W3219">
        <v>1158667035</v>
      </c>
      <c r="X3219" s="76">
        <v>44348</v>
      </c>
      <c r="Y3219" s="76">
        <v>44348</v>
      </c>
      <c r="Z3219" s="76">
        <v>44267</v>
      </c>
      <c r="AA3219" s="76">
        <v>44335</v>
      </c>
      <c r="AB3219">
        <v>1032.54</v>
      </c>
      <c r="AD3219" t="s">
        <v>346</v>
      </c>
      <c r="AE3219" t="s">
        <v>324</v>
      </c>
      <c r="AF3219" t="s">
        <v>505</v>
      </c>
      <c r="AH3219" t="s">
        <v>329</v>
      </c>
      <c r="AI3219" t="s">
        <v>318</v>
      </c>
      <c r="AK3219">
        <v>95057</v>
      </c>
      <c r="AL3219">
        <v>1</v>
      </c>
      <c r="AM3219">
        <v>20632</v>
      </c>
      <c r="AN3219" t="s">
        <v>920</v>
      </c>
      <c r="AO3219">
        <v>213197095</v>
      </c>
    </row>
    <row r="3220" spans="1:41">
      <c r="A3220" t="s">
        <v>315</v>
      </c>
      <c r="D3220" t="s">
        <v>316</v>
      </c>
      <c r="E3220">
        <v>316077</v>
      </c>
      <c r="F3220" t="s">
        <v>317</v>
      </c>
      <c r="G3220" t="s">
        <v>318</v>
      </c>
      <c r="H3220" s="79" t="s">
        <v>917</v>
      </c>
      <c r="I3220" t="s">
        <v>918</v>
      </c>
      <c r="J3220" t="s">
        <v>919</v>
      </c>
      <c r="K3220" t="s">
        <v>484</v>
      </c>
      <c r="L3220">
        <v>30349</v>
      </c>
      <c r="M3220">
        <v>213197095</v>
      </c>
      <c r="O3220">
        <v>320073</v>
      </c>
      <c r="P3220" t="s">
        <v>320</v>
      </c>
      <c r="Q3220">
        <v>8886</v>
      </c>
      <c r="R3220">
        <v>83</v>
      </c>
      <c r="S3220">
        <v>1</v>
      </c>
      <c r="T3220">
        <v>2786</v>
      </c>
      <c r="U3220" t="s">
        <v>328</v>
      </c>
      <c r="W3220">
        <v>1158667035</v>
      </c>
      <c r="X3220" s="76">
        <v>44348</v>
      </c>
      <c r="Y3220" s="76">
        <v>44348</v>
      </c>
      <c r="Z3220" s="76">
        <v>44267</v>
      </c>
      <c r="AA3220" s="76">
        <v>44335</v>
      </c>
      <c r="AB3220">
        <v>157.80000000000001</v>
      </c>
      <c r="AD3220" t="s">
        <v>346</v>
      </c>
      <c r="AE3220" t="s">
        <v>324</v>
      </c>
      <c r="AF3220" t="s">
        <v>505</v>
      </c>
      <c r="AH3220" t="s">
        <v>329</v>
      </c>
      <c r="AI3220" t="s">
        <v>318</v>
      </c>
      <c r="AK3220">
        <v>95057</v>
      </c>
      <c r="AL3220">
        <v>1</v>
      </c>
      <c r="AM3220">
        <v>20632</v>
      </c>
      <c r="AN3220" t="s">
        <v>920</v>
      </c>
      <c r="AO3220">
        <v>213197095</v>
      </c>
    </row>
    <row r="3221" spans="1:41">
      <c r="A3221" t="s">
        <v>315</v>
      </c>
      <c r="D3221" t="s">
        <v>316</v>
      </c>
      <c r="E3221">
        <v>316077</v>
      </c>
      <c r="F3221" t="s">
        <v>317</v>
      </c>
      <c r="G3221" t="s">
        <v>318</v>
      </c>
      <c r="H3221" s="79" t="s">
        <v>917</v>
      </c>
      <c r="I3221" t="s">
        <v>918</v>
      </c>
      <c r="J3221" t="s">
        <v>919</v>
      </c>
      <c r="K3221" t="s">
        <v>484</v>
      </c>
      <c r="L3221">
        <v>30349</v>
      </c>
      <c r="M3221">
        <v>213197095</v>
      </c>
      <c r="O3221">
        <v>320070</v>
      </c>
      <c r="P3221" t="s">
        <v>327</v>
      </c>
      <c r="Q3221">
        <v>8886</v>
      </c>
      <c r="R3221">
        <v>83</v>
      </c>
      <c r="S3221">
        <v>1</v>
      </c>
      <c r="T3221">
        <v>2786</v>
      </c>
      <c r="U3221" t="s">
        <v>328</v>
      </c>
      <c r="W3221">
        <v>1158667035</v>
      </c>
      <c r="X3221" s="76">
        <v>44348</v>
      </c>
      <c r="Y3221" s="76">
        <v>44348</v>
      </c>
      <c r="Z3221" s="76">
        <v>44267</v>
      </c>
      <c r="AA3221" s="76">
        <v>44335</v>
      </c>
      <c r="AB3221">
        <v>171.21</v>
      </c>
      <c r="AD3221" t="s">
        <v>346</v>
      </c>
      <c r="AE3221" t="s">
        <v>324</v>
      </c>
      <c r="AF3221" t="s">
        <v>505</v>
      </c>
      <c r="AH3221" t="s">
        <v>329</v>
      </c>
      <c r="AI3221" t="s">
        <v>318</v>
      </c>
      <c r="AK3221">
        <v>95057</v>
      </c>
      <c r="AL3221">
        <v>1</v>
      </c>
      <c r="AM3221">
        <v>20632</v>
      </c>
      <c r="AN3221" t="s">
        <v>920</v>
      </c>
      <c r="AO3221">
        <v>213197095</v>
      </c>
    </row>
    <row r="3222" spans="1:41">
      <c r="A3222" t="s">
        <v>315</v>
      </c>
      <c r="D3222" t="s">
        <v>316</v>
      </c>
      <c r="E3222">
        <v>316077</v>
      </c>
      <c r="F3222" t="s">
        <v>317</v>
      </c>
      <c r="G3222" t="s">
        <v>318</v>
      </c>
      <c r="H3222" s="79" t="s">
        <v>917</v>
      </c>
      <c r="I3222" t="s">
        <v>918</v>
      </c>
      <c r="J3222" t="s">
        <v>919</v>
      </c>
      <c r="K3222" t="s">
        <v>484</v>
      </c>
      <c r="L3222">
        <v>30349</v>
      </c>
      <c r="M3222">
        <v>213197095</v>
      </c>
      <c r="O3222">
        <v>320072</v>
      </c>
      <c r="P3222" t="s">
        <v>336</v>
      </c>
      <c r="Q3222">
        <v>8886</v>
      </c>
      <c r="R3222">
        <v>83</v>
      </c>
      <c r="S3222">
        <v>1</v>
      </c>
      <c r="T3222">
        <v>2786</v>
      </c>
      <c r="U3222" t="s">
        <v>328</v>
      </c>
      <c r="W3222">
        <v>1158667035</v>
      </c>
      <c r="X3222" s="76">
        <v>44348</v>
      </c>
      <c r="Y3222" s="76">
        <v>44348</v>
      </c>
      <c r="Z3222" s="76">
        <v>44267</v>
      </c>
      <c r="AA3222" s="76">
        <v>44335</v>
      </c>
      <c r="AB3222">
        <v>4212.5200000000004</v>
      </c>
      <c r="AD3222" t="s">
        <v>346</v>
      </c>
      <c r="AE3222" t="s">
        <v>324</v>
      </c>
      <c r="AF3222" t="s">
        <v>505</v>
      </c>
      <c r="AH3222" t="s">
        <v>329</v>
      </c>
      <c r="AI3222" t="s">
        <v>318</v>
      </c>
      <c r="AK3222">
        <v>95057</v>
      </c>
      <c r="AL3222">
        <v>1</v>
      </c>
      <c r="AM3222">
        <v>20632</v>
      </c>
      <c r="AN3222" t="s">
        <v>920</v>
      </c>
      <c r="AO3222">
        <v>213197095</v>
      </c>
    </row>
    <row r="3223" spans="1:41">
      <c r="A3223" t="s">
        <v>315</v>
      </c>
      <c r="D3223" t="s">
        <v>316</v>
      </c>
      <c r="E3223">
        <v>316077</v>
      </c>
      <c r="F3223" t="s">
        <v>317</v>
      </c>
      <c r="G3223" t="s">
        <v>318</v>
      </c>
      <c r="H3223" s="79" t="s">
        <v>917</v>
      </c>
      <c r="I3223" t="s">
        <v>918</v>
      </c>
      <c r="J3223" t="s">
        <v>919</v>
      </c>
      <c r="K3223" t="s">
        <v>484</v>
      </c>
      <c r="L3223">
        <v>48081</v>
      </c>
      <c r="M3223">
        <v>213197095</v>
      </c>
      <c r="O3223">
        <v>320070</v>
      </c>
      <c r="P3223" t="s">
        <v>327</v>
      </c>
      <c r="Q3223">
        <v>9129</v>
      </c>
      <c r="R3223">
        <v>83</v>
      </c>
      <c r="S3223">
        <v>1</v>
      </c>
      <c r="T3223">
        <v>2786</v>
      </c>
      <c r="U3223" t="s">
        <v>328</v>
      </c>
      <c r="W3223">
        <v>1158667035</v>
      </c>
      <c r="X3223" s="76">
        <v>44383</v>
      </c>
      <c r="Y3223" s="76">
        <v>44383</v>
      </c>
      <c r="Z3223" s="76">
        <v>44317</v>
      </c>
      <c r="AA3223" s="76">
        <v>44365</v>
      </c>
      <c r="AB3223">
        <v>171.21</v>
      </c>
      <c r="AD3223" t="s">
        <v>383</v>
      </c>
      <c r="AE3223" t="s">
        <v>324</v>
      </c>
      <c r="AF3223" t="s">
        <v>573</v>
      </c>
      <c r="AH3223" t="s">
        <v>329</v>
      </c>
      <c r="AI3223" t="s">
        <v>318</v>
      </c>
      <c r="AK3223">
        <v>95057</v>
      </c>
      <c r="AL3223">
        <v>1</v>
      </c>
      <c r="AM3223">
        <v>20632</v>
      </c>
      <c r="AN3223" t="s">
        <v>920</v>
      </c>
      <c r="AO3223">
        <v>213197095</v>
      </c>
    </row>
    <row r="3224" spans="1:41">
      <c r="A3224" t="s">
        <v>315</v>
      </c>
      <c r="D3224" t="s">
        <v>316</v>
      </c>
      <c r="E3224">
        <v>316077</v>
      </c>
      <c r="F3224" t="s">
        <v>317</v>
      </c>
      <c r="G3224" t="s">
        <v>318</v>
      </c>
      <c r="H3224" s="79" t="s">
        <v>917</v>
      </c>
      <c r="I3224" t="s">
        <v>918</v>
      </c>
      <c r="J3224" t="s">
        <v>919</v>
      </c>
      <c r="K3224" t="s">
        <v>484</v>
      </c>
      <c r="L3224">
        <v>48081</v>
      </c>
      <c r="M3224">
        <v>213197095</v>
      </c>
      <c r="O3224">
        <v>320073</v>
      </c>
      <c r="P3224" t="s">
        <v>320</v>
      </c>
      <c r="Q3224">
        <v>9129</v>
      </c>
      <c r="R3224">
        <v>83</v>
      </c>
      <c r="S3224">
        <v>1</v>
      </c>
      <c r="T3224">
        <v>2786</v>
      </c>
      <c r="U3224" t="s">
        <v>328</v>
      </c>
      <c r="W3224">
        <v>1158667035</v>
      </c>
      <c r="X3224" s="76">
        <v>44383</v>
      </c>
      <c r="Y3224" s="76">
        <v>44383</v>
      </c>
      <c r="Z3224" s="76">
        <v>44317</v>
      </c>
      <c r="AA3224" s="76">
        <v>44365</v>
      </c>
      <c r="AB3224">
        <v>157.80000000000001</v>
      </c>
      <c r="AD3224" t="s">
        <v>383</v>
      </c>
      <c r="AE3224" t="s">
        <v>324</v>
      </c>
      <c r="AF3224" t="s">
        <v>573</v>
      </c>
      <c r="AH3224" t="s">
        <v>329</v>
      </c>
      <c r="AI3224" t="s">
        <v>318</v>
      </c>
      <c r="AK3224">
        <v>95057</v>
      </c>
      <c r="AL3224">
        <v>1</v>
      </c>
      <c r="AM3224">
        <v>20632</v>
      </c>
      <c r="AN3224" t="s">
        <v>920</v>
      </c>
      <c r="AO3224">
        <v>213197095</v>
      </c>
    </row>
    <row r="3225" spans="1:41">
      <c r="A3225" t="s">
        <v>315</v>
      </c>
      <c r="D3225" t="s">
        <v>316</v>
      </c>
      <c r="E3225">
        <v>316077</v>
      </c>
      <c r="F3225" t="s">
        <v>317</v>
      </c>
      <c r="G3225" t="s">
        <v>318</v>
      </c>
      <c r="H3225" s="79" t="s">
        <v>917</v>
      </c>
      <c r="I3225" t="s">
        <v>918</v>
      </c>
      <c r="J3225" t="s">
        <v>919</v>
      </c>
      <c r="K3225" t="s">
        <v>484</v>
      </c>
      <c r="L3225">
        <v>48081</v>
      </c>
      <c r="M3225">
        <v>213197095</v>
      </c>
      <c r="O3225">
        <v>320074</v>
      </c>
      <c r="P3225" t="s">
        <v>337</v>
      </c>
      <c r="Q3225">
        <v>9129</v>
      </c>
      <c r="R3225">
        <v>83</v>
      </c>
      <c r="S3225">
        <v>1</v>
      </c>
      <c r="T3225">
        <v>2786</v>
      </c>
      <c r="U3225" t="s">
        <v>328</v>
      </c>
      <c r="W3225">
        <v>1158667035</v>
      </c>
      <c r="X3225" s="76">
        <v>44383</v>
      </c>
      <c r="Y3225" s="76">
        <v>44383</v>
      </c>
      <c r="Z3225" s="76">
        <v>44317</v>
      </c>
      <c r="AA3225" s="76">
        <v>44365</v>
      </c>
      <c r="AB3225">
        <v>1069.4000000000001</v>
      </c>
      <c r="AD3225" t="s">
        <v>383</v>
      </c>
      <c r="AE3225" t="s">
        <v>324</v>
      </c>
      <c r="AF3225" t="s">
        <v>573</v>
      </c>
      <c r="AH3225" t="s">
        <v>329</v>
      </c>
      <c r="AI3225" t="s">
        <v>318</v>
      </c>
      <c r="AK3225">
        <v>95057</v>
      </c>
      <c r="AL3225">
        <v>1</v>
      </c>
      <c r="AM3225">
        <v>20632</v>
      </c>
      <c r="AN3225" t="s">
        <v>920</v>
      </c>
      <c r="AO3225">
        <v>213197095</v>
      </c>
    </row>
    <row r="3226" spans="1:41">
      <c r="A3226" t="s">
        <v>315</v>
      </c>
      <c r="D3226" t="s">
        <v>316</v>
      </c>
      <c r="E3226">
        <v>316077</v>
      </c>
      <c r="F3226" t="s">
        <v>317</v>
      </c>
      <c r="G3226" t="s">
        <v>318</v>
      </c>
      <c r="H3226" s="79" t="s">
        <v>917</v>
      </c>
      <c r="I3226" t="s">
        <v>918</v>
      </c>
      <c r="J3226" t="s">
        <v>919</v>
      </c>
      <c r="K3226" t="s">
        <v>484</v>
      </c>
      <c r="L3226">
        <v>48081</v>
      </c>
      <c r="M3226">
        <v>213197095</v>
      </c>
      <c r="O3226">
        <v>320072</v>
      </c>
      <c r="P3226" t="s">
        <v>336</v>
      </c>
      <c r="Q3226">
        <v>9129</v>
      </c>
      <c r="R3226">
        <v>83</v>
      </c>
      <c r="S3226">
        <v>1</v>
      </c>
      <c r="T3226">
        <v>2786</v>
      </c>
      <c r="U3226" t="s">
        <v>328</v>
      </c>
      <c r="W3226">
        <v>1158667035</v>
      </c>
      <c r="X3226" s="76">
        <v>44383</v>
      </c>
      <c r="Y3226" s="76">
        <v>44383</v>
      </c>
      <c r="Z3226" s="76">
        <v>44317</v>
      </c>
      <c r="AA3226" s="76">
        <v>44365</v>
      </c>
      <c r="AB3226">
        <v>4715.3500000000004</v>
      </c>
      <c r="AD3226" t="s">
        <v>383</v>
      </c>
      <c r="AE3226" t="s">
        <v>324</v>
      </c>
      <c r="AF3226" t="s">
        <v>573</v>
      </c>
      <c r="AH3226" t="s">
        <v>329</v>
      </c>
      <c r="AI3226" t="s">
        <v>318</v>
      </c>
      <c r="AK3226">
        <v>95057</v>
      </c>
      <c r="AL3226">
        <v>1</v>
      </c>
      <c r="AM3226">
        <v>20632</v>
      </c>
      <c r="AN3226" t="s">
        <v>920</v>
      </c>
      <c r="AO3226">
        <v>213197095</v>
      </c>
    </row>
    <row r="3227" spans="1:41">
      <c r="A3227" t="s">
        <v>315</v>
      </c>
      <c r="D3227" t="s">
        <v>316</v>
      </c>
      <c r="E3227">
        <v>316077</v>
      </c>
      <c r="F3227" t="s">
        <v>317</v>
      </c>
      <c r="G3227" t="s">
        <v>318</v>
      </c>
      <c r="H3227" s="79" t="s">
        <v>917</v>
      </c>
      <c r="I3227" t="s">
        <v>918</v>
      </c>
      <c r="J3227" t="s">
        <v>919</v>
      </c>
      <c r="K3227" t="s">
        <v>484</v>
      </c>
      <c r="L3227">
        <v>80200</v>
      </c>
      <c r="M3227">
        <v>213197095</v>
      </c>
      <c r="O3227">
        <v>320072</v>
      </c>
      <c r="P3227" t="s">
        <v>336</v>
      </c>
      <c r="Q3227">
        <v>9431</v>
      </c>
      <c r="R3227">
        <v>83</v>
      </c>
      <c r="S3227">
        <v>1</v>
      </c>
      <c r="T3227">
        <v>2786</v>
      </c>
      <c r="U3227" t="s">
        <v>328</v>
      </c>
      <c r="W3227">
        <v>1158667035</v>
      </c>
      <c r="X3227" s="76">
        <v>44427</v>
      </c>
      <c r="Y3227" s="76">
        <v>44428</v>
      </c>
      <c r="Z3227" s="76">
        <v>44341</v>
      </c>
      <c r="AA3227" s="76">
        <v>44400</v>
      </c>
      <c r="AB3227">
        <v>4828.79</v>
      </c>
      <c r="AD3227" t="s">
        <v>383</v>
      </c>
      <c r="AE3227" t="s">
        <v>324</v>
      </c>
      <c r="AF3227" t="s">
        <v>508</v>
      </c>
      <c r="AH3227" t="s">
        <v>329</v>
      </c>
      <c r="AI3227" t="s">
        <v>318</v>
      </c>
      <c r="AK3227">
        <v>95057</v>
      </c>
      <c r="AL3227">
        <v>1</v>
      </c>
      <c r="AM3227">
        <v>20632</v>
      </c>
      <c r="AN3227" t="s">
        <v>920</v>
      </c>
      <c r="AO3227">
        <v>213197095</v>
      </c>
    </row>
    <row r="3228" spans="1:41">
      <c r="A3228" t="s">
        <v>315</v>
      </c>
      <c r="D3228" t="s">
        <v>316</v>
      </c>
      <c r="E3228">
        <v>316077</v>
      </c>
      <c r="F3228" t="s">
        <v>317</v>
      </c>
      <c r="G3228" t="s">
        <v>318</v>
      </c>
      <c r="H3228" s="79" t="s">
        <v>917</v>
      </c>
      <c r="I3228" t="s">
        <v>918</v>
      </c>
      <c r="J3228" t="s">
        <v>919</v>
      </c>
      <c r="K3228" t="s">
        <v>484</v>
      </c>
      <c r="L3228">
        <v>80200</v>
      </c>
      <c r="M3228">
        <v>213197095</v>
      </c>
      <c r="O3228">
        <v>320070</v>
      </c>
      <c r="P3228" t="s">
        <v>327</v>
      </c>
      <c r="Q3228">
        <v>9431</v>
      </c>
      <c r="R3228">
        <v>83</v>
      </c>
      <c r="S3228">
        <v>1</v>
      </c>
      <c r="T3228">
        <v>2786</v>
      </c>
      <c r="U3228" t="s">
        <v>328</v>
      </c>
      <c r="W3228">
        <v>1158667035</v>
      </c>
      <c r="X3228" s="76">
        <v>44427</v>
      </c>
      <c r="Y3228" s="76">
        <v>44428</v>
      </c>
      <c r="Z3228" s="76">
        <v>44341</v>
      </c>
      <c r="AA3228" s="76">
        <v>44400</v>
      </c>
      <c r="AB3228">
        <v>171.21</v>
      </c>
      <c r="AD3228" t="s">
        <v>383</v>
      </c>
      <c r="AE3228" t="s">
        <v>324</v>
      </c>
      <c r="AF3228" t="s">
        <v>508</v>
      </c>
      <c r="AH3228" t="s">
        <v>329</v>
      </c>
      <c r="AI3228" t="s">
        <v>318</v>
      </c>
      <c r="AK3228">
        <v>95057</v>
      </c>
      <c r="AL3228">
        <v>1</v>
      </c>
      <c r="AM3228">
        <v>20632</v>
      </c>
      <c r="AN3228" t="s">
        <v>920</v>
      </c>
      <c r="AO3228">
        <v>213197095</v>
      </c>
    </row>
    <row r="3229" spans="1:41">
      <c r="A3229" t="s">
        <v>315</v>
      </c>
      <c r="D3229" t="s">
        <v>316</v>
      </c>
      <c r="E3229">
        <v>316077</v>
      </c>
      <c r="F3229" t="s">
        <v>317</v>
      </c>
      <c r="G3229" t="s">
        <v>318</v>
      </c>
      <c r="H3229" s="79" t="s">
        <v>917</v>
      </c>
      <c r="I3229" t="s">
        <v>918</v>
      </c>
      <c r="J3229" t="s">
        <v>919</v>
      </c>
      <c r="K3229" t="s">
        <v>484</v>
      </c>
      <c r="L3229">
        <v>80200</v>
      </c>
      <c r="M3229">
        <v>213197095</v>
      </c>
      <c r="O3229">
        <v>320074</v>
      </c>
      <c r="P3229" t="s">
        <v>337</v>
      </c>
      <c r="Q3229">
        <v>9431</v>
      </c>
      <c r="R3229">
        <v>83</v>
      </c>
      <c r="S3229">
        <v>1</v>
      </c>
      <c r="T3229">
        <v>2786</v>
      </c>
      <c r="U3229" t="s">
        <v>328</v>
      </c>
      <c r="W3229">
        <v>1158667035</v>
      </c>
      <c r="X3229" s="76">
        <v>44427</v>
      </c>
      <c r="Y3229" s="76">
        <v>44428</v>
      </c>
      <c r="Z3229" s="76">
        <v>44341</v>
      </c>
      <c r="AA3229" s="76">
        <v>44400</v>
      </c>
      <c r="AB3229">
        <v>1122.8699999999999</v>
      </c>
      <c r="AD3229" t="s">
        <v>383</v>
      </c>
      <c r="AE3229" t="s">
        <v>324</v>
      </c>
      <c r="AF3229" t="s">
        <v>508</v>
      </c>
      <c r="AH3229" t="s">
        <v>329</v>
      </c>
      <c r="AI3229" t="s">
        <v>318</v>
      </c>
      <c r="AK3229">
        <v>95057</v>
      </c>
      <c r="AL3229">
        <v>1</v>
      </c>
      <c r="AM3229">
        <v>20632</v>
      </c>
      <c r="AN3229" t="s">
        <v>920</v>
      </c>
      <c r="AO3229">
        <v>213197095</v>
      </c>
    </row>
    <row r="3230" spans="1:41">
      <c r="A3230" t="s">
        <v>315</v>
      </c>
      <c r="D3230" t="s">
        <v>316</v>
      </c>
      <c r="E3230">
        <v>316077</v>
      </c>
      <c r="F3230" t="s">
        <v>317</v>
      </c>
      <c r="G3230" t="s">
        <v>318</v>
      </c>
      <c r="H3230" s="79" t="s">
        <v>917</v>
      </c>
      <c r="I3230" t="s">
        <v>918</v>
      </c>
      <c r="J3230" t="s">
        <v>919</v>
      </c>
      <c r="K3230" t="s">
        <v>484</v>
      </c>
      <c r="L3230">
        <v>80200</v>
      </c>
      <c r="M3230">
        <v>213197095</v>
      </c>
      <c r="O3230">
        <v>320073</v>
      </c>
      <c r="P3230" t="s">
        <v>320</v>
      </c>
      <c r="Q3230">
        <v>9431</v>
      </c>
      <c r="R3230">
        <v>83</v>
      </c>
      <c r="S3230">
        <v>1</v>
      </c>
      <c r="T3230">
        <v>2786</v>
      </c>
      <c r="U3230" t="s">
        <v>328</v>
      </c>
      <c r="W3230">
        <v>1158667035</v>
      </c>
      <c r="X3230" s="76">
        <v>44427</v>
      </c>
      <c r="Y3230" s="76">
        <v>44428</v>
      </c>
      <c r="Z3230" s="76">
        <v>44341</v>
      </c>
      <c r="AA3230" s="76">
        <v>44400</v>
      </c>
      <c r="AB3230">
        <v>163.30000000000001</v>
      </c>
      <c r="AD3230" t="s">
        <v>383</v>
      </c>
      <c r="AE3230" t="s">
        <v>324</v>
      </c>
      <c r="AF3230" t="s">
        <v>508</v>
      </c>
      <c r="AH3230" t="s">
        <v>329</v>
      </c>
      <c r="AI3230" t="s">
        <v>318</v>
      </c>
      <c r="AK3230">
        <v>95057</v>
      </c>
      <c r="AL3230">
        <v>1</v>
      </c>
      <c r="AM3230">
        <v>20632</v>
      </c>
      <c r="AN3230" t="s">
        <v>920</v>
      </c>
      <c r="AO3230">
        <v>213197095</v>
      </c>
    </row>
    <row r="3231" spans="1:41">
      <c r="A3231" t="s">
        <v>315</v>
      </c>
      <c r="D3231" t="s">
        <v>316</v>
      </c>
      <c r="E3231">
        <v>316077</v>
      </c>
      <c r="F3231" t="s">
        <v>317</v>
      </c>
      <c r="G3231" t="s">
        <v>318</v>
      </c>
      <c r="H3231" s="79" t="s">
        <v>917</v>
      </c>
      <c r="I3231" t="s">
        <v>918</v>
      </c>
      <c r="J3231" t="s">
        <v>919</v>
      </c>
      <c r="K3231" t="s">
        <v>484</v>
      </c>
      <c r="L3231">
        <v>125545</v>
      </c>
      <c r="M3231">
        <v>213197095</v>
      </c>
      <c r="O3231">
        <v>320072</v>
      </c>
      <c r="P3231" t="s">
        <v>336</v>
      </c>
      <c r="Q3231">
        <v>9590</v>
      </c>
      <c r="R3231">
        <v>83</v>
      </c>
      <c r="S3231">
        <v>1</v>
      </c>
      <c r="T3231">
        <v>2786</v>
      </c>
      <c r="U3231" t="s">
        <v>328</v>
      </c>
      <c r="W3231">
        <v>1158667035</v>
      </c>
      <c r="X3231" s="76">
        <v>44452</v>
      </c>
      <c r="Y3231" s="76">
        <v>44452</v>
      </c>
      <c r="Z3231" s="76">
        <v>44385</v>
      </c>
      <c r="AA3231" s="76">
        <v>44426</v>
      </c>
      <c r="AB3231">
        <v>5806.91</v>
      </c>
      <c r="AD3231" t="s">
        <v>382</v>
      </c>
      <c r="AE3231" t="s">
        <v>324</v>
      </c>
      <c r="AF3231" t="s">
        <v>510</v>
      </c>
      <c r="AH3231" t="s">
        <v>329</v>
      </c>
      <c r="AI3231" t="s">
        <v>318</v>
      </c>
      <c r="AK3231">
        <v>95057</v>
      </c>
      <c r="AL3231">
        <v>1</v>
      </c>
      <c r="AM3231">
        <v>20632</v>
      </c>
      <c r="AN3231" t="s">
        <v>920</v>
      </c>
      <c r="AO3231">
        <v>213197095</v>
      </c>
    </row>
    <row r="3232" spans="1:41">
      <c r="A3232" t="s">
        <v>315</v>
      </c>
      <c r="D3232" t="s">
        <v>316</v>
      </c>
      <c r="E3232">
        <v>316077</v>
      </c>
      <c r="F3232" t="s">
        <v>317</v>
      </c>
      <c r="G3232" t="s">
        <v>318</v>
      </c>
      <c r="H3232" s="79" t="s">
        <v>917</v>
      </c>
      <c r="I3232" t="s">
        <v>918</v>
      </c>
      <c r="J3232" t="s">
        <v>919</v>
      </c>
      <c r="K3232" t="s">
        <v>484</v>
      </c>
      <c r="L3232">
        <v>125545</v>
      </c>
      <c r="M3232">
        <v>213197095</v>
      </c>
      <c r="O3232">
        <v>320073</v>
      </c>
      <c r="P3232" t="s">
        <v>320</v>
      </c>
      <c r="Q3232">
        <v>9590</v>
      </c>
      <c r="R3232">
        <v>83</v>
      </c>
      <c r="S3232">
        <v>1</v>
      </c>
      <c r="T3232">
        <v>2786</v>
      </c>
      <c r="U3232" t="s">
        <v>328</v>
      </c>
      <c r="W3232">
        <v>1158667035</v>
      </c>
      <c r="X3232" s="76">
        <v>44452</v>
      </c>
      <c r="Y3232" s="76">
        <v>44452</v>
      </c>
      <c r="Z3232" s="76">
        <v>44385</v>
      </c>
      <c r="AA3232" s="76">
        <v>44426</v>
      </c>
      <c r="AB3232">
        <v>163.30000000000001</v>
      </c>
      <c r="AD3232" t="s">
        <v>382</v>
      </c>
      <c r="AE3232" t="s">
        <v>324</v>
      </c>
      <c r="AF3232" t="s">
        <v>510</v>
      </c>
      <c r="AH3232" t="s">
        <v>329</v>
      </c>
      <c r="AI3232" t="s">
        <v>318</v>
      </c>
      <c r="AK3232">
        <v>95057</v>
      </c>
      <c r="AL3232">
        <v>1</v>
      </c>
      <c r="AM3232">
        <v>20632</v>
      </c>
      <c r="AN3232" t="s">
        <v>920</v>
      </c>
      <c r="AO3232">
        <v>213197095</v>
      </c>
    </row>
    <row r="3233" spans="1:41">
      <c r="A3233" t="s">
        <v>315</v>
      </c>
      <c r="D3233" t="s">
        <v>316</v>
      </c>
      <c r="E3233">
        <v>316077</v>
      </c>
      <c r="F3233" t="s">
        <v>317</v>
      </c>
      <c r="G3233" t="s">
        <v>318</v>
      </c>
      <c r="H3233" s="79" t="s">
        <v>917</v>
      </c>
      <c r="I3233" t="s">
        <v>918</v>
      </c>
      <c r="J3233" t="s">
        <v>919</v>
      </c>
      <c r="K3233" t="s">
        <v>484</v>
      </c>
      <c r="L3233">
        <v>125545</v>
      </c>
      <c r="M3233">
        <v>213197095</v>
      </c>
      <c r="O3233">
        <v>320070</v>
      </c>
      <c r="P3233" t="s">
        <v>327</v>
      </c>
      <c r="Q3233">
        <v>9590</v>
      </c>
      <c r="R3233">
        <v>83</v>
      </c>
      <c r="S3233">
        <v>1</v>
      </c>
      <c r="T3233">
        <v>2786</v>
      </c>
      <c r="U3233" t="s">
        <v>328</v>
      </c>
      <c r="W3233">
        <v>1158667035</v>
      </c>
      <c r="X3233" s="76">
        <v>44452</v>
      </c>
      <c r="Y3233" s="76">
        <v>44452</v>
      </c>
      <c r="Z3233" s="76">
        <v>44385</v>
      </c>
      <c r="AA3233" s="76">
        <v>44426</v>
      </c>
      <c r="AB3233">
        <v>217.37</v>
      </c>
      <c r="AD3233" t="s">
        <v>382</v>
      </c>
      <c r="AE3233" t="s">
        <v>324</v>
      </c>
      <c r="AF3233" t="s">
        <v>510</v>
      </c>
      <c r="AH3233" t="s">
        <v>329</v>
      </c>
      <c r="AI3233" t="s">
        <v>318</v>
      </c>
      <c r="AK3233">
        <v>95057</v>
      </c>
      <c r="AL3233">
        <v>1</v>
      </c>
      <c r="AM3233">
        <v>20632</v>
      </c>
      <c r="AN3233" t="s">
        <v>920</v>
      </c>
      <c r="AO3233">
        <v>213197095</v>
      </c>
    </row>
    <row r="3234" spans="1:41">
      <c r="A3234" t="s">
        <v>315</v>
      </c>
      <c r="D3234" t="s">
        <v>316</v>
      </c>
      <c r="E3234">
        <v>316077</v>
      </c>
      <c r="F3234" t="s">
        <v>317</v>
      </c>
      <c r="G3234" t="s">
        <v>318</v>
      </c>
      <c r="H3234" s="79" t="s">
        <v>917</v>
      </c>
      <c r="I3234" t="s">
        <v>918</v>
      </c>
      <c r="J3234" t="s">
        <v>919</v>
      </c>
      <c r="K3234" t="s">
        <v>484</v>
      </c>
      <c r="L3234">
        <v>125545</v>
      </c>
      <c r="M3234">
        <v>213197095</v>
      </c>
      <c r="O3234">
        <v>320074</v>
      </c>
      <c r="P3234" t="s">
        <v>337</v>
      </c>
      <c r="Q3234">
        <v>9590</v>
      </c>
      <c r="R3234">
        <v>83</v>
      </c>
      <c r="S3234">
        <v>1</v>
      </c>
      <c r="T3234">
        <v>2786</v>
      </c>
      <c r="U3234" t="s">
        <v>328</v>
      </c>
      <c r="W3234">
        <v>1158667035</v>
      </c>
      <c r="X3234" s="76">
        <v>44452</v>
      </c>
      <c r="Y3234" s="76">
        <v>44452</v>
      </c>
      <c r="Z3234" s="76">
        <v>44385</v>
      </c>
      <c r="AA3234" s="76">
        <v>44426</v>
      </c>
      <c r="AB3234">
        <v>1277.8599999999999</v>
      </c>
      <c r="AD3234" t="s">
        <v>382</v>
      </c>
      <c r="AE3234" t="s">
        <v>324</v>
      </c>
      <c r="AF3234" t="s">
        <v>510</v>
      </c>
      <c r="AH3234" t="s">
        <v>329</v>
      </c>
      <c r="AI3234" t="s">
        <v>318</v>
      </c>
      <c r="AK3234">
        <v>95057</v>
      </c>
      <c r="AL3234">
        <v>1</v>
      </c>
      <c r="AM3234">
        <v>20632</v>
      </c>
      <c r="AN3234" t="s">
        <v>920</v>
      </c>
      <c r="AO3234">
        <v>213197095</v>
      </c>
    </row>
    <row r="3235" spans="1:41">
      <c r="A3235" t="s">
        <v>315</v>
      </c>
      <c r="D3235" t="s">
        <v>316</v>
      </c>
      <c r="E3235">
        <v>316077</v>
      </c>
      <c r="F3235" t="s">
        <v>317</v>
      </c>
      <c r="G3235" t="s">
        <v>318</v>
      </c>
      <c r="H3235" s="79" t="s">
        <v>917</v>
      </c>
      <c r="I3235" t="s">
        <v>918</v>
      </c>
      <c r="J3235" t="s">
        <v>919</v>
      </c>
      <c r="K3235" t="s">
        <v>484</v>
      </c>
      <c r="L3235">
        <v>168062</v>
      </c>
      <c r="M3235">
        <v>213197095</v>
      </c>
      <c r="O3235">
        <v>320070</v>
      </c>
      <c r="P3235" t="s">
        <v>327</v>
      </c>
      <c r="Q3235">
        <v>9754</v>
      </c>
      <c r="R3235">
        <v>83</v>
      </c>
      <c r="S3235">
        <v>1</v>
      </c>
      <c r="T3235">
        <v>2786</v>
      </c>
      <c r="U3235" t="s">
        <v>328</v>
      </c>
      <c r="W3235">
        <v>1158667035</v>
      </c>
      <c r="X3235" s="76">
        <v>44474</v>
      </c>
      <c r="Y3235" s="76">
        <v>44475</v>
      </c>
      <c r="Z3235" s="76">
        <v>44411</v>
      </c>
      <c r="AA3235" s="76">
        <v>44448</v>
      </c>
      <c r="AB3235">
        <v>194.29</v>
      </c>
      <c r="AD3235" t="s">
        <v>383</v>
      </c>
      <c r="AE3235" t="s">
        <v>324</v>
      </c>
      <c r="AF3235" t="s">
        <v>511</v>
      </c>
      <c r="AH3235" t="s">
        <v>329</v>
      </c>
      <c r="AI3235" t="s">
        <v>318</v>
      </c>
      <c r="AK3235">
        <v>95057</v>
      </c>
      <c r="AL3235">
        <v>1</v>
      </c>
      <c r="AM3235">
        <v>20632</v>
      </c>
      <c r="AN3235" t="s">
        <v>920</v>
      </c>
      <c r="AO3235">
        <v>213197095</v>
      </c>
    </row>
    <row r="3236" spans="1:41">
      <c r="A3236" t="s">
        <v>315</v>
      </c>
      <c r="D3236" t="s">
        <v>316</v>
      </c>
      <c r="E3236">
        <v>316077</v>
      </c>
      <c r="F3236" t="s">
        <v>317</v>
      </c>
      <c r="G3236" t="s">
        <v>318</v>
      </c>
      <c r="H3236" s="79" t="s">
        <v>917</v>
      </c>
      <c r="I3236" t="s">
        <v>918</v>
      </c>
      <c r="J3236" t="s">
        <v>919</v>
      </c>
      <c r="K3236" t="s">
        <v>484</v>
      </c>
      <c r="L3236">
        <v>168062</v>
      </c>
      <c r="M3236">
        <v>213197095</v>
      </c>
      <c r="O3236">
        <v>320074</v>
      </c>
      <c r="P3236" t="s">
        <v>337</v>
      </c>
      <c r="Q3236">
        <v>9754</v>
      </c>
      <c r="R3236">
        <v>83</v>
      </c>
      <c r="S3236">
        <v>1</v>
      </c>
      <c r="T3236">
        <v>2786</v>
      </c>
      <c r="U3236" t="s">
        <v>328</v>
      </c>
      <c r="W3236">
        <v>1158667035</v>
      </c>
      <c r="X3236" s="76">
        <v>44474</v>
      </c>
      <c r="Y3236" s="76">
        <v>44475</v>
      </c>
      <c r="Z3236" s="76">
        <v>44411</v>
      </c>
      <c r="AA3236" s="76">
        <v>44448</v>
      </c>
      <c r="AB3236">
        <v>1122.98</v>
      </c>
      <c r="AD3236" t="s">
        <v>383</v>
      </c>
      <c r="AE3236" t="s">
        <v>324</v>
      </c>
      <c r="AF3236" t="s">
        <v>511</v>
      </c>
      <c r="AH3236" t="s">
        <v>329</v>
      </c>
      <c r="AI3236" t="s">
        <v>318</v>
      </c>
      <c r="AK3236">
        <v>95057</v>
      </c>
      <c r="AL3236">
        <v>1</v>
      </c>
      <c r="AM3236">
        <v>20632</v>
      </c>
      <c r="AN3236" t="s">
        <v>920</v>
      </c>
      <c r="AO3236">
        <v>213197095</v>
      </c>
    </row>
    <row r="3237" spans="1:41">
      <c r="A3237" t="s">
        <v>315</v>
      </c>
      <c r="D3237" t="s">
        <v>316</v>
      </c>
      <c r="E3237">
        <v>316077</v>
      </c>
      <c r="F3237" t="s">
        <v>317</v>
      </c>
      <c r="G3237" t="s">
        <v>318</v>
      </c>
      <c r="H3237" s="79" t="s">
        <v>917</v>
      </c>
      <c r="I3237" t="s">
        <v>918</v>
      </c>
      <c r="J3237" t="s">
        <v>919</v>
      </c>
      <c r="K3237" t="s">
        <v>484</v>
      </c>
      <c r="L3237">
        <v>168062</v>
      </c>
      <c r="M3237">
        <v>213197095</v>
      </c>
      <c r="O3237">
        <v>320073</v>
      </c>
      <c r="P3237" t="s">
        <v>320</v>
      </c>
      <c r="Q3237">
        <v>9754</v>
      </c>
      <c r="R3237">
        <v>83</v>
      </c>
      <c r="S3237">
        <v>1</v>
      </c>
      <c r="T3237">
        <v>2786</v>
      </c>
      <c r="U3237" t="s">
        <v>328</v>
      </c>
      <c r="W3237">
        <v>1158667035</v>
      </c>
      <c r="X3237" s="76">
        <v>44474</v>
      </c>
      <c r="Y3237" s="76">
        <v>44475</v>
      </c>
      <c r="Z3237" s="76">
        <v>44411</v>
      </c>
      <c r="AA3237" s="76">
        <v>44448</v>
      </c>
      <c r="AB3237">
        <v>163.30000000000001</v>
      </c>
      <c r="AD3237" t="s">
        <v>383</v>
      </c>
      <c r="AE3237" t="s">
        <v>324</v>
      </c>
      <c r="AF3237" t="s">
        <v>511</v>
      </c>
      <c r="AH3237" t="s">
        <v>329</v>
      </c>
      <c r="AI3237" t="s">
        <v>318</v>
      </c>
      <c r="AK3237">
        <v>95057</v>
      </c>
      <c r="AL3237">
        <v>1</v>
      </c>
      <c r="AM3237">
        <v>20632</v>
      </c>
      <c r="AN3237" t="s">
        <v>920</v>
      </c>
      <c r="AO3237">
        <v>213197095</v>
      </c>
    </row>
    <row r="3238" spans="1:41">
      <c r="A3238" t="s">
        <v>315</v>
      </c>
      <c r="D3238" t="s">
        <v>316</v>
      </c>
      <c r="E3238">
        <v>316077</v>
      </c>
      <c r="F3238" t="s">
        <v>317</v>
      </c>
      <c r="G3238" t="s">
        <v>318</v>
      </c>
      <c r="H3238" s="79" t="s">
        <v>917</v>
      </c>
      <c r="I3238" t="s">
        <v>918</v>
      </c>
      <c r="J3238" t="s">
        <v>919</v>
      </c>
      <c r="K3238" t="s">
        <v>484</v>
      </c>
      <c r="L3238">
        <v>168062</v>
      </c>
      <c r="M3238">
        <v>213197095</v>
      </c>
      <c r="O3238">
        <v>320072</v>
      </c>
      <c r="P3238" t="s">
        <v>336</v>
      </c>
      <c r="Q3238">
        <v>9754</v>
      </c>
      <c r="R3238">
        <v>83</v>
      </c>
      <c r="S3238">
        <v>1</v>
      </c>
      <c r="T3238">
        <v>2786</v>
      </c>
      <c r="U3238" t="s">
        <v>328</v>
      </c>
      <c r="W3238">
        <v>1158667035</v>
      </c>
      <c r="X3238" s="76">
        <v>44474</v>
      </c>
      <c r="Y3238" s="76">
        <v>44475</v>
      </c>
      <c r="Z3238" s="76">
        <v>44411</v>
      </c>
      <c r="AA3238" s="76">
        <v>44448</v>
      </c>
      <c r="AB3238">
        <v>4888.8599999999997</v>
      </c>
      <c r="AD3238" t="s">
        <v>383</v>
      </c>
      <c r="AE3238" t="s">
        <v>324</v>
      </c>
      <c r="AF3238" t="s">
        <v>511</v>
      </c>
      <c r="AH3238" t="s">
        <v>329</v>
      </c>
      <c r="AI3238" t="s">
        <v>318</v>
      </c>
      <c r="AK3238">
        <v>95057</v>
      </c>
      <c r="AL3238">
        <v>1</v>
      </c>
      <c r="AM3238">
        <v>20632</v>
      </c>
      <c r="AN3238" t="s">
        <v>920</v>
      </c>
      <c r="AO3238">
        <v>213197095</v>
      </c>
    </row>
    <row r="3239" spans="1:41">
      <c r="A3239" t="s">
        <v>315</v>
      </c>
      <c r="D3239" t="s">
        <v>316</v>
      </c>
      <c r="E3239">
        <v>316077</v>
      </c>
      <c r="F3239" t="s">
        <v>317</v>
      </c>
      <c r="G3239" t="s">
        <v>318</v>
      </c>
      <c r="H3239" s="79" t="s">
        <v>917</v>
      </c>
      <c r="I3239" t="s">
        <v>918</v>
      </c>
      <c r="J3239" t="s">
        <v>919</v>
      </c>
      <c r="K3239" t="s">
        <v>484</v>
      </c>
      <c r="L3239">
        <v>175698</v>
      </c>
      <c r="M3239">
        <v>4910211442</v>
      </c>
      <c r="O3239">
        <v>320070</v>
      </c>
      <c r="P3239" t="s">
        <v>327</v>
      </c>
      <c r="Q3239">
        <v>9813</v>
      </c>
      <c r="R3239">
        <v>83</v>
      </c>
      <c r="S3239">
        <v>1</v>
      </c>
      <c r="T3239">
        <v>2786</v>
      </c>
      <c r="U3239" t="s">
        <v>328</v>
      </c>
      <c r="W3239">
        <v>1158667035</v>
      </c>
      <c r="X3239" s="76">
        <v>44484</v>
      </c>
      <c r="Y3239" s="76">
        <v>44484</v>
      </c>
      <c r="Z3239" s="76">
        <v>44484</v>
      </c>
      <c r="AA3239" s="76">
        <v>44576</v>
      </c>
      <c r="AB3239">
        <v>25000</v>
      </c>
      <c r="AD3239" t="s">
        <v>382</v>
      </c>
      <c r="AE3239" t="s">
        <v>324</v>
      </c>
      <c r="AF3239" t="s">
        <v>636</v>
      </c>
      <c r="AH3239" t="s">
        <v>329</v>
      </c>
      <c r="AI3239" t="s">
        <v>318</v>
      </c>
      <c r="AK3239">
        <v>95057</v>
      </c>
      <c r="AL3239">
        <v>1</v>
      </c>
      <c r="AM3239">
        <v>20632</v>
      </c>
      <c r="AN3239" t="s">
        <v>920</v>
      </c>
      <c r="AO3239">
        <v>213197095</v>
      </c>
    </row>
    <row r="3240" spans="1:41">
      <c r="A3240" t="s">
        <v>315</v>
      </c>
      <c r="D3240" t="s">
        <v>316</v>
      </c>
      <c r="E3240">
        <v>316077</v>
      </c>
      <c r="F3240" t="s">
        <v>317</v>
      </c>
      <c r="G3240" t="s">
        <v>318</v>
      </c>
      <c r="H3240" s="79" t="s">
        <v>917</v>
      </c>
      <c r="I3240" t="s">
        <v>918</v>
      </c>
      <c r="J3240" t="s">
        <v>919</v>
      </c>
      <c r="K3240" t="s">
        <v>484</v>
      </c>
      <c r="L3240">
        <v>210685</v>
      </c>
      <c r="M3240">
        <v>213197095</v>
      </c>
      <c r="O3240">
        <v>320072</v>
      </c>
      <c r="P3240" t="s">
        <v>336</v>
      </c>
      <c r="Q3240">
        <v>9982</v>
      </c>
      <c r="R3240">
        <v>83</v>
      </c>
      <c r="S3240">
        <v>1</v>
      </c>
      <c r="T3240">
        <v>2786</v>
      </c>
      <c r="U3240" t="s">
        <v>328</v>
      </c>
      <c r="W3240">
        <v>1158667035</v>
      </c>
      <c r="X3240" s="76">
        <v>44508</v>
      </c>
      <c r="Y3240" s="76">
        <v>44509</v>
      </c>
      <c r="Z3240" s="76">
        <v>43555</v>
      </c>
      <c r="AA3240" s="76">
        <v>44460</v>
      </c>
      <c r="AB3240">
        <v>6172.11</v>
      </c>
      <c r="AD3240" t="s">
        <v>383</v>
      </c>
      <c r="AE3240" t="s">
        <v>324</v>
      </c>
      <c r="AF3240" t="s">
        <v>921</v>
      </c>
      <c r="AH3240" t="s">
        <v>329</v>
      </c>
      <c r="AI3240" t="s">
        <v>318</v>
      </c>
      <c r="AK3240">
        <v>95057</v>
      </c>
      <c r="AL3240">
        <v>1</v>
      </c>
      <c r="AM3240">
        <v>20632</v>
      </c>
      <c r="AN3240" t="s">
        <v>920</v>
      </c>
      <c r="AO3240">
        <v>213197095</v>
      </c>
    </row>
    <row r="3241" spans="1:41">
      <c r="A3241" t="s">
        <v>315</v>
      </c>
      <c r="D3241" t="s">
        <v>316</v>
      </c>
      <c r="E3241">
        <v>316077</v>
      </c>
      <c r="F3241" t="s">
        <v>317</v>
      </c>
      <c r="G3241" t="s">
        <v>318</v>
      </c>
      <c r="H3241" s="79" t="s">
        <v>917</v>
      </c>
      <c r="I3241" t="s">
        <v>918</v>
      </c>
      <c r="J3241" t="s">
        <v>919</v>
      </c>
      <c r="K3241" t="s">
        <v>484</v>
      </c>
      <c r="L3241">
        <v>210685</v>
      </c>
      <c r="M3241">
        <v>213197095</v>
      </c>
      <c r="O3241">
        <v>320073</v>
      </c>
      <c r="P3241" t="s">
        <v>320</v>
      </c>
      <c r="Q3241">
        <v>9982</v>
      </c>
      <c r="R3241">
        <v>83</v>
      </c>
      <c r="S3241">
        <v>1</v>
      </c>
      <c r="T3241">
        <v>2786</v>
      </c>
      <c r="U3241" t="s">
        <v>328</v>
      </c>
      <c r="W3241">
        <v>1158667035</v>
      </c>
      <c r="X3241" s="76">
        <v>44508</v>
      </c>
      <c r="Y3241" s="76">
        <v>44509</v>
      </c>
      <c r="Z3241" s="76">
        <v>43555</v>
      </c>
      <c r="AA3241" s="76">
        <v>44460</v>
      </c>
      <c r="AB3241">
        <v>163.30000000000001</v>
      </c>
      <c r="AD3241" t="s">
        <v>383</v>
      </c>
      <c r="AE3241" t="s">
        <v>324</v>
      </c>
      <c r="AF3241" t="s">
        <v>921</v>
      </c>
      <c r="AH3241" t="s">
        <v>329</v>
      </c>
      <c r="AI3241" t="s">
        <v>318</v>
      </c>
      <c r="AK3241">
        <v>95057</v>
      </c>
      <c r="AL3241">
        <v>1</v>
      </c>
      <c r="AM3241">
        <v>20632</v>
      </c>
      <c r="AN3241" t="s">
        <v>920</v>
      </c>
      <c r="AO3241">
        <v>213197095</v>
      </c>
    </row>
    <row r="3242" spans="1:41">
      <c r="A3242" t="s">
        <v>315</v>
      </c>
      <c r="D3242" t="s">
        <v>316</v>
      </c>
      <c r="E3242">
        <v>316077</v>
      </c>
      <c r="F3242" t="s">
        <v>317</v>
      </c>
      <c r="G3242" t="s">
        <v>318</v>
      </c>
      <c r="H3242" s="79" t="s">
        <v>917</v>
      </c>
      <c r="I3242" t="s">
        <v>918</v>
      </c>
      <c r="J3242" t="s">
        <v>919</v>
      </c>
      <c r="K3242" t="s">
        <v>484</v>
      </c>
      <c r="L3242">
        <v>210685</v>
      </c>
      <c r="M3242">
        <v>213197095</v>
      </c>
      <c r="O3242">
        <v>320074</v>
      </c>
      <c r="P3242" t="s">
        <v>337</v>
      </c>
      <c r="Q3242">
        <v>9982</v>
      </c>
      <c r="R3242">
        <v>83</v>
      </c>
      <c r="S3242">
        <v>1</v>
      </c>
      <c r="T3242">
        <v>2786</v>
      </c>
      <c r="U3242" t="s">
        <v>328</v>
      </c>
      <c r="W3242">
        <v>1158667035</v>
      </c>
      <c r="X3242" s="76">
        <v>44508</v>
      </c>
      <c r="Y3242" s="76">
        <v>44509</v>
      </c>
      <c r="Z3242" s="76">
        <v>43555</v>
      </c>
      <c r="AA3242" s="76">
        <v>44460</v>
      </c>
      <c r="AB3242">
        <v>6172.11</v>
      </c>
      <c r="AD3242" t="s">
        <v>383</v>
      </c>
      <c r="AE3242" t="s">
        <v>324</v>
      </c>
      <c r="AF3242" t="s">
        <v>921</v>
      </c>
      <c r="AH3242" t="s">
        <v>329</v>
      </c>
      <c r="AI3242" t="s">
        <v>318</v>
      </c>
      <c r="AK3242">
        <v>95057</v>
      </c>
      <c r="AL3242">
        <v>1</v>
      </c>
      <c r="AM3242">
        <v>20632</v>
      </c>
      <c r="AN3242" t="s">
        <v>920</v>
      </c>
      <c r="AO3242">
        <v>213197095</v>
      </c>
    </row>
    <row r="3243" spans="1:41">
      <c r="A3243" t="s">
        <v>315</v>
      </c>
      <c r="D3243" t="s">
        <v>316</v>
      </c>
      <c r="E3243">
        <v>316077</v>
      </c>
      <c r="F3243" t="s">
        <v>317</v>
      </c>
      <c r="G3243" t="s">
        <v>318</v>
      </c>
      <c r="H3243" s="79" t="s">
        <v>917</v>
      </c>
      <c r="I3243" t="s">
        <v>918</v>
      </c>
      <c r="J3243" t="s">
        <v>919</v>
      </c>
      <c r="K3243" t="s">
        <v>484</v>
      </c>
      <c r="L3243">
        <v>210685</v>
      </c>
      <c r="M3243">
        <v>213197095</v>
      </c>
      <c r="O3243">
        <v>320070</v>
      </c>
      <c r="P3243" t="s">
        <v>327</v>
      </c>
      <c r="Q3243">
        <v>9982</v>
      </c>
      <c r="R3243">
        <v>83</v>
      </c>
      <c r="S3243">
        <v>1</v>
      </c>
      <c r="T3243">
        <v>2786</v>
      </c>
      <c r="U3243" t="s">
        <v>328</v>
      </c>
      <c r="W3243">
        <v>1158667035</v>
      </c>
      <c r="X3243" s="76">
        <v>44508</v>
      </c>
      <c r="Y3243" s="76">
        <v>44509</v>
      </c>
      <c r="Z3243" s="76">
        <v>43555</v>
      </c>
      <c r="AA3243" s="76">
        <v>44460</v>
      </c>
      <c r="AB3243">
        <v>194.29</v>
      </c>
      <c r="AD3243" t="s">
        <v>383</v>
      </c>
      <c r="AE3243" t="s">
        <v>324</v>
      </c>
      <c r="AF3243" t="s">
        <v>921</v>
      </c>
      <c r="AH3243" t="s">
        <v>329</v>
      </c>
      <c r="AI3243" t="s">
        <v>318</v>
      </c>
      <c r="AK3243">
        <v>95057</v>
      </c>
      <c r="AL3243">
        <v>1</v>
      </c>
      <c r="AM3243">
        <v>20632</v>
      </c>
      <c r="AN3243" t="s">
        <v>920</v>
      </c>
      <c r="AO3243">
        <v>213197095</v>
      </c>
    </row>
    <row r="3244" spans="1:41">
      <c r="A3244" t="s">
        <v>315</v>
      </c>
      <c r="D3244" t="s">
        <v>316</v>
      </c>
      <c r="E3244">
        <v>316077</v>
      </c>
      <c r="F3244" t="s">
        <v>317</v>
      </c>
      <c r="G3244" t="s">
        <v>318</v>
      </c>
      <c r="H3244" s="79" t="s">
        <v>917</v>
      </c>
      <c r="I3244" t="s">
        <v>918</v>
      </c>
      <c r="J3244" t="s">
        <v>919</v>
      </c>
      <c r="K3244" t="s">
        <v>484</v>
      </c>
      <c r="L3244">
        <v>218169</v>
      </c>
      <c r="M3244">
        <v>213197095</v>
      </c>
      <c r="O3244">
        <v>320072</v>
      </c>
      <c r="P3244" t="s">
        <v>336</v>
      </c>
      <c r="Q3244">
        <v>99</v>
      </c>
      <c r="R3244">
        <v>71</v>
      </c>
      <c r="S3244">
        <v>1</v>
      </c>
      <c r="T3244">
        <v>2786</v>
      </c>
      <c r="U3244" t="s">
        <v>328</v>
      </c>
      <c r="W3244">
        <v>1158667035</v>
      </c>
      <c r="X3244" s="76">
        <v>44522</v>
      </c>
      <c r="Y3244" s="76">
        <v>44522</v>
      </c>
      <c r="Z3244" s="76">
        <v>44449</v>
      </c>
      <c r="AA3244" s="76">
        <v>44484</v>
      </c>
      <c r="AB3244">
        <v>973.85</v>
      </c>
      <c r="AD3244" t="s">
        <v>383</v>
      </c>
      <c r="AE3244" t="s">
        <v>324</v>
      </c>
      <c r="AF3244" t="s">
        <v>922</v>
      </c>
      <c r="AH3244" t="s">
        <v>329</v>
      </c>
      <c r="AI3244" t="s">
        <v>318</v>
      </c>
      <c r="AK3244">
        <v>95057</v>
      </c>
      <c r="AL3244">
        <v>1</v>
      </c>
      <c r="AM3244">
        <v>20632</v>
      </c>
      <c r="AN3244" t="s">
        <v>920</v>
      </c>
      <c r="AO3244">
        <v>213197095</v>
      </c>
    </row>
    <row r="3245" spans="1:41">
      <c r="A3245" t="s">
        <v>315</v>
      </c>
      <c r="D3245" t="s">
        <v>316</v>
      </c>
      <c r="E3245">
        <v>316077</v>
      </c>
      <c r="F3245" t="s">
        <v>317</v>
      </c>
      <c r="G3245" t="s">
        <v>318</v>
      </c>
      <c r="H3245" s="79" t="s">
        <v>917</v>
      </c>
      <c r="I3245" t="s">
        <v>918</v>
      </c>
      <c r="J3245" t="s">
        <v>919</v>
      </c>
      <c r="K3245" t="s">
        <v>484</v>
      </c>
      <c r="L3245">
        <v>218169</v>
      </c>
      <c r="M3245">
        <v>213197095</v>
      </c>
      <c r="O3245">
        <v>320070</v>
      </c>
      <c r="P3245" t="s">
        <v>327</v>
      </c>
      <c r="Q3245">
        <v>99</v>
      </c>
      <c r="R3245">
        <v>71</v>
      </c>
      <c r="S3245">
        <v>1</v>
      </c>
      <c r="T3245">
        <v>2786</v>
      </c>
      <c r="U3245" t="s">
        <v>328</v>
      </c>
      <c r="W3245">
        <v>1158667035</v>
      </c>
      <c r="X3245" s="76">
        <v>44522</v>
      </c>
      <c r="Y3245" s="76">
        <v>44522</v>
      </c>
      <c r="Z3245" s="76">
        <v>44449</v>
      </c>
      <c r="AA3245" s="76">
        <v>44484</v>
      </c>
      <c r="AB3245">
        <v>194.29</v>
      </c>
      <c r="AD3245" t="s">
        <v>383</v>
      </c>
      <c r="AE3245" t="s">
        <v>324</v>
      </c>
      <c r="AF3245" t="s">
        <v>922</v>
      </c>
      <c r="AH3245" t="s">
        <v>329</v>
      </c>
      <c r="AI3245" t="s">
        <v>318</v>
      </c>
      <c r="AK3245">
        <v>95057</v>
      </c>
      <c r="AL3245">
        <v>1</v>
      </c>
      <c r="AM3245">
        <v>20632</v>
      </c>
      <c r="AN3245" t="s">
        <v>920</v>
      </c>
      <c r="AO3245">
        <v>213197095</v>
      </c>
    </row>
    <row r="3246" spans="1:41">
      <c r="A3246" t="s">
        <v>315</v>
      </c>
      <c r="D3246" t="s">
        <v>316</v>
      </c>
      <c r="E3246">
        <v>316077</v>
      </c>
      <c r="F3246" t="s">
        <v>317</v>
      </c>
      <c r="G3246" t="s">
        <v>318</v>
      </c>
      <c r="H3246" s="79" t="s">
        <v>917</v>
      </c>
      <c r="I3246" t="s">
        <v>918</v>
      </c>
      <c r="J3246" t="s">
        <v>919</v>
      </c>
      <c r="K3246" t="s">
        <v>484</v>
      </c>
      <c r="L3246">
        <v>218169</v>
      </c>
      <c r="M3246">
        <v>213197095</v>
      </c>
      <c r="O3246">
        <v>320073</v>
      </c>
      <c r="P3246" t="s">
        <v>320</v>
      </c>
      <c r="Q3246">
        <v>99</v>
      </c>
      <c r="R3246">
        <v>71</v>
      </c>
      <c r="S3246">
        <v>1</v>
      </c>
      <c r="T3246">
        <v>2786</v>
      </c>
      <c r="U3246" t="s">
        <v>328</v>
      </c>
      <c r="W3246">
        <v>1158667035</v>
      </c>
      <c r="X3246" s="76">
        <v>44522</v>
      </c>
      <c r="Y3246" s="76">
        <v>44522</v>
      </c>
      <c r="Z3246" s="76">
        <v>44449</v>
      </c>
      <c r="AA3246" s="76">
        <v>44484</v>
      </c>
      <c r="AB3246">
        <v>163.30000000000001</v>
      </c>
      <c r="AD3246" t="s">
        <v>383</v>
      </c>
      <c r="AE3246" t="s">
        <v>324</v>
      </c>
      <c r="AF3246" t="s">
        <v>922</v>
      </c>
      <c r="AH3246" t="s">
        <v>329</v>
      </c>
      <c r="AI3246" t="s">
        <v>318</v>
      </c>
      <c r="AK3246">
        <v>95057</v>
      </c>
      <c r="AL3246">
        <v>1</v>
      </c>
      <c r="AM3246">
        <v>20632</v>
      </c>
      <c r="AN3246" t="s">
        <v>920</v>
      </c>
      <c r="AO3246">
        <v>213197095</v>
      </c>
    </row>
    <row r="3247" spans="1:41">
      <c r="A3247" t="s">
        <v>315</v>
      </c>
      <c r="D3247" t="s">
        <v>316</v>
      </c>
      <c r="E3247">
        <v>316077</v>
      </c>
      <c r="F3247" t="s">
        <v>317</v>
      </c>
      <c r="G3247" t="s">
        <v>318</v>
      </c>
      <c r="H3247" s="79" t="s">
        <v>917</v>
      </c>
      <c r="I3247" t="s">
        <v>918</v>
      </c>
      <c r="J3247" t="s">
        <v>919</v>
      </c>
      <c r="K3247" t="s">
        <v>484</v>
      </c>
      <c r="L3247">
        <v>218169</v>
      </c>
      <c r="M3247">
        <v>213197095</v>
      </c>
      <c r="O3247">
        <v>320074</v>
      </c>
      <c r="P3247" t="s">
        <v>337</v>
      </c>
      <c r="Q3247">
        <v>99</v>
      </c>
      <c r="R3247">
        <v>71</v>
      </c>
      <c r="S3247">
        <v>1</v>
      </c>
      <c r="T3247">
        <v>2786</v>
      </c>
      <c r="U3247" t="s">
        <v>328</v>
      </c>
      <c r="W3247">
        <v>1158667035</v>
      </c>
      <c r="X3247" s="76">
        <v>44522</v>
      </c>
      <c r="Y3247" s="76">
        <v>44522</v>
      </c>
      <c r="Z3247" s="76">
        <v>44449</v>
      </c>
      <c r="AA3247" s="76">
        <v>44484</v>
      </c>
      <c r="AB3247">
        <v>489.14</v>
      </c>
      <c r="AD3247" t="s">
        <v>383</v>
      </c>
      <c r="AE3247" t="s">
        <v>324</v>
      </c>
      <c r="AF3247" t="s">
        <v>922</v>
      </c>
      <c r="AH3247" t="s">
        <v>329</v>
      </c>
      <c r="AI3247" t="s">
        <v>318</v>
      </c>
      <c r="AK3247">
        <v>95057</v>
      </c>
      <c r="AL3247">
        <v>1</v>
      </c>
      <c r="AM3247">
        <v>20632</v>
      </c>
      <c r="AN3247" t="s">
        <v>920</v>
      </c>
      <c r="AO3247">
        <v>213197095</v>
      </c>
    </row>
    <row r="3248" spans="1:41">
      <c r="A3248" t="s">
        <v>315</v>
      </c>
      <c r="D3248" t="s">
        <v>316</v>
      </c>
      <c r="E3248">
        <v>316077</v>
      </c>
      <c r="F3248" t="s">
        <v>317</v>
      </c>
      <c r="G3248" t="s">
        <v>318</v>
      </c>
      <c r="H3248" s="79" t="s">
        <v>917</v>
      </c>
      <c r="I3248" t="s">
        <v>918</v>
      </c>
      <c r="J3248" t="s">
        <v>919</v>
      </c>
      <c r="K3248" t="s">
        <v>484</v>
      </c>
      <c r="L3248">
        <v>236595</v>
      </c>
      <c r="M3248">
        <v>4910211442</v>
      </c>
      <c r="O3248">
        <v>320070</v>
      </c>
      <c r="P3248" t="s">
        <v>327</v>
      </c>
      <c r="Q3248">
        <v>202</v>
      </c>
      <c r="R3248">
        <v>71</v>
      </c>
      <c r="S3248">
        <v>1</v>
      </c>
      <c r="T3248">
        <v>2786</v>
      </c>
      <c r="U3248" t="s">
        <v>328</v>
      </c>
      <c r="W3248">
        <v>1158667035</v>
      </c>
      <c r="X3248" s="76">
        <v>44536</v>
      </c>
      <c r="Y3248" s="76">
        <v>44537</v>
      </c>
      <c r="Z3248" s="76">
        <v>44536</v>
      </c>
      <c r="AA3248" s="76">
        <v>44598</v>
      </c>
      <c r="AB3248">
        <v>10000</v>
      </c>
      <c r="AD3248" t="s">
        <v>383</v>
      </c>
      <c r="AE3248" t="s">
        <v>324</v>
      </c>
      <c r="AF3248" t="s">
        <v>637</v>
      </c>
      <c r="AH3248" t="s">
        <v>329</v>
      </c>
      <c r="AI3248" t="s">
        <v>318</v>
      </c>
      <c r="AK3248">
        <v>95057</v>
      </c>
      <c r="AL3248">
        <v>1</v>
      </c>
      <c r="AM3248">
        <v>20632</v>
      </c>
      <c r="AN3248" t="s">
        <v>920</v>
      </c>
      <c r="AO3248">
        <v>213197095</v>
      </c>
    </row>
    <row r="3249" spans="1:41">
      <c r="A3249" t="s">
        <v>315</v>
      </c>
      <c r="D3249" t="s">
        <v>316</v>
      </c>
      <c r="E3249">
        <v>316077</v>
      </c>
      <c r="F3249" t="s">
        <v>317</v>
      </c>
      <c r="G3249" t="s">
        <v>318</v>
      </c>
      <c r="H3249" s="79" t="s">
        <v>917</v>
      </c>
      <c r="I3249" t="s">
        <v>918</v>
      </c>
      <c r="J3249" t="s">
        <v>919</v>
      </c>
      <c r="K3249" t="s">
        <v>484</v>
      </c>
      <c r="L3249">
        <v>241023</v>
      </c>
      <c r="M3249">
        <v>213197095</v>
      </c>
      <c r="O3249">
        <v>320073</v>
      </c>
      <c r="P3249" t="s">
        <v>320</v>
      </c>
      <c r="Q3249">
        <v>238</v>
      </c>
      <c r="R3249">
        <v>71</v>
      </c>
      <c r="S3249">
        <v>1</v>
      </c>
      <c r="T3249">
        <v>2786</v>
      </c>
      <c r="U3249" t="s">
        <v>328</v>
      </c>
      <c r="W3249">
        <v>1158667035</v>
      </c>
      <c r="X3249" s="76">
        <v>44539</v>
      </c>
      <c r="Y3249" s="76">
        <v>44539</v>
      </c>
      <c r="Z3249" s="76">
        <v>44477</v>
      </c>
      <c r="AA3249" s="76">
        <v>44523</v>
      </c>
      <c r="AB3249">
        <v>163.30000000000001</v>
      </c>
      <c r="AD3249" t="s">
        <v>383</v>
      </c>
      <c r="AE3249" t="s">
        <v>324</v>
      </c>
      <c r="AF3249" t="s">
        <v>514</v>
      </c>
      <c r="AH3249" t="s">
        <v>329</v>
      </c>
      <c r="AI3249" t="s">
        <v>318</v>
      </c>
      <c r="AK3249">
        <v>95057</v>
      </c>
      <c r="AL3249">
        <v>1</v>
      </c>
      <c r="AM3249">
        <v>20632</v>
      </c>
      <c r="AN3249" t="s">
        <v>920</v>
      </c>
      <c r="AO3249">
        <v>213197095</v>
      </c>
    </row>
    <row r="3250" spans="1:41">
      <c r="A3250" t="s">
        <v>315</v>
      </c>
      <c r="D3250" t="s">
        <v>316</v>
      </c>
      <c r="E3250">
        <v>316077</v>
      </c>
      <c r="F3250" t="s">
        <v>317</v>
      </c>
      <c r="G3250" t="s">
        <v>318</v>
      </c>
      <c r="H3250" s="79" t="s">
        <v>917</v>
      </c>
      <c r="I3250" t="s">
        <v>918</v>
      </c>
      <c r="J3250" t="s">
        <v>919</v>
      </c>
      <c r="K3250" t="s">
        <v>484</v>
      </c>
      <c r="L3250">
        <v>241023</v>
      </c>
      <c r="M3250">
        <v>213197095</v>
      </c>
      <c r="O3250">
        <v>320074</v>
      </c>
      <c r="P3250" t="s">
        <v>337</v>
      </c>
      <c r="Q3250">
        <v>238</v>
      </c>
      <c r="R3250">
        <v>71</v>
      </c>
      <c r="S3250">
        <v>1</v>
      </c>
      <c r="T3250">
        <v>2786</v>
      </c>
      <c r="U3250" t="s">
        <v>328</v>
      </c>
      <c r="W3250">
        <v>1158667035</v>
      </c>
      <c r="X3250" s="76">
        <v>44539</v>
      </c>
      <c r="Y3250" s="76">
        <v>44539</v>
      </c>
      <c r="Z3250" s="76">
        <v>44477</v>
      </c>
      <c r="AA3250" s="76">
        <v>44523</v>
      </c>
      <c r="AB3250">
        <v>33.659999999999997</v>
      </c>
      <c r="AD3250" t="s">
        <v>383</v>
      </c>
      <c r="AE3250" t="s">
        <v>324</v>
      </c>
      <c r="AF3250" t="s">
        <v>514</v>
      </c>
      <c r="AH3250" t="s">
        <v>329</v>
      </c>
      <c r="AI3250" t="s">
        <v>318</v>
      </c>
      <c r="AK3250">
        <v>95057</v>
      </c>
      <c r="AL3250">
        <v>1</v>
      </c>
      <c r="AM3250">
        <v>20632</v>
      </c>
      <c r="AN3250" t="s">
        <v>920</v>
      </c>
      <c r="AO3250">
        <v>213197095</v>
      </c>
    </row>
    <row r="3251" spans="1:41">
      <c r="A3251" t="s">
        <v>315</v>
      </c>
      <c r="D3251" t="s">
        <v>316</v>
      </c>
      <c r="E3251">
        <v>316077</v>
      </c>
      <c r="F3251" t="s">
        <v>317</v>
      </c>
      <c r="G3251" t="s">
        <v>318</v>
      </c>
      <c r="H3251" s="79" t="s">
        <v>917</v>
      </c>
      <c r="I3251" t="s">
        <v>918</v>
      </c>
      <c r="J3251" t="s">
        <v>919</v>
      </c>
      <c r="K3251" t="s">
        <v>484</v>
      </c>
      <c r="L3251">
        <v>241023</v>
      </c>
      <c r="M3251">
        <v>213197095</v>
      </c>
      <c r="O3251">
        <v>320072</v>
      </c>
      <c r="P3251" t="s">
        <v>336</v>
      </c>
      <c r="Q3251">
        <v>238</v>
      </c>
      <c r="R3251">
        <v>71</v>
      </c>
      <c r="S3251">
        <v>1</v>
      </c>
      <c r="T3251">
        <v>2786</v>
      </c>
      <c r="U3251" t="s">
        <v>328</v>
      </c>
      <c r="W3251">
        <v>1158667035</v>
      </c>
      <c r="X3251" s="76">
        <v>44539</v>
      </c>
      <c r="Y3251" s="76">
        <v>44539</v>
      </c>
      <c r="Z3251" s="76">
        <v>44477</v>
      </c>
      <c r="AA3251" s="76">
        <v>44523</v>
      </c>
      <c r="AB3251">
        <v>251.56</v>
      </c>
      <c r="AD3251" t="s">
        <v>383</v>
      </c>
      <c r="AE3251" t="s">
        <v>324</v>
      </c>
      <c r="AF3251" t="s">
        <v>514</v>
      </c>
      <c r="AH3251" t="s">
        <v>329</v>
      </c>
      <c r="AI3251" t="s">
        <v>318</v>
      </c>
      <c r="AK3251">
        <v>95057</v>
      </c>
      <c r="AL3251">
        <v>1</v>
      </c>
      <c r="AM3251">
        <v>20632</v>
      </c>
      <c r="AN3251" t="s">
        <v>920</v>
      </c>
      <c r="AO3251">
        <v>213197095</v>
      </c>
    </row>
    <row r="3252" spans="1:41">
      <c r="A3252" t="s">
        <v>315</v>
      </c>
      <c r="D3252" t="s">
        <v>316</v>
      </c>
      <c r="E3252">
        <v>316077</v>
      </c>
      <c r="F3252" t="s">
        <v>317</v>
      </c>
      <c r="G3252" t="s">
        <v>318</v>
      </c>
      <c r="H3252" s="79" t="s">
        <v>917</v>
      </c>
      <c r="I3252" t="s">
        <v>918</v>
      </c>
      <c r="J3252" t="s">
        <v>919</v>
      </c>
      <c r="K3252" t="s">
        <v>484</v>
      </c>
      <c r="L3252">
        <v>241023</v>
      </c>
      <c r="M3252">
        <v>213197095</v>
      </c>
      <c r="O3252">
        <v>320070</v>
      </c>
      <c r="P3252" t="s">
        <v>327</v>
      </c>
      <c r="Q3252">
        <v>238</v>
      </c>
      <c r="R3252">
        <v>71</v>
      </c>
      <c r="S3252">
        <v>1</v>
      </c>
      <c r="T3252">
        <v>2786</v>
      </c>
      <c r="U3252" t="s">
        <v>328</v>
      </c>
      <c r="W3252">
        <v>1158667035</v>
      </c>
      <c r="X3252" s="76">
        <v>44539</v>
      </c>
      <c r="Y3252" s="76">
        <v>44539</v>
      </c>
      <c r="Z3252" s="76">
        <v>44477</v>
      </c>
      <c r="AA3252" s="76">
        <v>44523</v>
      </c>
      <c r="AB3252">
        <v>194.29</v>
      </c>
      <c r="AD3252" t="s">
        <v>383</v>
      </c>
      <c r="AE3252" t="s">
        <v>324</v>
      </c>
      <c r="AF3252" t="s">
        <v>514</v>
      </c>
      <c r="AH3252" t="s">
        <v>329</v>
      </c>
      <c r="AI3252" t="s">
        <v>318</v>
      </c>
      <c r="AK3252">
        <v>95057</v>
      </c>
      <c r="AL3252">
        <v>1</v>
      </c>
      <c r="AM3252">
        <v>20632</v>
      </c>
      <c r="AN3252" t="s">
        <v>920</v>
      </c>
      <c r="AO3252">
        <v>213197095</v>
      </c>
    </row>
    <row r="3253" spans="1:41">
      <c r="A3253" t="s">
        <v>315</v>
      </c>
      <c r="D3253" t="s">
        <v>316</v>
      </c>
      <c r="E3253">
        <v>316077</v>
      </c>
      <c r="F3253" t="s">
        <v>317</v>
      </c>
      <c r="G3253" t="s">
        <v>318</v>
      </c>
      <c r="H3253" s="79" t="s">
        <v>917</v>
      </c>
      <c r="I3253" t="s">
        <v>918</v>
      </c>
      <c r="J3253" t="s">
        <v>919</v>
      </c>
      <c r="K3253" t="s">
        <v>484</v>
      </c>
      <c r="L3253">
        <v>277150</v>
      </c>
      <c r="M3253">
        <v>213197095</v>
      </c>
      <c r="O3253">
        <v>320073</v>
      </c>
      <c r="P3253" t="s">
        <v>320</v>
      </c>
      <c r="Q3253">
        <v>538</v>
      </c>
      <c r="R3253">
        <v>71</v>
      </c>
      <c r="S3253">
        <v>1</v>
      </c>
      <c r="T3253">
        <v>2786</v>
      </c>
      <c r="U3253" t="s">
        <v>328</v>
      </c>
      <c r="W3253">
        <v>1158667035</v>
      </c>
      <c r="X3253" s="76">
        <v>44593</v>
      </c>
      <c r="Y3253" s="76">
        <v>44593</v>
      </c>
      <c r="Z3253" s="76">
        <v>44511</v>
      </c>
      <c r="AA3253" s="76">
        <v>44579</v>
      </c>
      <c r="AB3253">
        <v>163.30000000000001</v>
      </c>
      <c r="AD3253" t="s">
        <v>383</v>
      </c>
      <c r="AE3253" t="s">
        <v>324</v>
      </c>
      <c r="AF3253" t="s">
        <v>516</v>
      </c>
      <c r="AH3253" t="s">
        <v>329</v>
      </c>
      <c r="AI3253" t="s">
        <v>318</v>
      </c>
      <c r="AK3253">
        <v>95057</v>
      </c>
      <c r="AL3253">
        <v>1</v>
      </c>
      <c r="AM3253">
        <v>20632</v>
      </c>
      <c r="AN3253" t="s">
        <v>920</v>
      </c>
      <c r="AO3253">
        <v>213197095</v>
      </c>
    </row>
    <row r="3254" spans="1:41">
      <c r="A3254" t="s">
        <v>315</v>
      </c>
      <c r="D3254" t="s">
        <v>316</v>
      </c>
      <c r="E3254">
        <v>316077</v>
      </c>
      <c r="F3254" t="s">
        <v>317</v>
      </c>
      <c r="G3254" t="s">
        <v>318</v>
      </c>
      <c r="H3254" s="79" t="s">
        <v>917</v>
      </c>
      <c r="I3254" t="s">
        <v>918</v>
      </c>
      <c r="J3254" t="s">
        <v>919</v>
      </c>
      <c r="K3254" t="s">
        <v>484</v>
      </c>
      <c r="L3254">
        <v>277150</v>
      </c>
      <c r="M3254">
        <v>213197095</v>
      </c>
      <c r="O3254">
        <v>320072</v>
      </c>
      <c r="P3254" t="s">
        <v>336</v>
      </c>
      <c r="Q3254">
        <v>538</v>
      </c>
      <c r="R3254">
        <v>71</v>
      </c>
      <c r="S3254">
        <v>1</v>
      </c>
      <c r="T3254">
        <v>2786</v>
      </c>
      <c r="U3254" t="s">
        <v>328</v>
      </c>
      <c r="W3254">
        <v>1158667035</v>
      </c>
      <c r="X3254" s="76">
        <v>44593</v>
      </c>
      <c r="Y3254" s="76">
        <v>44593</v>
      </c>
      <c r="Z3254" s="76">
        <v>44511</v>
      </c>
      <c r="AA3254" s="76">
        <v>44579</v>
      </c>
      <c r="AB3254">
        <v>40060.54</v>
      </c>
      <c r="AD3254" t="s">
        <v>383</v>
      </c>
      <c r="AE3254" t="s">
        <v>324</v>
      </c>
      <c r="AF3254" t="s">
        <v>516</v>
      </c>
      <c r="AH3254" t="s">
        <v>329</v>
      </c>
      <c r="AI3254" t="s">
        <v>318</v>
      </c>
      <c r="AK3254">
        <v>95057</v>
      </c>
      <c r="AL3254">
        <v>1</v>
      </c>
      <c r="AM3254">
        <v>20632</v>
      </c>
      <c r="AN3254" t="s">
        <v>920</v>
      </c>
      <c r="AO3254">
        <v>213197095</v>
      </c>
    </row>
    <row r="3255" spans="1:41">
      <c r="A3255" t="s">
        <v>315</v>
      </c>
      <c r="D3255" t="s">
        <v>316</v>
      </c>
      <c r="E3255">
        <v>316077</v>
      </c>
      <c r="F3255" t="s">
        <v>317</v>
      </c>
      <c r="G3255" t="s">
        <v>318</v>
      </c>
      <c r="H3255" s="79" t="s">
        <v>917</v>
      </c>
      <c r="I3255" t="s">
        <v>918</v>
      </c>
      <c r="J3255" t="s">
        <v>919</v>
      </c>
      <c r="K3255" t="s">
        <v>484</v>
      </c>
      <c r="L3255">
        <v>277150</v>
      </c>
      <c r="M3255">
        <v>213197095</v>
      </c>
      <c r="O3255">
        <v>320070</v>
      </c>
      <c r="P3255" t="s">
        <v>327</v>
      </c>
      <c r="Q3255">
        <v>538</v>
      </c>
      <c r="R3255">
        <v>71</v>
      </c>
      <c r="S3255">
        <v>1</v>
      </c>
      <c r="T3255">
        <v>2786</v>
      </c>
      <c r="U3255" t="s">
        <v>328</v>
      </c>
      <c r="W3255">
        <v>1158667035</v>
      </c>
      <c r="X3255" s="76">
        <v>44593</v>
      </c>
      <c r="Y3255" s="76">
        <v>44593</v>
      </c>
      <c r="Z3255" s="76">
        <v>44511</v>
      </c>
      <c r="AA3255" s="76">
        <v>44579</v>
      </c>
      <c r="AB3255">
        <v>194.29</v>
      </c>
      <c r="AD3255" t="s">
        <v>383</v>
      </c>
      <c r="AE3255" t="s">
        <v>324</v>
      </c>
      <c r="AF3255" t="s">
        <v>516</v>
      </c>
      <c r="AH3255" t="s">
        <v>329</v>
      </c>
      <c r="AI3255" t="s">
        <v>318</v>
      </c>
      <c r="AK3255">
        <v>95057</v>
      </c>
      <c r="AL3255">
        <v>1</v>
      </c>
      <c r="AM3255">
        <v>20632</v>
      </c>
      <c r="AN3255" t="s">
        <v>920</v>
      </c>
      <c r="AO3255">
        <v>213197095</v>
      </c>
    </row>
    <row r="3256" spans="1:41">
      <c r="A3256" t="s">
        <v>315</v>
      </c>
      <c r="D3256" t="s">
        <v>316</v>
      </c>
      <c r="E3256">
        <v>316077</v>
      </c>
      <c r="F3256" t="s">
        <v>317</v>
      </c>
      <c r="G3256" t="s">
        <v>318</v>
      </c>
      <c r="H3256" s="79" t="s">
        <v>917</v>
      </c>
      <c r="I3256" t="s">
        <v>918</v>
      </c>
      <c r="J3256" t="s">
        <v>919</v>
      </c>
      <c r="K3256" t="s">
        <v>484</v>
      </c>
      <c r="L3256">
        <v>277150</v>
      </c>
      <c r="M3256">
        <v>213197095</v>
      </c>
      <c r="O3256">
        <v>320074</v>
      </c>
      <c r="P3256" t="s">
        <v>337</v>
      </c>
      <c r="Q3256">
        <v>538</v>
      </c>
      <c r="R3256">
        <v>71</v>
      </c>
      <c r="S3256">
        <v>1</v>
      </c>
      <c r="T3256">
        <v>2786</v>
      </c>
      <c r="U3256" t="s">
        <v>328</v>
      </c>
      <c r="W3256">
        <v>1158667035</v>
      </c>
      <c r="X3256" s="76">
        <v>44593</v>
      </c>
      <c r="Y3256" s="76">
        <v>44593</v>
      </c>
      <c r="Z3256" s="76">
        <v>44511</v>
      </c>
      <c r="AA3256" s="76">
        <v>44579</v>
      </c>
      <c r="AB3256">
        <v>1502.77</v>
      </c>
      <c r="AD3256" t="s">
        <v>383</v>
      </c>
      <c r="AE3256" t="s">
        <v>324</v>
      </c>
      <c r="AF3256" t="s">
        <v>516</v>
      </c>
      <c r="AH3256" t="s">
        <v>329</v>
      </c>
      <c r="AI3256" t="s">
        <v>318</v>
      </c>
      <c r="AK3256">
        <v>95057</v>
      </c>
      <c r="AL3256">
        <v>1</v>
      </c>
      <c r="AM3256">
        <v>20632</v>
      </c>
      <c r="AN3256" t="s">
        <v>920</v>
      </c>
      <c r="AO3256">
        <v>213197095</v>
      </c>
    </row>
    <row r="3257" spans="1:41">
      <c r="A3257" t="s">
        <v>315</v>
      </c>
      <c r="D3257" t="s">
        <v>316</v>
      </c>
      <c r="E3257">
        <v>316077</v>
      </c>
      <c r="F3257" t="s">
        <v>317</v>
      </c>
      <c r="G3257" t="s">
        <v>318</v>
      </c>
      <c r="H3257" s="79" t="s">
        <v>917</v>
      </c>
      <c r="I3257" t="s">
        <v>918</v>
      </c>
      <c r="J3257" t="s">
        <v>919</v>
      </c>
      <c r="K3257" t="s">
        <v>484</v>
      </c>
      <c r="L3257">
        <v>307072</v>
      </c>
      <c r="M3257">
        <v>213197095</v>
      </c>
      <c r="O3257">
        <v>320073</v>
      </c>
      <c r="P3257" t="s">
        <v>320</v>
      </c>
      <c r="Q3257">
        <v>815</v>
      </c>
      <c r="R3257">
        <v>71</v>
      </c>
      <c r="S3257">
        <v>1</v>
      </c>
      <c r="T3257">
        <v>2786</v>
      </c>
      <c r="U3257" t="s">
        <v>328</v>
      </c>
      <c r="W3257">
        <v>1158667035</v>
      </c>
      <c r="X3257" s="76">
        <v>44629</v>
      </c>
      <c r="Y3257" s="76">
        <v>44629</v>
      </c>
      <c r="Z3257" s="76">
        <v>44573</v>
      </c>
      <c r="AA3257" s="76">
        <v>44608</v>
      </c>
      <c r="AB3257">
        <v>163.30000000000001</v>
      </c>
      <c r="AD3257" t="s">
        <v>346</v>
      </c>
      <c r="AE3257" t="s">
        <v>324</v>
      </c>
      <c r="AF3257" t="s">
        <v>517</v>
      </c>
      <c r="AH3257" t="s">
        <v>329</v>
      </c>
      <c r="AI3257" t="s">
        <v>318</v>
      </c>
      <c r="AK3257">
        <v>95057</v>
      </c>
      <c r="AL3257">
        <v>1</v>
      </c>
      <c r="AM3257">
        <v>20632</v>
      </c>
      <c r="AN3257" t="s">
        <v>920</v>
      </c>
      <c r="AO3257">
        <v>213197095</v>
      </c>
    </row>
    <row r="3258" spans="1:41">
      <c r="A3258" t="s">
        <v>315</v>
      </c>
      <c r="D3258" t="s">
        <v>316</v>
      </c>
      <c r="E3258">
        <v>316077</v>
      </c>
      <c r="F3258" t="s">
        <v>317</v>
      </c>
      <c r="G3258" t="s">
        <v>318</v>
      </c>
      <c r="H3258" s="79" t="s">
        <v>917</v>
      </c>
      <c r="I3258" t="s">
        <v>918</v>
      </c>
      <c r="J3258" t="s">
        <v>919</v>
      </c>
      <c r="K3258" t="s">
        <v>484</v>
      </c>
      <c r="L3258">
        <v>307072</v>
      </c>
      <c r="M3258">
        <v>213197095</v>
      </c>
      <c r="O3258">
        <v>320072</v>
      </c>
      <c r="P3258" t="s">
        <v>336</v>
      </c>
      <c r="Q3258">
        <v>815</v>
      </c>
      <c r="R3258">
        <v>71</v>
      </c>
      <c r="S3258">
        <v>1</v>
      </c>
      <c r="T3258">
        <v>2786</v>
      </c>
      <c r="U3258" t="s">
        <v>328</v>
      </c>
      <c r="W3258">
        <v>1158667035</v>
      </c>
      <c r="X3258" s="76">
        <v>44629</v>
      </c>
      <c r="Y3258" s="76">
        <v>44629</v>
      </c>
      <c r="Z3258" s="76">
        <v>44573</v>
      </c>
      <c r="AA3258" s="76">
        <v>44608</v>
      </c>
      <c r="AB3258">
        <v>12644.35</v>
      </c>
      <c r="AD3258" t="s">
        <v>346</v>
      </c>
      <c r="AE3258" t="s">
        <v>324</v>
      </c>
      <c r="AF3258" t="s">
        <v>517</v>
      </c>
      <c r="AH3258" t="s">
        <v>329</v>
      </c>
      <c r="AI3258" t="s">
        <v>318</v>
      </c>
      <c r="AK3258">
        <v>95057</v>
      </c>
      <c r="AL3258">
        <v>1</v>
      </c>
      <c r="AM3258">
        <v>20632</v>
      </c>
      <c r="AN3258" t="s">
        <v>920</v>
      </c>
      <c r="AO3258">
        <v>213197095</v>
      </c>
    </row>
    <row r="3259" spans="1:41">
      <c r="A3259" t="s">
        <v>315</v>
      </c>
      <c r="D3259" t="s">
        <v>316</v>
      </c>
      <c r="E3259">
        <v>316077</v>
      </c>
      <c r="F3259" t="s">
        <v>317</v>
      </c>
      <c r="G3259" t="s">
        <v>318</v>
      </c>
      <c r="H3259" s="79" t="s">
        <v>917</v>
      </c>
      <c r="I3259" t="s">
        <v>918</v>
      </c>
      <c r="J3259" t="s">
        <v>919</v>
      </c>
      <c r="K3259" t="s">
        <v>484</v>
      </c>
      <c r="L3259">
        <v>307072</v>
      </c>
      <c r="M3259">
        <v>213197095</v>
      </c>
      <c r="O3259">
        <v>320074</v>
      </c>
      <c r="P3259" t="s">
        <v>337</v>
      </c>
      <c r="Q3259">
        <v>815</v>
      </c>
      <c r="R3259">
        <v>71</v>
      </c>
      <c r="S3259">
        <v>1</v>
      </c>
      <c r="T3259">
        <v>2786</v>
      </c>
      <c r="U3259" t="s">
        <v>328</v>
      </c>
      <c r="W3259">
        <v>1158667035</v>
      </c>
      <c r="X3259" s="76">
        <v>44629</v>
      </c>
      <c r="Y3259" s="76">
        <v>44629</v>
      </c>
      <c r="Z3259" s="76">
        <v>44573</v>
      </c>
      <c r="AA3259" s="76">
        <v>44608</v>
      </c>
      <c r="AB3259">
        <v>1161.71</v>
      </c>
      <c r="AD3259" t="s">
        <v>346</v>
      </c>
      <c r="AE3259" t="s">
        <v>324</v>
      </c>
      <c r="AF3259" t="s">
        <v>517</v>
      </c>
      <c r="AH3259" t="s">
        <v>329</v>
      </c>
      <c r="AI3259" t="s">
        <v>318</v>
      </c>
      <c r="AK3259">
        <v>95057</v>
      </c>
      <c r="AL3259">
        <v>1</v>
      </c>
      <c r="AM3259">
        <v>20632</v>
      </c>
      <c r="AN3259" t="s">
        <v>920</v>
      </c>
      <c r="AO3259">
        <v>213197095</v>
      </c>
    </row>
    <row r="3260" spans="1:41">
      <c r="A3260" t="s">
        <v>315</v>
      </c>
      <c r="D3260" t="s">
        <v>316</v>
      </c>
      <c r="E3260">
        <v>316077</v>
      </c>
      <c r="F3260" t="s">
        <v>317</v>
      </c>
      <c r="G3260" t="s">
        <v>318</v>
      </c>
      <c r="H3260" s="79" t="s">
        <v>917</v>
      </c>
      <c r="I3260" t="s">
        <v>918</v>
      </c>
      <c r="J3260" t="s">
        <v>919</v>
      </c>
      <c r="K3260" t="s">
        <v>484</v>
      </c>
      <c r="L3260">
        <v>307072</v>
      </c>
      <c r="M3260">
        <v>213197095</v>
      </c>
      <c r="O3260">
        <v>320070</v>
      </c>
      <c r="P3260" t="s">
        <v>327</v>
      </c>
      <c r="Q3260">
        <v>815</v>
      </c>
      <c r="R3260">
        <v>71</v>
      </c>
      <c r="S3260">
        <v>1</v>
      </c>
      <c r="T3260">
        <v>2786</v>
      </c>
      <c r="U3260" t="s">
        <v>328</v>
      </c>
      <c r="W3260">
        <v>1158667035</v>
      </c>
      <c r="X3260" s="76">
        <v>44629</v>
      </c>
      <c r="Y3260" s="76">
        <v>44629</v>
      </c>
      <c r="Z3260" s="76">
        <v>44573</v>
      </c>
      <c r="AA3260" s="76">
        <v>44608</v>
      </c>
      <c r="AB3260">
        <v>194.29</v>
      </c>
      <c r="AD3260" t="s">
        <v>346</v>
      </c>
      <c r="AE3260" t="s">
        <v>324</v>
      </c>
      <c r="AF3260" t="s">
        <v>517</v>
      </c>
      <c r="AH3260" t="s">
        <v>329</v>
      </c>
      <c r="AI3260" t="s">
        <v>318</v>
      </c>
      <c r="AK3260">
        <v>95057</v>
      </c>
      <c r="AL3260">
        <v>1</v>
      </c>
      <c r="AM3260">
        <v>20632</v>
      </c>
      <c r="AN3260" t="s">
        <v>920</v>
      </c>
      <c r="AO3260">
        <v>213197095</v>
      </c>
    </row>
    <row r="3261" spans="1:41">
      <c r="H3261" s="79"/>
      <c r="X3261" s="76"/>
      <c r="Y3261" s="76"/>
      <c r="Z3261" s="76"/>
      <c r="AA3261" s="76"/>
      <c r="AB3261">
        <f>SUM(AB3215:AB3260)</f>
        <v>144507.06999999998</v>
      </c>
    </row>
    <row r="3262" spans="1:41">
      <c r="A3262" t="s">
        <v>315</v>
      </c>
      <c r="D3262" t="s">
        <v>316</v>
      </c>
      <c r="E3262">
        <v>316077</v>
      </c>
      <c r="F3262" t="s">
        <v>317</v>
      </c>
      <c r="G3262" t="s">
        <v>318</v>
      </c>
      <c r="H3262" s="79" t="s">
        <v>917</v>
      </c>
      <c r="I3262" t="s">
        <v>918</v>
      </c>
      <c r="J3262" t="s">
        <v>919</v>
      </c>
      <c r="K3262" t="s">
        <v>484</v>
      </c>
      <c r="L3262">
        <v>311052</v>
      </c>
      <c r="M3262">
        <v>4910211442</v>
      </c>
      <c r="O3262">
        <v>320070</v>
      </c>
      <c r="P3262" t="s">
        <v>327</v>
      </c>
      <c r="Q3262">
        <v>872</v>
      </c>
      <c r="R3262">
        <v>71</v>
      </c>
      <c r="S3262">
        <v>1</v>
      </c>
      <c r="T3262">
        <v>2786</v>
      </c>
      <c r="U3262" t="s">
        <v>328</v>
      </c>
      <c r="W3262">
        <v>1158667035</v>
      </c>
      <c r="X3262" s="76">
        <v>44635</v>
      </c>
      <c r="Y3262" s="76">
        <v>44636</v>
      </c>
      <c r="Z3262" s="76">
        <v>44635</v>
      </c>
      <c r="AA3262" s="76">
        <v>44696</v>
      </c>
      <c r="AB3262">
        <v>10000</v>
      </c>
      <c r="AD3262" t="s">
        <v>436</v>
      </c>
      <c r="AE3262" t="s">
        <v>324</v>
      </c>
      <c r="AF3262" t="s">
        <v>639</v>
      </c>
      <c r="AH3262" t="s">
        <v>329</v>
      </c>
      <c r="AI3262" t="s">
        <v>318</v>
      </c>
      <c r="AK3262">
        <v>95057</v>
      </c>
      <c r="AL3262">
        <v>1</v>
      </c>
      <c r="AM3262">
        <v>20632</v>
      </c>
      <c r="AN3262" t="s">
        <v>920</v>
      </c>
      <c r="AO3262">
        <v>213197095</v>
      </c>
    </row>
    <row r="3263" spans="1:41">
      <c r="A3263" t="s">
        <v>315</v>
      </c>
      <c r="D3263" t="s">
        <v>316</v>
      </c>
      <c r="E3263">
        <v>316077</v>
      </c>
      <c r="F3263" t="s">
        <v>317</v>
      </c>
      <c r="G3263" t="s">
        <v>318</v>
      </c>
      <c r="H3263" s="79" t="s">
        <v>917</v>
      </c>
      <c r="I3263" t="s">
        <v>918</v>
      </c>
      <c r="J3263" t="s">
        <v>919</v>
      </c>
      <c r="K3263" t="s">
        <v>484</v>
      </c>
      <c r="L3263">
        <v>347690</v>
      </c>
      <c r="M3263">
        <v>4910211442</v>
      </c>
      <c r="O3263">
        <v>320070</v>
      </c>
      <c r="P3263" t="s">
        <v>327</v>
      </c>
      <c r="Q3263">
        <v>1187</v>
      </c>
      <c r="R3263">
        <v>71</v>
      </c>
      <c r="S3263">
        <v>1</v>
      </c>
      <c r="T3263">
        <v>2786</v>
      </c>
      <c r="U3263" t="s">
        <v>328</v>
      </c>
      <c r="W3263">
        <v>1158667035</v>
      </c>
      <c r="X3263" s="76">
        <v>44693</v>
      </c>
      <c r="Y3263" s="76">
        <v>44697</v>
      </c>
      <c r="Z3263" s="76">
        <v>44690</v>
      </c>
      <c r="AA3263" s="76">
        <v>44782</v>
      </c>
      <c r="AB3263">
        <v>25000</v>
      </c>
      <c r="AD3263" t="s">
        <v>519</v>
      </c>
      <c r="AE3263" t="s">
        <v>324</v>
      </c>
      <c r="AF3263" t="s">
        <v>641</v>
      </c>
      <c r="AH3263" t="s">
        <v>329</v>
      </c>
      <c r="AI3263" t="s">
        <v>318</v>
      </c>
      <c r="AK3263">
        <v>95057</v>
      </c>
      <c r="AL3263">
        <v>1</v>
      </c>
      <c r="AM3263">
        <v>20632</v>
      </c>
      <c r="AN3263" t="s">
        <v>920</v>
      </c>
      <c r="AO3263">
        <v>213197095</v>
      </c>
    </row>
    <row r="3264" spans="1:41">
      <c r="A3264" t="s">
        <v>315</v>
      </c>
      <c r="D3264" t="s">
        <v>316</v>
      </c>
      <c r="E3264">
        <v>316077</v>
      </c>
      <c r="F3264" t="s">
        <v>317</v>
      </c>
      <c r="G3264" t="s">
        <v>318</v>
      </c>
      <c r="H3264" s="79" t="s">
        <v>917</v>
      </c>
      <c r="I3264" t="s">
        <v>918</v>
      </c>
      <c r="J3264" t="s">
        <v>919</v>
      </c>
      <c r="K3264" t="s">
        <v>484</v>
      </c>
      <c r="L3264">
        <v>347745</v>
      </c>
      <c r="M3264">
        <v>213197095</v>
      </c>
      <c r="O3264">
        <v>320072</v>
      </c>
      <c r="P3264" t="s">
        <v>336</v>
      </c>
      <c r="Q3264">
        <v>1186</v>
      </c>
      <c r="R3264">
        <v>71</v>
      </c>
      <c r="S3264">
        <v>1</v>
      </c>
      <c r="T3264">
        <v>2786</v>
      </c>
      <c r="U3264" t="s">
        <v>328</v>
      </c>
      <c r="W3264">
        <v>1158667035</v>
      </c>
      <c r="X3264" s="76">
        <v>44693</v>
      </c>
      <c r="Y3264" s="76">
        <v>44697</v>
      </c>
      <c r="Z3264" s="76">
        <v>44603</v>
      </c>
      <c r="AA3264" s="76">
        <v>44636</v>
      </c>
      <c r="AB3264">
        <v>359.64</v>
      </c>
      <c r="AD3264" t="s">
        <v>519</v>
      </c>
      <c r="AE3264" t="s">
        <v>324</v>
      </c>
      <c r="AF3264" t="s">
        <v>520</v>
      </c>
      <c r="AH3264" t="s">
        <v>329</v>
      </c>
      <c r="AI3264" t="s">
        <v>318</v>
      </c>
      <c r="AK3264">
        <v>95057</v>
      </c>
      <c r="AL3264">
        <v>1</v>
      </c>
      <c r="AM3264">
        <v>20632</v>
      </c>
      <c r="AN3264" t="s">
        <v>920</v>
      </c>
      <c r="AO3264">
        <v>213197095</v>
      </c>
    </row>
    <row r="3265" spans="1:41">
      <c r="A3265" t="s">
        <v>315</v>
      </c>
      <c r="D3265" t="s">
        <v>316</v>
      </c>
      <c r="E3265">
        <v>316077</v>
      </c>
      <c r="F3265" t="s">
        <v>317</v>
      </c>
      <c r="G3265" t="s">
        <v>318</v>
      </c>
      <c r="H3265" s="79" t="s">
        <v>917</v>
      </c>
      <c r="I3265" t="s">
        <v>918</v>
      </c>
      <c r="J3265" t="s">
        <v>919</v>
      </c>
      <c r="K3265" t="s">
        <v>484</v>
      </c>
      <c r="L3265">
        <v>347745</v>
      </c>
      <c r="M3265">
        <v>213197095</v>
      </c>
      <c r="O3265">
        <v>320073</v>
      </c>
      <c r="P3265" t="s">
        <v>320</v>
      </c>
      <c r="Q3265">
        <v>1186</v>
      </c>
      <c r="R3265">
        <v>71</v>
      </c>
      <c r="S3265">
        <v>1</v>
      </c>
      <c r="T3265">
        <v>2786</v>
      </c>
      <c r="U3265" t="s">
        <v>328</v>
      </c>
      <c r="W3265">
        <v>1158667035</v>
      </c>
      <c r="X3265" s="76">
        <v>44693</v>
      </c>
      <c r="Y3265" s="76">
        <v>44697</v>
      </c>
      <c r="Z3265" s="76">
        <v>44603</v>
      </c>
      <c r="AA3265" s="76">
        <v>44636</v>
      </c>
      <c r="AB3265">
        <v>163.30000000000001</v>
      </c>
      <c r="AD3265" t="s">
        <v>519</v>
      </c>
      <c r="AE3265" t="s">
        <v>324</v>
      </c>
      <c r="AF3265" t="s">
        <v>520</v>
      </c>
      <c r="AH3265" t="s">
        <v>329</v>
      </c>
      <c r="AI3265" t="s">
        <v>318</v>
      </c>
      <c r="AK3265">
        <v>95057</v>
      </c>
      <c r="AL3265">
        <v>1</v>
      </c>
      <c r="AM3265">
        <v>20632</v>
      </c>
      <c r="AN3265" t="s">
        <v>920</v>
      </c>
      <c r="AO3265">
        <v>213197095</v>
      </c>
    </row>
    <row r="3266" spans="1:41">
      <c r="A3266" t="s">
        <v>315</v>
      </c>
      <c r="D3266" t="s">
        <v>316</v>
      </c>
      <c r="E3266">
        <v>316077</v>
      </c>
      <c r="F3266" t="s">
        <v>317</v>
      </c>
      <c r="G3266" t="s">
        <v>318</v>
      </c>
      <c r="H3266" s="79" t="s">
        <v>917</v>
      </c>
      <c r="I3266" t="s">
        <v>918</v>
      </c>
      <c r="J3266" t="s">
        <v>919</v>
      </c>
      <c r="K3266" t="s">
        <v>484</v>
      </c>
      <c r="L3266">
        <v>347745</v>
      </c>
      <c r="M3266">
        <v>213197095</v>
      </c>
      <c r="O3266">
        <v>320074</v>
      </c>
      <c r="P3266" t="s">
        <v>337</v>
      </c>
      <c r="Q3266">
        <v>1186</v>
      </c>
      <c r="R3266">
        <v>71</v>
      </c>
      <c r="S3266">
        <v>1</v>
      </c>
      <c r="T3266">
        <v>2786</v>
      </c>
      <c r="U3266" t="s">
        <v>328</v>
      </c>
      <c r="W3266">
        <v>1158667035</v>
      </c>
      <c r="X3266" s="76">
        <v>44693</v>
      </c>
      <c r="Y3266" s="76">
        <v>44697</v>
      </c>
      <c r="Z3266" s="76">
        <v>44603</v>
      </c>
      <c r="AA3266" s="76">
        <v>44636</v>
      </c>
      <c r="AB3266">
        <v>100.17</v>
      </c>
      <c r="AD3266" t="s">
        <v>519</v>
      </c>
      <c r="AE3266" t="s">
        <v>324</v>
      </c>
      <c r="AF3266" t="s">
        <v>520</v>
      </c>
      <c r="AH3266" t="s">
        <v>329</v>
      </c>
      <c r="AI3266" t="s">
        <v>318</v>
      </c>
      <c r="AK3266">
        <v>95057</v>
      </c>
      <c r="AL3266">
        <v>1</v>
      </c>
      <c r="AM3266">
        <v>20632</v>
      </c>
      <c r="AN3266" t="s">
        <v>920</v>
      </c>
      <c r="AO3266">
        <v>213197095</v>
      </c>
    </row>
    <row r="3267" spans="1:41">
      <c r="A3267" t="s">
        <v>315</v>
      </c>
      <c r="D3267" t="s">
        <v>316</v>
      </c>
      <c r="E3267">
        <v>316077</v>
      </c>
      <c r="F3267" t="s">
        <v>317</v>
      </c>
      <c r="G3267" t="s">
        <v>318</v>
      </c>
      <c r="H3267" s="79" t="s">
        <v>917</v>
      </c>
      <c r="I3267" t="s">
        <v>918</v>
      </c>
      <c r="J3267" t="s">
        <v>919</v>
      </c>
      <c r="K3267" t="s">
        <v>484</v>
      </c>
      <c r="L3267">
        <v>347745</v>
      </c>
      <c r="M3267">
        <v>213197095</v>
      </c>
      <c r="O3267">
        <v>320070</v>
      </c>
      <c r="P3267" t="s">
        <v>327</v>
      </c>
      <c r="Q3267">
        <v>1186</v>
      </c>
      <c r="R3267">
        <v>71</v>
      </c>
      <c r="S3267">
        <v>1</v>
      </c>
      <c r="T3267">
        <v>2786</v>
      </c>
      <c r="U3267" t="s">
        <v>328</v>
      </c>
      <c r="W3267">
        <v>1158667035</v>
      </c>
      <c r="X3267" s="76">
        <v>44693</v>
      </c>
      <c r="Y3267" s="76">
        <v>44697</v>
      </c>
      <c r="Z3267" s="76">
        <v>44603</v>
      </c>
      <c r="AA3267" s="76">
        <v>44636</v>
      </c>
      <c r="AB3267">
        <v>194.29</v>
      </c>
      <c r="AD3267" t="s">
        <v>519</v>
      </c>
      <c r="AE3267" t="s">
        <v>324</v>
      </c>
      <c r="AF3267" t="s">
        <v>520</v>
      </c>
      <c r="AH3267" t="s">
        <v>329</v>
      </c>
      <c r="AI3267" t="s">
        <v>318</v>
      </c>
      <c r="AK3267">
        <v>95057</v>
      </c>
      <c r="AL3267">
        <v>1</v>
      </c>
      <c r="AM3267">
        <v>20632</v>
      </c>
      <c r="AN3267" t="s">
        <v>920</v>
      </c>
      <c r="AO3267">
        <v>213197095</v>
      </c>
    </row>
    <row r="3268" spans="1:41">
      <c r="A3268" t="s">
        <v>315</v>
      </c>
      <c r="D3268" t="s">
        <v>316</v>
      </c>
      <c r="E3268">
        <v>316077</v>
      </c>
      <c r="F3268" t="s">
        <v>317</v>
      </c>
      <c r="G3268" t="s">
        <v>318</v>
      </c>
      <c r="H3268" s="79" t="s">
        <v>917</v>
      </c>
      <c r="I3268" t="s">
        <v>918</v>
      </c>
      <c r="J3268" t="s">
        <v>919</v>
      </c>
      <c r="K3268" t="s">
        <v>484</v>
      </c>
      <c r="L3268">
        <v>370377</v>
      </c>
      <c r="M3268">
        <v>213197095</v>
      </c>
      <c r="O3268">
        <v>320070</v>
      </c>
      <c r="P3268" t="s">
        <v>327</v>
      </c>
      <c r="Q3268">
        <v>1558</v>
      </c>
      <c r="R3268">
        <v>71</v>
      </c>
      <c r="S3268">
        <v>1</v>
      </c>
      <c r="T3268">
        <v>2786</v>
      </c>
      <c r="U3268" t="s">
        <v>328</v>
      </c>
      <c r="W3268">
        <v>1158667035</v>
      </c>
      <c r="X3268" s="76">
        <v>44735</v>
      </c>
      <c r="Y3268" s="76">
        <v>44735</v>
      </c>
      <c r="Z3268" s="76">
        <v>44581</v>
      </c>
      <c r="AA3268" s="76">
        <v>44713</v>
      </c>
      <c r="AB3268">
        <v>194.29</v>
      </c>
      <c r="AD3268" t="s">
        <v>323</v>
      </c>
      <c r="AE3268" t="s">
        <v>324</v>
      </c>
      <c r="AF3268" t="s">
        <v>552</v>
      </c>
      <c r="AH3268" t="s">
        <v>329</v>
      </c>
      <c r="AI3268" t="s">
        <v>318</v>
      </c>
      <c r="AK3268">
        <v>95057</v>
      </c>
      <c r="AL3268">
        <v>1</v>
      </c>
      <c r="AM3268">
        <v>20632</v>
      </c>
      <c r="AN3268" t="s">
        <v>920</v>
      </c>
      <c r="AO3268">
        <v>213197095</v>
      </c>
    </row>
    <row r="3269" spans="1:41">
      <c r="A3269" t="s">
        <v>315</v>
      </c>
      <c r="D3269" t="s">
        <v>316</v>
      </c>
      <c r="E3269">
        <v>316077</v>
      </c>
      <c r="F3269" t="s">
        <v>317</v>
      </c>
      <c r="G3269" t="s">
        <v>318</v>
      </c>
      <c r="H3269" s="79" t="s">
        <v>917</v>
      </c>
      <c r="I3269" t="s">
        <v>918</v>
      </c>
      <c r="J3269" t="s">
        <v>919</v>
      </c>
      <c r="K3269" t="s">
        <v>484</v>
      </c>
      <c r="L3269">
        <v>370377</v>
      </c>
      <c r="M3269">
        <v>213197095</v>
      </c>
      <c r="O3269">
        <v>320074</v>
      </c>
      <c r="P3269" t="s">
        <v>337</v>
      </c>
      <c r="Q3269">
        <v>1558</v>
      </c>
      <c r="R3269">
        <v>71</v>
      </c>
      <c r="S3269">
        <v>1</v>
      </c>
      <c r="T3269">
        <v>2786</v>
      </c>
      <c r="U3269" t="s">
        <v>328</v>
      </c>
      <c r="W3269">
        <v>1158667035</v>
      </c>
      <c r="X3269" s="76">
        <v>44735</v>
      </c>
      <c r="Y3269" s="76">
        <v>44735</v>
      </c>
      <c r="Z3269" s="76">
        <v>44581</v>
      </c>
      <c r="AA3269" s="76">
        <v>44713</v>
      </c>
      <c r="AB3269">
        <v>56.11</v>
      </c>
      <c r="AD3269" t="s">
        <v>323</v>
      </c>
      <c r="AE3269" t="s">
        <v>324</v>
      </c>
      <c r="AF3269" t="s">
        <v>552</v>
      </c>
      <c r="AH3269" t="s">
        <v>329</v>
      </c>
      <c r="AI3269" t="s">
        <v>318</v>
      </c>
      <c r="AK3269">
        <v>95057</v>
      </c>
      <c r="AL3269">
        <v>1</v>
      </c>
      <c r="AM3269">
        <v>20632</v>
      </c>
      <c r="AN3269" t="s">
        <v>920</v>
      </c>
      <c r="AO3269">
        <v>213197095</v>
      </c>
    </row>
    <row r="3270" spans="1:41">
      <c r="A3270" t="s">
        <v>315</v>
      </c>
      <c r="D3270" t="s">
        <v>316</v>
      </c>
      <c r="E3270">
        <v>316077</v>
      </c>
      <c r="F3270" t="s">
        <v>317</v>
      </c>
      <c r="G3270" t="s">
        <v>318</v>
      </c>
      <c r="H3270" s="79" t="s">
        <v>917</v>
      </c>
      <c r="I3270" t="s">
        <v>918</v>
      </c>
      <c r="J3270" t="s">
        <v>919</v>
      </c>
      <c r="K3270" t="s">
        <v>484</v>
      </c>
      <c r="L3270">
        <v>370377</v>
      </c>
      <c r="M3270">
        <v>213197095</v>
      </c>
      <c r="O3270">
        <v>320073</v>
      </c>
      <c r="P3270" t="s">
        <v>320</v>
      </c>
      <c r="Q3270">
        <v>1558</v>
      </c>
      <c r="R3270">
        <v>71</v>
      </c>
      <c r="S3270">
        <v>1</v>
      </c>
      <c r="T3270">
        <v>2786</v>
      </c>
      <c r="U3270" t="s">
        <v>328</v>
      </c>
      <c r="W3270">
        <v>1158667035</v>
      </c>
      <c r="X3270" s="76">
        <v>44735</v>
      </c>
      <c r="Y3270" s="76">
        <v>44735</v>
      </c>
      <c r="Z3270" s="76">
        <v>44581</v>
      </c>
      <c r="AA3270" s="76">
        <v>44713</v>
      </c>
      <c r="AB3270">
        <v>163.30000000000001</v>
      </c>
      <c r="AD3270" t="s">
        <v>323</v>
      </c>
      <c r="AE3270" t="s">
        <v>324</v>
      </c>
      <c r="AF3270" t="s">
        <v>552</v>
      </c>
      <c r="AH3270" t="s">
        <v>329</v>
      </c>
      <c r="AI3270" t="s">
        <v>318</v>
      </c>
      <c r="AK3270">
        <v>95057</v>
      </c>
      <c r="AL3270">
        <v>1</v>
      </c>
      <c r="AM3270">
        <v>20632</v>
      </c>
      <c r="AN3270" t="s">
        <v>920</v>
      </c>
      <c r="AO3270">
        <v>213197095</v>
      </c>
    </row>
    <row r="3271" spans="1:41">
      <c r="A3271" t="s">
        <v>315</v>
      </c>
      <c r="D3271" t="s">
        <v>316</v>
      </c>
      <c r="E3271">
        <v>316077</v>
      </c>
      <c r="F3271" t="s">
        <v>317</v>
      </c>
      <c r="G3271" t="s">
        <v>318</v>
      </c>
      <c r="H3271" s="79" t="s">
        <v>917</v>
      </c>
      <c r="I3271" t="s">
        <v>918</v>
      </c>
      <c r="J3271" t="s">
        <v>919</v>
      </c>
      <c r="K3271" t="s">
        <v>484</v>
      </c>
      <c r="L3271">
        <v>370377</v>
      </c>
      <c r="M3271">
        <v>213197095</v>
      </c>
      <c r="O3271">
        <v>320072</v>
      </c>
      <c r="P3271" t="s">
        <v>336</v>
      </c>
      <c r="Q3271">
        <v>1558</v>
      </c>
      <c r="R3271">
        <v>71</v>
      </c>
      <c r="S3271">
        <v>1</v>
      </c>
      <c r="T3271">
        <v>2786</v>
      </c>
      <c r="U3271" t="s">
        <v>328</v>
      </c>
      <c r="W3271">
        <v>1158667035</v>
      </c>
      <c r="X3271" s="76">
        <v>44735</v>
      </c>
      <c r="Y3271" s="76">
        <v>44735</v>
      </c>
      <c r="Z3271" s="76">
        <v>44581</v>
      </c>
      <c r="AA3271" s="76">
        <v>44713</v>
      </c>
      <c r="AB3271">
        <v>288.04000000000002</v>
      </c>
      <c r="AD3271" t="s">
        <v>323</v>
      </c>
      <c r="AE3271" t="s">
        <v>324</v>
      </c>
      <c r="AF3271" t="s">
        <v>552</v>
      </c>
      <c r="AH3271" t="s">
        <v>329</v>
      </c>
      <c r="AI3271" t="s">
        <v>318</v>
      </c>
      <c r="AK3271">
        <v>95057</v>
      </c>
      <c r="AL3271">
        <v>1</v>
      </c>
      <c r="AM3271">
        <v>20632</v>
      </c>
      <c r="AN3271" t="s">
        <v>920</v>
      </c>
      <c r="AO3271">
        <v>213197095</v>
      </c>
    </row>
    <row r="3272" spans="1:41">
      <c r="A3272" t="s">
        <v>315</v>
      </c>
      <c r="D3272" t="s">
        <v>316</v>
      </c>
      <c r="E3272">
        <v>316077</v>
      </c>
      <c r="F3272" t="s">
        <v>317</v>
      </c>
      <c r="G3272" t="s">
        <v>318</v>
      </c>
      <c r="H3272" s="79" t="s">
        <v>917</v>
      </c>
      <c r="I3272" t="s">
        <v>918</v>
      </c>
      <c r="J3272" t="s">
        <v>919</v>
      </c>
      <c r="K3272" t="s">
        <v>484</v>
      </c>
      <c r="L3272">
        <v>380342</v>
      </c>
      <c r="M3272">
        <v>4910211442</v>
      </c>
      <c r="O3272">
        <v>320070</v>
      </c>
      <c r="P3272" t="s">
        <v>327</v>
      </c>
      <c r="Q3272">
        <v>1716</v>
      </c>
      <c r="R3272">
        <v>71</v>
      </c>
      <c r="S3272">
        <v>1</v>
      </c>
      <c r="T3272">
        <v>2786</v>
      </c>
      <c r="U3272" t="s">
        <v>328</v>
      </c>
      <c r="W3272">
        <v>1158667035</v>
      </c>
      <c r="X3272" s="76">
        <v>44755</v>
      </c>
      <c r="Y3272" s="76">
        <v>44755</v>
      </c>
      <c r="Z3272" s="76">
        <v>44750</v>
      </c>
      <c r="AA3272" s="76">
        <v>44812</v>
      </c>
      <c r="AB3272">
        <v>25000</v>
      </c>
      <c r="AD3272" t="s">
        <v>553</v>
      </c>
      <c r="AE3272" t="s">
        <v>324</v>
      </c>
      <c r="AF3272" t="s">
        <v>644</v>
      </c>
      <c r="AH3272" t="s">
        <v>329</v>
      </c>
      <c r="AI3272" t="s">
        <v>318</v>
      </c>
      <c r="AK3272">
        <v>95057</v>
      </c>
      <c r="AL3272">
        <v>1</v>
      </c>
      <c r="AM3272">
        <v>20632</v>
      </c>
      <c r="AN3272" t="s">
        <v>920</v>
      </c>
      <c r="AO3272">
        <v>213197095</v>
      </c>
    </row>
    <row r="3273" spans="1:41">
      <c r="A3273" t="s">
        <v>315</v>
      </c>
      <c r="D3273" t="s">
        <v>316</v>
      </c>
      <c r="E3273">
        <v>316077</v>
      </c>
      <c r="F3273" t="s">
        <v>317</v>
      </c>
      <c r="G3273" t="s">
        <v>318</v>
      </c>
      <c r="H3273" s="79" t="s">
        <v>917</v>
      </c>
      <c r="I3273" t="s">
        <v>918</v>
      </c>
      <c r="J3273" t="s">
        <v>919</v>
      </c>
      <c r="K3273" t="s">
        <v>484</v>
      </c>
      <c r="L3273">
        <v>381948</v>
      </c>
      <c r="M3273">
        <v>213197095</v>
      </c>
      <c r="O3273">
        <v>320072</v>
      </c>
      <c r="P3273" t="s">
        <v>336</v>
      </c>
      <c r="Q3273">
        <v>1734</v>
      </c>
      <c r="R3273">
        <v>71</v>
      </c>
      <c r="S3273">
        <v>1</v>
      </c>
      <c r="T3273">
        <v>2786</v>
      </c>
      <c r="U3273" t="s">
        <v>328</v>
      </c>
      <c r="W3273">
        <v>1158667035</v>
      </c>
      <c r="X3273" s="76">
        <v>44757</v>
      </c>
      <c r="Y3273" s="76">
        <v>44757</v>
      </c>
      <c r="Z3273" s="76">
        <v>44675</v>
      </c>
      <c r="AA3273" s="76">
        <v>44729</v>
      </c>
      <c r="AB3273">
        <v>215.08</v>
      </c>
      <c r="AD3273" t="s">
        <v>323</v>
      </c>
      <c r="AE3273" t="s">
        <v>324</v>
      </c>
      <c r="AF3273" t="s">
        <v>555</v>
      </c>
      <c r="AH3273" t="s">
        <v>329</v>
      </c>
      <c r="AI3273" t="s">
        <v>318</v>
      </c>
      <c r="AK3273">
        <v>95057</v>
      </c>
      <c r="AL3273">
        <v>1</v>
      </c>
      <c r="AM3273">
        <v>20632</v>
      </c>
      <c r="AN3273" t="s">
        <v>920</v>
      </c>
      <c r="AO3273">
        <v>213197095</v>
      </c>
    </row>
    <row r="3274" spans="1:41">
      <c r="A3274" t="s">
        <v>315</v>
      </c>
      <c r="D3274" t="s">
        <v>316</v>
      </c>
      <c r="E3274">
        <v>316077</v>
      </c>
      <c r="F3274" t="s">
        <v>317</v>
      </c>
      <c r="G3274" t="s">
        <v>318</v>
      </c>
      <c r="H3274" s="79" t="s">
        <v>917</v>
      </c>
      <c r="I3274" t="s">
        <v>918</v>
      </c>
      <c r="J3274" t="s">
        <v>919</v>
      </c>
      <c r="K3274" t="s">
        <v>484</v>
      </c>
      <c r="L3274">
        <v>381948</v>
      </c>
      <c r="M3274">
        <v>213197095</v>
      </c>
      <c r="O3274">
        <v>320073</v>
      </c>
      <c r="P3274" t="s">
        <v>320</v>
      </c>
      <c r="Q3274">
        <v>1734</v>
      </c>
      <c r="R3274">
        <v>71</v>
      </c>
      <c r="S3274">
        <v>1</v>
      </c>
      <c r="T3274">
        <v>2786</v>
      </c>
      <c r="U3274" t="s">
        <v>328</v>
      </c>
      <c r="W3274">
        <v>1158667035</v>
      </c>
      <c r="X3274" s="76">
        <v>44757</v>
      </c>
      <c r="Y3274" s="76">
        <v>44757</v>
      </c>
      <c r="Z3274" s="76">
        <v>44675</v>
      </c>
      <c r="AA3274" s="76">
        <v>44729</v>
      </c>
      <c r="AB3274">
        <v>163.30000000000001</v>
      </c>
      <c r="AD3274" t="s">
        <v>323</v>
      </c>
      <c r="AE3274" t="s">
        <v>324</v>
      </c>
      <c r="AF3274" t="s">
        <v>555</v>
      </c>
      <c r="AH3274" t="s">
        <v>329</v>
      </c>
      <c r="AI3274" t="s">
        <v>318</v>
      </c>
      <c r="AK3274">
        <v>95057</v>
      </c>
      <c r="AL3274">
        <v>1</v>
      </c>
      <c r="AM3274">
        <v>20632</v>
      </c>
      <c r="AN3274" t="s">
        <v>920</v>
      </c>
      <c r="AO3274">
        <v>213197095</v>
      </c>
    </row>
    <row r="3275" spans="1:41">
      <c r="A3275" t="s">
        <v>315</v>
      </c>
      <c r="D3275" t="s">
        <v>316</v>
      </c>
      <c r="E3275">
        <v>316077</v>
      </c>
      <c r="F3275" t="s">
        <v>317</v>
      </c>
      <c r="G3275" t="s">
        <v>318</v>
      </c>
      <c r="H3275" s="79" t="s">
        <v>917</v>
      </c>
      <c r="I3275" t="s">
        <v>918</v>
      </c>
      <c r="J3275" t="s">
        <v>919</v>
      </c>
      <c r="K3275" t="s">
        <v>484</v>
      </c>
      <c r="L3275">
        <v>381948</v>
      </c>
      <c r="M3275">
        <v>213197095</v>
      </c>
      <c r="O3275">
        <v>320070</v>
      </c>
      <c r="P3275" t="s">
        <v>327</v>
      </c>
      <c r="Q3275">
        <v>1734</v>
      </c>
      <c r="R3275">
        <v>71</v>
      </c>
      <c r="S3275">
        <v>1</v>
      </c>
      <c r="T3275">
        <v>2786</v>
      </c>
      <c r="U3275" t="s">
        <v>328</v>
      </c>
      <c r="W3275">
        <v>1158667035</v>
      </c>
      <c r="X3275" s="76">
        <v>44757</v>
      </c>
      <c r="Y3275" s="76">
        <v>44757</v>
      </c>
      <c r="Z3275" s="76">
        <v>44675</v>
      </c>
      <c r="AA3275" s="76">
        <v>44729</v>
      </c>
      <c r="AB3275">
        <v>194.29</v>
      </c>
      <c r="AD3275" t="s">
        <v>323</v>
      </c>
      <c r="AE3275" t="s">
        <v>324</v>
      </c>
      <c r="AF3275" t="s">
        <v>555</v>
      </c>
      <c r="AH3275" t="s">
        <v>329</v>
      </c>
      <c r="AI3275" t="s">
        <v>318</v>
      </c>
      <c r="AK3275">
        <v>95057</v>
      </c>
      <c r="AL3275">
        <v>1</v>
      </c>
      <c r="AM3275">
        <v>20632</v>
      </c>
      <c r="AN3275" t="s">
        <v>920</v>
      </c>
      <c r="AO3275">
        <v>213197095</v>
      </c>
    </row>
    <row r="3276" spans="1:41">
      <c r="A3276" t="s">
        <v>315</v>
      </c>
      <c r="D3276" t="s">
        <v>316</v>
      </c>
      <c r="E3276">
        <v>316077</v>
      </c>
      <c r="F3276" t="s">
        <v>317</v>
      </c>
      <c r="G3276" t="s">
        <v>318</v>
      </c>
      <c r="H3276" s="79" t="s">
        <v>917</v>
      </c>
      <c r="I3276" t="s">
        <v>918</v>
      </c>
      <c r="J3276" t="s">
        <v>919</v>
      </c>
      <c r="K3276" t="s">
        <v>484</v>
      </c>
      <c r="L3276">
        <v>381948</v>
      </c>
      <c r="M3276">
        <v>213197095</v>
      </c>
      <c r="O3276">
        <v>320074</v>
      </c>
      <c r="P3276" t="s">
        <v>337</v>
      </c>
      <c r="Q3276">
        <v>1734</v>
      </c>
      <c r="R3276">
        <v>71</v>
      </c>
      <c r="S3276">
        <v>1</v>
      </c>
      <c r="T3276">
        <v>2786</v>
      </c>
      <c r="U3276" t="s">
        <v>328</v>
      </c>
      <c r="W3276">
        <v>1158667035</v>
      </c>
      <c r="X3276" s="76">
        <v>44757</v>
      </c>
      <c r="Y3276" s="76">
        <v>44757</v>
      </c>
      <c r="Z3276" s="76">
        <v>44675</v>
      </c>
      <c r="AA3276" s="76">
        <v>44729</v>
      </c>
      <c r="AB3276">
        <v>11.22</v>
      </c>
      <c r="AD3276" t="s">
        <v>323</v>
      </c>
      <c r="AE3276" t="s">
        <v>324</v>
      </c>
      <c r="AF3276" t="s">
        <v>555</v>
      </c>
      <c r="AH3276" t="s">
        <v>329</v>
      </c>
      <c r="AI3276" t="s">
        <v>318</v>
      </c>
      <c r="AK3276">
        <v>95057</v>
      </c>
      <c r="AL3276">
        <v>1</v>
      </c>
      <c r="AM3276">
        <v>20632</v>
      </c>
      <c r="AN3276" t="s">
        <v>920</v>
      </c>
      <c r="AO3276">
        <v>213197095</v>
      </c>
    </row>
    <row r="3277" spans="1:41">
      <c r="A3277" t="s">
        <v>315</v>
      </c>
      <c r="D3277" t="s">
        <v>316</v>
      </c>
      <c r="E3277">
        <v>316077</v>
      </c>
      <c r="F3277" t="s">
        <v>317</v>
      </c>
      <c r="G3277" t="s">
        <v>318</v>
      </c>
      <c r="H3277" s="79" t="s">
        <v>917</v>
      </c>
      <c r="I3277" t="s">
        <v>918</v>
      </c>
      <c r="J3277" t="s">
        <v>919</v>
      </c>
      <c r="K3277" t="s">
        <v>484</v>
      </c>
      <c r="L3277">
        <v>419943</v>
      </c>
      <c r="M3277">
        <v>213197095</v>
      </c>
      <c r="O3277">
        <v>320072</v>
      </c>
      <c r="P3277" t="s">
        <v>336</v>
      </c>
      <c r="Q3277">
        <v>1989</v>
      </c>
      <c r="R3277">
        <v>71</v>
      </c>
      <c r="S3277">
        <v>1</v>
      </c>
      <c r="T3277">
        <v>2786</v>
      </c>
      <c r="U3277" t="s">
        <v>328</v>
      </c>
      <c r="W3277">
        <v>1158667035</v>
      </c>
      <c r="X3277" s="76">
        <v>44797</v>
      </c>
      <c r="Y3277" s="76">
        <v>44797</v>
      </c>
      <c r="Z3277" s="76">
        <v>44544</v>
      </c>
      <c r="AA3277" s="76">
        <v>44767</v>
      </c>
      <c r="AB3277">
        <v>265.58</v>
      </c>
      <c r="AD3277" t="s">
        <v>323</v>
      </c>
      <c r="AE3277" t="s">
        <v>324</v>
      </c>
      <c r="AF3277" t="s">
        <v>558</v>
      </c>
      <c r="AH3277" t="s">
        <v>329</v>
      </c>
      <c r="AI3277" t="s">
        <v>318</v>
      </c>
      <c r="AK3277">
        <v>95057</v>
      </c>
      <c r="AL3277">
        <v>1</v>
      </c>
      <c r="AM3277">
        <v>20632</v>
      </c>
      <c r="AN3277" t="s">
        <v>920</v>
      </c>
      <c r="AO3277">
        <v>213197095</v>
      </c>
    </row>
    <row r="3278" spans="1:41">
      <c r="A3278" t="s">
        <v>315</v>
      </c>
      <c r="D3278" t="s">
        <v>316</v>
      </c>
      <c r="E3278">
        <v>316077</v>
      </c>
      <c r="F3278" t="s">
        <v>317</v>
      </c>
      <c r="G3278" t="s">
        <v>318</v>
      </c>
      <c r="H3278" s="79" t="s">
        <v>917</v>
      </c>
      <c r="I3278" t="s">
        <v>918</v>
      </c>
      <c r="J3278" t="s">
        <v>919</v>
      </c>
      <c r="K3278" t="s">
        <v>484</v>
      </c>
      <c r="L3278">
        <v>419943</v>
      </c>
      <c r="M3278">
        <v>213197095</v>
      </c>
      <c r="O3278">
        <v>320070</v>
      </c>
      <c r="P3278" t="s">
        <v>327</v>
      </c>
      <c r="Q3278">
        <v>1989</v>
      </c>
      <c r="R3278">
        <v>71</v>
      </c>
      <c r="S3278">
        <v>1</v>
      </c>
      <c r="T3278">
        <v>2786</v>
      </c>
      <c r="U3278" t="s">
        <v>328</v>
      </c>
      <c r="W3278">
        <v>1158667035</v>
      </c>
      <c r="X3278" s="76">
        <v>44797</v>
      </c>
      <c r="Y3278" s="76">
        <v>44797</v>
      </c>
      <c r="Z3278" s="76">
        <v>44544</v>
      </c>
      <c r="AA3278" s="76">
        <v>44767</v>
      </c>
      <c r="AB3278">
        <v>212.75</v>
      </c>
      <c r="AD3278" t="s">
        <v>323</v>
      </c>
      <c r="AE3278" t="s">
        <v>324</v>
      </c>
      <c r="AF3278" t="s">
        <v>558</v>
      </c>
      <c r="AH3278" t="s">
        <v>329</v>
      </c>
      <c r="AI3278" t="s">
        <v>318</v>
      </c>
      <c r="AK3278">
        <v>95057</v>
      </c>
      <c r="AL3278">
        <v>1</v>
      </c>
      <c r="AM3278">
        <v>20632</v>
      </c>
      <c r="AN3278" t="s">
        <v>920</v>
      </c>
      <c r="AO3278">
        <v>213197095</v>
      </c>
    </row>
    <row r="3279" spans="1:41">
      <c r="A3279" t="s">
        <v>315</v>
      </c>
      <c r="D3279" t="s">
        <v>316</v>
      </c>
      <c r="E3279">
        <v>316077</v>
      </c>
      <c r="F3279" t="s">
        <v>317</v>
      </c>
      <c r="G3279" t="s">
        <v>318</v>
      </c>
      <c r="H3279" s="79" t="s">
        <v>917</v>
      </c>
      <c r="I3279" t="s">
        <v>918</v>
      </c>
      <c r="J3279" t="s">
        <v>919</v>
      </c>
      <c r="K3279" t="s">
        <v>484</v>
      </c>
      <c r="L3279">
        <v>419943</v>
      </c>
      <c r="M3279">
        <v>213197095</v>
      </c>
      <c r="O3279">
        <v>320073</v>
      </c>
      <c r="P3279" t="s">
        <v>320</v>
      </c>
      <c r="Q3279">
        <v>1989</v>
      </c>
      <c r="R3279">
        <v>71</v>
      </c>
      <c r="S3279">
        <v>1</v>
      </c>
      <c r="T3279">
        <v>2786</v>
      </c>
      <c r="U3279" t="s">
        <v>328</v>
      </c>
      <c r="W3279">
        <v>1158667035</v>
      </c>
      <c r="X3279" s="76">
        <v>44797</v>
      </c>
      <c r="Y3279" s="76">
        <v>44797</v>
      </c>
      <c r="Z3279" s="76">
        <v>44544</v>
      </c>
      <c r="AA3279" s="76">
        <v>44767</v>
      </c>
      <c r="AB3279">
        <v>171.5</v>
      </c>
      <c r="AD3279" t="s">
        <v>323</v>
      </c>
      <c r="AE3279" t="s">
        <v>324</v>
      </c>
      <c r="AF3279" t="s">
        <v>558</v>
      </c>
      <c r="AH3279" t="s">
        <v>329</v>
      </c>
      <c r="AI3279" t="s">
        <v>318</v>
      </c>
      <c r="AK3279">
        <v>95057</v>
      </c>
      <c r="AL3279">
        <v>1</v>
      </c>
      <c r="AM3279">
        <v>20632</v>
      </c>
      <c r="AN3279" t="s">
        <v>920</v>
      </c>
      <c r="AO3279">
        <v>213197095</v>
      </c>
    </row>
    <row r="3280" spans="1:41">
      <c r="A3280" t="s">
        <v>315</v>
      </c>
      <c r="D3280" t="s">
        <v>316</v>
      </c>
      <c r="E3280">
        <v>316077</v>
      </c>
      <c r="F3280" t="s">
        <v>317</v>
      </c>
      <c r="G3280" t="s">
        <v>318</v>
      </c>
      <c r="H3280" s="79" t="s">
        <v>917</v>
      </c>
      <c r="I3280" t="s">
        <v>918</v>
      </c>
      <c r="J3280" t="s">
        <v>919</v>
      </c>
      <c r="K3280" t="s">
        <v>484</v>
      </c>
      <c r="L3280">
        <v>419943</v>
      </c>
      <c r="M3280">
        <v>213197095</v>
      </c>
      <c r="O3280">
        <v>320074</v>
      </c>
      <c r="P3280" t="s">
        <v>337</v>
      </c>
      <c r="Q3280">
        <v>1989</v>
      </c>
      <c r="R3280">
        <v>71</v>
      </c>
      <c r="S3280">
        <v>1</v>
      </c>
      <c r="T3280">
        <v>2786</v>
      </c>
      <c r="U3280" t="s">
        <v>328</v>
      </c>
      <c r="W3280">
        <v>1158667035</v>
      </c>
      <c r="X3280" s="76">
        <v>44797</v>
      </c>
      <c r="Y3280" s="76">
        <v>44797</v>
      </c>
      <c r="Z3280" s="76">
        <v>44544</v>
      </c>
      <c r="AA3280" s="76">
        <v>44767</v>
      </c>
      <c r="AB3280">
        <v>34.409999999999997</v>
      </c>
      <c r="AD3280" t="s">
        <v>323</v>
      </c>
      <c r="AE3280" t="s">
        <v>324</v>
      </c>
      <c r="AF3280" t="s">
        <v>558</v>
      </c>
      <c r="AH3280" t="s">
        <v>329</v>
      </c>
      <c r="AI3280" t="s">
        <v>318</v>
      </c>
      <c r="AK3280">
        <v>95057</v>
      </c>
      <c r="AL3280">
        <v>1</v>
      </c>
      <c r="AM3280">
        <v>20632</v>
      </c>
      <c r="AN3280" t="s">
        <v>920</v>
      </c>
      <c r="AO3280">
        <v>213197095</v>
      </c>
    </row>
    <row r="3281" spans="1:41">
      <c r="A3281" t="s">
        <v>315</v>
      </c>
      <c r="D3281" t="s">
        <v>316</v>
      </c>
      <c r="E3281">
        <v>316077</v>
      </c>
      <c r="F3281" t="s">
        <v>317</v>
      </c>
      <c r="G3281" t="s">
        <v>318</v>
      </c>
      <c r="H3281" s="79" t="s">
        <v>917</v>
      </c>
      <c r="I3281" t="s">
        <v>918</v>
      </c>
      <c r="J3281" t="s">
        <v>919</v>
      </c>
      <c r="K3281" t="s">
        <v>484</v>
      </c>
      <c r="L3281">
        <v>462019</v>
      </c>
      <c r="M3281">
        <v>213197095</v>
      </c>
      <c r="O3281">
        <v>320074</v>
      </c>
      <c r="P3281" t="s">
        <v>337</v>
      </c>
      <c r="Q3281">
        <v>2142</v>
      </c>
      <c r="R3281">
        <v>71</v>
      </c>
      <c r="S3281">
        <v>1</v>
      </c>
      <c r="T3281">
        <v>2786</v>
      </c>
      <c r="U3281" t="s">
        <v>328</v>
      </c>
      <c r="W3281">
        <v>1158667035</v>
      </c>
      <c r="X3281" s="76">
        <v>44817</v>
      </c>
      <c r="Y3281" s="76">
        <v>44817</v>
      </c>
      <c r="Z3281" s="76">
        <v>44744</v>
      </c>
      <c r="AA3281" s="76">
        <v>44798</v>
      </c>
      <c r="AB3281">
        <v>23.9</v>
      </c>
      <c r="AD3281" t="s">
        <v>519</v>
      </c>
      <c r="AE3281" t="s">
        <v>324</v>
      </c>
      <c r="AF3281" t="s">
        <v>576</v>
      </c>
      <c r="AH3281" t="s">
        <v>329</v>
      </c>
      <c r="AI3281" t="s">
        <v>318</v>
      </c>
      <c r="AK3281">
        <v>95057</v>
      </c>
      <c r="AL3281">
        <v>1</v>
      </c>
      <c r="AM3281">
        <v>20632</v>
      </c>
      <c r="AN3281" t="s">
        <v>920</v>
      </c>
      <c r="AO3281">
        <v>213197095</v>
      </c>
    </row>
    <row r="3282" spans="1:41">
      <c r="A3282" t="s">
        <v>315</v>
      </c>
      <c r="D3282" t="s">
        <v>316</v>
      </c>
      <c r="E3282">
        <v>316077</v>
      </c>
      <c r="F3282" t="s">
        <v>317</v>
      </c>
      <c r="G3282" t="s">
        <v>318</v>
      </c>
      <c r="H3282" s="79" t="s">
        <v>917</v>
      </c>
      <c r="I3282" t="s">
        <v>918</v>
      </c>
      <c r="J3282" t="s">
        <v>919</v>
      </c>
      <c r="K3282" t="s">
        <v>484</v>
      </c>
      <c r="L3282">
        <v>462019</v>
      </c>
      <c r="M3282">
        <v>213197095</v>
      </c>
      <c r="O3282">
        <v>320070</v>
      </c>
      <c r="P3282" t="s">
        <v>327</v>
      </c>
      <c r="Q3282">
        <v>2142</v>
      </c>
      <c r="R3282">
        <v>71</v>
      </c>
      <c r="S3282">
        <v>1</v>
      </c>
      <c r="T3282">
        <v>2786</v>
      </c>
      <c r="U3282" t="s">
        <v>328</v>
      </c>
      <c r="W3282">
        <v>1158667035</v>
      </c>
      <c r="X3282" s="76">
        <v>44817</v>
      </c>
      <c r="Y3282" s="76">
        <v>44817</v>
      </c>
      <c r="Z3282" s="76">
        <v>44744</v>
      </c>
      <c r="AA3282" s="76">
        <v>44798</v>
      </c>
      <c r="AB3282">
        <v>212.75</v>
      </c>
      <c r="AD3282" t="s">
        <v>519</v>
      </c>
      <c r="AE3282" t="s">
        <v>324</v>
      </c>
      <c r="AF3282" t="s">
        <v>576</v>
      </c>
      <c r="AH3282" t="s">
        <v>329</v>
      </c>
      <c r="AI3282" t="s">
        <v>318</v>
      </c>
      <c r="AK3282">
        <v>95057</v>
      </c>
      <c r="AL3282">
        <v>1</v>
      </c>
      <c r="AM3282">
        <v>20632</v>
      </c>
      <c r="AN3282" t="s">
        <v>920</v>
      </c>
      <c r="AO3282">
        <v>213197095</v>
      </c>
    </row>
    <row r="3283" spans="1:41">
      <c r="A3283" t="s">
        <v>315</v>
      </c>
      <c r="D3283" t="s">
        <v>316</v>
      </c>
      <c r="E3283">
        <v>316077</v>
      </c>
      <c r="F3283" t="s">
        <v>317</v>
      </c>
      <c r="G3283" t="s">
        <v>318</v>
      </c>
      <c r="H3283" s="79" t="s">
        <v>917</v>
      </c>
      <c r="I3283" t="s">
        <v>918</v>
      </c>
      <c r="J3283" t="s">
        <v>919</v>
      </c>
      <c r="K3283" t="s">
        <v>484</v>
      </c>
      <c r="L3283">
        <v>462019</v>
      </c>
      <c r="M3283">
        <v>213197095</v>
      </c>
      <c r="O3283">
        <v>320072</v>
      </c>
      <c r="P3283" t="s">
        <v>336</v>
      </c>
      <c r="Q3283">
        <v>2142</v>
      </c>
      <c r="R3283">
        <v>71</v>
      </c>
      <c r="S3283">
        <v>1</v>
      </c>
      <c r="T3283">
        <v>2786</v>
      </c>
      <c r="U3283" t="s">
        <v>328</v>
      </c>
      <c r="W3283">
        <v>1158667035</v>
      </c>
      <c r="X3283" s="76">
        <v>44817</v>
      </c>
      <c r="Y3283" s="76">
        <v>44817</v>
      </c>
      <c r="Z3283" s="76">
        <v>44744</v>
      </c>
      <c r="AA3283" s="76">
        <v>44798</v>
      </c>
      <c r="AB3283">
        <v>248.49</v>
      </c>
      <c r="AD3283" t="s">
        <v>519</v>
      </c>
      <c r="AE3283" t="s">
        <v>324</v>
      </c>
      <c r="AF3283" t="s">
        <v>576</v>
      </c>
      <c r="AH3283" t="s">
        <v>329</v>
      </c>
      <c r="AI3283" t="s">
        <v>318</v>
      </c>
      <c r="AK3283">
        <v>95057</v>
      </c>
      <c r="AL3283">
        <v>1</v>
      </c>
      <c r="AM3283">
        <v>20632</v>
      </c>
      <c r="AN3283" t="s">
        <v>920</v>
      </c>
      <c r="AO3283">
        <v>213197095</v>
      </c>
    </row>
    <row r="3284" spans="1:41">
      <c r="A3284" t="s">
        <v>315</v>
      </c>
      <c r="D3284" t="s">
        <v>316</v>
      </c>
      <c r="E3284">
        <v>316077</v>
      </c>
      <c r="F3284" t="s">
        <v>317</v>
      </c>
      <c r="G3284" t="s">
        <v>318</v>
      </c>
      <c r="H3284" s="79" t="s">
        <v>917</v>
      </c>
      <c r="I3284" t="s">
        <v>918</v>
      </c>
      <c r="J3284" t="s">
        <v>919</v>
      </c>
      <c r="K3284" t="s">
        <v>484</v>
      </c>
      <c r="L3284">
        <v>462019</v>
      </c>
      <c r="M3284">
        <v>213197095</v>
      </c>
      <c r="O3284">
        <v>320073</v>
      </c>
      <c r="P3284" t="s">
        <v>320</v>
      </c>
      <c r="Q3284">
        <v>2142</v>
      </c>
      <c r="R3284">
        <v>71</v>
      </c>
      <c r="S3284">
        <v>1</v>
      </c>
      <c r="T3284">
        <v>2786</v>
      </c>
      <c r="U3284" t="s">
        <v>328</v>
      </c>
      <c r="W3284">
        <v>1158667035</v>
      </c>
      <c r="X3284" s="76">
        <v>44817</v>
      </c>
      <c r="Y3284" s="76">
        <v>44817</v>
      </c>
      <c r="Z3284" s="76">
        <v>44744</v>
      </c>
      <c r="AA3284" s="76">
        <v>44798</v>
      </c>
      <c r="AB3284">
        <v>171.5</v>
      </c>
      <c r="AD3284" t="s">
        <v>519</v>
      </c>
      <c r="AE3284" t="s">
        <v>324</v>
      </c>
      <c r="AF3284" t="s">
        <v>576</v>
      </c>
      <c r="AH3284" t="s">
        <v>329</v>
      </c>
      <c r="AI3284" t="s">
        <v>318</v>
      </c>
      <c r="AK3284">
        <v>95057</v>
      </c>
      <c r="AL3284">
        <v>1</v>
      </c>
      <c r="AM3284">
        <v>20632</v>
      </c>
      <c r="AN3284" t="s">
        <v>920</v>
      </c>
      <c r="AO3284">
        <v>213197095</v>
      </c>
    </row>
    <row r="3287" spans="1:41">
      <c r="A3287" t="s">
        <v>315</v>
      </c>
      <c r="B3287">
        <v>4058</v>
      </c>
      <c r="C3287" t="s">
        <v>923</v>
      </c>
      <c r="D3287" t="s">
        <v>316</v>
      </c>
      <c r="E3287">
        <v>64850</v>
      </c>
      <c r="F3287" t="s">
        <v>317</v>
      </c>
      <c r="G3287" t="s">
        <v>318</v>
      </c>
      <c r="H3287" s="79" t="s">
        <v>924</v>
      </c>
      <c r="I3287" t="s">
        <v>925</v>
      </c>
      <c r="J3287" t="s">
        <v>669</v>
      </c>
      <c r="K3287" t="s">
        <v>315</v>
      </c>
      <c r="L3287">
        <v>660712</v>
      </c>
      <c r="M3287">
        <v>111672896</v>
      </c>
      <c r="O3287">
        <v>320073</v>
      </c>
      <c r="P3287" t="s">
        <v>320</v>
      </c>
      <c r="Q3287">
        <v>6454</v>
      </c>
      <c r="R3287">
        <v>83</v>
      </c>
      <c r="S3287">
        <v>1</v>
      </c>
      <c r="T3287">
        <v>2786</v>
      </c>
      <c r="U3287" t="s">
        <v>328</v>
      </c>
      <c r="W3287">
        <v>1158667035</v>
      </c>
      <c r="X3287" s="76">
        <v>43942</v>
      </c>
      <c r="Y3287" s="76">
        <v>43943</v>
      </c>
      <c r="Z3287" s="76">
        <v>43809</v>
      </c>
      <c r="AA3287" s="76">
        <v>43903</v>
      </c>
      <c r="AB3287">
        <v>1372.51</v>
      </c>
      <c r="AD3287" t="s">
        <v>323</v>
      </c>
      <c r="AE3287" t="s">
        <v>324</v>
      </c>
      <c r="AF3287" t="s">
        <v>330</v>
      </c>
      <c r="AH3287" t="s">
        <v>329</v>
      </c>
      <c r="AI3287" t="s">
        <v>318</v>
      </c>
    </row>
    <row r="3288" spans="1:41">
      <c r="A3288" t="s">
        <v>315</v>
      </c>
      <c r="B3288">
        <v>4058</v>
      </c>
      <c r="C3288" t="s">
        <v>923</v>
      </c>
      <c r="D3288" t="s">
        <v>316</v>
      </c>
      <c r="E3288">
        <v>64850</v>
      </c>
      <c r="F3288" t="s">
        <v>317</v>
      </c>
      <c r="G3288" t="s">
        <v>318</v>
      </c>
      <c r="H3288" s="79" t="s">
        <v>924</v>
      </c>
      <c r="I3288" t="s">
        <v>925</v>
      </c>
      <c r="J3288" t="s">
        <v>669</v>
      </c>
      <c r="K3288" t="s">
        <v>315</v>
      </c>
      <c r="L3288">
        <v>713031</v>
      </c>
      <c r="M3288">
        <v>111672896</v>
      </c>
      <c r="O3288">
        <v>320073</v>
      </c>
      <c r="P3288" t="s">
        <v>320</v>
      </c>
      <c r="Q3288">
        <v>6899</v>
      </c>
      <c r="R3288">
        <v>83</v>
      </c>
      <c r="S3288">
        <v>1</v>
      </c>
      <c r="T3288">
        <v>2786</v>
      </c>
      <c r="U3288" t="s">
        <v>328</v>
      </c>
      <c r="W3288">
        <v>1158667035</v>
      </c>
      <c r="X3288" s="76">
        <v>44047</v>
      </c>
      <c r="Y3288" s="76">
        <v>44047</v>
      </c>
      <c r="Z3288" s="76">
        <v>43838</v>
      </c>
      <c r="AA3288" s="76">
        <v>44007</v>
      </c>
      <c r="AB3288">
        <v>1372.51</v>
      </c>
      <c r="AD3288" t="s">
        <v>345</v>
      </c>
      <c r="AE3288" t="s">
        <v>324</v>
      </c>
      <c r="AF3288" t="s">
        <v>348</v>
      </c>
      <c r="AH3288" t="s">
        <v>329</v>
      </c>
      <c r="AI3288" t="s">
        <v>318</v>
      </c>
    </row>
    <row r="3289" spans="1:41">
      <c r="A3289" t="s">
        <v>315</v>
      </c>
      <c r="B3289">
        <v>4058</v>
      </c>
      <c r="C3289" t="s">
        <v>923</v>
      </c>
      <c r="D3289" t="s">
        <v>316</v>
      </c>
      <c r="E3289">
        <v>64850</v>
      </c>
      <c r="F3289" t="s">
        <v>317</v>
      </c>
      <c r="G3289" t="s">
        <v>318</v>
      </c>
      <c r="H3289" s="79" t="s">
        <v>924</v>
      </c>
      <c r="I3289" t="s">
        <v>925</v>
      </c>
      <c r="J3289" t="s">
        <v>669</v>
      </c>
      <c r="K3289" t="s">
        <v>315</v>
      </c>
      <c r="L3289">
        <v>713893</v>
      </c>
      <c r="M3289">
        <v>111672896</v>
      </c>
      <c r="O3289">
        <v>320073</v>
      </c>
      <c r="P3289" t="s">
        <v>320</v>
      </c>
      <c r="Q3289">
        <v>6913</v>
      </c>
      <c r="R3289">
        <v>83</v>
      </c>
      <c r="S3289">
        <v>1</v>
      </c>
      <c r="T3289">
        <v>2786</v>
      </c>
      <c r="U3289" t="s">
        <v>328</v>
      </c>
      <c r="W3289">
        <v>1158667035</v>
      </c>
      <c r="X3289" s="76">
        <v>44048</v>
      </c>
      <c r="Y3289" s="76">
        <v>44048</v>
      </c>
      <c r="Z3289" s="76">
        <v>43889</v>
      </c>
      <c r="AA3289" s="76">
        <v>44027</v>
      </c>
      <c r="AB3289">
        <v>1420.23</v>
      </c>
      <c r="AD3289" t="s">
        <v>344</v>
      </c>
      <c r="AE3289" t="s">
        <v>324</v>
      </c>
      <c r="AF3289" t="s">
        <v>349</v>
      </c>
      <c r="AH3289" t="s">
        <v>329</v>
      </c>
      <c r="AI3289" t="s">
        <v>318</v>
      </c>
    </row>
    <row r="3290" spans="1:41">
      <c r="A3290" t="s">
        <v>315</v>
      </c>
      <c r="B3290">
        <v>4058</v>
      </c>
      <c r="C3290" t="s">
        <v>923</v>
      </c>
      <c r="D3290" t="s">
        <v>316</v>
      </c>
      <c r="E3290">
        <v>64850</v>
      </c>
      <c r="F3290" t="s">
        <v>317</v>
      </c>
      <c r="G3290" t="s">
        <v>318</v>
      </c>
      <c r="H3290" s="79" t="s">
        <v>924</v>
      </c>
      <c r="I3290" t="s">
        <v>925</v>
      </c>
      <c r="J3290" t="s">
        <v>669</v>
      </c>
      <c r="K3290" t="s">
        <v>315</v>
      </c>
      <c r="L3290">
        <v>796565</v>
      </c>
      <c r="M3290">
        <v>111672896</v>
      </c>
      <c r="O3290">
        <v>320073</v>
      </c>
      <c r="P3290" t="s">
        <v>320</v>
      </c>
      <c r="Q3290">
        <v>7295</v>
      </c>
      <c r="R3290">
        <v>83</v>
      </c>
      <c r="S3290">
        <v>1</v>
      </c>
      <c r="T3290">
        <v>2786</v>
      </c>
      <c r="U3290" t="s">
        <v>328</v>
      </c>
      <c r="W3290">
        <v>1158667035</v>
      </c>
      <c r="X3290" s="76">
        <v>44110</v>
      </c>
      <c r="Y3290" s="76">
        <v>44110</v>
      </c>
      <c r="Z3290" s="76">
        <v>43861</v>
      </c>
      <c r="AA3290" s="76">
        <v>43944</v>
      </c>
      <c r="AB3290">
        <v>1372.51</v>
      </c>
      <c r="AD3290" t="s">
        <v>346</v>
      </c>
      <c r="AE3290" t="s">
        <v>324</v>
      </c>
      <c r="AF3290" t="s">
        <v>357</v>
      </c>
      <c r="AH3290" t="s">
        <v>329</v>
      </c>
      <c r="AI3290" t="s">
        <v>318</v>
      </c>
    </row>
    <row r="3291" spans="1:41">
      <c r="A3291" t="s">
        <v>315</v>
      </c>
      <c r="B3291">
        <v>4058</v>
      </c>
      <c r="C3291" t="s">
        <v>923</v>
      </c>
      <c r="D3291" t="s">
        <v>316</v>
      </c>
      <c r="E3291">
        <v>64850</v>
      </c>
      <c r="F3291" t="s">
        <v>317</v>
      </c>
      <c r="G3291" t="s">
        <v>318</v>
      </c>
      <c r="H3291" s="79" t="s">
        <v>924</v>
      </c>
      <c r="I3291" t="s">
        <v>925</v>
      </c>
      <c r="J3291" t="s">
        <v>669</v>
      </c>
      <c r="K3291" t="s">
        <v>315</v>
      </c>
      <c r="L3291">
        <v>796590</v>
      </c>
      <c r="M3291">
        <v>111672896</v>
      </c>
      <c r="O3291">
        <v>320073</v>
      </c>
      <c r="P3291" t="s">
        <v>320</v>
      </c>
      <c r="Q3291">
        <v>7296</v>
      </c>
      <c r="R3291">
        <v>83</v>
      </c>
      <c r="S3291">
        <v>1</v>
      </c>
      <c r="T3291">
        <v>2786</v>
      </c>
      <c r="U3291" t="s">
        <v>328</v>
      </c>
      <c r="W3291">
        <v>1158667035</v>
      </c>
      <c r="X3291" s="76">
        <v>44110</v>
      </c>
      <c r="Y3291" s="76">
        <v>44110</v>
      </c>
      <c r="Z3291" s="76">
        <v>43894</v>
      </c>
      <c r="AA3291" s="76">
        <v>43976</v>
      </c>
      <c r="AB3291">
        <v>1372.51</v>
      </c>
      <c r="AD3291" t="s">
        <v>346</v>
      </c>
      <c r="AE3291" t="s">
        <v>324</v>
      </c>
      <c r="AF3291" t="s">
        <v>358</v>
      </c>
      <c r="AH3291" t="s">
        <v>329</v>
      </c>
      <c r="AI3291" t="s">
        <v>318</v>
      </c>
    </row>
    <row r="3292" spans="1:41">
      <c r="A3292" t="s">
        <v>315</v>
      </c>
      <c r="B3292">
        <v>4058</v>
      </c>
      <c r="C3292" t="s">
        <v>923</v>
      </c>
      <c r="D3292" t="s">
        <v>316</v>
      </c>
      <c r="E3292">
        <v>64850</v>
      </c>
      <c r="F3292" t="s">
        <v>317</v>
      </c>
      <c r="G3292" t="s">
        <v>318</v>
      </c>
      <c r="H3292" s="79" t="s">
        <v>924</v>
      </c>
      <c r="I3292" t="s">
        <v>925</v>
      </c>
      <c r="J3292" t="s">
        <v>669</v>
      </c>
      <c r="K3292" t="s">
        <v>315</v>
      </c>
      <c r="L3292">
        <v>812979</v>
      </c>
      <c r="M3292">
        <v>111672896</v>
      </c>
      <c r="O3292">
        <v>320073</v>
      </c>
      <c r="P3292" t="s">
        <v>320</v>
      </c>
      <c r="Q3292">
        <v>7357</v>
      </c>
      <c r="R3292">
        <v>83</v>
      </c>
      <c r="S3292">
        <v>1</v>
      </c>
      <c r="T3292">
        <v>2786</v>
      </c>
      <c r="U3292" t="s">
        <v>328</v>
      </c>
      <c r="W3292">
        <v>1158667035</v>
      </c>
      <c r="X3292" s="76">
        <v>44119</v>
      </c>
      <c r="Y3292" s="76">
        <v>44120</v>
      </c>
      <c r="Z3292" s="76">
        <v>44010</v>
      </c>
      <c r="AA3292" s="76">
        <v>44089</v>
      </c>
      <c r="AB3292">
        <v>1420.23</v>
      </c>
      <c r="AD3292" t="s">
        <v>344</v>
      </c>
      <c r="AE3292" t="s">
        <v>324</v>
      </c>
      <c r="AF3292" t="s">
        <v>359</v>
      </c>
      <c r="AH3292" t="s">
        <v>329</v>
      </c>
      <c r="AI3292" t="s">
        <v>318</v>
      </c>
    </row>
    <row r="3293" spans="1:41">
      <c r="A3293" t="s">
        <v>315</v>
      </c>
      <c r="B3293">
        <v>4058</v>
      </c>
      <c r="C3293" t="s">
        <v>923</v>
      </c>
      <c r="D3293" t="s">
        <v>316</v>
      </c>
      <c r="E3293">
        <v>64850</v>
      </c>
      <c r="F3293" t="s">
        <v>317</v>
      </c>
      <c r="G3293" t="s">
        <v>318</v>
      </c>
      <c r="H3293" s="79" t="s">
        <v>924</v>
      </c>
      <c r="I3293" t="s">
        <v>925</v>
      </c>
      <c r="J3293" t="s">
        <v>669</v>
      </c>
      <c r="K3293" t="s">
        <v>315</v>
      </c>
      <c r="L3293">
        <v>822417</v>
      </c>
      <c r="M3293">
        <v>111672896</v>
      </c>
      <c r="O3293">
        <v>320073</v>
      </c>
      <c r="P3293" t="s">
        <v>320</v>
      </c>
      <c r="Q3293">
        <v>7366</v>
      </c>
      <c r="R3293">
        <v>83</v>
      </c>
      <c r="S3293">
        <v>1</v>
      </c>
      <c r="T3293">
        <v>2786</v>
      </c>
      <c r="U3293" t="s">
        <v>328</v>
      </c>
      <c r="W3293">
        <v>1158667035</v>
      </c>
      <c r="X3293" s="76">
        <v>44124</v>
      </c>
      <c r="Y3293" s="76">
        <v>44124</v>
      </c>
      <c r="Z3293" s="76">
        <v>43709</v>
      </c>
      <c r="AA3293" s="76">
        <v>44070</v>
      </c>
      <c r="AB3293">
        <v>1420.23</v>
      </c>
      <c r="AD3293" t="s">
        <v>345</v>
      </c>
      <c r="AE3293" t="s">
        <v>324</v>
      </c>
      <c r="AF3293" t="s">
        <v>360</v>
      </c>
      <c r="AH3293" t="s">
        <v>329</v>
      </c>
      <c r="AI3293" t="s">
        <v>318</v>
      </c>
    </row>
    <row r="3294" spans="1:41">
      <c r="A3294" t="s">
        <v>315</v>
      </c>
      <c r="B3294">
        <v>4058</v>
      </c>
      <c r="C3294" t="s">
        <v>923</v>
      </c>
      <c r="D3294" t="s">
        <v>316</v>
      </c>
      <c r="E3294">
        <v>64850</v>
      </c>
      <c r="F3294" t="s">
        <v>317</v>
      </c>
      <c r="G3294" t="s">
        <v>318</v>
      </c>
      <c r="H3294" s="79" t="s">
        <v>924</v>
      </c>
      <c r="I3294" t="s">
        <v>925</v>
      </c>
      <c r="J3294" t="s">
        <v>669</v>
      </c>
      <c r="K3294" t="s">
        <v>315</v>
      </c>
      <c r="L3294">
        <v>893487</v>
      </c>
      <c r="M3294">
        <v>111672896</v>
      </c>
      <c r="O3294">
        <v>320073</v>
      </c>
      <c r="P3294" t="s">
        <v>320</v>
      </c>
      <c r="Q3294">
        <v>7737</v>
      </c>
      <c r="R3294">
        <v>83</v>
      </c>
      <c r="S3294">
        <v>1</v>
      </c>
      <c r="T3294">
        <v>2786</v>
      </c>
      <c r="U3294" t="s">
        <v>328</v>
      </c>
      <c r="W3294">
        <v>1158667035</v>
      </c>
      <c r="X3294" s="76">
        <v>44169</v>
      </c>
      <c r="Y3294" s="76">
        <v>44169</v>
      </c>
      <c r="Z3294" s="76">
        <v>43895</v>
      </c>
      <c r="AA3294" s="76">
        <v>44126</v>
      </c>
      <c r="AB3294">
        <v>1420.23</v>
      </c>
      <c r="AD3294" t="s">
        <v>344</v>
      </c>
      <c r="AE3294" t="s">
        <v>324</v>
      </c>
      <c r="AF3294" t="s">
        <v>363</v>
      </c>
      <c r="AH3294" t="s">
        <v>329</v>
      </c>
      <c r="AI3294" t="s">
        <v>318</v>
      </c>
    </row>
    <row r="3295" spans="1:41">
      <c r="A3295" t="s">
        <v>315</v>
      </c>
      <c r="B3295">
        <v>4058</v>
      </c>
      <c r="C3295" t="s">
        <v>923</v>
      </c>
      <c r="D3295" t="s">
        <v>316</v>
      </c>
      <c r="E3295">
        <v>64850</v>
      </c>
      <c r="F3295" t="s">
        <v>317</v>
      </c>
      <c r="G3295" t="s">
        <v>318</v>
      </c>
      <c r="H3295" s="79" t="s">
        <v>924</v>
      </c>
      <c r="I3295" t="s">
        <v>925</v>
      </c>
      <c r="J3295" t="s">
        <v>669</v>
      </c>
      <c r="K3295" t="s">
        <v>315</v>
      </c>
      <c r="L3295">
        <v>907593</v>
      </c>
      <c r="M3295">
        <v>111672896</v>
      </c>
      <c r="O3295">
        <v>320073</v>
      </c>
      <c r="P3295" t="s">
        <v>320</v>
      </c>
      <c r="Q3295">
        <v>7892</v>
      </c>
      <c r="R3295">
        <v>83</v>
      </c>
      <c r="S3295">
        <v>1</v>
      </c>
      <c r="T3295">
        <v>2786</v>
      </c>
      <c r="U3295" t="s">
        <v>328</v>
      </c>
      <c r="W3295">
        <v>1158667035</v>
      </c>
      <c r="X3295" s="76">
        <v>44180</v>
      </c>
      <c r="Y3295" s="76">
        <v>44182</v>
      </c>
      <c r="Z3295" s="76">
        <v>44096</v>
      </c>
      <c r="AA3295" s="76">
        <v>44160</v>
      </c>
      <c r="AB3295">
        <v>1420.23</v>
      </c>
      <c r="AD3295" t="s">
        <v>345</v>
      </c>
      <c r="AE3295" t="s">
        <v>324</v>
      </c>
      <c r="AF3295" t="s">
        <v>365</v>
      </c>
      <c r="AH3295" t="s">
        <v>329</v>
      </c>
      <c r="AI3295" t="s">
        <v>318</v>
      </c>
    </row>
    <row r="3296" spans="1:41">
      <c r="A3296" t="s">
        <v>315</v>
      </c>
      <c r="B3296">
        <v>4058</v>
      </c>
      <c r="C3296" t="s">
        <v>923</v>
      </c>
      <c r="D3296" t="s">
        <v>316</v>
      </c>
      <c r="E3296">
        <v>64850</v>
      </c>
      <c r="F3296" t="s">
        <v>317</v>
      </c>
      <c r="G3296" t="s">
        <v>318</v>
      </c>
      <c r="H3296" s="79" t="s">
        <v>924</v>
      </c>
      <c r="I3296" t="s">
        <v>925</v>
      </c>
      <c r="J3296" t="s">
        <v>669</v>
      </c>
      <c r="K3296" t="s">
        <v>315</v>
      </c>
      <c r="L3296">
        <v>938400</v>
      </c>
      <c r="M3296">
        <v>111672896</v>
      </c>
      <c r="O3296">
        <v>320073</v>
      </c>
      <c r="P3296" t="s">
        <v>320</v>
      </c>
      <c r="Q3296">
        <v>8115</v>
      </c>
      <c r="R3296">
        <v>83</v>
      </c>
      <c r="S3296">
        <v>1</v>
      </c>
      <c r="T3296">
        <v>2786</v>
      </c>
      <c r="U3296" t="s">
        <v>328</v>
      </c>
      <c r="W3296">
        <v>1158667035</v>
      </c>
      <c r="X3296" s="76">
        <v>44236</v>
      </c>
      <c r="Y3296" s="76">
        <v>44236</v>
      </c>
      <c r="Z3296" s="76">
        <v>44096</v>
      </c>
      <c r="AA3296" s="76">
        <v>44195</v>
      </c>
      <c r="AB3296">
        <v>1420.23</v>
      </c>
      <c r="AD3296" t="s">
        <v>346</v>
      </c>
      <c r="AE3296" t="s">
        <v>324</v>
      </c>
      <c r="AF3296" t="s">
        <v>747</v>
      </c>
      <c r="AH3296" t="s">
        <v>329</v>
      </c>
      <c r="AI3296" t="s">
        <v>318</v>
      </c>
    </row>
    <row r="3297" spans="1:35">
      <c r="A3297" t="s">
        <v>315</v>
      </c>
      <c r="B3297">
        <v>4058</v>
      </c>
      <c r="C3297" t="s">
        <v>923</v>
      </c>
      <c r="D3297" t="s">
        <v>316</v>
      </c>
      <c r="E3297">
        <v>64850</v>
      </c>
      <c r="F3297" t="s">
        <v>317</v>
      </c>
      <c r="G3297" t="s">
        <v>318</v>
      </c>
      <c r="H3297" s="79" t="s">
        <v>924</v>
      </c>
      <c r="I3297" t="s">
        <v>925</v>
      </c>
      <c r="J3297" t="s">
        <v>669</v>
      </c>
      <c r="K3297" t="s">
        <v>315</v>
      </c>
      <c r="L3297">
        <v>981078</v>
      </c>
      <c r="M3297">
        <v>111672896</v>
      </c>
      <c r="O3297">
        <v>320073</v>
      </c>
      <c r="P3297" t="s">
        <v>320</v>
      </c>
      <c r="Q3297">
        <v>8363</v>
      </c>
      <c r="R3297">
        <v>83</v>
      </c>
      <c r="S3297">
        <v>1</v>
      </c>
      <c r="T3297">
        <v>2786</v>
      </c>
      <c r="U3297" t="s">
        <v>328</v>
      </c>
      <c r="W3297">
        <v>1158667035</v>
      </c>
      <c r="X3297" s="76">
        <v>44270</v>
      </c>
      <c r="Y3297" s="76">
        <v>44270</v>
      </c>
      <c r="Z3297" s="76">
        <v>44169</v>
      </c>
      <c r="AA3297" s="76">
        <v>44221</v>
      </c>
      <c r="AB3297">
        <v>1420.23</v>
      </c>
      <c r="AD3297" t="s">
        <v>346</v>
      </c>
      <c r="AE3297" t="s">
        <v>324</v>
      </c>
      <c r="AF3297" t="s">
        <v>632</v>
      </c>
      <c r="AH3297" t="s">
        <v>329</v>
      </c>
      <c r="AI3297" t="s">
        <v>318</v>
      </c>
    </row>
    <row r="3298" spans="1:35">
      <c r="A3298" t="s">
        <v>315</v>
      </c>
      <c r="B3298">
        <v>4058</v>
      </c>
      <c r="C3298" t="s">
        <v>923</v>
      </c>
      <c r="D3298" t="s">
        <v>316</v>
      </c>
      <c r="E3298">
        <v>64850</v>
      </c>
      <c r="F3298" t="s">
        <v>317</v>
      </c>
      <c r="G3298" t="s">
        <v>318</v>
      </c>
      <c r="H3298" s="79" t="s">
        <v>924</v>
      </c>
      <c r="I3298" t="s">
        <v>925</v>
      </c>
      <c r="J3298" t="s">
        <v>669</v>
      </c>
      <c r="K3298" t="s">
        <v>315</v>
      </c>
      <c r="L3298">
        <v>982032</v>
      </c>
      <c r="M3298">
        <v>111672896</v>
      </c>
      <c r="O3298">
        <v>320073</v>
      </c>
      <c r="P3298" t="s">
        <v>320</v>
      </c>
      <c r="Q3298">
        <v>8384</v>
      </c>
      <c r="R3298">
        <v>83</v>
      </c>
      <c r="S3298">
        <v>1</v>
      </c>
      <c r="T3298">
        <v>2786</v>
      </c>
      <c r="U3298" t="s">
        <v>328</v>
      </c>
      <c r="W3298">
        <v>1158667035</v>
      </c>
      <c r="X3298" s="76">
        <v>44271</v>
      </c>
      <c r="Y3298" s="76">
        <v>44271</v>
      </c>
      <c r="Z3298" s="76">
        <v>44183</v>
      </c>
      <c r="AA3298" s="76">
        <v>44249</v>
      </c>
      <c r="AB3298">
        <v>1420.23</v>
      </c>
      <c r="AD3298" t="s">
        <v>345</v>
      </c>
      <c r="AE3298" t="s">
        <v>324</v>
      </c>
      <c r="AF3298" t="s">
        <v>371</v>
      </c>
      <c r="AH3298" t="s">
        <v>329</v>
      </c>
      <c r="AI3298" t="s">
        <v>318</v>
      </c>
    </row>
    <row r="3299" spans="1:35">
      <c r="A3299" t="s">
        <v>315</v>
      </c>
      <c r="B3299">
        <v>4058</v>
      </c>
      <c r="C3299" t="s">
        <v>923</v>
      </c>
      <c r="D3299" t="s">
        <v>316</v>
      </c>
      <c r="E3299">
        <v>64850</v>
      </c>
      <c r="F3299" t="s">
        <v>317</v>
      </c>
      <c r="G3299" t="s">
        <v>318</v>
      </c>
      <c r="H3299" s="79" t="s">
        <v>924</v>
      </c>
      <c r="I3299" t="s">
        <v>925</v>
      </c>
      <c r="J3299" t="s">
        <v>669</v>
      </c>
      <c r="K3299" t="s">
        <v>315</v>
      </c>
      <c r="L3299">
        <v>20220</v>
      </c>
      <c r="M3299">
        <v>111672896</v>
      </c>
      <c r="O3299">
        <v>320073</v>
      </c>
      <c r="P3299" t="s">
        <v>320</v>
      </c>
      <c r="Q3299">
        <v>8731</v>
      </c>
      <c r="R3299">
        <v>83</v>
      </c>
      <c r="S3299">
        <v>1</v>
      </c>
      <c r="T3299">
        <v>2786</v>
      </c>
      <c r="U3299" t="s">
        <v>328</v>
      </c>
      <c r="W3299">
        <v>1158667035</v>
      </c>
      <c r="X3299" s="76">
        <v>44333</v>
      </c>
      <c r="Y3299" s="76">
        <v>44333</v>
      </c>
      <c r="Z3299" s="76">
        <v>44231</v>
      </c>
      <c r="AA3299" s="76">
        <v>44278</v>
      </c>
      <c r="AB3299">
        <v>1420.23</v>
      </c>
      <c r="AD3299" t="s">
        <v>383</v>
      </c>
      <c r="AE3299" t="s">
        <v>324</v>
      </c>
      <c r="AF3299" t="s">
        <v>384</v>
      </c>
      <c r="AH3299" t="s">
        <v>329</v>
      </c>
      <c r="AI3299" t="s">
        <v>318</v>
      </c>
    </row>
    <row r="3300" spans="1:35">
      <c r="A3300" t="s">
        <v>315</v>
      </c>
      <c r="B3300">
        <v>4058</v>
      </c>
      <c r="C3300" t="s">
        <v>923</v>
      </c>
      <c r="D3300" t="s">
        <v>316</v>
      </c>
      <c r="E3300">
        <v>64850</v>
      </c>
      <c r="F3300" t="s">
        <v>317</v>
      </c>
      <c r="G3300" t="s">
        <v>318</v>
      </c>
      <c r="H3300" s="79" t="s">
        <v>924</v>
      </c>
      <c r="I3300" t="s">
        <v>925</v>
      </c>
      <c r="J3300" t="s">
        <v>669</v>
      </c>
      <c r="K3300" t="s">
        <v>315</v>
      </c>
      <c r="L3300">
        <v>20266</v>
      </c>
      <c r="M3300">
        <v>111672896</v>
      </c>
      <c r="O3300">
        <v>320073</v>
      </c>
      <c r="P3300" t="s">
        <v>320</v>
      </c>
      <c r="Q3300">
        <v>8732</v>
      </c>
      <c r="R3300">
        <v>83</v>
      </c>
      <c r="S3300">
        <v>1</v>
      </c>
      <c r="T3300">
        <v>2786</v>
      </c>
      <c r="U3300" t="s">
        <v>328</v>
      </c>
      <c r="W3300">
        <v>1158667035</v>
      </c>
      <c r="X3300" s="76">
        <v>44333</v>
      </c>
      <c r="Y3300" s="76">
        <v>44336</v>
      </c>
      <c r="Z3300" s="76">
        <v>44260</v>
      </c>
      <c r="AA3300" s="76">
        <v>44306</v>
      </c>
      <c r="AB3300">
        <v>1420.23</v>
      </c>
      <c r="AD3300" t="s">
        <v>383</v>
      </c>
      <c r="AE3300" t="s">
        <v>324</v>
      </c>
      <c r="AF3300" t="s">
        <v>386</v>
      </c>
      <c r="AH3300" t="s">
        <v>329</v>
      </c>
      <c r="AI3300" t="s">
        <v>318</v>
      </c>
    </row>
    <row r="3301" spans="1:35">
      <c r="A3301" t="s">
        <v>315</v>
      </c>
      <c r="B3301">
        <v>4058</v>
      </c>
      <c r="C3301" t="s">
        <v>923</v>
      </c>
      <c r="D3301" t="s">
        <v>316</v>
      </c>
      <c r="E3301">
        <v>64850</v>
      </c>
      <c r="F3301" t="s">
        <v>317</v>
      </c>
      <c r="G3301" t="s">
        <v>318</v>
      </c>
      <c r="H3301" s="79" t="s">
        <v>924</v>
      </c>
      <c r="I3301" t="s">
        <v>925</v>
      </c>
      <c r="J3301" t="s">
        <v>669</v>
      </c>
      <c r="K3301" t="s">
        <v>315</v>
      </c>
      <c r="L3301">
        <v>33783</v>
      </c>
      <c r="M3301">
        <v>111672896</v>
      </c>
      <c r="O3301">
        <v>320073</v>
      </c>
      <c r="P3301" t="s">
        <v>320</v>
      </c>
      <c r="Q3301">
        <v>8937</v>
      </c>
      <c r="R3301">
        <v>83</v>
      </c>
      <c r="S3301">
        <v>1</v>
      </c>
      <c r="T3301">
        <v>2786</v>
      </c>
      <c r="U3301" t="s">
        <v>328</v>
      </c>
      <c r="W3301">
        <v>1158667035</v>
      </c>
      <c r="X3301" s="76">
        <v>44354</v>
      </c>
      <c r="Y3301" s="76">
        <v>44354</v>
      </c>
      <c r="Z3301" s="76">
        <v>44286</v>
      </c>
      <c r="AA3301" s="76">
        <v>44334</v>
      </c>
      <c r="AB3301">
        <v>1420.23</v>
      </c>
      <c r="AD3301" t="s">
        <v>346</v>
      </c>
      <c r="AE3301" t="s">
        <v>324</v>
      </c>
      <c r="AF3301" t="s">
        <v>393</v>
      </c>
      <c r="AH3301" t="s">
        <v>329</v>
      </c>
      <c r="AI3301" t="s">
        <v>318</v>
      </c>
    </row>
    <row r="3302" spans="1:35">
      <c r="H3302" s="79"/>
      <c r="X3302" s="76"/>
      <c r="Y3302" s="76"/>
      <c r="Z3302" s="76"/>
      <c r="AA3302" s="76"/>
      <c r="AB3302">
        <f>SUM(AB3287:AB3301)</f>
        <v>21112.569999999996</v>
      </c>
    </row>
    <row r="3303" spans="1:35">
      <c r="A3303" t="s">
        <v>315</v>
      </c>
      <c r="B3303">
        <v>4058</v>
      </c>
      <c r="C3303" t="s">
        <v>923</v>
      </c>
      <c r="D3303" t="s">
        <v>316</v>
      </c>
      <c r="E3303">
        <v>64850</v>
      </c>
      <c r="F3303" t="s">
        <v>317</v>
      </c>
      <c r="G3303" t="s">
        <v>318</v>
      </c>
      <c r="H3303" s="79" t="s">
        <v>924</v>
      </c>
      <c r="I3303" t="s">
        <v>925</v>
      </c>
      <c r="J3303" t="s">
        <v>669</v>
      </c>
      <c r="K3303" t="s">
        <v>315</v>
      </c>
      <c r="L3303">
        <v>50386</v>
      </c>
      <c r="M3303">
        <v>111672896</v>
      </c>
      <c r="O3303">
        <v>320073</v>
      </c>
      <c r="P3303" t="s">
        <v>320</v>
      </c>
      <c r="Q3303">
        <v>9158</v>
      </c>
      <c r="R3303">
        <v>83</v>
      </c>
      <c r="S3303">
        <v>1</v>
      </c>
      <c r="T3303">
        <v>2786</v>
      </c>
      <c r="U3303" t="s">
        <v>328</v>
      </c>
      <c r="W3303">
        <v>1158667035</v>
      </c>
      <c r="X3303" s="76">
        <v>44386</v>
      </c>
      <c r="Y3303" s="76">
        <v>44386</v>
      </c>
      <c r="Z3303" s="76">
        <v>44300</v>
      </c>
      <c r="AA3303" s="76">
        <v>44368</v>
      </c>
      <c r="AB3303">
        <v>1420.23</v>
      </c>
      <c r="AD3303" t="s">
        <v>382</v>
      </c>
      <c r="AE3303" t="s">
        <v>324</v>
      </c>
      <c r="AF3303" t="s">
        <v>395</v>
      </c>
      <c r="AH3303" t="s">
        <v>329</v>
      </c>
      <c r="AI3303" t="s">
        <v>318</v>
      </c>
    </row>
    <row r="3304" spans="1:35">
      <c r="A3304" t="s">
        <v>315</v>
      </c>
      <c r="B3304">
        <v>4058</v>
      </c>
      <c r="C3304" t="s">
        <v>923</v>
      </c>
      <c r="D3304" t="s">
        <v>316</v>
      </c>
      <c r="E3304">
        <v>64850</v>
      </c>
      <c r="F3304" t="s">
        <v>317</v>
      </c>
      <c r="G3304" t="s">
        <v>318</v>
      </c>
      <c r="H3304" s="79" t="s">
        <v>924</v>
      </c>
      <c r="I3304" t="s">
        <v>925</v>
      </c>
      <c r="J3304" t="s">
        <v>669</v>
      </c>
      <c r="K3304" t="s">
        <v>315</v>
      </c>
      <c r="L3304">
        <v>67574</v>
      </c>
      <c r="M3304">
        <v>111672896</v>
      </c>
      <c r="O3304">
        <v>320073</v>
      </c>
      <c r="P3304" t="s">
        <v>320</v>
      </c>
      <c r="Q3304">
        <v>9351</v>
      </c>
      <c r="R3304">
        <v>83</v>
      </c>
      <c r="S3304">
        <v>1</v>
      </c>
      <c r="T3304">
        <v>2786</v>
      </c>
      <c r="U3304" t="s">
        <v>328</v>
      </c>
      <c r="W3304">
        <v>1158667035</v>
      </c>
      <c r="X3304" s="76">
        <v>44418</v>
      </c>
      <c r="Y3304" s="76">
        <v>44418</v>
      </c>
      <c r="Z3304" s="76">
        <v>44351</v>
      </c>
      <c r="AA3304" s="76">
        <v>44390</v>
      </c>
      <c r="AB3304">
        <v>1469.7</v>
      </c>
      <c r="AD3304" t="s">
        <v>383</v>
      </c>
      <c r="AE3304" t="s">
        <v>324</v>
      </c>
      <c r="AF3304" t="s">
        <v>399</v>
      </c>
      <c r="AH3304" t="s">
        <v>329</v>
      </c>
      <c r="AI3304" t="s">
        <v>318</v>
      </c>
    </row>
    <row r="3305" spans="1:35">
      <c r="A3305" t="s">
        <v>315</v>
      </c>
      <c r="B3305">
        <v>4058</v>
      </c>
      <c r="C3305" t="s">
        <v>923</v>
      </c>
      <c r="D3305" t="s">
        <v>316</v>
      </c>
      <c r="E3305">
        <v>64850</v>
      </c>
      <c r="F3305" t="s">
        <v>317</v>
      </c>
      <c r="G3305" t="s">
        <v>318</v>
      </c>
      <c r="H3305" s="79" t="s">
        <v>924</v>
      </c>
      <c r="I3305" t="s">
        <v>925</v>
      </c>
      <c r="J3305" t="s">
        <v>669</v>
      </c>
      <c r="K3305" t="s">
        <v>315</v>
      </c>
      <c r="L3305">
        <v>140251</v>
      </c>
      <c r="M3305">
        <v>111672896</v>
      </c>
      <c r="O3305">
        <v>320073</v>
      </c>
      <c r="P3305" t="s">
        <v>320</v>
      </c>
      <c r="Q3305">
        <v>9661</v>
      </c>
      <c r="R3305">
        <v>83</v>
      </c>
      <c r="S3305">
        <v>1</v>
      </c>
      <c r="T3305">
        <v>2786</v>
      </c>
      <c r="U3305" t="s">
        <v>328</v>
      </c>
      <c r="W3305">
        <v>1158667035</v>
      </c>
      <c r="X3305" s="76">
        <v>44460</v>
      </c>
      <c r="Y3305" s="76">
        <v>44460</v>
      </c>
      <c r="Z3305" s="76">
        <v>44387</v>
      </c>
      <c r="AA3305" s="76">
        <v>44426</v>
      </c>
      <c r="AB3305">
        <v>1469.7</v>
      </c>
      <c r="AD3305" t="s">
        <v>382</v>
      </c>
      <c r="AE3305" t="s">
        <v>324</v>
      </c>
      <c r="AF3305" t="s">
        <v>926</v>
      </c>
      <c r="AH3305" t="s">
        <v>329</v>
      </c>
      <c r="AI3305" t="s">
        <v>318</v>
      </c>
    </row>
    <row r="3306" spans="1:35">
      <c r="A3306" t="s">
        <v>315</v>
      </c>
      <c r="B3306">
        <v>4058</v>
      </c>
      <c r="C3306" t="s">
        <v>923</v>
      </c>
      <c r="D3306" t="s">
        <v>316</v>
      </c>
      <c r="E3306">
        <v>64850</v>
      </c>
      <c r="F3306" t="s">
        <v>317</v>
      </c>
      <c r="G3306" t="s">
        <v>318</v>
      </c>
      <c r="H3306" s="79" t="s">
        <v>924</v>
      </c>
      <c r="I3306" t="s">
        <v>925</v>
      </c>
      <c r="J3306" t="s">
        <v>669</v>
      </c>
      <c r="K3306" t="s">
        <v>315</v>
      </c>
      <c r="L3306">
        <v>176643</v>
      </c>
      <c r="M3306">
        <v>111672896</v>
      </c>
      <c r="O3306">
        <v>320073</v>
      </c>
      <c r="P3306" t="s">
        <v>320</v>
      </c>
      <c r="Q3306">
        <v>9812</v>
      </c>
      <c r="R3306">
        <v>83</v>
      </c>
      <c r="S3306">
        <v>1</v>
      </c>
      <c r="T3306">
        <v>2786</v>
      </c>
      <c r="U3306" t="s">
        <v>328</v>
      </c>
      <c r="W3306">
        <v>1158667035</v>
      </c>
      <c r="X3306" s="76">
        <v>44487</v>
      </c>
      <c r="Y3306" s="76">
        <v>44487</v>
      </c>
      <c r="Z3306" s="76">
        <v>44408</v>
      </c>
      <c r="AA3306" s="76">
        <v>44462</v>
      </c>
      <c r="AB3306">
        <v>1469.7</v>
      </c>
      <c r="AD3306" t="s">
        <v>382</v>
      </c>
      <c r="AE3306" t="s">
        <v>324</v>
      </c>
      <c r="AF3306" t="s">
        <v>414</v>
      </c>
      <c r="AH3306" t="s">
        <v>329</v>
      </c>
      <c r="AI3306" t="s">
        <v>318</v>
      </c>
    </row>
    <row r="3307" spans="1:35">
      <c r="A3307" t="s">
        <v>315</v>
      </c>
      <c r="B3307">
        <v>4058</v>
      </c>
      <c r="C3307" t="s">
        <v>923</v>
      </c>
      <c r="D3307" t="s">
        <v>316</v>
      </c>
      <c r="E3307">
        <v>64850</v>
      </c>
      <c r="F3307" t="s">
        <v>317</v>
      </c>
      <c r="G3307" t="s">
        <v>318</v>
      </c>
      <c r="H3307" s="79" t="s">
        <v>924</v>
      </c>
      <c r="I3307" t="s">
        <v>925</v>
      </c>
      <c r="J3307" t="s">
        <v>669</v>
      </c>
      <c r="K3307" t="s">
        <v>315</v>
      </c>
      <c r="L3307">
        <v>210208</v>
      </c>
      <c r="M3307">
        <v>111672896</v>
      </c>
      <c r="O3307">
        <v>320073</v>
      </c>
      <c r="P3307" t="s">
        <v>320</v>
      </c>
      <c r="Q3307">
        <v>9976</v>
      </c>
      <c r="R3307">
        <v>83</v>
      </c>
      <c r="S3307">
        <v>1</v>
      </c>
      <c r="T3307">
        <v>2786</v>
      </c>
      <c r="U3307" t="s">
        <v>328</v>
      </c>
      <c r="W3307">
        <v>1158667035</v>
      </c>
      <c r="X3307" s="76">
        <v>44508</v>
      </c>
      <c r="Y3307" s="76">
        <v>44508</v>
      </c>
      <c r="Z3307" s="76">
        <v>44446</v>
      </c>
      <c r="AA3307" s="76">
        <v>44494</v>
      </c>
      <c r="AB3307">
        <v>1469.7</v>
      </c>
      <c r="AD3307" t="s">
        <v>383</v>
      </c>
      <c r="AE3307" t="s">
        <v>324</v>
      </c>
      <c r="AF3307" t="s">
        <v>662</v>
      </c>
      <c r="AH3307" t="s">
        <v>329</v>
      </c>
      <c r="AI3307" t="s">
        <v>318</v>
      </c>
    </row>
    <row r="3308" spans="1:35">
      <c r="A3308" t="s">
        <v>315</v>
      </c>
      <c r="B3308">
        <v>4058</v>
      </c>
      <c r="C3308" t="s">
        <v>923</v>
      </c>
      <c r="D3308" t="s">
        <v>316</v>
      </c>
      <c r="E3308">
        <v>64850</v>
      </c>
      <c r="F3308" t="s">
        <v>317</v>
      </c>
      <c r="G3308" t="s">
        <v>318</v>
      </c>
      <c r="H3308" s="79" t="s">
        <v>924</v>
      </c>
      <c r="I3308" t="s">
        <v>925</v>
      </c>
      <c r="J3308" t="s">
        <v>669</v>
      </c>
      <c r="K3308" t="s">
        <v>315</v>
      </c>
      <c r="L3308">
        <v>236815</v>
      </c>
      <c r="M3308">
        <v>111672896</v>
      </c>
      <c r="O3308">
        <v>320073</v>
      </c>
      <c r="P3308" t="s">
        <v>320</v>
      </c>
      <c r="Q3308">
        <v>204</v>
      </c>
      <c r="R3308">
        <v>71</v>
      </c>
      <c r="S3308">
        <v>1</v>
      </c>
      <c r="T3308">
        <v>2786</v>
      </c>
      <c r="U3308" t="s">
        <v>328</v>
      </c>
      <c r="W3308">
        <v>1158667035</v>
      </c>
      <c r="X3308" s="76">
        <v>44537</v>
      </c>
      <c r="Y3308" s="76">
        <v>44537</v>
      </c>
      <c r="Z3308" s="76">
        <v>44481</v>
      </c>
      <c r="AA3308" s="76">
        <v>44523</v>
      </c>
      <c r="AB3308">
        <v>1469.7</v>
      </c>
      <c r="AD3308" t="s">
        <v>383</v>
      </c>
      <c r="AE3308" t="s">
        <v>324</v>
      </c>
      <c r="AF3308" t="s">
        <v>663</v>
      </c>
      <c r="AH3308" t="s">
        <v>329</v>
      </c>
      <c r="AI3308" t="s">
        <v>318</v>
      </c>
    </row>
    <row r="3309" spans="1:35">
      <c r="A3309" t="s">
        <v>315</v>
      </c>
      <c r="B3309">
        <v>4058</v>
      </c>
      <c r="C3309" t="s">
        <v>923</v>
      </c>
      <c r="D3309" t="s">
        <v>316</v>
      </c>
      <c r="E3309">
        <v>64850</v>
      </c>
      <c r="F3309" t="s">
        <v>317</v>
      </c>
      <c r="G3309" t="s">
        <v>318</v>
      </c>
      <c r="H3309" s="79" t="s">
        <v>924</v>
      </c>
      <c r="I3309" t="s">
        <v>925</v>
      </c>
      <c r="J3309" t="s">
        <v>669</v>
      </c>
      <c r="K3309" t="s">
        <v>315</v>
      </c>
      <c r="L3309">
        <v>277221</v>
      </c>
      <c r="M3309">
        <v>111672896</v>
      </c>
      <c r="O3309">
        <v>320073</v>
      </c>
      <c r="P3309" t="s">
        <v>320</v>
      </c>
      <c r="Q3309">
        <v>525</v>
      </c>
      <c r="R3309">
        <v>71</v>
      </c>
      <c r="S3309">
        <v>1</v>
      </c>
      <c r="T3309">
        <v>2786</v>
      </c>
      <c r="U3309" t="s">
        <v>328</v>
      </c>
      <c r="W3309">
        <v>1158667035</v>
      </c>
      <c r="X3309" s="76">
        <v>44593</v>
      </c>
      <c r="Y3309" s="76">
        <v>44593</v>
      </c>
      <c r="Z3309" s="76">
        <v>44504</v>
      </c>
      <c r="AA3309" s="76">
        <v>44567</v>
      </c>
      <c r="AB3309">
        <v>1469.7</v>
      </c>
      <c r="AD3309" t="s">
        <v>383</v>
      </c>
      <c r="AE3309" t="s">
        <v>324</v>
      </c>
      <c r="AF3309" t="s">
        <v>434</v>
      </c>
      <c r="AH3309" t="s">
        <v>329</v>
      </c>
      <c r="AI3309" t="s">
        <v>318</v>
      </c>
    </row>
    <row r="3310" spans="1:35">
      <c r="A3310" t="s">
        <v>315</v>
      </c>
      <c r="B3310">
        <v>4058</v>
      </c>
      <c r="C3310" t="s">
        <v>923</v>
      </c>
      <c r="D3310" t="s">
        <v>316</v>
      </c>
      <c r="E3310">
        <v>64850</v>
      </c>
      <c r="F3310" t="s">
        <v>317</v>
      </c>
      <c r="G3310" t="s">
        <v>318</v>
      </c>
      <c r="H3310" s="79" t="s">
        <v>924</v>
      </c>
      <c r="I3310" t="s">
        <v>925</v>
      </c>
      <c r="J3310" t="s">
        <v>669</v>
      </c>
      <c r="K3310" t="s">
        <v>315</v>
      </c>
      <c r="L3310">
        <v>281075</v>
      </c>
      <c r="M3310">
        <v>111672896</v>
      </c>
      <c r="O3310">
        <v>320073</v>
      </c>
      <c r="P3310" t="s">
        <v>320</v>
      </c>
      <c r="Q3310">
        <v>590</v>
      </c>
      <c r="R3310">
        <v>71</v>
      </c>
      <c r="S3310">
        <v>1</v>
      </c>
      <c r="T3310">
        <v>2786</v>
      </c>
      <c r="U3310" t="s">
        <v>328</v>
      </c>
      <c r="W3310">
        <v>1158667035</v>
      </c>
      <c r="X3310" s="76">
        <v>44596</v>
      </c>
      <c r="Y3310" s="76">
        <v>44596</v>
      </c>
      <c r="Z3310" s="76">
        <v>44504</v>
      </c>
      <c r="AA3310" s="76">
        <v>44579</v>
      </c>
      <c r="AB3310">
        <v>1469.7</v>
      </c>
      <c r="AD3310" t="s">
        <v>346</v>
      </c>
      <c r="AE3310" t="s">
        <v>324</v>
      </c>
      <c r="AF3310" t="s">
        <v>638</v>
      </c>
      <c r="AH3310" t="s">
        <v>329</v>
      </c>
      <c r="AI3310" t="s">
        <v>318</v>
      </c>
    </row>
    <row r="3311" spans="1:35">
      <c r="A3311" t="s">
        <v>315</v>
      </c>
      <c r="B3311">
        <v>4058</v>
      </c>
      <c r="C3311" t="s">
        <v>923</v>
      </c>
      <c r="D3311" t="s">
        <v>316</v>
      </c>
      <c r="E3311">
        <v>64850</v>
      </c>
      <c r="F3311" t="s">
        <v>317</v>
      </c>
      <c r="G3311" t="s">
        <v>318</v>
      </c>
      <c r="H3311" s="79" t="s">
        <v>924</v>
      </c>
      <c r="I3311" t="s">
        <v>925</v>
      </c>
      <c r="J3311" t="s">
        <v>669</v>
      </c>
      <c r="K3311" t="s">
        <v>315</v>
      </c>
      <c r="L3311">
        <v>320245</v>
      </c>
      <c r="M3311">
        <v>111672896</v>
      </c>
      <c r="O3311">
        <v>320073</v>
      </c>
      <c r="P3311" t="s">
        <v>320</v>
      </c>
      <c r="Q3311">
        <v>952</v>
      </c>
      <c r="R3311">
        <v>71</v>
      </c>
      <c r="S3311">
        <v>1</v>
      </c>
      <c r="T3311">
        <v>2786</v>
      </c>
      <c r="U3311" t="s">
        <v>328</v>
      </c>
      <c r="W3311">
        <v>1158667035</v>
      </c>
      <c r="X3311" s="76">
        <v>44648</v>
      </c>
      <c r="Y3311" s="76">
        <v>44648</v>
      </c>
      <c r="Z3311" s="76">
        <v>44568</v>
      </c>
      <c r="AA3311" s="76">
        <v>44608</v>
      </c>
      <c r="AB3311">
        <v>1469.7</v>
      </c>
      <c r="AD3311" t="s">
        <v>346</v>
      </c>
      <c r="AE3311" t="s">
        <v>324</v>
      </c>
      <c r="AF3311" t="s">
        <v>640</v>
      </c>
      <c r="AH3311" t="s">
        <v>329</v>
      </c>
      <c r="AI3311" t="s">
        <v>318</v>
      </c>
    </row>
    <row r="3312" spans="1:35">
      <c r="A3312" t="s">
        <v>315</v>
      </c>
      <c r="B3312">
        <v>4058</v>
      </c>
      <c r="C3312" t="s">
        <v>923</v>
      </c>
      <c r="D3312" t="s">
        <v>316</v>
      </c>
      <c r="E3312">
        <v>64850</v>
      </c>
      <c r="F3312" t="s">
        <v>317</v>
      </c>
      <c r="G3312" t="s">
        <v>318</v>
      </c>
      <c r="H3312" s="79" t="s">
        <v>924</v>
      </c>
      <c r="I3312" t="s">
        <v>925</v>
      </c>
      <c r="J3312" t="s">
        <v>669</v>
      </c>
      <c r="K3312" t="s">
        <v>315</v>
      </c>
      <c r="L3312">
        <v>340695</v>
      </c>
      <c r="M3312">
        <v>111672896</v>
      </c>
      <c r="O3312">
        <v>320073</v>
      </c>
      <c r="P3312" t="s">
        <v>320</v>
      </c>
      <c r="Q3312">
        <v>1136</v>
      </c>
      <c r="R3312">
        <v>71</v>
      </c>
      <c r="S3312">
        <v>1</v>
      </c>
      <c r="T3312">
        <v>2786</v>
      </c>
      <c r="U3312" t="s">
        <v>328</v>
      </c>
      <c r="W3312">
        <v>1158667035</v>
      </c>
      <c r="X3312" s="76">
        <v>44680</v>
      </c>
      <c r="Y3312" s="76">
        <v>44680</v>
      </c>
      <c r="Z3312" s="76">
        <v>44596</v>
      </c>
      <c r="AA3312" s="76">
        <v>44644</v>
      </c>
      <c r="AB3312">
        <v>1469.7</v>
      </c>
      <c r="AD3312" t="s">
        <v>383</v>
      </c>
      <c r="AE3312" t="s">
        <v>324</v>
      </c>
      <c r="AF3312" t="s">
        <v>448</v>
      </c>
      <c r="AH3312" t="s">
        <v>329</v>
      </c>
      <c r="AI3312" t="s">
        <v>318</v>
      </c>
    </row>
    <row r="3313" spans="1:41">
      <c r="H3313" s="79"/>
      <c r="X3313" s="76"/>
      <c r="Y3313" s="76"/>
      <c r="Z3313" s="76"/>
      <c r="AA3313" s="76"/>
      <c r="AB3313">
        <f>SUM(AB3303:AB3312)</f>
        <v>14647.530000000002</v>
      </c>
    </row>
    <row r="3314" spans="1:41">
      <c r="A3314" t="s">
        <v>315</v>
      </c>
      <c r="B3314">
        <v>4058</v>
      </c>
      <c r="C3314" t="s">
        <v>923</v>
      </c>
      <c r="D3314" t="s">
        <v>316</v>
      </c>
      <c r="E3314">
        <v>64850</v>
      </c>
      <c r="F3314" t="s">
        <v>317</v>
      </c>
      <c r="G3314" t="s">
        <v>318</v>
      </c>
      <c r="H3314" s="79" t="s">
        <v>924</v>
      </c>
      <c r="I3314" t="s">
        <v>925</v>
      </c>
      <c r="J3314" t="s">
        <v>669</v>
      </c>
      <c r="K3314" t="s">
        <v>315</v>
      </c>
      <c r="L3314">
        <v>350910</v>
      </c>
      <c r="M3314">
        <v>111672896</v>
      </c>
      <c r="O3314">
        <v>320073</v>
      </c>
      <c r="P3314" t="s">
        <v>320</v>
      </c>
      <c r="Q3314">
        <v>1212</v>
      </c>
      <c r="R3314">
        <v>71</v>
      </c>
      <c r="S3314">
        <v>1</v>
      </c>
      <c r="T3314">
        <v>2786</v>
      </c>
      <c r="U3314" t="s">
        <v>328</v>
      </c>
      <c r="W3314">
        <v>1158667035</v>
      </c>
      <c r="X3314" s="76">
        <v>44697</v>
      </c>
      <c r="Y3314" s="76">
        <v>44697</v>
      </c>
      <c r="Z3314" s="76">
        <v>44631</v>
      </c>
      <c r="AA3314" s="76">
        <v>44663</v>
      </c>
      <c r="AB3314">
        <v>1469.7</v>
      </c>
      <c r="AD3314" t="s">
        <v>519</v>
      </c>
      <c r="AE3314" t="s">
        <v>324</v>
      </c>
      <c r="AF3314" t="s">
        <v>876</v>
      </c>
      <c r="AH3314" t="s">
        <v>329</v>
      </c>
      <c r="AI3314" t="s">
        <v>318</v>
      </c>
    </row>
    <row r="3315" spans="1:41">
      <c r="A3315" t="s">
        <v>315</v>
      </c>
      <c r="B3315">
        <v>4058</v>
      </c>
      <c r="C3315" t="s">
        <v>923</v>
      </c>
      <c r="D3315" t="s">
        <v>316</v>
      </c>
      <c r="E3315">
        <v>64850</v>
      </c>
      <c r="F3315" t="s">
        <v>317</v>
      </c>
      <c r="G3315" t="s">
        <v>318</v>
      </c>
      <c r="H3315" s="79" t="s">
        <v>924</v>
      </c>
      <c r="I3315" t="s">
        <v>925</v>
      </c>
      <c r="J3315" t="s">
        <v>669</v>
      </c>
      <c r="K3315" t="s">
        <v>315</v>
      </c>
      <c r="L3315">
        <v>368702</v>
      </c>
      <c r="M3315">
        <v>111672896</v>
      </c>
      <c r="O3315">
        <v>320073</v>
      </c>
      <c r="P3315" t="s">
        <v>320</v>
      </c>
      <c r="Q3315">
        <v>1514</v>
      </c>
      <c r="R3315">
        <v>71</v>
      </c>
      <c r="S3315">
        <v>1</v>
      </c>
      <c r="T3315">
        <v>2786</v>
      </c>
      <c r="U3315" t="s">
        <v>328</v>
      </c>
      <c r="W3315">
        <v>1158667035</v>
      </c>
      <c r="X3315" s="76">
        <v>44732</v>
      </c>
      <c r="Y3315" s="76">
        <v>44732</v>
      </c>
      <c r="Z3315" s="76">
        <v>44623</v>
      </c>
      <c r="AA3315" s="76">
        <v>44706</v>
      </c>
      <c r="AB3315">
        <v>1469.7</v>
      </c>
      <c r="AD3315" t="s">
        <v>323</v>
      </c>
      <c r="AE3315" t="s">
        <v>324</v>
      </c>
      <c r="AF3315" t="s">
        <v>643</v>
      </c>
      <c r="AH3315" t="s">
        <v>329</v>
      </c>
      <c r="AI3315" t="s">
        <v>318</v>
      </c>
    </row>
    <row r="3316" spans="1:41">
      <c r="A3316" t="s">
        <v>315</v>
      </c>
      <c r="B3316">
        <v>4058</v>
      </c>
      <c r="C3316" t="s">
        <v>923</v>
      </c>
      <c r="D3316" t="s">
        <v>316</v>
      </c>
      <c r="E3316">
        <v>64850</v>
      </c>
      <c r="F3316" t="s">
        <v>317</v>
      </c>
      <c r="G3316" t="s">
        <v>318</v>
      </c>
      <c r="H3316" s="79" t="s">
        <v>924</v>
      </c>
      <c r="I3316" t="s">
        <v>925</v>
      </c>
      <c r="J3316" t="s">
        <v>669</v>
      </c>
      <c r="K3316" t="s">
        <v>315</v>
      </c>
      <c r="L3316">
        <v>381385</v>
      </c>
      <c r="M3316">
        <v>111672896</v>
      </c>
      <c r="O3316">
        <v>320073</v>
      </c>
      <c r="P3316" t="s">
        <v>320</v>
      </c>
      <c r="Q3316">
        <v>1733</v>
      </c>
      <c r="R3316">
        <v>71</v>
      </c>
      <c r="S3316">
        <v>1</v>
      </c>
      <c r="T3316">
        <v>2786</v>
      </c>
      <c r="U3316" t="s">
        <v>328</v>
      </c>
      <c r="W3316">
        <v>1158667035</v>
      </c>
      <c r="X3316" s="76">
        <v>44756</v>
      </c>
      <c r="Y3316" s="76">
        <v>44756</v>
      </c>
      <c r="Z3316" s="76">
        <v>44664</v>
      </c>
      <c r="AA3316" s="76">
        <v>44736</v>
      </c>
      <c r="AB3316">
        <v>1469.7</v>
      </c>
      <c r="AD3316" t="s">
        <v>323</v>
      </c>
      <c r="AE3316" t="s">
        <v>324</v>
      </c>
      <c r="AF3316" t="s">
        <v>645</v>
      </c>
      <c r="AH3316" t="s">
        <v>329</v>
      </c>
      <c r="AI3316" t="s">
        <v>318</v>
      </c>
    </row>
    <row r="3317" spans="1:41">
      <c r="A3317" t="s">
        <v>315</v>
      </c>
      <c r="B3317">
        <v>4058</v>
      </c>
      <c r="C3317" t="s">
        <v>923</v>
      </c>
      <c r="D3317" t="s">
        <v>316</v>
      </c>
      <c r="E3317">
        <v>64850</v>
      </c>
      <c r="F3317" t="s">
        <v>317</v>
      </c>
      <c r="G3317" t="s">
        <v>318</v>
      </c>
      <c r="H3317" s="79" t="s">
        <v>924</v>
      </c>
      <c r="I3317" t="s">
        <v>925</v>
      </c>
      <c r="J3317" t="s">
        <v>669</v>
      </c>
      <c r="K3317" t="s">
        <v>315</v>
      </c>
      <c r="L3317">
        <v>402929</v>
      </c>
      <c r="M3317">
        <v>111672896</v>
      </c>
      <c r="O3317">
        <v>320073</v>
      </c>
      <c r="P3317" t="s">
        <v>320</v>
      </c>
      <c r="Q3317">
        <v>1932</v>
      </c>
      <c r="R3317">
        <v>71</v>
      </c>
      <c r="S3317">
        <v>1</v>
      </c>
      <c r="T3317">
        <v>2786</v>
      </c>
      <c r="U3317" t="s">
        <v>328</v>
      </c>
      <c r="W3317">
        <v>1158667035</v>
      </c>
      <c r="X3317" s="76">
        <v>44785</v>
      </c>
      <c r="Y3317" s="76">
        <v>44788</v>
      </c>
      <c r="Z3317" s="76">
        <v>44709</v>
      </c>
      <c r="AA3317" s="76">
        <v>44767</v>
      </c>
      <c r="AB3317">
        <v>1543.5</v>
      </c>
      <c r="AD3317" t="s">
        <v>519</v>
      </c>
      <c r="AE3317" t="s">
        <v>324</v>
      </c>
      <c r="AF3317" t="s">
        <v>646</v>
      </c>
      <c r="AH3317" t="s">
        <v>329</v>
      </c>
      <c r="AI3317" t="s">
        <v>318</v>
      </c>
    </row>
    <row r="3318" spans="1:41">
      <c r="A3318" t="s">
        <v>315</v>
      </c>
      <c r="B3318">
        <v>4058</v>
      </c>
      <c r="C3318" t="s">
        <v>923</v>
      </c>
      <c r="D3318" t="s">
        <v>316</v>
      </c>
      <c r="E3318">
        <v>64850</v>
      </c>
      <c r="F3318" t="s">
        <v>317</v>
      </c>
      <c r="G3318" t="s">
        <v>318</v>
      </c>
      <c r="H3318" s="79" t="s">
        <v>924</v>
      </c>
      <c r="I3318" t="s">
        <v>925</v>
      </c>
      <c r="J3318" t="s">
        <v>669</v>
      </c>
      <c r="K3318" t="s">
        <v>315</v>
      </c>
      <c r="L3318">
        <v>458144</v>
      </c>
      <c r="M3318">
        <v>111672896</v>
      </c>
      <c r="O3318">
        <v>320073</v>
      </c>
      <c r="P3318" t="s">
        <v>320</v>
      </c>
      <c r="Q3318">
        <v>2118</v>
      </c>
      <c r="R3318">
        <v>71</v>
      </c>
      <c r="S3318">
        <v>1</v>
      </c>
      <c r="T3318">
        <v>2786</v>
      </c>
      <c r="U3318" t="s">
        <v>328</v>
      </c>
      <c r="W3318">
        <v>1158667035</v>
      </c>
      <c r="X3318" s="76">
        <v>44816</v>
      </c>
      <c r="Y3318" s="76">
        <v>44816</v>
      </c>
      <c r="Z3318" s="76">
        <v>44636</v>
      </c>
      <c r="AA3318" s="76">
        <v>44790</v>
      </c>
      <c r="AB3318">
        <v>1543.5</v>
      </c>
      <c r="AD3318" t="s">
        <v>647</v>
      </c>
      <c r="AE3318" t="s">
        <v>324</v>
      </c>
      <c r="AF3318" t="s">
        <v>786</v>
      </c>
      <c r="AH3318" t="s">
        <v>329</v>
      </c>
      <c r="AI3318" t="s">
        <v>318</v>
      </c>
    </row>
    <row r="3321" spans="1:41">
      <c r="A3321" t="s">
        <v>315</v>
      </c>
      <c r="D3321" t="s">
        <v>316</v>
      </c>
      <c r="E3321">
        <v>69341</v>
      </c>
      <c r="F3321" t="s">
        <v>317</v>
      </c>
      <c r="G3321" t="s">
        <v>318</v>
      </c>
      <c r="H3321" s="79" t="s">
        <v>927</v>
      </c>
      <c r="I3321" t="s">
        <v>928</v>
      </c>
      <c r="J3321" t="s">
        <v>929</v>
      </c>
      <c r="K3321" t="s">
        <v>930</v>
      </c>
      <c r="L3321">
        <v>660672</v>
      </c>
      <c r="M3321">
        <v>223320371</v>
      </c>
      <c r="O3321">
        <v>320070</v>
      </c>
      <c r="P3321" t="s">
        <v>327</v>
      </c>
      <c r="Q3321">
        <v>6452</v>
      </c>
      <c r="R3321">
        <v>83</v>
      </c>
      <c r="S3321">
        <v>1</v>
      </c>
      <c r="T3321">
        <v>2786</v>
      </c>
      <c r="U3321" t="s">
        <v>328</v>
      </c>
      <c r="W3321">
        <v>1158667035</v>
      </c>
      <c r="X3321" s="76">
        <v>43942</v>
      </c>
      <c r="Y3321" s="76">
        <v>43943</v>
      </c>
      <c r="Z3321" s="76">
        <v>43873</v>
      </c>
      <c r="AA3321" s="76">
        <v>43901</v>
      </c>
      <c r="AB3321">
        <v>437.75</v>
      </c>
      <c r="AD3321" t="s">
        <v>323</v>
      </c>
      <c r="AE3321" t="s">
        <v>324</v>
      </c>
      <c r="AF3321" t="s">
        <v>931</v>
      </c>
      <c r="AH3321" t="s">
        <v>329</v>
      </c>
      <c r="AI3321" t="s">
        <v>318</v>
      </c>
      <c r="AK3321">
        <v>95057</v>
      </c>
      <c r="AL3321">
        <v>23</v>
      </c>
      <c r="AM3321" t="s">
        <v>932</v>
      </c>
      <c r="AN3321" t="s">
        <v>933</v>
      </c>
      <c r="AO3321">
        <v>208080873</v>
      </c>
    </row>
    <row r="3322" spans="1:41">
      <c r="A3322" t="s">
        <v>315</v>
      </c>
      <c r="D3322" t="s">
        <v>316</v>
      </c>
      <c r="E3322">
        <v>69341</v>
      </c>
      <c r="F3322" t="s">
        <v>317</v>
      </c>
      <c r="G3322" t="s">
        <v>318</v>
      </c>
      <c r="H3322" s="79" t="s">
        <v>927</v>
      </c>
      <c r="I3322" t="s">
        <v>928</v>
      </c>
      <c r="J3322" t="s">
        <v>929</v>
      </c>
      <c r="K3322" t="s">
        <v>930</v>
      </c>
      <c r="L3322">
        <v>660666</v>
      </c>
      <c r="M3322">
        <v>223322950</v>
      </c>
      <c r="O3322">
        <v>320070</v>
      </c>
      <c r="P3322" t="s">
        <v>327</v>
      </c>
      <c r="Q3322">
        <v>6452</v>
      </c>
      <c r="R3322">
        <v>83</v>
      </c>
      <c r="S3322">
        <v>1</v>
      </c>
      <c r="T3322">
        <v>2786</v>
      </c>
      <c r="U3322" t="s">
        <v>328</v>
      </c>
      <c r="W3322">
        <v>1158667035</v>
      </c>
      <c r="X3322" s="76">
        <v>43942</v>
      </c>
      <c r="Y3322" s="76">
        <v>43943</v>
      </c>
      <c r="Z3322" s="76">
        <v>43873</v>
      </c>
      <c r="AA3322" s="76">
        <v>43901</v>
      </c>
      <c r="AB3322">
        <v>728.31</v>
      </c>
      <c r="AD3322" t="s">
        <v>323</v>
      </c>
      <c r="AE3322" t="s">
        <v>324</v>
      </c>
      <c r="AF3322" t="s">
        <v>931</v>
      </c>
      <c r="AH3322" t="s">
        <v>329</v>
      </c>
      <c r="AI3322" t="s">
        <v>318</v>
      </c>
      <c r="AK3322">
        <v>95057</v>
      </c>
      <c r="AL3322">
        <v>15</v>
      </c>
      <c r="AM3322" t="s">
        <v>934</v>
      </c>
      <c r="AN3322" t="s">
        <v>935</v>
      </c>
      <c r="AO3322">
        <v>208081006</v>
      </c>
    </row>
    <row r="3323" spans="1:41">
      <c r="A3323" t="s">
        <v>315</v>
      </c>
      <c r="D3323" t="s">
        <v>316</v>
      </c>
      <c r="E3323">
        <v>69341</v>
      </c>
      <c r="F3323" t="s">
        <v>317</v>
      </c>
      <c r="G3323" t="s">
        <v>318</v>
      </c>
      <c r="H3323" s="79" t="s">
        <v>927</v>
      </c>
      <c r="I3323" t="s">
        <v>928</v>
      </c>
      <c r="J3323" t="s">
        <v>929</v>
      </c>
      <c r="K3323" t="s">
        <v>930</v>
      </c>
      <c r="L3323">
        <v>660667</v>
      </c>
      <c r="M3323">
        <v>223322996</v>
      </c>
      <c r="O3323">
        <v>320070</v>
      </c>
      <c r="P3323" t="s">
        <v>327</v>
      </c>
      <c r="Q3323">
        <v>6452</v>
      </c>
      <c r="R3323">
        <v>83</v>
      </c>
      <c r="S3323">
        <v>1</v>
      </c>
      <c r="T3323">
        <v>2786</v>
      </c>
      <c r="U3323" t="s">
        <v>328</v>
      </c>
      <c r="W3323">
        <v>1158667035</v>
      </c>
      <c r="X3323" s="76">
        <v>43942</v>
      </c>
      <c r="Y3323" s="76">
        <v>43943</v>
      </c>
      <c r="Z3323" s="76">
        <v>43873</v>
      </c>
      <c r="AA3323" s="76">
        <v>43901</v>
      </c>
      <c r="AB3323">
        <v>375.19</v>
      </c>
      <c r="AD3323" t="s">
        <v>323</v>
      </c>
      <c r="AE3323" t="s">
        <v>324</v>
      </c>
      <c r="AF3323" t="s">
        <v>931</v>
      </c>
      <c r="AH3323" t="s">
        <v>329</v>
      </c>
      <c r="AI3323" t="s">
        <v>318</v>
      </c>
      <c r="AK3323">
        <v>95057</v>
      </c>
      <c r="AL3323">
        <v>17</v>
      </c>
      <c r="AM3323" t="s">
        <v>936</v>
      </c>
      <c r="AN3323" t="s">
        <v>937</v>
      </c>
      <c r="AO3323">
        <v>208080850</v>
      </c>
    </row>
    <row r="3324" spans="1:41">
      <c r="A3324" t="s">
        <v>315</v>
      </c>
      <c r="D3324" t="s">
        <v>316</v>
      </c>
      <c r="E3324">
        <v>69341</v>
      </c>
      <c r="F3324" t="s">
        <v>317</v>
      </c>
      <c r="G3324" t="s">
        <v>318</v>
      </c>
      <c r="H3324" s="79" t="s">
        <v>927</v>
      </c>
      <c r="I3324" t="s">
        <v>928</v>
      </c>
      <c r="J3324" t="s">
        <v>929</v>
      </c>
      <c r="K3324" t="s">
        <v>930</v>
      </c>
      <c r="L3324">
        <v>660675</v>
      </c>
      <c r="M3324">
        <v>223310420</v>
      </c>
      <c r="O3324">
        <v>320070</v>
      </c>
      <c r="P3324" t="s">
        <v>327</v>
      </c>
      <c r="Q3324">
        <v>6452</v>
      </c>
      <c r="R3324">
        <v>83</v>
      </c>
      <c r="S3324">
        <v>1</v>
      </c>
      <c r="T3324">
        <v>2786</v>
      </c>
      <c r="U3324" t="s">
        <v>328</v>
      </c>
      <c r="W3324">
        <v>1158667035</v>
      </c>
      <c r="X3324" s="76">
        <v>43942</v>
      </c>
      <c r="Y3324" s="76">
        <v>43943</v>
      </c>
      <c r="Z3324" s="76">
        <v>43873</v>
      </c>
      <c r="AA3324" s="76">
        <v>43901</v>
      </c>
      <c r="AB3324">
        <v>679.88</v>
      </c>
      <c r="AD3324" t="s">
        <v>323</v>
      </c>
      <c r="AE3324" t="s">
        <v>324</v>
      </c>
      <c r="AF3324" t="s">
        <v>931</v>
      </c>
      <c r="AH3324" t="s">
        <v>329</v>
      </c>
      <c r="AI3324" t="s">
        <v>318</v>
      </c>
      <c r="AK3324">
        <v>95057</v>
      </c>
      <c r="AL3324">
        <v>1</v>
      </c>
      <c r="AM3324" t="s">
        <v>938</v>
      </c>
      <c r="AN3324" t="s">
        <v>939</v>
      </c>
      <c r="AO3324">
        <v>208080873</v>
      </c>
    </row>
    <row r="3325" spans="1:41">
      <c r="A3325" t="s">
        <v>315</v>
      </c>
      <c r="D3325" t="s">
        <v>316</v>
      </c>
      <c r="E3325">
        <v>69341</v>
      </c>
      <c r="F3325" t="s">
        <v>317</v>
      </c>
      <c r="G3325" t="s">
        <v>318</v>
      </c>
      <c r="H3325" s="79" t="s">
        <v>927</v>
      </c>
      <c r="I3325" t="s">
        <v>928</v>
      </c>
      <c r="J3325" t="s">
        <v>929</v>
      </c>
      <c r="K3325" t="s">
        <v>930</v>
      </c>
      <c r="L3325">
        <v>660682</v>
      </c>
      <c r="M3325">
        <v>223310324</v>
      </c>
      <c r="O3325">
        <v>320070</v>
      </c>
      <c r="P3325" t="s">
        <v>327</v>
      </c>
      <c r="Q3325">
        <v>6452</v>
      </c>
      <c r="R3325">
        <v>83</v>
      </c>
      <c r="S3325">
        <v>1</v>
      </c>
      <c r="T3325">
        <v>2786</v>
      </c>
      <c r="U3325" t="s">
        <v>328</v>
      </c>
      <c r="W3325">
        <v>1158667035</v>
      </c>
      <c r="X3325" s="76">
        <v>43942</v>
      </c>
      <c r="Y3325" s="76">
        <v>43943</v>
      </c>
      <c r="Z3325" s="76">
        <v>43873</v>
      </c>
      <c r="AA3325" s="76">
        <v>43901</v>
      </c>
      <c r="AB3325">
        <v>516.44000000000005</v>
      </c>
      <c r="AD3325" t="s">
        <v>323</v>
      </c>
      <c r="AE3325" t="s">
        <v>324</v>
      </c>
      <c r="AF3325" t="s">
        <v>931</v>
      </c>
      <c r="AH3325" t="s">
        <v>329</v>
      </c>
      <c r="AI3325" t="s">
        <v>318</v>
      </c>
      <c r="AK3325">
        <v>95057</v>
      </c>
      <c r="AL3325">
        <v>4</v>
      </c>
      <c r="AM3325" t="s">
        <v>940</v>
      </c>
      <c r="AN3325" t="s">
        <v>941</v>
      </c>
      <c r="AO3325">
        <v>208080873</v>
      </c>
    </row>
    <row r="3326" spans="1:41">
      <c r="A3326" t="s">
        <v>315</v>
      </c>
      <c r="D3326" t="s">
        <v>316</v>
      </c>
      <c r="E3326">
        <v>69341</v>
      </c>
      <c r="F3326" t="s">
        <v>317</v>
      </c>
      <c r="G3326" t="s">
        <v>318</v>
      </c>
      <c r="H3326" s="79" t="s">
        <v>927</v>
      </c>
      <c r="I3326" t="s">
        <v>928</v>
      </c>
      <c r="J3326" t="s">
        <v>929</v>
      </c>
      <c r="K3326" t="s">
        <v>930</v>
      </c>
      <c r="L3326">
        <v>660669</v>
      </c>
      <c r="M3326">
        <v>223320334</v>
      </c>
      <c r="O3326">
        <v>320070</v>
      </c>
      <c r="P3326" t="s">
        <v>327</v>
      </c>
      <c r="Q3326">
        <v>6452</v>
      </c>
      <c r="R3326">
        <v>83</v>
      </c>
      <c r="S3326">
        <v>1</v>
      </c>
      <c r="T3326">
        <v>2786</v>
      </c>
      <c r="U3326" t="s">
        <v>328</v>
      </c>
      <c r="W3326">
        <v>1158667035</v>
      </c>
      <c r="X3326" s="76">
        <v>43942</v>
      </c>
      <c r="Y3326" s="76">
        <v>43943</v>
      </c>
      <c r="Z3326" s="76">
        <v>43873</v>
      </c>
      <c r="AA3326" s="76">
        <v>43901</v>
      </c>
      <c r="AB3326">
        <v>647.6</v>
      </c>
      <c r="AD3326" t="s">
        <v>323</v>
      </c>
      <c r="AE3326" t="s">
        <v>324</v>
      </c>
      <c r="AF3326" t="s">
        <v>931</v>
      </c>
      <c r="AH3326" t="s">
        <v>329</v>
      </c>
      <c r="AI3326" t="s">
        <v>318</v>
      </c>
      <c r="AK3326">
        <v>95057</v>
      </c>
      <c r="AL3326">
        <v>19</v>
      </c>
      <c r="AM3326" t="s">
        <v>942</v>
      </c>
      <c r="AN3326" t="s">
        <v>943</v>
      </c>
      <c r="AO3326">
        <v>208081036</v>
      </c>
    </row>
    <row r="3327" spans="1:41">
      <c r="A3327" t="s">
        <v>315</v>
      </c>
      <c r="D3327" t="s">
        <v>316</v>
      </c>
      <c r="E3327">
        <v>69341</v>
      </c>
      <c r="F3327" t="s">
        <v>317</v>
      </c>
      <c r="G3327" t="s">
        <v>318</v>
      </c>
      <c r="H3327" s="79" t="s">
        <v>927</v>
      </c>
      <c r="I3327" t="s">
        <v>928</v>
      </c>
      <c r="J3327" t="s">
        <v>929</v>
      </c>
      <c r="K3327" t="s">
        <v>930</v>
      </c>
      <c r="L3327">
        <v>660673</v>
      </c>
      <c r="M3327">
        <v>223321918</v>
      </c>
      <c r="O3327">
        <v>320070</v>
      </c>
      <c r="P3327" t="s">
        <v>327</v>
      </c>
      <c r="Q3327">
        <v>6452</v>
      </c>
      <c r="R3327">
        <v>83</v>
      </c>
      <c r="S3327">
        <v>1</v>
      </c>
      <c r="T3327">
        <v>2786</v>
      </c>
      <c r="U3327" t="s">
        <v>328</v>
      </c>
      <c r="W3327">
        <v>1158667035</v>
      </c>
      <c r="X3327" s="76">
        <v>43942</v>
      </c>
      <c r="Y3327" s="76">
        <v>43943</v>
      </c>
      <c r="Z3327" s="76">
        <v>43873</v>
      </c>
      <c r="AA3327" s="76">
        <v>43901</v>
      </c>
      <c r="AB3327">
        <v>613.29999999999995</v>
      </c>
      <c r="AD3327" t="s">
        <v>323</v>
      </c>
      <c r="AE3327" t="s">
        <v>324</v>
      </c>
      <c r="AF3327" t="s">
        <v>931</v>
      </c>
      <c r="AH3327" t="s">
        <v>329</v>
      </c>
      <c r="AI3327" t="s">
        <v>318</v>
      </c>
      <c r="AK3327">
        <v>95057</v>
      </c>
      <c r="AL3327">
        <v>24</v>
      </c>
      <c r="AM3327" t="s">
        <v>944</v>
      </c>
      <c r="AN3327" t="s">
        <v>945</v>
      </c>
      <c r="AO3327">
        <v>208081036</v>
      </c>
    </row>
    <row r="3328" spans="1:41">
      <c r="A3328" t="s">
        <v>315</v>
      </c>
      <c r="D3328" t="s">
        <v>316</v>
      </c>
      <c r="E3328">
        <v>69341</v>
      </c>
      <c r="F3328" t="s">
        <v>317</v>
      </c>
      <c r="G3328" t="s">
        <v>318</v>
      </c>
      <c r="H3328" s="79" t="s">
        <v>927</v>
      </c>
      <c r="I3328" t="s">
        <v>928</v>
      </c>
      <c r="J3328" t="s">
        <v>929</v>
      </c>
      <c r="K3328" t="s">
        <v>930</v>
      </c>
      <c r="L3328">
        <v>660663</v>
      </c>
      <c r="M3328">
        <v>223310288</v>
      </c>
      <c r="O3328">
        <v>320070</v>
      </c>
      <c r="P3328" t="s">
        <v>327</v>
      </c>
      <c r="Q3328">
        <v>6452</v>
      </c>
      <c r="R3328">
        <v>83</v>
      </c>
      <c r="S3328">
        <v>1</v>
      </c>
      <c r="T3328">
        <v>2786</v>
      </c>
      <c r="U3328" t="s">
        <v>328</v>
      </c>
      <c r="W3328">
        <v>1158667035</v>
      </c>
      <c r="X3328" s="76">
        <v>43942</v>
      </c>
      <c r="Y3328" s="76">
        <v>43943</v>
      </c>
      <c r="Z3328" s="76">
        <v>43873</v>
      </c>
      <c r="AA3328" s="76">
        <v>43901</v>
      </c>
      <c r="AB3328">
        <v>605.22</v>
      </c>
      <c r="AD3328" t="s">
        <v>323</v>
      </c>
      <c r="AE3328" t="s">
        <v>324</v>
      </c>
      <c r="AF3328" t="s">
        <v>931</v>
      </c>
      <c r="AH3328" t="s">
        <v>329</v>
      </c>
      <c r="AI3328" t="s">
        <v>318</v>
      </c>
      <c r="AK3328">
        <v>95057</v>
      </c>
      <c r="AL3328">
        <v>7</v>
      </c>
      <c r="AM3328" t="s">
        <v>946</v>
      </c>
      <c r="AN3328" t="s">
        <v>947</v>
      </c>
      <c r="AO3328">
        <v>208080873</v>
      </c>
    </row>
    <row r="3329" spans="1:41">
      <c r="A3329" t="s">
        <v>315</v>
      </c>
      <c r="D3329" t="s">
        <v>316</v>
      </c>
      <c r="E3329">
        <v>69341</v>
      </c>
      <c r="F3329" t="s">
        <v>317</v>
      </c>
      <c r="G3329" t="s">
        <v>318</v>
      </c>
      <c r="H3329" s="79" t="s">
        <v>927</v>
      </c>
      <c r="I3329" t="s">
        <v>928</v>
      </c>
      <c r="J3329" t="s">
        <v>929</v>
      </c>
      <c r="K3329" t="s">
        <v>930</v>
      </c>
      <c r="L3329">
        <v>660661</v>
      </c>
      <c r="M3329">
        <v>223310301</v>
      </c>
      <c r="O3329">
        <v>320070</v>
      </c>
      <c r="P3329" t="s">
        <v>327</v>
      </c>
      <c r="Q3329">
        <v>6452</v>
      </c>
      <c r="R3329">
        <v>83</v>
      </c>
      <c r="S3329">
        <v>1</v>
      </c>
      <c r="T3329">
        <v>2786</v>
      </c>
      <c r="U3329" t="s">
        <v>328</v>
      </c>
      <c r="W3329">
        <v>1158667035</v>
      </c>
      <c r="X3329" s="76">
        <v>43942</v>
      </c>
      <c r="Y3329" s="76">
        <v>43943</v>
      </c>
      <c r="Z3329" s="76">
        <v>43873</v>
      </c>
      <c r="AA3329" s="76">
        <v>43901</v>
      </c>
      <c r="AB3329">
        <v>423.61</v>
      </c>
      <c r="AD3329" t="s">
        <v>323</v>
      </c>
      <c r="AE3329" t="s">
        <v>324</v>
      </c>
      <c r="AF3329" t="s">
        <v>931</v>
      </c>
      <c r="AH3329" t="s">
        <v>329</v>
      </c>
      <c r="AI3329" t="s">
        <v>318</v>
      </c>
      <c r="AK3329">
        <v>95057</v>
      </c>
      <c r="AL3329">
        <v>5</v>
      </c>
      <c r="AM3329" t="s">
        <v>948</v>
      </c>
      <c r="AN3329" t="s">
        <v>949</v>
      </c>
      <c r="AO3329">
        <v>208080873</v>
      </c>
    </row>
    <row r="3330" spans="1:41">
      <c r="A3330" t="s">
        <v>315</v>
      </c>
      <c r="D3330" t="s">
        <v>316</v>
      </c>
      <c r="E3330">
        <v>69341</v>
      </c>
      <c r="F3330" t="s">
        <v>317</v>
      </c>
      <c r="G3330" t="s">
        <v>318</v>
      </c>
      <c r="H3330" s="79" t="s">
        <v>927</v>
      </c>
      <c r="I3330" t="s">
        <v>928</v>
      </c>
      <c r="J3330" t="s">
        <v>929</v>
      </c>
      <c r="K3330" t="s">
        <v>930</v>
      </c>
      <c r="L3330">
        <v>660678</v>
      </c>
      <c r="M3330">
        <v>223310347</v>
      </c>
      <c r="O3330">
        <v>320070</v>
      </c>
      <c r="P3330" t="s">
        <v>327</v>
      </c>
      <c r="Q3330">
        <v>6452</v>
      </c>
      <c r="R3330">
        <v>83</v>
      </c>
      <c r="S3330">
        <v>1</v>
      </c>
      <c r="T3330">
        <v>2786</v>
      </c>
      <c r="U3330" t="s">
        <v>328</v>
      </c>
      <c r="W3330">
        <v>1158667035</v>
      </c>
      <c r="X3330" s="76">
        <v>43942</v>
      </c>
      <c r="Y3330" s="76">
        <v>43943</v>
      </c>
      <c r="Z3330" s="76">
        <v>43873</v>
      </c>
      <c r="AA3330" s="76">
        <v>43901</v>
      </c>
      <c r="AB3330">
        <v>359.05</v>
      </c>
      <c r="AD3330" t="s">
        <v>323</v>
      </c>
      <c r="AE3330" t="s">
        <v>324</v>
      </c>
      <c r="AF3330" t="s">
        <v>931</v>
      </c>
      <c r="AH3330" t="s">
        <v>329</v>
      </c>
      <c r="AI3330" t="s">
        <v>318</v>
      </c>
      <c r="AK3330">
        <v>95057</v>
      </c>
      <c r="AL3330">
        <v>3</v>
      </c>
      <c r="AM3330" t="s">
        <v>950</v>
      </c>
      <c r="AN3330" t="s">
        <v>951</v>
      </c>
      <c r="AO3330">
        <v>208080873</v>
      </c>
    </row>
    <row r="3331" spans="1:41">
      <c r="A3331" t="s">
        <v>315</v>
      </c>
      <c r="D3331" t="s">
        <v>316</v>
      </c>
      <c r="E3331">
        <v>69341</v>
      </c>
      <c r="F3331" t="s">
        <v>317</v>
      </c>
      <c r="G3331" t="s">
        <v>318</v>
      </c>
      <c r="H3331" s="79" t="s">
        <v>927</v>
      </c>
      <c r="I3331" t="s">
        <v>928</v>
      </c>
      <c r="J3331" t="s">
        <v>929</v>
      </c>
      <c r="K3331" t="s">
        <v>930</v>
      </c>
      <c r="L3331">
        <v>660679</v>
      </c>
      <c r="M3331">
        <v>223320364</v>
      </c>
      <c r="O3331">
        <v>320070</v>
      </c>
      <c r="P3331" t="s">
        <v>327</v>
      </c>
      <c r="Q3331">
        <v>6452</v>
      </c>
      <c r="R3331">
        <v>83</v>
      </c>
      <c r="S3331">
        <v>1</v>
      </c>
      <c r="T3331">
        <v>2786</v>
      </c>
      <c r="U3331" t="s">
        <v>328</v>
      </c>
      <c r="W3331">
        <v>1158667035</v>
      </c>
      <c r="X3331" s="76">
        <v>43942</v>
      </c>
      <c r="Y3331" s="76">
        <v>43943</v>
      </c>
      <c r="Z3331" s="76">
        <v>43873</v>
      </c>
      <c r="AA3331" s="76">
        <v>43901</v>
      </c>
      <c r="AB3331">
        <v>437.75</v>
      </c>
      <c r="AD3331" t="s">
        <v>323</v>
      </c>
      <c r="AE3331" t="s">
        <v>324</v>
      </c>
      <c r="AF3331" t="s">
        <v>931</v>
      </c>
      <c r="AH3331" t="s">
        <v>329</v>
      </c>
      <c r="AI3331" t="s">
        <v>318</v>
      </c>
      <c r="AK3331">
        <v>95057</v>
      </c>
      <c r="AL3331">
        <v>20</v>
      </c>
      <c r="AM3331" t="s">
        <v>952</v>
      </c>
      <c r="AN3331" t="s">
        <v>953</v>
      </c>
      <c r="AO3331">
        <v>208080880</v>
      </c>
    </row>
    <row r="3332" spans="1:41">
      <c r="A3332" t="s">
        <v>315</v>
      </c>
      <c r="D3332" t="s">
        <v>316</v>
      </c>
      <c r="E3332">
        <v>69341</v>
      </c>
      <c r="F3332" t="s">
        <v>317</v>
      </c>
      <c r="G3332" t="s">
        <v>318</v>
      </c>
      <c r="H3332" s="79" t="s">
        <v>927</v>
      </c>
      <c r="I3332" t="s">
        <v>928</v>
      </c>
      <c r="J3332" t="s">
        <v>929</v>
      </c>
      <c r="K3332" t="s">
        <v>930</v>
      </c>
      <c r="L3332">
        <v>660681</v>
      </c>
      <c r="M3332">
        <v>223310272</v>
      </c>
      <c r="O3332">
        <v>320070</v>
      </c>
      <c r="P3332" t="s">
        <v>327</v>
      </c>
      <c r="Q3332">
        <v>6452</v>
      </c>
      <c r="R3332">
        <v>83</v>
      </c>
      <c r="S3332">
        <v>1</v>
      </c>
      <c r="T3332">
        <v>2786</v>
      </c>
      <c r="U3332" t="s">
        <v>328</v>
      </c>
      <c r="W3332">
        <v>1158667035</v>
      </c>
      <c r="X3332" s="76">
        <v>43942</v>
      </c>
      <c r="Y3332" s="76">
        <v>43943</v>
      </c>
      <c r="Z3332" s="76">
        <v>43873</v>
      </c>
      <c r="AA3332" s="76">
        <v>43901</v>
      </c>
      <c r="AB3332">
        <v>413.53</v>
      </c>
      <c r="AD3332" t="s">
        <v>323</v>
      </c>
      <c r="AE3332" t="s">
        <v>324</v>
      </c>
      <c r="AF3332" t="s">
        <v>931</v>
      </c>
      <c r="AH3332" t="s">
        <v>329</v>
      </c>
      <c r="AI3332" t="s">
        <v>318</v>
      </c>
      <c r="AK3332">
        <v>95057</v>
      </c>
      <c r="AL3332">
        <v>8</v>
      </c>
      <c r="AM3332" t="s">
        <v>954</v>
      </c>
      <c r="AN3332" t="s">
        <v>955</v>
      </c>
      <c r="AO3332">
        <v>208080873</v>
      </c>
    </row>
    <row r="3333" spans="1:41">
      <c r="A3333" t="s">
        <v>315</v>
      </c>
      <c r="D3333" t="s">
        <v>316</v>
      </c>
      <c r="E3333">
        <v>69341</v>
      </c>
      <c r="F3333" t="s">
        <v>317</v>
      </c>
      <c r="G3333" t="s">
        <v>318</v>
      </c>
      <c r="H3333" s="79" t="s">
        <v>927</v>
      </c>
      <c r="I3333" t="s">
        <v>928</v>
      </c>
      <c r="J3333" t="s">
        <v>929</v>
      </c>
      <c r="K3333" t="s">
        <v>930</v>
      </c>
      <c r="L3333">
        <v>660670</v>
      </c>
      <c r="M3333">
        <v>223320341</v>
      </c>
      <c r="O3333">
        <v>320070</v>
      </c>
      <c r="P3333" t="s">
        <v>327</v>
      </c>
      <c r="Q3333">
        <v>6452</v>
      </c>
      <c r="R3333">
        <v>83</v>
      </c>
      <c r="S3333">
        <v>1</v>
      </c>
      <c r="T3333">
        <v>2786</v>
      </c>
      <c r="U3333" t="s">
        <v>328</v>
      </c>
      <c r="W3333">
        <v>1158667035</v>
      </c>
      <c r="X3333" s="76">
        <v>43942</v>
      </c>
      <c r="Y3333" s="76">
        <v>43943</v>
      </c>
      <c r="Z3333" s="76">
        <v>43873</v>
      </c>
      <c r="AA3333" s="76">
        <v>43901</v>
      </c>
      <c r="AB3333">
        <v>463.98</v>
      </c>
      <c r="AD3333" t="s">
        <v>323</v>
      </c>
      <c r="AE3333" t="s">
        <v>324</v>
      </c>
      <c r="AF3333" t="s">
        <v>931</v>
      </c>
      <c r="AH3333" t="s">
        <v>329</v>
      </c>
      <c r="AI3333" t="s">
        <v>318</v>
      </c>
      <c r="AK3333">
        <v>95057</v>
      </c>
      <c r="AL3333">
        <v>21</v>
      </c>
      <c r="AM3333" t="s">
        <v>956</v>
      </c>
      <c r="AN3333" t="s">
        <v>957</v>
      </c>
      <c r="AO3333">
        <v>208080962</v>
      </c>
    </row>
    <row r="3334" spans="1:41">
      <c r="A3334" t="s">
        <v>315</v>
      </c>
      <c r="D3334" t="s">
        <v>316</v>
      </c>
      <c r="E3334">
        <v>69341</v>
      </c>
      <c r="F3334" t="s">
        <v>317</v>
      </c>
      <c r="G3334" t="s">
        <v>318</v>
      </c>
      <c r="H3334" s="79" t="s">
        <v>927</v>
      </c>
      <c r="I3334" t="s">
        <v>928</v>
      </c>
      <c r="J3334" t="s">
        <v>929</v>
      </c>
      <c r="K3334" t="s">
        <v>930</v>
      </c>
      <c r="L3334">
        <v>660664</v>
      </c>
      <c r="M3334">
        <v>223310235</v>
      </c>
      <c r="O3334">
        <v>320070</v>
      </c>
      <c r="P3334" t="s">
        <v>327</v>
      </c>
      <c r="Q3334">
        <v>6452</v>
      </c>
      <c r="R3334">
        <v>83</v>
      </c>
      <c r="S3334">
        <v>1</v>
      </c>
      <c r="T3334">
        <v>2786</v>
      </c>
      <c r="U3334" t="s">
        <v>328</v>
      </c>
      <c r="W3334">
        <v>1158667035</v>
      </c>
      <c r="X3334" s="76">
        <v>43942</v>
      </c>
      <c r="Y3334" s="76">
        <v>43943</v>
      </c>
      <c r="Z3334" s="76">
        <v>43873</v>
      </c>
      <c r="AA3334" s="76">
        <v>43901</v>
      </c>
      <c r="AB3334">
        <v>421.6</v>
      </c>
      <c r="AD3334" t="s">
        <v>323</v>
      </c>
      <c r="AE3334" t="s">
        <v>324</v>
      </c>
      <c r="AF3334" t="s">
        <v>931</v>
      </c>
      <c r="AH3334" t="s">
        <v>329</v>
      </c>
      <c r="AI3334" t="s">
        <v>318</v>
      </c>
      <c r="AK3334">
        <v>95057</v>
      </c>
      <c r="AL3334">
        <v>11</v>
      </c>
      <c r="AM3334" t="s">
        <v>958</v>
      </c>
      <c r="AN3334" t="s">
        <v>959</v>
      </c>
      <c r="AO3334">
        <v>208081020</v>
      </c>
    </row>
    <row r="3335" spans="1:41">
      <c r="A3335" t="s">
        <v>315</v>
      </c>
      <c r="D3335" t="s">
        <v>316</v>
      </c>
      <c r="E3335">
        <v>69341</v>
      </c>
      <c r="F3335" t="s">
        <v>317</v>
      </c>
      <c r="G3335" t="s">
        <v>318</v>
      </c>
      <c r="H3335" s="79" t="s">
        <v>927</v>
      </c>
      <c r="I3335" t="s">
        <v>928</v>
      </c>
      <c r="J3335" t="s">
        <v>929</v>
      </c>
      <c r="K3335" t="s">
        <v>930</v>
      </c>
      <c r="L3335">
        <v>660683</v>
      </c>
      <c r="M3335">
        <v>223322973</v>
      </c>
      <c r="O3335">
        <v>320070</v>
      </c>
      <c r="P3335" t="s">
        <v>327</v>
      </c>
      <c r="Q3335">
        <v>6452</v>
      </c>
      <c r="R3335">
        <v>83</v>
      </c>
      <c r="S3335">
        <v>1</v>
      </c>
      <c r="T3335">
        <v>2786</v>
      </c>
      <c r="U3335" t="s">
        <v>328</v>
      </c>
      <c r="W3335">
        <v>1158667035</v>
      </c>
      <c r="X3335" s="76">
        <v>43942</v>
      </c>
      <c r="Y3335" s="76">
        <v>43943</v>
      </c>
      <c r="Z3335" s="76">
        <v>43873</v>
      </c>
      <c r="AA3335" s="76">
        <v>43901</v>
      </c>
      <c r="AB3335">
        <v>423.61</v>
      </c>
      <c r="AD3335" t="s">
        <v>323</v>
      </c>
      <c r="AE3335" t="s">
        <v>324</v>
      </c>
      <c r="AF3335" t="s">
        <v>931</v>
      </c>
      <c r="AH3335" t="s">
        <v>329</v>
      </c>
      <c r="AI3335" t="s">
        <v>318</v>
      </c>
      <c r="AK3335">
        <v>95057</v>
      </c>
      <c r="AL3335">
        <v>16</v>
      </c>
      <c r="AM3335" t="s">
        <v>960</v>
      </c>
      <c r="AN3335" t="s">
        <v>961</v>
      </c>
      <c r="AO3335">
        <v>208080866</v>
      </c>
    </row>
    <row r="3336" spans="1:41">
      <c r="A3336" t="s">
        <v>315</v>
      </c>
      <c r="D3336" t="s">
        <v>316</v>
      </c>
      <c r="E3336">
        <v>69341</v>
      </c>
      <c r="F3336" t="s">
        <v>317</v>
      </c>
      <c r="G3336" t="s">
        <v>318</v>
      </c>
      <c r="H3336" s="79" t="s">
        <v>927</v>
      </c>
      <c r="I3336" t="s">
        <v>928</v>
      </c>
      <c r="J3336" t="s">
        <v>929</v>
      </c>
      <c r="K3336" t="s">
        <v>930</v>
      </c>
      <c r="L3336">
        <v>660668</v>
      </c>
      <c r="M3336">
        <v>223323001</v>
      </c>
      <c r="O3336">
        <v>320070</v>
      </c>
      <c r="P3336" t="s">
        <v>327</v>
      </c>
      <c r="Q3336">
        <v>6452</v>
      </c>
      <c r="R3336">
        <v>83</v>
      </c>
      <c r="S3336">
        <v>1</v>
      </c>
      <c r="T3336">
        <v>2786</v>
      </c>
      <c r="U3336" t="s">
        <v>328</v>
      </c>
      <c r="W3336">
        <v>1158667035</v>
      </c>
      <c r="X3336" s="76">
        <v>43942</v>
      </c>
      <c r="Y3336" s="76">
        <v>43943</v>
      </c>
      <c r="Z3336" s="76">
        <v>43873</v>
      </c>
      <c r="AA3336" s="76">
        <v>43901</v>
      </c>
      <c r="AB3336">
        <v>443.8</v>
      </c>
      <c r="AD3336" t="s">
        <v>323</v>
      </c>
      <c r="AE3336" t="s">
        <v>324</v>
      </c>
      <c r="AF3336" t="s">
        <v>931</v>
      </c>
      <c r="AH3336" t="s">
        <v>329</v>
      </c>
      <c r="AI3336" t="s">
        <v>318</v>
      </c>
      <c r="AK3336">
        <v>95057</v>
      </c>
      <c r="AL3336">
        <v>18</v>
      </c>
      <c r="AM3336" t="s">
        <v>962</v>
      </c>
      <c r="AN3336" t="s">
        <v>963</v>
      </c>
      <c r="AO3336">
        <v>208080978</v>
      </c>
    </row>
    <row r="3337" spans="1:41">
      <c r="A3337" t="s">
        <v>315</v>
      </c>
      <c r="D3337" t="s">
        <v>316</v>
      </c>
      <c r="E3337">
        <v>69341</v>
      </c>
      <c r="F3337" t="s">
        <v>317</v>
      </c>
      <c r="G3337" t="s">
        <v>318</v>
      </c>
      <c r="H3337" s="79" t="s">
        <v>927</v>
      </c>
      <c r="I3337" t="s">
        <v>928</v>
      </c>
      <c r="J3337" t="s">
        <v>929</v>
      </c>
      <c r="K3337" t="s">
        <v>930</v>
      </c>
      <c r="L3337">
        <v>660676</v>
      </c>
      <c r="M3337">
        <v>223310265</v>
      </c>
      <c r="O3337">
        <v>320070</v>
      </c>
      <c r="P3337" t="s">
        <v>327</v>
      </c>
      <c r="Q3337">
        <v>6452</v>
      </c>
      <c r="R3337">
        <v>83</v>
      </c>
      <c r="S3337">
        <v>1</v>
      </c>
      <c r="T3337">
        <v>2786</v>
      </c>
      <c r="U3337" t="s">
        <v>328</v>
      </c>
      <c r="W3337">
        <v>1158667035</v>
      </c>
      <c r="X3337" s="76">
        <v>43942</v>
      </c>
      <c r="Y3337" s="76">
        <v>43943</v>
      </c>
      <c r="Z3337" s="76">
        <v>43873</v>
      </c>
      <c r="AA3337" s="76">
        <v>43901</v>
      </c>
      <c r="AB3337">
        <v>639.53</v>
      </c>
      <c r="AD3337" t="s">
        <v>323</v>
      </c>
      <c r="AE3337" t="s">
        <v>324</v>
      </c>
      <c r="AF3337" t="s">
        <v>931</v>
      </c>
      <c r="AH3337" t="s">
        <v>329</v>
      </c>
      <c r="AI3337" t="s">
        <v>318</v>
      </c>
      <c r="AK3337">
        <v>95057</v>
      </c>
      <c r="AL3337">
        <v>9</v>
      </c>
      <c r="AM3337" t="s">
        <v>964</v>
      </c>
      <c r="AN3337" t="s">
        <v>965</v>
      </c>
      <c r="AO3337">
        <v>208080873</v>
      </c>
    </row>
    <row r="3338" spans="1:41">
      <c r="A3338" t="s">
        <v>315</v>
      </c>
      <c r="D3338" t="s">
        <v>316</v>
      </c>
      <c r="E3338">
        <v>69341</v>
      </c>
      <c r="F3338" t="s">
        <v>317</v>
      </c>
      <c r="G3338" t="s">
        <v>318</v>
      </c>
      <c r="H3338" s="79" t="s">
        <v>927</v>
      </c>
      <c r="I3338" t="s">
        <v>928</v>
      </c>
      <c r="J3338" t="s">
        <v>929</v>
      </c>
      <c r="K3338" t="s">
        <v>930</v>
      </c>
      <c r="L3338">
        <v>660674</v>
      </c>
      <c r="M3338">
        <v>223321925</v>
      </c>
      <c r="O3338">
        <v>320070</v>
      </c>
      <c r="P3338" t="s">
        <v>327</v>
      </c>
      <c r="Q3338">
        <v>6452</v>
      </c>
      <c r="R3338">
        <v>83</v>
      </c>
      <c r="S3338">
        <v>1</v>
      </c>
      <c r="T3338">
        <v>2786</v>
      </c>
      <c r="U3338" t="s">
        <v>328</v>
      </c>
      <c r="W3338">
        <v>1158667035</v>
      </c>
      <c r="X3338" s="76">
        <v>43942</v>
      </c>
      <c r="Y3338" s="76">
        <v>43943</v>
      </c>
      <c r="Z3338" s="76">
        <v>43873</v>
      </c>
      <c r="AA3338" s="76">
        <v>43901</v>
      </c>
      <c r="AB3338">
        <v>435.72</v>
      </c>
      <c r="AD3338" t="s">
        <v>323</v>
      </c>
      <c r="AE3338" t="s">
        <v>324</v>
      </c>
      <c r="AF3338" t="s">
        <v>931</v>
      </c>
      <c r="AH3338" t="s">
        <v>329</v>
      </c>
      <c r="AI3338" t="s">
        <v>318</v>
      </c>
      <c r="AK3338">
        <v>95057</v>
      </c>
      <c r="AL3338">
        <v>25</v>
      </c>
      <c r="AM3338" t="s">
        <v>966</v>
      </c>
      <c r="AN3338" t="s">
        <v>967</v>
      </c>
      <c r="AO3338">
        <v>208080873</v>
      </c>
    </row>
    <row r="3339" spans="1:41">
      <c r="A3339" t="s">
        <v>315</v>
      </c>
      <c r="D3339" t="s">
        <v>316</v>
      </c>
      <c r="E3339">
        <v>69341</v>
      </c>
      <c r="F3339" t="s">
        <v>317</v>
      </c>
      <c r="G3339" t="s">
        <v>318</v>
      </c>
      <c r="H3339" s="79" t="s">
        <v>927</v>
      </c>
      <c r="I3339" t="s">
        <v>928</v>
      </c>
      <c r="J3339" t="s">
        <v>929</v>
      </c>
      <c r="K3339" t="s">
        <v>930</v>
      </c>
      <c r="L3339">
        <v>660684</v>
      </c>
      <c r="M3339">
        <v>223310153</v>
      </c>
      <c r="O3339">
        <v>320070</v>
      </c>
      <c r="P3339" t="s">
        <v>327</v>
      </c>
      <c r="Q3339">
        <v>6452</v>
      </c>
      <c r="R3339">
        <v>83</v>
      </c>
      <c r="S3339">
        <v>1</v>
      </c>
      <c r="T3339">
        <v>2786</v>
      </c>
      <c r="U3339" t="s">
        <v>328</v>
      </c>
      <c r="W3339">
        <v>1158667035</v>
      </c>
      <c r="X3339" s="76">
        <v>43942</v>
      </c>
      <c r="Y3339" s="76">
        <v>43943</v>
      </c>
      <c r="Z3339" s="76">
        <v>43873</v>
      </c>
      <c r="AA3339" s="76">
        <v>43901</v>
      </c>
      <c r="AB3339">
        <v>518.45000000000005</v>
      </c>
      <c r="AD3339" t="s">
        <v>323</v>
      </c>
      <c r="AE3339" t="s">
        <v>324</v>
      </c>
      <c r="AF3339" t="s">
        <v>931</v>
      </c>
      <c r="AH3339" t="s">
        <v>329</v>
      </c>
      <c r="AI3339" t="s">
        <v>318</v>
      </c>
      <c r="AK3339">
        <v>95057</v>
      </c>
      <c r="AL3339">
        <v>13</v>
      </c>
      <c r="AM3339" t="s">
        <v>968</v>
      </c>
      <c r="AN3339" t="s">
        <v>969</v>
      </c>
      <c r="AO3339">
        <v>208080873</v>
      </c>
    </row>
    <row r="3340" spans="1:41">
      <c r="A3340" t="s">
        <v>315</v>
      </c>
      <c r="D3340" t="s">
        <v>316</v>
      </c>
      <c r="E3340">
        <v>69341</v>
      </c>
      <c r="F3340" t="s">
        <v>317</v>
      </c>
      <c r="G3340" t="s">
        <v>318</v>
      </c>
      <c r="H3340" s="79" t="s">
        <v>927</v>
      </c>
      <c r="I3340" t="s">
        <v>928</v>
      </c>
      <c r="J3340" t="s">
        <v>929</v>
      </c>
      <c r="K3340" t="s">
        <v>930</v>
      </c>
      <c r="L3340">
        <v>660677</v>
      </c>
      <c r="M3340">
        <v>223310384</v>
      </c>
      <c r="O3340">
        <v>320070</v>
      </c>
      <c r="P3340" t="s">
        <v>327</v>
      </c>
      <c r="Q3340">
        <v>6452</v>
      </c>
      <c r="R3340">
        <v>83</v>
      </c>
      <c r="S3340">
        <v>1</v>
      </c>
      <c r="T3340">
        <v>2786</v>
      </c>
      <c r="U3340" t="s">
        <v>328</v>
      </c>
      <c r="W3340">
        <v>1158667035</v>
      </c>
      <c r="X3340" s="76">
        <v>43942</v>
      </c>
      <c r="Y3340" s="76">
        <v>43943</v>
      </c>
      <c r="Z3340" s="76">
        <v>43873</v>
      </c>
      <c r="AA3340" s="76">
        <v>43901</v>
      </c>
      <c r="AB3340">
        <v>435.72</v>
      </c>
      <c r="AD3340" t="s">
        <v>323</v>
      </c>
      <c r="AE3340" t="s">
        <v>324</v>
      </c>
      <c r="AF3340" t="s">
        <v>931</v>
      </c>
      <c r="AH3340" t="s">
        <v>329</v>
      </c>
      <c r="AI3340" t="s">
        <v>318</v>
      </c>
      <c r="AK3340">
        <v>95057</v>
      </c>
      <c r="AL3340">
        <v>2</v>
      </c>
      <c r="AM3340" t="s">
        <v>970</v>
      </c>
      <c r="AN3340" t="s">
        <v>971</v>
      </c>
      <c r="AO3340">
        <v>208080873</v>
      </c>
    </row>
    <row r="3341" spans="1:41">
      <c r="A3341" t="s">
        <v>315</v>
      </c>
      <c r="D3341" t="s">
        <v>316</v>
      </c>
      <c r="E3341">
        <v>69341</v>
      </c>
      <c r="F3341" t="s">
        <v>317</v>
      </c>
      <c r="G3341" t="s">
        <v>318</v>
      </c>
      <c r="H3341" s="79" t="s">
        <v>927</v>
      </c>
      <c r="I3341" t="s">
        <v>928</v>
      </c>
      <c r="J3341" t="s">
        <v>929</v>
      </c>
      <c r="K3341" t="s">
        <v>930</v>
      </c>
      <c r="L3341">
        <v>660671</v>
      </c>
      <c r="M3341">
        <v>223320357</v>
      </c>
      <c r="O3341">
        <v>320070</v>
      </c>
      <c r="P3341" t="s">
        <v>327</v>
      </c>
      <c r="Q3341">
        <v>6452</v>
      </c>
      <c r="R3341">
        <v>83</v>
      </c>
      <c r="S3341">
        <v>1</v>
      </c>
      <c r="T3341">
        <v>2786</v>
      </c>
      <c r="U3341" t="s">
        <v>328</v>
      </c>
      <c r="W3341">
        <v>1158667035</v>
      </c>
      <c r="X3341" s="76">
        <v>43942</v>
      </c>
      <c r="Y3341" s="76">
        <v>43943</v>
      </c>
      <c r="Z3341" s="76">
        <v>43873</v>
      </c>
      <c r="AA3341" s="76">
        <v>43901</v>
      </c>
      <c r="AB3341">
        <v>476.09</v>
      </c>
      <c r="AD3341" t="s">
        <v>323</v>
      </c>
      <c r="AE3341" t="s">
        <v>324</v>
      </c>
      <c r="AF3341" t="s">
        <v>931</v>
      </c>
      <c r="AH3341" t="s">
        <v>329</v>
      </c>
      <c r="AI3341" t="s">
        <v>318</v>
      </c>
      <c r="AK3341">
        <v>95057</v>
      </c>
      <c r="AL3341">
        <v>22</v>
      </c>
      <c r="AM3341" t="s">
        <v>972</v>
      </c>
      <c r="AN3341" t="s">
        <v>973</v>
      </c>
      <c r="AO3341">
        <v>208080843</v>
      </c>
    </row>
    <row r="3342" spans="1:41">
      <c r="A3342" t="s">
        <v>315</v>
      </c>
      <c r="D3342" t="s">
        <v>316</v>
      </c>
      <c r="E3342">
        <v>69341</v>
      </c>
      <c r="F3342" t="s">
        <v>317</v>
      </c>
      <c r="G3342" t="s">
        <v>318</v>
      </c>
      <c r="H3342" s="79" t="s">
        <v>927</v>
      </c>
      <c r="I3342" t="s">
        <v>928</v>
      </c>
      <c r="J3342" t="s">
        <v>929</v>
      </c>
      <c r="K3342" t="s">
        <v>930</v>
      </c>
      <c r="L3342">
        <v>660680</v>
      </c>
      <c r="M3342">
        <v>223310212</v>
      </c>
      <c r="O3342">
        <v>320070</v>
      </c>
      <c r="P3342" t="s">
        <v>327</v>
      </c>
      <c r="Q3342">
        <v>6452</v>
      </c>
      <c r="R3342">
        <v>83</v>
      </c>
      <c r="S3342">
        <v>1</v>
      </c>
      <c r="T3342">
        <v>2786</v>
      </c>
      <c r="U3342" t="s">
        <v>328</v>
      </c>
      <c r="W3342">
        <v>1158667035</v>
      </c>
      <c r="X3342" s="76">
        <v>43942</v>
      </c>
      <c r="Y3342" s="76">
        <v>43943</v>
      </c>
      <c r="Z3342" s="76">
        <v>43873</v>
      </c>
      <c r="AA3342" s="76">
        <v>43901</v>
      </c>
      <c r="AB3342">
        <v>740.42</v>
      </c>
      <c r="AD3342" t="s">
        <v>323</v>
      </c>
      <c r="AE3342" t="s">
        <v>324</v>
      </c>
      <c r="AF3342" t="s">
        <v>931</v>
      </c>
      <c r="AH3342" t="s">
        <v>329</v>
      </c>
      <c r="AI3342" t="s">
        <v>318</v>
      </c>
      <c r="AK3342">
        <v>95057</v>
      </c>
      <c r="AL3342">
        <v>12</v>
      </c>
      <c r="AM3342" t="s">
        <v>974</v>
      </c>
      <c r="AN3342" t="s">
        <v>975</v>
      </c>
      <c r="AO3342">
        <v>208080985</v>
      </c>
    </row>
    <row r="3343" spans="1:41">
      <c r="A3343" t="s">
        <v>315</v>
      </c>
      <c r="D3343" t="s">
        <v>316</v>
      </c>
      <c r="E3343">
        <v>69341</v>
      </c>
      <c r="F3343" t="s">
        <v>317</v>
      </c>
      <c r="G3343" t="s">
        <v>318</v>
      </c>
      <c r="H3343" s="79" t="s">
        <v>927</v>
      </c>
      <c r="I3343" t="s">
        <v>928</v>
      </c>
      <c r="J3343" t="s">
        <v>929</v>
      </c>
      <c r="K3343" t="s">
        <v>930</v>
      </c>
      <c r="L3343">
        <v>660665</v>
      </c>
      <c r="M3343">
        <v>223310100</v>
      </c>
      <c r="O3343">
        <v>320070</v>
      </c>
      <c r="P3343" t="s">
        <v>327</v>
      </c>
      <c r="Q3343">
        <v>6452</v>
      </c>
      <c r="R3343">
        <v>83</v>
      </c>
      <c r="S3343">
        <v>1</v>
      </c>
      <c r="T3343">
        <v>2786</v>
      </c>
      <c r="U3343" t="s">
        <v>328</v>
      </c>
      <c r="W3343">
        <v>1158667035</v>
      </c>
      <c r="X3343" s="76">
        <v>43942</v>
      </c>
      <c r="Y3343" s="76">
        <v>43943</v>
      </c>
      <c r="Z3343" s="76">
        <v>43873</v>
      </c>
      <c r="AA3343" s="76">
        <v>43901</v>
      </c>
      <c r="AB3343">
        <v>548.72</v>
      </c>
      <c r="AD3343" t="s">
        <v>323</v>
      </c>
      <c r="AE3343" t="s">
        <v>324</v>
      </c>
      <c r="AF3343" t="s">
        <v>931</v>
      </c>
      <c r="AH3343" t="s">
        <v>329</v>
      </c>
      <c r="AI3343" t="s">
        <v>318</v>
      </c>
      <c r="AK3343">
        <v>95057</v>
      </c>
      <c r="AL3343">
        <v>14</v>
      </c>
      <c r="AM3343" t="s">
        <v>976</v>
      </c>
      <c r="AN3343" t="s">
        <v>973</v>
      </c>
      <c r="AO3343">
        <v>208080843</v>
      </c>
    </row>
    <row r="3344" spans="1:41">
      <c r="A3344" t="s">
        <v>315</v>
      </c>
      <c r="D3344" t="s">
        <v>316</v>
      </c>
      <c r="E3344">
        <v>69341</v>
      </c>
      <c r="F3344" t="s">
        <v>317</v>
      </c>
      <c r="G3344" t="s">
        <v>318</v>
      </c>
      <c r="H3344" s="79" t="s">
        <v>927</v>
      </c>
      <c r="I3344" t="s">
        <v>928</v>
      </c>
      <c r="J3344" t="s">
        <v>929</v>
      </c>
      <c r="K3344" t="s">
        <v>930</v>
      </c>
      <c r="L3344">
        <v>660662</v>
      </c>
      <c r="M3344">
        <v>223310295</v>
      </c>
      <c r="O3344">
        <v>320070</v>
      </c>
      <c r="P3344" t="s">
        <v>327</v>
      </c>
      <c r="Q3344">
        <v>6452</v>
      </c>
      <c r="R3344">
        <v>83</v>
      </c>
      <c r="S3344">
        <v>1</v>
      </c>
      <c r="T3344">
        <v>2786</v>
      </c>
      <c r="U3344" t="s">
        <v>328</v>
      </c>
      <c r="W3344">
        <v>1158667035</v>
      </c>
      <c r="X3344" s="76">
        <v>43942</v>
      </c>
      <c r="Y3344" s="76">
        <v>43943</v>
      </c>
      <c r="Z3344" s="76">
        <v>43873</v>
      </c>
      <c r="AA3344" s="76">
        <v>43901</v>
      </c>
      <c r="AB3344">
        <v>163.32</v>
      </c>
      <c r="AD3344" t="s">
        <v>323</v>
      </c>
      <c r="AE3344" t="s">
        <v>324</v>
      </c>
      <c r="AF3344" t="s">
        <v>931</v>
      </c>
      <c r="AH3344" t="s">
        <v>329</v>
      </c>
      <c r="AI3344" t="s">
        <v>318</v>
      </c>
      <c r="AK3344">
        <v>95057</v>
      </c>
      <c r="AL3344">
        <v>6</v>
      </c>
      <c r="AM3344" t="s">
        <v>977</v>
      </c>
      <c r="AN3344" t="s">
        <v>978</v>
      </c>
      <c r="AO3344">
        <v>208080873</v>
      </c>
    </row>
    <row r="3345" spans="1:41">
      <c r="A3345" t="s">
        <v>315</v>
      </c>
      <c r="D3345" t="s">
        <v>316</v>
      </c>
      <c r="E3345">
        <v>69341</v>
      </c>
      <c r="F3345" t="s">
        <v>317</v>
      </c>
      <c r="G3345" t="s">
        <v>318</v>
      </c>
      <c r="H3345" s="79" t="s">
        <v>927</v>
      </c>
      <c r="I3345" t="s">
        <v>928</v>
      </c>
      <c r="J3345" t="s">
        <v>929</v>
      </c>
      <c r="K3345" t="s">
        <v>930</v>
      </c>
      <c r="L3345">
        <v>700659</v>
      </c>
      <c r="M3345">
        <v>223310258</v>
      </c>
      <c r="O3345">
        <v>320070</v>
      </c>
      <c r="P3345" t="s">
        <v>327</v>
      </c>
      <c r="Q3345">
        <v>6769</v>
      </c>
      <c r="R3345">
        <v>83</v>
      </c>
      <c r="S3345">
        <v>1</v>
      </c>
      <c r="T3345">
        <v>2786</v>
      </c>
      <c r="U3345" t="s">
        <v>328</v>
      </c>
      <c r="W3345">
        <v>1158667035</v>
      </c>
      <c r="X3345" s="76">
        <v>44027</v>
      </c>
      <c r="Y3345" s="76">
        <v>44027</v>
      </c>
      <c r="Z3345" s="76">
        <v>43902</v>
      </c>
      <c r="AA3345" s="76">
        <v>43966</v>
      </c>
      <c r="AB3345">
        <v>1687.02</v>
      </c>
      <c r="AD3345" t="s">
        <v>344</v>
      </c>
      <c r="AE3345" t="s">
        <v>324</v>
      </c>
      <c r="AF3345" t="s">
        <v>979</v>
      </c>
      <c r="AH3345" t="s">
        <v>329</v>
      </c>
      <c r="AI3345" t="s">
        <v>318</v>
      </c>
      <c r="AK3345">
        <v>95057</v>
      </c>
      <c r="AL3345">
        <v>10</v>
      </c>
      <c r="AM3345" t="s">
        <v>980</v>
      </c>
      <c r="AN3345" t="s">
        <v>981</v>
      </c>
      <c r="AO3345">
        <v>208080873</v>
      </c>
    </row>
    <row r="3346" spans="1:41">
      <c r="A3346" t="s">
        <v>315</v>
      </c>
      <c r="D3346" t="s">
        <v>316</v>
      </c>
      <c r="E3346">
        <v>69341</v>
      </c>
      <c r="F3346" t="s">
        <v>317</v>
      </c>
      <c r="G3346" t="s">
        <v>318</v>
      </c>
      <c r="H3346" s="79" t="s">
        <v>927</v>
      </c>
      <c r="I3346" t="s">
        <v>928</v>
      </c>
      <c r="J3346" t="s">
        <v>929</v>
      </c>
      <c r="K3346" t="s">
        <v>930</v>
      </c>
      <c r="L3346">
        <v>700658</v>
      </c>
      <c r="M3346">
        <v>223310258</v>
      </c>
      <c r="O3346">
        <v>320070</v>
      </c>
      <c r="P3346" t="s">
        <v>327</v>
      </c>
      <c r="Q3346">
        <v>6769</v>
      </c>
      <c r="R3346">
        <v>83</v>
      </c>
      <c r="S3346">
        <v>1</v>
      </c>
      <c r="T3346">
        <v>2786</v>
      </c>
      <c r="U3346" t="s">
        <v>328</v>
      </c>
      <c r="W3346">
        <v>1158667035</v>
      </c>
      <c r="X3346" s="76">
        <v>44027</v>
      </c>
      <c r="Y3346" s="76">
        <v>44027</v>
      </c>
      <c r="Z3346" s="76">
        <v>43902</v>
      </c>
      <c r="AA3346" s="76">
        <v>43966</v>
      </c>
      <c r="AB3346">
        <v>2023.11</v>
      </c>
      <c r="AD3346" t="s">
        <v>344</v>
      </c>
      <c r="AE3346" t="s">
        <v>324</v>
      </c>
      <c r="AF3346" t="s">
        <v>979</v>
      </c>
      <c r="AH3346" t="s">
        <v>329</v>
      </c>
      <c r="AI3346" t="s">
        <v>318</v>
      </c>
      <c r="AK3346">
        <v>95057</v>
      </c>
      <c r="AL3346">
        <v>10</v>
      </c>
      <c r="AM3346" t="s">
        <v>980</v>
      </c>
      <c r="AN3346" t="s">
        <v>981</v>
      </c>
      <c r="AO3346">
        <v>208080873</v>
      </c>
    </row>
    <row r="3347" spans="1:41">
      <c r="A3347" t="s">
        <v>315</v>
      </c>
      <c r="D3347" t="s">
        <v>316</v>
      </c>
      <c r="E3347">
        <v>69341</v>
      </c>
      <c r="F3347" t="s">
        <v>317</v>
      </c>
      <c r="G3347" t="s">
        <v>318</v>
      </c>
      <c r="H3347" s="79" t="s">
        <v>927</v>
      </c>
      <c r="I3347" t="s">
        <v>928</v>
      </c>
      <c r="J3347" t="s">
        <v>929</v>
      </c>
      <c r="K3347" t="s">
        <v>930</v>
      </c>
      <c r="L3347">
        <v>700935</v>
      </c>
      <c r="M3347">
        <v>223320334</v>
      </c>
      <c r="O3347">
        <v>320070</v>
      </c>
      <c r="P3347" t="s">
        <v>327</v>
      </c>
      <c r="Q3347">
        <v>6781</v>
      </c>
      <c r="R3347">
        <v>83</v>
      </c>
      <c r="S3347">
        <v>1</v>
      </c>
      <c r="T3347">
        <v>2786</v>
      </c>
      <c r="U3347" t="s">
        <v>328</v>
      </c>
      <c r="W3347">
        <v>1158667035</v>
      </c>
      <c r="X3347" s="76">
        <v>44028</v>
      </c>
      <c r="Y3347" s="76">
        <v>44028</v>
      </c>
      <c r="Z3347" s="76">
        <v>43967</v>
      </c>
      <c r="AA3347" s="76">
        <v>43994</v>
      </c>
      <c r="AB3347">
        <v>1477.91</v>
      </c>
      <c r="AD3347" t="s">
        <v>344</v>
      </c>
      <c r="AE3347" t="s">
        <v>324</v>
      </c>
      <c r="AF3347" t="s">
        <v>982</v>
      </c>
      <c r="AH3347" t="s">
        <v>329</v>
      </c>
      <c r="AI3347" t="s">
        <v>318</v>
      </c>
      <c r="AK3347">
        <v>95057</v>
      </c>
      <c r="AL3347">
        <v>19</v>
      </c>
      <c r="AM3347" t="s">
        <v>942</v>
      </c>
      <c r="AN3347" t="s">
        <v>943</v>
      </c>
      <c r="AO3347">
        <v>208081036</v>
      </c>
    </row>
    <row r="3348" spans="1:41">
      <c r="A3348" t="s">
        <v>315</v>
      </c>
      <c r="D3348" t="s">
        <v>316</v>
      </c>
      <c r="E3348">
        <v>69341</v>
      </c>
      <c r="F3348" t="s">
        <v>317</v>
      </c>
      <c r="G3348" t="s">
        <v>318</v>
      </c>
      <c r="H3348" s="79" t="s">
        <v>927</v>
      </c>
      <c r="I3348" t="s">
        <v>928</v>
      </c>
      <c r="J3348" t="s">
        <v>929</v>
      </c>
      <c r="K3348" t="s">
        <v>930</v>
      </c>
      <c r="L3348">
        <v>700942</v>
      </c>
      <c r="M3348">
        <v>223310265</v>
      </c>
      <c r="O3348">
        <v>320070</v>
      </c>
      <c r="P3348" t="s">
        <v>327</v>
      </c>
      <c r="Q3348">
        <v>6781</v>
      </c>
      <c r="R3348">
        <v>83</v>
      </c>
      <c r="S3348">
        <v>1</v>
      </c>
      <c r="T3348">
        <v>2786</v>
      </c>
      <c r="U3348" t="s">
        <v>328</v>
      </c>
      <c r="W3348">
        <v>1158667035</v>
      </c>
      <c r="X3348" s="76">
        <v>44028</v>
      </c>
      <c r="Y3348" s="76">
        <v>44028</v>
      </c>
      <c r="Z3348" s="76">
        <v>43967</v>
      </c>
      <c r="AA3348" s="76">
        <v>43994</v>
      </c>
      <c r="AB3348">
        <v>963.93</v>
      </c>
      <c r="AD3348" t="s">
        <v>344</v>
      </c>
      <c r="AE3348" t="s">
        <v>324</v>
      </c>
      <c r="AF3348" t="s">
        <v>982</v>
      </c>
      <c r="AH3348" t="s">
        <v>329</v>
      </c>
      <c r="AI3348" t="s">
        <v>318</v>
      </c>
      <c r="AK3348">
        <v>95057</v>
      </c>
      <c r="AL3348">
        <v>9</v>
      </c>
      <c r="AM3348" t="s">
        <v>964</v>
      </c>
      <c r="AN3348" t="s">
        <v>965</v>
      </c>
      <c r="AO3348">
        <v>208080873</v>
      </c>
    </row>
    <row r="3349" spans="1:41">
      <c r="A3349" t="s">
        <v>315</v>
      </c>
      <c r="D3349" t="s">
        <v>316</v>
      </c>
      <c r="E3349">
        <v>69341</v>
      </c>
      <c r="F3349" t="s">
        <v>317</v>
      </c>
      <c r="G3349" t="s">
        <v>318</v>
      </c>
      <c r="H3349" s="79" t="s">
        <v>927</v>
      </c>
      <c r="I3349" t="s">
        <v>928</v>
      </c>
      <c r="J3349" t="s">
        <v>929</v>
      </c>
      <c r="K3349" t="s">
        <v>930</v>
      </c>
      <c r="L3349">
        <v>700950</v>
      </c>
      <c r="M3349">
        <v>223310153</v>
      </c>
      <c r="O3349">
        <v>320070</v>
      </c>
      <c r="P3349" t="s">
        <v>327</v>
      </c>
      <c r="Q3349">
        <v>6781</v>
      </c>
      <c r="R3349">
        <v>83</v>
      </c>
      <c r="S3349">
        <v>1</v>
      </c>
      <c r="T3349">
        <v>2786</v>
      </c>
      <c r="U3349" t="s">
        <v>328</v>
      </c>
      <c r="W3349">
        <v>1158667035</v>
      </c>
      <c r="X3349" s="76">
        <v>44028</v>
      </c>
      <c r="Y3349" s="76">
        <v>44028</v>
      </c>
      <c r="Z3349" s="76">
        <v>43967</v>
      </c>
      <c r="AA3349" s="76">
        <v>43994</v>
      </c>
      <c r="AB3349">
        <v>590.51</v>
      </c>
      <c r="AD3349" t="s">
        <v>344</v>
      </c>
      <c r="AE3349" t="s">
        <v>324</v>
      </c>
      <c r="AF3349" t="s">
        <v>982</v>
      </c>
      <c r="AH3349" t="s">
        <v>329</v>
      </c>
      <c r="AI3349" t="s">
        <v>318</v>
      </c>
      <c r="AK3349">
        <v>95057</v>
      </c>
      <c r="AL3349">
        <v>13</v>
      </c>
      <c r="AM3349" t="s">
        <v>968</v>
      </c>
      <c r="AN3349" t="s">
        <v>969</v>
      </c>
      <c r="AO3349">
        <v>208080873</v>
      </c>
    </row>
    <row r="3350" spans="1:41">
      <c r="A3350" t="s">
        <v>315</v>
      </c>
      <c r="D3350" t="s">
        <v>316</v>
      </c>
      <c r="E3350">
        <v>69341</v>
      </c>
      <c r="F3350" t="s">
        <v>317</v>
      </c>
      <c r="G3350" t="s">
        <v>318</v>
      </c>
      <c r="H3350" s="79" t="s">
        <v>927</v>
      </c>
      <c r="I3350" t="s">
        <v>928</v>
      </c>
      <c r="J3350" t="s">
        <v>929</v>
      </c>
      <c r="K3350" t="s">
        <v>930</v>
      </c>
      <c r="L3350">
        <v>700927</v>
      </c>
      <c r="M3350">
        <v>223310301</v>
      </c>
      <c r="O3350">
        <v>320070</v>
      </c>
      <c r="P3350" t="s">
        <v>327</v>
      </c>
      <c r="Q3350">
        <v>6781</v>
      </c>
      <c r="R3350">
        <v>83</v>
      </c>
      <c r="S3350">
        <v>1</v>
      </c>
      <c r="T3350">
        <v>2786</v>
      </c>
      <c r="U3350" t="s">
        <v>328</v>
      </c>
      <c r="W3350">
        <v>1158667035</v>
      </c>
      <c r="X3350" s="76">
        <v>44028</v>
      </c>
      <c r="Y3350" s="76">
        <v>44028</v>
      </c>
      <c r="Z3350" s="76">
        <v>43967</v>
      </c>
      <c r="AA3350" s="76">
        <v>43994</v>
      </c>
      <c r="AB3350">
        <v>372.34</v>
      </c>
      <c r="AD3350" t="s">
        <v>344</v>
      </c>
      <c r="AE3350" t="s">
        <v>324</v>
      </c>
      <c r="AF3350" t="s">
        <v>982</v>
      </c>
      <c r="AH3350" t="s">
        <v>329</v>
      </c>
      <c r="AI3350" t="s">
        <v>318</v>
      </c>
      <c r="AK3350">
        <v>95057</v>
      </c>
      <c r="AL3350">
        <v>5</v>
      </c>
      <c r="AM3350" t="s">
        <v>948</v>
      </c>
      <c r="AN3350" t="s">
        <v>949</v>
      </c>
      <c r="AO3350">
        <v>208080873</v>
      </c>
    </row>
    <row r="3351" spans="1:41">
      <c r="A3351" t="s">
        <v>315</v>
      </c>
      <c r="D3351" t="s">
        <v>316</v>
      </c>
      <c r="E3351">
        <v>69341</v>
      </c>
      <c r="F3351" t="s">
        <v>317</v>
      </c>
      <c r="G3351" t="s">
        <v>318</v>
      </c>
      <c r="H3351" s="79" t="s">
        <v>927</v>
      </c>
      <c r="I3351" t="s">
        <v>928</v>
      </c>
      <c r="J3351" t="s">
        <v>929</v>
      </c>
      <c r="K3351" t="s">
        <v>930</v>
      </c>
      <c r="L3351">
        <v>700944</v>
      </c>
      <c r="M3351">
        <v>223310347</v>
      </c>
      <c r="O3351">
        <v>320070</v>
      </c>
      <c r="P3351" t="s">
        <v>327</v>
      </c>
      <c r="Q3351">
        <v>6781</v>
      </c>
      <c r="R3351">
        <v>83</v>
      </c>
      <c r="S3351">
        <v>1</v>
      </c>
      <c r="T3351">
        <v>2786</v>
      </c>
      <c r="U3351" t="s">
        <v>328</v>
      </c>
      <c r="W3351">
        <v>1158667035</v>
      </c>
      <c r="X3351" s="76">
        <v>44028</v>
      </c>
      <c r="Y3351" s="76">
        <v>44028</v>
      </c>
      <c r="Z3351" s="76">
        <v>43967</v>
      </c>
      <c r="AA3351" s="76">
        <v>43994</v>
      </c>
      <c r="AB3351">
        <v>296.60000000000002</v>
      </c>
      <c r="AD3351" t="s">
        <v>344</v>
      </c>
      <c r="AE3351" t="s">
        <v>324</v>
      </c>
      <c r="AF3351" t="s">
        <v>982</v>
      </c>
      <c r="AH3351" t="s">
        <v>329</v>
      </c>
      <c r="AI3351" t="s">
        <v>318</v>
      </c>
      <c r="AK3351">
        <v>95057</v>
      </c>
      <c r="AL3351">
        <v>3</v>
      </c>
      <c r="AM3351" t="s">
        <v>950</v>
      </c>
      <c r="AN3351" t="s">
        <v>951</v>
      </c>
      <c r="AO3351">
        <v>208080873</v>
      </c>
    </row>
    <row r="3352" spans="1:41">
      <c r="A3352" t="s">
        <v>315</v>
      </c>
      <c r="D3352" t="s">
        <v>316</v>
      </c>
      <c r="E3352">
        <v>69341</v>
      </c>
      <c r="F3352" t="s">
        <v>317</v>
      </c>
      <c r="G3352" t="s">
        <v>318</v>
      </c>
      <c r="H3352" s="79" t="s">
        <v>927</v>
      </c>
      <c r="I3352" t="s">
        <v>928</v>
      </c>
      <c r="J3352" t="s">
        <v>929</v>
      </c>
      <c r="K3352" t="s">
        <v>930</v>
      </c>
      <c r="L3352">
        <v>700929</v>
      </c>
      <c r="M3352">
        <v>223310288</v>
      </c>
      <c r="O3352">
        <v>320070</v>
      </c>
      <c r="P3352" t="s">
        <v>327</v>
      </c>
      <c r="Q3352">
        <v>6781</v>
      </c>
      <c r="R3352">
        <v>83</v>
      </c>
      <c r="S3352">
        <v>1</v>
      </c>
      <c r="T3352">
        <v>2786</v>
      </c>
      <c r="U3352" t="s">
        <v>328</v>
      </c>
      <c r="W3352">
        <v>1158667035</v>
      </c>
      <c r="X3352" s="76">
        <v>44028</v>
      </c>
      <c r="Y3352" s="76">
        <v>44028</v>
      </c>
      <c r="Z3352" s="76">
        <v>43967</v>
      </c>
      <c r="AA3352" s="76">
        <v>43994</v>
      </c>
      <c r="AB3352">
        <v>314.01</v>
      </c>
      <c r="AD3352" t="s">
        <v>344</v>
      </c>
      <c r="AE3352" t="s">
        <v>324</v>
      </c>
      <c r="AF3352" t="s">
        <v>982</v>
      </c>
      <c r="AH3352" t="s">
        <v>329</v>
      </c>
      <c r="AI3352" t="s">
        <v>318</v>
      </c>
      <c r="AK3352">
        <v>95057</v>
      </c>
      <c r="AL3352">
        <v>7</v>
      </c>
      <c r="AM3352" t="s">
        <v>946</v>
      </c>
      <c r="AN3352" t="s">
        <v>947</v>
      </c>
      <c r="AO3352">
        <v>208080873</v>
      </c>
    </row>
    <row r="3353" spans="1:41">
      <c r="A3353" t="s">
        <v>315</v>
      </c>
      <c r="D3353" t="s">
        <v>316</v>
      </c>
      <c r="E3353">
        <v>69341</v>
      </c>
      <c r="F3353" t="s">
        <v>317</v>
      </c>
      <c r="G3353" t="s">
        <v>318</v>
      </c>
      <c r="H3353" s="79" t="s">
        <v>927</v>
      </c>
      <c r="I3353" t="s">
        <v>928</v>
      </c>
      <c r="J3353" t="s">
        <v>929</v>
      </c>
      <c r="K3353" t="s">
        <v>930</v>
      </c>
      <c r="L3353">
        <v>700933</v>
      </c>
      <c r="M3353">
        <v>223322996</v>
      </c>
      <c r="O3353">
        <v>320070</v>
      </c>
      <c r="P3353" t="s">
        <v>327</v>
      </c>
      <c r="Q3353">
        <v>6781</v>
      </c>
      <c r="R3353">
        <v>83</v>
      </c>
      <c r="S3353">
        <v>1</v>
      </c>
      <c r="T3353">
        <v>2786</v>
      </c>
      <c r="U3353" t="s">
        <v>328</v>
      </c>
      <c r="W3353">
        <v>1158667035</v>
      </c>
      <c r="X3353" s="76">
        <v>44028</v>
      </c>
      <c r="Y3353" s="76">
        <v>44028</v>
      </c>
      <c r="Z3353" s="76">
        <v>43967</v>
      </c>
      <c r="AA3353" s="76">
        <v>43994</v>
      </c>
      <c r="AB3353">
        <v>369.7</v>
      </c>
      <c r="AD3353" t="s">
        <v>344</v>
      </c>
      <c r="AE3353" t="s">
        <v>324</v>
      </c>
      <c r="AF3353" t="s">
        <v>982</v>
      </c>
      <c r="AH3353" t="s">
        <v>329</v>
      </c>
      <c r="AI3353" t="s">
        <v>318</v>
      </c>
      <c r="AK3353">
        <v>95057</v>
      </c>
      <c r="AL3353">
        <v>17</v>
      </c>
      <c r="AM3353" t="s">
        <v>936</v>
      </c>
      <c r="AN3353" t="s">
        <v>937</v>
      </c>
      <c r="AO3353">
        <v>208080850</v>
      </c>
    </row>
    <row r="3354" spans="1:41">
      <c r="A3354" t="s">
        <v>315</v>
      </c>
      <c r="D3354" t="s">
        <v>316</v>
      </c>
      <c r="E3354">
        <v>69341</v>
      </c>
      <c r="F3354" t="s">
        <v>317</v>
      </c>
      <c r="G3354" t="s">
        <v>318</v>
      </c>
      <c r="H3354" s="79" t="s">
        <v>927</v>
      </c>
      <c r="I3354" t="s">
        <v>928</v>
      </c>
      <c r="J3354" t="s">
        <v>929</v>
      </c>
      <c r="K3354" t="s">
        <v>930</v>
      </c>
      <c r="L3354">
        <v>700945</v>
      </c>
      <c r="M3354">
        <v>223320364</v>
      </c>
      <c r="O3354">
        <v>320070</v>
      </c>
      <c r="P3354" t="s">
        <v>327</v>
      </c>
      <c r="Q3354">
        <v>6781</v>
      </c>
      <c r="R3354">
        <v>83</v>
      </c>
      <c r="S3354">
        <v>1</v>
      </c>
      <c r="T3354">
        <v>2786</v>
      </c>
      <c r="U3354" t="s">
        <v>328</v>
      </c>
      <c r="W3354">
        <v>1158667035</v>
      </c>
      <c r="X3354" s="76">
        <v>44028</v>
      </c>
      <c r="Y3354" s="76">
        <v>44028</v>
      </c>
      <c r="Z3354" s="76">
        <v>43967</v>
      </c>
      <c r="AA3354" s="76">
        <v>43994</v>
      </c>
      <c r="AB3354">
        <v>416.04</v>
      </c>
      <c r="AD3354" t="s">
        <v>344</v>
      </c>
      <c r="AE3354" t="s">
        <v>324</v>
      </c>
      <c r="AF3354" t="s">
        <v>982</v>
      </c>
      <c r="AH3354" t="s">
        <v>329</v>
      </c>
      <c r="AI3354" t="s">
        <v>318</v>
      </c>
      <c r="AK3354">
        <v>95057</v>
      </c>
      <c r="AL3354">
        <v>20</v>
      </c>
      <c r="AM3354" t="s">
        <v>952</v>
      </c>
      <c r="AN3354" t="s">
        <v>953</v>
      </c>
      <c r="AO3354">
        <v>208080880</v>
      </c>
    </row>
    <row r="3355" spans="1:41">
      <c r="A3355" t="s">
        <v>315</v>
      </c>
      <c r="D3355" t="s">
        <v>316</v>
      </c>
      <c r="E3355">
        <v>69341</v>
      </c>
      <c r="F3355" t="s">
        <v>317</v>
      </c>
      <c r="G3355" t="s">
        <v>318</v>
      </c>
      <c r="H3355" s="79" t="s">
        <v>927</v>
      </c>
      <c r="I3355" t="s">
        <v>928</v>
      </c>
      <c r="J3355" t="s">
        <v>929</v>
      </c>
      <c r="K3355" t="s">
        <v>930</v>
      </c>
      <c r="L3355">
        <v>700932</v>
      </c>
      <c r="M3355">
        <v>223322950</v>
      </c>
      <c r="O3355">
        <v>320070</v>
      </c>
      <c r="P3355" t="s">
        <v>327</v>
      </c>
      <c r="Q3355">
        <v>6781</v>
      </c>
      <c r="R3355">
        <v>83</v>
      </c>
      <c r="S3355">
        <v>1</v>
      </c>
      <c r="T3355">
        <v>2786</v>
      </c>
      <c r="U3355" t="s">
        <v>328</v>
      </c>
      <c r="W3355">
        <v>1158667035</v>
      </c>
      <c r="X3355" s="76">
        <v>44028</v>
      </c>
      <c r="Y3355" s="76">
        <v>44028</v>
      </c>
      <c r="Z3355" s="76">
        <v>43967</v>
      </c>
      <c r="AA3355" s="76">
        <v>43994</v>
      </c>
      <c r="AB3355">
        <v>843.24</v>
      </c>
      <c r="AD3355" t="s">
        <v>344</v>
      </c>
      <c r="AE3355" t="s">
        <v>324</v>
      </c>
      <c r="AF3355" t="s">
        <v>982</v>
      </c>
      <c r="AH3355" t="s">
        <v>329</v>
      </c>
      <c r="AI3355" t="s">
        <v>318</v>
      </c>
      <c r="AK3355">
        <v>95057</v>
      </c>
      <c r="AL3355">
        <v>15</v>
      </c>
      <c r="AM3355" t="s">
        <v>934</v>
      </c>
      <c r="AN3355" t="s">
        <v>935</v>
      </c>
      <c r="AO3355">
        <v>208081006</v>
      </c>
    </row>
    <row r="3356" spans="1:41">
      <c r="A3356" t="s">
        <v>315</v>
      </c>
      <c r="D3356" t="s">
        <v>316</v>
      </c>
      <c r="E3356">
        <v>69341</v>
      </c>
      <c r="F3356" t="s">
        <v>317</v>
      </c>
      <c r="G3356" t="s">
        <v>318</v>
      </c>
      <c r="H3356" s="79" t="s">
        <v>927</v>
      </c>
      <c r="I3356" t="s">
        <v>928</v>
      </c>
      <c r="J3356" t="s">
        <v>929</v>
      </c>
      <c r="K3356" t="s">
        <v>930</v>
      </c>
      <c r="L3356">
        <v>700939</v>
      </c>
      <c r="M3356">
        <v>223321918</v>
      </c>
      <c r="O3356">
        <v>320070</v>
      </c>
      <c r="P3356" t="s">
        <v>327</v>
      </c>
      <c r="Q3356">
        <v>6781</v>
      </c>
      <c r="R3356">
        <v>83</v>
      </c>
      <c r="S3356">
        <v>1</v>
      </c>
      <c r="T3356">
        <v>2786</v>
      </c>
      <c r="U3356" t="s">
        <v>328</v>
      </c>
      <c r="W3356">
        <v>1158667035</v>
      </c>
      <c r="X3356" s="76">
        <v>44028</v>
      </c>
      <c r="Y3356" s="76">
        <v>44028</v>
      </c>
      <c r="Z3356" s="76">
        <v>43967</v>
      </c>
      <c r="AA3356" s="76">
        <v>43994</v>
      </c>
      <c r="AB3356">
        <v>423.42</v>
      </c>
      <c r="AD3356" t="s">
        <v>344</v>
      </c>
      <c r="AE3356" t="s">
        <v>324</v>
      </c>
      <c r="AF3356" t="s">
        <v>982</v>
      </c>
      <c r="AH3356" t="s">
        <v>329</v>
      </c>
      <c r="AI3356" t="s">
        <v>318</v>
      </c>
      <c r="AK3356">
        <v>95057</v>
      </c>
      <c r="AL3356">
        <v>24</v>
      </c>
      <c r="AM3356" t="s">
        <v>944</v>
      </c>
      <c r="AN3356" t="s">
        <v>945</v>
      </c>
      <c r="AO3356">
        <v>208081036</v>
      </c>
    </row>
    <row r="3357" spans="1:41">
      <c r="A3357" t="s">
        <v>315</v>
      </c>
      <c r="D3357" t="s">
        <v>316</v>
      </c>
      <c r="E3357">
        <v>69341</v>
      </c>
      <c r="F3357" t="s">
        <v>317</v>
      </c>
      <c r="G3357" t="s">
        <v>318</v>
      </c>
      <c r="H3357" s="79" t="s">
        <v>927</v>
      </c>
      <c r="I3357" t="s">
        <v>928</v>
      </c>
      <c r="J3357" t="s">
        <v>929</v>
      </c>
      <c r="K3357" t="s">
        <v>930</v>
      </c>
      <c r="L3357">
        <v>700982</v>
      </c>
      <c r="M3357">
        <v>223310258</v>
      </c>
      <c r="O3357">
        <v>320070</v>
      </c>
      <c r="P3357" t="s">
        <v>327</v>
      </c>
      <c r="Q3357">
        <v>6783</v>
      </c>
      <c r="R3357">
        <v>83</v>
      </c>
      <c r="S3357">
        <v>1</v>
      </c>
      <c r="T3357">
        <v>2786</v>
      </c>
      <c r="U3357" t="s">
        <v>328</v>
      </c>
      <c r="W3357">
        <v>1158667035</v>
      </c>
      <c r="X3357" s="76">
        <v>44028</v>
      </c>
      <c r="Y3357" s="76">
        <v>44028</v>
      </c>
      <c r="Z3357" s="76">
        <v>43844</v>
      </c>
      <c r="AA3357" s="76">
        <v>44000</v>
      </c>
      <c r="AB3357">
        <v>2220.7199999999998</v>
      </c>
      <c r="AD3357" t="s">
        <v>344</v>
      </c>
      <c r="AE3357" t="s">
        <v>324</v>
      </c>
      <c r="AF3357" t="s">
        <v>720</v>
      </c>
      <c r="AH3357" t="s">
        <v>329</v>
      </c>
      <c r="AI3357" t="s">
        <v>318</v>
      </c>
      <c r="AK3357">
        <v>95057</v>
      </c>
      <c r="AL3357">
        <v>10</v>
      </c>
      <c r="AM3357" t="s">
        <v>980</v>
      </c>
      <c r="AN3357" t="s">
        <v>981</v>
      </c>
      <c r="AO3357">
        <v>208080873</v>
      </c>
    </row>
    <row r="3358" spans="1:41">
      <c r="A3358" t="s">
        <v>315</v>
      </c>
      <c r="D3358" t="s">
        <v>316</v>
      </c>
      <c r="E3358">
        <v>69341</v>
      </c>
      <c r="F3358" t="s">
        <v>317</v>
      </c>
      <c r="G3358" t="s">
        <v>318</v>
      </c>
      <c r="H3358" s="79" t="s">
        <v>927</v>
      </c>
      <c r="I3358" t="s">
        <v>928</v>
      </c>
      <c r="J3358" t="s">
        <v>929</v>
      </c>
      <c r="K3358" t="s">
        <v>930</v>
      </c>
      <c r="L3358">
        <v>700948</v>
      </c>
      <c r="M3358">
        <v>223310324</v>
      </c>
      <c r="O3358">
        <v>320070</v>
      </c>
      <c r="P3358" t="s">
        <v>327</v>
      </c>
      <c r="Q3358">
        <v>6781</v>
      </c>
      <c r="R3358">
        <v>83</v>
      </c>
      <c r="S3358">
        <v>1</v>
      </c>
      <c r="T3358">
        <v>2786</v>
      </c>
      <c r="U3358" t="s">
        <v>328</v>
      </c>
      <c r="W3358">
        <v>1158667035</v>
      </c>
      <c r="X3358" s="76">
        <v>44028</v>
      </c>
      <c r="Y3358" s="76">
        <v>44028</v>
      </c>
      <c r="Z3358" s="76">
        <v>43967</v>
      </c>
      <c r="AA3358" s="76">
        <v>43994</v>
      </c>
      <c r="AB3358">
        <v>499.42</v>
      </c>
      <c r="AD3358" t="s">
        <v>344</v>
      </c>
      <c r="AE3358" t="s">
        <v>324</v>
      </c>
      <c r="AF3358" t="s">
        <v>982</v>
      </c>
      <c r="AH3358" t="s">
        <v>329</v>
      </c>
      <c r="AI3358" t="s">
        <v>318</v>
      </c>
      <c r="AK3358">
        <v>95057</v>
      </c>
      <c r="AL3358">
        <v>4</v>
      </c>
      <c r="AM3358" t="s">
        <v>940</v>
      </c>
      <c r="AN3358" t="s">
        <v>941</v>
      </c>
      <c r="AO3358">
        <v>208080873</v>
      </c>
    </row>
    <row r="3359" spans="1:41">
      <c r="A3359" t="s">
        <v>315</v>
      </c>
      <c r="D3359" t="s">
        <v>316</v>
      </c>
      <c r="E3359">
        <v>69341</v>
      </c>
      <c r="F3359" t="s">
        <v>317</v>
      </c>
      <c r="G3359" t="s">
        <v>318</v>
      </c>
      <c r="H3359" s="79" t="s">
        <v>927</v>
      </c>
      <c r="I3359" t="s">
        <v>928</v>
      </c>
      <c r="J3359" t="s">
        <v>929</v>
      </c>
      <c r="K3359" t="s">
        <v>930</v>
      </c>
      <c r="L3359">
        <v>700938</v>
      </c>
      <c r="M3359">
        <v>223320371</v>
      </c>
      <c r="O3359">
        <v>320070</v>
      </c>
      <c r="P3359" t="s">
        <v>327</v>
      </c>
      <c r="Q3359">
        <v>6781</v>
      </c>
      <c r="R3359">
        <v>83</v>
      </c>
      <c r="S3359">
        <v>1</v>
      </c>
      <c r="T3359">
        <v>2786</v>
      </c>
      <c r="U3359" t="s">
        <v>328</v>
      </c>
      <c r="W3359">
        <v>1158667035</v>
      </c>
      <c r="X3359" s="76">
        <v>44028</v>
      </c>
      <c r="Y3359" s="76">
        <v>44028</v>
      </c>
      <c r="Z3359" s="76">
        <v>43967</v>
      </c>
      <c r="AA3359" s="76">
        <v>43994</v>
      </c>
      <c r="AB3359">
        <v>435.22</v>
      </c>
      <c r="AD3359" t="s">
        <v>344</v>
      </c>
      <c r="AE3359" t="s">
        <v>324</v>
      </c>
      <c r="AF3359" t="s">
        <v>982</v>
      </c>
      <c r="AH3359" t="s">
        <v>329</v>
      </c>
      <c r="AI3359" t="s">
        <v>318</v>
      </c>
      <c r="AK3359">
        <v>95057</v>
      </c>
      <c r="AL3359">
        <v>23</v>
      </c>
      <c r="AM3359" t="s">
        <v>932</v>
      </c>
      <c r="AN3359" t="s">
        <v>933</v>
      </c>
      <c r="AO3359">
        <v>208080873</v>
      </c>
    </row>
    <row r="3360" spans="1:41">
      <c r="A3360" t="s">
        <v>315</v>
      </c>
      <c r="D3360" t="s">
        <v>316</v>
      </c>
      <c r="E3360">
        <v>69341</v>
      </c>
      <c r="F3360" t="s">
        <v>317</v>
      </c>
      <c r="G3360" t="s">
        <v>318</v>
      </c>
      <c r="H3360" s="79" t="s">
        <v>927</v>
      </c>
      <c r="I3360" t="s">
        <v>928</v>
      </c>
      <c r="J3360" t="s">
        <v>929</v>
      </c>
      <c r="K3360" t="s">
        <v>930</v>
      </c>
      <c r="L3360">
        <v>700949</v>
      </c>
      <c r="M3360">
        <v>223322973</v>
      </c>
      <c r="O3360">
        <v>320070</v>
      </c>
      <c r="P3360" t="s">
        <v>327</v>
      </c>
      <c r="Q3360">
        <v>6781</v>
      </c>
      <c r="R3360">
        <v>83</v>
      </c>
      <c r="S3360">
        <v>1</v>
      </c>
      <c r="T3360">
        <v>2786</v>
      </c>
      <c r="U3360" t="s">
        <v>328</v>
      </c>
      <c r="W3360">
        <v>1158667035</v>
      </c>
      <c r="X3360" s="76">
        <v>44028</v>
      </c>
      <c r="Y3360" s="76">
        <v>44028</v>
      </c>
      <c r="Z3360" s="76">
        <v>43967</v>
      </c>
      <c r="AA3360" s="76">
        <v>43994</v>
      </c>
      <c r="AB3360">
        <v>544.57000000000005</v>
      </c>
      <c r="AD3360" t="s">
        <v>344</v>
      </c>
      <c r="AE3360" t="s">
        <v>324</v>
      </c>
      <c r="AF3360" t="s">
        <v>982</v>
      </c>
      <c r="AH3360" t="s">
        <v>329</v>
      </c>
      <c r="AI3360" t="s">
        <v>318</v>
      </c>
      <c r="AK3360">
        <v>95057</v>
      </c>
      <c r="AL3360">
        <v>16</v>
      </c>
      <c r="AM3360" t="s">
        <v>960</v>
      </c>
      <c r="AN3360" t="s">
        <v>961</v>
      </c>
      <c r="AO3360">
        <v>208080866</v>
      </c>
    </row>
    <row r="3361" spans="1:41">
      <c r="A3361" t="s">
        <v>315</v>
      </c>
      <c r="D3361" t="s">
        <v>316</v>
      </c>
      <c r="E3361">
        <v>69341</v>
      </c>
      <c r="F3361" t="s">
        <v>317</v>
      </c>
      <c r="G3361" t="s">
        <v>318</v>
      </c>
      <c r="H3361" s="79" t="s">
        <v>927</v>
      </c>
      <c r="I3361" t="s">
        <v>928</v>
      </c>
      <c r="J3361" t="s">
        <v>929</v>
      </c>
      <c r="K3361" t="s">
        <v>930</v>
      </c>
      <c r="L3361">
        <v>700931</v>
      </c>
      <c r="M3361">
        <v>223310100</v>
      </c>
      <c r="O3361">
        <v>320070</v>
      </c>
      <c r="P3361" t="s">
        <v>327</v>
      </c>
      <c r="Q3361">
        <v>6781</v>
      </c>
      <c r="R3361">
        <v>83</v>
      </c>
      <c r="S3361">
        <v>1</v>
      </c>
      <c r="T3361">
        <v>2786</v>
      </c>
      <c r="U3361" t="s">
        <v>328</v>
      </c>
      <c r="W3361">
        <v>1158667035</v>
      </c>
      <c r="X3361" s="76">
        <v>44028</v>
      </c>
      <c r="Y3361" s="76">
        <v>44028</v>
      </c>
      <c r="Z3361" s="76">
        <v>43967</v>
      </c>
      <c r="AA3361" s="76">
        <v>43994</v>
      </c>
      <c r="AB3361">
        <v>315.12</v>
      </c>
      <c r="AD3361" t="s">
        <v>344</v>
      </c>
      <c r="AE3361" t="s">
        <v>324</v>
      </c>
      <c r="AF3361" t="s">
        <v>982</v>
      </c>
      <c r="AH3361" t="s">
        <v>329</v>
      </c>
      <c r="AI3361" t="s">
        <v>318</v>
      </c>
      <c r="AK3361">
        <v>95057</v>
      </c>
      <c r="AL3361">
        <v>14</v>
      </c>
      <c r="AM3361" t="s">
        <v>976</v>
      </c>
      <c r="AN3361" t="s">
        <v>973</v>
      </c>
      <c r="AO3361">
        <v>208080843</v>
      </c>
    </row>
    <row r="3362" spans="1:41">
      <c r="A3362" t="s">
        <v>315</v>
      </c>
      <c r="D3362" t="s">
        <v>316</v>
      </c>
      <c r="E3362">
        <v>69341</v>
      </c>
      <c r="F3362" t="s">
        <v>317</v>
      </c>
      <c r="G3362" t="s">
        <v>318</v>
      </c>
      <c r="H3362" s="79" t="s">
        <v>927</v>
      </c>
      <c r="I3362" t="s">
        <v>928</v>
      </c>
      <c r="J3362" t="s">
        <v>929</v>
      </c>
      <c r="K3362" t="s">
        <v>930</v>
      </c>
      <c r="L3362">
        <v>700946</v>
      </c>
      <c r="M3362">
        <v>223310212</v>
      </c>
      <c r="O3362">
        <v>320070</v>
      </c>
      <c r="P3362" t="s">
        <v>327</v>
      </c>
      <c r="Q3362">
        <v>6781</v>
      </c>
      <c r="R3362">
        <v>83</v>
      </c>
      <c r="S3362">
        <v>1</v>
      </c>
      <c r="T3362">
        <v>2786</v>
      </c>
      <c r="U3362" t="s">
        <v>328</v>
      </c>
      <c r="W3362">
        <v>1158667035</v>
      </c>
      <c r="X3362" s="76">
        <v>44028</v>
      </c>
      <c r="Y3362" s="76">
        <v>44028</v>
      </c>
      <c r="Z3362" s="76">
        <v>43967</v>
      </c>
      <c r="AA3362" s="76">
        <v>43994</v>
      </c>
      <c r="AB3362">
        <v>357.71</v>
      </c>
      <c r="AD3362" t="s">
        <v>344</v>
      </c>
      <c r="AE3362" t="s">
        <v>324</v>
      </c>
      <c r="AF3362" t="s">
        <v>982</v>
      </c>
      <c r="AH3362" t="s">
        <v>329</v>
      </c>
      <c r="AI3362" t="s">
        <v>318</v>
      </c>
      <c r="AK3362">
        <v>95057</v>
      </c>
      <c r="AL3362">
        <v>12</v>
      </c>
      <c r="AM3362" t="s">
        <v>974</v>
      </c>
      <c r="AN3362" t="s">
        <v>975</v>
      </c>
      <c r="AO3362">
        <v>208080985</v>
      </c>
    </row>
    <row r="3363" spans="1:41">
      <c r="A3363" t="s">
        <v>315</v>
      </c>
      <c r="D3363" t="s">
        <v>316</v>
      </c>
      <c r="E3363">
        <v>69341</v>
      </c>
      <c r="F3363" t="s">
        <v>317</v>
      </c>
      <c r="G3363" t="s">
        <v>318</v>
      </c>
      <c r="H3363" s="79" t="s">
        <v>927</v>
      </c>
      <c r="I3363" t="s">
        <v>928</v>
      </c>
      <c r="J3363" t="s">
        <v>929</v>
      </c>
      <c r="K3363" t="s">
        <v>930</v>
      </c>
      <c r="L3363">
        <v>700937</v>
      </c>
      <c r="M3363">
        <v>223320357</v>
      </c>
      <c r="O3363">
        <v>320070</v>
      </c>
      <c r="P3363" t="s">
        <v>327</v>
      </c>
      <c r="Q3363">
        <v>6781</v>
      </c>
      <c r="R3363">
        <v>83</v>
      </c>
      <c r="S3363">
        <v>1</v>
      </c>
      <c r="T3363">
        <v>2786</v>
      </c>
      <c r="U3363" t="s">
        <v>328</v>
      </c>
      <c r="W3363">
        <v>1158667035</v>
      </c>
      <c r="X3363" s="76">
        <v>44028</v>
      </c>
      <c r="Y3363" s="76">
        <v>44028</v>
      </c>
      <c r="Z3363" s="76">
        <v>43967</v>
      </c>
      <c r="AA3363" s="76">
        <v>43994</v>
      </c>
      <c r="AB3363">
        <v>625.85</v>
      </c>
      <c r="AD3363" t="s">
        <v>344</v>
      </c>
      <c r="AE3363" t="s">
        <v>324</v>
      </c>
      <c r="AF3363" t="s">
        <v>982</v>
      </c>
      <c r="AH3363" t="s">
        <v>329</v>
      </c>
      <c r="AI3363" t="s">
        <v>318</v>
      </c>
      <c r="AK3363">
        <v>95057</v>
      </c>
      <c r="AL3363">
        <v>22</v>
      </c>
      <c r="AM3363" t="s">
        <v>972</v>
      </c>
      <c r="AN3363" t="s">
        <v>973</v>
      </c>
      <c r="AO3363">
        <v>208080843</v>
      </c>
    </row>
    <row r="3364" spans="1:41">
      <c r="A3364" t="s">
        <v>315</v>
      </c>
      <c r="D3364" t="s">
        <v>316</v>
      </c>
      <c r="E3364">
        <v>69341</v>
      </c>
      <c r="F3364" t="s">
        <v>317</v>
      </c>
      <c r="G3364" t="s">
        <v>318</v>
      </c>
      <c r="H3364" s="79" t="s">
        <v>927</v>
      </c>
      <c r="I3364" t="s">
        <v>928</v>
      </c>
      <c r="J3364" t="s">
        <v>929</v>
      </c>
      <c r="K3364" t="s">
        <v>930</v>
      </c>
      <c r="L3364">
        <v>700934</v>
      </c>
      <c r="M3364">
        <v>223323001</v>
      </c>
      <c r="O3364">
        <v>320070</v>
      </c>
      <c r="P3364" t="s">
        <v>327</v>
      </c>
      <c r="Q3364">
        <v>6781</v>
      </c>
      <c r="R3364">
        <v>83</v>
      </c>
      <c r="S3364">
        <v>1</v>
      </c>
      <c r="T3364">
        <v>2786</v>
      </c>
      <c r="U3364" t="s">
        <v>328</v>
      </c>
      <c r="W3364">
        <v>1158667035</v>
      </c>
      <c r="X3364" s="76">
        <v>44028</v>
      </c>
      <c r="Y3364" s="76">
        <v>44028</v>
      </c>
      <c r="Z3364" s="76">
        <v>43967</v>
      </c>
      <c r="AA3364" s="76">
        <v>43994</v>
      </c>
      <c r="AB3364">
        <v>408.79</v>
      </c>
      <c r="AD3364" t="s">
        <v>344</v>
      </c>
      <c r="AE3364" t="s">
        <v>324</v>
      </c>
      <c r="AF3364" t="s">
        <v>982</v>
      </c>
      <c r="AH3364" t="s">
        <v>329</v>
      </c>
      <c r="AI3364" t="s">
        <v>318</v>
      </c>
      <c r="AK3364">
        <v>95057</v>
      </c>
      <c r="AL3364">
        <v>18</v>
      </c>
      <c r="AM3364" t="s">
        <v>962</v>
      </c>
      <c r="AN3364" t="s">
        <v>963</v>
      </c>
      <c r="AO3364">
        <v>208080978</v>
      </c>
    </row>
    <row r="3365" spans="1:41">
      <c r="A3365" t="s">
        <v>315</v>
      </c>
      <c r="D3365" t="s">
        <v>316</v>
      </c>
      <c r="E3365">
        <v>69341</v>
      </c>
      <c r="F3365" t="s">
        <v>317</v>
      </c>
      <c r="G3365" t="s">
        <v>318</v>
      </c>
      <c r="H3365" s="79" t="s">
        <v>927</v>
      </c>
      <c r="I3365" t="s">
        <v>928</v>
      </c>
      <c r="J3365" t="s">
        <v>929</v>
      </c>
      <c r="K3365" t="s">
        <v>930</v>
      </c>
      <c r="L3365">
        <v>700928</v>
      </c>
      <c r="M3365">
        <v>223310295</v>
      </c>
      <c r="O3365">
        <v>320070</v>
      </c>
      <c r="P3365" t="s">
        <v>327</v>
      </c>
      <c r="Q3365">
        <v>6781</v>
      </c>
      <c r="R3365">
        <v>83</v>
      </c>
      <c r="S3365">
        <v>1</v>
      </c>
      <c r="T3365">
        <v>2786</v>
      </c>
      <c r="U3365" t="s">
        <v>328</v>
      </c>
      <c r="W3365">
        <v>1158667035</v>
      </c>
      <c r="X3365" s="76">
        <v>44028</v>
      </c>
      <c r="Y3365" s="76">
        <v>44028</v>
      </c>
      <c r="Z3365" s="76">
        <v>43967</v>
      </c>
      <c r="AA3365" s="76">
        <v>43994</v>
      </c>
      <c r="AB3365">
        <v>163.32</v>
      </c>
      <c r="AD3365" t="s">
        <v>344</v>
      </c>
      <c r="AE3365" t="s">
        <v>324</v>
      </c>
      <c r="AF3365" t="s">
        <v>982</v>
      </c>
      <c r="AH3365" t="s">
        <v>329</v>
      </c>
      <c r="AI3365" t="s">
        <v>318</v>
      </c>
      <c r="AK3365">
        <v>95057</v>
      </c>
      <c r="AL3365">
        <v>6</v>
      </c>
      <c r="AM3365" t="s">
        <v>977</v>
      </c>
      <c r="AN3365" t="s">
        <v>978</v>
      </c>
      <c r="AO3365">
        <v>208080873</v>
      </c>
    </row>
    <row r="3366" spans="1:41">
      <c r="A3366" t="s">
        <v>315</v>
      </c>
      <c r="D3366" t="s">
        <v>316</v>
      </c>
      <c r="E3366">
        <v>69341</v>
      </c>
      <c r="F3366" t="s">
        <v>317</v>
      </c>
      <c r="G3366" t="s">
        <v>318</v>
      </c>
      <c r="H3366" s="79" t="s">
        <v>927</v>
      </c>
      <c r="I3366" t="s">
        <v>928</v>
      </c>
      <c r="J3366" t="s">
        <v>929</v>
      </c>
      <c r="K3366" t="s">
        <v>930</v>
      </c>
      <c r="L3366">
        <v>700947</v>
      </c>
      <c r="M3366">
        <v>223310272</v>
      </c>
      <c r="O3366">
        <v>320070</v>
      </c>
      <c r="P3366" t="s">
        <v>327</v>
      </c>
      <c r="Q3366">
        <v>6781</v>
      </c>
      <c r="R3366">
        <v>83</v>
      </c>
      <c r="S3366">
        <v>1</v>
      </c>
      <c r="T3366">
        <v>2786</v>
      </c>
      <c r="U3366" t="s">
        <v>328</v>
      </c>
      <c r="W3366">
        <v>1158667035</v>
      </c>
      <c r="X3366" s="76">
        <v>44028</v>
      </c>
      <c r="Y3366" s="76">
        <v>44028</v>
      </c>
      <c r="Z3366" s="76">
        <v>43967</v>
      </c>
      <c r="AA3366" s="76">
        <v>43994</v>
      </c>
      <c r="AB3366">
        <v>538.58000000000004</v>
      </c>
      <c r="AD3366" t="s">
        <v>344</v>
      </c>
      <c r="AE3366" t="s">
        <v>324</v>
      </c>
      <c r="AF3366" t="s">
        <v>982</v>
      </c>
      <c r="AH3366" t="s">
        <v>329</v>
      </c>
      <c r="AI3366" t="s">
        <v>318</v>
      </c>
      <c r="AK3366">
        <v>95057</v>
      </c>
      <c r="AL3366">
        <v>8</v>
      </c>
      <c r="AM3366" t="s">
        <v>954</v>
      </c>
      <c r="AN3366" t="s">
        <v>955</v>
      </c>
      <c r="AO3366">
        <v>208080873</v>
      </c>
    </row>
    <row r="3367" spans="1:41">
      <c r="A3367" t="s">
        <v>315</v>
      </c>
      <c r="D3367" t="s">
        <v>316</v>
      </c>
      <c r="E3367">
        <v>69341</v>
      </c>
      <c r="F3367" t="s">
        <v>317</v>
      </c>
      <c r="G3367" t="s">
        <v>318</v>
      </c>
      <c r="H3367" s="79" t="s">
        <v>927</v>
      </c>
      <c r="I3367" t="s">
        <v>928</v>
      </c>
      <c r="J3367" t="s">
        <v>929</v>
      </c>
      <c r="K3367" t="s">
        <v>930</v>
      </c>
      <c r="L3367">
        <v>700936</v>
      </c>
      <c r="M3367">
        <v>223320341</v>
      </c>
      <c r="O3367">
        <v>320070</v>
      </c>
      <c r="P3367" t="s">
        <v>327</v>
      </c>
      <c r="Q3367">
        <v>6781</v>
      </c>
      <c r="R3367">
        <v>83</v>
      </c>
      <c r="S3367">
        <v>1</v>
      </c>
      <c r="T3367">
        <v>2786</v>
      </c>
      <c r="U3367" t="s">
        <v>328</v>
      </c>
      <c r="W3367">
        <v>1158667035</v>
      </c>
      <c r="X3367" s="76">
        <v>44028</v>
      </c>
      <c r="Y3367" s="76">
        <v>44028</v>
      </c>
      <c r="Z3367" s="76">
        <v>43967</v>
      </c>
      <c r="AA3367" s="76">
        <v>43994</v>
      </c>
      <c r="AB3367">
        <v>416.9</v>
      </c>
      <c r="AD3367" t="s">
        <v>344</v>
      </c>
      <c r="AE3367" t="s">
        <v>324</v>
      </c>
      <c r="AF3367" t="s">
        <v>982</v>
      </c>
      <c r="AH3367" t="s">
        <v>329</v>
      </c>
      <c r="AI3367" t="s">
        <v>318</v>
      </c>
      <c r="AK3367">
        <v>95057</v>
      </c>
      <c r="AL3367">
        <v>21</v>
      </c>
      <c r="AM3367" t="s">
        <v>956</v>
      </c>
      <c r="AN3367" t="s">
        <v>957</v>
      </c>
      <c r="AO3367">
        <v>208080962</v>
      </c>
    </row>
    <row r="3368" spans="1:41">
      <c r="A3368" t="s">
        <v>315</v>
      </c>
      <c r="D3368" t="s">
        <v>316</v>
      </c>
      <c r="E3368">
        <v>69341</v>
      </c>
      <c r="F3368" t="s">
        <v>317</v>
      </c>
      <c r="G3368" t="s">
        <v>318</v>
      </c>
      <c r="H3368" s="79" t="s">
        <v>927</v>
      </c>
      <c r="I3368" t="s">
        <v>928</v>
      </c>
      <c r="J3368" t="s">
        <v>929</v>
      </c>
      <c r="K3368" t="s">
        <v>930</v>
      </c>
      <c r="L3368">
        <v>700930</v>
      </c>
      <c r="M3368">
        <v>223310235</v>
      </c>
      <c r="O3368">
        <v>320070</v>
      </c>
      <c r="P3368" t="s">
        <v>327</v>
      </c>
      <c r="Q3368">
        <v>6781</v>
      </c>
      <c r="R3368">
        <v>83</v>
      </c>
      <c r="S3368">
        <v>1</v>
      </c>
      <c r="T3368">
        <v>2786</v>
      </c>
      <c r="U3368" t="s">
        <v>328</v>
      </c>
      <c r="W3368">
        <v>1158667035</v>
      </c>
      <c r="X3368" s="76">
        <v>44028</v>
      </c>
      <c r="Y3368" s="76">
        <v>44028</v>
      </c>
      <c r="Z3368" s="76">
        <v>43967</v>
      </c>
      <c r="AA3368" s="76">
        <v>43994</v>
      </c>
      <c r="AB3368">
        <v>1025.29</v>
      </c>
      <c r="AD3368" t="s">
        <v>344</v>
      </c>
      <c r="AE3368" t="s">
        <v>324</v>
      </c>
      <c r="AF3368" t="s">
        <v>982</v>
      </c>
      <c r="AH3368" t="s">
        <v>329</v>
      </c>
      <c r="AI3368" t="s">
        <v>318</v>
      </c>
      <c r="AK3368">
        <v>95057</v>
      </c>
      <c r="AL3368">
        <v>11</v>
      </c>
      <c r="AM3368" t="s">
        <v>958</v>
      </c>
      <c r="AN3368" t="s">
        <v>959</v>
      </c>
      <c r="AO3368">
        <v>208081020</v>
      </c>
    </row>
    <row r="3369" spans="1:41">
      <c r="A3369" t="s">
        <v>315</v>
      </c>
      <c r="D3369" t="s">
        <v>316</v>
      </c>
      <c r="E3369">
        <v>69341</v>
      </c>
      <c r="F3369" t="s">
        <v>317</v>
      </c>
      <c r="G3369" t="s">
        <v>318</v>
      </c>
      <c r="H3369" s="79" t="s">
        <v>927</v>
      </c>
      <c r="I3369" t="s">
        <v>928</v>
      </c>
      <c r="J3369" t="s">
        <v>929</v>
      </c>
      <c r="K3369" t="s">
        <v>930</v>
      </c>
      <c r="L3369">
        <v>700941</v>
      </c>
      <c r="M3369">
        <v>223310420</v>
      </c>
      <c r="O3369">
        <v>320070</v>
      </c>
      <c r="P3369" t="s">
        <v>327</v>
      </c>
      <c r="Q3369">
        <v>6781</v>
      </c>
      <c r="R3369">
        <v>83</v>
      </c>
      <c r="S3369">
        <v>1</v>
      </c>
      <c r="T3369">
        <v>2786</v>
      </c>
      <c r="U3369" t="s">
        <v>328</v>
      </c>
      <c r="W3369">
        <v>1158667035</v>
      </c>
      <c r="X3369" s="76">
        <v>44028</v>
      </c>
      <c r="Y3369" s="76">
        <v>44028</v>
      </c>
      <c r="Z3369" s="76">
        <v>43967</v>
      </c>
      <c r="AA3369" s="76">
        <v>43994</v>
      </c>
      <c r="AB3369">
        <v>642.32000000000005</v>
      </c>
      <c r="AD3369" t="s">
        <v>344</v>
      </c>
      <c r="AE3369" t="s">
        <v>324</v>
      </c>
      <c r="AF3369" t="s">
        <v>982</v>
      </c>
      <c r="AH3369" t="s">
        <v>329</v>
      </c>
      <c r="AI3369" t="s">
        <v>318</v>
      </c>
      <c r="AK3369">
        <v>95057</v>
      </c>
      <c r="AL3369">
        <v>1</v>
      </c>
      <c r="AM3369" t="s">
        <v>938</v>
      </c>
      <c r="AN3369" t="s">
        <v>939</v>
      </c>
      <c r="AO3369">
        <v>208080873</v>
      </c>
    </row>
    <row r="3370" spans="1:41">
      <c r="A3370" t="s">
        <v>315</v>
      </c>
      <c r="D3370" t="s">
        <v>316</v>
      </c>
      <c r="E3370">
        <v>69341</v>
      </c>
      <c r="F3370" t="s">
        <v>317</v>
      </c>
      <c r="G3370" t="s">
        <v>318</v>
      </c>
      <c r="H3370" s="79" t="s">
        <v>927</v>
      </c>
      <c r="I3370" t="s">
        <v>928</v>
      </c>
      <c r="J3370" t="s">
        <v>929</v>
      </c>
      <c r="K3370" t="s">
        <v>930</v>
      </c>
      <c r="L3370">
        <v>700943</v>
      </c>
      <c r="M3370">
        <v>223310384</v>
      </c>
      <c r="O3370">
        <v>320070</v>
      </c>
      <c r="P3370" t="s">
        <v>327</v>
      </c>
      <c r="Q3370">
        <v>6781</v>
      </c>
      <c r="R3370">
        <v>83</v>
      </c>
      <c r="S3370">
        <v>1</v>
      </c>
      <c r="T3370">
        <v>2786</v>
      </c>
      <c r="U3370" t="s">
        <v>328</v>
      </c>
      <c r="W3370">
        <v>1158667035</v>
      </c>
      <c r="X3370" s="76">
        <v>44028</v>
      </c>
      <c r="Y3370" s="76">
        <v>44028</v>
      </c>
      <c r="Z3370" s="76">
        <v>43967</v>
      </c>
      <c r="AA3370" s="76">
        <v>43994</v>
      </c>
      <c r="AB3370">
        <v>383.94</v>
      </c>
      <c r="AD3370" t="s">
        <v>344</v>
      </c>
      <c r="AE3370" t="s">
        <v>324</v>
      </c>
      <c r="AF3370" t="s">
        <v>982</v>
      </c>
      <c r="AH3370" t="s">
        <v>329</v>
      </c>
      <c r="AI3370" t="s">
        <v>318</v>
      </c>
      <c r="AK3370">
        <v>95057</v>
      </c>
      <c r="AL3370">
        <v>2</v>
      </c>
      <c r="AM3370" t="s">
        <v>970</v>
      </c>
      <c r="AN3370" t="s">
        <v>971</v>
      </c>
      <c r="AO3370">
        <v>208080873</v>
      </c>
    </row>
    <row r="3371" spans="1:41">
      <c r="A3371" t="s">
        <v>315</v>
      </c>
      <c r="D3371" t="s">
        <v>316</v>
      </c>
      <c r="E3371">
        <v>69341</v>
      </c>
      <c r="F3371" t="s">
        <v>317</v>
      </c>
      <c r="G3371" t="s">
        <v>318</v>
      </c>
      <c r="H3371" s="79" t="s">
        <v>927</v>
      </c>
      <c r="I3371" t="s">
        <v>928</v>
      </c>
      <c r="J3371" t="s">
        <v>929</v>
      </c>
      <c r="K3371" t="s">
        <v>930</v>
      </c>
      <c r="L3371">
        <v>700940</v>
      </c>
      <c r="M3371">
        <v>223321925</v>
      </c>
      <c r="O3371">
        <v>320070</v>
      </c>
      <c r="P3371" t="s">
        <v>327</v>
      </c>
      <c r="Q3371">
        <v>6781</v>
      </c>
      <c r="R3371">
        <v>83</v>
      </c>
      <c r="S3371">
        <v>1</v>
      </c>
      <c r="T3371">
        <v>2786</v>
      </c>
      <c r="U3371" t="s">
        <v>328</v>
      </c>
      <c r="W3371">
        <v>1158667035</v>
      </c>
      <c r="X3371" s="76">
        <v>44028</v>
      </c>
      <c r="Y3371" s="76">
        <v>44028</v>
      </c>
      <c r="Z3371" s="76">
        <v>43967</v>
      </c>
      <c r="AA3371" s="76">
        <v>43994</v>
      </c>
      <c r="AB3371">
        <v>450.25</v>
      </c>
      <c r="AD3371" t="s">
        <v>344</v>
      </c>
      <c r="AE3371" t="s">
        <v>324</v>
      </c>
      <c r="AF3371" t="s">
        <v>982</v>
      </c>
      <c r="AH3371" t="s">
        <v>329</v>
      </c>
      <c r="AI3371" t="s">
        <v>318</v>
      </c>
      <c r="AK3371">
        <v>95057</v>
      </c>
      <c r="AL3371">
        <v>25</v>
      </c>
      <c r="AM3371" t="s">
        <v>966</v>
      </c>
      <c r="AN3371" t="s">
        <v>967</v>
      </c>
      <c r="AO3371">
        <v>208080873</v>
      </c>
    </row>
    <row r="3372" spans="1:41">
      <c r="A3372" t="s">
        <v>315</v>
      </c>
      <c r="D3372" t="s">
        <v>316</v>
      </c>
      <c r="E3372">
        <v>69341</v>
      </c>
      <c r="F3372" t="s">
        <v>317</v>
      </c>
      <c r="G3372" t="s">
        <v>318</v>
      </c>
      <c r="H3372" s="79" t="s">
        <v>927</v>
      </c>
      <c r="I3372" t="s">
        <v>928</v>
      </c>
      <c r="J3372" t="s">
        <v>929</v>
      </c>
      <c r="K3372" t="s">
        <v>930</v>
      </c>
      <c r="L3372">
        <v>704942</v>
      </c>
      <c r="M3372">
        <v>223322973</v>
      </c>
      <c r="O3372">
        <v>320070</v>
      </c>
      <c r="P3372" t="s">
        <v>327</v>
      </c>
      <c r="Q3372">
        <v>6814</v>
      </c>
      <c r="R3372">
        <v>83</v>
      </c>
      <c r="S3372">
        <v>1</v>
      </c>
      <c r="T3372">
        <v>2786</v>
      </c>
      <c r="U3372" t="s">
        <v>328</v>
      </c>
      <c r="W3372">
        <v>1158667035</v>
      </c>
      <c r="X3372" s="76">
        <v>44035</v>
      </c>
      <c r="Y3372" s="76">
        <v>44035</v>
      </c>
      <c r="Z3372" s="76">
        <v>43902</v>
      </c>
      <c r="AA3372" s="76">
        <v>43936</v>
      </c>
      <c r="AB3372">
        <v>512.47</v>
      </c>
      <c r="AD3372" t="s">
        <v>344</v>
      </c>
      <c r="AE3372" t="s">
        <v>324</v>
      </c>
      <c r="AF3372" t="s">
        <v>983</v>
      </c>
      <c r="AH3372" t="s">
        <v>329</v>
      </c>
      <c r="AI3372" t="s">
        <v>318</v>
      </c>
      <c r="AK3372">
        <v>95057</v>
      </c>
      <c r="AL3372">
        <v>16</v>
      </c>
      <c r="AM3372" t="s">
        <v>960</v>
      </c>
      <c r="AN3372" t="s">
        <v>961</v>
      </c>
      <c r="AO3372">
        <v>208080866</v>
      </c>
    </row>
    <row r="3373" spans="1:41">
      <c r="A3373" t="s">
        <v>315</v>
      </c>
      <c r="D3373" t="s">
        <v>316</v>
      </c>
      <c r="E3373">
        <v>69341</v>
      </c>
      <c r="F3373" t="s">
        <v>317</v>
      </c>
      <c r="G3373" t="s">
        <v>318</v>
      </c>
      <c r="H3373" s="79" t="s">
        <v>927</v>
      </c>
      <c r="I3373" t="s">
        <v>928</v>
      </c>
      <c r="J3373" t="s">
        <v>929</v>
      </c>
      <c r="K3373" t="s">
        <v>930</v>
      </c>
      <c r="L3373">
        <v>704935</v>
      </c>
      <c r="M3373">
        <v>223310265</v>
      </c>
      <c r="O3373">
        <v>320070</v>
      </c>
      <c r="P3373" t="s">
        <v>327</v>
      </c>
      <c r="Q3373">
        <v>6814</v>
      </c>
      <c r="R3373">
        <v>83</v>
      </c>
      <c r="S3373">
        <v>1</v>
      </c>
      <c r="T3373">
        <v>2786</v>
      </c>
      <c r="U3373" t="s">
        <v>328</v>
      </c>
      <c r="W3373">
        <v>1158667035</v>
      </c>
      <c r="X3373" s="76">
        <v>44035</v>
      </c>
      <c r="Y3373" s="76">
        <v>44035</v>
      </c>
      <c r="Z3373" s="76">
        <v>43902</v>
      </c>
      <c r="AA3373" s="76">
        <v>43936</v>
      </c>
      <c r="AB3373">
        <v>1011.79</v>
      </c>
      <c r="AD3373" t="s">
        <v>344</v>
      </c>
      <c r="AE3373" t="s">
        <v>324</v>
      </c>
      <c r="AF3373" t="s">
        <v>983</v>
      </c>
      <c r="AH3373" t="s">
        <v>329</v>
      </c>
      <c r="AI3373" t="s">
        <v>318</v>
      </c>
      <c r="AK3373">
        <v>95057</v>
      </c>
      <c r="AL3373">
        <v>9</v>
      </c>
      <c r="AM3373" t="s">
        <v>964</v>
      </c>
      <c r="AN3373" t="s">
        <v>965</v>
      </c>
      <c r="AO3373">
        <v>208080873</v>
      </c>
    </row>
    <row r="3374" spans="1:41">
      <c r="A3374" t="s">
        <v>315</v>
      </c>
      <c r="D3374" t="s">
        <v>316</v>
      </c>
      <c r="E3374">
        <v>69341</v>
      </c>
      <c r="F3374" t="s">
        <v>317</v>
      </c>
      <c r="G3374" t="s">
        <v>318</v>
      </c>
      <c r="H3374" s="79" t="s">
        <v>927</v>
      </c>
      <c r="I3374" t="s">
        <v>928</v>
      </c>
      <c r="J3374" t="s">
        <v>929</v>
      </c>
      <c r="K3374" t="s">
        <v>930</v>
      </c>
      <c r="L3374">
        <v>704916</v>
      </c>
      <c r="M3374">
        <v>223310324</v>
      </c>
      <c r="O3374">
        <v>320070</v>
      </c>
      <c r="P3374" t="s">
        <v>327</v>
      </c>
      <c r="Q3374">
        <v>6815</v>
      </c>
      <c r="R3374">
        <v>83</v>
      </c>
      <c r="S3374">
        <v>1</v>
      </c>
      <c r="T3374">
        <v>2786</v>
      </c>
      <c r="U3374" t="s">
        <v>328</v>
      </c>
      <c r="W3374">
        <v>1158667035</v>
      </c>
      <c r="X3374" s="76">
        <v>44035</v>
      </c>
      <c r="Y3374" s="76">
        <v>44035</v>
      </c>
      <c r="Z3374" s="76">
        <v>43937</v>
      </c>
      <c r="AA3374" s="76">
        <v>43966</v>
      </c>
      <c r="AB3374">
        <v>514.38</v>
      </c>
      <c r="AD3374" t="s">
        <v>344</v>
      </c>
      <c r="AE3374" t="s">
        <v>324</v>
      </c>
      <c r="AF3374" t="s">
        <v>984</v>
      </c>
      <c r="AH3374" t="s">
        <v>329</v>
      </c>
      <c r="AI3374" t="s">
        <v>318</v>
      </c>
      <c r="AK3374">
        <v>95057</v>
      </c>
      <c r="AL3374">
        <v>4</v>
      </c>
      <c r="AM3374" t="s">
        <v>940</v>
      </c>
      <c r="AN3374" t="s">
        <v>941</v>
      </c>
      <c r="AO3374">
        <v>208080873</v>
      </c>
    </row>
    <row r="3375" spans="1:41">
      <c r="A3375" t="s">
        <v>315</v>
      </c>
      <c r="D3375" t="s">
        <v>316</v>
      </c>
      <c r="E3375">
        <v>69341</v>
      </c>
      <c r="F3375" t="s">
        <v>317</v>
      </c>
      <c r="G3375" t="s">
        <v>318</v>
      </c>
      <c r="H3375" s="79" t="s">
        <v>927</v>
      </c>
      <c r="I3375" t="s">
        <v>928</v>
      </c>
      <c r="J3375" t="s">
        <v>929</v>
      </c>
      <c r="K3375" t="s">
        <v>930</v>
      </c>
      <c r="L3375">
        <v>704927</v>
      </c>
      <c r="M3375">
        <v>223323001</v>
      </c>
      <c r="O3375">
        <v>320070</v>
      </c>
      <c r="P3375" t="s">
        <v>327</v>
      </c>
      <c r="Q3375">
        <v>6814</v>
      </c>
      <c r="R3375">
        <v>83</v>
      </c>
      <c r="S3375">
        <v>1</v>
      </c>
      <c r="T3375">
        <v>2786</v>
      </c>
      <c r="U3375" t="s">
        <v>328</v>
      </c>
      <c r="W3375">
        <v>1158667035</v>
      </c>
      <c r="X3375" s="76">
        <v>44035</v>
      </c>
      <c r="Y3375" s="76">
        <v>44035</v>
      </c>
      <c r="Z3375" s="76">
        <v>43902</v>
      </c>
      <c r="AA3375" s="76">
        <v>43936</v>
      </c>
      <c r="AB3375">
        <v>478.18</v>
      </c>
      <c r="AD3375" t="s">
        <v>344</v>
      </c>
      <c r="AE3375" t="s">
        <v>324</v>
      </c>
      <c r="AF3375" t="s">
        <v>983</v>
      </c>
      <c r="AH3375" t="s">
        <v>329</v>
      </c>
      <c r="AI3375" t="s">
        <v>318</v>
      </c>
      <c r="AK3375">
        <v>95057</v>
      </c>
      <c r="AL3375">
        <v>18</v>
      </c>
      <c r="AM3375" t="s">
        <v>962</v>
      </c>
      <c r="AN3375" t="s">
        <v>963</v>
      </c>
      <c r="AO3375">
        <v>208080978</v>
      </c>
    </row>
    <row r="3376" spans="1:41">
      <c r="A3376" t="s">
        <v>315</v>
      </c>
      <c r="D3376" t="s">
        <v>316</v>
      </c>
      <c r="E3376">
        <v>69341</v>
      </c>
      <c r="F3376" t="s">
        <v>317</v>
      </c>
      <c r="G3376" t="s">
        <v>318</v>
      </c>
      <c r="H3376" s="79" t="s">
        <v>927</v>
      </c>
      <c r="I3376" t="s">
        <v>928</v>
      </c>
      <c r="J3376" t="s">
        <v>929</v>
      </c>
      <c r="K3376" t="s">
        <v>930</v>
      </c>
      <c r="L3376">
        <v>704895</v>
      </c>
      <c r="M3376">
        <v>223310301</v>
      </c>
      <c r="O3376">
        <v>320070</v>
      </c>
      <c r="P3376" t="s">
        <v>327</v>
      </c>
      <c r="Q3376">
        <v>6815</v>
      </c>
      <c r="R3376">
        <v>83</v>
      </c>
      <c r="S3376">
        <v>1</v>
      </c>
      <c r="T3376">
        <v>2786</v>
      </c>
      <c r="U3376" t="s">
        <v>328</v>
      </c>
      <c r="W3376">
        <v>1158667035</v>
      </c>
      <c r="X3376" s="76">
        <v>44035</v>
      </c>
      <c r="Y3376" s="76">
        <v>44035</v>
      </c>
      <c r="Z3376" s="76">
        <v>43937</v>
      </c>
      <c r="AA3376" s="76">
        <v>43966</v>
      </c>
      <c r="AB3376">
        <v>428.4</v>
      </c>
      <c r="AD3376" t="s">
        <v>344</v>
      </c>
      <c r="AE3376" t="s">
        <v>324</v>
      </c>
      <c r="AF3376" t="s">
        <v>984</v>
      </c>
      <c r="AH3376" t="s">
        <v>329</v>
      </c>
      <c r="AI3376" t="s">
        <v>318</v>
      </c>
      <c r="AK3376">
        <v>95057</v>
      </c>
      <c r="AL3376">
        <v>5</v>
      </c>
      <c r="AM3376" t="s">
        <v>948</v>
      </c>
      <c r="AN3376" t="s">
        <v>949</v>
      </c>
      <c r="AO3376">
        <v>208080873</v>
      </c>
    </row>
    <row r="3377" spans="1:41">
      <c r="A3377" t="s">
        <v>315</v>
      </c>
      <c r="D3377" t="s">
        <v>316</v>
      </c>
      <c r="E3377">
        <v>69341</v>
      </c>
      <c r="F3377" t="s">
        <v>317</v>
      </c>
      <c r="G3377" t="s">
        <v>318</v>
      </c>
      <c r="H3377" s="79" t="s">
        <v>927</v>
      </c>
      <c r="I3377" t="s">
        <v>928</v>
      </c>
      <c r="J3377" t="s">
        <v>929</v>
      </c>
      <c r="K3377" t="s">
        <v>930</v>
      </c>
      <c r="L3377">
        <v>704901</v>
      </c>
      <c r="M3377">
        <v>223322996</v>
      </c>
      <c r="O3377">
        <v>320070</v>
      </c>
      <c r="P3377" t="s">
        <v>327</v>
      </c>
      <c r="Q3377">
        <v>6815</v>
      </c>
      <c r="R3377">
        <v>83</v>
      </c>
      <c r="S3377">
        <v>1</v>
      </c>
      <c r="T3377">
        <v>2786</v>
      </c>
      <c r="U3377" t="s">
        <v>328</v>
      </c>
      <c r="W3377">
        <v>1158667035</v>
      </c>
      <c r="X3377" s="76">
        <v>44035</v>
      </c>
      <c r="Y3377" s="76">
        <v>44035</v>
      </c>
      <c r="Z3377" s="76">
        <v>43937</v>
      </c>
      <c r="AA3377" s="76">
        <v>43966</v>
      </c>
      <c r="AB3377">
        <v>383</v>
      </c>
      <c r="AD3377" t="s">
        <v>344</v>
      </c>
      <c r="AE3377" t="s">
        <v>324</v>
      </c>
      <c r="AF3377" t="s">
        <v>984</v>
      </c>
      <c r="AH3377" t="s">
        <v>329</v>
      </c>
      <c r="AI3377" t="s">
        <v>318</v>
      </c>
      <c r="AK3377">
        <v>95057</v>
      </c>
      <c r="AL3377">
        <v>17</v>
      </c>
      <c r="AM3377" t="s">
        <v>936</v>
      </c>
      <c r="AN3377" t="s">
        <v>937</v>
      </c>
      <c r="AO3377">
        <v>208080850</v>
      </c>
    </row>
    <row r="3378" spans="1:41">
      <c r="A3378" t="s">
        <v>315</v>
      </c>
      <c r="D3378" t="s">
        <v>316</v>
      </c>
      <c r="E3378">
        <v>69341</v>
      </c>
      <c r="F3378" t="s">
        <v>317</v>
      </c>
      <c r="G3378" t="s">
        <v>318</v>
      </c>
      <c r="H3378" s="79" t="s">
        <v>927</v>
      </c>
      <c r="I3378" t="s">
        <v>928</v>
      </c>
      <c r="J3378" t="s">
        <v>929</v>
      </c>
      <c r="K3378" t="s">
        <v>930</v>
      </c>
      <c r="L3378">
        <v>704929</v>
      </c>
      <c r="M3378">
        <v>223320341</v>
      </c>
      <c r="O3378">
        <v>320070</v>
      </c>
      <c r="P3378" t="s">
        <v>327</v>
      </c>
      <c r="Q3378">
        <v>6814</v>
      </c>
      <c r="R3378">
        <v>83</v>
      </c>
      <c r="S3378">
        <v>1</v>
      </c>
      <c r="T3378">
        <v>2786</v>
      </c>
      <c r="U3378" t="s">
        <v>328</v>
      </c>
      <c r="W3378">
        <v>1158667035</v>
      </c>
      <c r="X3378" s="76">
        <v>44035</v>
      </c>
      <c r="Y3378" s="76">
        <v>44035</v>
      </c>
      <c r="Z3378" s="76">
        <v>43902</v>
      </c>
      <c r="AA3378" s="76">
        <v>43936</v>
      </c>
      <c r="AB3378">
        <v>563.9</v>
      </c>
      <c r="AD3378" t="s">
        <v>344</v>
      </c>
      <c r="AE3378" t="s">
        <v>324</v>
      </c>
      <c r="AF3378" t="s">
        <v>983</v>
      </c>
      <c r="AH3378" t="s">
        <v>329</v>
      </c>
      <c r="AI3378" t="s">
        <v>318</v>
      </c>
      <c r="AK3378">
        <v>95057</v>
      </c>
      <c r="AL3378">
        <v>21</v>
      </c>
      <c r="AM3378" t="s">
        <v>956</v>
      </c>
      <c r="AN3378" t="s">
        <v>957</v>
      </c>
      <c r="AO3378">
        <v>208080962</v>
      </c>
    </row>
    <row r="3379" spans="1:41">
      <c r="A3379" t="s">
        <v>315</v>
      </c>
      <c r="D3379" t="s">
        <v>316</v>
      </c>
      <c r="E3379">
        <v>69341</v>
      </c>
      <c r="F3379" t="s">
        <v>317</v>
      </c>
      <c r="G3379" t="s">
        <v>318</v>
      </c>
      <c r="H3379" s="79" t="s">
        <v>927</v>
      </c>
      <c r="I3379" t="s">
        <v>928</v>
      </c>
      <c r="J3379" t="s">
        <v>929</v>
      </c>
      <c r="K3379" t="s">
        <v>930</v>
      </c>
      <c r="L3379">
        <v>704933</v>
      </c>
      <c r="M3379">
        <v>223321925</v>
      </c>
      <c r="O3379">
        <v>320070</v>
      </c>
      <c r="P3379" t="s">
        <v>327</v>
      </c>
      <c r="Q3379">
        <v>6814</v>
      </c>
      <c r="R3379">
        <v>83</v>
      </c>
      <c r="S3379">
        <v>1</v>
      </c>
      <c r="T3379">
        <v>2786</v>
      </c>
      <c r="U3379" t="s">
        <v>328</v>
      </c>
      <c r="W3379">
        <v>1158667035</v>
      </c>
      <c r="X3379" s="76">
        <v>44035</v>
      </c>
      <c r="Y3379" s="76">
        <v>44035</v>
      </c>
      <c r="Z3379" s="76">
        <v>43902</v>
      </c>
      <c r="AA3379" s="76">
        <v>43936</v>
      </c>
      <c r="AB3379">
        <v>503.69</v>
      </c>
      <c r="AD3379" t="s">
        <v>344</v>
      </c>
      <c r="AE3379" t="s">
        <v>324</v>
      </c>
      <c r="AF3379" t="s">
        <v>983</v>
      </c>
      <c r="AH3379" t="s">
        <v>329</v>
      </c>
      <c r="AI3379" t="s">
        <v>318</v>
      </c>
      <c r="AK3379">
        <v>95057</v>
      </c>
      <c r="AL3379">
        <v>25</v>
      </c>
      <c r="AM3379" t="s">
        <v>966</v>
      </c>
      <c r="AN3379" t="s">
        <v>967</v>
      </c>
      <c r="AO3379">
        <v>208080873</v>
      </c>
    </row>
    <row r="3380" spans="1:41">
      <c r="A3380" t="s">
        <v>315</v>
      </c>
      <c r="D3380" t="s">
        <v>316</v>
      </c>
      <c r="E3380">
        <v>69341</v>
      </c>
      <c r="F3380" t="s">
        <v>317</v>
      </c>
      <c r="G3380" t="s">
        <v>318</v>
      </c>
      <c r="H3380" s="79" t="s">
        <v>927</v>
      </c>
      <c r="I3380" t="s">
        <v>928</v>
      </c>
      <c r="J3380" t="s">
        <v>929</v>
      </c>
      <c r="K3380" t="s">
        <v>930</v>
      </c>
      <c r="L3380">
        <v>704926</v>
      </c>
      <c r="M3380">
        <v>223322996</v>
      </c>
      <c r="O3380">
        <v>320070</v>
      </c>
      <c r="P3380" t="s">
        <v>327</v>
      </c>
      <c r="Q3380">
        <v>6814</v>
      </c>
      <c r="R3380">
        <v>83</v>
      </c>
      <c r="S3380">
        <v>1</v>
      </c>
      <c r="T3380">
        <v>2786</v>
      </c>
      <c r="U3380" t="s">
        <v>328</v>
      </c>
      <c r="W3380">
        <v>1158667035</v>
      </c>
      <c r="X3380" s="76">
        <v>44035</v>
      </c>
      <c r="Y3380" s="76">
        <v>44035</v>
      </c>
      <c r="Z3380" s="76">
        <v>43902</v>
      </c>
      <c r="AA3380" s="76">
        <v>43936</v>
      </c>
      <c r="AB3380">
        <v>419.09</v>
      </c>
      <c r="AD3380" t="s">
        <v>344</v>
      </c>
      <c r="AE3380" t="s">
        <v>324</v>
      </c>
      <c r="AF3380" t="s">
        <v>983</v>
      </c>
      <c r="AH3380" t="s">
        <v>329</v>
      </c>
      <c r="AI3380" t="s">
        <v>318</v>
      </c>
      <c r="AK3380">
        <v>95057</v>
      </c>
      <c r="AL3380">
        <v>17</v>
      </c>
      <c r="AM3380" t="s">
        <v>936</v>
      </c>
      <c r="AN3380" t="s">
        <v>937</v>
      </c>
      <c r="AO3380">
        <v>208080850</v>
      </c>
    </row>
    <row r="3381" spans="1:41">
      <c r="A3381" t="s">
        <v>315</v>
      </c>
      <c r="D3381" t="s">
        <v>316</v>
      </c>
      <c r="E3381">
        <v>69341</v>
      </c>
      <c r="F3381" t="s">
        <v>317</v>
      </c>
      <c r="G3381" t="s">
        <v>318</v>
      </c>
      <c r="H3381" s="79" t="s">
        <v>927</v>
      </c>
      <c r="I3381" t="s">
        <v>928</v>
      </c>
      <c r="J3381" t="s">
        <v>929</v>
      </c>
      <c r="K3381" t="s">
        <v>930</v>
      </c>
      <c r="L3381">
        <v>704932</v>
      </c>
      <c r="M3381">
        <v>223321918</v>
      </c>
      <c r="O3381">
        <v>320070</v>
      </c>
      <c r="P3381" t="s">
        <v>327</v>
      </c>
      <c r="Q3381">
        <v>6814</v>
      </c>
      <c r="R3381">
        <v>83</v>
      </c>
      <c r="S3381">
        <v>1</v>
      </c>
      <c r="T3381">
        <v>2786</v>
      </c>
      <c r="U3381" t="s">
        <v>328</v>
      </c>
      <c r="W3381">
        <v>1158667035</v>
      </c>
      <c r="X3381" s="76">
        <v>44035</v>
      </c>
      <c r="Y3381" s="76">
        <v>44035</v>
      </c>
      <c r="Z3381" s="76">
        <v>43902</v>
      </c>
      <c r="AA3381" s="76">
        <v>43936</v>
      </c>
      <c r="AB3381">
        <v>496.55</v>
      </c>
      <c r="AD3381" t="s">
        <v>344</v>
      </c>
      <c r="AE3381" t="s">
        <v>324</v>
      </c>
      <c r="AF3381" t="s">
        <v>983</v>
      </c>
      <c r="AH3381" t="s">
        <v>329</v>
      </c>
      <c r="AI3381" t="s">
        <v>318</v>
      </c>
      <c r="AK3381">
        <v>95057</v>
      </c>
      <c r="AL3381">
        <v>24</v>
      </c>
      <c r="AM3381" t="s">
        <v>944</v>
      </c>
      <c r="AN3381" t="s">
        <v>945</v>
      </c>
      <c r="AO3381">
        <v>208081036</v>
      </c>
    </row>
    <row r="3382" spans="1:41">
      <c r="A3382" t="s">
        <v>315</v>
      </c>
      <c r="D3382" t="s">
        <v>316</v>
      </c>
      <c r="E3382">
        <v>69341</v>
      </c>
      <c r="F3382" t="s">
        <v>317</v>
      </c>
      <c r="G3382" t="s">
        <v>318</v>
      </c>
      <c r="H3382" s="79" t="s">
        <v>927</v>
      </c>
      <c r="I3382" t="s">
        <v>928</v>
      </c>
      <c r="J3382" t="s">
        <v>929</v>
      </c>
      <c r="K3382" t="s">
        <v>930</v>
      </c>
      <c r="L3382">
        <v>704917</v>
      </c>
      <c r="M3382">
        <v>223322973</v>
      </c>
      <c r="O3382">
        <v>320070</v>
      </c>
      <c r="P3382" t="s">
        <v>327</v>
      </c>
      <c r="Q3382">
        <v>6815</v>
      </c>
      <c r="R3382">
        <v>83</v>
      </c>
      <c r="S3382">
        <v>1</v>
      </c>
      <c r="T3382">
        <v>2786</v>
      </c>
      <c r="U3382" t="s">
        <v>328</v>
      </c>
      <c r="W3382">
        <v>1158667035</v>
      </c>
      <c r="X3382" s="76">
        <v>44035</v>
      </c>
      <c r="Y3382" s="76">
        <v>44035</v>
      </c>
      <c r="Z3382" s="76">
        <v>43937</v>
      </c>
      <c r="AA3382" s="76">
        <v>43966</v>
      </c>
      <c r="AB3382">
        <v>476</v>
      </c>
      <c r="AD3382" t="s">
        <v>344</v>
      </c>
      <c r="AE3382" t="s">
        <v>324</v>
      </c>
      <c r="AF3382" t="s">
        <v>984</v>
      </c>
      <c r="AH3382" t="s">
        <v>329</v>
      </c>
      <c r="AI3382" t="s">
        <v>318</v>
      </c>
      <c r="AK3382">
        <v>95057</v>
      </c>
      <c r="AL3382">
        <v>16</v>
      </c>
      <c r="AM3382" t="s">
        <v>960</v>
      </c>
      <c r="AN3382" t="s">
        <v>961</v>
      </c>
      <c r="AO3382">
        <v>208080866</v>
      </c>
    </row>
    <row r="3383" spans="1:41">
      <c r="A3383" t="s">
        <v>315</v>
      </c>
      <c r="D3383" t="s">
        <v>316</v>
      </c>
      <c r="E3383">
        <v>69341</v>
      </c>
      <c r="F3383" t="s">
        <v>317</v>
      </c>
      <c r="G3383" t="s">
        <v>318</v>
      </c>
      <c r="H3383" s="79" t="s">
        <v>927</v>
      </c>
      <c r="I3383" t="s">
        <v>928</v>
      </c>
      <c r="J3383" t="s">
        <v>929</v>
      </c>
      <c r="K3383" t="s">
        <v>930</v>
      </c>
      <c r="L3383">
        <v>704911</v>
      </c>
      <c r="M3383">
        <v>223310384</v>
      </c>
      <c r="O3383">
        <v>320070</v>
      </c>
      <c r="P3383" t="s">
        <v>327</v>
      </c>
      <c r="Q3383">
        <v>6815</v>
      </c>
      <c r="R3383">
        <v>83</v>
      </c>
      <c r="S3383">
        <v>1</v>
      </c>
      <c r="T3383">
        <v>2786</v>
      </c>
      <c r="U3383" t="s">
        <v>328</v>
      </c>
      <c r="W3383">
        <v>1158667035</v>
      </c>
      <c r="X3383" s="76">
        <v>44035</v>
      </c>
      <c r="Y3383" s="76">
        <v>44035</v>
      </c>
      <c r="Z3383" s="76">
        <v>43937</v>
      </c>
      <c r="AA3383" s="76">
        <v>43966</v>
      </c>
      <c r="AB3383">
        <v>360.02</v>
      </c>
      <c r="AD3383" t="s">
        <v>344</v>
      </c>
      <c r="AE3383" t="s">
        <v>324</v>
      </c>
      <c r="AF3383" t="s">
        <v>984</v>
      </c>
      <c r="AH3383" t="s">
        <v>329</v>
      </c>
      <c r="AI3383" t="s">
        <v>318</v>
      </c>
      <c r="AK3383">
        <v>95057</v>
      </c>
      <c r="AL3383">
        <v>2</v>
      </c>
      <c r="AM3383" t="s">
        <v>970</v>
      </c>
      <c r="AN3383" t="s">
        <v>971</v>
      </c>
      <c r="AO3383">
        <v>208080873</v>
      </c>
    </row>
    <row r="3384" spans="1:41">
      <c r="A3384" t="s">
        <v>315</v>
      </c>
      <c r="D3384" t="s">
        <v>316</v>
      </c>
      <c r="E3384">
        <v>69341</v>
      </c>
      <c r="F3384" t="s">
        <v>317</v>
      </c>
      <c r="G3384" t="s">
        <v>318</v>
      </c>
      <c r="H3384" s="79" t="s">
        <v>927</v>
      </c>
      <c r="I3384" t="s">
        <v>928</v>
      </c>
      <c r="J3384" t="s">
        <v>929</v>
      </c>
      <c r="K3384" t="s">
        <v>930</v>
      </c>
      <c r="L3384">
        <v>704907</v>
      </c>
      <c r="M3384">
        <v>223321918</v>
      </c>
      <c r="O3384">
        <v>320070</v>
      </c>
      <c r="P3384" t="s">
        <v>327</v>
      </c>
      <c r="Q3384">
        <v>6815</v>
      </c>
      <c r="R3384">
        <v>83</v>
      </c>
      <c r="S3384">
        <v>1</v>
      </c>
      <c r="T3384">
        <v>2786</v>
      </c>
      <c r="U3384" t="s">
        <v>328</v>
      </c>
      <c r="W3384">
        <v>1158667035</v>
      </c>
      <c r="X3384" s="76">
        <v>44035</v>
      </c>
      <c r="Y3384" s="76">
        <v>44035</v>
      </c>
      <c r="Z3384" s="76">
        <v>43937</v>
      </c>
      <c r="AA3384" s="76">
        <v>43966</v>
      </c>
      <c r="AB3384">
        <v>464.35</v>
      </c>
      <c r="AD3384" t="s">
        <v>344</v>
      </c>
      <c r="AE3384" t="s">
        <v>324</v>
      </c>
      <c r="AF3384" t="s">
        <v>984</v>
      </c>
      <c r="AH3384" t="s">
        <v>329</v>
      </c>
      <c r="AI3384" t="s">
        <v>318</v>
      </c>
      <c r="AK3384">
        <v>95057</v>
      </c>
      <c r="AL3384">
        <v>24</v>
      </c>
      <c r="AM3384" t="s">
        <v>944</v>
      </c>
      <c r="AN3384" t="s">
        <v>945</v>
      </c>
      <c r="AO3384">
        <v>208081036</v>
      </c>
    </row>
    <row r="3385" spans="1:41">
      <c r="A3385" t="s">
        <v>315</v>
      </c>
      <c r="D3385" t="s">
        <v>316</v>
      </c>
      <c r="E3385">
        <v>69341</v>
      </c>
      <c r="F3385" t="s">
        <v>317</v>
      </c>
      <c r="G3385" t="s">
        <v>318</v>
      </c>
      <c r="H3385" s="79" t="s">
        <v>927</v>
      </c>
      <c r="I3385" t="s">
        <v>928</v>
      </c>
      <c r="J3385" t="s">
        <v>929</v>
      </c>
      <c r="K3385" t="s">
        <v>930</v>
      </c>
      <c r="L3385">
        <v>704939</v>
      </c>
      <c r="M3385">
        <v>223310212</v>
      </c>
      <c r="O3385">
        <v>320070</v>
      </c>
      <c r="P3385" t="s">
        <v>327</v>
      </c>
      <c r="Q3385">
        <v>6814</v>
      </c>
      <c r="R3385">
        <v>83</v>
      </c>
      <c r="S3385">
        <v>1</v>
      </c>
      <c r="T3385">
        <v>2786</v>
      </c>
      <c r="U3385" t="s">
        <v>328</v>
      </c>
      <c r="W3385">
        <v>1158667035</v>
      </c>
      <c r="X3385" s="76">
        <v>44035</v>
      </c>
      <c r="Y3385" s="76">
        <v>44035</v>
      </c>
      <c r="Z3385" s="76">
        <v>43902</v>
      </c>
      <c r="AA3385" s="76">
        <v>43936</v>
      </c>
      <c r="AB3385">
        <v>473.69</v>
      </c>
      <c r="AD3385" t="s">
        <v>344</v>
      </c>
      <c r="AE3385" t="s">
        <v>324</v>
      </c>
      <c r="AF3385" t="s">
        <v>983</v>
      </c>
      <c r="AH3385" t="s">
        <v>329</v>
      </c>
      <c r="AI3385" t="s">
        <v>318</v>
      </c>
      <c r="AK3385">
        <v>95057</v>
      </c>
      <c r="AL3385">
        <v>12</v>
      </c>
      <c r="AM3385" t="s">
        <v>974</v>
      </c>
      <c r="AN3385" t="s">
        <v>975</v>
      </c>
      <c r="AO3385">
        <v>208080985</v>
      </c>
    </row>
    <row r="3386" spans="1:41">
      <c r="A3386" t="s">
        <v>315</v>
      </c>
      <c r="D3386" t="s">
        <v>316</v>
      </c>
      <c r="E3386">
        <v>69341</v>
      </c>
      <c r="F3386" t="s">
        <v>317</v>
      </c>
      <c r="G3386" t="s">
        <v>318</v>
      </c>
      <c r="H3386" s="79" t="s">
        <v>927</v>
      </c>
      <c r="I3386" t="s">
        <v>928</v>
      </c>
      <c r="J3386" t="s">
        <v>929</v>
      </c>
      <c r="K3386" t="s">
        <v>930</v>
      </c>
      <c r="L3386">
        <v>704913</v>
      </c>
      <c r="M3386">
        <v>223320364</v>
      </c>
      <c r="O3386">
        <v>320070</v>
      </c>
      <c r="P3386" t="s">
        <v>327</v>
      </c>
      <c r="Q3386">
        <v>6815</v>
      </c>
      <c r="R3386">
        <v>83</v>
      </c>
      <c r="S3386">
        <v>1</v>
      </c>
      <c r="T3386">
        <v>2786</v>
      </c>
      <c r="U3386" t="s">
        <v>328</v>
      </c>
      <c r="W3386">
        <v>1158667035</v>
      </c>
      <c r="X3386" s="76">
        <v>44035</v>
      </c>
      <c r="Y3386" s="76">
        <v>44035</v>
      </c>
      <c r="Z3386" s="76">
        <v>43937</v>
      </c>
      <c r="AA3386" s="76">
        <v>43966</v>
      </c>
      <c r="AB3386">
        <v>412.62</v>
      </c>
      <c r="AD3386" t="s">
        <v>344</v>
      </c>
      <c r="AE3386" t="s">
        <v>324</v>
      </c>
      <c r="AF3386" t="s">
        <v>984</v>
      </c>
      <c r="AH3386" t="s">
        <v>329</v>
      </c>
      <c r="AI3386" t="s">
        <v>318</v>
      </c>
      <c r="AK3386">
        <v>95057</v>
      </c>
      <c r="AL3386">
        <v>20</v>
      </c>
      <c r="AM3386" t="s">
        <v>952</v>
      </c>
      <c r="AN3386" t="s">
        <v>953</v>
      </c>
      <c r="AO3386">
        <v>208080880</v>
      </c>
    </row>
    <row r="3387" spans="1:41">
      <c r="A3387" t="s">
        <v>315</v>
      </c>
      <c r="D3387" t="s">
        <v>316</v>
      </c>
      <c r="E3387">
        <v>69341</v>
      </c>
      <c r="F3387" t="s">
        <v>317</v>
      </c>
      <c r="G3387" t="s">
        <v>318</v>
      </c>
      <c r="H3387" s="79" t="s">
        <v>927</v>
      </c>
      <c r="I3387" t="s">
        <v>928</v>
      </c>
      <c r="J3387" t="s">
        <v>929</v>
      </c>
      <c r="K3387" t="s">
        <v>930</v>
      </c>
      <c r="L3387">
        <v>704920</v>
      </c>
      <c r="M3387">
        <v>223310301</v>
      </c>
      <c r="O3387">
        <v>320070</v>
      </c>
      <c r="P3387" t="s">
        <v>327</v>
      </c>
      <c r="Q3387">
        <v>6814</v>
      </c>
      <c r="R3387">
        <v>83</v>
      </c>
      <c r="S3387">
        <v>1</v>
      </c>
      <c r="T3387">
        <v>2786</v>
      </c>
      <c r="U3387" t="s">
        <v>328</v>
      </c>
      <c r="W3387">
        <v>1158667035</v>
      </c>
      <c r="X3387" s="76">
        <v>44035</v>
      </c>
      <c r="Y3387" s="76">
        <v>44035</v>
      </c>
      <c r="Z3387" s="76">
        <v>43902</v>
      </c>
      <c r="AA3387" s="76">
        <v>43936</v>
      </c>
      <c r="AB3387">
        <v>429.54</v>
      </c>
      <c r="AD3387" t="s">
        <v>344</v>
      </c>
      <c r="AE3387" t="s">
        <v>324</v>
      </c>
      <c r="AF3387" t="s">
        <v>983</v>
      </c>
      <c r="AH3387" t="s">
        <v>329</v>
      </c>
      <c r="AI3387" t="s">
        <v>318</v>
      </c>
      <c r="AK3387">
        <v>95057</v>
      </c>
      <c r="AL3387">
        <v>5</v>
      </c>
      <c r="AM3387" t="s">
        <v>948</v>
      </c>
      <c r="AN3387" t="s">
        <v>949</v>
      </c>
      <c r="AO3387">
        <v>208080873</v>
      </c>
    </row>
    <row r="3388" spans="1:41">
      <c r="A3388" t="s">
        <v>315</v>
      </c>
      <c r="D3388" t="s">
        <v>316</v>
      </c>
      <c r="E3388">
        <v>69341</v>
      </c>
      <c r="F3388" t="s">
        <v>317</v>
      </c>
      <c r="G3388" t="s">
        <v>318</v>
      </c>
      <c r="H3388" s="79" t="s">
        <v>927</v>
      </c>
      <c r="I3388" t="s">
        <v>928</v>
      </c>
      <c r="J3388" t="s">
        <v>929</v>
      </c>
      <c r="K3388" t="s">
        <v>930</v>
      </c>
      <c r="L3388">
        <v>704905</v>
      </c>
      <c r="M3388">
        <v>223320357</v>
      </c>
      <c r="O3388">
        <v>320070</v>
      </c>
      <c r="P3388" t="s">
        <v>327</v>
      </c>
      <c r="Q3388">
        <v>6815</v>
      </c>
      <c r="R3388">
        <v>83</v>
      </c>
      <c r="S3388">
        <v>1</v>
      </c>
      <c r="T3388">
        <v>2786</v>
      </c>
      <c r="U3388" t="s">
        <v>328</v>
      </c>
      <c r="W3388">
        <v>1158667035</v>
      </c>
      <c r="X3388" s="76">
        <v>44035</v>
      </c>
      <c r="Y3388" s="76">
        <v>44035</v>
      </c>
      <c r="Z3388" s="76">
        <v>43937</v>
      </c>
      <c r="AA3388" s="76">
        <v>43966</v>
      </c>
      <c r="AB3388">
        <v>495.41</v>
      </c>
      <c r="AD3388" t="s">
        <v>344</v>
      </c>
      <c r="AE3388" t="s">
        <v>324</v>
      </c>
      <c r="AF3388" t="s">
        <v>984</v>
      </c>
      <c r="AH3388" t="s">
        <v>329</v>
      </c>
      <c r="AI3388" t="s">
        <v>318</v>
      </c>
      <c r="AK3388">
        <v>95057</v>
      </c>
      <c r="AL3388">
        <v>22</v>
      </c>
      <c r="AM3388" t="s">
        <v>972</v>
      </c>
      <c r="AN3388" t="s">
        <v>973</v>
      </c>
      <c r="AO3388">
        <v>208080843</v>
      </c>
    </row>
    <row r="3389" spans="1:41">
      <c r="A3389" t="s">
        <v>315</v>
      </c>
      <c r="D3389" t="s">
        <v>316</v>
      </c>
      <c r="E3389">
        <v>69341</v>
      </c>
      <c r="F3389" t="s">
        <v>317</v>
      </c>
      <c r="G3389" t="s">
        <v>318</v>
      </c>
      <c r="H3389" s="79" t="s">
        <v>927</v>
      </c>
      <c r="I3389" t="s">
        <v>928</v>
      </c>
      <c r="J3389" t="s">
        <v>929</v>
      </c>
      <c r="K3389" t="s">
        <v>930</v>
      </c>
      <c r="L3389">
        <v>704938</v>
      </c>
      <c r="M3389">
        <v>223320364</v>
      </c>
      <c r="O3389">
        <v>320070</v>
      </c>
      <c r="P3389" t="s">
        <v>327</v>
      </c>
      <c r="Q3389">
        <v>6814</v>
      </c>
      <c r="R3389">
        <v>83</v>
      </c>
      <c r="S3389">
        <v>1</v>
      </c>
      <c r="T3389">
        <v>2786</v>
      </c>
      <c r="U3389" t="s">
        <v>328</v>
      </c>
      <c r="W3389">
        <v>1158667035</v>
      </c>
      <c r="X3389" s="76">
        <v>44035</v>
      </c>
      <c r="Y3389" s="76">
        <v>44035</v>
      </c>
      <c r="Z3389" s="76">
        <v>43902</v>
      </c>
      <c r="AA3389" s="76">
        <v>43936</v>
      </c>
      <c r="AB3389">
        <v>456.77</v>
      </c>
      <c r="AD3389" t="s">
        <v>344</v>
      </c>
      <c r="AE3389" t="s">
        <v>324</v>
      </c>
      <c r="AF3389" t="s">
        <v>983</v>
      </c>
      <c r="AH3389" t="s">
        <v>329</v>
      </c>
      <c r="AI3389" t="s">
        <v>318</v>
      </c>
      <c r="AK3389">
        <v>95057</v>
      </c>
      <c r="AL3389">
        <v>20</v>
      </c>
      <c r="AM3389" t="s">
        <v>952</v>
      </c>
      <c r="AN3389" t="s">
        <v>953</v>
      </c>
      <c r="AO3389">
        <v>208080880</v>
      </c>
    </row>
    <row r="3390" spans="1:41">
      <c r="A3390" t="s">
        <v>315</v>
      </c>
      <c r="D3390" t="s">
        <v>316</v>
      </c>
      <c r="E3390">
        <v>69341</v>
      </c>
      <c r="F3390" t="s">
        <v>317</v>
      </c>
      <c r="G3390" t="s">
        <v>318</v>
      </c>
      <c r="H3390" s="79" t="s">
        <v>927</v>
      </c>
      <c r="I3390" t="s">
        <v>928</v>
      </c>
      <c r="J3390" t="s">
        <v>929</v>
      </c>
      <c r="K3390" t="s">
        <v>930</v>
      </c>
      <c r="L3390">
        <v>704910</v>
      </c>
      <c r="M3390">
        <v>223310265</v>
      </c>
      <c r="O3390">
        <v>320070</v>
      </c>
      <c r="P3390" t="s">
        <v>327</v>
      </c>
      <c r="Q3390">
        <v>6815</v>
      </c>
      <c r="R3390">
        <v>83</v>
      </c>
      <c r="S3390">
        <v>1</v>
      </c>
      <c r="T3390">
        <v>2786</v>
      </c>
      <c r="U3390" t="s">
        <v>328</v>
      </c>
      <c r="W3390">
        <v>1158667035</v>
      </c>
      <c r="X3390" s="76">
        <v>44035</v>
      </c>
      <c r="Y3390" s="76">
        <v>44035</v>
      </c>
      <c r="Z3390" s="76">
        <v>43937</v>
      </c>
      <c r="AA3390" s="76">
        <v>43966</v>
      </c>
      <c r="AB3390">
        <v>848.15</v>
      </c>
      <c r="AD3390" t="s">
        <v>344</v>
      </c>
      <c r="AE3390" t="s">
        <v>324</v>
      </c>
      <c r="AF3390" t="s">
        <v>984</v>
      </c>
      <c r="AH3390" t="s">
        <v>329</v>
      </c>
      <c r="AI3390" t="s">
        <v>318</v>
      </c>
      <c r="AK3390">
        <v>95057</v>
      </c>
      <c r="AL3390">
        <v>9</v>
      </c>
      <c r="AM3390" t="s">
        <v>964</v>
      </c>
      <c r="AN3390" t="s">
        <v>965</v>
      </c>
      <c r="AO3390">
        <v>208080873</v>
      </c>
    </row>
    <row r="3391" spans="1:41">
      <c r="A3391" t="s">
        <v>315</v>
      </c>
      <c r="D3391" t="s">
        <v>316</v>
      </c>
      <c r="E3391">
        <v>69341</v>
      </c>
      <c r="F3391" t="s">
        <v>317</v>
      </c>
      <c r="G3391" t="s">
        <v>318</v>
      </c>
      <c r="H3391" s="79" t="s">
        <v>927</v>
      </c>
      <c r="I3391" t="s">
        <v>928</v>
      </c>
      <c r="J3391" t="s">
        <v>929</v>
      </c>
      <c r="K3391" t="s">
        <v>930</v>
      </c>
      <c r="L3391">
        <v>704904</v>
      </c>
      <c r="M3391">
        <v>223320341</v>
      </c>
      <c r="O3391">
        <v>320070</v>
      </c>
      <c r="P3391" t="s">
        <v>327</v>
      </c>
      <c r="Q3391">
        <v>6815</v>
      </c>
      <c r="R3391">
        <v>83</v>
      </c>
      <c r="S3391">
        <v>1</v>
      </c>
      <c r="T3391">
        <v>2786</v>
      </c>
      <c r="U3391" t="s">
        <v>328</v>
      </c>
      <c r="W3391">
        <v>1158667035</v>
      </c>
      <c r="X3391" s="76">
        <v>44035</v>
      </c>
      <c r="Y3391" s="76">
        <v>44035</v>
      </c>
      <c r="Z3391" s="76">
        <v>43937</v>
      </c>
      <c r="AA3391" s="76">
        <v>43966</v>
      </c>
      <c r="AB3391">
        <v>438.29</v>
      </c>
      <c r="AD3391" t="s">
        <v>344</v>
      </c>
      <c r="AE3391" t="s">
        <v>324</v>
      </c>
      <c r="AF3391" t="s">
        <v>984</v>
      </c>
      <c r="AH3391" t="s">
        <v>329</v>
      </c>
      <c r="AI3391" t="s">
        <v>318</v>
      </c>
      <c r="AK3391">
        <v>95057</v>
      </c>
      <c r="AL3391">
        <v>21</v>
      </c>
      <c r="AM3391" t="s">
        <v>956</v>
      </c>
      <c r="AN3391" t="s">
        <v>957</v>
      </c>
      <c r="AO3391">
        <v>208080962</v>
      </c>
    </row>
    <row r="3392" spans="1:41">
      <c r="A3392" t="s">
        <v>315</v>
      </c>
      <c r="D3392" t="s">
        <v>316</v>
      </c>
      <c r="E3392">
        <v>69341</v>
      </c>
      <c r="F3392" t="s">
        <v>317</v>
      </c>
      <c r="G3392" t="s">
        <v>318</v>
      </c>
      <c r="H3392" s="79" t="s">
        <v>927</v>
      </c>
      <c r="I3392" t="s">
        <v>928</v>
      </c>
      <c r="J3392" t="s">
        <v>929</v>
      </c>
      <c r="K3392" t="s">
        <v>930</v>
      </c>
      <c r="L3392">
        <v>704898</v>
      </c>
      <c r="M3392">
        <v>223310235</v>
      </c>
      <c r="O3392">
        <v>320070</v>
      </c>
      <c r="P3392" t="s">
        <v>327</v>
      </c>
      <c r="Q3392">
        <v>6815</v>
      </c>
      <c r="R3392">
        <v>83</v>
      </c>
      <c r="S3392">
        <v>1</v>
      </c>
      <c r="T3392">
        <v>2786</v>
      </c>
      <c r="U3392" t="s">
        <v>328</v>
      </c>
      <c r="W3392">
        <v>1158667035</v>
      </c>
      <c r="X3392" s="76">
        <v>44035</v>
      </c>
      <c r="Y3392" s="76">
        <v>44035</v>
      </c>
      <c r="Z3392" s="76">
        <v>43937</v>
      </c>
      <c r="AA3392" s="76">
        <v>43966</v>
      </c>
      <c r="AB3392">
        <v>1116.05</v>
      </c>
      <c r="AD3392" t="s">
        <v>344</v>
      </c>
      <c r="AE3392" t="s">
        <v>324</v>
      </c>
      <c r="AF3392" t="s">
        <v>984</v>
      </c>
      <c r="AH3392" t="s">
        <v>329</v>
      </c>
      <c r="AI3392" t="s">
        <v>318</v>
      </c>
      <c r="AK3392">
        <v>95057</v>
      </c>
      <c r="AL3392">
        <v>11</v>
      </c>
      <c r="AM3392" t="s">
        <v>958</v>
      </c>
      <c r="AN3392" t="s">
        <v>959</v>
      </c>
      <c r="AO3392">
        <v>208081020</v>
      </c>
    </row>
    <row r="3393" spans="1:41">
      <c r="A3393" t="s">
        <v>315</v>
      </c>
      <c r="D3393" t="s">
        <v>316</v>
      </c>
      <c r="E3393">
        <v>69341</v>
      </c>
      <c r="F3393" t="s">
        <v>317</v>
      </c>
      <c r="G3393" t="s">
        <v>318</v>
      </c>
      <c r="H3393" s="79" t="s">
        <v>927</v>
      </c>
      <c r="I3393" t="s">
        <v>928</v>
      </c>
      <c r="J3393" t="s">
        <v>929</v>
      </c>
      <c r="K3393" t="s">
        <v>930</v>
      </c>
      <c r="L3393">
        <v>704931</v>
      </c>
      <c r="M3393">
        <v>223320371</v>
      </c>
      <c r="O3393">
        <v>320070</v>
      </c>
      <c r="P3393" t="s">
        <v>327</v>
      </c>
      <c r="Q3393">
        <v>6814</v>
      </c>
      <c r="R3393">
        <v>83</v>
      </c>
      <c r="S3393">
        <v>1</v>
      </c>
      <c r="T3393">
        <v>2786</v>
      </c>
      <c r="U3393" t="s">
        <v>328</v>
      </c>
      <c r="W3393">
        <v>1158667035</v>
      </c>
      <c r="X3393" s="76">
        <v>44035</v>
      </c>
      <c r="Y3393" s="76">
        <v>44035</v>
      </c>
      <c r="Z3393" s="76">
        <v>43902</v>
      </c>
      <c r="AA3393" s="76">
        <v>43936</v>
      </c>
      <c r="AB3393">
        <v>617.70000000000005</v>
      </c>
      <c r="AD3393" t="s">
        <v>344</v>
      </c>
      <c r="AE3393" t="s">
        <v>324</v>
      </c>
      <c r="AF3393" t="s">
        <v>983</v>
      </c>
      <c r="AH3393" t="s">
        <v>329</v>
      </c>
      <c r="AI3393" t="s">
        <v>318</v>
      </c>
      <c r="AK3393">
        <v>95057</v>
      </c>
      <c r="AL3393">
        <v>23</v>
      </c>
      <c r="AM3393" t="s">
        <v>932</v>
      </c>
      <c r="AN3393" t="s">
        <v>933</v>
      </c>
      <c r="AO3393">
        <v>208080873</v>
      </c>
    </row>
    <row r="3394" spans="1:41">
      <c r="A3394" t="s">
        <v>315</v>
      </c>
      <c r="D3394" t="s">
        <v>316</v>
      </c>
      <c r="E3394">
        <v>69341</v>
      </c>
      <c r="F3394" t="s">
        <v>317</v>
      </c>
      <c r="G3394" t="s">
        <v>318</v>
      </c>
      <c r="H3394" s="79" t="s">
        <v>927</v>
      </c>
      <c r="I3394" t="s">
        <v>928</v>
      </c>
      <c r="J3394" t="s">
        <v>929</v>
      </c>
      <c r="K3394" t="s">
        <v>930</v>
      </c>
      <c r="L3394">
        <v>704912</v>
      </c>
      <c r="M3394">
        <v>223310347</v>
      </c>
      <c r="O3394">
        <v>320070</v>
      </c>
      <c r="P3394" t="s">
        <v>327</v>
      </c>
      <c r="Q3394">
        <v>6815</v>
      </c>
      <c r="R3394">
        <v>83</v>
      </c>
      <c r="S3394">
        <v>1</v>
      </c>
      <c r="T3394">
        <v>2786</v>
      </c>
      <c r="U3394" t="s">
        <v>328</v>
      </c>
      <c r="W3394">
        <v>1158667035</v>
      </c>
      <c r="X3394" s="76">
        <v>44035</v>
      </c>
      <c r="Y3394" s="76">
        <v>44035</v>
      </c>
      <c r="Z3394" s="76">
        <v>43937</v>
      </c>
      <c r="AA3394" s="76">
        <v>43966</v>
      </c>
      <c r="AB3394">
        <v>487.45</v>
      </c>
      <c r="AD3394" t="s">
        <v>344</v>
      </c>
      <c r="AE3394" t="s">
        <v>324</v>
      </c>
      <c r="AF3394" t="s">
        <v>984</v>
      </c>
      <c r="AH3394" t="s">
        <v>329</v>
      </c>
      <c r="AI3394" t="s">
        <v>318</v>
      </c>
      <c r="AK3394">
        <v>95057</v>
      </c>
      <c r="AL3394">
        <v>3</v>
      </c>
      <c r="AM3394" t="s">
        <v>950</v>
      </c>
      <c r="AN3394" t="s">
        <v>951</v>
      </c>
      <c r="AO3394">
        <v>208080873</v>
      </c>
    </row>
    <row r="3395" spans="1:41">
      <c r="A3395" t="s">
        <v>315</v>
      </c>
      <c r="D3395" t="s">
        <v>316</v>
      </c>
      <c r="E3395">
        <v>69341</v>
      </c>
      <c r="F3395" t="s">
        <v>317</v>
      </c>
      <c r="G3395" t="s">
        <v>318</v>
      </c>
      <c r="H3395" s="79" t="s">
        <v>927</v>
      </c>
      <c r="I3395" t="s">
        <v>928</v>
      </c>
      <c r="J3395" t="s">
        <v>929</v>
      </c>
      <c r="K3395" t="s">
        <v>930</v>
      </c>
      <c r="L3395">
        <v>704923</v>
      </c>
      <c r="M3395">
        <v>223310235</v>
      </c>
      <c r="O3395">
        <v>320070</v>
      </c>
      <c r="P3395" t="s">
        <v>327</v>
      </c>
      <c r="Q3395">
        <v>6814</v>
      </c>
      <c r="R3395">
        <v>83</v>
      </c>
      <c r="S3395">
        <v>1</v>
      </c>
      <c r="T3395">
        <v>2786</v>
      </c>
      <c r="U3395" t="s">
        <v>328</v>
      </c>
      <c r="W3395">
        <v>1158667035</v>
      </c>
      <c r="X3395" s="76">
        <v>44035</v>
      </c>
      <c r="Y3395" s="76">
        <v>44035</v>
      </c>
      <c r="Z3395" s="76">
        <v>43902</v>
      </c>
      <c r="AA3395" s="76">
        <v>43936</v>
      </c>
      <c r="AB3395">
        <v>1158.18</v>
      </c>
      <c r="AD3395" t="s">
        <v>344</v>
      </c>
      <c r="AE3395" t="s">
        <v>324</v>
      </c>
      <c r="AF3395" t="s">
        <v>983</v>
      </c>
      <c r="AH3395" t="s">
        <v>329</v>
      </c>
      <c r="AI3395" t="s">
        <v>318</v>
      </c>
      <c r="AK3395">
        <v>95057</v>
      </c>
      <c r="AL3395">
        <v>11</v>
      </c>
      <c r="AM3395" t="s">
        <v>958</v>
      </c>
      <c r="AN3395" t="s">
        <v>959</v>
      </c>
      <c r="AO3395">
        <v>208081020</v>
      </c>
    </row>
    <row r="3396" spans="1:41">
      <c r="A3396" t="s">
        <v>315</v>
      </c>
      <c r="D3396" t="s">
        <v>316</v>
      </c>
      <c r="E3396">
        <v>69341</v>
      </c>
      <c r="F3396" t="s">
        <v>317</v>
      </c>
      <c r="G3396" t="s">
        <v>318</v>
      </c>
      <c r="H3396" s="79" t="s">
        <v>927</v>
      </c>
      <c r="I3396" t="s">
        <v>928</v>
      </c>
      <c r="J3396" t="s">
        <v>929</v>
      </c>
      <c r="K3396" t="s">
        <v>930</v>
      </c>
      <c r="L3396">
        <v>704908</v>
      </c>
      <c r="M3396">
        <v>223321925</v>
      </c>
      <c r="O3396">
        <v>320070</v>
      </c>
      <c r="P3396" t="s">
        <v>327</v>
      </c>
      <c r="Q3396">
        <v>6815</v>
      </c>
      <c r="R3396">
        <v>83</v>
      </c>
      <c r="S3396">
        <v>1</v>
      </c>
      <c r="T3396">
        <v>2786</v>
      </c>
      <c r="U3396" t="s">
        <v>328</v>
      </c>
      <c r="W3396">
        <v>1158667035</v>
      </c>
      <c r="X3396" s="76">
        <v>44035</v>
      </c>
      <c r="Y3396" s="76">
        <v>44035</v>
      </c>
      <c r="Z3396" s="76">
        <v>43937</v>
      </c>
      <c r="AA3396" s="76">
        <v>43966</v>
      </c>
      <c r="AB3396">
        <v>432.91</v>
      </c>
      <c r="AD3396" t="s">
        <v>344</v>
      </c>
      <c r="AE3396" t="s">
        <v>324</v>
      </c>
      <c r="AF3396" t="s">
        <v>984</v>
      </c>
      <c r="AH3396" t="s">
        <v>329</v>
      </c>
      <c r="AI3396" t="s">
        <v>318</v>
      </c>
      <c r="AK3396">
        <v>95057</v>
      </c>
      <c r="AL3396">
        <v>25</v>
      </c>
      <c r="AM3396" t="s">
        <v>966</v>
      </c>
      <c r="AN3396" t="s">
        <v>967</v>
      </c>
      <c r="AO3396">
        <v>208080873</v>
      </c>
    </row>
    <row r="3397" spans="1:41">
      <c r="A3397" t="s">
        <v>315</v>
      </c>
      <c r="D3397" t="s">
        <v>316</v>
      </c>
      <c r="E3397">
        <v>69341</v>
      </c>
      <c r="F3397" t="s">
        <v>317</v>
      </c>
      <c r="G3397" t="s">
        <v>318</v>
      </c>
      <c r="H3397" s="79" t="s">
        <v>927</v>
      </c>
      <c r="I3397" t="s">
        <v>928</v>
      </c>
      <c r="J3397" t="s">
        <v>929</v>
      </c>
      <c r="K3397" t="s">
        <v>930</v>
      </c>
      <c r="L3397">
        <v>704903</v>
      </c>
      <c r="M3397">
        <v>223320334</v>
      </c>
      <c r="O3397">
        <v>320070</v>
      </c>
      <c r="P3397" t="s">
        <v>327</v>
      </c>
      <c r="Q3397">
        <v>6815</v>
      </c>
      <c r="R3397">
        <v>83</v>
      </c>
      <c r="S3397">
        <v>1</v>
      </c>
      <c r="T3397">
        <v>2786</v>
      </c>
      <c r="U3397" t="s">
        <v>328</v>
      </c>
      <c r="W3397">
        <v>1158667035</v>
      </c>
      <c r="X3397" s="76">
        <v>44035</v>
      </c>
      <c r="Y3397" s="76">
        <v>44035</v>
      </c>
      <c r="Z3397" s="76">
        <v>43937</v>
      </c>
      <c r="AA3397" s="76">
        <v>43966</v>
      </c>
      <c r="AB3397">
        <v>1019.05</v>
      </c>
      <c r="AD3397" t="s">
        <v>344</v>
      </c>
      <c r="AE3397" t="s">
        <v>324</v>
      </c>
      <c r="AF3397" t="s">
        <v>984</v>
      </c>
      <c r="AH3397" t="s">
        <v>329</v>
      </c>
      <c r="AI3397" t="s">
        <v>318</v>
      </c>
      <c r="AK3397">
        <v>95057</v>
      </c>
      <c r="AL3397">
        <v>19</v>
      </c>
      <c r="AM3397" t="s">
        <v>942</v>
      </c>
      <c r="AN3397" t="s">
        <v>943</v>
      </c>
      <c r="AO3397">
        <v>208081036</v>
      </c>
    </row>
    <row r="3398" spans="1:41">
      <c r="A3398" t="s">
        <v>315</v>
      </c>
      <c r="D3398" t="s">
        <v>316</v>
      </c>
      <c r="E3398">
        <v>69341</v>
      </c>
      <c r="F3398" t="s">
        <v>317</v>
      </c>
      <c r="G3398" t="s">
        <v>318</v>
      </c>
      <c r="H3398" s="79" t="s">
        <v>927</v>
      </c>
      <c r="I3398" t="s">
        <v>928</v>
      </c>
      <c r="J3398" t="s">
        <v>929</v>
      </c>
      <c r="K3398" t="s">
        <v>930</v>
      </c>
      <c r="L3398">
        <v>704897</v>
      </c>
      <c r="M3398">
        <v>223310288</v>
      </c>
      <c r="O3398">
        <v>320070</v>
      </c>
      <c r="P3398" t="s">
        <v>327</v>
      </c>
      <c r="Q3398">
        <v>6815</v>
      </c>
      <c r="R3398">
        <v>83</v>
      </c>
      <c r="S3398">
        <v>1</v>
      </c>
      <c r="T3398">
        <v>2786</v>
      </c>
      <c r="U3398" t="s">
        <v>328</v>
      </c>
      <c r="W3398">
        <v>1158667035</v>
      </c>
      <c r="X3398" s="76">
        <v>44035</v>
      </c>
      <c r="Y3398" s="76">
        <v>44035</v>
      </c>
      <c r="Z3398" s="76">
        <v>43937</v>
      </c>
      <c r="AA3398" s="76">
        <v>43966</v>
      </c>
      <c r="AB3398">
        <v>330.58</v>
      </c>
      <c r="AD3398" t="s">
        <v>344</v>
      </c>
      <c r="AE3398" t="s">
        <v>324</v>
      </c>
      <c r="AF3398" t="s">
        <v>984</v>
      </c>
      <c r="AH3398" t="s">
        <v>329</v>
      </c>
      <c r="AI3398" t="s">
        <v>318</v>
      </c>
      <c r="AK3398">
        <v>95057</v>
      </c>
      <c r="AL3398">
        <v>7</v>
      </c>
      <c r="AM3398" t="s">
        <v>946</v>
      </c>
      <c r="AN3398" t="s">
        <v>947</v>
      </c>
      <c r="AO3398">
        <v>208080873</v>
      </c>
    </row>
    <row r="3399" spans="1:41">
      <c r="A3399" t="s">
        <v>315</v>
      </c>
      <c r="D3399" t="s">
        <v>316</v>
      </c>
      <c r="E3399">
        <v>69341</v>
      </c>
      <c r="F3399" t="s">
        <v>317</v>
      </c>
      <c r="G3399" t="s">
        <v>318</v>
      </c>
      <c r="H3399" s="79" t="s">
        <v>927</v>
      </c>
      <c r="I3399" t="s">
        <v>928</v>
      </c>
      <c r="J3399" t="s">
        <v>929</v>
      </c>
      <c r="K3399" t="s">
        <v>930</v>
      </c>
      <c r="L3399">
        <v>704937</v>
      </c>
      <c r="M3399">
        <v>223310347</v>
      </c>
      <c r="O3399">
        <v>320070</v>
      </c>
      <c r="P3399" t="s">
        <v>327</v>
      </c>
      <c r="Q3399">
        <v>6814</v>
      </c>
      <c r="R3399">
        <v>83</v>
      </c>
      <c r="S3399">
        <v>1</v>
      </c>
      <c r="T3399">
        <v>2786</v>
      </c>
      <c r="U3399" t="s">
        <v>328</v>
      </c>
      <c r="W3399">
        <v>1158667035</v>
      </c>
      <c r="X3399" s="76">
        <v>44035</v>
      </c>
      <c r="Y3399" s="76">
        <v>44035</v>
      </c>
      <c r="Z3399" s="76">
        <v>43902</v>
      </c>
      <c r="AA3399" s="76">
        <v>43936</v>
      </c>
      <c r="AB3399">
        <v>425.83</v>
      </c>
      <c r="AD3399" t="s">
        <v>344</v>
      </c>
      <c r="AE3399" t="s">
        <v>324</v>
      </c>
      <c r="AF3399" t="s">
        <v>983</v>
      </c>
      <c r="AH3399" t="s">
        <v>329</v>
      </c>
      <c r="AI3399" t="s">
        <v>318</v>
      </c>
      <c r="AK3399">
        <v>95057</v>
      </c>
      <c r="AL3399">
        <v>3</v>
      </c>
      <c r="AM3399" t="s">
        <v>950</v>
      </c>
      <c r="AN3399" t="s">
        <v>951</v>
      </c>
      <c r="AO3399">
        <v>208080873</v>
      </c>
    </row>
    <row r="3400" spans="1:41">
      <c r="A3400" t="s">
        <v>315</v>
      </c>
      <c r="D3400" t="s">
        <v>316</v>
      </c>
      <c r="E3400">
        <v>69341</v>
      </c>
      <c r="F3400" t="s">
        <v>317</v>
      </c>
      <c r="G3400" t="s">
        <v>318</v>
      </c>
      <c r="H3400" s="79" t="s">
        <v>927</v>
      </c>
      <c r="I3400" t="s">
        <v>928</v>
      </c>
      <c r="J3400" t="s">
        <v>929</v>
      </c>
      <c r="K3400" t="s">
        <v>930</v>
      </c>
      <c r="L3400">
        <v>704918</v>
      </c>
      <c r="M3400">
        <v>223310153</v>
      </c>
      <c r="O3400">
        <v>320070</v>
      </c>
      <c r="P3400" t="s">
        <v>327</v>
      </c>
      <c r="Q3400">
        <v>6815</v>
      </c>
      <c r="R3400">
        <v>83</v>
      </c>
      <c r="S3400">
        <v>1</v>
      </c>
      <c r="T3400">
        <v>2786</v>
      </c>
      <c r="U3400" t="s">
        <v>328</v>
      </c>
      <c r="W3400">
        <v>1158667035</v>
      </c>
      <c r="X3400" s="76">
        <v>44035</v>
      </c>
      <c r="Y3400" s="76">
        <v>44035</v>
      </c>
      <c r="Z3400" s="76">
        <v>43937</v>
      </c>
      <c r="AA3400" s="76">
        <v>43966</v>
      </c>
      <c r="AB3400">
        <v>734.31</v>
      </c>
      <c r="AD3400" t="s">
        <v>344</v>
      </c>
      <c r="AE3400" t="s">
        <v>324</v>
      </c>
      <c r="AF3400" t="s">
        <v>984</v>
      </c>
      <c r="AH3400" t="s">
        <v>329</v>
      </c>
      <c r="AI3400" t="s">
        <v>318</v>
      </c>
      <c r="AK3400">
        <v>95057</v>
      </c>
      <c r="AL3400">
        <v>13</v>
      </c>
      <c r="AM3400" t="s">
        <v>968</v>
      </c>
      <c r="AN3400" t="s">
        <v>969</v>
      </c>
      <c r="AO3400">
        <v>208080873</v>
      </c>
    </row>
    <row r="3401" spans="1:41">
      <c r="A3401" t="s">
        <v>315</v>
      </c>
      <c r="D3401" t="s">
        <v>316</v>
      </c>
      <c r="E3401">
        <v>69341</v>
      </c>
      <c r="F3401" t="s">
        <v>317</v>
      </c>
      <c r="G3401" t="s">
        <v>318</v>
      </c>
      <c r="H3401" s="79" t="s">
        <v>927</v>
      </c>
      <c r="I3401" t="s">
        <v>928</v>
      </c>
      <c r="J3401" t="s">
        <v>929</v>
      </c>
      <c r="K3401" t="s">
        <v>930</v>
      </c>
      <c r="L3401">
        <v>704899</v>
      </c>
      <c r="M3401">
        <v>223310100</v>
      </c>
      <c r="O3401">
        <v>320070</v>
      </c>
      <c r="P3401" t="s">
        <v>327</v>
      </c>
      <c r="Q3401">
        <v>6815</v>
      </c>
      <c r="R3401">
        <v>83</v>
      </c>
      <c r="S3401">
        <v>1</v>
      </c>
      <c r="T3401">
        <v>2786</v>
      </c>
      <c r="U3401" t="s">
        <v>328</v>
      </c>
      <c r="W3401">
        <v>1158667035</v>
      </c>
      <c r="X3401" s="76">
        <v>44035</v>
      </c>
      <c r="Y3401" s="76">
        <v>44035</v>
      </c>
      <c r="Z3401" s="76">
        <v>43937</v>
      </c>
      <c r="AA3401" s="76">
        <v>43966</v>
      </c>
      <c r="AB3401">
        <v>328.77</v>
      </c>
      <c r="AD3401" t="s">
        <v>344</v>
      </c>
      <c r="AE3401" t="s">
        <v>324</v>
      </c>
      <c r="AF3401" t="s">
        <v>984</v>
      </c>
      <c r="AH3401" t="s">
        <v>329</v>
      </c>
      <c r="AI3401" t="s">
        <v>318</v>
      </c>
      <c r="AK3401">
        <v>95057</v>
      </c>
      <c r="AL3401">
        <v>14</v>
      </c>
      <c r="AM3401" t="s">
        <v>976</v>
      </c>
      <c r="AN3401" t="s">
        <v>973</v>
      </c>
      <c r="AO3401">
        <v>208080843</v>
      </c>
    </row>
    <row r="3402" spans="1:41">
      <c r="A3402" t="s">
        <v>315</v>
      </c>
      <c r="D3402" t="s">
        <v>316</v>
      </c>
      <c r="E3402">
        <v>69341</v>
      </c>
      <c r="F3402" t="s">
        <v>317</v>
      </c>
      <c r="G3402" t="s">
        <v>318</v>
      </c>
      <c r="H3402" s="79" t="s">
        <v>927</v>
      </c>
      <c r="I3402" t="s">
        <v>928</v>
      </c>
      <c r="J3402" t="s">
        <v>929</v>
      </c>
      <c r="K3402" t="s">
        <v>930</v>
      </c>
      <c r="L3402">
        <v>704896</v>
      </c>
      <c r="M3402">
        <v>223310295</v>
      </c>
      <c r="O3402">
        <v>320070</v>
      </c>
      <c r="P3402" t="s">
        <v>327</v>
      </c>
      <c r="Q3402">
        <v>6815</v>
      </c>
      <c r="R3402">
        <v>83</v>
      </c>
      <c r="S3402">
        <v>1</v>
      </c>
      <c r="T3402">
        <v>2786</v>
      </c>
      <c r="U3402" t="s">
        <v>328</v>
      </c>
      <c r="W3402">
        <v>1158667035</v>
      </c>
      <c r="X3402" s="76">
        <v>44035</v>
      </c>
      <c r="Y3402" s="76">
        <v>44035</v>
      </c>
      <c r="Z3402" s="76">
        <v>43937</v>
      </c>
      <c r="AA3402" s="76">
        <v>43966</v>
      </c>
      <c r="AB3402">
        <v>185.12</v>
      </c>
      <c r="AD3402" t="s">
        <v>344</v>
      </c>
      <c r="AE3402" t="s">
        <v>324</v>
      </c>
      <c r="AF3402" t="s">
        <v>984</v>
      </c>
      <c r="AH3402" t="s">
        <v>329</v>
      </c>
      <c r="AI3402" t="s">
        <v>318</v>
      </c>
      <c r="AK3402">
        <v>95057</v>
      </c>
      <c r="AL3402">
        <v>6</v>
      </c>
      <c r="AM3402" t="s">
        <v>977</v>
      </c>
      <c r="AN3402" t="s">
        <v>978</v>
      </c>
      <c r="AO3402">
        <v>208080873</v>
      </c>
    </row>
    <row r="3403" spans="1:41">
      <c r="A3403" t="s">
        <v>315</v>
      </c>
      <c r="D3403" t="s">
        <v>316</v>
      </c>
      <c r="E3403">
        <v>69341</v>
      </c>
      <c r="F3403" t="s">
        <v>317</v>
      </c>
      <c r="G3403" t="s">
        <v>318</v>
      </c>
      <c r="H3403" s="79" t="s">
        <v>927</v>
      </c>
      <c r="I3403" t="s">
        <v>928</v>
      </c>
      <c r="J3403" t="s">
        <v>929</v>
      </c>
      <c r="K3403" t="s">
        <v>930</v>
      </c>
      <c r="L3403">
        <v>704902</v>
      </c>
      <c r="M3403">
        <v>223323001</v>
      </c>
      <c r="O3403">
        <v>320070</v>
      </c>
      <c r="P3403" t="s">
        <v>327</v>
      </c>
      <c r="Q3403">
        <v>6815</v>
      </c>
      <c r="R3403">
        <v>83</v>
      </c>
      <c r="S3403">
        <v>1</v>
      </c>
      <c r="T3403">
        <v>2786</v>
      </c>
      <c r="U3403" t="s">
        <v>328</v>
      </c>
      <c r="W3403">
        <v>1158667035</v>
      </c>
      <c r="X3403" s="76">
        <v>44035</v>
      </c>
      <c r="Y3403" s="76">
        <v>44035</v>
      </c>
      <c r="Z3403" s="76">
        <v>43937</v>
      </c>
      <c r="AA3403" s="76">
        <v>43966</v>
      </c>
      <c r="AB3403">
        <v>434.29</v>
      </c>
      <c r="AD3403" t="s">
        <v>344</v>
      </c>
      <c r="AE3403" t="s">
        <v>324</v>
      </c>
      <c r="AF3403" t="s">
        <v>984</v>
      </c>
      <c r="AH3403" t="s">
        <v>329</v>
      </c>
      <c r="AI3403" t="s">
        <v>318</v>
      </c>
      <c r="AK3403">
        <v>95057</v>
      </c>
      <c r="AL3403">
        <v>18</v>
      </c>
      <c r="AM3403" t="s">
        <v>962</v>
      </c>
      <c r="AN3403" t="s">
        <v>963</v>
      </c>
      <c r="AO3403">
        <v>208080978</v>
      </c>
    </row>
    <row r="3404" spans="1:41">
      <c r="A3404" t="s">
        <v>315</v>
      </c>
      <c r="D3404" t="s">
        <v>316</v>
      </c>
      <c r="E3404">
        <v>69341</v>
      </c>
      <c r="F3404" t="s">
        <v>317</v>
      </c>
      <c r="G3404" t="s">
        <v>318</v>
      </c>
      <c r="H3404" s="79" t="s">
        <v>927</v>
      </c>
      <c r="I3404" t="s">
        <v>928</v>
      </c>
      <c r="J3404" t="s">
        <v>929</v>
      </c>
      <c r="K3404" t="s">
        <v>930</v>
      </c>
      <c r="L3404">
        <v>704934</v>
      </c>
      <c r="M3404">
        <v>223310420</v>
      </c>
      <c r="O3404">
        <v>320070</v>
      </c>
      <c r="P3404" t="s">
        <v>327</v>
      </c>
      <c r="Q3404">
        <v>6814</v>
      </c>
      <c r="R3404">
        <v>83</v>
      </c>
      <c r="S3404">
        <v>1</v>
      </c>
      <c r="T3404">
        <v>2786</v>
      </c>
      <c r="U3404" t="s">
        <v>328</v>
      </c>
      <c r="W3404">
        <v>1158667035</v>
      </c>
      <c r="X3404" s="76">
        <v>44035</v>
      </c>
      <c r="Y3404" s="76">
        <v>44035</v>
      </c>
      <c r="Z3404" s="76">
        <v>43902</v>
      </c>
      <c r="AA3404" s="76">
        <v>43936</v>
      </c>
      <c r="AB3404">
        <v>710.95</v>
      </c>
      <c r="AD3404" t="s">
        <v>344</v>
      </c>
      <c r="AE3404" t="s">
        <v>324</v>
      </c>
      <c r="AF3404" t="s">
        <v>983</v>
      </c>
      <c r="AH3404" t="s">
        <v>329</v>
      </c>
      <c r="AI3404" t="s">
        <v>318</v>
      </c>
      <c r="AK3404">
        <v>95057</v>
      </c>
      <c r="AL3404">
        <v>1</v>
      </c>
      <c r="AM3404" t="s">
        <v>938</v>
      </c>
      <c r="AN3404" t="s">
        <v>939</v>
      </c>
      <c r="AO3404">
        <v>208080873</v>
      </c>
    </row>
    <row r="3405" spans="1:41">
      <c r="A3405" t="s">
        <v>315</v>
      </c>
      <c r="D3405" t="s">
        <v>316</v>
      </c>
      <c r="E3405">
        <v>69341</v>
      </c>
      <c r="F3405" t="s">
        <v>317</v>
      </c>
      <c r="G3405" t="s">
        <v>318</v>
      </c>
      <c r="H3405" s="79" t="s">
        <v>927</v>
      </c>
      <c r="I3405" t="s">
        <v>928</v>
      </c>
      <c r="J3405" t="s">
        <v>929</v>
      </c>
      <c r="K3405" t="s">
        <v>930</v>
      </c>
      <c r="L3405">
        <v>704921</v>
      </c>
      <c r="M3405">
        <v>223310295</v>
      </c>
      <c r="O3405">
        <v>320070</v>
      </c>
      <c r="P3405" t="s">
        <v>327</v>
      </c>
      <c r="Q3405">
        <v>6814</v>
      </c>
      <c r="R3405">
        <v>83</v>
      </c>
      <c r="S3405">
        <v>1</v>
      </c>
      <c r="T3405">
        <v>2786</v>
      </c>
      <c r="U3405" t="s">
        <v>328</v>
      </c>
      <c r="W3405">
        <v>1158667035</v>
      </c>
      <c r="X3405" s="76">
        <v>44035</v>
      </c>
      <c r="Y3405" s="76">
        <v>44035</v>
      </c>
      <c r="Z3405" s="76">
        <v>43902</v>
      </c>
      <c r="AA3405" s="76">
        <v>43936</v>
      </c>
      <c r="AB3405">
        <v>167.29</v>
      </c>
      <c r="AD3405" t="s">
        <v>344</v>
      </c>
      <c r="AE3405" t="s">
        <v>324</v>
      </c>
      <c r="AF3405" t="s">
        <v>983</v>
      </c>
      <c r="AH3405" t="s">
        <v>329</v>
      </c>
      <c r="AI3405" t="s">
        <v>318</v>
      </c>
      <c r="AK3405">
        <v>95057</v>
      </c>
      <c r="AL3405">
        <v>6</v>
      </c>
      <c r="AM3405" t="s">
        <v>977</v>
      </c>
      <c r="AN3405" t="s">
        <v>978</v>
      </c>
      <c r="AO3405">
        <v>208080873</v>
      </c>
    </row>
    <row r="3406" spans="1:41">
      <c r="A3406" t="s">
        <v>315</v>
      </c>
      <c r="D3406" t="s">
        <v>316</v>
      </c>
      <c r="E3406">
        <v>69341</v>
      </c>
      <c r="F3406" t="s">
        <v>317</v>
      </c>
      <c r="G3406" t="s">
        <v>318</v>
      </c>
      <c r="H3406" s="79" t="s">
        <v>927</v>
      </c>
      <c r="I3406" t="s">
        <v>928</v>
      </c>
      <c r="J3406" t="s">
        <v>929</v>
      </c>
      <c r="K3406" t="s">
        <v>930</v>
      </c>
      <c r="L3406">
        <v>704928</v>
      </c>
      <c r="M3406">
        <v>223320334</v>
      </c>
      <c r="O3406">
        <v>320070</v>
      </c>
      <c r="P3406" t="s">
        <v>327</v>
      </c>
      <c r="Q3406">
        <v>6814</v>
      </c>
      <c r="R3406">
        <v>83</v>
      </c>
      <c r="S3406">
        <v>1</v>
      </c>
      <c r="T3406">
        <v>2786</v>
      </c>
      <c r="U3406" t="s">
        <v>328</v>
      </c>
      <c r="W3406">
        <v>1158667035</v>
      </c>
      <c r="X3406" s="76">
        <v>44035</v>
      </c>
      <c r="Y3406" s="76">
        <v>44035</v>
      </c>
      <c r="Z3406" s="76">
        <v>43902</v>
      </c>
      <c r="AA3406" s="76">
        <v>43936</v>
      </c>
      <c r="AB3406">
        <v>878.69</v>
      </c>
      <c r="AD3406" t="s">
        <v>344</v>
      </c>
      <c r="AE3406" t="s">
        <v>324</v>
      </c>
      <c r="AF3406" t="s">
        <v>983</v>
      </c>
      <c r="AH3406" t="s">
        <v>329</v>
      </c>
      <c r="AI3406" t="s">
        <v>318</v>
      </c>
      <c r="AK3406">
        <v>95057</v>
      </c>
      <c r="AL3406">
        <v>19</v>
      </c>
      <c r="AM3406" t="s">
        <v>942</v>
      </c>
      <c r="AN3406" t="s">
        <v>943</v>
      </c>
      <c r="AO3406">
        <v>208081036</v>
      </c>
    </row>
    <row r="3407" spans="1:41">
      <c r="A3407" t="s">
        <v>315</v>
      </c>
      <c r="D3407" t="s">
        <v>316</v>
      </c>
      <c r="E3407">
        <v>69341</v>
      </c>
      <c r="F3407" t="s">
        <v>317</v>
      </c>
      <c r="G3407" t="s">
        <v>318</v>
      </c>
      <c r="H3407" s="79" t="s">
        <v>927</v>
      </c>
      <c r="I3407" t="s">
        <v>928</v>
      </c>
      <c r="J3407" t="s">
        <v>929</v>
      </c>
      <c r="K3407" t="s">
        <v>930</v>
      </c>
      <c r="L3407">
        <v>704900</v>
      </c>
      <c r="M3407">
        <v>223322950</v>
      </c>
      <c r="O3407">
        <v>320070</v>
      </c>
      <c r="P3407" t="s">
        <v>327</v>
      </c>
      <c r="Q3407">
        <v>6815</v>
      </c>
      <c r="R3407">
        <v>83</v>
      </c>
      <c r="S3407">
        <v>1</v>
      </c>
      <c r="T3407">
        <v>2786</v>
      </c>
      <c r="U3407" t="s">
        <v>328</v>
      </c>
      <c r="W3407">
        <v>1158667035</v>
      </c>
      <c r="X3407" s="76">
        <v>44035</v>
      </c>
      <c r="Y3407" s="76">
        <v>44035</v>
      </c>
      <c r="Z3407" s="76">
        <v>43937</v>
      </c>
      <c r="AA3407" s="76">
        <v>43966</v>
      </c>
      <c r="AB3407">
        <v>725.6</v>
      </c>
      <c r="AD3407" t="s">
        <v>344</v>
      </c>
      <c r="AE3407" t="s">
        <v>324</v>
      </c>
      <c r="AF3407" t="s">
        <v>984</v>
      </c>
      <c r="AH3407" t="s">
        <v>329</v>
      </c>
      <c r="AI3407" t="s">
        <v>318</v>
      </c>
      <c r="AK3407">
        <v>95057</v>
      </c>
      <c r="AL3407">
        <v>15</v>
      </c>
      <c r="AM3407" t="s">
        <v>934</v>
      </c>
      <c r="AN3407" t="s">
        <v>935</v>
      </c>
      <c r="AO3407">
        <v>208081006</v>
      </c>
    </row>
    <row r="3408" spans="1:41">
      <c r="A3408" t="s">
        <v>315</v>
      </c>
      <c r="D3408" t="s">
        <v>316</v>
      </c>
      <c r="E3408">
        <v>69341</v>
      </c>
      <c r="F3408" t="s">
        <v>317</v>
      </c>
      <c r="G3408" t="s">
        <v>318</v>
      </c>
      <c r="H3408" s="79" t="s">
        <v>927</v>
      </c>
      <c r="I3408" t="s">
        <v>928</v>
      </c>
      <c r="J3408" t="s">
        <v>929</v>
      </c>
      <c r="K3408" t="s">
        <v>930</v>
      </c>
      <c r="L3408">
        <v>704936</v>
      </c>
      <c r="M3408">
        <v>223310384</v>
      </c>
      <c r="O3408">
        <v>320070</v>
      </c>
      <c r="P3408" t="s">
        <v>327</v>
      </c>
      <c r="Q3408">
        <v>6814</v>
      </c>
      <c r="R3408">
        <v>83</v>
      </c>
      <c r="S3408">
        <v>1</v>
      </c>
      <c r="T3408">
        <v>2786</v>
      </c>
      <c r="U3408" t="s">
        <v>328</v>
      </c>
      <c r="W3408">
        <v>1158667035</v>
      </c>
      <c r="X3408" s="76">
        <v>44035</v>
      </c>
      <c r="Y3408" s="76">
        <v>44035</v>
      </c>
      <c r="Z3408" s="76">
        <v>43902</v>
      </c>
      <c r="AA3408" s="76">
        <v>43936</v>
      </c>
      <c r="AB3408">
        <v>375.54</v>
      </c>
      <c r="AD3408" t="s">
        <v>344</v>
      </c>
      <c r="AE3408" t="s">
        <v>324</v>
      </c>
      <c r="AF3408" t="s">
        <v>983</v>
      </c>
      <c r="AH3408" t="s">
        <v>329</v>
      </c>
      <c r="AI3408" t="s">
        <v>318</v>
      </c>
      <c r="AK3408">
        <v>95057</v>
      </c>
      <c r="AL3408">
        <v>2</v>
      </c>
      <c r="AM3408" t="s">
        <v>970</v>
      </c>
      <c r="AN3408" t="s">
        <v>971</v>
      </c>
      <c r="AO3408">
        <v>208080873</v>
      </c>
    </row>
    <row r="3409" spans="1:41">
      <c r="A3409" t="s">
        <v>315</v>
      </c>
      <c r="D3409" t="s">
        <v>316</v>
      </c>
      <c r="E3409">
        <v>69341</v>
      </c>
      <c r="F3409" t="s">
        <v>317</v>
      </c>
      <c r="G3409" t="s">
        <v>318</v>
      </c>
      <c r="H3409" s="79" t="s">
        <v>927</v>
      </c>
      <c r="I3409" t="s">
        <v>928</v>
      </c>
      <c r="J3409" t="s">
        <v>929</v>
      </c>
      <c r="K3409" t="s">
        <v>930</v>
      </c>
      <c r="L3409">
        <v>704930</v>
      </c>
      <c r="M3409">
        <v>223320357</v>
      </c>
      <c r="O3409">
        <v>320070</v>
      </c>
      <c r="P3409" t="s">
        <v>327</v>
      </c>
      <c r="Q3409">
        <v>6814</v>
      </c>
      <c r="R3409">
        <v>83</v>
      </c>
      <c r="S3409">
        <v>1</v>
      </c>
      <c r="T3409">
        <v>2786</v>
      </c>
      <c r="U3409" t="s">
        <v>328</v>
      </c>
      <c r="W3409">
        <v>1158667035</v>
      </c>
      <c r="X3409" s="76">
        <v>44035</v>
      </c>
      <c r="Y3409" s="76">
        <v>44035</v>
      </c>
      <c r="Z3409" s="76">
        <v>43902</v>
      </c>
      <c r="AA3409" s="76">
        <v>43936</v>
      </c>
      <c r="AB3409">
        <v>491.13</v>
      </c>
      <c r="AD3409" t="s">
        <v>344</v>
      </c>
      <c r="AE3409" t="s">
        <v>324</v>
      </c>
      <c r="AF3409" t="s">
        <v>983</v>
      </c>
      <c r="AH3409" t="s">
        <v>329</v>
      </c>
      <c r="AI3409" t="s">
        <v>318</v>
      </c>
      <c r="AK3409">
        <v>95057</v>
      </c>
      <c r="AL3409">
        <v>22</v>
      </c>
      <c r="AM3409" t="s">
        <v>972</v>
      </c>
      <c r="AN3409" t="s">
        <v>973</v>
      </c>
      <c r="AO3409">
        <v>208080843</v>
      </c>
    </row>
    <row r="3410" spans="1:41">
      <c r="A3410" t="s">
        <v>315</v>
      </c>
      <c r="D3410" t="s">
        <v>316</v>
      </c>
      <c r="E3410">
        <v>69341</v>
      </c>
      <c r="F3410" t="s">
        <v>317</v>
      </c>
      <c r="G3410" t="s">
        <v>318</v>
      </c>
      <c r="H3410" s="79" t="s">
        <v>927</v>
      </c>
      <c r="I3410" t="s">
        <v>928</v>
      </c>
      <c r="J3410" t="s">
        <v>929</v>
      </c>
      <c r="K3410" t="s">
        <v>930</v>
      </c>
      <c r="L3410">
        <v>704941</v>
      </c>
      <c r="M3410">
        <v>223310324</v>
      </c>
      <c r="O3410">
        <v>320070</v>
      </c>
      <c r="P3410" t="s">
        <v>327</v>
      </c>
      <c r="Q3410">
        <v>6814</v>
      </c>
      <c r="R3410">
        <v>83</v>
      </c>
      <c r="S3410">
        <v>1</v>
      </c>
      <c r="T3410">
        <v>2786</v>
      </c>
      <c r="U3410" t="s">
        <v>328</v>
      </c>
      <c r="W3410">
        <v>1158667035</v>
      </c>
      <c r="X3410" s="76">
        <v>44035</v>
      </c>
      <c r="Y3410" s="76">
        <v>44035</v>
      </c>
      <c r="Z3410" s="76">
        <v>43902</v>
      </c>
      <c r="AA3410" s="76">
        <v>43936</v>
      </c>
      <c r="AB3410">
        <v>616.04</v>
      </c>
      <c r="AD3410" t="s">
        <v>344</v>
      </c>
      <c r="AE3410" t="s">
        <v>324</v>
      </c>
      <c r="AF3410" t="s">
        <v>983</v>
      </c>
      <c r="AH3410" t="s">
        <v>329</v>
      </c>
      <c r="AI3410" t="s">
        <v>318</v>
      </c>
      <c r="AK3410">
        <v>95057</v>
      </c>
      <c r="AL3410">
        <v>4</v>
      </c>
      <c r="AM3410" t="s">
        <v>940</v>
      </c>
      <c r="AN3410" t="s">
        <v>941</v>
      </c>
      <c r="AO3410">
        <v>208080873</v>
      </c>
    </row>
    <row r="3411" spans="1:41">
      <c r="A3411" t="s">
        <v>315</v>
      </c>
      <c r="D3411" t="s">
        <v>316</v>
      </c>
      <c r="E3411">
        <v>69341</v>
      </c>
      <c r="F3411" t="s">
        <v>317</v>
      </c>
      <c r="G3411" t="s">
        <v>318</v>
      </c>
      <c r="H3411" s="79" t="s">
        <v>927</v>
      </c>
      <c r="I3411" t="s">
        <v>928</v>
      </c>
      <c r="J3411" t="s">
        <v>929</v>
      </c>
      <c r="K3411" t="s">
        <v>930</v>
      </c>
      <c r="L3411">
        <v>704922</v>
      </c>
      <c r="M3411">
        <v>223310288</v>
      </c>
      <c r="O3411">
        <v>320070</v>
      </c>
      <c r="P3411" t="s">
        <v>327</v>
      </c>
      <c r="Q3411">
        <v>6814</v>
      </c>
      <c r="R3411">
        <v>83</v>
      </c>
      <c r="S3411">
        <v>1</v>
      </c>
      <c r="T3411">
        <v>2786</v>
      </c>
      <c r="U3411" t="s">
        <v>328</v>
      </c>
      <c r="W3411">
        <v>1158667035</v>
      </c>
      <c r="X3411" s="76">
        <v>44035</v>
      </c>
      <c r="Y3411" s="76">
        <v>44035</v>
      </c>
      <c r="Z3411" s="76">
        <v>43902</v>
      </c>
      <c r="AA3411" s="76">
        <v>43936</v>
      </c>
      <c r="AB3411">
        <v>357.82</v>
      </c>
      <c r="AD3411" t="s">
        <v>344</v>
      </c>
      <c r="AE3411" t="s">
        <v>324</v>
      </c>
      <c r="AF3411" t="s">
        <v>983</v>
      </c>
      <c r="AH3411" t="s">
        <v>329</v>
      </c>
      <c r="AI3411" t="s">
        <v>318</v>
      </c>
      <c r="AK3411">
        <v>95057</v>
      </c>
      <c r="AL3411">
        <v>7</v>
      </c>
      <c r="AM3411" t="s">
        <v>946</v>
      </c>
      <c r="AN3411" t="s">
        <v>947</v>
      </c>
      <c r="AO3411">
        <v>208080873</v>
      </c>
    </row>
    <row r="3412" spans="1:41">
      <c r="A3412" t="s">
        <v>315</v>
      </c>
      <c r="D3412" t="s">
        <v>316</v>
      </c>
      <c r="E3412">
        <v>69341</v>
      </c>
      <c r="F3412" t="s">
        <v>317</v>
      </c>
      <c r="G3412" t="s">
        <v>318</v>
      </c>
      <c r="H3412" s="79" t="s">
        <v>927</v>
      </c>
      <c r="I3412" t="s">
        <v>928</v>
      </c>
      <c r="J3412" t="s">
        <v>929</v>
      </c>
      <c r="K3412" t="s">
        <v>930</v>
      </c>
      <c r="L3412">
        <v>704915</v>
      </c>
      <c r="M3412">
        <v>223310272</v>
      </c>
      <c r="O3412">
        <v>320070</v>
      </c>
      <c r="P3412" t="s">
        <v>327</v>
      </c>
      <c r="Q3412">
        <v>6815</v>
      </c>
      <c r="R3412">
        <v>83</v>
      </c>
      <c r="S3412">
        <v>1</v>
      </c>
      <c r="T3412">
        <v>2786</v>
      </c>
      <c r="U3412" t="s">
        <v>328</v>
      </c>
      <c r="W3412">
        <v>1158667035</v>
      </c>
      <c r="X3412" s="76">
        <v>44035</v>
      </c>
      <c r="Y3412" s="76">
        <v>44035</v>
      </c>
      <c r="Z3412" s="76">
        <v>43937</v>
      </c>
      <c r="AA3412" s="76">
        <v>43966</v>
      </c>
      <c r="AB3412">
        <v>573.17999999999995</v>
      </c>
      <c r="AD3412" t="s">
        <v>344</v>
      </c>
      <c r="AE3412" t="s">
        <v>324</v>
      </c>
      <c r="AF3412" t="s">
        <v>984</v>
      </c>
      <c r="AH3412" t="s">
        <v>329</v>
      </c>
      <c r="AI3412" t="s">
        <v>318</v>
      </c>
      <c r="AK3412">
        <v>95057</v>
      </c>
      <c r="AL3412">
        <v>8</v>
      </c>
      <c r="AM3412" t="s">
        <v>954</v>
      </c>
      <c r="AN3412" t="s">
        <v>955</v>
      </c>
      <c r="AO3412">
        <v>208080873</v>
      </c>
    </row>
    <row r="3413" spans="1:41">
      <c r="A3413" t="s">
        <v>315</v>
      </c>
      <c r="D3413" t="s">
        <v>316</v>
      </c>
      <c r="E3413">
        <v>69341</v>
      </c>
      <c r="F3413" t="s">
        <v>317</v>
      </c>
      <c r="G3413" t="s">
        <v>318</v>
      </c>
      <c r="H3413" s="79" t="s">
        <v>927</v>
      </c>
      <c r="I3413" t="s">
        <v>928</v>
      </c>
      <c r="J3413" t="s">
        <v>929</v>
      </c>
      <c r="K3413" t="s">
        <v>930</v>
      </c>
      <c r="L3413">
        <v>704909</v>
      </c>
      <c r="M3413">
        <v>223310420</v>
      </c>
      <c r="O3413">
        <v>320070</v>
      </c>
      <c r="P3413" t="s">
        <v>327</v>
      </c>
      <c r="Q3413">
        <v>6815</v>
      </c>
      <c r="R3413">
        <v>83</v>
      </c>
      <c r="S3413">
        <v>1</v>
      </c>
      <c r="T3413">
        <v>2786</v>
      </c>
      <c r="U3413" t="s">
        <v>328</v>
      </c>
      <c r="W3413">
        <v>1158667035</v>
      </c>
      <c r="X3413" s="76">
        <v>44035</v>
      </c>
      <c r="Y3413" s="76">
        <v>44035</v>
      </c>
      <c r="Z3413" s="76">
        <v>43937</v>
      </c>
      <c r="AA3413" s="76">
        <v>43966</v>
      </c>
      <c r="AB3413">
        <v>660.92</v>
      </c>
      <c r="AD3413" t="s">
        <v>344</v>
      </c>
      <c r="AE3413" t="s">
        <v>324</v>
      </c>
      <c r="AF3413" t="s">
        <v>984</v>
      </c>
      <c r="AH3413" t="s">
        <v>329</v>
      </c>
      <c r="AI3413" t="s">
        <v>318</v>
      </c>
      <c r="AK3413">
        <v>95057</v>
      </c>
      <c r="AL3413">
        <v>1</v>
      </c>
      <c r="AM3413" t="s">
        <v>938</v>
      </c>
      <c r="AN3413" t="s">
        <v>939</v>
      </c>
      <c r="AO3413">
        <v>208080873</v>
      </c>
    </row>
    <row r="3414" spans="1:41">
      <c r="A3414" t="s">
        <v>315</v>
      </c>
      <c r="D3414" t="s">
        <v>316</v>
      </c>
      <c r="E3414">
        <v>69341</v>
      </c>
      <c r="F3414" t="s">
        <v>317</v>
      </c>
      <c r="G3414" t="s">
        <v>318</v>
      </c>
      <c r="H3414" s="79" t="s">
        <v>927</v>
      </c>
      <c r="I3414" t="s">
        <v>928</v>
      </c>
      <c r="J3414" t="s">
        <v>929</v>
      </c>
      <c r="K3414" t="s">
        <v>930</v>
      </c>
      <c r="L3414">
        <v>704943</v>
      </c>
      <c r="M3414">
        <v>223310153</v>
      </c>
      <c r="O3414">
        <v>320070</v>
      </c>
      <c r="P3414" t="s">
        <v>327</v>
      </c>
      <c r="Q3414">
        <v>6814</v>
      </c>
      <c r="R3414">
        <v>83</v>
      </c>
      <c r="S3414">
        <v>1</v>
      </c>
      <c r="T3414">
        <v>2786</v>
      </c>
      <c r="U3414" t="s">
        <v>328</v>
      </c>
      <c r="W3414">
        <v>1158667035</v>
      </c>
      <c r="X3414" s="76">
        <v>44035</v>
      </c>
      <c r="Y3414" s="76">
        <v>44035</v>
      </c>
      <c r="Z3414" s="76">
        <v>43902</v>
      </c>
      <c r="AA3414" s="76">
        <v>43936</v>
      </c>
      <c r="AB3414">
        <v>681.21</v>
      </c>
      <c r="AD3414" t="s">
        <v>344</v>
      </c>
      <c r="AE3414" t="s">
        <v>324</v>
      </c>
      <c r="AF3414" t="s">
        <v>983</v>
      </c>
      <c r="AH3414" t="s">
        <v>329</v>
      </c>
      <c r="AI3414" t="s">
        <v>318</v>
      </c>
      <c r="AK3414">
        <v>95057</v>
      </c>
      <c r="AL3414">
        <v>13</v>
      </c>
      <c r="AM3414" t="s">
        <v>968</v>
      </c>
      <c r="AN3414" t="s">
        <v>969</v>
      </c>
      <c r="AO3414">
        <v>208080873</v>
      </c>
    </row>
    <row r="3415" spans="1:41">
      <c r="A3415" t="s">
        <v>315</v>
      </c>
      <c r="D3415" t="s">
        <v>316</v>
      </c>
      <c r="E3415">
        <v>69341</v>
      </c>
      <c r="F3415" t="s">
        <v>317</v>
      </c>
      <c r="G3415" t="s">
        <v>318</v>
      </c>
      <c r="H3415" s="79" t="s">
        <v>927</v>
      </c>
      <c r="I3415" t="s">
        <v>928</v>
      </c>
      <c r="J3415" t="s">
        <v>929</v>
      </c>
      <c r="K3415" t="s">
        <v>930</v>
      </c>
      <c r="L3415">
        <v>704924</v>
      </c>
      <c r="M3415">
        <v>223310100</v>
      </c>
      <c r="O3415">
        <v>320070</v>
      </c>
      <c r="P3415" t="s">
        <v>327</v>
      </c>
      <c r="Q3415">
        <v>6814</v>
      </c>
      <c r="R3415">
        <v>83</v>
      </c>
      <c r="S3415">
        <v>1</v>
      </c>
      <c r="T3415">
        <v>2786</v>
      </c>
      <c r="U3415" t="s">
        <v>328</v>
      </c>
      <c r="W3415">
        <v>1158667035</v>
      </c>
      <c r="X3415" s="76">
        <v>44035</v>
      </c>
      <c r="Y3415" s="76">
        <v>44035</v>
      </c>
      <c r="Z3415" s="76">
        <v>43902</v>
      </c>
      <c r="AA3415" s="76">
        <v>43936</v>
      </c>
      <c r="AB3415">
        <v>359.67</v>
      </c>
      <c r="AD3415" t="s">
        <v>344</v>
      </c>
      <c r="AE3415" t="s">
        <v>324</v>
      </c>
      <c r="AF3415" t="s">
        <v>983</v>
      </c>
      <c r="AH3415" t="s">
        <v>329</v>
      </c>
      <c r="AI3415" t="s">
        <v>318</v>
      </c>
      <c r="AK3415">
        <v>95057</v>
      </c>
      <c r="AL3415">
        <v>14</v>
      </c>
      <c r="AM3415" t="s">
        <v>976</v>
      </c>
      <c r="AN3415" t="s">
        <v>973</v>
      </c>
      <c r="AO3415">
        <v>208080843</v>
      </c>
    </row>
    <row r="3416" spans="1:41">
      <c r="A3416" t="s">
        <v>315</v>
      </c>
      <c r="D3416" t="s">
        <v>316</v>
      </c>
      <c r="E3416">
        <v>69341</v>
      </c>
      <c r="F3416" t="s">
        <v>317</v>
      </c>
      <c r="G3416" t="s">
        <v>318</v>
      </c>
      <c r="H3416" s="79" t="s">
        <v>927</v>
      </c>
      <c r="I3416" t="s">
        <v>928</v>
      </c>
      <c r="J3416" t="s">
        <v>929</v>
      </c>
      <c r="K3416" t="s">
        <v>930</v>
      </c>
      <c r="L3416">
        <v>704925</v>
      </c>
      <c r="M3416">
        <v>223322950</v>
      </c>
      <c r="O3416">
        <v>320070</v>
      </c>
      <c r="P3416" t="s">
        <v>327</v>
      </c>
      <c r="Q3416">
        <v>6814</v>
      </c>
      <c r="R3416">
        <v>83</v>
      </c>
      <c r="S3416">
        <v>1</v>
      </c>
      <c r="T3416">
        <v>2786</v>
      </c>
      <c r="U3416" t="s">
        <v>328</v>
      </c>
      <c r="W3416">
        <v>1158667035</v>
      </c>
      <c r="X3416" s="76">
        <v>44035</v>
      </c>
      <c r="Y3416" s="76">
        <v>44035</v>
      </c>
      <c r="Z3416" s="76">
        <v>43902</v>
      </c>
      <c r="AA3416" s="76">
        <v>43936</v>
      </c>
      <c r="AB3416">
        <v>836.13</v>
      </c>
      <c r="AD3416" t="s">
        <v>344</v>
      </c>
      <c r="AE3416" t="s">
        <v>324</v>
      </c>
      <c r="AF3416" t="s">
        <v>983</v>
      </c>
      <c r="AH3416" t="s">
        <v>329</v>
      </c>
      <c r="AI3416" t="s">
        <v>318</v>
      </c>
      <c r="AK3416">
        <v>95057</v>
      </c>
      <c r="AL3416">
        <v>15</v>
      </c>
      <c r="AM3416" t="s">
        <v>934</v>
      </c>
      <c r="AN3416" t="s">
        <v>935</v>
      </c>
      <c r="AO3416">
        <v>208081006</v>
      </c>
    </row>
    <row r="3417" spans="1:41">
      <c r="A3417" t="s">
        <v>315</v>
      </c>
      <c r="D3417" t="s">
        <v>316</v>
      </c>
      <c r="E3417">
        <v>69341</v>
      </c>
      <c r="F3417" t="s">
        <v>317</v>
      </c>
      <c r="G3417" t="s">
        <v>318</v>
      </c>
      <c r="H3417" s="79" t="s">
        <v>927</v>
      </c>
      <c r="I3417" t="s">
        <v>928</v>
      </c>
      <c r="J3417" t="s">
        <v>929</v>
      </c>
      <c r="K3417" t="s">
        <v>930</v>
      </c>
      <c r="L3417">
        <v>704914</v>
      </c>
      <c r="M3417">
        <v>223310212</v>
      </c>
      <c r="O3417">
        <v>320070</v>
      </c>
      <c r="P3417" t="s">
        <v>327</v>
      </c>
      <c r="Q3417">
        <v>6815</v>
      </c>
      <c r="R3417">
        <v>83</v>
      </c>
      <c r="S3417">
        <v>1</v>
      </c>
      <c r="T3417">
        <v>2786</v>
      </c>
      <c r="U3417" t="s">
        <v>328</v>
      </c>
      <c r="W3417">
        <v>1158667035</v>
      </c>
      <c r="X3417" s="76">
        <v>44035</v>
      </c>
      <c r="Y3417" s="76">
        <v>44035</v>
      </c>
      <c r="Z3417" s="76">
        <v>43937</v>
      </c>
      <c r="AA3417" s="76">
        <v>43966</v>
      </c>
      <c r="AB3417">
        <v>358.51</v>
      </c>
      <c r="AD3417" t="s">
        <v>344</v>
      </c>
      <c r="AE3417" t="s">
        <v>324</v>
      </c>
      <c r="AF3417" t="s">
        <v>984</v>
      </c>
      <c r="AH3417" t="s">
        <v>329</v>
      </c>
      <c r="AI3417" t="s">
        <v>318</v>
      </c>
      <c r="AK3417">
        <v>95057</v>
      </c>
      <c r="AL3417">
        <v>12</v>
      </c>
      <c r="AM3417" t="s">
        <v>974</v>
      </c>
      <c r="AN3417" t="s">
        <v>975</v>
      </c>
      <c r="AO3417">
        <v>208080985</v>
      </c>
    </row>
    <row r="3418" spans="1:41">
      <c r="A3418" t="s">
        <v>315</v>
      </c>
      <c r="D3418" t="s">
        <v>316</v>
      </c>
      <c r="E3418">
        <v>69341</v>
      </c>
      <c r="F3418" t="s">
        <v>317</v>
      </c>
      <c r="G3418" t="s">
        <v>318</v>
      </c>
      <c r="H3418" s="79" t="s">
        <v>927</v>
      </c>
      <c r="I3418" t="s">
        <v>928</v>
      </c>
      <c r="J3418" t="s">
        <v>929</v>
      </c>
      <c r="K3418" t="s">
        <v>930</v>
      </c>
      <c r="L3418">
        <v>704940</v>
      </c>
      <c r="M3418">
        <v>223310272</v>
      </c>
      <c r="O3418">
        <v>320070</v>
      </c>
      <c r="P3418" t="s">
        <v>327</v>
      </c>
      <c r="Q3418">
        <v>6814</v>
      </c>
      <c r="R3418">
        <v>83</v>
      </c>
      <c r="S3418">
        <v>1</v>
      </c>
      <c r="T3418">
        <v>2786</v>
      </c>
      <c r="U3418" t="s">
        <v>328</v>
      </c>
      <c r="W3418">
        <v>1158667035</v>
      </c>
      <c r="X3418" s="76">
        <v>44035</v>
      </c>
      <c r="Y3418" s="76">
        <v>44035</v>
      </c>
      <c r="Z3418" s="76">
        <v>43902</v>
      </c>
      <c r="AA3418" s="76">
        <v>43936</v>
      </c>
      <c r="AB3418">
        <v>754.96</v>
      </c>
      <c r="AD3418" t="s">
        <v>344</v>
      </c>
      <c r="AE3418" t="s">
        <v>324</v>
      </c>
      <c r="AF3418" t="s">
        <v>983</v>
      </c>
      <c r="AH3418" t="s">
        <v>329</v>
      </c>
      <c r="AI3418" t="s">
        <v>318</v>
      </c>
      <c r="AK3418">
        <v>95057</v>
      </c>
      <c r="AL3418">
        <v>8</v>
      </c>
      <c r="AM3418" t="s">
        <v>954</v>
      </c>
      <c r="AN3418" t="s">
        <v>955</v>
      </c>
      <c r="AO3418">
        <v>208080873</v>
      </c>
    </row>
    <row r="3419" spans="1:41">
      <c r="A3419" t="s">
        <v>315</v>
      </c>
      <c r="D3419" t="s">
        <v>316</v>
      </c>
      <c r="E3419">
        <v>69341</v>
      </c>
      <c r="F3419" t="s">
        <v>317</v>
      </c>
      <c r="G3419" t="s">
        <v>318</v>
      </c>
      <c r="H3419" s="79" t="s">
        <v>927</v>
      </c>
      <c r="I3419" t="s">
        <v>928</v>
      </c>
      <c r="J3419" t="s">
        <v>929</v>
      </c>
      <c r="K3419" t="s">
        <v>930</v>
      </c>
      <c r="L3419">
        <v>704906</v>
      </c>
      <c r="M3419">
        <v>223320371</v>
      </c>
      <c r="O3419">
        <v>320070</v>
      </c>
      <c r="P3419" t="s">
        <v>327</v>
      </c>
      <c r="Q3419">
        <v>6815</v>
      </c>
      <c r="R3419">
        <v>83</v>
      </c>
      <c r="S3419">
        <v>1</v>
      </c>
      <c r="T3419">
        <v>2786</v>
      </c>
      <c r="U3419" t="s">
        <v>328</v>
      </c>
      <c r="W3419">
        <v>1158667035</v>
      </c>
      <c r="X3419" s="76">
        <v>44035</v>
      </c>
      <c r="Y3419" s="76">
        <v>44035</v>
      </c>
      <c r="Z3419" s="76">
        <v>43937</v>
      </c>
      <c r="AA3419" s="76">
        <v>43966</v>
      </c>
      <c r="AB3419">
        <v>459.52</v>
      </c>
      <c r="AD3419" t="s">
        <v>344</v>
      </c>
      <c r="AE3419" t="s">
        <v>324</v>
      </c>
      <c r="AF3419" t="s">
        <v>984</v>
      </c>
      <c r="AH3419" t="s">
        <v>329</v>
      </c>
      <c r="AI3419" t="s">
        <v>318</v>
      </c>
      <c r="AK3419">
        <v>95057</v>
      </c>
      <c r="AL3419">
        <v>23</v>
      </c>
      <c r="AM3419" t="s">
        <v>932</v>
      </c>
      <c r="AN3419" t="s">
        <v>933</v>
      </c>
      <c r="AO3419">
        <v>208080873</v>
      </c>
    </row>
    <row r="3420" spans="1:41">
      <c r="A3420" t="s">
        <v>315</v>
      </c>
      <c r="D3420" t="s">
        <v>316</v>
      </c>
      <c r="E3420">
        <v>69341</v>
      </c>
      <c r="F3420" t="s">
        <v>317</v>
      </c>
      <c r="G3420" t="s">
        <v>318</v>
      </c>
      <c r="H3420" s="79" t="s">
        <v>927</v>
      </c>
      <c r="I3420" t="s">
        <v>928</v>
      </c>
      <c r="J3420" t="s">
        <v>929</v>
      </c>
      <c r="K3420" t="s">
        <v>930</v>
      </c>
      <c r="L3420">
        <v>709889</v>
      </c>
      <c r="M3420">
        <v>223322996</v>
      </c>
      <c r="O3420">
        <v>320070</v>
      </c>
      <c r="P3420" t="s">
        <v>327</v>
      </c>
      <c r="Q3420">
        <v>6896</v>
      </c>
      <c r="R3420">
        <v>83</v>
      </c>
      <c r="S3420">
        <v>1</v>
      </c>
      <c r="T3420">
        <v>2786</v>
      </c>
      <c r="U3420" t="s">
        <v>328</v>
      </c>
      <c r="W3420">
        <v>1158667035</v>
      </c>
      <c r="X3420" s="76">
        <v>44043</v>
      </c>
      <c r="Y3420" s="76">
        <v>44043</v>
      </c>
      <c r="Z3420" s="76">
        <v>43902</v>
      </c>
      <c r="AA3420" s="76">
        <v>44021</v>
      </c>
      <c r="AB3420">
        <v>354.1</v>
      </c>
      <c r="AD3420" t="s">
        <v>346</v>
      </c>
      <c r="AE3420" t="s">
        <v>324</v>
      </c>
      <c r="AF3420" t="s">
        <v>985</v>
      </c>
      <c r="AH3420" t="s">
        <v>329</v>
      </c>
      <c r="AI3420" t="s">
        <v>318</v>
      </c>
      <c r="AK3420">
        <v>95057</v>
      </c>
      <c r="AL3420">
        <v>17</v>
      </c>
      <c r="AM3420" t="s">
        <v>936</v>
      </c>
      <c r="AN3420" t="s">
        <v>937</v>
      </c>
      <c r="AO3420">
        <v>208080850</v>
      </c>
    </row>
    <row r="3421" spans="1:41">
      <c r="A3421" t="s">
        <v>315</v>
      </c>
      <c r="D3421" t="s">
        <v>316</v>
      </c>
      <c r="E3421">
        <v>69341</v>
      </c>
      <c r="F3421" t="s">
        <v>317</v>
      </c>
      <c r="G3421" t="s">
        <v>318</v>
      </c>
      <c r="H3421" s="79" t="s">
        <v>927</v>
      </c>
      <c r="I3421" t="s">
        <v>928</v>
      </c>
      <c r="J3421" t="s">
        <v>929</v>
      </c>
      <c r="K3421" t="s">
        <v>930</v>
      </c>
      <c r="L3421">
        <v>709901</v>
      </c>
      <c r="M3421">
        <v>223320364</v>
      </c>
      <c r="O3421">
        <v>320070</v>
      </c>
      <c r="P3421" t="s">
        <v>327</v>
      </c>
      <c r="Q3421">
        <v>6896</v>
      </c>
      <c r="R3421">
        <v>83</v>
      </c>
      <c r="S3421">
        <v>1</v>
      </c>
      <c r="T3421">
        <v>2786</v>
      </c>
      <c r="U3421" t="s">
        <v>328</v>
      </c>
      <c r="W3421">
        <v>1158667035</v>
      </c>
      <c r="X3421" s="76">
        <v>44043</v>
      </c>
      <c r="Y3421" s="76">
        <v>44043</v>
      </c>
      <c r="Z3421" s="76">
        <v>43902</v>
      </c>
      <c r="AA3421" s="76">
        <v>44021</v>
      </c>
      <c r="AB3421">
        <v>311.35000000000002</v>
      </c>
      <c r="AD3421" t="s">
        <v>346</v>
      </c>
      <c r="AE3421" t="s">
        <v>324</v>
      </c>
      <c r="AF3421" t="s">
        <v>985</v>
      </c>
      <c r="AH3421" t="s">
        <v>329</v>
      </c>
      <c r="AI3421" t="s">
        <v>318</v>
      </c>
      <c r="AK3421">
        <v>95057</v>
      </c>
      <c r="AL3421">
        <v>20</v>
      </c>
      <c r="AM3421" t="s">
        <v>952</v>
      </c>
      <c r="AN3421" t="s">
        <v>953</v>
      </c>
      <c r="AO3421">
        <v>208080880</v>
      </c>
    </row>
    <row r="3422" spans="1:41">
      <c r="A3422" t="s">
        <v>315</v>
      </c>
      <c r="D3422" t="s">
        <v>316</v>
      </c>
      <c r="E3422">
        <v>69341</v>
      </c>
      <c r="F3422" t="s">
        <v>317</v>
      </c>
      <c r="G3422" t="s">
        <v>318</v>
      </c>
      <c r="H3422" s="79" t="s">
        <v>927</v>
      </c>
      <c r="I3422" t="s">
        <v>928</v>
      </c>
      <c r="J3422" t="s">
        <v>929</v>
      </c>
      <c r="K3422" t="s">
        <v>930</v>
      </c>
      <c r="L3422">
        <v>709895</v>
      </c>
      <c r="M3422">
        <v>223321918</v>
      </c>
      <c r="O3422">
        <v>320070</v>
      </c>
      <c r="P3422" t="s">
        <v>327</v>
      </c>
      <c r="Q3422">
        <v>6896</v>
      </c>
      <c r="R3422">
        <v>83</v>
      </c>
      <c r="S3422">
        <v>1</v>
      </c>
      <c r="T3422">
        <v>2786</v>
      </c>
      <c r="U3422" t="s">
        <v>328</v>
      </c>
      <c r="W3422">
        <v>1158667035</v>
      </c>
      <c r="X3422" s="76">
        <v>44043</v>
      </c>
      <c r="Y3422" s="76">
        <v>44043</v>
      </c>
      <c r="Z3422" s="76">
        <v>43902</v>
      </c>
      <c r="AA3422" s="76">
        <v>44021</v>
      </c>
      <c r="AB3422">
        <v>303.58999999999997</v>
      </c>
      <c r="AD3422" t="s">
        <v>346</v>
      </c>
      <c r="AE3422" t="s">
        <v>324</v>
      </c>
      <c r="AF3422" t="s">
        <v>985</v>
      </c>
      <c r="AH3422" t="s">
        <v>329</v>
      </c>
      <c r="AI3422" t="s">
        <v>318</v>
      </c>
      <c r="AK3422">
        <v>95057</v>
      </c>
      <c r="AL3422">
        <v>24</v>
      </c>
      <c r="AM3422" t="s">
        <v>944</v>
      </c>
      <c r="AN3422" t="s">
        <v>945</v>
      </c>
      <c r="AO3422">
        <v>208081036</v>
      </c>
    </row>
    <row r="3423" spans="1:41">
      <c r="A3423" t="s">
        <v>315</v>
      </c>
      <c r="D3423" t="s">
        <v>316</v>
      </c>
      <c r="E3423">
        <v>69341</v>
      </c>
      <c r="F3423" t="s">
        <v>317</v>
      </c>
      <c r="G3423" t="s">
        <v>318</v>
      </c>
      <c r="H3423" s="79" t="s">
        <v>927</v>
      </c>
      <c r="I3423" t="s">
        <v>928</v>
      </c>
      <c r="J3423" t="s">
        <v>929</v>
      </c>
      <c r="K3423" t="s">
        <v>930</v>
      </c>
      <c r="L3423">
        <v>709892</v>
      </c>
      <c r="M3423">
        <v>223320341</v>
      </c>
      <c r="O3423">
        <v>320070</v>
      </c>
      <c r="P3423" t="s">
        <v>327</v>
      </c>
      <c r="Q3423">
        <v>6896</v>
      </c>
      <c r="R3423">
        <v>83</v>
      </c>
      <c r="S3423">
        <v>1</v>
      </c>
      <c r="T3423">
        <v>2786</v>
      </c>
      <c r="U3423" t="s">
        <v>328</v>
      </c>
      <c r="W3423">
        <v>1158667035</v>
      </c>
      <c r="X3423" s="76">
        <v>44043</v>
      </c>
      <c r="Y3423" s="76">
        <v>44043</v>
      </c>
      <c r="Z3423" s="76">
        <v>43902</v>
      </c>
      <c r="AA3423" s="76">
        <v>44021</v>
      </c>
      <c r="AB3423">
        <v>272.87</v>
      </c>
      <c r="AD3423" t="s">
        <v>346</v>
      </c>
      <c r="AE3423" t="s">
        <v>324</v>
      </c>
      <c r="AF3423" t="s">
        <v>985</v>
      </c>
      <c r="AH3423" t="s">
        <v>329</v>
      </c>
      <c r="AI3423" t="s">
        <v>318</v>
      </c>
      <c r="AK3423">
        <v>95057</v>
      </c>
      <c r="AL3423">
        <v>21</v>
      </c>
      <c r="AM3423" t="s">
        <v>956</v>
      </c>
      <c r="AN3423" t="s">
        <v>957</v>
      </c>
      <c r="AO3423">
        <v>208080962</v>
      </c>
    </row>
    <row r="3424" spans="1:41">
      <c r="A3424" t="s">
        <v>315</v>
      </c>
      <c r="D3424" t="s">
        <v>316</v>
      </c>
      <c r="E3424">
        <v>69341</v>
      </c>
      <c r="F3424" t="s">
        <v>317</v>
      </c>
      <c r="G3424" t="s">
        <v>318</v>
      </c>
      <c r="H3424" s="79" t="s">
        <v>927</v>
      </c>
      <c r="I3424" t="s">
        <v>928</v>
      </c>
      <c r="J3424" t="s">
        <v>929</v>
      </c>
      <c r="K3424" t="s">
        <v>930</v>
      </c>
      <c r="L3424">
        <v>709888</v>
      </c>
      <c r="M3424">
        <v>223322950</v>
      </c>
      <c r="O3424">
        <v>320070</v>
      </c>
      <c r="P3424" t="s">
        <v>327</v>
      </c>
      <c r="Q3424">
        <v>6896</v>
      </c>
      <c r="R3424">
        <v>83</v>
      </c>
      <c r="S3424">
        <v>1</v>
      </c>
      <c r="T3424">
        <v>2786</v>
      </c>
      <c r="U3424" t="s">
        <v>328</v>
      </c>
      <c r="W3424">
        <v>1158667035</v>
      </c>
      <c r="X3424" s="76">
        <v>44043</v>
      </c>
      <c r="Y3424" s="76">
        <v>44043</v>
      </c>
      <c r="Z3424" s="76">
        <v>43902</v>
      </c>
      <c r="AA3424" s="76">
        <v>44021</v>
      </c>
      <c r="AB3424">
        <v>551.79</v>
      </c>
      <c r="AD3424" t="s">
        <v>346</v>
      </c>
      <c r="AE3424" t="s">
        <v>324</v>
      </c>
      <c r="AF3424" t="s">
        <v>985</v>
      </c>
      <c r="AH3424" t="s">
        <v>329</v>
      </c>
      <c r="AI3424" t="s">
        <v>318</v>
      </c>
      <c r="AK3424">
        <v>95057</v>
      </c>
      <c r="AL3424">
        <v>15</v>
      </c>
      <c r="AM3424" t="s">
        <v>934</v>
      </c>
      <c r="AN3424" t="s">
        <v>935</v>
      </c>
      <c r="AO3424">
        <v>208081006</v>
      </c>
    </row>
    <row r="3425" spans="1:41">
      <c r="A3425" t="s">
        <v>315</v>
      </c>
      <c r="D3425" t="s">
        <v>316</v>
      </c>
      <c r="E3425">
        <v>69341</v>
      </c>
      <c r="F3425" t="s">
        <v>317</v>
      </c>
      <c r="G3425" t="s">
        <v>318</v>
      </c>
      <c r="H3425" s="79" t="s">
        <v>927</v>
      </c>
      <c r="I3425" t="s">
        <v>928</v>
      </c>
      <c r="J3425" t="s">
        <v>929</v>
      </c>
      <c r="K3425" t="s">
        <v>930</v>
      </c>
      <c r="L3425">
        <v>709886</v>
      </c>
      <c r="M3425">
        <v>223310235</v>
      </c>
      <c r="O3425">
        <v>320070</v>
      </c>
      <c r="P3425" t="s">
        <v>327</v>
      </c>
      <c r="Q3425">
        <v>6896</v>
      </c>
      <c r="R3425">
        <v>83</v>
      </c>
      <c r="S3425">
        <v>1</v>
      </c>
      <c r="T3425">
        <v>2786</v>
      </c>
      <c r="U3425" t="s">
        <v>328</v>
      </c>
      <c r="W3425">
        <v>1158667035</v>
      </c>
      <c r="X3425" s="76">
        <v>44043</v>
      </c>
      <c r="Y3425" s="76">
        <v>44043</v>
      </c>
      <c r="Z3425" s="76">
        <v>43902</v>
      </c>
      <c r="AA3425" s="76">
        <v>44021</v>
      </c>
      <c r="AB3425">
        <v>364.04</v>
      </c>
      <c r="AD3425" t="s">
        <v>346</v>
      </c>
      <c r="AE3425" t="s">
        <v>324</v>
      </c>
      <c r="AF3425" t="s">
        <v>985</v>
      </c>
      <c r="AH3425" t="s">
        <v>329</v>
      </c>
      <c r="AI3425" t="s">
        <v>318</v>
      </c>
      <c r="AK3425">
        <v>95057</v>
      </c>
      <c r="AL3425">
        <v>11</v>
      </c>
      <c r="AM3425" t="s">
        <v>958</v>
      </c>
      <c r="AN3425" t="s">
        <v>959</v>
      </c>
      <c r="AO3425">
        <v>208081020</v>
      </c>
    </row>
    <row r="3426" spans="1:41">
      <c r="A3426" t="s">
        <v>315</v>
      </c>
      <c r="D3426" t="s">
        <v>316</v>
      </c>
      <c r="E3426">
        <v>69341</v>
      </c>
      <c r="F3426" t="s">
        <v>317</v>
      </c>
      <c r="G3426" t="s">
        <v>318</v>
      </c>
      <c r="H3426" s="79" t="s">
        <v>927</v>
      </c>
      <c r="I3426" t="s">
        <v>928</v>
      </c>
      <c r="J3426" t="s">
        <v>929</v>
      </c>
      <c r="K3426" t="s">
        <v>930</v>
      </c>
      <c r="L3426">
        <v>709894</v>
      </c>
      <c r="M3426">
        <v>223320371</v>
      </c>
      <c r="O3426">
        <v>320070</v>
      </c>
      <c r="P3426" t="s">
        <v>327</v>
      </c>
      <c r="Q3426">
        <v>6896</v>
      </c>
      <c r="R3426">
        <v>83</v>
      </c>
      <c r="S3426">
        <v>1</v>
      </c>
      <c r="T3426">
        <v>2786</v>
      </c>
      <c r="U3426" t="s">
        <v>328</v>
      </c>
      <c r="W3426">
        <v>1158667035</v>
      </c>
      <c r="X3426" s="76">
        <v>44043</v>
      </c>
      <c r="Y3426" s="76">
        <v>44043</v>
      </c>
      <c r="Z3426" s="76">
        <v>43902</v>
      </c>
      <c r="AA3426" s="76">
        <v>44021</v>
      </c>
      <c r="AB3426">
        <v>187.62</v>
      </c>
      <c r="AD3426" t="s">
        <v>346</v>
      </c>
      <c r="AE3426" t="s">
        <v>324</v>
      </c>
      <c r="AF3426" t="s">
        <v>985</v>
      </c>
      <c r="AH3426" t="s">
        <v>329</v>
      </c>
      <c r="AI3426" t="s">
        <v>318</v>
      </c>
      <c r="AK3426">
        <v>95057</v>
      </c>
      <c r="AL3426">
        <v>23</v>
      </c>
      <c r="AM3426" t="s">
        <v>932</v>
      </c>
      <c r="AN3426" t="s">
        <v>933</v>
      </c>
      <c r="AO3426">
        <v>208080873</v>
      </c>
    </row>
    <row r="3427" spans="1:41">
      <c r="A3427" t="s">
        <v>315</v>
      </c>
      <c r="D3427" t="s">
        <v>316</v>
      </c>
      <c r="E3427">
        <v>69341</v>
      </c>
      <c r="F3427" t="s">
        <v>317</v>
      </c>
      <c r="G3427" t="s">
        <v>318</v>
      </c>
      <c r="H3427" s="79" t="s">
        <v>927</v>
      </c>
      <c r="I3427" t="s">
        <v>928</v>
      </c>
      <c r="J3427" t="s">
        <v>929</v>
      </c>
      <c r="K3427" t="s">
        <v>930</v>
      </c>
      <c r="L3427">
        <v>709905</v>
      </c>
      <c r="M3427">
        <v>223322973</v>
      </c>
      <c r="O3427">
        <v>320070</v>
      </c>
      <c r="P3427" t="s">
        <v>327</v>
      </c>
      <c r="Q3427">
        <v>6896</v>
      </c>
      <c r="R3427">
        <v>83</v>
      </c>
      <c r="S3427">
        <v>1</v>
      </c>
      <c r="T3427">
        <v>2786</v>
      </c>
      <c r="U3427" t="s">
        <v>328</v>
      </c>
      <c r="W3427">
        <v>1158667035</v>
      </c>
      <c r="X3427" s="76">
        <v>44043</v>
      </c>
      <c r="Y3427" s="76">
        <v>44043</v>
      </c>
      <c r="Z3427" s="76">
        <v>43902</v>
      </c>
      <c r="AA3427" s="76">
        <v>44021</v>
      </c>
      <c r="AB3427">
        <v>383.87</v>
      </c>
      <c r="AD3427" t="s">
        <v>346</v>
      </c>
      <c r="AE3427" t="s">
        <v>324</v>
      </c>
      <c r="AF3427" t="s">
        <v>985</v>
      </c>
      <c r="AH3427" t="s">
        <v>329</v>
      </c>
      <c r="AI3427" t="s">
        <v>318</v>
      </c>
      <c r="AK3427">
        <v>95057</v>
      </c>
      <c r="AL3427">
        <v>16</v>
      </c>
      <c r="AM3427" t="s">
        <v>960</v>
      </c>
      <c r="AN3427" t="s">
        <v>961</v>
      </c>
      <c r="AO3427">
        <v>208080866</v>
      </c>
    </row>
    <row r="3428" spans="1:41">
      <c r="A3428" t="s">
        <v>315</v>
      </c>
      <c r="D3428" t="s">
        <v>316</v>
      </c>
      <c r="E3428">
        <v>69341</v>
      </c>
      <c r="F3428" t="s">
        <v>317</v>
      </c>
      <c r="G3428" t="s">
        <v>318</v>
      </c>
      <c r="H3428" s="79" t="s">
        <v>927</v>
      </c>
      <c r="I3428" t="s">
        <v>928</v>
      </c>
      <c r="J3428" t="s">
        <v>929</v>
      </c>
      <c r="K3428" t="s">
        <v>930</v>
      </c>
      <c r="L3428">
        <v>709883</v>
      </c>
      <c r="M3428">
        <v>223310301</v>
      </c>
      <c r="O3428">
        <v>320070</v>
      </c>
      <c r="P3428" t="s">
        <v>327</v>
      </c>
      <c r="Q3428">
        <v>6896</v>
      </c>
      <c r="R3428">
        <v>83</v>
      </c>
      <c r="S3428">
        <v>1</v>
      </c>
      <c r="T3428">
        <v>2786</v>
      </c>
      <c r="U3428" t="s">
        <v>328</v>
      </c>
      <c r="W3428">
        <v>1158667035</v>
      </c>
      <c r="X3428" s="76">
        <v>44043</v>
      </c>
      <c r="Y3428" s="76">
        <v>44043</v>
      </c>
      <c r="Z3428" s="76">
        <v>43902</v>
      </c>
      <c r="AA3428" s="76">
        <v>44021</v>
      </c>
      <c r="AB3428">
        <v>299.68</v>
      </c>
      <c r="AD3428" t="s">
        <v>346</v>
      </c>
      <c r="AE3428" t="s">
        <v>324</v>
      </c>
      <c r="AF3428" t="s">
        <v>985</v>
      </c>
      <c r="AH3428" t="s">
        <v>329</v>
      </c>
      <c r="AI3428" t="s">
        <v>318</v>
      </c>
      <c r="AK3428">
        <v>95057</v>
      </c>
      <c r="AL3428">
        <v>5</v>
      </c>
      <c r="AM3428" t="s">
        <v>948</v>
      </c>
      <c r="AN3428" t="s">
        <v>949</v>
      </c>
      <c r="AO3428">
        <v>208080873</v>
      </c>
    </row>
    <row r="3429" spans="1:41">
      <c r="A3429" t="s">
        <v>315</v>
      </c>
      <c r="D3429" t="s">
        <v>316</v>
      </c>
      <c r="E3429">
        <v>69341</v>
      </c>
      <c r="F3429" t="s">
        <v>317</v>
      </c>
      <c r="G3429" t="s">
        <v>318</v>
      </c>
      <c r="H3429" s="79" t="s">
        <v>927</v>
      </c>
      <c r="I3429" t="s">
        <v>928</v>
      </c>
      <c r="J3429" t="s">
        <v>929</v>
      </c>
      <c r="K3429" t="s">
        <v>930</v>
      </c>
      <c r="L3429">
        <v>709906</v>
      </c>
      <c r="M3429">
        <v>223310153</v>
      </c>
      <c r="O3429">
        <v>320070</v>
      </c>
      <c r="P3429" t="s">
        <v>327</v>
      </c>
      <c r="Q3429">
        <v>6896</v>
      </c>
      <c r="R3429">
        <v>83</v>
      </c>
      <c r="S3429">
        <v>1</v>
      </c>
      <c r="T3429">
        <v>2786</v>
      </c>
      <c r="U3429" t="s">
        <v>328</v>
      </c>
      <c r="W3429">
        <v>1158667035</v>
      </c>
      <c r="X3429" s="76">
        <v>44043</v>
      </c>
      <c r="Y3429" s="76">
        <v>44043</v>
      </c>
      <c r="Z3429" s="76">
        <v>43902</v>
      </c>
      <c r="AA3429" s="76">
        <v>44021</v>
      </c>
      <c r="AB3429">
        <v>453.08</v>
      </c>
      <c r="AD3429" t="s">
        <v>346</v>
      </c>
      <c r="AE3429" t="s">
        <v>324</v>
      </c>
      <c r="AF3429" t="s">
        <v>985</v>
      </c>
      <c r="AH3429" t="s">
        <v>329</v>
      </c>
      <c r="AI3429" t="s">
        <v>318</v>
      </c>
      <c r="AK3429">
        <v>95057</v>
      </c>
      <c r="AL3429">
        <v>13</v>
      </c>
      <c r="AM3429" t="s">
        <v>968</v>
      </c>
      <c r="AN3429" t="s">
        <v>969</v>
      </c>
      <c r="AO3429">
        <v>208080873</v>
      </c>
    </row>
    <row r="3430" spans="1:41">
      <c r="A3430" t="s">
        <v>315</v>
      </c>
      <c r="D3430" t="s">
        <v>316</v>
      </c>
      <c r="E3430">
        <v>69341</v>
      </c>
      <c r="F3430" t="s">
        <v>317</v>
      </c>
      <c r="G3430" t="s">
        <v>318</v>
      </c>
      <c r="H3430" s="79" t="s">
        <v>927</v>
      </c>
      <c r="I3430" t="s">
        <v>928</v>
      </c>
      <c r="J3430" t="s">
        <v>929</v>
      </c>
      <c r="K3430" t="s">
        <v>930</v>
      </c>
      <c r="L3430">
        <v>709898</v>
      </c>
      <c r="M3430">
        <v>223310265</v>
      </c>
      <c r="O3430">
        <v>320070</v>
      </c>
      <c r="P3430" t="s">
        <v>327</v>
      </c>
      <c r="Q3430">
        <v>6896</v>
      </c>
      <c r="R3430">
        <v>83</v>
      </c>
      <c r="S3430">
        <v>1</v>
      </c>
      <c r="T3430">
        <v>2786</v>
      </c>
      <c r="U3430" t="s">
        <v>328</v>
      </c>
      <c r="W3430">
        <v>1158667035</v>
      </c>
      <c r="X3430" s="76">
        <v>44043</v>
      </c>
      <c r="Y3430" s="76">
        <v>44043</v>
      </c>
      <c r="Z3430" s="76">
        <v>43902</v>
      </c>
      <c r="AA3430" s="76">
        <v>44021</v>
      </c>
      <c r="AB3430">
        <v>1328.58</v>
      </c>
      <c r="AD3430" t="s">
        <v>346</v>
      </c>
      <c r="AE3430" t="s">
        <v>324</v>
      </c>
      <c r="AF3430" t="s">
        <v>985</v>
      </c>
      <c r="AH3430" t="s">
        <v>329</v>
      </c>
      <c r="AI3430" t="s">
        <v>318</v>
      </c>
      <c r="AK3430">
        <v>95057</v>
      </c>
      <c r="AL3430">
        <v>9</v>
      </c>
      <c r="AM3430" t="s">
        <v>964</v>
      </c>
      <c r="AN3430" t="s">
        <v>965</v>
      </c>
      <c r="AO3430">
        <v>208080873</v>
      </c>
    </row>
    <row r="3431" spans="1:41">
      <c r="A3431" t="s">
        <v>315</v>
      </c>
      <c r="D3431" t="s">
        <v>316</v>
      </c>
      <c r="E3431">
        <v>69341</v>
      </c>
      <c r="F3431" t="s">
        <v>317</v>
      </c>
      <c r="G3431" t="s">
        <v>318</v>
      </c>
      <c r="H3431" s="79" t="s">
        <v>927</v>
      </c>
      <c r="I3431" t="s">
        <v>928</v>
      </c>
      <c r="J3431" t="s">
        <v>929</v>
      </c>
      <c r="K3431" t="s">
        <v>930</v>
      </c>
      <c r="L3431">
        <v>709904</v>
      </c>
      <c r="M3431">
        <v>223310324</v>
      </c>
      <c r="O3431">
        <v>320070</v>
      </c>
      <c r="P3431" t="s">
        <v>327</v>
      </c>
      <c r="Q3431">
        <v>6896</v>
      </c>
      <c r="R3431">
        <v>83</v>
      </c>
      <c r="S3431">
        <v>1</v>
      </c>
      <c r="T3431">
        <v>2786</v>
      </c>
      <c r="U3431" t="s">
        <v>328</v>
      </c>
      <c r="W3431">
        <v>1158667035</v>
      </c>
      <c r="X3431" s="76">
        <v>44043</v>
      </c>
      <c r="Y3431" s="76">
        <v>44043</v>
      </c>
      <c r="Z3431" s="76">
        <v>43902</v>
      </c>
      <c r="AA3431" s="76">
        <v>44021</v>
      </c>
      <c r="AB3431">
        <v>398.28</v>
      </c>
      <c r="AD3431" t="s">
        <v>346</v>
      </c>
      <c r="AE3431" t="s">
        <v>324</v>
      </c>
      <c r="AF3431" t="s">
        <v>985</v>
      </c>
      <c r="AH3431" t="s">
        <v>329</v>
      </c>
      <c r="AI3431" t="s">
        <v>318</v>
      </c>
      <c r="AK3431">
        <v>95057</v>
      </c>
      <c r="AL3431">
        <v>4</v>
      </c>
      <c r="AM3431" t="s">
        <v>940</v>
      </c>
      <c r="AN3431" t="s">
        <v>941</v>
      </c>
      <c r="AO3431">
        <v>208080873</v>
      </c>
    </row>
    <row r="3432" spans="1:41">
      <c r="A3432" t="s">
        <v>315</v>
      </c>
      <c r="D3432" t="s">
        <v>316</v>
      </c>
      <c r="E3432">
        <v>69341</v>
      </c>
      <c r="F3432" t="s">
        <v>317</v>
      </c>
      <c r="G3432" t="s">
        <v>318</v>
      </c>
      <c r="H3432" s="79" t="s">
        <v>927</v>
      </c>
      <c r="I3432" t="s">
        <v>928</v>
      </c>
      <c r="J3432" t="s">
        <v>929</v>
      </c>
      <c r="K3432" t="s">
        <v>930</v>
      </c>
      <c r="L3432">
        <v>709885</v>
      </c>
      <c r="M3432">
        <v>223310288</v>
      </c>
      <c r="O3432">
        <v>320070</v>
      </c>
      <c r="P3432" t="s">
        <v>327</v>
      </c>
      <c r="Q3432">
        <v>6896</v>
      </c>
      <c r="R3432">
        <v>83</v>
      </c>
      <c r="S3432">
        <v>1</v>
      </c>
      <c r="T3432">
        <v>2786</v>
      </c>
      <c r="U3432" t="s">
        <v>328</v>
      </c>
      <c r="W3432">
        <v>1158667035</v>
      </c>
      <c r="X3432" s="76">
        <v>44043</v>
      </c>
      <c r="Y3432" s="76">
        <v>44043</v>
      </c>
      <c r="Z3432" s="76">
        <v>43902</v>
      </c>
      <c r="AA3432" s="76">
        <v>44021</v>
      </c>
      <c r="AB3432">
        <v>873.83</v>
      </c>
      <c r="AD3432" t="s">
        <v>346</v>
      </c>
      <c r="AE3432" t="s">
        <v>324</v>
      </c>
      <c r="AF3432" t="s">
        <v>985</v>
      </c>
      <c r="AH3432" t="s">
        <v>329</v>
      </c>
      <c r="AI3432" t="s">
        <v>318</v>
      </c>
      <c r="AK3432">
        <v>95057</v>
      </c>
      <c r="AL3432">
        <v>7</v>
      </c>
      <c r="AM3432" t="s">
        <v>946</v>
      </c>
      <c r="AN3432" t="s">
        <v>947</v>
      </c>
      <c r="AO3432">
        <v>208080873</v>
      </c>
    </row>
    <row r="3433" spans="1:41">
      <c r="A3433" t="s">
        <v>315</v>
      </c>
      <c r="D3433" t="s">
        <v>316</v>
      </c>
      <c r="E3433">
        <v>69341</v>
      </c>
      <c r="F3433" t="s">
        <v>317</v>
      </c>
      <c r="G3433" t="s">
        <v>318</v>
      </c>
      <c r="H3433" s="79" t="s">
        <v>927</v>
      </c>
      <c r="I3433" t="s">
        <v>928</v>
      </c>
      <c r="J3433" t="s">
        <v>929</v>
      </c>
      <c r="K3433" t="s">
        <v>930</v>
      </c>
      <c r="L3433">
        <v>709893</v>
      </c>
      <c r="M3433">
        <v>223320357</v>
      </c>
      <c r="O3433">
        <v>320070</v>
      </c>
      <c r="P3433" t="s">
        <v>327</v>
      </c>
      <c r="Q3433">
        <v>6896</v>
      </c>
      <c r="R3433">
        <v>83</v>
      </c>
      <c r="S3433">
        <v>1</v>
      </c>
      <c r="T3433">
        <v>2786</v>
      </c>
      <c r="U3433" t="s">
        <v>328</v>
      </c>
      <c r="W3433">
        <v>1158667035</v>
      </c>
      <c r="X3433" s="76">
        <v>44043</v>
      </c>
      <c r="Y3433" s="76">
        <v>44043</v>
      </c>
      <c r="Z3433" s="76">
        <v>43902</v>
      </c>
      <c r="AA3433" s="76">
        <v>44021</v>
      </c>
      <c r="AB3433">
        <v>406.47</v>
      </c>
      <c r="AD3433" t="s">
        <v>346</v>
      </c>
      <c r="AE3433" t="s">
        <v>324</v>
      </c>
      <c r="AF3433" t="s">
        <v>985</v>
      </c>
      <c r="AH3433" t="s">
        <v>329</v>
      </c>
      <c r="AI3433" t="s">
        <v>318</v>
      </c>
      <c r="AK3433">
        <v>95057</v>
      </c>
      <c r="AL3433">
        <v>22</v>
      </c>
      <c r="AM3433" t="s">
        <v>972</v>
      </c>
      <c r="AN3433" t="s">
        <v>973</v>
      </c>
      <c r="AO3433">
        <v>208080843</v>
      </c>
    </row>
    <row r="3434" spans="1:41">
      <c r="A3434" t="s">
        <v>315</v>
      </c>
      <c r="D3434" t="s">
        <v>316</v>
      </c>
      <c r="E3434">
        <v>69341</v>
      </c>
      <c r="F3434" t="s">
        <v>317</v>
      </c>
      <c r="G3434" t="s">
        <v>318</v>
      </c>
      <c r="H3434" s="79" t="s">
        <v>927</v>
      </c>
      <c r="I3434" t="s">
        <v>928</v>
      </c>
      <c r="J3434" t="s">
        <v>929</v>
      </c>
      <c r="K3434" t="s">
        <v>930</v>
      </c>
      <c r="L3434">
        <v>709897</v>
      </c>
      <c r="M3434">
        <v>223310420</v>
      </c>
      <c r="O3434">
        <v>320070</v>
      </c>
      <c r="P3434" t="s">
        <v>327</v>
      </c>
      <c r="Q3434">
        <v>6896</v>
      </c>
      <c r="R3434">
        <v>83</v>
      </c>
      <c r="S3434">
        <v>1</v>
      </c>
      <c r="T3434">
        <v>2786</v>
      </c>
      <c r="U3434" t="s">
        <v>328</v>
      </c>
      <c r="W3434">
        <v>1158667035</v>
      </c>
      <c r="X3434" s="76">
        <v>44043</v>
      </c>
      <c r="Y3434" s="76">
        <v>44043</v>
      </c>
      <c r="Z3434" s="76">
        <v>43902</v>
      </c>
      <c r="AA3434" s="76">
        <v>44021</v>
      </c>
      <c r="AB3434">
        <v>289.35000000000002</v>
      </c>
      <c r="AD3434" t="s">
        <v>346</v>
      </c>
      <c r="AE3434" t="s">
        <v>324</v>
      </c>
      <c r="AF3434" t="s">
        <v>985</v>
      </c>
      <c r="AH3434" t="s">
        <v>329</v>
      </c>
      <c r="AI3434" t="s">
        <v>318</v>
      </c>
      <c r="AK3434">
        <v>95057</v>
      </c>
      <c r="AL3434">
        <v>1</v>
      </c>
      <c r="AM3434" t="s">
        <v>938</v>
      </c>
      <c r="AN3434" t="s">
        <v>939</v>
      </c>
      <c r="AO3434">
        <v>208080873</v>
      </c>
    </row>
    <row r="3435" spans="1:41">
      <c r="A3435" t="s">
        <v>315</v>
      </c>
      <c r="D3435" t="s">
        <v>316</v>
      </c>
      <c r="E3435">
        <v>69341</v>
      </c>
      <c r="F3435" t="s">
        <v>317</v>
      </c>
      <c r="G3435" t="s">
        <v>318</v>
      </c>
      <c r="H3435" s="79" t="s">
        <v>927</v>
      </c>
      <c r="I3435" t="s">
        <v>928</v>
      </c>
      <c r="J3435" t="s">
        <v>929</v>
      </c>
      <c r="K3435" t="s">
        <v>930</v>
      </c>
      <c r="L3435">
        <v>709903</v>
      </c>
      <c r="M3435">
        <v>223310272</v>
      </c>
      <c r="O3435">
        <v>320070</v>
      </c>
      <c r="P3435" t="s">
        <v>327</v>
      </c>
      <c r="Q3435">
        <v>6896</v>
      </c>
      <c r="R3435">
        <v>83</v>
      </c>
      <c r="S3435">
        <v>1</v>
      </c>
      <c r="T3435">
        <v>2786</v>
      </c>
      <c r="U3435" t="s">
        <v>328</v>
      </c>
      <c r="W3435">
        <v>1158667035</v>
      </c>
      <c r="X3435" s="76">
        <v>44043</v>
      </c>
      <c r="Y3435" s="76">
        <v>44043</v>
      </c>
      <c r="Z3435" s="76">
        <v>43902</v>
      </c>
      <c r="AA3435" s="76">
        <v>44021</v>
      </c>
      <c r="AB3435">
        <v>368.66</v>
      </c>
      <c r="AD3435" t="s">
        <v>346</v>
      </c>
      <c r="AE3435" t="s">
        <v>324</v>
      </c>
      <c r="AF3435" t="s">
        <v>985</v>
      </c>
      <c r="AH3435" t="s">
        <v>329</v>
      </c>
      <c r="AI3435" t="s">
        <v>318</v>
      </c>
      <c r="AK3435">
        <v>95057</v>
      </c>
      <c r="AL3435">
        <v>8</v>
      </c>
      <c r="AM3435" t="s">
        <v>954</v>
      </c>
      <c r="AN3435" t="s">
        <v>955</v>
      </c>
      <c r="AO3435">
        <v>208080873</v>
      </c>
    </row>
    <row r="3436" spans="1:41">
      <c r="A3436" t="s">
        <v>315</v>
      </c>
      <c r="D3436" t="s">
        <v>316</v>
      </c>
      <c r="E3436">
        <v>69341</v>
      </c>
      <c r="F3436" t="s">
        <v>317</v>
      </c>
      <c r="G3436" t="s">
        <v>318</v>
      </c>
      <c r="H3436" s="79" t="s">
        <v>927</v>
      </c>
      <c r="I3436" t="s">
        <v>928</v>
      </c>
      <c r="J3436" t="s">
        <v>929</v>
      </c>
      <c r="K3436" t="s">
        <v>930</v>
      </c>
      <c r="L3436">
        <v>709899</v>
      </c>
      <c r="M3436">
        <v>223310384</v>
      </c>
      <c r="O3436">
        <v>320070</v>
      </c>
      <c r="P3436" t="s">
        <v>327</v>
      </c>
      <c r="Q3436">
        <v>6896</v>
      </c>
      <c r="R3436">
        <v>83</v>
      </c>
      <c r="S3436">
        <v>1</v>
      </c>
      <c r="T3436">
        <v>2786</v>
      </c>
      <c r="U3436" t="s">
        <v>328</v>
      </c>
      <c r="W3436">
        <v>1158667035</v>
      </c>
      <c r="X3436" s="76">
        <v>44043</v>
      </c>
      <c r="Y3436" s="76">
        <v>44043</v>
      </c>
      <c r="Z3436" s="76">
        <v>43902</v>
      </c>
      <c r="AA3436" s="76">
        <v>44021</v>
      </c>
      <c r="AB3436">
        <v>683.82</v>
      </c>
      <c r="AD3436" t="s">
        <v>346</v>
      </c>
      <c r="AE3436" t="s">
        <v>324</v>
      </c>
      <c r="AF3436" t="s">
        <v>985</v>
      </c>
      <c r="AH3436" t="s">
        <v>329</v>
      </c>
      <c r="AI3436" t="s">
        <v>318</v>
      </c>
      <c r="AK3436">
        <v>95057</v>
      </c>
      <c r="AL3436">
        <v>2</v>
      </c>
      <c r="AM3436" t="s">
        <v>970</v>
      </c>
      <c r="AN3436" t="s">
        <v>971</v>
      </c>
      <c r="AO3436">
        <v>208080873</v>
      </c>
    </row>
    <row r="3437" spans="1:41">
      <c r="A3437" t="s">
        <v>315</v>
      </c>
      <c r="D3437" t="s">
        <v>316</v>
      </c>
      <c r="E3437">
        <v>69341</v>
      </c>
      <c r="F3437" t="s">
        <v>317</v>
      </c>
      <c r="G3437" t="s">
        <v>318</v>
      </c>
      <c r="H3437" s="79" t="s">
        <v>927</v>
      </c>
      <c r="I3437" t="s">
        <v>928</v>
      </c>
      <c r="J3437" t="s">
        <v>929</v>
      </c>
      <c r="K3437" t="s">
        <v>930</v>
      </c>
      <c r="L3437">
        <v>709902</v>
      </c>
      <c r="M3437">
        <v>223310212</v>
      </c>
      <c r="O3437">
        <v>320070</v>
      </c>
      <c r="P3437" t="s">
        <v>327</v>
      </c>
      <c r="Q3437">
        <v>6896</v>
      </c>
      <c r="R3437">
        <v>83</v>
      </c>
      <c r="S3437">
        <v>1</v>
      </c>
      <c r="T3437">
        <v>2786</v>
      </c>
      <c r="U3437" t="s">
        <v>328</v>
      </c>
      <c r="W3437">
        <v>1158667035</v>
      </c>
      <c r="X3437" s="76">
        <v>44043</v>
      </c>
      <c r="Y3437" s="76">
        <v>44043</v>
      </c>
      <c r="Z3437" s="76">
        <v>43902</v>
      </c>
      <c r="AA3437" s="76">
        <v>44021</v>
      </c>
      <c r="AB3437">
        <v>348.14</v>
      </c>
      <c r="AD3437" t="s">
        <v>346</v>
      </c>
      <c r="AE3437" t="s">
        <v>324</v>
      </c>
      <c r="AF3437" t="s">
        <v>985</v>
      </c>
      <c r="AH3437" t="s">
        <v>329</v>
      </c>
      <c r="AI3437" t="s">
        <v>318</v>
      </c>
      <c r="AK3437">
        <v>95057</v>
      </c>
      <c r="AL3437">
        <v>12</v>
      </c>
      <c r="AM3437" t="s">
        <v>974</v>
      </c>
      <c r="AN3437" t="s">
        <v>975</v>
      </c>
      <c r="AO3437">
        <v>208080985</v>
      </c>
    </row>
    <row r="3438" spans="1:41">
      <c r="A3438" t="s">
        <v>315</v>
      </c>
      <c r="D3438" t="s">
        <v>316</v>
      </c>
      <c r="E3438">
        <v>69341</v>
      </c>
      <c r="F3438" t="s">
        <v>317</v>
      </c>
      <c r="G3438" t="s">
        <v>318</v>
      </c>
      <c r="H3438" s="79" t="s">
        <v>927</v>
      </c>
      <c r="I3438" t="s">
        <v>928</v>
      </c>
      <c r="J3438" t="s">
        <v>929</v>
      </c>
      <c r="K3438" t="s">
        <v>930</v>
      </c>
      <c r="L3438">
        <v>709896</v>
      </c>
      <c r="M3438">
        <v>223321925</v>
      </c>
      <c r="O3438">
        <v>320070</v>
      </c>
      <c r="P3438" t="s">
        <v>327</v>
      </c>
      <c r="Q3438">
        <v>6896</v>
      </c>
      <c r="R3438">
        <v>83</v>
      </c>
      <c r="S3438">
        <v>1</v>
      </c>
      <c r="T3438">
        <v>2786</v>
      </c>
      <c r="U3438" t="s">
        <v>328</v>
      </c>
      <c r="W3438">
        <v>1158667035</v>
      </c>
      <c r="X3438" s="76">
        <v>44043</v>
      </c>
      <c r="Y3438" s="76">
        <v>44043</v>
      </c>
      <c r="Z3438" s="76">
        <v>43902</v>
      </c>
      <c r="AA3438" s="76">
        <v>44021</v>
      </c>
      <c r="AB3438">
        <v>301.3</v>
      </c>
      <c r="AD3438" t="s">
        <v>346</v>
      </c>
      <c r="AE3438" t="s">
        <v>324</v>
      </c>
      <c r="AF3438" t="s">
        <v>985</v>
      </c>
      <c r="AH3438" t="s">
        <v>329</v>
      </c>
      <c r="AI3438" t="s">
        <v>318</v>
      </c>
      <c r="AK3438">
        <v>95057</v>
      </c>
      <c r="AL3438">
        <v>25</v>
      </c>
      <c r="AM3438" t="s">
        <v>966</v>
      </c>
      <c r="AN3438" t="s">
        <v>967</v>
      </c>
      <c r="AO3438">
        <v>208080873</v>
      </c>
    </row>
    <row r="3439" spans="1:41">
      <c r="A3439" t="s">
        <v>315</v>
      </c>
      <c r="D3439" t="s">
        <v>316</v>
      </c>
      <c r="E3439">
        <v>69341</v>
      </c>
      <c r="F3439" t="s">
        <v>317</v>
      </c>
      <c r="G3439" t="s">
        <v>318</v>
      </c>
      <c r="H3439" s="79" t="s">
        <v>927</v>
      </c>
      <c r="I3439" t="s">
        <v>928</v>
      </c>
      <c r="J3439" t="s">
        <v>929</v>
      </c>
      <c r="K3439" t="s">
        <v>930</v>
      </c>
      <c r="L3439">
        <v>709900</v>
      </c>
      <c r="M3439">
        <v>223310347</v>
      </c>
      <c r="O3439">
        <v>320070</v>
      </c>
      <c r="P3439" t="s">
        <v>327</v>
      </c>
      <c r="Q3439">
        <v>6896</v>
      </c>
      <c r="R3439">
        <v>83</v>
      </c>
      <c r="S3439">
        <v>1</v>
      </c>
      <c r="T3439">
        <v>2786</v>
      </c>
      <c r="U3439" t="s">
        <v>328</v>
      </c>
      <c r="W3439">
        <v>1158667035</v>
      </c>
      <c r="X3439" s="76">
        <v>44043</v>
      </c>
      <c r="Y3439" s="76">
        <v>44043</v>
      </c>
      <c r="Z3439" s="76">
        <v>43902</v>
      </c>
      <c r="AA3439" s="76">
        <v>44021</v>
      </c>
      <c r="AB3439">
        <v>206.66</v>
      </c>
      <c r="AD3439" t="s">
        <v>346</v>
      </c>
      <c r="AE3439" t="s">
        <v>324</v>
      </c>
      <c r="AF3439" t="s">
        <v>985</v>
      </c>
      <c r="AH3439" t="s">
        <v>329</v>
      </c>
      <c r="AI3439" t="s">
        <v>318</v>
      </c>
      <c r="AK3439">
        <v>95057</v>
      </c>
      <c r="AL3439">
        <v>3</v>
      </c>
      <c r="AM3439" t="s">
        <v>950</v>
      </c>
      <c r="AN3439" t="s">
        <v>951</v>
      </c>
      <c r="AO3439">
        <v>208080873</v>
      </c>
    </row>
    <row r="3440" spans="1:41">
      <c r="A3440" t="s">
        <v>315</v>
      </c>
      <c r="D3440" t="s">
        <v>316</v>
      </c>
      <c r="E3440">
        <v>69341</v>
      </c>
      <c r="F3440" t="s">
        <v>317</v>
      </c>
      <c r="G3440" t="s">
        <v>318</v>
      </c>
      <c r="H3440" s="79" t="s">
        <v>927</v>
      </c>
      <c r="I3440" t="s">
        <v>928</v>
      </c>
      <c r="J3440" t="s">
        <v>929</v>
      </c>
      <c r="K3440" t="s">
        <v>930</v>
      </c>
      <c r="L3440">
        <v>709884</v>
      </c>
      <c r="M3440">
        <v>223310295</v>
      </c>
      <c r="O3440">
        <v>320070</v>
      </c>
      <c r="P3440" t="s">
        <v>327</v>
      </c>
      <c r="Q3440">
        <v>6896</v>
      </c>
      <c r="R3440">
        <v>83</v>
      </c>
      <c r="S3440">
        <v>1</v>
      </c>
      <c r="T3440">
        <v>2786</v>
      </c>
      <c r="U3440" t="s">
        <v>328</v>
      </c>
      <c r="W3440">
        <v>1158667035</v>
      </c>
      <c r="X3440" s="76">
        <v>44043</v>
      </c>
      <c r="Y3440" s="76">
        <v>44043</v>
      </c>
      <c r="Z3440" s="76">
        <v>43902</v>
      </c>
      <c r="AA3440" s="76">
        <v>44021</v>
      </c>
      <c r="AB3440">
        <v>171.67</v>
      </c>
      <c r="AD3440" t="s">
        <v>346</v>
      </c>
      <c r="AE3440" t="s">
        <v>324</v>
      </c>
      <c r="AF3440" t="s">
        <v>985</v>
      </c>
      <c r="AH3440" t="s">
        <v>329</v>
      </c>
      <c r="AI3440" t="s">
        <v>318</v>
      </c>
      <c r="AK3440">
        <v>95057</v>
      </c>
      <c r="AL3440">
        <v>6</v>
      </c>
      <c r="AM3440" t="s">
        <v>977</v>
      </c>
      <c r="AN3440" t="s">
        <v>978</v>
      </c>
      <c r="AO3440">
        <v>208080873</v>
      </c>
    </row>
    <row r="3441" spans="1:41">
      <c r="A3441" t="s">
        <v>315</v>
      </c>
      <c r="D3441" t="s">
        <v>316</v>
      </c>
      <c r="E3441">
        <v>69341</v>
      </c>
      <c r="F3441" t="s">
        <v>317</v>
      </c>
      <c r="G3441" t="s">
        <v>318</v>
      </c>
      <c r="H3441" s="79" t="s">
        <v>927</v>
      </c>
      <c r="I3441" t="s">
        <v>928</v>
      </c>
      <c r="J3441" t="s">
        <v>929</v>
      </c>
      <c r="K3441" t="s">
        <v>930</v>
      </c>
      <c r="L3441">
        <v>709890</v>
      </c>
      <c r="M3441">
        <v>223323001</v>
      </c>
      <c r="O3441">
        <v>320070</v>
      </c>
      <c r="P3441" t="s">
        <v>327</v>
      </c>
      <c r="Q3441">
        <v>6896</v>
      </c>
      <c r="R3441">
        <v>83</v>
      </c>
      <c r="S3441">
        <v>1</v>
      </c>
      <c r="T3441">
        <v>2786</v>
      </c>
      <c r="U3441" t="s">
        <v>328</v>
      </c>
      <c r="W3441">
        <v>1158667035</v>
      </c>
      <c r="X3441" s="76">
        <v>44043</v>
      </c>
      <c r="Y3441" s="76">
        <v>44043</v>
      </c>
      <c r="Z3441" s="76">
        <v>43902</v>
      </c>
      <c r="AA3441" s="76">
        <v>44021</v>
      </c>
      <c r="AB3441">
        <v>397.03</v>
      </c>
      <c r="AD3441" t="s">
        <v>346</v>
      </c>
      <c r="AE3441" t="s">
        <v>324</v>
      </c>
      <c r="AF3441" t="s">
        <v>985</v>
      </c>
      <c r="AH3441" t="s">
        <v>329</v>
      </c>
      <c r="AI3441" t="s">
        <v>318</v>
      </c>
      <c r="AK3441">
        <v>95057</v>
      </c>
      <c r="AL3441">
        <v>18</v>
      </c>
      <c r="AM3441" t="s">
        <v>962</v>
      </c>
      <c r="AN3441" t="s">
        <v>963</v>
      </c>
      <c r="AO3441">
        <v>208080978</v>
      </c>
    </row>
    <row r="3442" spans="1:41">
      <c r="A3442" t="s">
        <v>315</v>
      </c>
      <c r="D3442" t="s">
        <v>316</v>
      </c>
      <c r="E3442">
        <v>69341</v>
      </c>
      <c r="F3442" t="s">
        <v>317</v>
      </c>
      <c r="G3442" t="s">
        <v>318</v>
      </c>
      <c r="H3442" s="79" t="s">
        <v>927</v>
      </c>
      <c r="I3442" t="s">
        <v>928</v>
      </c>
      <c r="J3442" t="s">
        <v>929</v>
      </c>
      <c r="K3442" t="s">
        <v>930</v>
      </c>
      <c r="L3442">
        <v>709891</v>
      </c>
      <c r="M3442">
        <v>223320334</v>
      </c>
      <c r="O3442">
        <v>320070</v>
      </c>
      <c r="P3442" t="s">
        <v>327</v>
      </c>
      <c r="Q3442">
        <v>6896</v>
      </c>
      <c r="R3442">
        <v>83</v>
      </c>
      <c r="S3442">
        <v>1</v>
      </c>
      <c r="T3442">
        <v>2786</v>
      </c>
      <c r="U3442" t="s">
        <v>328</v>
      </c>
      <c r="W3442">
        <v>1158667035</v>
      </c>
      <c r="X3442" s="76">
        <v>44043</v>
      </c>
      <c r="Y3442" s="76">
        <v>44043</v>
      </c>
      <c r="Z3442" s="76">
        <v>43902</v>
      </c>
      <c r="AA3442" s="76">
        <v>44021</v>
      </c>
      <c r="AB3442">
        <v>1244.6099999999999</v>
      </c>
      <c r="AD3442" t="s">
        <v>346</v>
      </c>
      <c r="AE3442" t="s">
        <v>324</v>
      </c>
      <c r="AF3442" t="s">
        <v>985</v>
      </c>
      <c r="AH3442" t="s">
        <v>329</v>
      </c>
      <c r="AI3442" t="s">
        <v>318</v>
      </c>
      <c r="AK3442">
        <v>95057</v>
      </c>
      <c r="AL3442">
        <v>19</v>
      </c>
      <c r="AM3442" t="s">
        <v>942</v>
      </c>
      <c r="AN3442" t="s">
        <v>943</v>
      </c>
      <c r="AO3442">
        <v>208081036</v>
      </c>
    </row>
    <row r="3443" spans="1:41">
      <c r="A3443" t="s">
        <v>315</v>
      </c>
      <c r="D3443" t="s">
        <v>316</v>
      </c>
      <c r="E3443">
        <v>69341</v>
      </c>
      <c r="F3443" t="s">
        <v>317</v>
      </c>
      <c r="G3443" t="s">
        <v>318</v>
      </c>
      <c r="H3443" s="79" t="s">
        <v>927</v>
      </c>
      <c r="I3443" t="s">
        <v>928</v>
      </c>
      <c r="J3443" t="s">
        <v>929</v>
      </c>
      <c r="K3443" t="s">
        <v>930</v>
      </c>
      <c r="L3443">
        <v>709887</v>
      </c>
      <c r="M3443">
        <v>223310100</v>
      </c>
      <c r="O3443">
        <v>320070</v>
      </c>
      <c r="P3443" t="s">
        <v>327</v>
      </c>
      <c r="Q3443">
        <v>6896</v>
      </c>
      <c r="R3443">
        <v>83</v>
      </c>
      <c r="S3443">
        <v>1</v>
      </c>
      <c r="T3443">
        <v>2786</v>
      </c>
      <c r="U3443" t="s">
        <v>328</v>
      </c>
      <c r="W3443">
        <v>1158667035</v>
      </c>
      <c r="X3443" s="76">
        <v>44043</v>
      </c>
      <c r="Y3443" s="76">
        <v>44043</v>
      </c>
      <c r="Z3443" s="76">
        <v>43902</v>
      </c>
      <c r="AA3443" s="76">
        <v>44021</v>
      </c>
      <c r="AB3443">
        <v>1174.4100000000001</v>
      </c>
      <c r="AD3443" t="s">
        <v>346</v>
      </c>
      <c r="AE3443" t="s">
        <v>324</v>
      </c>
      <c r="AF3443" t="s">
        <v>985</v>
      </c>
      <c r="AH3443" t="s">
        <v>329</v>
      </c>
      <c r="AI3443" t="s">
        <v>318</v>
      </c>
      <c r="AK3443">
        <v>95057</v>
      </c>
      <c r="AL3443">
        <v>14</v>
      </c>
      <c r="AM3443" t="s">
        <v>976</v>
      </c>
      <c r="AN3443" t="s">
        <v>973</v>
      </c>
      <c r="AO3443">
        <v>208080843</v>
      </c>
    </row>
    <row r="3444" spans="1:41">
      <c r="A3444" t="s">
        <v>315</v>
      </c>
      <c r="D3444" t="s">
        <v>316</v>
      </c>
      <c r="E3444">
        <v>69341</v>
      </c>
      <c r="F3444" t="s">
        <v>317</v>
      </c>
      <c r="G3444" t="s">
        <v>318</v>
      </c>
      <c r="H3444" s="79" t="s">
        <v>927</v>
      </c>
      <c r="I3444" t="s">
        <v>928</v>
      </c>
      <c r="J3444" t="s">
        <v>929</v>
      </c>
      <c r="K3444" t="s">
        <v>930</v>
      </c>
      <c r="L3444">
        <v>765507</v>
      </c>
      <c r="M3444">
        <v>223310324</v>
      </c>
      <c r="O3444">
        <v>320070</v>
      </c>
      <c r="P3444" t="s">
        <v>327</v>
      </c>
      <c r="Q3444">
        <v>7215</v>
      </c>
      <c r="R3444">
        <v>83</v>
      </c>
      <c r="S3444">
        <v>1</v>
      </c>
      <c r="T3444">
        <v>2786</v>
      </c>
      <c r="U3444" t="s">
        <v>328</v>
      </c>
      <c r="W3444">
        <v>1158667035</v>
      </c>
      <c r="X3444" s="76">
        <v>44095</v>
      </c>
      <c r="Y3444" s="76">
        <v>44095</v>
      </c>
      <c r="Z3444" s="76">
        <v>44022</v>
      </c>
      <c r="AA3444" s="76">
        <v>44060</v>
      </c>
      <c r="AB3444">
        <v>900.96</v>
      </c>
      <c r="AD3444" t="s">
        <v>345</v>
      </c>
      <c r="AE3444" t="s">
        <v>324</v>
      </c>
      <c r="AF3444" t="s">
        <v>986</v>
      </c>
      <c r="AH3444" t="s">
        <v>329</v>
      </c>
      <c r="AI3444" t="s">
        <v>318</v>
      </c>
      <c r="AK3444">
        <v>95057</v>
      </c>
      <c r="AL3444">
        <v>4</v>
      </c>
      <c r="AM3444" t="s">
        <v>940</v>
      </c>
      <c r="AN3444" t="s">
        <v>941</v>
      </c>
      <c r="AO3444">
        <v>208080873</v>
      </c>
    </row>
    <row r="3445" spans="1:41">
      <c r="A3445" t="s">
        <v>315</v>
      </c>
      <c r="D3445" t="s">
        <v>316</v>
      </c>
      <c r="E3445">
        <v>69341</v>
      </c>
      <c r="F3445" t="s">
        <v>317</v>
      </c>
      <c r="G3445" t="s">
        <v>318</v>
      </c>
      <c r="H3445" s="79" t="s">
        <v>927</v>
      </c>
      <c r="I3445" t="s">
        <v>928</v>
      </c>
      <c r="J3445" t="s">
        <v>929</v>
      </c>
      <c r="K3445" t="s">
        <v>930</v>
      </c>
      <c r="L3445">
        <v>765504</v>
      </c>
      <c r="M3445">
        <v>223310347</v>
      </c>
      <c r="O3445">
        <v>320070</v>
      </c>
      <c r="P3445" t="s">
        <v>327</v>
      </c>
      <c r="Q3445">
        <v>7215</v>
      </c>
      <c r="R3445">
        <v>83</v>
      </c>
      <c r="S3445">
        <v>1</v>
      </c>
      <c r="T3445">
        <v>2786</v>
      </c>
      <c r="U3445" t="s">
        <v>328</v>
      </c>
      <c r="W3445">
        <v>1158667035</v>
      </c>
      <c r="X3445" s="76">
        <v>44095</v>
      </c>
      <c r="Y3445" s="76">
        <v>44095</v>
      </c>
      <c r="Z3445" s="76">
        <v>44022</v>
      </c>
      <c r="AA3445" s="76">
        <v>44060</v>
      </c>
      <c r="AB3445">
        <v>399.65</v>
      </c>
      <c r="AD3445" t="s">
        <v>345</v>
      </c>
      <c r="AE3445" t="s">
        <v>324</v>
      </c>
      <c r="AF3445" t="s">
        <v>986</v>
      </c>
      <c r="AH3445" t="s">
        <v>329</v>
      </c>
      <c r="AI3445" t="s">
        <v>318</v>
      </c>
      <c r="AK3445">
        <v>95057</v>
      </c>
      <c r="AL3445">
        <v>3</v>
      </c>
      <c r="AM3445" t="s">
        <v>950</v>
      </c>
      <c r="AN3445" t="s">
        <v>951</v>
      </c>
      <c r="AO3445">
        <v>208080873</v>
      </c>
    </row>
    <row r="3446" spans="1:41">
      <c r="A3446" t="s">
        <v>315</v>
      </c>
      <c r="D3446" t="s">
        <v>316</v>
      </c>
      <c r="E3446">
        <v>69341</v>
      </c>
      <c r="F3446" t="s">
        <v>317</v>
      </c>
      <c r="G3446" t="s">
        <v>318</v>
      </c>
      <c r="H3446" s="79" t="s">
        <v>927</v>
      </c>
      <c r="I3446" t="s">
        <v>928</v>
      </c>
      <c r="J3446" t="s">
        <v>929</v>
      </c>
      <c r="K3446" t="s">
        <v>930</v>
      </c>
      <c r="L3446">
        <v>765491</v>
      </c>
      <c r="M3446">
        <v>223310288</v>
      </c>
      <c r="O3446">
        <v>320070</v>
      </c>
      <c r="P3446" t="s">
        <v>327</v>
      </c>
      <c r="Q3446">
        <v>7215</v>
      </c>
      <c r="R3446">
        <v>83</v>
      </c>
      <c r="S3446">
        <v>1</v>
      </c>
      <c r="T3446">
        <v>2786</v>
      </c>
      <c r="U3446" t="s">
        <v>328</v>
      </c>
      <c r="W3446">
        <v>1158667035</v>
      </c>
      <c r="X3446" s="76">
        <v>44095</v>
      </c>
      <c r="Y3446" s="76">
        <v>44095</v>
      </c>
      <c r="Z3446" s="76">
        <v>44022</v>
      </c>
      <c r="AA3446" s="76">
        <v>44060</v>
      </c>
      <c r="AB3446">
        <v>590.02</v>
      </c>
      <c r="AD3446" t="s">
        <v>345</v>
      </c>
      <c r="AE3446" t="s">
        <v>324</v>
      </c>
      <c r="AF3446" t="s">
        <v>986</v>
      </c>
      <c r="AH3446" t="s">
        <v>329</v>
      </c>
      <c r="AI3446" t="s">
        <v>318</v>
      </c>
      <c r="AK3446">
        <v>95057</v>
      </c>
      <c r="AL3446">
        <v>7</v>
      </c>
      <c r="AM3446" t="s">
        <v>946</v>
      </c>
      <c r="AN3446" t="s">
        <v>947</v>
      </c>
      <c r="AO3446">
        <v>208080873</v>
      </c>
    </row>
    <row r="3447" spans="1:41">
      <c r="A3447" t="s">
        <v>315</v>
      </c>
      <c r="D3447" t="s">
        <v>316</v>
      </c>
      <c r="E3447">
        <v>69341</v>
      </c>
      <c r="F3447" t="s">
        <v>317</v>
      </c>
      <c r="G3447" t="s">
        <v>318</v>
      </c>
      <c r="H3447" s="79" t="s">
        <v>927</v>
      </c>
      <c r="I3447" t="s">
        <v>928</v>
      </c>
      <c r="J3447" t="s">
        <v>929</v>
      </c>
      <c r="K3447" t="s">
        <v>930</v>
      </c>
      <c r="L3447">
        <v>765506</v>
      </c>
      <c r="M3447">
        <v>223310212</v>
      </c>
      <c r="O3447">
        <v>320070</v>
      </c>
      <c r="P3447" t="s">
        <v>327</v>
      </c>
      <c r="Q3447">
        <v>7215</v>
      </c>
      <c r="R3447">
        <v>83</v>
      </c>
      <c r="S3447">
        <v>1</v>
      </c>
      <c r="T3447">
        <v>2786</v>
      </c>
      <c r="U3447" t="s">
        <v>328</v>
      </c>
      <c r="W3447">
        <v>1158667035</v>
      </c>
      <c r="X3447" s="76">
        <v>44095</v>
      </c>
      <c r="Y3447" s="76">
        <v>44095</v>
      </c>
      <c r="Z3447" s="76">
        <v>44022</v>
      </c>
      <c r="AA3447" s="76">
        <v>44060</v>
      </c>
      <c r="AB3447">
        <v>427.16</v>
      </c>
      <c r="AD3447" t="s">
        <v>345</v>
      </c>
      <c r="AE3447" t="s">
        <v>324</v>
      </c>
      <c r="AF3447" t="s">
        <v>986</v>
      </c>
      <c r="AH3447" t="s">
        <v>329</v>
      </c>
      <c r="AI3447" t="s">
        <v>318</v>
      </c>
      <c r="AK3447">
        <v>95057</v>
      </c>
      <c r="AL3447">
        <v>12</v>
      </c>
      <c r="AM3447" t="s">
        <v>974</v>
      </c>
      <c r="AN3447" t="s">
        <v>975</v>
      </c>
      <c r="AO3447">
        <v>208080985</v>
      </c>
    </row>
    <row r="3448" spans="1:41">
      <c r="A3448" t="s">
        <v>315</v>
      </c>
      <c r="D3448" t="s">
        <v>316</v>
      </c>
      <c r="E3448">
        <v>69341</v>
      </c>
      <c r="F3448" t="s">
        <v>317</v>
      </c>
      <c r="G3448" t="s">
        <v>318</v>
      </c>
      <c r="H3448" s="79" t="s">
        <v>927</v>
      </c>
      <c r="I3448" t="s">
        <v>928</v>
      </c>
      <c r="J3448" t="s">
        <v>929</v>
      </c>
      <c r="K3448" t="s">
        <v>930</v>
      </c>
      <c r="L3448">
        <v>765500</v>
      </c>
      <c r="M3448">
        <v>223321918</v>
      </c>
      <c r="O3448">
        <v>320070</v>
      </c>
      <c r="P3448" t="s">
        <v>327</v>
      </c>
      <c r="Q3448">
        <v>7215</v>
      </c>
      <c r="R3448">
        <v>83</v>
      </c>
      <c r="S3448">
        <v>1</v>
      </c>
      <c r="T3448">
        <v>2786</v>
      </c>
      <c r="U3448" t="s">
        <v>328</v>
      </c>
      <c r="W3448">
        <v>1158667035</v>
      </c>
      <c r="X3448" s="76">
        <v>44095</v>
      </c>
      <c r="Y3448" s="76">
        <v>44095</v>
      </c>
      <c r="Z3448" s="76">
        <v>44022</v>
      </c>
      <c r="AA3448" s="76">
        <v>44060</v>
      </c>
      <c r="AB3448">
        <v>539.26</v>
      </c>
      <c r="AD3448" t="s">
        <v>345</v>
      </c>
      <c r="AE3448" t="s">
        <v>324</v>
      </c>
      <c r="AF3448" t="s">
        <v>986</v>
      </c>
      <c r="AH3448" t="s">
        <v>329</v>
      </c>
      <c r="AI3448" t="s">
        <v>318</v>
      </c>
      <c r="AK3448">
        <v>95057</v>
      </c>
      <c r="AL3448">
        <v>24</v>
      </c>
      <c r="AM3448" t="s">
        <v>944</v>
      </c>
      <c r="AN3448" t="s">
        <v>945</v>
      </c>
      <c r="AO3448">
        <v>208081036</v>
      </c>
    </row>
    <row r="3449" spans="1:41">
      <c r="A3449" t="s">
        <v>315</v>
      </c>
      <c r="D3449" t="s">
        <v>316</v>
      </c>
      <c r="E3449">
        <v>69341</v>
      </c>
      <c r="F3449" t="s">
        <v>317</v>
      </c>
      <c r="G3449" t="s">
        <v>318</v>
      </c>
      <c r="H3449" s="79" t="s">
        <v>927</v>
      </c>
      <c r="I3449" t="s">
        <v>928</v>
      </c>
      <c r="J3449" t="s">
        <v>929</v>
      </c>
      <c r="K3449" t="s">
        <v>930</v>
      </c>
      <c r="L3449">
        <v>765494</v>
      </c>
      <c r="M3449">
        <v>223322996</v>
      </c>
      <c r="O3449">
        <v>320070</v>
      </c>
      <c r="P3449" t="s">
        <v>327</v>
      </c>
      <c r="Q3449">
        <v>7215</v>
      </c>
      <c r="R3449">
        <v>83</v>
      </c>
      <c r="S3449">
        <v>1</v>
      </c>
      <c r="T3449">
        <v>2786</v>
      </c>
      <c r="U3449" t="s">
        <v>328</v>
      </c>
      <c r="W3449">
        <v>1158667035</v>
      </c>
      <c r="X3449" s="76">
        <v>44095</v>
      </c>
      <c r="Y3449" s="76">
        <v>44095</v>
      </c>
      <c r="Z3449" s="76">
        <v>44022</v>
      </c>
      <c r="AA3449" s="76">
        <v>44060</v>
      </c>
      <c r="AB3449">
        <v>3149.06</v>
      </c>
      <c r="AD3449" t="s">
        <v>345</v>
      </c>
      <c r="AE3449" t="s">
        <v>324</v>
      </c>
      <c r="AF3449" t="s">
        <v>986</v>
      </c>
      <c r="AH3449" t="s">
        <v>329</v>
      </c>
      <c r="AI3449" t="s">
        <v>318</v>
      </c>
      <c r="AK3449">
        <v>95057</v>
      </c>
      <c r="AL3449">
        <v>17</v>
      </c>
      <c r="AM3449" t="s">
        <v>936</v>
      </c>
      <c r="AN3449" t="s">
        <v>937</v>
      </c>
      <c r="AO3449">
        <v>208080850</v>
      </c>
    </row>
    <row r="3450" spans="1:41">
      <c r="A3450" t="s">
        <v>315</v>
      </c>
      <c r="D3450" t="s">
        <v>316</v>
      </c>
      <c r="E3450">
        <v>69341</v>
      </c>
      <c r="F3450" t="s">
        <v>317</v>
      </c>
      <c r="G3450" t="s">
        <v>318</v>
      </c>
      <c r="H3450" s="79" t="s">
        <v>927</v>
      </c>
      <c r="I3450" t="s">
        <v>928</v>
      </c>
      <c r="J3450" t="s">
        <v>929</v>
      </c>
      <c r="K3450" t="s">
        <v>930</v>
      </c>
      <c r="L3450">
        <v>765489</v>
      </c>
      <c r="M3450">
        <v>223310301</v>
      </c>
      <c r="O3450">
        <v>320070</v>
      </c>
      <c r="P3450" t="s">
        <v>327</v>
      </c>
      <c r="Q3450">
        <v>7215</v>
      </c>
      <c r="R3450">
        <v>83</v>
      </c>
      <c r="S3450">
        <v>1</v>
      </c>
      <c r="T3450">
        <v>2786</v>
      </c>
      <c r="U3450" t="s">
        <v>328</v>
      </c>
      <c r="W3450">
        <v>1158667035</v>
      </c>
      <c r="X3450" s="76">
        <v>44095</v>
      </c>
      <c r="Y3450" s="76">
        <v>44095</v>
      </c>
      <c r="Z3450" s="76">
        <v>44022</v>
      </c>
      <c r="AA3450" s="76">
        <v>44060</v>
      </c>
      <c r="AB3450">
        <v>435.61</v>
      </c>
      <c r="AD3450" t="s">
        <v>345</v>
      </c>
      <c r="AE3450" t="s">
        <v>324</v>
      </c>
      <c r="AF3450" t="s">
        <v>986</v>
      </c>
      <c r="AH3450" t="s">
        <v>329</v>
      </c>
      <c r="AI3450" t="s">
        <v>318</v>
      </c>
      <c r="AK3450">
        <v>95057</v>
      </c>
      <c r="AL3450">
        <v>5</v>
      </c>
      <c r="AM3450" t="s">
        <v>948</v>
      </c>
      <c r="AN3450" t="s">
        <v>949</v>
      </c>
      <c r="AO3450">
        <v>208080873</v>
      </c>
    </row>
    <row r="3451" spans="1:41">
      <c r="A3451" t="s">
        <v>315</v>
      </c>
      <c r="D3451" t="s">
        <v>316</v>
      </c>
      <c r="E3451">
        <v>69341</v>
      </c>
      <c r="F3451" t="s">
        <v>317</v>
      </c>
      <c r="G3451" t="s">
        <v>318</v>
      </c>
      <c r="H3451" s="79" t="s">
        <v>927</v>
      </c>
      <c r="I3451" t="s">
        <v>928</v>
      </c>
      <c r="J3451" t="s">
        <v>929</v>
      </c>
      <c r="K3451" t="s">
        <v>930</v>
      </c>
      <c r="L3451">
        <v>765497</v>
      </c>
      <c r="M3451">
        <v>223320341</v>
      </c>
      <c r="O3451">
        <v>320070</v>
      </c>
      <c r="P3451" t="s">
        <v>327</v>
      </c>
      <c r="Q3451">
        <v>7215</v>
      </c>
      <c r="R3451">
        <v>83</v>
      </c>
      <c r="S3451">
        <v>1</v>
      </c>
      <c r="T3451">
        <v>2786</v>
      </c>
      <c r="U3451" t="s">
        <v>328</v>
      </c>
      <c r="W3451">
        <v>1158667035</v>
      </c>
      <c r="X3451" s="76">
        <v>44095</v>
      </c>
      <c r="Y3451" s="76">
        <v>44095</v>
      </c>
      <c r="Z3451" s="76">
        <v>44022</v>
      </c>
      <c r="AA3451" s="76">
        <v>44060</v>
      </c>
      <c r="AB3451">
        <v>520.21</v>
      </c>
      <c r="AD3451" t="s">
        <v>345</v>
      </c>
      <c r="AE3451" t="s">
        <v>324</v>
      </c>
      <c r="AF3451" t="s">
        <v>986</v>
      </c>
      <c r="AH3451" t="s">
        <v>329</v>
      </c>
      <c r="AI3451" t="s">
        <v>318</v>
      </c>
      <c r="AK3451">
        <v>95057</v>
      </c>
      <c r="AL3451">
        <v>21</v>
      </c>
      <c r="AM3451" t="s">
        <v>956</v>
      </c>
      <c r="AN3451" t="s">
        <v>957</v>
      </c>
      <c r="AO3451">
        <v>208080962</v>
      </c>
    </row>
    <row r="3452" spans="1:41">
      <c r="A3452" t="s">
        <v>315</v>
      </c>
      <c r="D3452" t="s">
        <v>316</v>
      </c>
      <c r="E3452">
        <v>69341</v>
      </c>
      <c r="F3452" t="s">
        <v>317</v>
      </c>
      <c r="G3452" t="s">
        <v>318</v>
      </c>
      <c r="H3452" s="79" t="s">
        <v>927</v>
      </c>
      <c r="I3452" t="s">
        <v>928</v>
      </c>
      <c r="J3452" t="s">
        <v>929</v>
      </c>
      <c r="K3452" t="s">
        <v>930</v>
      </c>
      <c r="L3452">
        <v>765501</v>
      </c>
      <c r="M3452">
        <v>223310420</v>
      </c>
      <c r="O3452">
        <v>320070</v>
      </c>
      <c r="P3452" t="s">
        <v>327</v>
      </c>
      <c r="Q3452">
        <v>7215</v>
      </c>
      <c r="R3452">
        <v>83</v>
      </c>
      <c r="S3452">
        <v>1</v>
      </c>
      <c r="T3452">
        <v>2786</v>
      </c>
      <c r="U3452" t="s">
        <v>328</v>
      </c>
      <c r="W3452">
        <v>1158667035</v>
      </c>
      <c r="X3452" s="76">
        <v>44095</v>
      </c>
      <c r="Y3452" s="76">
        <v>44095</v>
      </c>
      <c r="Z3452" s="76">
        <v>44022</v>
      </c>
      <c r="AA3452" s="76">
        <v>44060</v>
      </c>
      <c r="AB3452">
        <v>922.1</v>
      </c>
      <c r="AD3452" t="s">
        <v>345</v>
      </c>
      <c r="AE3452" t="s">
        <v>324</v>
      </c>
      <c r="AF3452" t="s">
        <v>986</v>
      </c>
      <c r="AH3452" t="s">
        <v>329</v>
      </c>
      <c r="AI3452" t="s">
        <v>318</v>
      </c>
      <c r="AK3452">
        <v>95057</v>
      </c>
      <c r="AL3452">
        <v>1</v>
      </c>
      <c r="AM3452" t="s">
        <v>938</v>
      </c>
      <c r="AN3452" t="s">
        <v>939</v>
      </c>
      <c r="AO3452">
        <v>208080873</v>
      </c>
    </row>
    <row r="3453" spans="1:41">
      <c r="A3453" t="s">
        <v>315</v>
      </c>
      <c r="D3453" t="s">
        <v>316</v>
      </c>
      <c r="E3453">
        <v>69341</v>
      </c>
      <c r="F3453" t="s">
        <v>317</v>
      </c>
      <c r="G3453" t="s">
        <v>318</v>
      </c>
      <c r="H3453" s="79" t="s">
        <v>927</v>
      </c>
      <c r="I3453" t="s">
        <v>928</v>
      </c>
      <c r="J3453" t="s">
        <v>929</v>
      </c>
      <c r="K3453" t="s">
        <v>930</v>
      </c>
      <c r="L3453">
        <v>765495</v>
      </c>
      <c r="M3453">
        <v>223323001</v>
      </c>
      <c r="O3453">
        <v>320070</v>
      </c>
      <c r="P3453" t="s">
        <v>327</v>
      </c>
      <c r="Q3453">
        <v>7215</v>
      </c>
      <c r="R3453">
        <v>83</v>
      </c>
      <c r="S3453">
        <v>1</v>
      </c>
      <c r="T3453">
        <v>2786</v>
      </c>
      <c r="U3453" t="s">
        <v>328</v>
      </c>
      <c r="W3453">
        <v>1158667035</v>
      </c>
      <c r="X3453" s="76">
        <v>44095</v>
      </c>
      <c r="Y3453" s="76">
        <v>44095</v>
      </c>
      <c r="Z3453" s="76">
        <v>44022</v>
      </c>
      <c r="AA3453" s="76">
        <v>44060</v>
      </c>
      <c r="AB3453">
        <v>522.33000000000004</v>
      </c>
      <c r="AD3453" t="s">
        <v>345</v>
      </c>
      <c r="AE3453" t="s">
        <v>324</v>
      </c>
      <c r="AF3453" t="s">
        <v>986</v>
      </c>
      <c r="AH3453" t="s">
        <v>329</v>
      </c>
      <c r="AI3453" t="s">
        <v>318</v>
      </c>
      <c r="AK3453">
        <v>95057</v>
      </c>
      <c r="AL3453">
        <v>18</v>
      </c>
      <c r="AM3453" t="s">
        <v>962</v>
      </c>
      <c r="AN3453" t="s">
        <v>963</v>
      </c>
      <c r="AO3453">
        <v>208080978</v>
      </c>
    </row>
    <row r="3454" spans="1:41">
      <c r="A3454" t="s">
        <v>315</v>
      </c>
      <c r="D3454" t="s">
        <v>316</v>
      </c>
      <c r="E3454">
        <v>69341</v>
      </c>
      <c r="F3454" t="s">
        <v>317</v>
      </c>
      <c r="G3454" t="s">
        <v>318</v>
      </c>
      <c r="H3454" s="79" t="s">
        <v>927</v>
      </c>
      <c r="I3454" t="s">
        <v>928</v>
      </c>
      <c r="J3454" t="s">
        <v>929</v>
      </c>
      <c r="K3454" t="s">
        <v>930</v>
      </c>
      <c r="L3454">
        <v>765499</v>
      </c>
      <c r="M3454">
        <v>223320371</v>
      </c>
      <c r="O3454">
        <v>320070</v>
      </c>
      <c r="P3454" t="s">
        <v>327</v>
      </c>
      <c r="Q3454">
        <v>7215</v>
      </c>
      <c r="R3454">
        <v>83</v>
      </c>
      <c r="S3454">
        <v>1</v>
      </c>
      <c r="T3454">
        <v>2786</v>
      </c>
      <c r="U3454" t="s">
        <v>328</v>
      </c>
      <c r="W3454">
        <v>1158667035</v>
      </c>
      <c r="X3454" s="76">
        <v>44095</v>
      </c>
      <c r="Y3454" s="76">
        <v>44095</v>
      </c>
      <c r="Z3454" s="76">
        <v>44022</v>
      </c>
      <c r="AA3454" s="76">
        <v>44060</v>
      </c>
      <c r="AB3454">
        <v>1256.31</v>
      </c>
      <c r="AD3454" t="s">
        <v>345</v>
      </c>
      <c r="AE3454" t="s">
        <v>324</v>
      </c>
      <c r="AF3454" t="s">
        <v>986</v>
      </c>
      <c r="AH3454" t="s">
        <v>329</v>
      </c>
      <c r="AI3454" t="s">
        <v>318</v>
      </c>
      <c r="AK3454">
        <v>95057</v>
      </c>
      <c r="AL3454">
        <v>23</v>
      </c>
      <c r="AM3454" t="s">
        <v>932</v>
      </c>
      <c r="AN3454" t="s">
        <v>933</v>
      </c>
      <c r="AO3454">
        <v>208080873</v>
      </c>
    </row>
    <row r="3455" spans="1:41">
      <c r="A3455" t="s">
        <v>315</v>
      </c>
      <c r="D3455" t="s">
        <v>316</v>
      </c>
      <c r="E3455">
        <v>69341</v>
      </c>
      <c r="F3455" t="s">
        <v>317</v>
      </c>
      <c r="G3455" t="s">
        <v>318</v>
      </c>
      <c r="H3455" s="79" t="s">
        <v>927</v>
      </c>
      <c r="I3455" t="s">
        <v>928</v>
      </c>
      <c r="J3455" t="s">
        <v>929</v>
      </c>
      <c r="K3455" t="s">
        <v>930</v>
      </c>
      <c r="L3455">
        <v>765505</v>
      </c>
      <c r="M3455">
        <v>223320364</v>
      </c>
      <c r="O3455">
        <v>320070</v>
      </c>
      <c r="P3455" t="s">
        <v>327</v>
      </c>
      <c r="Q3455">
        <v>7215</v>
      </c>
      <c r="R3455">
        <v>83</v>
      </c>
      <c r="S3455">
        <v>1</v>
      </c>
      <c r="T3455">
        <v>2786</v>
      </c>
      <c r="U3455" t="s">
        <v>328</v>
      </c>
      <c r="W3455">
        <v>1158667035</v>
      </c>
      <c r="X3455" s="76">
        <v>44095</v>
      </c>
      <c r="Y3455" s="76">
        <v>44095</v>
      </c>
      <c r="Z3455" s="76">
        <v>44022</v>
      </c>
      <c r="AA3455" s="76">
        <v>44060</v>
      </c>
      <c r="AB3455">
        <v>480.03</v>
      </c>
      <c r="AD3455" t="s">
        <v>345</v>
      </c>
      <c r="AE3455" t="s">
        <v>324</v>
      </c>
      <c r="AF3455" t="s">
        <v>986</v>
      </c>
      <c r="AH3455" t="s">
        <v>329</v>
      </c>
      <c r="AI3455" t="s">
        <v>318</v>
      </c>
      <c r="AK3455">
        <v>95057</v>
      </c>
      <c r="AL3455">
        <v>20</v>
      </c>
      <c r="AM3455" t="s">
        <v>952</v>
      </c>
      <c r="AN3455" t="s">
        <v>953</v>
      </c>
      <c r="AO3455">
        <v>208080880</v>
      </c>
    </row>
    <row r="3456" spans="1:41">
      <c r="A3456" t="s">
        <v>315</v>
      </c>
      <c r="D3456" t="s">
        <v>316</v>
      </c>
      <c r="E3456">
        <v>69341</v>
      </c>
      <c r="F3456" t="s">
        <v>317</v>
      </c>
      <c r="G3456" t="s">
        <v>318</v>
      </c>
      <c r="H3456" s="79" t="s">
        <v>927</v>
      </c>
      <c r="I3456" t="s">
        <v>928</v>
      </c>
      <c r="J3456" t="s">
        <v>929</v>
      </c>
      <c r="K3456" t="s">
        <v>930</v>
      </c>
      <c r="L3456">
        <v>765509</v>
      </c>
      <c r="M3456">
        <v>223310153</v>
      </c>
      <c r="O3456">
        <v>320070</v>
      </c>
      <c r="P3456" t="s">
        <v>327</v>
      </c>
      <c r="Q3456">
        <v>7215</v>
      </c>
      <c r="R3456">
        <v>83</v>
      </c>
      <c r="S3456">
        <v>1</v>
      </c>
      <c r="T3456">
        <v>2786</v>
      </c>
      <c r="U3456" t="s">
        <v>328</v>
      </c>
      <c r="W3456">
        <v>1158667035</v>
      </c>
      <c r="X3456" s="76">
        <v>44095</v>
      </c>
      <c r="Y3456" s="76">
        <v>44095</v>
      </c>
      <c r="Z3456" s="76">
        <v>44022</v>
      </c>
      <c r="AA3456" s="76">
        <v>44060</v>
      </c>
      <c r="AB3456">
        <v>493.05</v>
      </c>
      <c r="AD3456" t="s">
        <v>345</v>
      </c>
      <c r="AE3456" t="s">
        <v>324</v>
      </c>
      <c r="AF3456" t="s">
        <v>986</v>
      </c>
      <c r="AH3456" t="s">
        <v>329</v>
      </c>
      <c r="AI3456" t="s">
        <v>318</v>
      </c>
      <c r="AK3456">
        <v>95057</v>
      </c>
      <c r="AL3456">
        <v>13</v>
      </c>
      <c r="AM3456" t="s">
        <v>968</v>
      </c>
      <c r="AN3456" t="s">
        <v>969</v>
      </c>
      <c r="AO3456">
        <v>208080873</v>
      </c>
    </row>
    <row r="3457" spans="1:41">
      <c r="A3457" t="s">
        <v>315</v>
      </c>
      <c r="D3457" t="s">
        <v>316</v>
      </c>
      <c r="E3457">
        <v>69341</v>
      </c>
      <c r="F3457" t="s">
        <v>317</v>
      </c>
      <c r="G3457" t="s">
        <v>318</v>
      </c>
      <c r="H3457" s="79" t="s">
        <v>927</v>
      </c>
      <c r="I3457" t="s">
        <v>928</v>
      </c>
      <c r="J3457" t="s">
        <v>929</v>
      </c>
      <c r="K3457" t="s">
        <v>930</v>
      </c>
      <c r="L3457">
        <v>765490</v>
      </c>
      <c r="M3457">
        <v>223310295</v>
      </c>
      <c r="O3457">
        <v>320070</v>
      </c>
      <c r="P3457" t="s">
        <v>327</v>
      </c>
      <c r="Q3457">
        <v>7215</v>
      </c>
      <c r="R3457">
        <v>83</v>
      </c>
      <c r="S3457">
        <v>1</v>
      </c>
      <c r="T3457">
        <v>2786</v>
      </c>
      <c r="U3457" t="s">
        <v>328</v>
      </c>
      <c r="W3457">
        <v>1158667035</v>
      </c>
      <c r="X3457" s="76">
        <v>44095</v>
      </c>
      <c r="Y3457" s="76">
        <v>44095</v>
      </c>
      <c r="Z3457" s="76">
        <v>44022</v>
      </c>
      <c r="AA3457" s="76">
        <v>44060</v>
      </c>
      <c r="AB3457">
        <v>228.45</v>
      </c>
      <c r="AD3457" t="s">
        <v>345</v>
      </c>
      <c r="AE3457" t="s">
        <v>324</v>
      </c>
      <c r="AF3457" t="s">
        <v>986</v>
      </c>
      <c r="AH3457" t="s">
        <v>329</v>
      </c>
      <c r="AI3457" t="s">
        <v>318</v>
      </c>
      <c r="AK3457">
        <v>95057</v>
      </c>
      <c r="AL3457">
        <v>6</v>
      </c>
      <c r="AM3457" t="s">
        <v>977</v>
      </c>
      <c r="AN3457" t="s">
        <v>978</v>
      </c>
      <c r="AO3457">
        <v>208080873</v>
      </c>
    </row>
    <row r="3458" spans="1:41">
      <c r="A3458" t="s">
        <v>315</v>
      </c>
      <c r="D3458" t="s">
        <v>316</v>
      </c>
      <c r="E3458">
        <v>69341</v>
      </c>
      <c r="F3458" t="s">
        <v>317</v>
      </c>
      <c r="G3458" t="s">
        <v>318</v>
      </c>
      <c r="H3458" s="79" t="s">
        <v>927</v>
      </c>
      <c r="I3458" t="s">
        <v>928</v>
      </c>
      <c r="J3458" t="s">
        <v>929</v>
      </c>
      <c r="K3458" t="s">
        <v>930</v>
      </c>
      <c r="L3458">
        <v>765492</v>
      </c>
      <c r="M3458">
        <v>223310100</v>
      </c>
      <c r="O3458">
        <v>320070</v>
      </c>
      <c r="P3458" t="s">
        <v>327</v>
      </c>
      <c r="Q3458">
        <v>7215</v>
      </c>
      <c r="R3458">
        <v>83</v>
      </c>
      <c r="S3458">
        <v>1</v>
      </c>
      <c r="T3458">
        <v>2786</v>
      </c>
      <c r="U3458" t="s">
        <v>328</v>
      </c>
      <c r="W3458">
        <v>1158667035</v>
      </c>
      <c r="X3458" s="76">
        <v>44095</v>
      </c>
      <c r="Y3458" s="76">
        <v>44095</v>
      </c>
      <c r="Z3458" s="76">
        <v>44022</v>
      </c>
      <c r="AA3458" s="76">
        <v>44060</v>
      </c>
      <c r="AB3458">
        <v>655.59</v>
      </c>
      <c r="AD3458" t="s">
        <v>345</v>
      </c>
      <c r="AE3458" t="s">
        <v>324</v>
      </c>
      <c r="AF3458" t="s">
        <v>986</v>
      </c>
      <c r="AH3458" t="s">
        <v>329</v>
      </c>
      <c r="AI3458" t="s">
        <v>318</v>
      </c>
      <c r="AK3458">
        <v>95057</v>
      </c>
      <c r="AL3458">
        <v>14</v>
      </c>
      <c r="AM3458" t="s">
        <v>976</v>
      </c>
      <c r="AN3458" t="s">
        <v>973</v>
      </c>
      <c r="AO3458">
        <v>208080843</v>
      </c>
    </row>
    <row r="3459" spans="1:41">
      <c r="A3459" t="s">
        <v>315</v>
      </c>
      <c r="D3459" t="s">
        <v>316</v>
      </c>
      <c r="E3459">
        <v>69341</v>
      </c>
      <c r="F3459" t="s">
        <v>317</v>
      </c>
      <c r="G3459" t="s">
        <v>318</v>
      </c>
      <c r="H3459" s="79" t="s">
        <v>927</v>
      </c>
      <c r="I3459" t="s">
        <v>928</v>
      </c>
      <c r="J3459" t="s">
        <v>929</v>
      </c>
      <c r="K3459" t="s">
        <v>930</v>
      </c>
      <c r="L3459">
        <v>765493</v>
      </c>
      <c r="M3459">
        <v>223322950</v>
      </c>
      <c r="O3459">
        <v>320070</v>
      </c>
      <c r="P3459" t="s">
        <v>327</v>
      </c>
      <c r="Q3459">
        <v>7215</v>
      </c>
      <c r="R3459">
        <v>83</v>
      </c>
      <c r="S3459">
        <v>1</v>
      </c>
      <c r="T3459">
        <v>2786</v>
      </c>
      <c r="U3459" t="s">
        <v>328</v>
      </c>
      <c r="W3459">
        <v>1158667035</v>
      </c>
      <c r="X3459" s="76">
        <v>44095</v>
      </c>
      <c r="Y3459" s="76">
        <v>44095</v>
      </c>
      <c r="Z3459" s="76">
        <v>44022</v>
      </c>
      <c r="AA3459" s="76">
        <v>44060</v>
      </c>
      <c r="AB3459">
        <v>65.62</v>
      </c>
      <c r="AD3459" t="s">
        <v>345</v>
      </c>
      <c r="AE3459" t="s">
        <v>324</v>
      </c>
      <c r="AF3459" t="s">
        <v>986</v>
      </c>
      <c r="AH3459" t="s">
        <v>329</v>
      </c>
      <c r="AI3459" t="s">
        <v>318</v>
      </c>
      <c r="AK3459">
        <v>95057</v>
      </c>
      <c r="AL3459">
        <v>15</v>
      </c>
      <c r="AM3459" t="s">
        <v>934</v>
      </c>
      <c r="AN3459" t="s">
        <v>935</v>
      </c>
      <c r="AO3459">
        <v>208081006</v>
      </c>
    </row>
    <row r="3460" spans="1:41">
      <c r="A3460" t="s">
        <v>315</v>
      </c>
      <c r="D3460" t="s">
        <v>316</v>
      </c>
      <c r="E3460">
        <v>69341</v>
      </c>
      <c r="F3460" t="s">
        <v>317</v>
      </c>
      <c r="G3460" t="s">
        <v>318</v>
      </c>
      <c r="H3460" s="79" t="s">
        <v>927</v>
      </c>
      <c r="I3460" t="s">
        <v>928</v>
      </c>
      <c r="J3460" t="s">
        <v>929</v>
      </c>
      <c r="K3460" t="s">
        <v>930</v>
      </c>
      <c r="L3460">
        <v>765508</v>
      </c>
      <c r="M3460">
        <v>223322973</v>
      </c>
      <c r="O3460">
        <v>320070</v>
      </c>
      <c r="P3460" t="s">
        <v>327</v>
      </c>
      <c r="Q3460">
        <v>7215</v>
      </c>
      <c r="R3460">
        <v>83</v>
      </c>
      <c r="S3460">
        <v>1</v>
      </c>
      <c r="T3460">
        <v>2786</v>
      </c>
      <c r="U3460" t="s">
        <v>328</v>
      </c>
      <c r="W3460">
        <v>1158667035</v>
      </c>
      <c r="X3460" s="76">
        <v>44095</v>
      </c>
      <c r="Y3460" s="76">
        <v>44095</v>
      </c>
      <c r="Z3460" s="76">
        <v>44022</v>
      </c>
      <c r="AA3460" s="76">
        <v>44060</v>
      </c>
      <c r="AB3460">
        <v>391.96</v>
      </c>
      <c r="AD3460" t="s">
        <v>345</v>
      </c>
      <c r="AE3460" t="s">
        <v>324</v>
      </c>
      <c r="AF3460" t="s">
        <v>986</v>
      </c>
      <c r="AH3460" t="s">
        <v>329</v>
      </c>
      <c r="AI3460" t="s">
        <v>318</v>
      </c>
      <c r="AK3460">
        <v>95057</v>
      </c>
      <c r="AL3460">
        <v>16</v>
      </c>
      <c r="AM3460" t="s">
        <v>960</v>
      </c>
      <c r="AN3460" t="s">
        <v>961</v>
      </c>
      <c r="AO3460">
        <v>208080866</v>
      </c>
    </row>
    <row r="3461" spans="1:41">
      <c r="A3461" t="s">
        <v>315</v>
      </c>
      <c r="D3461" t="s">
        <v>316</v>
      </c>
      <c r="E3461">
        <v>69341</v>
      </c>
      <c r="F3461" t="s">
        <v>317</v>
      </c>
      <c r="G3461" t="s">
        <v>318</v>
      </c>
      <c r="H3461" s="79" t="s">
        <v>927</v>
      </c>
      <c r="I3461" t="s">
        <v>928</v>
      </c>
      <c r="J3461" t="s">
        <v>929</v>
      </c>
      <c r="K3461" t="s">
        <v>930</v>
      </c>
      <c r="L3461">
        <v>765498</v>
      </c>
      <c r="M3461">
        <v>223320357</v>
      </c>
      <c r="O3461">
        <v>320070</v>
      </c>
      <c r="P3461" t="s">
        <v>327</v>
      </c>
      <c r="Q3461">
        <v>7215</v>
      </c>
      <c r="R3461">
        <v>83</v>
      </c>
      <c r="S3461">
        <v>1</v>
      </c>
      <c r="T3461">
        <v>2786</v>
      </c>
      <c r="U3461" t="s">
        <v>328</v>
      </c>
      <c r="W3461">
        <v>1158667035</v>
      </c>
      <c r="X3461" s="76">
        <v>44095</v>
      </c>
      <c r="Y3461" s="76">
        <v>44095</v>
      </c>
      <c r="Z3461" s="76">
        <v>44022</v>
      </c>
      <c r="AA3461" s="76">
        <v>44060</v>
      </c>
      <c r="AB3461">
        <v>511.76</v>
      </c>
      <c r="AD3461" t="s">
        <v>345</v>
      </c>
      <c r="AE3461" t="s">
        <v>324</v>
      </c>
      <c r="AF3461" t="s">
        <v>986</v>
      </c>
      <c r="AH3461" t="s">
        <v>329</v>
      </c>
      <c r="AI3461" t="s">
        <v>318</v>
      </c>
      <c r="AK3461">
        <v>95057</v>
      </c>
      <c r="AL3461">
        <v>22</v>
      </c>
      <c r="AM3461" t="s">
        <v>972</v>
      </c>
      <c r="AN3461" t="s">
        <v>973</v>
      </c>
      <c r="AO3461">
        <v>208080843</v>
      </c>
    </row>
    <row r="3462" spans="1:41">
      <c r="A3462" t="s">
        <v>315</v>
      </c>
      <c r="D3462" t="s">
        <v>316</v>
      </c>
      <c r="E3462">
        <v>69341</v>
      </c>
      <c r="F3462" t="s">
        <v>317</v>
      </c>
      <c r="G3462" t="s">
        <v>318</v>
      </c>
      <c r="H3462" s="79" t="s">
        <v>927</v>
      </c>
      <c r="I3462" t="s">
        <v>928</v>
      </c>
      <c r="J3462" t="s">
        <v>929</v>
      </c>
      <c r="K3462" t="s">
        <v>930</v>
      </c>
      <c r="L3462">
        <v>765502</v>
      </c>
      <c r="M3462">
        <v>223310265</v>
      </c>
      <c r="O3462">
        <v>320070</v>
      </c>
      <c r="P3462" t="s">
        <v>327</v>
      </c>
      <c r="Q3462">
        <v>7215</v>
      </c>
      <c r="R3462">
        <v>83</v>
      </c>
      <c r="S3462">
        <v>1</v>
      </c>
      <c r="T3462">
        <v>2786</v>
      </c>
      <c r="U3462" t="s">
        <v>328</v>
      </c>
      <c r="W3462">
        <v>1158667035</v>
      </c>
      <c r="X3462" s="76">
        <v>44095</v>
      </c>
      <c r="Y3462" s="76">
        <v>44095</v>
      </c>
      <c r="Z3462" s="76">
        <v>44022</v>
      </c>
      <c r="AA3462" s="76">
        <v>44060</v>
      </c>
      <c r="AB3462">
        <v>499.07</v>
      </c>
      <c r="AD3462" t="s">
        <v>345</v>
      </c>
      <c r="AE3462" t="s">
        <v>324</v>
      </c>
      <c r="AF3462" t="s">
        <v>986</v>
      </c>
      <c r="AH3462" t="s">
        <v>329</v>
      </c>
      <c r="AI3462" t="s">
        <v>318</v>
      </c>
      <c r="AK3462">
        <v>95057</v>
      </c>
      <c r="AL3462">
        <v>9</v>
      </c>
      <c r="AM3462" t="s">
        <v>964</v>
      </c>
      <c r="AN3462" t="s">
        <v>965</v>
      </c>
      <c r="AO3462">
        <v>208080873</v>
      </c>
    </row>
    <row r="3463" spans="1:41">
      <c r="A3463" t="s">
        <v>315</v>
      </c>
      <c r="D3463" t="s">
        <v>316</v>
      </c>
      <c r="E3463">
        <v>69341</v>
      </c>
      <c r="F3463" t="s">
        <v>317</v>
      </c>
      <c r="G3463" t="s">
        <v>318</v>
      </c>
      <c r="H3463" s="79" t="s">
        <v>927</v>
      </c>
      <c r="I3463" t="s">
        <v>928</v>
      </c>
      <c r="J3463" t="s">
        <v>929</v>
      </c>
      <c r="K3463" t="s">
        <v>930</v>
      </c>
      <c r="L3463">
        <v>765496</v>
      </c>
      <c r="M3463">
        <v>223320334</v>
      </c>
      <c r="O3463">
        <v>320070</v>
      </c>
      <c r="P3463" t="s">
        <v>327</v>
      </c>
      <c r="Q3463">
        <v>7215</v>
      </c>
      <c r="R3463">
        <v>83</v>
      </c>
      <c r="S3463">
        <v>1</v>
      </c>
      <c r="T3463">
        <v>2786</v>
      </c>
      <c r="U3463" t="s">
        <v>328</v>
      </c>
      <c r="W3463">
        <v>1158667035</v>
      </c>
      <c r="X3463" s="76">
        <v>44095</v>
      </c>
      <c r="Y3463" s="76">
        <v>44095</v>
      </c>
      <c r="Z3463" s="76">
        <v>44022</v>
      </c>
      <c r="AA3463" s="76">
        <v>44060</v>
      </c>
      <c r="AB3463">
        <v>2512.6999999999998</v>
      </c>
      <c r="AD3463" t="s">
        <v>345</v>
      </c>
      <c r="AE3463" t="s">
        <v>324</v>
      </c>
      <c r="AF3463" t="s">
        <v>986</v>
      </c>
      <c r="AH3463" t="s">
        <v>329</v>
      </c>
      <c r="AI3463" t="s">
        <v>318</v>
      </c>
      <c r="AK3463">
        <v>95057</v>
      </c>
      <c r="AL3463">
        <v>19</v>
      </c>
      <c r="AM3463" t="s">
        <v>942</v>
      </c>
      <c r="AN3463" t="s">
        <v>943</v>
      </c>
      <c r="AO3463">
        <v>208081036</v>
      </c>
    </row>
    <row r="3464" spans="1:41">
      <c r="A3464" t="s">
        <v>315</v>
      </c>
      <c r="D3464" t="s">
        <v>316</v>
      </c>
      <c r="E3464">
        <v>69341</v>
      </c>
      <c r="F3464" t="s">
        <v>317</v>
      </c>
      <c r="G3464" t="s">
        <v>318</v>
      </c>
      <c r="H3464" s="79" t="s">
        <v>927</v>
      </c>
      <c r="I3464" t="s">
        <v>928</v>
      </c>
      <c r="J3464" t="s">
        <v>929</v>
      </c>
      <c r="K3464" t="s">
        <v>930</v>
      </c>
      <c r="L3464">
        <v>765503</v>
      </c>
      <c r="M3464">
        <v>223310384</v>
      </c>
      <c r="O3464">
        <v>320070</v>
      </c>
      <c r="P3464" t="s">
        <v>327</v>
      </c>
      <c r="Q3464">
        <v>7215</v>
      </c>
      <c r="R3464">
        <v>83</v>
      </c>
      <c r="S3464">
        <v>1</v>
      </c>
      <c r="T3464">
        <v>2786</v>
      </c>
      <c r="U3464" t="s">
        <v>328</v>
      </c>
      <c r="W3464">
        <v>1158667035</v>
      </c>
      <c r="X3464" s="76">
        <v>44095</v>
      </c>
      <c r="Y3464" s="76">
        <v>44095</v>
      </c>
      <c r="Z3464" s="76">
        <v>44022</v>
      </c>
      <c r="AA3464" s="76">
        <v>44060</v>
      </c>
      <c r="AB3464">
        <v>558.29</v>
      </c>
      <c r="AD3464" t="s">
        <v>345</v>
      </c>
      <c r="AE3464" t="s">
        <v>324</v>
      </c>
      <c r="AF3464" t="s">
        <v>986</v>
      </c>
      <c r="AH3464" t="s">
        <v>329</v>
      </c>
      <c r="AI3464" t="s">
        <v>318</v>
      </c>
      <c r="AK3464">
        <v>95057</v>
      </c>
      <c r="AL3464">
        <v>2</v>
      </c>
      <c r="AM3464" t="s">
        <v>970</v>
      </c>
      <c r="AN3464" t="s">
        <v>971</v>
      </c>
      <c r="AO3464">
        <v>208080873</v>
      </c>
    </row>
    <row r="3465" spans="1:41">
      <c r="A3465" t="s">
        <v>315</v>
      </c>
      <c r="D3465" t="s">
        <v>316</v>
      </c>
      <c r="E3465">
        <v>69341</v>
      </c>
      <c r="F3465" t="s">
        <v>317</v>
      </c>
      <c r="G3465" t="s">
        <v>318</v>
      </c>
      <c r="H3465" s="79" t="s">
        <v>927</v>
      </c>
      <c r="I3465" t="s">
        <v>928</v>
      </c>
      <c r="J3465" t="s">
        <v>929</v>
      </c>
      <c r="K3465" t="s">
        <v>930</v>
      </c>
      <c r="L3465">
        <v>789766</v>
      </c>
      <c r="M3465">
        <v>223310324</v>
      </c>
      <c r="O3465">
        <v>320070</v>
      </c>
      <c r="P3465" t="s">
        <v>327</v>
      </c>
      <c r="Q3465">
        <v>7257</v>
      </c>
      <c r="R3465">
        <v>83</v>
      </c>
      <c r="S3465">
        <v>1</v>
      </c>
      <c r="T3465">
        <v>2786</v>
      </c>
      <c r="U3465" t="s">
        <v>328</v>
      </c>
      <c r="W3465">
        <v>1158667035</v>
      </c>
      <c r="X3465" s="76">
        <v>44104</v>
      </c>
      <c r="Y3465" s="76">
        <v>44105</v>
      </c>
      <c r="Z3465" s="76">
        <v>44061</v>
      </c>
      <c r="AA3465" s="76">
        <v>44088</v>
      </c>
      <c r="AB3465">
        <v>559.17999999999995</v>
      </c>
      <c r="AD3465" t="s">
        <v>345</v>
      </c>
      <c r="AE3465" t="s">
        <v>324</v>
      </c>
      <c r="AF3465" t="s">
        <v>987</v>
      </c>
      <c r="AH3465" t="s">
        <v>329</v>
      </c>
      <c r="AI3465" t="s">
        <v>318</v>
      </c>
      <c r="AK3465">
        <v>95057</v>
      </c>
      <c r="AL3465">
        <v>4</v>
      </c>
      <c r="AM3465" t="s">
        <v>940</v>
      </c>
      <c r="AN3465" t="s">
        <v>941</v>
      </c>
      <c r="AO3465">
        <v>208080873</v>
      </c>
    </row>
    <row r="3466" spans="1:41">
      <c r="A3466" t="s">
        <v>315</v>
      </c>
      <c r="D3466" t="s">
        <v>316</v>
      </c>
      <c r="E3466">
        <v>69341</v>
      </c>
      <c r="F3466" t="s">
        <v>317</v>
      </c>
      <c r="G3466" t="s">
        <v>318</v>
      </c>
      <c r="H3466" s="79" t="s">
        <v>927</v>
      </c>
      <c r="I3466" t="s">
        <v>928</v>
      </c>
      <c r="J3466" t="s">
        <v>929</v>
      </c>
      <c r="K3466" t="s">
        <v>930</v>
      </c>
      <c r="L3466">
        <v>789757</v>
      </c>
      <c r="M3466">
        <v>223321918</v>
      </c>
      <c r="O3466">
        <v>320070</v>
      </c>
      <c r="P3466" t="s">
        <v>327</v>
      </c>
      <c r="Q3466">
        <v>7257</v>
      </c>
      <c r="R3466">
        <v>83</v>
      </c>
      <c r="S3466">
        <v>1</v>
      </c>
      <c r="T3466">
        <v>2786</v>
      </c>
      <c r="U3466" t="s">
        <v>328</v>
      </c>
      <c r="W3466">
        <v>1158667035</v>
      </c>
      <c r="X3466" s="76">
        <v>44104</v>
      </c>
      <c r="Y3466" s="76">
        <v>44105</v>
      </c>
      <c r="Z3466" s="76">
        <v>44061</v>
      </c>
      <c r="AA3466" s="76">
        <v>44088</v>
      </c>
      <c r="AB3466">
        <v>679.13</v>
      </c>
      <c r="AD3466" t="s">
        <v>345</v>
      </c>
      <c r="AE3466" t="s">
        <v>324</v>
      </c>
      <c r="AF3466" t="s">
        <v>987</v>
      </c>
      <c r="AH3466" t="s">
        <v>329</v>
      </c>
      <c r="AI3466" t="s">
        <v>318</v>
      </c>
      <c r="AK3466">
        <v>95057</v>
      </c>
      <c r="AL3466">
        <v>24</v>
      </c>
      <c r="AM3466" t="s">
        <v>944</v>
      </c>
      <c r="AN3466" t="s">
        <v>945</v>
      </c>
      <c r="AO3466">
        <v>208081036</v>
      </c>
    </row>
    <row r="3467" spans="1:41">
      <c r="A3467" t="s">
        <v>315</v>
      </c>
      <c r="D3467" t="s">
        <v>316</v>
      </c>
      <c r="E3467">
        <v>69341</v>
      </c>
      <c r="F3467" t="s">
        <v>317</v>
      </c>
      <c r="G3467" t="s">
        <v>318</v>
      </c>
      <c r="H3467" s="79" t="s">
        <v>927</v>
      </c>
      <c r="I3467" t="s">
        <v>928</v>
      </c>
      <c r="J3467" t="s">
        <v>929</v>
      </c>
      <c r="K3467" t="s">
        <v>930</v>
      </c>
      <c r="L3467">
        <v>789754</v>
      </c>
      <c r="M3467">
        <v>223320341</v>
      </c>
      <c r="O3467">
        <v>320070</v>
      </c>
      <c r="P3467" t="s">
        <v>327</v>
      </c>
      <c r="Q3467">
        <v>7257</v>
      </c>
      <c r="R3467">
        <v>83</v>
      </c>
      <c r="S3467">
        <v>1</v>
      </c>
      <c r="T3467">
        <v>2786</v>
      </c>
      <c r="U3467" t="s">
        <v>328</v>
      </c>
      <c r="W3467">
        <v>1158667035</v>
      </c>
      <c r="X3467" s="76">
        <v>44104</v>
      </c>
      <c r="Y3467" s="76">
        <v>44105</v>
      </c>
      <c r="Z3467" s="76">
        <v>44061</v>
      </c>
      <c r="AA3467" s="76">
        <v>44088</v>
      </c>
      <c r="AB3467">
        <v>511.64</v>
      </c>
      <c r="AD3467" t="s">
        <v>345</v>
      </c>
      <c r="AE3467" t="s">
        <v>324</v>
      </c>
      <c r="AF3467" t="s">
        <v>987</v>
      </c>
      <c r="AH3467" t="s">
        <v>329</v>
      </c>
      <c r="AI3467" t="s">
        <v>318</v>
      </c>
      <c r="AK3467">
        <v>95057</v>
      </c>
      <c r="AL3467">
        <v>21</v>
      </c>
      <c r="AM3467" t="s">
        <v>956</v>
      </c>
      <c r="AN3467" t="s">
        <v>957</v>
      </c>
      <c r="AO3467">
        <v>208080962</v>
      </c>
    </row>
    <row r="3468" spans="1:41">
      <c r="A3468" t="s">
        <v>315</v>
      </c>
      <c r="D3468" t="s">
        <v>316</v>
      </c>
      <c r="E3468">
        <v>69341</v>
      </c>
      <c r="F3468" t="s">
        <v>317</v>
      </c>
      <c r="G3468" t="s">
        <v>318</v>
      </c>
      <c r="H3468" s="79" t="s">
        <v>927</v>
      </c>
      <c r="I3468" t="s">
        <v>928</v>
      </c>
      <c r="J3468" t="s">
        <v>929</v>
      </c>
      <c r="K3468" t="s">
        <v>930</v>
      </c>
      <c r="L3468">
        <v>789756</v>
      </c>
      <c r="M3468">
        <v>223320371</v>
      </c>
      <c r="O3468">
        <v>320070</v>
      </c>
      <c r="P3468" t="s">
        <v>327</v>
      </c>
      <c r="Q3468">
        <v>7257</v>
      </c>
      <c r="R3468">
        <v>83</v>
      </c>
      <c r="S3468">
        <v>1</v>
      </c>
      <c r="T3468">
        <v>2786</v>
      </c>
      <c r="U3468" t="s">
        <v>328</v>
      </c>
      <c r="W3468">
        <v>1158667035</v>
      </c>
      <c r="X3468" s="76">
        <v>44104</v>
      </c>
      <c r="Y3468" s="76">
        <v>44105</v>
      </c>
      <c r="Z3468" s="76">
        <v>44061</v>
      </c>
      <c r="AA3468" s="76">
        <v>44088</v>
      </c>
      <c r="AB3468">
        <v>481.94</v>
      </c>
      <c r="AD3468" t="s">
        <v>345</v>
      </c>
      <c r="AE3468" t="s">
        <v>324</v>
      </c>
      <c r="AF3468" t="s">
        <v>987</v>
      </c>
      <c r="AH3468" t="s">
        <v>329</v>
      </c>
      <c r="AI3468" t="s">
        <v>318</v>
      </c>
      <c r="AK3468">
        <v>95057</v>
      </c>
      <c r="AL3468">
        <v>23</v>
      </c>
      <c r="AM3468" t="s">
        <v>932</v>
      </c>
      <c r="AN3468" t="s">
        <v>933</v>
      </c>
      <c r="AO3468">
        <v>208080873</v>
      </c>
    </row>
    <row r="3469" spans="1:41">
      <c r="A3469" t="s">
        <v>315</v>
      </c>
      <c r="D3469" t="s">
        <v>316</v>
      </c>
      <c r="E3469">
        <v>69341</v>
      </c>
      <c r="F3469" t="s">
        <v>317</v>
      </c>
      <c r="G3469" t="s">
        <v>318</v>
      </c>
      <c r="H3469" s="79" t="s">
        <v>927</v>
      </c>
      <c r="I3469" t="s">
        <v>928</v>
      </c>
      <c r="J3469" t="s">
        <v>929</v>
      </c>
      <c r="K3469" t="s">
        <v>930</v>
      </c>
      <c r="L3469">
        <v>789767</v>
      </c>
      <c r="M3469">
        <v>223322973</v>
      </c>
      <c r="O3469">
        <v>320070</v>
      </c>
      <c r="P3469" t="s">
        <v>327</v>
      </c>
      <c r="Q3469">
        <v>7257</v>
      </c>
      <c r="R3469">
        <v>83</v>
      </c>
      <c r="S3469">
        <v>1</v>
      </c>
      <c r="T3469">
        <v>2786</v>
      </c>
      <c r="U3469" t="s">
        <v>328</v>
      </c>
      <c r="W3469">
        <v>1158667035</v>
      </c>
      <c r="X3469" s="76">
        <v>44104</v>
      </c>
      <c r="Y3469" s="76">
        <v>44105</v>
      </c>
      <c r="Z3469" s="76">
        <v>44061</v>
      </c>
      <c r="AA3469" s="76">
        <v>44088</v>
      </c>
      <c r="AB3469">
        <v>354.36</v>
      </c>
      <c r="AD3469" t="s">
        <v>345</v>
      </c>
      <c r="AE3469" t="s">
        <v>324</v>
      </c>
      <c r="AF3469" t="s">
        <v>987</v>
      </c>
      <c r="AH3469" t="s">
        <v>329</v>
      </c>
      <c r="AI3469" t="s">
        <v>318</v>
      </c>
      <c r="AK3469">
        <v>95057</v>
      </c>
      <c r="AL3469">
        <v>16</v>
      </c>
      <c r="AM3469" t="s">
        <v>960</v>
      </c>
      <c r="AN3469" t="s">
        <v>961</v>
      </c>
      <c r="AO3469">
        <v>208080866</v>
      </c>
    </row>
    <row r="3470" spans="1:41">
      <c r="A3470" t="s">
        <v>315</v>
      </c>
      <c r="D3470" t="s">
        <v>316</v>
      </c>
      <c r="E3470">
        <v>69341</v>
      </c>
      <c r="F3470" t="s">
        <v>317</v>
      </c>
      <c r="G3470" t="s">
        <v>318</v>
      </c>
      <c r="H3470" s="79" t="s">
        <v>927</v>
      </c>
      <c r="I3470" t="s">
        <v>928</v>
      </c>
      <c r="J3470" t="s">
        <v>929</v>
      </c>
      <c r="K3470" t="s">
        <v>930</v>
      </c>
      <c r="L3470">
        <v>789748</v>
      </c>
      <c r="M3470">
        <v>223310288</v>
      </c>
      <c r="O3470">
        <v>320070</v>
      </c>
      <c r="P3470" t="s">
        <v>327</v>
      </c>
      <c r="Q3470">
        <v>7257</v>
      </c>
      <c r="R3470">
        <v>83</v>
      </c>
      <c r="S3470">
        <v>1</v>
      </c>
      <c r="T3470">
        <v>2786</v>
      </c>
      <c r="U3470" t="s">
        <v>328</v>
      </c>
      <c r="W3470">
        <v>1158667035</v>
      </c>
      <c r="X3470" s="76">
        <v>44104</v>
      </c>
      <c r="Y3470" s="76">
        <v>44105</v>
      </c>
      <c r="Z3470" s="76">
        <v>44061</v>
      </c>
      <c r="AA3470" s="76">
        <v>44088</v>
      </c>
      <c r="AB3470">
        <v>300.60000000000002</v>
      </c>
      <c r="AD3470" t="s">
        <v>345</v>
      </c>
      <c r="AE3470" t="s">
        <v>324</v>
      </c>
      <c r="AF3470" t="s">
        <v>987</v>
      </c>
      <c r="AH3470" t="s">
        <v>329</v>
      </c>
      <c r="AI3470" t="s">
        <v>318</v>
      </c>
      <c r="AK3470">
        <v>95057</v>
      </c>
      <c r="AL3470">
        <v>7</v>
      </c>
      <c r="AM3470" t="s">
        <v>946</v>
      </c>
      <c r="AN3470" t="s">
        <v>947</v>
      </c>
      <c r="AO3470">
        <v>208080873</v>
      </c>
    </row>
    <row r="3471" spans="1:41">
      <c r="A3471" t="s">
        <v>315</v>
      </c>
      <c r="D3471" t="s">
        <v>316</v>
      </c>
      <c r="E3471">
        <v>69341</v>
      </c>
      <c r="F3471" t="s">
        <v>317</v>
      </c>
      <c r="G3471" t="s">
        <v>318</v>
      </c>
      <c r="H3471" s="79" t="s">
        <v>927</v>
      </c>
      <c r="I3471" t="s">
        <v>928</v>
      </c>
      <c r="J3471" t="s">
        <v>929</v>
      </c>
      <c r="K3471" t="s">
        <v>930</v>
      </c>
      <c r="L3471">
        <v>789750</v>
      </c>
      <c r="M3471">
        <v>223322950</v>
      </c>
      <c r="O3471">
        <v>320070</v>
      </c>
      <c r="P3471" t="s">
        <v>327</v>
      </c>
      <c r="Q3471">
        <v>7257</v>
      </c>
      <c r="R3471">
        <v>83</v>
      </c>
      <c r="S3471">
        <v>1</v>
      </c>
      <c r="T3471">
        <v>2786</v>
      </c>
      <c r="U3471" t="s">
        <v>328</v>
      </c>
      <c r="W3471">
        <v>1158667035</v>
      </c>
      <c r="X3471" s="76">
        <v>44104</v>
      </c>
      <c r="Y3471" s="76">
        <v>44105</v>
      </c>
      <c r="Z3471" s="76">
        <v>44061</v>
      </c>
      <c r="AA3471" s="76">
        <v>44088</v>
      </c>
      <c r="AB3471">
        <v>930.49</v>
      </c>
      <c r="AD3471" t="s">
        <v>345</v>
      </c>
      <c r="AE3471" t="s">
        <v>324</v>
      </c>
      <c r="AF3471" t="s">
        <v>987</v>
      </c>
      <c r="AH3471" t="s">
        <v>329</v>
      </c>
      <c r="AI3471" t="s">
        <v>318</v>
      </c>
      <c r="AK3471">
        <v>95057</v>
      </c>
      <c r="AL3471">
        <v>15</v>
      </c>
      <c r="AM3471" t="s">
        <v>934</v>
      </c>
      <c r="AN3471" t="s">
        <v>935</v>
      </c>
      <c r="AO3471">
        <v>208081006</v>
      </c>
    </row>
    <row r="3472" spans="1:41">
      <c r="A3472" t="s">
        <v>315</v>
      </c>
      <c r="D3472" t="s">
        <v>316</v>
      </c>
      <c r="E3472">
        <v>69341</v>
      </c>
      <c r="F3472" t="s">
        <v>317</v>
      </c>
      <c r="G3472" t="s">
        <v>318</v>
      </c>
      <c r="H3472" s="79" t="s">
        <v>927</v>
      </c>
      <c r="I3472" t="s">
        <v>928</v>
      </c>
      <c r="J3472" t="s">
        <v>929</v>
      </c>
      <c r="K3472" t="s">
        <v>930</v>
      </c>
      <c r="L3472">
        <v>789761</v>
      </c>
      <c r="M3472">
        <v>223310384</v>
      </c>
      <c r="O3472">
        <v>320070</v>
      </c>
      <c r="P3472" t="s">
        <v>327</v>
      </c>
      <c r="Q3472">
        <v>7257</v>
      </c>
      <c r="R3472">
        <v>83</v>
      </c>
      <c r="S3472">
        <v>1</v>
      </c>
      <c r="T3472">
        <v>2786</v>
      </c>
      <c r="U3472" t="s">
        <v>328</v>
      </c>
      <c r="W3472">
        <v>1158667035</v>
      </c>
      <c r="X3472" s="76">
        <v>44104</v>
      </c>
      <c r="Y3472" s="76">
        <v>44105</v>
      </c>
      <c r="Z3472" s="76">
        <v>44061</v>
      </c>
      <c r="AA3472" s="76">
        <v>44088</v>
      </c>
      <c r="AB3472">
        <v>450.85</v>
      </c>
      <c r="AD3472" t="s">
        <v>345</v>
      </c>
      <c r="AE3472" t="s">
        <v>324</v>
      </c>
      <c r="AF3472" t="s">
        <v>987</v>
      </c>
      <c r="AH3472" t="s">
        <v>329</v>
      </c>
      <c r="AI3472" t="s">
        <v>318</v>
      </c>
      <c r="AK3472">
        <v>95057</v>
      </c>
      <c r="AL3472">
        <v>2</v>
      </c>
      <c r="AM3472" t="s">
        <v>970</v>
      </c>
      <c r="AN3472" t="s">
        <v>971</v>
      </c>
      <c r="AO3472">
        <v>208080873</v>
      </c>
    </row>
    <row r="3473" spans="1:41">
      <c r="A3473" t="s">
        <v>315</v>
      </c>
      <c r="D3473" t="s">
        <v>316</v>
      </c>
      <c r="E3473">
        <v>69341</v>
      </c>
      <c r="F3473" t="s">
        <v>317</v>
      </c>
      <c r="G3473" t="s">
        <v>318</v>
      </c>
      <c r="H3473" s="79" t="s">
        <v>927</v>
      </c>
      <c r="I3473" t="s">
        <v>928</v>
      </c>
      <c r="J3473" t="s">
        <v>929</v>
      </c>
      <c r="K3473" t="s">
        <v>930</v>
      </c>
      <c r="L3473">
        <v>789763</v>
      </c>
      <c r="M3473">
        <v>223320364</v>
      </c>
      <c r="O3473">
        <v>320070</v>
      </c>
      <c r="P3473" t="s">
        <v>327</v>
      </c>
      <c r="Q3473">
        <v>7257</v>
      </c>
      <c r="R3473">
        <v>83</v>
      </c>
      <c r="S3473">
        <v>1</v>
      </c>
      <c r="T3473">
        <v>2786</v>
      </c>
      <c r="U3473" t="s">
        <v>328</v>
      </c>
      <c r="W3473">
        <v>1158667035</v>
      </c>
      <c r="X3473" s="76">
        <v>44104</v>
      </c>
      <c r="Y3473" s="76">
        <v>44105</v>
      </c>
      <c r="Z3473" s="76">
        <v>44061</v>
      </c>
      <c r="AA3473" s="76">
        <v>44088</v>
      </c>
      <c r="AB3473">
        <v>506.61</v>
      </c>
      <c r="AD3473" t="s">
        <v>345</v>
      </c>
      <c r="AE3473" t="s">
        <v>324</v>
      </c>
      <c r="AF3473" t="s">
        <v>987</v>
      </c>
      <c r="AH3473" t="s">
        <v>329</v>
      </c>
      <c r="AI3473" t="s">
        <v>318</v>
      </c>
      <c r="AK3473">
        <v>95057</v>
      </c>
      <c r="AL3473">
        <v>20</v>
      </c>
      <c r="AM3473" t="s">
        <v>952</v>
      </c>
      <c r="AN3473" t="s">
        <v>953</v>
      </c>
      <c r="AO3473">
        <v>208080880</v>
      </c>
    </row>
    <row r="3474" spans="1:41">
      <c r="A3474" t="s">
        <v>315</v>
      </c>
      <c r="D3474" t="s">
        <v>316</v>
      </c>
      <c r="E3474">
        <v>69341</v>
      </c>
      <c r="F3474" t="s">
        <v>317</v>
      </c>
      <c r="G3474" t="s">
        <v>318</v>
      </c>
      <c r="H3474" s="79" t="s">
        <v>927</v>
      </c>
      <c r="I3474" t="s">
        <v>928</v>
      </c>
      <c r="J3474" t="s">
        <v>929</v>
      </c>
      <c r="K3474" t="s">
        <v>930</v>
      </c>
      <c r="L3474">
        <v>789753</v>
      </c>
      <c r="M3474">
        <v>223320334</v>
      </c>
      <c r="O3474">
        <v>320070</v>
      </c>
      <c r="P3474" t="s">
        <v>327</v>
      </c>
      <c r="Q3474">
        <v>7257</v>
      </c>
      <c r="R3474">
        <v>83</v>
      </c>
      <c r="S3474">
        <v>1</v>
      </c>
      <c r="T3474">
        <v>2786</v>
      </c>
      <c r="U3474" t="s">
        <v>328</v>
      </c>
      <c r="W3474">
        <v>1158667035</v>
      </c>
      <c r="X3474" s="76">
        <v>44104</v>
      </c>
      <c r="Y3474" s="76">
        <v>44105</v>
      </c>
      <c r="Z3474" s="76">
        <v>44061</v>
      </c>
      <c r="AA3474" s="76">
        <v>44088</v>
      </c>
      <c r="AB3474">
        <v>972.41</v>
      </c>
      <c r="AD3474" t="s">
        <v>345</v>
      </c>
      <c r="AE3474" t="s">
        <v>324</v>
      </c>
      <c r="AF3474" t="s">
        <v>987</v>
      </c>
      <c r="AH3474" t="s">
        <v>329</v>
      </c>
      <c r="AI3474" t="s">
        <v>318</v>
      </c>
      <c r="AK3474">
        <v>95057</v>
      </c>
      <c r="AL3474">
        <v>19</v>
      </c>
      <c r="AM3474" t="s">
        <v>942</v>
      </c>
      <c r="AN3474" t="s">
        <v>943</v>
      </c>
      <c r="AO3474">
        <v>208081036</v>
      </c>
    </row>
    <row r="3475" spans="1:41">
      <c r="A3475" t="s">
        <v>315</v>
      </c>
      <c r="D3475" t="s">
        <v>316</v>
      </c>
      <c r="E3475">
        <v>69341</v>
      </c>
      <c r="F3475" t="s">
        <v>317</v>
      </c>
      <c r="G3475" t="s">
        <v>318</v>
      </c>
      <c r="H3475" s="79" t="s">
        <v>927</v>
      </c>
      <c r="I3475" t="s">
        <v>928</v>
      </c>
      <c r="J3475" t="s">
        <v>929</v>
      </c>
      <c r="K3475" t="s">
        <v>930</v>
      </c>
      <c r="L3475">
        <v>789760</v>
      </c>
      <c r="M3475">
        <v>223310265</v>
      </c>
      <c r="O3475">
        <v>320070</v>
      </c>
      <c r="P3475" t="s">
        <v>327</v>
      </c>
      <c r="Q3475">
        <v>7257</v>
      </c>
      <c r="R3475">
        <v>83</v>
      </c>
      <c r="S3475">
        <v>1</v>
      </c>
      <c r="T3475">
        <v>2786</v>
      </c>
      <c r="U3475" t="s">
        <v>328</v>
      </c>
      <c r="W3475">
        <v>1158667035</v>
      </c>
      <c r="X3475" s="76">
        <v>44104</v>
      </c>
      <c r="Y3475" s="76">
        <v>44105</v>
      </c>
      <c r="Z3475" s="76">
        <v>44061</v>
      </c>
      <c r="AA3475" s="76">
        <v>44088</v>
      </c>
      <c r="AB3475">
        <v>700.4</v>
      </c>
      <c r="AD3475" t="s">
        <v>345</v>
      </c>
      <c r="AE3475" t="s">
        <v>324</v>
      </c>
      <c r="AF3475" t="s">
        <v>987</v>
      </c>
      <c r="AH3475" t="s">
        <v>329</v>
      </c>
      <c r="AI3475" t="s">
        <v>318</v>
      </c>
      <c r="AK3475">
        <v>95057</v>
      </c>
      <c r="AL3475">
        <v>9</v>
      </c>
      <c r="AM3475" t="s">
        <v>964</v>
      </c>
      <c r="AN3475" t="s">
        <v>965</v>
      </c>
      <c r="AO3475">
        <v>208080873</v>
      </c>
    </row>
    <row r="3476" spans="1:41">
      <c r="A3476" t="s">
        <v>315</v>
      </c>
      <c r="D3476" t="s">
        <v>316</v>
      </c>
      <c r="E3476">
        <v>69341</v>
      </c>
      <c r="F3476" t="s">
        <v>317</v>
      </c>
      <c r="G3476" t="s">
        <v>318</v>
      </c>
      <c r="H3476" s="79" t="s">
        <v>927</v>
      </c>
      <c r="I3476" t="s">
        <v>928</v>
      </c>
      <c r="J3476" t="s">
        <v>929</v>
      </c>
      <c r="K3476" t="s">
        <v>930</v>
      </c>
      <c r="L3476">
        <v>789762</v>
      </c>
      <c r="M3476">
        <v>223310347</v>
      </c>
      <c r="O3476">
        <v>320070</v>
      </c>
      <c r="P3476" t="s">
        <v>327</v>
      </c>
      <c r="Q3476">
        <v>7257</v>
      </c>
      <c r="R3476">
        <v>83</v>
      </c>
      <c r="S3476">
        <v>1</v>
      </c>
      <c r="T3476">
        <v>2786</v>
      </c>
      <c r="U3476" t="s">
        <v>328</v>
      </c>
      <c r="W3476">
        <v>1158667035</v>
      </c>
      <c r="X3476" s="76">
        <v>44104</v>
      </c>
      <c r="Y3476" s="76">
        <v>44105</v>
      </c>
      <c r="Z3476" s="76">
        <v>44061</v>
      </c>
      <c r="AA3476" s="76">
        <v>44088</v>
      </c>
      <c r="AB3476">
        <v>340.52</v>
      </c>
      <c r="AD3476" t="s">
        <v>345</v>
      </c>
      <c r="AE3476" t="s">
        <v>324</v>
      </c>
      <c r="AF3476" t="s">
        <v>987</v>
      </c>
      <c r="AH3476" t="s">
        <v>329</v>
      </c>
      <c r="AI3476" t="s">
        <v>318</v>
      </c>
      <c r="AK3476">
        <v>95057</v>
      </c>
      <c r="AL3476">
        <v>3</v>
      </c>
      <c r="AM3476" t="s">
        <v>950</v>
      </c>
      <c r="AN3476" t="s">
        <v>951</v>
      </c>
      <c r="AO3476">
        <v>208080873</v>
      </c>
    </row>
    <row r="3477" spans="1:41">
      <c r="A3477" t="s">
        <v>315</v>
      </c>
      <c r="D3477" t="s">
        <v>316</v>
      </c>
      <c r="E3477">
        <v>69341</v>
      </c>
      <c r="F3477" t="s">
        <v>317</v>
      </c>
      <c r="G3477" t="s">
        <v>318</v>
      </c>
      <c r="H3477" s="79" t="s">
        <v>927</v>
      </c>
      <c r="I3477" t="s">
        <v>928</v>
      </c>
      <c r="J3477" t="s">
        <v>929</v>
      </c>
      <c r="K3477" t="s">
        <v>930</v>
      </c>
      <c r="L3477">
        <v>789755</v>
      </c>
      <c r="M3477">
        <v>223320357</v>
      </c>
      <c r="O3477">
        <v>320070</v>
      </c>
      <c r="P3477" t="s">
        <v>327</v>
      </c>
      <c r="Q3477">
        <v>7257</v>
      </c>
      <c r="R3477">
        <v>83</v>
      </c>
      <c r="S3477">
        <v>1</v>
      </c>
      <c r="T3477">
        <v>2786</v>
      </c>
      <c r="U3477" t="s">
        <v>328</v>
      </c>
      <c r="W3477">
        <v>1158667035</v>
      </c>
      <c r="X3477" s="76">
        <v>44104</v>
      </c>
      <c r="Y3477" s="76">
        <v>44105</v>
      </c>
      <c r="Z3477" s="76">
        <v>44061</v>
      </c>
      <c r="AA3477" s="76">
        <v>44088</v>
      </c>
      <c r="AB3477">
        <v>686.16</v>
      </c>
      <c r="AD3477" t="s">
        <v>345</v>
      </c>
      <c r="AE3477" t="s">
        <v>324</v>
      </c>
      <c r="AF3477" t="s">
        <v>987</v>
      </c>
      <c r="AH3477" t="s">
        <v>329</v>
      </c>
      <c r="AI3477" t="s">
        <v>318</v>
      </c>
      <c r="AK3477">
        <v>95057</v>
      </c>
      <c r="AL3477">
        <v>22</v>
      </c>
      <c r="AM3477" t="s">
        <v>972</v>
      </c>
      <c r="AN3477" t="s">
        <v>973</v>
      </c>
      <c r="AO3477">
        <v>208080843</v>
      </c>
    </row>
    <row r="3478" spans="1:41">
      <c r="A3478" t="s">
        <v>315</v>
      </c>
      <c r="D3478" t="s">
        <v>316</v>
      </c>
      <c r="E3478">
        <v>69341</v>
      </c>
      <c r="F3478" t="s">
        <v>317</v>
      </c>
      <c r="G3478" t="s">
        <v>318</v>
      </c>
      <c r="H3478" s="79" t="s">
        <v>927</v>
      </c>
      <c r="I3478" t="s">
        <v>928</v>
      </c>
      <c r="J3478" t="s">
        <v>929</v>
      </c>
      <c r="K3478" t="s">
        <v>930</v>
      </c>
      <c r="L3478">
        <v>789747</v>
      </c>
      <c r="M3478">
        <v>223310295</v>
      </c>
      <c r="O3478">
        <v>320070</v>
      </c>
      <c r="P3478" t="s">
        <v>327</v>
      </c>
      <c r="Q3478">
        <v>7257</v>
      </c>
      <c r="R3478">
        <v>83</v>
      </c>
      <c r="S3478">
        <v>1</v>
      </c>
      <c r="T3478">
        <v>2786</v>
      </c>
      <c r="U3478" t="s">
        <v>328</v>
      </c>
      <c r="W3478">
        <v>1158667035</v>
      </c>
      <c r="X3478" s="76">
        <v>44104</v>
      </c>
      <c r="Y3478" s="76">
        <v>44105</v>
      </c>
      <c r="Z3478" s="76">
        <v>44061</v>
      </c>
      <c r="AA3478" s="76">
        <v>44088</v>
      </c>
      <c r="AB3478">
        <v>171.21</v>
      </c>
      <c r="AD3478" t="s">
        <v>345</v>
      </c>
      <c r="AE3478" t="s">
        <v>324</v>
      </c>
      <c r="AF3478" t="s">
        <v>987</v>
      </c>
      <c r="AH3478" t="s">
        <v>329</v>
      </c>
      <c r="AI3478" t="s">
        <v>318</v>
      </c>
      <c r="AK3478">
        <v>95057</v>
      </c>
      <c r="AL3478">
        <v>6</v>
      </c>
      <c r="AM3478" t="s">
        <v>977</v>
      </c>
      <c r="AN3478" t="s">
        <v>978</v>
      </c>
      <c r="AO3478">
        <v>208080873</v>
      </c>
    </row>
    <row r="3479" spans="1:41">
      <c r="A3479" t="s">
        <v>315</v>
      </c>
      <c r="D3479" t="s">
        <v>316</v>
      </c>
      <c r="E3479">
        <v>69341</v>
      </c>
      <c r="F3479" t="s">
        <v>317</v>
      </c>
      <c r="G3479" t="s">
        <v>318</v>
      </c>
      <c r="H3479" s="79" t="s">
        <v>927</v>
      </c>
      <c r="I3479" t="s">
        <v>928</v>
      </c>
      <c r="J3479" t="s">
        <v>929</v>
      </c>
      <c r="K3479" t="s">
        <v>930</v>
      </c>
      <c r="L3479">
        <v>789751</v>
      </c>
      <c r="M3479">
        <v>223322996</v>
      </c>
      <c r="O3479">
        <v>320070</v>
      </c>
      <c r="P3479" t="s">
        <v>327</v>
      </c>
      <c r="Q3479">
        <v>7257</v>
      </c>
      <c r="R3479">
        <v>83</v>
      </c>
      <c r="S3479">
        <v>1</v>
      </c>
      <c r="T3479">
        <v>2786</v>
      </c>
      <c r="U3479" t="s">
        <v>328</v>
      </c>
      <c r="W3479">
        <v>1158667035</v>
      </c>
      <c r="X3479" s="76">
        <v>44104</v>
      </c>
      <c r="Y3479" s="76">
        <v>44105</v>
      </c>
      <c r="Z3479" s="76">
        <v>44061</v>
      </c>
      <c r="AA3479" s="76">
        <v>44088</v>
      </c>
      <c r="AB3479">
        <v>316.25</v>
      </c>
      <c r="AD3479" t="s">
        <v>345</v>
      </c>
      <c r="AE3479" t="s">
        <v>324</v>
      </c>
      <c r="AF3479" t="s">
        <v>987</v>
      </c>
      <c r="AH3479" t="s">
        <v>329</v>
      </c>
      <c r="AI3479" t="s">
        <v>318</v>
      </c>
      <c r="AK3479">
        <v>95057</v>
      </c>
      <c r="AL3479">
        <v>17</v>
      </c>
      <c r="AM3479" t="s">
        <v>936</v>
      </c>
      <c r="AN3479" t="s">
        <v>937</v>
      </c>
      <c r="AO3479">
        <v>208080850</v>
      </c>
    </row>
    <row r="3480" spans="1:41">
      <c r="A3480" t="s">
        <v>315</v>
      </c>
      <c r="D3480" t="s">
        <v>316</v>
      </c>
      <c r="E3480">
        <v>69341</v>
      </c>
      <c r="F3480" t="s">
        <v>317</v>
      </c>
      <c r="G3480" t="s">
        <v>318</v>
      </c>
      <c r="H3480" s="79" t="s">
        <v>927</v>
      </c>
      <c r="I3480" t="s">
        <v>928</v>
      </c>
      <c r="J3480" t="s">
        <v>929</v>
      </c>
      <c r="K3480" t="s">
        <v>930</v>
      </c>
      <c r="L3480">
        <v>789759</v>
      </c>
      <c r="M3480">
        <v>223310420</v>
      </c>
      <c r="O3480">
        <v>320070</v>
      </c>
      <c r="P3480" t="s">
        <v>327</v>
      </c>
      <c r="Q3480">
        <v>7257</v>
      </c>
      <c r="R3480">
        <v>83</v>
      </c>
      <c r="S3480">
        <v>1</v>
      </c>
      <c r="T3480">
        <v>2786</v>
      </c>
      <c r="U3480" t="s">
        <v>328</v>
      </c>
      <c r="W3480">
        <v>1158667035</v>
      </c>
      <c r="X3480" s="76">
        <v>44104</v>
      </c>
      <c r="Y3480" s="76">
        <v>44105</v>
      </c>
      <c r="Z3480" s="76">
        <v>44061</v>
      </c>
      <c r="AA3480" s="76">
        <v>44088</v>
      </c>
      <c r="AB3480">
        <v>691.77</v>
      </c>
      <c r="AD3480" t="s">
        <v>345</v>
      </c>
      <c r="AE3480" t="s">
        <v>324</v>
      </c>
      <c r="AF3480" t="s">
        <v>987</v>
      </c>
      <c r="AH3480" t="s">
        <v>329</v>
      </c>
      <c r="AI3480" t="s">
        <v>318</v>
      </c>
      <c r="AK3480">
        <v>95057</v>
      </c>
      <c r="AL3480">
        <v>1</v>
      </c>
      <c r="AM3480" t="s">
        <v>938</v>
      </c>
      <c r="AN3480" t="s">
        <v>939</v>
      </c>
      <c r="AO3480">
        <v>208080873</v>
      </c>
    </row>
    <row r="3481" spans="1:41">
      <c r="A3481" t="s">
        <v>315</v>
      </c>
      <c r="D3481" t="s">
        <v>316</v>
      </c>
      <c r="E3481">
        <v>69341</v>
      </c>
      <c r="F3481" t="s">
        <v>317</v>
      </c>
      <c r="G3481" t="s">
        <v>318</v>
      </c>
      <c r="H3481" s="79" t="s">
        <v>927</v>
      </c>
      <c r="I3481" t="s">
        <v>928</v>
      </c>
      <c r="J3481" t="s">
        <v>929</v>
      </c>
      <c r="K3481" t="s">
        <v>930</v>
      </c>
      <c r="L3481">
        <v>789768</v>
      </c>
      <c r="M3481">
        <v>223310153</v>
      </c>
      <c r="O3481">
        <v>320070</v>
      </c>
      <c r="P3481" t="s">
        <v>327</v>
      </c>
      <c r="Q3481">
        <v>7257</v>
      </c>
      <c r="R3481">
        <v>83</v>
      </c>
      <c r="S3481">
        <v>1</v>
      </c>
      <c r="T3481">
        <v>2786</v>
      </c>
      <c r="U3481" t="s">
        <v>328</v>
      </c>
      <c r="W3481">
        <v>1158667035</v>
      </c>
      <c r="X3481" s="76">
        <v>44104</v>
      </c>
      <c r="Y3481" s="76">
        <v>44105</v>
      </c>
      <c r="Z3481" s="76">
        <v>44061</v>
      </c>
      <c r="AA3481" s="76">
        <v>44088</v>
      </c>
      <c r="AB3481">
        <v>500.8</v>
      </c>
      <c r="AD3481" t="s">
        <v>345</v>
      </c>
      <c r="AE3481" t="s">
        <v>324</v>
      </c>
      <c r="AF3481" t="s">
        <v>987</v>
      </c>
      <c r="AH3481" t="s">
        <v>329</v>
      </c>
      <c r="AI3481" t="s">
        <v>318</v>
      </c>
      <c r="AK3481">
        <v>95057</v>
      </c>
      <c r="AL3481">
        <v>13</v>
      </c>
      <c r="AM3481" t="s">
        <v>968</v>
      </c>
      <c r="AN3481" t="s">
        <v>969</v>
      </c>
      <c r="AO3481">
        <v>208080873</v>
      </c>
    </row>
    <row r="3482" spans="1:41">
      <c r="A3482" t="s">
        <v>315</v>
      </c>
      <c r="D3482" t="s">
        <v>316</v>
      </c>
      <c r="E3482">
        <v>69341</v>
      </c>
      <c r="F3482" t="s">
        <v>317</v>
      </c>
      <c r="G3482" t="s">
        <v>318</v>
      </c>
      <c r="H3482" s="79" t="s">
        <v>927</v>
      </c>
      <c r="I3482" t="s">
        <v>928</v>
      </c>
      <c r="J3482" t="s">
        <v>929</v>
      </c>
      <c r="K3482" t="s">
        <v>930</v>
      </c>
      <c r="L3482">
        <v>789758</v>
      </c>
      <c r="M3482">
        <v>223321925</v>
      </c>
      <c r="O3482">
        <v>320070</v>
      </c>
      <c r="P3482" t="s">
        <v>327</v>
      </c>
      <c r="Q3482">
        <v>7257</v>
      </c>
      <c r="R3482">
        <v>83</v>
      </c>
      <c r="S3482">
        <v>1</v>
      </c>
      <c r="T3482">
        <v>2786</v>
      </c>
      <c r="U3482" t="s">
        <v>328</v>
      </c>
      <c r="W3482">
        <v>1158667035</v>
      </c>
      <c r="X3482" s="76">
        <v>44104</v>
      </c>
      <c r="Y3482" s="76">
        <v>44105</v>
      </c>
      <c r="Z3482" s="76">
        <v>44061</v>
      </c>
      <c r="AA3482" s="76">
        <v>44088</v>
      </c>
      <c r="AB3482">
        <v>357.94</v>
      </c>
      <c r="AD3482" t="s">
        <v>345</v>
      </c>
      <c r="AE3482" t="s">
        <v>324</v>
      </c>
      <c r="AF3482" t="s">
        <v>987</v>
      </c>
      <c r="AH3482" t="s">
        <v>329</v>
      </c>
      <c r="AI3482" t="s">
        <v>318</v>
      </c>
      <c r="AK3482">
        <v>95057</v>
      </c>
      <c r="AL3482">
        <v>25</v>
      </c>
      <c r="AM3482" t="s">
        <v>966</v>
      </c>
      <c r="AN3482" t="s">
        <v>967</v>
      </c>
      <c r="AO3482">
        <v>208080873</v>
      </c>
    </row>
    <row r="3483" spans="1:41">
      <c r="A3483" t="s">
        <v>315</v>
      </c>
      <c r="D3483" t="s">
        <v>316</v>
      </c>
      <c r="E3483">
        <v>69341</v>
      </c>
      <c r="F3483" t="s">
        <v>317</v>
      </c>
      <c r="G3483" t="s">
        <v>318</v>
      </c>
      <c r="H3483" s="79" t="s">
        <v>927</v>
      </c>
      <c r="I3483" t="s">
        <v>928</v>
      </c>
      <c r="J3483" t="s">
        <v>929</v>
      </c>
      <c r="K3483" t="s">
        <v>930</v>
      </c>
      <c r="L3483">
        <v>789765</v>
      </c>
      <c r="M3483">
        <v>223310272</v>
      </c>
      <c r="O3483">
        <v>320070</v>
      </c>
      <c r="P3483" t="s">
        <v>327</v>
      </c>
      <c r="Q3483">
        <v>7257</v>
      </c>
      <c r="R3483">
        <v>83</v>
      </c>
      <c r="S3483">
        <v>1</v>
      </c>
      <c r="T3483">
        <v>2786</v>
      </c>
      <c r="U3483" t="s">
        <v>328</v>
      </c>
      <c r="W3483">
        <v>1158667035</v>
      </c>
      <c r="X3483" s="76">
        <v>44104</v>
      </c>
      <c r="Y3483" s="76">
        <v>44105</v>
      </c>
      <c r="Z3483" s="76">
        <v>44061</v>
      </c>
      <c r="AA3483" s="76">
        <v>44088</v>
      </c>
      <c r="AB3483">
        <v>226.06</v>
      </c>
      <c r="AD3483" t="s">
        <v>345</v>
      </c>
      <c r="AE3483" t="s">
        <v>324</v>
      </c>
      <c r="AF3483" t="s">
        <v>987</v>
      </c>
      <c r="AH3483" t="s">
        <v>329</v>
      </c>
      <c r="AI3483" t="s">
        <v>318</v>
      </c>
      <c r="AK3483">
        <v>95057</v>
      </c>
      <c r="AL3483">
        <v>8</v>
      </c>
      <c r="AM3483" t="s">
        <v>954</v>
      </c>
      <c r="AN3483" t="s">
        <v>955</v>
      </c>
      <c r="AO3483">
        <v>208080873</v>
      </c>
    </row>
    <row r="3484" spans="1:41">
      <c r="A3484" t="s">
        <v>315</v>
      </c>
      <c r="D3484" t="s">
        <v>316</v>
      </c>
      <c r="E3484">
        <v>69341</v>
      </c>
      <c r="F3484" t="s">
        <v>317</v>
      </c>
      <c r="G3484" t="s">
        <v>318</v>
      </c>
      <c r="H3484" s="79" t="s">
        <v>927</v>
      </c>
      <c r="I3484" t="s">
        <v>928</v>
      </c>
      <c r="J3484" t="s">
        <v>929</v>
      </c>
      <c r="K3484" t="s">
        <v>930</v>
      </c>
      <c r="L3484">
        <v>789746</v>
      </c>
      <c r="M3484">
        <v>223310301</v>
      </c>
      <c r="O3484">
        <v>320070</v>
      </c>
      <c r="P3484" t="s">
        <v>327</v>
      </c>
      <c r="Q3484">
        <v>7257</v>
      </c>
      <c r="R3484">
        <v>83</v>
      </c>
      <c r="S3484">
        <v>1</v>
      </c>
      <c r="T3484">
        <v>2786</v>
      </c>
      <c r="U3484" t="s">
        <v>328</v>
      </c>
      <c r="W3484">
        <v>1158667035</v>
      </c>
      <c r="X3484" s="76">
        <v>44104</v>
      </c>
      <c r="Y3484" s="76">
        <v>44105</v>
      </c>
      <c r="Z3484" s="76">
        <v>44061</v>
      </c>
      <c r="AA3484" s="76">
        <v>44088</v>
      </c>
      <c r="AB3484">
        <v>447.64</v>
      </c>
      <c r="AD3484" t="s">
        <v>345</v>
      </c>
      <c r="AE3484" t="s">
        <v>324</v>
      </c>
      <c r="AF3484" t="s">
        <v>987</v>
      </c>
      <c r="AH3484" t="s">
        <v>329</v>
      </c>
      <c r="AI3484" t="s">
        <v>318</v>
      </c>
      <c r="AK3484">
        <v>95057</v>
      </c>
      <c r="AL3484">
        <v>5</v>
      </c>
      <c r="AM3484" t="s">
        <v>948</v>
      </c>
      <c r="AN3484" t="s">
        <v>949</v>
      </c>
      <c r="AO3484">
        <v>208080873</v>
      </c>
    </row>
    <row r="3485" spans="1:41">
      <c r="A3485" t="s">
        <v>315</v>
      </c>
      <c r="D3485" t="s">
        <v>316</v>
      </c>
      <c r="E3485">
        <v>69341</v>
      </c>
      <c r="F3485" t="s">
        <v>317</v>
      </c>
      <c r="G3485" t="s">
        <v>318</v>
      </c>
      <c r="H3485" s="79" t="s">
        <v>927</v>
      </c>
      <c r="I3485" t="s">
        <v>928</v>
      </c>
      <c r="J3485" t="s">
        <v>929</v>
      </c>
      <c r="K3485" t="s">
        <v>930</v>
      </c>
      <c r="L3485">
        <v>789752</v>
      </c>
      <c r="M3485">
        <v>223323001</v>
      </c>
      <c r="O3485">
        <v>320070</v>
      </c>
      <c r="P3485" t="s">
        <v>327</v>
      </c>
      <c r="Q3485">
        <v>7257</v>
      </c>
      <c r="R3485">
        <v>83</v>
      </c>
      <c r="S3485">
        <v>1</v>
      </c>
      <c r="T3485">
        <v>2786</v>
      </c>
      <c r="U3485" t="s">
        <v>328</v>
      </c>
      <c r="W3485">
        <v>1158667035</v>
      </c>
      <c r="X3485" s="76">
        <v>44104</v>
      </c>
      <c r="Y3485" s="76">
        <v>44105</v>
      </c>
      <c r="Z3485" s="76">
        <v>44061</v>
      </c>
      <c r="AA3485" s="76">
        <v>44088</v>
      </c>
      <c r="AB3485">
        <v>531.09</v>
      </c>
      <c r="AD3485" t="s">
        <v>345</v>
      </c>
      <c r="AE3485" t="s">
        <v>324</v>
      </c>
      <c r="AF3485" t="s">
        <v>987</v>
      </c>
      <c r="AH3485" t="s">
        <v>329</v>
      </c>
      <c r="AI3485" t="s">
        <v>318</v>
      </c>
      <c r="AK3485">
        <v>95057</v>
      </c>
      <c r="AL3485">
        <v>18</v>
      </c>
      <c r="AM3485" t="s">
        <v>962</v>
      </c>
      <c r="AN3485" t="s">
        <v>963</v>
      </c>
      <c r="AO3485">
        <v>208080978</v>
      </c>
    </row>
    <row r="3486" spans="1:41">
      <c r="A3486" t="s">
        <v>315</v>
      </c>
      <c r="D3486" t="s">
        <v>316</v>
      </c>
      <c r="E3486">
        <v>69341</v>
      </c>
      <c r="F3486" t="s">
        <v>317</v>
      </c>
      <c r="G3486" t="s">
        <v>318</v>
      </c>
      <c r="H3486" s="79" t="s">
        <v>927</v>
      </c>
      <c r="I3486" t="s">
        <v>928</v>
      </c>
      <c r="J3486" t="s">
        <v>929</v>
      </c>
      <c r="K3486" t="s">
        <v>930</v>
      </c>
      <c r="L3486">
        <v>789749</v>
      </c>
      <c r="M3486">
        <v>223310100</v>
      </c>
      <c r="O3486">
        <v>320070</v>
      </c>
      <c r="P3486" t="s">
        <v>327</v>
      </c>
      <c r="Q3486">
        <v>7257</v>
      </c>
      <c r="R3486">
        <v>83</v>
      </c>
      <c r="S3486">
        <v>1</v>
      </c>
      <c r="T3486">
        <v>2786</v>
      </c>
      <c r="U3486" t="s">
        <v>328</v>
      </c>
      <c r="W3486">
        <v>1158667035</v>
      </c>
      <c r="X3486" s="76">
        <v>44104</v>
      </c>
      <c r="Y3486" s="76">
        <v>44105</v>
      </c>
      <c r="Z3486" s="76">
        <v>44061</v>
      </c>
      <c r="AA3486" s="76">
        <v>44088</v>
      </c>
      <c r="AB3486">
        <v>328.89</v>
      </c>
      <c r="AD3486" t="s">
        <v>345</v>
      </c>
      <c r="AE3486" t="s">
        <v>324</v>
      </c>
      <c r="AF3486" t="s">
        <v>987</v>
      </c>
      <c r="AH3486" t="s">
        <v>329</v>
      </c>
      <c r="AI3486" t="s">
        <v>318</v>
      </c>
      <c r="AK3486">
        <v>95057</v>
      </c>
      <c r="AL3486">
        <v>14</v>
      </c>
      <c r="AM3486" t="s">
        <v>976</v>
      </c>
      <c r="AN3486" t="s">
        <v>973</v>
      </c>
      <c r="AO3486">
        <v>208080843</v>
      </c>
    </row>
    <row r="3487" spans="1:41">
      <c r="A3487" t="s">
        <v>315</v>
      </c>
      <c r="D3487" t="s">
        <v>316</v>
      </c>
      <c r="E3487">
        <v>69341</v>
      </c>
      <c r="F3487" t="s">
        <v>317</v>
      </c>
      <c r="G3487" t="s">
        <v>318</v>
      </c>
      <c r="H3487" s="79" t="s">
        <v>927</v>
      </c>
      <c r="I3487" t="s">
        <v>928</v>
      </c>
      <c r="J3487" t="s">
        <v>929</v>
      </c>
      <c r="K3487" t="s">
        <v>930</v>
      </c>
      <c r="L3487">
        <v>789764</v>
      </c>
      <c r="M3487">
        <v>223310212</v>
      </c>
      <c r="O3487">
        <v>320070</v>
      </c>
      <c r="P3487" t="s">
        <v>327</v>
      </c>
      <c r="Q3487">
        <v>7257</v>
      </c>
      <c r="R3487">
        <v>83</v>
      </c>
      <c r="S3487">
        <v>1</v>
      </c>
      <c r="T3487">
        <v>2786</v>
      </c>
      <c r="U3487" t="s">
        <v>328</v>
      </c>
      <c r="W3487">
        <v>1158667035</v>
      </c>
      <c r="X3487" s="76">
        <v>44104</v>
      </c>
      <c r="Y3487" s="76">
        <v>44105</v>
      </c>
      <c r="Z3487" s="76">
        <v>44061</v>
      </c>
      <c r="AA3487" s="76">
        <v>44088</v>
      </c>
      <c r="AB3487">
        <v>468.9</v>
      </c>
      <c r="AD3487" t="s">
        <v>345</v>
      </c>
      <c r="AE3487" t="s">
        <v>324</v>
      </c>
      <c r="AF3487" t="s">
        <v>987</v>
      </c>
      <c r="AH3487" t="s">
        <v>329</v>
      </c>
      <c r="AI3487" t="s">
        <v>318</v>
      </c>
      <c r="AK3487">
        <v>95057</v>
      </c>
      <c r="AL3487">
        <v>12</v>
      </c>
      <c r="AM3487" t="s">
        <v>974</v>
      </c>
      <c r="AN3487" t="s">
        <v>975</v>
      </c>
      <c r="AO3487">
        <v>208080985</v>
      </c>
    </row>
    <row r="3488" spans="1:41">
      <c r="A3488" t="s">
        <v>315</v>
      </c>
      <c r="D3488" t="s">
        <v>316</v>
      </c>
      <c r="E3488">
        <v>69341</v>
      </c>
      <c r="F3488" t="s">
        <v>317</v>
      </c>
      <c r="G3488" t="s">
        <v>318</v>
      </c>
      <c r="H3488" s="79" t="s">
        <v>927</v>
      </c>
      <c r="I3488" t="s">
        <v>928</v>
      </c>
      <c r="J3488" t="s">
        <v>929</v>
      </c>
      <c r="K3488" t="s">
        <v>930</v>
      </c>
      <c r="L3488">
        <v>852174</v>
      </c>
      <c r="M3488">
        <v>223310153</v>
      </c>
      <c r="O3488">
        <v>320070</v>
      </c>
      <c r="P3488" t="s">
        <v>327</v>
      </c>
      <c r="Q3488">
        <v>7495</v>
      </c>
      <c r="R3488">
        <v>83</v>
      </c>
      <c r="S3488">
        <v>1</v>
      </c>
      <c r="T3488">
        <v>2786</v>
      </c>
      <c r="U3488" t="s">
        <v>328</v>
      </c>
      <c r="W3488">
        <v>1158667035</v>
      </c>
      <c r="X3488" s="76">
        <v>44139</v>
      </c>
      <c r="Y3488" s="76">
        <v>44139</v>
      </c>
      <c r="Z3488" s="76">
        <v>44061</v>
      </c>
      <c r="AA3488" s="76">
        <v>44118</v>
      </c>
      <c r="AB3488">
        <v>431.76</v>
      </c>
      <c r="AD3488" t="s">
        <v>345</v>
      </c>
      <c r="AE3488" t="s">
        <v>324</v>
      </c>
      <c r="AF3488" t="s">
        <v>988</v>
      </c>
      <c r="AH3488" t="s">
        <v>329</v>
      </c>
      <c r="AI3488" t="s">
        <v>318</v>
      </c>
      <c r="AK3488">
        <v>95057</v>
      </c>
      <c r="AL3488">
        <v>13</v>
      </c>
      <c r="AM3488" t="s">
        <v>968</v>
      </c>
      <c r="AN3488" t="s">
        <v>969</v>
      </c>
      <c r="AO3488">
        <v>208080873</v>
      </c>
    </row>
    <row r="3489" spans="1:41">
      <c r="A3489" t="s">
        <v>315</v>
      </c>
      <c r="D3489" t="s">
        <v>316</v>
      </c>
      <c r="E3489">
        <v>69341</v>
      </c>
      <c r="F3489" t="s">
        <v>317</v>
      </c>
      <c r="G3489" t="s">
        <v>318</v>
      </c>
      <c r="H3489" s="79" t="s">
        <v>927</v>
      </c>
      <c r="I3489" t="s">
        <v>928</v>
      </c>
      <c r="J3489" t="s">
        <v>929</v>
      </c>
      <c r="K3489" t="s">
        <v>930</v>
      </c>
      <c r="L3489">
        <v>852168</v>
      </c>
      <c r="M3489">
        <v>223310347</v>
      </c>
      <c r="O3489">
        <v>320070</v>
      </c>
      <c r="P3489" t="s">
        <v>327</v>
      </c>
      <c r="Q3489">
        <v>7495</v>
      </c>
      <c r="R3489">
        <v>83</v>
      </c>
      <c r="S3489">
        <v>1</v>
      </c>
      <c r="T3489">
        <v>2786</v>
      </c>
      <c r="U3489" t="s">
        <v>328</v>
      </c>
      <c r="W3489">
        <v>1158667035</v>
      </c>
      <c r="X3489" s="76">
        <v>44139</v>
      </c>
      <c r="Y3489" s="76">
        <v>44139</v>
      </c>
      <c r="Z3489" s="76">
        <v>44061</v>
      </c>
      <c r="AA3489" s="76">
        <v>44118</v>
      </c>
      <c r="AB3489">
        <v>556.09</v>
      </c>
      <c r="AD3489" t="s">
        <v>345</v>
      </c>
      <c r="AE3489" t="s">
        <v>324</v>
      </c>
      <c r="AF3489" t="s">
        <v>988</v>
      </c>
      <c r="AH3489" t="s">
        <v>329</v>
      </c>
      <c r="AI3489" t="s">
        <v>318</v>
      </c>
      <c r="AK3489">
        <v>95057</v>
      </c>
      <c r="AL3489">
        <v>3</v>
      </c>
      <c r="AM3489" t="s">
        <v>950</v>
      </c>
      <c r="AN3489" t="s">
        <v>951</v>
      </c>
      <c r="AO3489">
        <v>208080873</v>
      </c>
    </row>
    <row r="3490" spans="1:41">
      <c r="A3490" t="s">
        <v>315</v>
      </c>
      <c r="D3490" t="s">
        <v>316</v>
      </c>
      <c r="E3490">
        <v>69341</v>
      </c>
      <c r="F3490" t="s">
        <v>317</v>
      </c>
      <c r="G3490" t="s">
        <v>318</v>
      </c>
      <c r="H3490" s="79" t="s">
        <v>927</v>
      </c>
      <c r="I3490" t="s">
        <v>928</v>
      </c>
      <c r="J3490" t="s">
        <v>929</v>
      </c>
      <c r="K3490" t="s">
        <v>930</v>
      </c>
      <c r="L3490">
        <v>852158</v>
      </c>
      <c r="M3490">
        <v>223322950</v>
      </c>
      <c r="O3490">
        <v>320070</v>
      </c>
      <c r="P3490" t="s">
        <v>327</v>
      </c>
      <c r="Q3490">
        <v>7495</v>
      </c>
      <c r="R3490">
        <v>83</v>
      </c>
      <c r="S3490">
        <v>1</v>
      </c>
      <c r="T3490">
        <v>2786</v>
      </c>
      <c r="U3490" t="s">
        <v>328</v>
      </c>
      <c r="W3490">
        <v>1158667035</v>
      </c>
      <c r="X3490" s="76">
        <v>44139</v>
      </c>
      <c r="Y3490" s="76">
        <v>44139</v>
      </c>
      <c r="Z3490" s="76">
        <v>44061</v>
      </c>
      <c r="AA3490" s="76">
        <v>44118</v>
      </c>
      <c r="AB3490">
        <v>186.09</v>
      </c>
      <c r="AD3490" t="s">
        <v>345</v>
      </c>
      <c r="AE3490" t="s">
        <v>324</v>
      </c>
      <c r="AF3490" t="s">
        <v>988</v>
      </c>
      <c r="AH3490" t="s">
        <v>329</v>
      </c>
      <c r="AI3490" t="s">
        <v>318</v>
      </c>
      <c r="AK3490">
        <v>95057</v>
      </c>
      <c r="AL3490">
        <v>15</v>
      </c>
      <c r="AM3490" t="s">
        <v>934</v>
      </c>
      <c r="AN3490" t="s">
        <v>935</v>
      </c>
      <c r="AO3490">
        <v>208081006</v>
      </c>
    </row>
    <row r="3491" spans="1:41">
      <c r="A3491" t="s">
        <v>315</v>
      </c>
      <c r="D3491" t="s">
        <v>316</v>
      </c>
      <c r="E3491">
        <v>69341</v>
      </c>
      <c r="F3491" t="s">
        <v>317</v>
      </c>
      <c r="G3491" t="s">
        <v>318</v>
      </c>
      <c r="H3491" s="79" t="s">
        <v>927</v>
      </c>
      <c r="I3491" t="s">
        <v>928</v>
      </c>
      <c r="J3491" t="s">
        <v>929</v>
      </c>
      <c r="K3491" t="s">
        <v>930</v>
      </c>
      <c r="L3491">
        <v>852165</v>
      </c>
      <c r="M3491">
        <v>223310420</v>
      </c>
      <c r="O3491">
        <v>320070</v>
      </c>
      <c r="P3491" t="s">
        <v>327</v>
      </c>
      <c r="Q3491">
        <v>7495</v>
      </c>
      <c r="R3491">
        <v>83</v>
      </c>
      <c r="S3491">
        <v>1</v>
      </c>
      <c r="T3491">
        <v>2786</v>
      </c>
      <c r="U3491" t="s">
        <v>328</v>
      </c>
      <c r="W3491">
        <v>1158667035</v>
      </c>
      <c r="X3491" s="76">
        <v>44139</v>
      </c>
      <c r="Y3491" s="76">
        <v>44139</v>
      </c>
      <c r="Z3491" s="76">
        <v>44061</v>
      </c>
      <c r="AA3491" s="76">
        <v>44118</v>
      </c>
      <c r="AB3491">
        <v>435.39</v>
      </c>
      <c r="AD3491" t="s">
        <v>345</v>
      </c>
      <c r="AE3491" t="s">
        <v>324</v>
      </c>
      <c r="AF3491" t="s">
        <v>988</v>
      </c>
      <c r="AH3491" t="s">
        <v>329</v>
      </c>
      <c r="AI3491" t="s">
        <v>318</v>
      </c>
      <c r="AK3491">
        <v>95057</v>
      </c>
      <c r="AL3491">
        <v>1</v>
      </c>
      <c r="AM3491" t="s">
        <v>938</v>
      </c>
      <c r="AN3491" t="s">
        <v>939</v>
      </c>
      <c r="AO3491">
        <v>208080873</v>
      </c>
    </row>
    <row r="3492" spans="1:41">
      <c r="A3492" t="s">
        <v>315</v>
      </c>
      <c r="D3492" t="s">
        <v>316</v>
      </c>
      <c r="E3492">
        <v>69341</v>
      </c>
      <c r="F3492" t="s">
        <v>317</v>
      </c>
      <c r="G3492" t="s">
        <v>318</v>
      </c>
      <c r="H3492" s="79" t="s">
        <v>927</v>
      </c>
      <c r="I3492" t="s">
        <v>928</v>
      </c>
      <c r="J3492" t="s">
        <v>929</v>
      </c>
      <c r="K3492" t="s">
        <v>930</v>
      </c>
      <c r="L3492">
        <v>852171</v>
      </c>
      <c r="M3492">
        <v>223310272</v>
      </c>
      <c r="O3492">
        <v>320070</v>
      </c>
      <c r="P3492" t="s">
        <v>327</v>
      </c>
      <c r="Q3492">
        <v>7495</v>
      </c>
      <c r="R3492">
        <v>83</v>
      </c>
      <c r="S3492">
        <v>1</v>
      </c>
      <c r="T3492">
        <v>2786</v>
      </c>
      <c r="U3492" t="s">
        <v>328</v>
      </c>
      <c r="W3492">
        <v>1158667035</v>
      </c>
      <c r="X3492" s="76">
        <v>44139</v>
      </c>
      <c r="Y3492" s="76">
        <v>44139</v>
      </c>
      <c r="Z3492" s="76">
        <v>44061</v>
      </c>
      <c r="AA3492" s="76">
        <v>44118</v>
      </c>
      <c r="AB3492">
        <v>331.57</v>
      </c>
      <c r="AD3492" t="s">
        <v>345</v>
      </c>
      <c r="AE3492" t="s">
        <v>324</v>
      </c>
      <c r="AF3492" t="s">
        <v>988</v>
      </c>
      <c r="AH3492" t="s">
        <v>329</v>
      </c>
      <c r="AI3492" t="s">
        <v>318</v>
      </c>
      <c r="AK3492">
        <v>95057</v>
      </c>
      <c r="AL3492">
        <v>8</v>
      </c>
      <c r="AM3492" t="s">
        <v>954</v>
      </c>
      <c r="AN3492" t="s">
        <v>955</v>
      </c>
      <c r="AO3492">
        <v>208080873</v>
      </c>
    </row>
    <row r="3493" spans="1:41">
      <c r="A3493" t="s">
        <v>315</v>
      </c>
      <c r="D3493" t="s">
        <v>316</v>
      </c>
      <c r="E3493">
        <v>69341</v>
      </c>
      <c r="F3493" t="s">
        <v>317</v>
      </c>
      <c r="G3493" t="s">
        <v>318</v>
      </c>
      <c r="H3493" s="79" t="s">
        <v>927</v>
      </c>
      <c r="I3493" t="s">
        <v>928</v>
      </c>
      <c r="J3493" t="s">
        <v>929</v>
      </c>
      <c r="K3493" t="s">
        <v>930</v>
      </c>
      <c r="L3493">
        <v>852164</v>
      </c>
      <c r="M3493">
        <v>223321925</v>
      </c>
      <c r="O3493">
        <v>320070</v>
      </c>
      <c r="P3493" t="s">
        <v>327</v>
      </c>
      <c r="Q3493">
        <v>7495</v>
      </c>
      <c r="R3493">
        <v>83</v>
      </c>
      <c r="S3493">
        <v>1</v>
      </c>
      <c r="T3493">
        <v>2786</v>
      </c>
      <c r="U3493" t="s">
        <v>328</v>
      </c>
      <c r="W3493">
        <v>1158667035</v>
      </c>
      <c r="X3493" s="76">
        <v>44139</v>
      </c>
      <c r="Y3493" s="76">
        <v>44139</v>
      </c>
      <c r="Z3493" s="76">
        <v>44061</v>
      </c>
      <c r="AA3493" s="76">
        <v>44118</v>
      </c>
      <c r="AB3493">
        <v>629.46</v>
      </c>
      <c r="AD3493" t="s">
        <v>345</v>
      </c>
      <c r="AE3493" t="s">
        <v>324</v>
      </c>
      <c r="AF3493" t="s">
        <v>988</v>
      </c>
      <c r="AH3493" t="s">
        <v>329</v>
      </c>
      <c r="AI3493" t="s">
        <v>318</v>
      </c>
      <c r="AK3493">
        <v>95057</v>
      </c>
      <c r="AL3493">
        <v>25</v>
      </c>
      <c r="AM3493" t="s">
        <v>966</v>
      </c>
      <c r="AN3493" t="s">
        <v>967</v>
      </c>
      <c r="AO3493">
        <v>208080873</v>
      </c>
    </row>
    <row r="3494" spans="1:41">
      <c r="A3494" t="s">
        <v>315</v>
      </c>
      <c r="D3494" t="s">
        <v>316</v>
      </c>
      <c r="E3494">
        <v>69341</v>
      </c>
      <c r="F3494" t="s">
        <v>317</v>
      </c>
      <c r="G3494" t="s">
        <v>318</v>
      </c>
      <c r="H3494" s="79" t="s">
        <v>927</v>
      </c>
      <c r="I3494" t="s">
        <v>928</v>
      </c>
      <c r="J3494" t="s">
        <v>929</v>
      </c>
      <c r="K3494" t="s">
        <v>930</v>
      </c>
      <c r="L3494">
        <v>852166</v>
      </c>
      <c r="M3494">
        <v>223310265</v>
      </c>
      <c r="O3494">
        <v>320070</v>
      </c>
      <c r="P3494" t="s">
        <v>327</v>
      </c>
      <c r="Q3494">
        <v>7495</v>
      </c>
      <c r="R3494">
        <v>83</v>
      </c>
      <c r="S3494">
        <v>1</v>
      </c>
      <c r="T3494">
        <v>2786</v>
      </c>
      <c r="U3494" t="s">
        <v>328</v>
      </c>
      <c r="W3494">
        <v>1158667035</v>
      </c>
      <c r="X3494" s="76">
        <v>44139</v>
      </c>
      <c r="Y3494" s="76">
        <v>44139</v>
      </c>
      <c r="Z3494" s="76">
        <v>44061</v>
      </c>
      <c r="AA3494" s="76">
        <v>44118</v>
      </c>
      <c r="AB3494">
        <v>170.83</v>
      </c>
      <c r="AD3494" t="s">
        <v>345</v>
      </c>
      <c r="AE3494" t="s">
        <v>324</v>
      </c>
      <c r="AF3494" t="s">
        <v>988</v>
      </c>
      <c r="AH3494" t="s">
        <v>329</v>
      </c>
      <c r="AI3494" t="s">
        <v>318</v>
      </c>
      <c r="AK3494">
        <v>95057</v>
      </c>
      <c r="AL3494">
        <v>9</v>
      </c>
      <c r="AM3494" t="s">
        <v>964</v>
      </c>
      <c r="AN3494" t="s">
        <v>965</v>
      </c>
      <c r="AO3494">
        <v>208080873</v>
      </c>
    </row>
    <row r="3495" spans="1:41">
      <c r="A3495" t="s">
        <v>315</v>
      </c>
      <c r="D3495" t="s">
        <v>316</v>
      </c>
      <c r="E3495">
        <v>69341</v>
      </c>
      <c r="F3495" t="s">
        <v>317</v>
      </c>
      <c r="G3495" t="s">
        <v>318</v>
      </c>
      <c r="H3495" s="79" t="s">
        <v>927</v>
      </c>
      <c r="I3495" t="s">
        <v>928</v>
      </c>
      <c r="J3495" t="s">
        <v>929</v>
      </c>
      <c r="K3495" t="s">
        <v>930</v>
      </c>
      <c r="L3495">
        <v>852159</v>
      </c>
      <c r="M3495">
        <v>223323001</v>
      </c>
      <c r="O3495">
        <v>320070</v>
      </c>
      <c r="P3495" t="s">
        <v>327</v>
      </c>
      <c r="Q3495">
        <v>7495</v>
      </c>
      <c r="R3495">
        <v>83</v>
      </c>
      <c r="S3495">
        <v>1</v>
      </c>
      <c r="T3495">
        <v>2786</v>
      </c>
      <c r="U3495" t="s">
        <v>328</v>
      </c>
      <c r="W3495">
        <v>1158667035</v>
      </c>
      <c r="X3495" s="76">
        <v>44139</v>
      </c>
      <c r="Y3495" s="76">
        <v>44139</v>
      </c>
      <c r="Z3495" s="76">
        <v>44061</v>
      </c>
      <c r="AA3495" s="76">
        <v>44118</v>
      </c>
      <c r="AB3495">
        <v>329.56</v>
      </c>
      <c r="AD3495" t="s">
        <v>345</v>
      </c>
      <c r="AE3495" t="s">
        <v>324</v>
      </c>
      <c r="AF3495" t="s">
        <v>988</v>
      </c>
      <c r="AH3495" t="s">
        <v>329</v>
      </c>
      <c r="AI3495" t="s">
        <v>318</v>
      </c>
      <c r="AK3495">
        <v>95057</v>
      </c>
      <c r="AL3495">
        <v>18</v>
      </c>
      <c r="AM3495" t="s">
        <v>962</v>
      </c>
      <c r="AN3495" t="s">
        <v>963</v>
      </c>
      <c r="AO3495">
        <v>208080978</v>
      </c>
    </row>
    <row r="3496" spans="1:41">
      <c r="A3496" t="s">
        <v>315</v>
      </c>
      <c r="D3496" t="s">
        <v>316</v>
      </c>
      <c r="E3496">
        <v>69341</v>
      </c>
      <c r="F3496" t="s">
        <v>317</v>
      </c>
      <c r="G3496" t="s">
        <v>318</v>
      </c>
      <c r="H3496" s="79" t="s">
        <v>927</v>
      </c>
      <c r="I3496" t="s">
        <v>928</v>
      </c>
      <c r="J3496" t="s">
        <v>929</v>
      </c>
      <c r="K3496" t="s">
        <v>930</v>
      </c>
      <c r="L3496">
        <v>852170</v>
      </c>
      <c r="M3496">
        <v>223310212</v>
      </c>
      <c r="O3496">
        <v>320070</v>
      </c>
      <c r="P3496" t="s">
        <v>327</v>
      </c>
      <c r="Q3496">
        <v>7495</v>
      </c>
      <c r="R3496">
        <v>83</v>
      </c>
      <c r="S3496">
        <v>1</v>
      </c>
      <c r="T3496">
        <v>2786</v>
      </c>
      <c r="U3496" t="s">
        <v>328</v>
      </c>
      <c r="W3496">
        <v>1158667035</v>
      </c>
      <c r="X3496" s="76">
        <v>44139</v>
      </c>
      <c r="Y3496" s="76">
        <v>44139</v>
      </c>
      <c r="Z3496" s="76">
        <v>44061</v>
      </c>
      <c r="AA3496" s="76">
        <v>44118</v>
      </c>
      <c r="AB3496">
        <v>865.55</v>
      </c>
      <c r="AD3496" t="s">
        <v>345</v>
      </c>
      <c r="AE3496" t="s">
        <v>324</v>
      </c>
      <c r="AF3496" t="s">
        <v>988</v>
      </c>
      <c r="AH3496" t="s">
        <v>329</v>
      </c>
      <c r="AI3496" t="s">
        <v>318</v>
      </c>
      <c r="AK3496">
        <v>95057</v>
      </c>
      <c r="AL3496">
        <v>12</v>
      </c>
      <c r="AM3496" t="s">
        <v>974</v>
      </c>
      <c r="AN3496" t="s">
        <v>975</v>
      </c>
      <c r="AO3496">
        <v>208080985</v>
      </c>
    </row>
    <row r="3497" spans="1:41">
      <c r="A3497" t="s">
        <v>315</v>
      </c>
      <c r="D3497" t="s">
        <v>316</v>
      </c>
      <c r="E3497">
        <v>69341</v>
      </c>
      <c r="F3497" t="s">
        <v>317</v>
      </c>
      <c r="G3497" t="s">
        <v>318</v>
      </c>
      <c r="H3497" s="79" t="s">
        <v>927</v>
      </c>
      <c r="I3497" t="s">
        <v>928</v>
      </c>
      <c r="J3497" t="s">
        <v>929</v>
      </c>
      <c r="K3497" t="s">
        <v>930</v>
      </c>
      <c r="L3497">
        <v>852162</v>
      </c>
      <c r="M3497">
        <v>223320371</v>
      </c>
      <c r="O3497">
        <v>320070</v>
      </c>
      <c r="P3497" t="s">
        <v>327</v>
      </c>
      <c r="Q3497">
        <v>7495</v>
      </c>
      <c r="R3497">
        <v>83</v>
      </c>
      <c r="S3497">
        <v>1</v>
      </c>
      <c r="T3497">
        <v>2786</v>
      </c>
      <c r="U3497" t="s">
        <v>328</v>
      </c>
      <c r="W3497">
        <v>1158667035</v>
      </c>
      <c r="X3497" s="76">
        <v>44139</v>
      </c>
      <c r="Y3497" s="76">
        <v>44139</v>
      </c>
      <c r="Z3497" s="76">
        <v>44061</v>
      </c>
      <c r="AA3497" s="76">
        <v>44118</v>
      </c>
      <c r="AB3497">
        <v>1174.02</v>
      </c>
      <c r="AD3497" t="s">
        <v>345</v>
      </c>
      <c r="AE3497" t="s">
        <v>324</v>
      </c>
      <c r="AF3497" t="s">
        <v>988</v>
      </c>
      <c r="AH3497" t="s">
        <v>329</v>
      </c>
      <c r="AI3497" t="s">
        <v>318</v>
      </c>
      <c r="AK3497">
        <v>95057</v>
      </c>
      <c r="AL3497">
        <v>23</v>
      </c>
      <c r="AM3497" t="s">
        <v>932</v>
      </c>
      <c r="AN3497" t="s">
        <v>933</v>
      </c>
      <c r="AO3497">
        <v>208080873</v>
      </c>
    </row>
    <row r="3498" spans="1:41">
      <c r="A3498" t="s">
        <v>315</v>
      </c>
      <c r="D3498" t="s">
        <v>316</v>
      </c>
      <c r="E3498">
        <v>69341</v>
      </c>
      <c r="F3498" t="s">
        <v>317</v>
      </c>
      <c r="G3498" t="s">
        <v>318</v>
      </c>
      <c r="H3498" s="79" t="s">
        <v>927</v>
      </c>
      <c r="I3498" t="s">
        <v>928</v>
      </c>
      <c r="J3498" t="s">
        <v>929</v>
      </c>
      <c r="K3498" t="s">
        <v>930</v>
      </c>
      <c r="L3498">
        <v>852155</v>
      </c>
      <c r="M3498">
        <v>223310301</v>
      </c>
      <c r="O3498">
        <v>320070</v>
      </c>
      <c r="P3498" t="s">
        <v>327</v>
      </c>
      <c r="Q3498">
        <v>7495</v>
      </c>
      <c r="R3498">
        <v>83</v>
      </c>
      <c r="S3498">
        <v>1</v>
      </c>
      <c r="T3498">
        <v>2786</v>
      </c>
      <c r="U3498" t="s">
        <v>328</v>
      </c>
      <c r="W3498">
        <v>1158667035</v>
      </c>
      <c r="X3498" s="76">
        <v>44139</v>
      </c>
      <c r="Y3498" s="76">
        <v>44139</v>
      </c>
      <c r="Z3498" s="76">
        <v>44061</v>
      </c>
      <c r="AA3498" s="76">
        <v>44118</v>
      </c>
      <c r="AB3498">
        <v>281.87</v>
      </c>
      <c r="AD3498" t="s">
        <v>345</v>
      </c>
      <c r="AE3498" t="s">
        <v>324</v>
      </c>
      <c r="AF3498" t="s">
        <v>988</v>
      </c>
      <c r="AH3498" t="s">
        <v>329</v>
      </c>
      <c r="AI3498" t="s">
        <v>318</v>
      </c>
      <c r="AK3498">
        <v>95057</v>
      </c>
      <c r="AL3498">
        <v>5</v>
      </c>
      <c r="AM3498" t="s">
        <v>948</v>
      </c>
      <c r="AN3498" t="s">
        <v>949</v>
      </c>
      <c r="AO3498">
        <v>208080873</v>
      </c>
    </row>
    <row r="3499" spans="1:41">
      <c r="A3499" t="s">
        <v>315</v>
      </c>
      <c r="D3499" t="s">
        <v>316</v>
      </c>
      <c r="E3499">
        <v>69341</v>
      </c>
      <c r="F3499" t="s">
        <v>317</v>
      </c>
      <c r="G3499" t="s">
        <v>318</v>
      </c>
      <c r="H3499" s="79" t="s">
        <v>927</v>
      </c>
      <c r="I3499" t="s">
        <v>928</v>
      </c>
      <c r="J3499" t="s">
        <v>929</v>
      </c>
      <c r="K3499" t="s">
        <v>930</v>
      </c>
      <c r="L3499">
        <v>852161</v>
      </c>
      <c r="M3499">
        <v>223320341</v>
      </c>
      <c r="O3499">
        <v>320070</v>
      </c>
      <c r="P3499" t="s">
        <v>327</v>
      </c>
      <c r="Q3499">
        <v>7495</v>
      </c>
      <c r="R3499">
        <v>83</v>
      </c>
      <c r="S3499">
        <v>1</v>
      </c>
      <c r="T3499">
        <v>2786</v>
      </c>
      <c r="U3499" t="s">
        <v>328</v>
      </c>
      <c r="W3499">
        <v>1158667035</v>
      </c>
      <c r="X3499" s="76">
        <v>44139</v>
      </c>
      <c r="Y3499" s="76">
        <v>44139</v>
      </c>
      <c r="Z3499" s="76">
        <v>44061</v>
      </c>
      <c r="AA3499" s="76">
        <v>44118</v>
      </c>
      <c r="AB3499">
        <v>349.01</v>
      </c>
      <c r="AD3499" t="s">
        <v>345</v>
      </c>
      <c r="AE3499" t="s">
        <v>324</v>
      </c>
      <c r="AF3499" t="s">
        <v>988</v>
      </c>
      <c r="AH3499" t="s">
        <v>329</v>
      </c>
      <c r="AI3499" t="s">
        <v>318</v>
      </c>
      <c r="AK3499">
        <v>95057</v>
      </c>
      <c r="AL3499">
        <v>21</v>
      </c>
      <c r="AM3499" t="s">
        <v>956</v>
      </c>
      <c r="AN3499" t="s">
        <v>957</v>
      </c>
      <c r="AO3499">
        <v>208080962</v>
      </c>
    </row>
    <row r="3500" spans="1:41">
      <c r="A3500" t="s">
        <v>315</v>
      </c>
      <c r="D3500" t="s">
        <v>316</v>
      </c>
      <c r="E3500">
        <v>69341</v>
      </c>
      <c r="F3500" t="s">
        <v>317</v>
      </c>
      <c r="G3500" t="s">
        <v>318</v>
      </c>
      <c r="H3500" s="79" t="s">
        <v>927</v>
      </c>
      <c r="I3500" t="s">
        <v>928</v>
      </c>
      <c r="J3500" t="s">
        <v>929</v>
      </c>
      <c r="K3500" t="s">
        <v>930</v>
      </c>
      <c r="L3500">
        <v>852163</v>
      </c>
      <c r="M3500">
        <v>223321918</v>
      </c>
      <c r="O3500">
        <v>320070</v>
      </c>
      <c r="P3500" t="s">
        <v>327</v>
      </c>
      <c r="Q3500">
        <v>7495</v>
      </c>
      <c r="R3500">
        <v>83</v>
      </c>
      <c r="S3500">
        <v>1</v>
      </c>
      <c r="T3500">
        <v>2786</v>
      </c>
      <c r="U3500" t="s">
        <v>328</v>
      </c>
      <c r="W3500">
        <v>1158667035</v>
      </c>
      <c r="X3500" s="76">
        <v>44139</v>
      </c>
      <c r="Y3500" s="76">
        <v>44139</v>
      </c>
      <c r="Z3500" s="76">
        <v>44061</v>
      </c>
      <c r="AA3500" s="76">
        <v>44118</v>
      </c>
      <c r="AB3500">
        <v>213.24</v>
      </c>
      <c r="AD3500" t="s">
        <v>345</v>
      </c>
      <c r="AE3500" t="s">
        <v>324</v>
      </c>
      <c r="AF3500" t="s">
        <v>988</v>
      </c>
      <c r="AH3500" t="s">
        <v>329</v>
      </c>
      <c r="AI3500" t="s">
        <v>318</v>
      </c>
      <c r="AK3500">
        <v>95057</v>
      </c>
      <c r="AL3500">
        <v>24</v>
      </c>
      <c r="AM3500" t="s">
        <v>944</v>
      </c>
      <c r="AN3500" t="s">
        <v>945</v>
      </c>
      <c r="AO3500">
        <v>208081036</v>
      </c>
    </row>
    <row r="3501" spans="1:41">
      <c r="A3501" t="s">
        <v>315</v>
      </c>
      <c r="D3501" t="s">
        <v>316</v>
      </c>
      <c r="E3501">
        <v>69341</v>
      </c>
      <c r="F3501" t="s">
        <v>317</v>
      </c>
      <c r="G3501" t="s">
        <v>318</v>
      </c>
      <c r="H3501" s="79" t="s">
        <v>927</v>
      </c>
      <c r="I3501" t="s">
        <v>928</v>
      </c>
      <c r="J3501" t="s">
        <v>929</v>
      </c>
      <c r="K3501" t="s">
        <v>930</v>
      </c>
      <c r="L3501">
        <v>852160</v>
      </c>
      <c r="M3501">
        <v>223320334</v>
      </c>
      <c r="O3501">
        <v>320070</v>
      </c>
      <c r="P3501" t="s">
        <v>327</v>
      </c>
      <c r="Q3501">
        <v>7495</v>
      </c>
      <c r="R3501">
        <v>83</v>
      </c>
      <c r="S3501">
        <v>1</v>
      </c>
      <c r="T3501">
        <v>2786</v>
      </c>
      <c r="U3501" t="s">
        <v>328</v>
      </c>
      <c r="W3501">
        <v>1158667035</v>
      </c>
      <c r="X3501" s="76">
        <v>44139</v>
      </c>
      <c r="Y3501" s="76">
        <v>44139</v>
      </c>
      <c r="Z3501" s="76">
        <v>44061</v>
      </c>
      <c r="AA3501" s="76">
        <v>44118</v>
      </c>
      <c r="AB3501">
        <v>1309.6400000000001</v>
      </c>
      <c r="AD3501" t="s">
        <v>345</v>
      </c>
      <c r="AE3501" t="s">
        <v>324</v>
      </c>
      <c r="AF3501" t="s">
        <v>988</v>
      </c>
      <c r="AH3501" t="s">
        <v>329</v>
      </c>
      <c r="AI3501" t="s">
        <v>318</v>
      </c>
      <c r="AK3501">
        <v>95057</v>
      </c>
      <c r="AL3501">
        <v>19</v>
      </c>
      <c r="AM3501" t="s">
        <v>942</v>
      </c>
      <c r="AN3501" t="s">
        <v>943</v>
      </c>
      <c r="AO3501">
        <v>208081036</v>
      </c>
    </row>
    <row r="3502" spans="1:41">
      <c r="A3502" t="s">
        <v>315</v>
      </c>
      <c r="D3502" t="s">
        <v>316</v>
      </c>
      <c r="E3502">
        <v>69341</v>
      </c>
      <c r="F3502" t="s">
        <v>317</v>
      </c>
      <c r="G3502" t="s">
        <v>318</v>
      </c>
      <c r="H3502" s="79" t="s">
        <v>927</v>
      </c>
      <c r="I3502" t="s">
        <v>928</v>
      </c>
      <c r="J3502" t="s">
        <v>929</v>
      </c>
      <c r="K3502" t="s">
        <v>930</v>
      </c>
      <c r="L3502">
        <v>852169</v>
      </c>
      <c r="M3502">
        <v>223320364</v>
      </c>
      <c r="O3502">
        <v>320070</v>
      </c>
      <c r="P3502" t="s">
        <v>327</v>
      </c>
      <c r="Q3502">
        <v>7495</v>
      </c>
      <c r="R3502">
        <v>83</v>
      </c>
      <c r="S3502">
        <v>1</v>
      </c>
      <c r="T3502">
        <v>2786</v>
      </c>
      <c r="U3502" t="s">
        <v>328</v>
      </c>
      <c r="W3502">
        <v>1158667035</v>
      </c>
      <c r="X3502" s="76">
        <v>44139</v>
      </c>
      <c r="Y3502" s="76">
        <v>44139</v>
      </c>
      <c r="Z3502" s="76">
        <v>44061</v>
      </c>
      <c r="AA3502" s="76">
        <v>44118</v>
      </c>
      <c r="AB3502">
        <v>309.61</v>
      </c>
      <c r="AD3502" t="s">
        <v>345</v>
      </c>
      <c r="AE3502" t="s">
        <v>324</v>
      </c>
      <c r="AF3502" t="s">
        <v>988</v>
      </c>
      <c r="AH3502" t="s">
        <v>329</v>
      </c>
      <c r="AI3502" t="s">
        <v>318</v>
      </c>
      <c r="AK3502">
        <v>95057</v>
      </c>
      <c r="AL3502">
        <v>20</v>
      </c>
      <c r="AM3502" t="s">
        <v>952</v>
      </c>
      <c r="AN3502" t="s">
        <v>953</v>
      </c>
      <c r="AO3502">
        <v>208080880</v>
      </c>
    </row>
    <row r="3503" spans="1:41">
      <c r="A3503" t="s">
        <v>315</v>
      </c>
      <c r="D3503" t="s">
        <v>316</v>
      </c>
      <c r="E3503">
        <v>69341</v>
      </c>
      <c r="F3503" t="s">
        <v>317</v>
      </c>
      <c r="G3503" t="s">
        <v>318</v>
      </c>
      <c r="H3503" s="79" t="s">
        <v>927</v>
      </c>
      <c r="I3503" t="s">
        <v>928</v>
      </c>
      <c r="J3503" t="s">
        <v>929</v>
      </c>
      <c r="K3503" t="s">
        <v>930</v>
      </c>
      <c r="L3503">
        <v>852173</v>
      </c>
      <c r="M3503">
        <v>223322973</v>
      </c>
      <c r="O3503">
        <v>320070</v>
      </c>
      <c r="P3503" t="s">
        <v>327</v>
      </c>
      <c r="Q3503">
        <v>7495</v>
      </c>
      <c r="R3503">
        <v>83</v>
      </c>
      <c r="S3503">
        <v>1</v>
      </c>
      <c r="T3503">
        <v>2786</v>
      </c>
      <c r="U3503" t="s">
        <v>328</v>
      </c>
      <c r="W3503">
        <v>1158667035</v>
      </c>
      <c r="X3503" s="76">
        <v>44139</v>
      </c>
      <c r="Y3503" s="76">
        <v>44139</v>
      </c>
      <c r="Z3503" s="76">
        <v>44061</v>
      </c>
      <c r="AA3503" s="76">
        <v>44118</v>
      </c>
      <c r="AB3503">
        <v>768.57</v>
      </c>
      <c r="AD3503" t="s">
        <v>345</v>
      </c>
      <c r="AE3503" t="s">
        <v>324</v>
      </c>
      <c r="AF3503" t="s">
        <v>988</v>
      </c>
      <c r="AH3503" t="s">
        <v>329</v>
      </c>
      <c r="AI3503" t="s">
        <v>318</v>
      </c>
      <c r="AK3503">
        <v>95057</v>
      </c>
      <c r="AL3503">
        <v>16</v>
      </c>
      <c r="AM3503" t="s">
        <v>960</v>
      </c>
      <c r="AN3503" t="s">
        <v>961</v>
      </c>
      <c r="AO3503">
        <v>208080866</v>
      </c>
    </row>
    <row r="3504" spans="1:41">
      <c r="A3504" t="s">
        <v>315</v>
      </c>
      <c r="D3504" t="s">
        <v>316</v>
      </c>
      <c r="E3504">
        <v>69341</v>
      </c>
      <c r="F3504" t="s">
        <v>317</v>
      </c>
      <c r="G3504" t="s">
        <v>318</v>
      </c>
      <c r="H3504" s="79" t="s">
        <v>927</v>
      </c>
      <c r="I3504" t="s">
        <v>928</v>
      </c>
      <c r="J3504" t="s">
        <v>929</v>
      </c>
      <c r="K3504" t="s">
        <v>930</v>
      </c>
      <c r="L3504">
        <v>852167</v>
      </c>
      <c r="M3504">
        <v>223310384</v>
      </c>
      <c r="O3504">
        <v>320070</v>
      </c>
      <c r="P3504" t="s">
        <v>327</v>
      </c>
      <c r="Q3504">
        <v>7495</v>
      </c>
      <c r="R3504">
        <v>83</v>
      </c>
      <c r="S3504">
        <v>1</v>
      </c>
      <c r="T3504">
        <v>2786</v>
      </c>
      <c r="U3504" t="s">
        <v>328</v>
      </c>
      <c r="W3504">
        <v>1158667035</v>
      </c>
      <c r="X3504" s="76">
        <v>44139</v>
      </c>
      <c r="Y3504" s="76">
        <v>44139</v>
      </c>
      <c r="Z3504" s="76">
        <v>44061</v>
      </c>
      <c r="AA3504" s="76">
        <v>44118</v>
      </c>
      <c r="AB3504">
        <v>462.68</v>
      </c>
      <c r="AD3504" t="s">
        <v>345</v>
      </c>
      <c r="AE3504" t="s">
        <v>324</v>
      </c>
      <c r="AF3504" t="s">
        <v>988</v>
      </c>
      <c r="AH3504" t="s">
        <v>329</v>
      </c>
      <c r="AI3504" t="s">
        <v>318</v>
      </c>
      <c r="AK3504">
        <v>95057</v>
      </c>
      <c r="AL3504">
        <v>2</v>
      </c>
      <c r="AM3504" t="s">
        <v>970</v>
      </c>
      <c r="AN3504" t="s">
        <v>971</v>
      </c>
      <c r="AO3504">
        <v>208080873</v>
      </c>
    </row>
    <row r="3505" spans="1:41">
      <c r="A3505" t="s">
        <v>315</v>
      </c>
      <c r="D3505" t="s">
        <v>316</v>
      </c>
      <c r="E3505">
        <v>69341</v>
      </c>
      <c r="F3505" t="s">
        <v>317</v>
      </c>
      <c r="G3505" t="s">
        <v>318</v>
      </c>
      <c r="H3505" s="79" t="s">
        <v>927</v>
      </c>
      <c r="I3505" t="s">
        <v>928</v>
      </c>
      <c r="J3505" t="s">
        <v>929</v>
      </c>
      <c r="K3505" t="s">
        <v>930</v>
      </c>
      <c r="L3505">
        <v>852156</v>
      </c>
      <c r="M3505">
        <v>223310288</v>
      </c>
      <c r="O3505">
        <v>320070</v>
      </c>
      <c r="P3505" t="s">
        <v>327</v>
      </c>
      <c r="Q3505">
        <v>7495</v>
      </c>
      <c r="R3505">
        <v>83</v>
      </c>
      <c r="S3505">
        <v>1</v>
      </c>
      <c r="T3505">
        <v>2786</v>
      </c>
      <c r="U3505" t="s">
        <v>328</v>
      </c>
      <c r="W3505">
        <v>1158667035</v>
      </c>
      <c r="X3505" s="76">
        <v>44139</v>
      </c>
      <c r="Y3505" s="76">
        <v>44139</v>
      </c>
      <c r="Z3505" s="76">
        <v>44061</v>
      </c>
      <c r="AA3505" s="76">
        <v>44118</v>
      </c>
      <c r="AB3505">
        <v>663.69</v>
      </c>
      <c r="AD3505" t="s">
        <v>345</v>
      </c>
      <c r="AE3505" t="s">
        <v>324</v>
      </c>
      <c r="AF3505" t="s">
        <v>988</v>
      </c>
      <c r="AH3505" t="s">
        <v>329</v>
      </c>
      <c r="AI3505" t="s">
        <v>318</v>
      </c>
      <c r="AK3505">
        <v>95057</v>
      </c>
      <c r="AL3505">
        <v>7</v>
      </c>
      <c r="AM3505" t="s">
        <v>946</v>
      </c>
      <c r="AN3505" t="s">
        <v>947</v>
      </c>
      <c r="AO3505">
        <v>208080873</v>
      </c>
    </row>
    <row r="3506" spans="1:41">
      <c r="A3506" t="s">
        <v>315</v>
      </c>
      <c r="D3506" t="s">
        <v>316</v>
      </c>
      <c r="E3506">
        <v>69341</v>
      </c>
      <c r="F3506" t="s">
        <v>317</v>
      </c>
      <c r="G3506" t="s">
        <v>318</v>
      </c>
      <c r="H3506" s="79" t="s">
        <v>927</v>
      </c>
      <c r="I3506" t="s">
        <v>928</v>
      </c>
      <c r="J3506" t="s">
        <v>929</v>
      </c>
      <c r="K3506" t="s">
        <v>930</v>
      </c>
      <c r="L3506">
        <v>852157</v>
      </c>
      <c r="M3506">
        <v>223310100</v>
      </c>
      <c r="O3506">
        <v>320070</v>
      </c>
      <c r="P3506" t="s">
        <v>327</v>
      </c>
      <c r="Q3506">
        <v>7495</v>
      </c>
      <c r="R3506">
        <v>83</v>
      </c>
      <c r="S3506">
        <v>1</v>
      </c>
      <c r="T3506">
        <v>2786</v>
      </c>
      <c r="U3506" t="s">
        <v>328</v>
      </c>
      <c r="W3506">
        <v>1158667035</v>
      </c>
      <c r="X3506" s="76">
        <v>44139</v>
      </c>
      <c r="Y3506" s="76">
        <v>44139</v>
      </c>
      <c r="Z3506" s="76">
        <v>44061</v>
      </c>
      <c r="AA3506" s="76">
        <v>44118</v>
      </c>
      <c r="AB3506">
        <v>800.39</v>
      </c>
      <c r="AD3506" t="s">
        <v>345</v>
      </c>
      <c r="AE3506" t="s">
        <v>324</v>
      </c>
      <c r="AF3506" t="s">
        <v>988</v>
      </c>
      <c r="AH3506" t="s">
        <v>329</v>
      </c>
      <c r="AI3506" t="s">
        <v>318</v>
      </c>
      <c r="AK3506">
        <v>95057</v>
      </c>
      <c r="AL3506">
        <v>14</v>
      </c>
      <c r="AM3506" t="s">
        <v>976</v>
      </c>
      <c r="AN3506" t="s">
        <v>973</v>
      </c>
      <c r="AO3506">
        <v>208080843</v>
      </c>
    </row>
    <row r="3507" spans="1:41">
      <c r="A3507" t="s">
        <v>315</v>
      </c>
      <c r="D3507" t="s">
        <v>316</v>
      </c>
      <c r="E3507">
        <v>69341</v>
      </c>
      <c r="F3507" t="s">
        <v>317</v>
      </c>
      <c r="G3507" t="s">
        <v>318</v>
      </c>
      <c r="H3507" s="79" t="s">
        <v>927</v>
      </c>
      <c r="I3507" t="s">
        <v>928</v>
      </c>
      <c r="J3507" t="s">
        <v>929</v>
      </c>
      <c r="K3507" t="s">
        <v>930</v>
      </c>
      <c r="L3507">
        <v>852172</v>
      </c>
      <c r="M3507">
        <v>223310324</v>
      </c>
      <c r="O3507">
        <v>320070</v>
      </c>
      <c r="P3507" t="s">
        <v>327</v>
      </c>
      <c r="Q3507">
        <v>7495</v>
      </c>
      <c r="R3507">
        <v>83</v>
      </c>
      <c r="S3507">
        <v>1</v>
      </c>
      <c r="T3507">
        <v>2786</v>
      </c>
      <c r="U3507" t="s">
        <v>328</v>
      </c>
      <c r="W3507">
        <v>1158667035</v>
      </c>
      <c r="X3507" s="76">
        <v>44139</v>
      </c>
      <c r="Y3507" s="76">
        <v>44139</v>
      </c>
      <c r="Z3507" s="76">
        <v>44061</v>
      </c>
      <c r="AA3507" s="76">
        <v>44118</v>
      </c>
      <c r="AB3507">
        <v>443.19</v>
      </c>
      <c r="AD3507" t="s">
        <v>345</v>
      </c>
      <c r="AE3507" t="s">
        <v>324</v>
      </c>
      <c r="AF3507" t="s">
        <v>988</v>
      </c>
      <c r="AH3507" t="s">
        <v>329</v>
      </c>
      <c r="AI3507" t="s">
        <v>318</v>
      </c>
      <c r="AK3507">
        <v>95057</v>
      </c>
      <c r="AL3507">
        <v>4</v>
      </c>
      <c r="AM3507" t="s">
        <v>940</v>
      </c>
      <c r="AN3507" t="s">
        <v>941</v>
      </c>
      <c r="AO3507">
        <v>208080873</v>
      </c>
    </row>
    <row r="3508" spans="1:41">
      <c r="A3508" t="s">
        <v>315</v>
      </c>
      <c r="D3508" t="s">
        <v>316</v>
      </c>
      <c r="E3508">
        <v>69341</v>
      </c>
      <c r="F3508" t="s">
        <v>317</v>
      </c>
      <c r="G3508" t="s">
        <v>318</v>
      </c>
      <c r="H3508" s="79" t="s">
        <v>927</v>
      </c>
      <c r="I3508" t="s">
        <v>928</v>
      </c>
      <c r="J3508" t="s">
        <v>929</v>
      </c>
      <c r="K3508" t="s">
        <v>930</v>
      </c>
      <c r="L3508">
        <v>859514</v>
      </c>
      <c r="M3508">
        <v>223310295</v>
      </c>
      <c r="O3508">
        <v>320070</v>
      </c>
      <c r="P3508" t="s">
        <v>327</v>
      </c>
      <c r="Q3508">
        <v>7554</v>
      </c>
      <c r="R3508">
        <v>83</v>
      </c>
      <c r="S3508">
        <v>1</v>
      </c>
      <c r="T3508">
        <v>2786</v>
      </c>
      <c r="U3508" t="s">
        <v>328</v>
      </c>
      <c r="W3508">
        <v>1158667035</v>
      </c>
      <c r="X3508" s="76">
        <v>44146</v>
      </c>
      <c r="Y3508" s="76">
        <v>44147</v>
      </c>
      <c r="Z3508" s="76">
        <v>43908</v>
      </c>
      <c r="AA3508" s="76">
        <v>44126</v>
      </c>
      <c r="AB3508">
        <v>177.56</v>
      </c>
      <c r="AD3508" t="s">
        <v>346</v>
      </c>
      <c r="AE3508" t="s">
        <v>324</v>
      </c>
      <c r="AF3508" t="s">
        <v>362</v>
      </c>
      <c r="AH3508" t="s">
        <v>329</v>
      </c>
      <c r="AI3508" t="s">
        <v>318</v>
      </c>
      <c r="AK3508">
        <v>95057</v>
      </c>
      <c r="AL3508">
        <v>6</v>
      </c>
      <c r="AM3508" t="s">
        <v>977</v>
      </c>
      <c r="AN3508" t="s">
        <v>978</v>
      </c>
      <c r="AO3508">
        <v>208080873</v>
      </c>
    </row>
    <row r="3509" spans="1:41">
      <c r="A3509" t="s">
        <v>315</v>
      </c>
      <c r="D3509" t="s">
        <v>316</v>
      </c>
      <c r="E3509">
        <v>69341</v>
      </c>
      <c r="F3509" t="s">
        <v>317</v>
      </c>
      <c r="G3509" t="s">
        <v>318</v>
      </c>
      <c r="H3509" s="79" t="s">
        <v>927</v>
      </c>
      <c r="I3509" t="s">
        <v>928</v>
      </c>
      <c r="J3509" t="s">
        <v>929</v>
      </c>
      <c r="K3509" t="s">
        <v>930</v>
      </c>
      <c r="L3509">
        <v>900362</v>
      </c>
      <c r="M3509">
        <v>223320334</v>
      </c>
      <c r="O3509">
        <v>320070</v>
      </c>
      <c r="P3509" t="s">
        <v>327</v>
      </c>
      <c r="Q3509">
        <v>7833</v>
      </c>
      <c r="R3509">
        <v>83</v>
      </c>
      <c r="S3509">
        <v>1</v>
      </c>
      <c r="T3509">
        <v>2786</v>
      </c>
      <c r="U3509" t="s">
        <v>328</v>
      </c>
      <c r="W3509">
        <v>1158667035</v>
      </c>
      <c r="X3509" s="76">
        <v>44175</v>
      </c>
      <c r="Y3509" s="76">
        <v>44175</v>
      </c>
      <c r="Z3509" s="76">
        <v>44119</v>
      </c>
      <c r="AA3509" s="76">
        <v>44145</v>
      </c>
      <c r="AB3509">
        <v>767.69</v>
      </c>
      <c r="AD3509" t="s">
        <v>344</v>
      </c>
      <c r="AE3509" t="s">
        <v>324</v>
      </c>
      <c r="AF3509" t="s">
        <v>989</v>
      </c>
      <c r="AH3509" t="s">
        <v>329</v>
      </c>
      <c r="AI3509" t="s">
        <v>318</v>
      </c>
      <c r="AK3509">
        <v>95057</v>
      </c>
      <c r="AL3509">
        <v>19</v>
      </c>
      <c r="AM3509" t="s">
        <v>942</v>
      </c>
      <c r="AN3509" t="s">
        <v>943</v>
      </c>
      <c r="AO3509">
        <v>208081036</v>
      </c>
    </row>
    <row r="3510" spans="1:41">
      <c r="A3510" t="s">
        <v>315</v>
      </c>
      <c r="D3510" t="s">
        <v>316</v>
      </c>
      <c r="E3510">
        <v>69341</v>
      </c>
      <c r="F3510" t="s">
        <v>317</v>
      </c>
      <c r="G3510" t="s">
        <v>318</v>
      </c>
      <c r="H3510" s="79" t="s">
        <v>927</v>
      </c>
      <c r="I3510" t="s">
        <v>928</v>
      </c>
      <c r="J3510" t="s">
        <v>929</v>
      </c>
      <c r="K3510" t="s">
        <v>930</v>
      </c>
      <c r="L3510">
        <v>900371</v>
      </c>
      <c r="M3510">
        <v>223310347</v>
      </c>
      <c r="O3510">
        <v>320070</v>
      </c>
      <c r="P3510" t="s">
        <v>327</v>
      </c>
      <c r="Q3510">
        <v>7833</v>
      </c>
      <c r="R3510">
        <v>83</v>
      </c>
      <c r="S3510">
        <v>1</v>
      </c>
      <c r="T3510">
        <v>2786</v>
      </c>
      <c r="U3510" t="s">
        <v>328</v>
      </c>
      <c r="W3510">
        <v>1158667035</v>
      </c>
      <c r="X3510" s="76">
        <v>44175</v>
      </c>
      <c r="Y3510" s="76">
        <v>44175</v>
      </c>
      <c r="Z3510" s="76">
        <v>44119</v>
      </c>
      <c r="AA3510" s="76">
        <v>44145</v>
      </c>
      <c r="AB3510">
        <v>321.39</v>
      </c>
      <c r="AD3510" t="s">
        <v>344</v>
      </c>
      <c r="AE3510" t="s">
        <v>324</v>
      </c>
      <c r="AF3510" t="s">
        <v>989</v>
      </c>
      <c r="AH3510" t="s">
        <v>329</v>
      </c>
      <c r="AI3510" t="s">
        <v>318</v>
      </c>
      <c r="AK3510">
        <v>95057</v>
      </c>
      <c r="AL3510">
        <v>3</v>
      </c>
      <c r="AM3510" t="s">
        <v>950</v>
      </c>
      <c r="AN3510" t="s">
        <v>951</v>
      </c>
      <c r="AO3510">
        <v>208080873</v>
      </c>
    </row>
    <row r="3511" spans="1:41">
      <c r="A3511" t="s">
        <v>315</v>
      </c>
      <c r="D3511" t="s">
        <v>316</v>
      </c>
      <c r="E3511">
        <v>69341</v>
      </c>
      <c r="F3511" t="s">
        <v>317</v>
      </c>
      <c r="G3511" t="s">
        <v>318</v>
      </c>
      <c r="H3511" s="79" t="s">
        <v>927</v>
      </c>
      <c r="I3511" t="s">
        <v>928</v>
      </c>
      <c r="J3511" t="s">
        <v>929</v>
      </c>
      <c r="K3511" t="s">
        <v>930</v>
      </c>
      <c r="L3511">
        <v>900363</v>
      </c>
      <c r="M3511">
        <v>223320341</v>
      </c>
      <c r="O3511">
        <v>320070</v>
      </c>
      <c r="P3511" t="s">
        <v>327</v>
      </c>
      <c r="Q3511">
        <v>7833</v>
      </c>
      <c r="R3511">
        <v>83</v>
      </c>
      <c r="S3511">
        <v>1</v>
      </c>
      <c r="T3511">
        <v>2786</v>
      </c>
      <c r="U3511" t="s">
        <v>328</v>
      </c>
      <c r="W3511">
        <v>1158667035</v>
      </c>
      <c r="X3511" s="76">
        <v>44175</v>
      </c>
      <c r="Y3511" s="76">
        <v>44175</v>
      </c>
      <c r="Z3511" s="76">
        <v>44119</v>
      </c>
      <c r="AA3511" s="76">
        <v>44145</v>
      </c>
      <c r="AB3511">
        <v>482.14</v>
      </c>
      <c r="AD3511" t="s">
        <v>344</v>
      </c>
      <c r="AE3511" t="s">
        <v>324</v>
      </c>
      <c r="AF3511" t="s">
        <v>989</v>
      </c>
      <c r="AH3511" t="s">
        <v>329</v>
      </c>
      <c r="AI3511" t="s">
        <v>318</v>
      </c>
      <c r="AK3511">
        <v>95057</v>
      </c>
      <c r="AL3511">
        <v>21</v>
      </c>
      <c r="AM3511" t="s">
        <v>956</v>
      </c>
      <c r="AN3511" t="s">
        <v>957</v>
      </c>
      <c r="AO3511">
        <v>208080962</v>
      </c>
    </row>
    <row r="3512" spans="1:41">
      <c r="A3512" t="s">
        <v>315</v>
      </c>
      <c r="D3512" t="s">
        <v>316</v>
      </c>
      <c r="E3512">
        <v>69341</v>
      </c>
      <c r="F3512" t="s">
        <v>317</v>
      </c>
      <c r="G3512" t="s">
        <v>318</v>
      </c>
      <c r="H3512" s="79" t="s">
        <v>927</v>
      </c>
      <c r="I3512" t="s">
        <v>928</v>
      </c>
      <c r="J3512" t="s">
        <v>929</v>
      </c>
      <c r="K3512" t="s">
        <v>930</v>
      </c>
      <c r="L3512">
        <v>900365</v>
      </c>
      <c r="M3512">
        <v>223320371</v>
      </c>
      <c r="O3512">
        <v>320070</v>
      </c>
      <c r="P3512" t="s">
        <v>327</v>
      </c>
      <c r="Q3512">
        <v>7833</v>
      </c>
      <c r="R3512">
        <v>83</v>
      </c>
      <c r="S3512">
        <v>1</v>
      </c>
      <c r="T3512">
        <v>2786</v>
      </c>
      <c r="U3512" t="s">
        <v>328</v>
      </c>
      <c r="W3512">
        <v>1158667035</v>
      </c>
      <c r="X3512" s="76">
        <v>44175</v>
      </c>
      <c r="Y3512" s="76">
        <v>44175</v>
      </c>
      <c r="Z3512" s="76">
        <v>44119</v>
      </c>
      <c r="AA3512" s="76">
        <v>44145</v>
      </c>
      <c r="AB3512">
        <v>427.16</v>
      </c>
      <c r="AD3512" t="s">
        <v>344</v>
      </c>
      <c r="AE3512" t="s">
        <v>324</v>
      </c>
      <c r="AF3512" t="s">
        <v>989</v>
      </c>
      <c r="AH3512" t="s">
        <v>329</v>
      </c>
      <c r="AI3512" t="s">
        <v>318</v>
      </c>
      <c r="AK3512">
        <v>95057</v>
      </c>
      <c r="AL3512">
        <v>23</v>
      </c>
      <c r="AM3512" t="s">
        <v>932</v>
      </c>
      <c r="AN3512" t="s">
        <v>933</v>
      </c>
      <c r="AO3512">
        <v>208080873</v>
      </c>
    </row>
    <row r="3513" spans="1:41">
      <c r="A3513" t="s">
        <v>315</v>
      </c>
      <c r="D3513" t="s">
        <v>316</v>
      </c>
      <c r="E3513">
        <v>69341</v>
      </c>
      <c r="F3513" t="s">
        <v>317</v>
      </c>
      <c r="G3513" t="s">
        <v>318</v>
      </c>
      <c r="H3513" s="79" t="s">
        <v>927</v>
      </c>
      <c r="I3513" t="s">
        <v>928</v>
      </c>
      <c r="J3513" t="s">
        <v>929</v>
      </c>
      <c r="K3513" t="s">
        <v>930</v>
      </c>
      <c r="L3513">
        <v>900368</v>
      </c>
      <c r="M3513">
        <v>223310420</v>
      </c>
      <c r="O3513">
        <v>320070</v>
      </c>
      <c r="P3513" t="s">
        <v>327</v>
      </c>
      <c r="Q3513">
        <v>7833</v>
      </c>
      <c r="R3513">
        <v>83</v>
      </c>
      <c r="S3513">
        <v>1</v>
      </c>
      <c r="T3513">
        <v>2786</v>
      </c>
      <c r="U3513" t="s">
        <v>328</v>
      </c>
      <c r="W3513">
        <v>1158667035</v>
      </c>
      <c r="X3513" s="76">
        <v>44175</v>
      </c>
      <c r="Y3513" s="76">
        <v>44175</v>
      </c>
      <c r="Z3513" s="76">
        <v>44119</v>
      </c>
      <c r="AA3513" s="76">
        <v>44145</v>
      </c>
      <c r="AB3513">
        <v>180.06</v>
      </c>
      <c r="AD3513" t="s">
        <v>344</v>
      </c>
      <c r="AE3513" t="s">
        <v>324</v>
      </c>
      <c r="AF3513" t="s">
        <v>989</v>
      </c>
      <c r="AH3513" t="s">
        <v>329</v>
      </c>
      <c r="AI3513" t="s">
        <v>318</v>
      </c>
      <c r="AK3513">
        <v>95057</v>
      </c>
      <c r="AL3513">
        <v>1</v>
      </c>
      <c r="AM3513" t="s">
        <v>938</v>
      </c>
      <c r="AN3513" t="s">
        <v>939</v>
      </c>
      <c r="AO3513">
        <v>208080873</v>
      </c>
    </row>
    <row r="3514" spans="1:41">
      <c r="A3514" t="s">
        <v>315</v>
      </c>
      <c r="D3514" t="s">
        <v>316</v>
      </c>
      <c r="E3514">
        <v>69341</v>
      </c>
      <c r="F3514" t="s">
        <v>317</v>
      </c>
      <c r="G3514" t="s">
        <v>318</v>
      </c>
      <c r="H3514" s="79" t="s">
        <v>927</v>
      </c>
      <c r="I3514" t="s">
        <v>928</v>
      </c>
      <c r="J3514" t="s">
        <v>929</v>
      </c>
      <c r="K3514" t="s">
        <v>930</v>
      </c>
      <c r="L3514">
        <v>900374</v>
      </c>
      <c r="M3514">
        <v>223310272</v>
      </c>
      <c r="O3514">
        <v>320070</v>
      </c>
      <c r="P3514" t="s">
        <v>327</v>
      </c>
      <c r="Q3514">
        <v>7833</v>
      </c>
      <c r="R3514">
        <v>83</v>
      </c>
      <c r="S3514">
        <v>1</v>
      </c>
      <c r="T3514">
        <v>2786</v>
      </c>
      <c r="U3514" t="s">
        <v>328</v>
      </c>
      <c r="W3514">
        <v>1158667035</v>
      </c>
      <c r="X3514" s="76">
        <v>44175</v>
      </c>
      <c r="Y3514" s="76">
        <v>44175</v>
      </c>
      <c r="Z3514" s="76">
        <v>44119</v>
      </c>
      <c r="AA3514" s="76">
        <v>44145</v>
      </c>
      <c r="AB3514">
        <v>374.27</v>
      </c>
      <c r="AD3514" t="s">
        <v>344</v>
      </c>
      <c r="AE3514" t="s">
        <v>324</v>
      </c>
      <c r="AF3514" t="s">
        <v>989</v>
      </c>
      <c r="AH3514" t="s">
        <v>329</v>
      </c>
      <c r="AI3514" t="s">
        <v>318</v>
      </c>
      <c r="AK3514">
        <v>95057</v>
      </c>
      <c r="AL3514">
        <v>8</v>
      </c>
      <c r="AM3514" t="s">
        <v>954</v>
      </c>
      <c r="AN3514" t="s">
        <v>955</v>
      </c>
      <c r="AO3514">
        <v>208080873</v>
      </c>
    </row>
    <row r="3515" spans="1:41">
      <c r="A3515" t="s">
        <v>315</v>
      </c>
      <c r="D3515" t="s">
        <v>316</v>
      </c>
      <c r="E3515">
        <v>69341</v>
      </c>
      <c r="F3515" t="s">
        <v>317</v>
      </c>
      <c r="G3515" t="s">
        <v>318</v>
      </c>
      <c r="H3515" s="79" t="s">
        <v>927</v>
      </c>
      <c r="I3515" t="s">
        <v>928</v>
      </c>
      <c r="J3515" t="s">
        <v>929</v>
      </c>
      <c r="K3515" t="s">
        <v>930</v>
      </c>
      <c r="L3515">
        <v>900359</v>
      </c>
      <c r="M3515">
        <v>223310100</v>
      </c>
      <c r="O3515">
        <v>320070</v>
      </c>
      <c r="P3515" t="s">
        <v>327</v>
      </c>
      <c r="Q3515">
        <v>7833</v>
      </c>
      <c r="R3515">
        <v>83</v>
      </c>
      <c r="S3515">
        <v>1</v>
      </c>
      <c r="T3515">
        <v>2786</v>
      </c>
      <c r="U3515" t="s">
        <v>328</v>
      </c>
      <c r="W3515">
        <v>1158667035</v>
      </c>
      <c r="X3515" s="76">
        <v>44175</v>
      </c>
      <c r="Y3515" s="76">
        <v>44175</v>
      </c>
      <c r="Z3515" s="76">
        <v>44119</v>
      </c>
      <c r="AA3515" s="76">
        <v>44145</v>
      </c>
      <c r="AB3515">
        <v>598.47</v>
      </c>
      <c r="AD3515" t="s">
        <v>344</v>
      </c>
      <c r="AE3515" t="s">
        <v>324</v>
      </c>
      <c r="AF3515" t="s">
        <v>989</v>
      </c>
      <c r="AH3515" t="s">
        <v>329</v>
      </c>
      <c r="AI3515" t="s">
        <v>318</v>
      </c>
      <c r="AK3515">
        <v>95057</v>
      </c>
      <c r="AL3515">
        <v>14</v>
      </c>
      <c r="AM3515" t="s">
        <v>976</v>
      </c>
      <c r="AN3515" t="s">
        <v>973</v>
      </c>
      <c r="AO3515">
        <v>208080843</v>
      </c>
    </row>
    <row r="3516" spans="1:41">
      <c r="A3516" t="s">
        <v>315</v>
      </c>
      <c r="D3516" t="s">
        <v>316</v>
      </c>
      <c r="E3516">
        <v>69341</v>
      </c>
      <c r="F3516" t="s">
        <v>317</v>
      </c>
      <c r="G3516" t="s">
        <v>318</v>
      </c>
      <c r="H3516" s="79" t="s">
        <v>927</v>
      </c>
      <c r="I3516" t="s">
        <v>928</v>
      </c>
      <c r="J3516" t="s">
        <v>929</v>
      </c>
      <c r="K3516" t="s">
        <v>930</v>
      </c>
      <c r="L3516">
        <v>900375</v>
      </c>
      <c r="M3516">
        <v>223310324</v>
      </c>
      <c r="O3516">
        <v>320070</v>
      </c>
      <c r="P3516" t="s">
        <v>327</v>
      </c>
      <c r="Q3516">
        <v>7833</v>
      </c>
      <c r="R3516">
        <v>83</v>
      </c>
      <c r="S3516">
        <v>1</v>
      </c>
      <c r="T3516">
        <v>2786</v>
      </c>
      <c r="U3516" t="s">
        <v>328</v>
      </c>
      <c r="W3516">
        <v>1158667035</v>
      </c>
      <c r="X3516" s="76">
        <v>44175</v>
      </c>
      <c r="Y3516" s="76">
        <v>44175</v>
      </c>
      <c r="Z3516" s="76">
        <v>44119</v>
      </c>
      <c r="AA3516" s="76">
        <v>44145</v>
      </c>
      <c r="AB3516">
        <v>460.99</v>
      </c>
      <c r="AD3516" t="s">
        <v>344</v>
      </c>
      <c r="AE3516" t="s">
        <v>324</v>
      </c>
      <c r="AF3516" t="s">
        <v>989</v>
      </c>
      <c r="AH3516" t="s">
        <v>329</v>
      </c>
      <c r="AI3516" t="s">
        <v>318</v>
      </c>
      <c r="AK3516">
        <v>95057</v>
      </c>
      <c r="AL3516">
        <v>4</v>
      </c>
      <c r="AM3516" t="s">
        <v>940</v>
      </c>
      <c r="AN3516" t="s">
        <v>941</v>
      </c>
      <c r="AO3516">
        <v>208080873</v>
      </c>
    </row>
    <row r="3517" spans="1:41">
      <c r="A3517" t="s">
        <v>315</v>
      </c>
      <c r="D3517" t="s">
        <v>316</v>
      </c>
      <c r="E3517">
        <v>69341</v>
      </c>
      <c r="F3517" t="s">
        <v>317</v>
      </c>
      <c r="G3517" t="s">
        <v>318</v>
      </c>
      <c r="H3517" s="79" t="s">
        <v>927</v>
      </c>
      <c r="I3517" t="s">
        <v>928</v>
      </c>
      <c r="J3517" t="s">
        <v>929</v>
      </c>
      <c r="K3517" t="s">
        <v>930</v>
      </c>
      <c r="L3517">
        <v>900369</v>
      </c>
      <c r="M3517">
        <v>223310265</v>
      </c>
      <c r="O3517">
        <v>320070</v>
      </c>
      <c r="P3517" t="s">
        <v>327</v>
      </c>
      <c r="Q3517">
        <v>7833</v>
      </c>
      <c r="R3517">
        <v>83</v>
      </c>
      <c r="S3517">
        <v>1</v>
      </c>
      <c r="T3517">
        <v>2786</v>
      </c>
      <c r="U3517" t="s">
        <v>328</v>
      </c>
      <c r="W3517">
        <v>1158667035</v>
      </c>
      <c r="X3517" s="76">
        <v>44175</v>
      </c>
      <c r="Y3517" s="76">
        <v>44175</v>
      </c>
      <c r="Z3517" s="76">
        <v>44119</v>
      </c>
      <c r="AA3517" s="76">
        <v>44145</v>
      </c>
      <c r="AB3517">
        <v>469.45</v>
      </c>
      <c r="AD3517" t="s">
        <v>344</v>
      </c>
      <c r="AE3517" t="s">
        <v>324</v>
      </c>
      <c r="AF3517" t="s">
        <v>989</v>
      </c>
      <c r="AH3517" t="s">
        <v>329</v>
      </c>
      <c r="AI3517" t="s">
        <v>318</v>
      </c>
      <c r="AK3517">
        <v>95057</v>
      </c>
      <c r="AL3517">
        <v>9</v>
      </c>
      <c r="AM3517" t="s">
        <v>964</v>
      </c>
      <c r="AN3517" t="s">
        <v>965</v>
      </c>
      <c r="AO3517">
        <v>208080873</v>
      </c>
    </row>
    <row r="3518" spans="1:41">
      <c r="A3518" t="s">
        <v>315</v>
      </c>
      <c r="D3518" t="s">
        <v>316</v>
      </c>
      <c r="E3518">
        <v>69341</v>
      </c>
      <c r="F3518" t="s">
        <v>317</v>
      </c>
      <c r="G3518" t="s">
        <v>318</v>
      </c>
      <c r="H3518" s="79" t="s">
        <v>927</v>
      </c>
      <c r="I3518" t="s">
        <v>928</v>
      </c>
      <c r="J3518" t="s">
        <v>929</v>
      </c>
      <c r="K3518" t="s">
        <v>930</v>
      </c>
      <c r="L3518">
        <v>900358</v>
      </c>
      <c r="M3518">
        <v>223310288</v>
      </c>
      <c r="O3518">
        <v>320070</v>
      </c>
      <c r="P3518" t="s">
        <v>327</v>
      </c>
      <c r="Q3518">
        <v>7833</v>
      </c>
      <c r="R3518">
        <v>83</v>
      </c>
      <c r="S3518">
        <v>1</v>
      </c>
      <c r="T3518">
        <v>2786</v>
      </c>
      <c r="U3518" t="s">
        <v>328</v>
      </c>
      <c r="W3518">
        <v>1158667035</v>
      </c>
      <c r="X3518" s="76">
        <v>44175</v>
      </c>
      <c r="Y3518" s="76">
        <v>44175</v>
      </c>
      <c r="Z3518" s="76">
        <v>44119</v>
      </c>
      <c r="AA3518" s="76">
        <v>44145</v>
      </c>
      <c r="AB3518">
        <v>482.14</v>
      </c>
      <c r="AD3518" t="s">
        <v>344</v>
      </c>
      <c r="AE3518" t="s">
        <v>324</v>
      </c>
      <c r="AF3518" t="s">
        <v>989</v>
      </c>
      <c r="AH3518" t="s">
        <v>329</v>
      </c>
      <c r="AI3518" t="s">
        <v>318</v>
      </c>
      <c r="AK3518">
        <v>95057</v>
      </c>
      <c r="AL3518">
        <v>7</v>
      </c>
      <c r="AM3518" t="s">
        <v>946</v>
      </c>
      <c r="AN3518" t="s">
        <v>947</v>
      </c>
      <c r="AO3518">
        <v>208080873</v>
      </c>
    </row>
    <row r="3519" spans="1:41">
      <c r="A3519" t="s">
        <v>315</v>
      </c>
      <c r="D3519" t="s">
        <v>316</v>
      </c>
      <c r="E3519">
        <v>69341</v>
      </c>
      <c r="F3519" t="s">
        <v>317</v>
      </c>
      <c r="G3519" t="s">
        <v>318</v>
      </c>
      <c r="H3519" s="79" t="s">
        <v>927</v>
      </c>
      <c r="I3519" t="s">
        <v>928</v>
      </c>
      <c r="J3519" t="s">
        <v>929</v>
      </c>
      <c r="K3519" t="s">
        <v>930</v>
      </c>
      <c r="L3519">
        <v>900377</v>
      </c>
      <c r="M3519">
        <v>223310153</v>
      </c>
      <c r="O3519">
        <v>320070</v>
      </c>
      <c r="P3519" t="s">
        <v>327</v>
      </c>
      <c r="Q3519">
        <v>7833</v>
      </c>
      <c r="R3519">
        <v>83</v>
      </c>
      <c r="S3519">
        <v>1</v>
      </c>
      <c r="T3519">
        <v>2786</v>
      </c>
      <c r="U3519" t="s">
        <v>328</v>
      </c>
      <c r="W3519">
        <v>1158667035</v>
      </c>
      <c r="X3519" s="76">
        <v>44175</v>
      </c>
      <c r="Y3519" s="76">
        <v>44175</v>
      </c>
      <c r="Z3519" s="76">
        <v>44119</v>
      </c>
      <c r="AA3519" s="76">
        <v>44145</v>
      </c>
      <c r="AB3519">
        <v>617.52</v>
      </c>
      <c r="AD3519" t="s">
        <v>344</v>
      </c>
      <c r="AE3519" t="s">
        <v>324</v>
      </c>
      <c r="AF3519" t="s">
        <v>989</v>
      </c>
      <c r="AH3519" t="s">
        <v>329</v>
      </c>
      <c r="AI3519" t="s">
        <v>318</v>
      </c>
      <c r="AK3519">
        <v>95057</v>
      </c>
      <c r="AL3519">
        <v>13</v>
      </c>
      <c r="AM3519" t="s">
        <v>968</v>
      </c>
      <c r="AN3519" t="s">
        <v>969</v>
      </c>
      <c r="AO3519">
        <v>208080873</v>
      </c>
    </row>
    <row r="3520" spans="1:41">
      <c r="A3520" t="s">
        <v>315</v>
      </c>
      <c r="D3520" t="s">
        <v>316</v>
      </c>
      <c r="E3520">
        <v>69341</v>
      </c>
      <c r="F3520" t="s">
        <v>317</v>
      </c>
      <c r="G3520" t="s">
        <v>318</v>
      </c>
      <c r="H3520" s="79" t="s">
        <v>927</v>
      </c>
      <c r="I3520" t="s">
        <v>928</v>
      </c>
      <c r="J3520" t="s">
        <v>929</v>
      </c>
      <c r="K3520" t="s">
        <v>930</v>
      </c>
      <c r="L3520">
        <v>900360</v>
      </c>
      <c r="M3520">
        <v>223322950</v>
      </c>
      <c r="O3520">
        <v>320070</v>
      </c>
      <c r="P3520" t="s">
        <v>327</v>
      </c>
      <c r="Q3520">
        <v>7833</v>
      </c>
      <c r="R3520">
        <v>83</v>
      </c>
      <c r="S3520">
        <v>1</v>
      </c>
      <c r="T3520">
        <v>2786</v>
      </c>
      <c r="U3520" t="s">
        <v>328</v>
      </c>
      <c r="W3520">
        <v>1158667035</v>
      </c>
      <c r="X3520" s="76">
        <v>44175</v>
      </c>
      <c r="Y3520" s="76">
        <v>44175</v>
      </c>
      <c r="Z3520" s="76">
        <v>44119</v>
      </c>
      <c r="AA3520" s="76">
        <v>44145</v>
      </c>
      <c r="AB3520">
        <v>374.27</v>
      </c>
      <c r="AD3520" t="s">
        <v>344</v>
      </c>
      <c r="AE3520" t="s">
        <v>324</v>
      </c>
      <c r="AF3520" t="s">
        <v>989</v>
      </c>
      <c r="AH3520" t="s">
        <v>329</v>
      </c>
      <c r="AI3520" t="s">
        <v>318</v>
      </c>
      <c r="AK3520">
        <v>95057</v>
      </c>
      <c r="AL3520">
        <v>15</v>
      </c>
      <c r="AM3520" t="s">
        <v>934</v>
      </c>
      <c r="AN3520" t="s">
        <v>935</v>
      </c>
      <c r="AO3520">
        <v>208081006</v>
      </c>
    </row>
    <row r="3521" spans="1:41">
      <c r="A3521" t="s">
        <v>315</v>
      </c>
      <c r="D3521" t="s">
        <v>316</v>
      </c>
      <c r="E3521">
        <v>69341</v>
      </c>
      <c r="F3521" t="s">
        <v>317</v>
      </c>
      <c r="G3521" t="s">
        <v>318</v>
      </c>
      <c r="H3521" s="79" t="s">
        <v>927</v>
      </c>
      <c r="I3521" t="s">
        <v>928</v>
      </c>
      <c r="J3521" t="s">
        <v>929</v>
      </c>
      <c r="K3521" t="s">
        <v>930</v>
      </c>
      <c r="L3521">
        <v>900372</v>
      </c>
      <c r="M3521">
        <v>223320364</v>
      </c>
      <c r="O3521">
        <v>320070</v>
      </c>
      <c r="P3521" t="s">
        <v>327</v>
      </c>
      <c r="Q3521">
        <v>7833</v>
      </c>
      <c r="R3521">
        <v>83</v>
      </c>
      <c r="S3521">
        <v>1</v>
      </c>
      <c r="T3521">
        <v>2786</v>
      </c>
      <c r="U3521" t="s">
        <v>328</v>
      </c>
      <c r="W3521">
        <v>1158667035</v>
      </c>
      <c r="X3521" s="76">
        <v>44175</v>
      </c>
      <c r="Y3521" s="76">
        <v>44175</v>
      </c>
      <c r="Z3521" s="76">
        <v>44119</v>
      </c>
      <c r="AA3521" s="76">
        <v>44145</v>
      </c>
      <c r="AB3521">
        <v>367.92</v>
      </c>
      <c r="AD3521" t="s">
        <v>344</v>
      </c>
      <c r="AE3521" t="s">
        <v>324</v>
      </c>
      <c r="AF3521" t="s">
        <v>989</v>
      </c>
      <c r="AH3521" t="s">
        <v>329</v>
      </c>
      <c r="AI3521" t="s">
        <v>318</v>
      </c>
      <c r="AK3521">
        <v>95057</v>
      </c>
      <c r="AL3521">
        <v>20</v>
      </c>
      <c r="AM3521" t="s">
        <v>952</v>
      </c>
      <c r="AN3521" t="s">
        <v>953</v>
      </c>
      <c r="AO3521">
        <v>208080880</v>
      </c>
    </row>
    <row r="3522" spans="1:41">
      <c r="A3522" t="s">
        <v>315</v>
      </c>
      <c r="D3522" t="s">
        <v>316</v>
      </c>
      <c r="E3522">
        <v>69341</v>
      </c>
      <c r="F3522" t="s">
        <v>317</v>
      </c>
      <c r="G3522" t="s">
        <v>318</v>
      </c>
      <c r="H3522" s="79" t="s">
        <v>927</v>
      </c>
      <c r="I3522" t="s">
        <v>928</v>
      </c>
      <c r="J3522" t="s">
        <v>929</v>
      </c>
      <c r="K3522" t="s">
        <v>930</v>
      </c>
      <c r="L3522">
        <v>900357</v>
      </c>
      <c r="M3522">
        <v>223310295</v>
      </c>
      <c r="O3522">
        <v>320070</v>
      </c>
      <c r="P3522" t="s">
        <v>327</v>
      </c>
      <c r="Q3522">
        <v>7833</v>
      </c>
      <c r="R3522">
        <v>83</v>
      </c>
      <c r="S3522">
        <v>1</v>
      </c>
      <c r="T3522">
        <v>2786</v>
      </c>
      <c r="U3522" t="s">
        <v>328</v>
      </c>
      <c r="W3522">
        <v>1158667035</v>
      </c>
      <c r="X3522" s="76">
        <v>44175</v>
      </c>
      <c r="Y3522" s="76">
        <v>44175</v>
      </c>
      <c r="Z3522" s="76">
        <v>44119</v>
      </c>
      <c r="AA3522" s="76">
        <v>44145</v>
      </c>
      <c r="AB3522">
        <v>171.21</v>
      </c>
      <c r="AD3522" t="s">
        <v>344</v>
      </c>
      <c r="AE3522" t="s">
        <v>324</v>
      </c>
      <c r="AF3522" t="s">
        <v>989</v>
      </c>
      <c r="AH3522" t="s">
        <v>329</v>
      </c>
      <c r="AI3522" t="s">
        <v>318</v>
      </c>
      <c r="AK3522">
        <v>95057</v>
      </c>
      <c r="AL3522">
        <v>6</v>
      </c>
      <c r="AM3522" t="s">
        <v>977</v>
      </c>
      <c r="AN3522" t="s">
        <v>978</v>
      </c>
      <c r="AO3522">
        <v>208080873</v>
      </c>
    </row>
    <row r="3523" spans="1:41">
      <c r="A3523" t="s">
        <v>315</v>
      </c>
      <c r="D3523" t="s">
        <v>316</v>
      </c>
      <c r="E3523">
        <v>69341</v>
      </c>
      <c r="F3523" t="s">
        <v>317</v>
      </c>
      <c r="G3523" t="s">
        <v>318</v>
      </c>
      <c r="H3523" s="79" t="s">
        <v>927</v>
      </c>
      <c r="I3523" t="s">
        <v>928</v>
      </c>
      <c r="J3523" t="s">
        <v>929</v>
      </c>
      <c r="K3523" t="s">
        <v>930</v>
      </c>
      <c r="L3523">
        <v>900364</v>
      </c>
      <c r="M3523">
        <v>223320357</v>
      </c>
      <c r="O3523">
        <v>320070</v>
      </c>
      <c r="P3523" t="s">
        <v>327</v>
      </c>
      <c r="Q3523">
        <v>7833</v>
      </c>
      <c r="R3523">
        <v>83</v>
      </c>
      <c r="S3523">
        <v>1</v>
      </c>
      <c r="T3523">
        <v>2786</v>
      </c>
      <c r="U3523" t="s">
        <v>328</v>
      </c>
      <c r="W3523">
        <v>1158667035</v>
      </c>
      <c r="X3523" s="76">
        <v>44175</v>
      </c>
      <c r="Y3523" s="76">
        <v>44175</v>
      </c>
      <c r="Z3523" s="76">
        <v>44119</v>
      </c>
      <c r="AA3523" s="76">
        <v>44145</v>
      </c>
      <c r="AB3523">
        <v>389.08</v>
      </c>
      <c r="AD3523" t="s">
        <v>344</v>
      </c>
      <c r="AE3523" t="s">
        <v>324</v>
      </c>
      <c r="AF3523" t="s">
        <v>989</v>
      </c>
      <c r="AH3523" t="s">
        <v>329</v>
      </c>
      <c r="AI3523" t="s">
        <v>318</v>
      </c>
      <c r="AK3523">
        <v>95057</v>
      </c>
      <c r="AL3523">
        <v>22</v>
      </c>
      <c r="AM3523" t="s">
        <v>972</v>
      </c>
      <c r="AN3523" t="s">
        <v>973</v>
      </c>
      <c r="AO3523">
        <v>208080843</v>
      </c>
    </row>
    <row r="3524" spans="1:41">
      <c r="A3524" t="s">
        <v>315</v>
      </c>
      <c r="D3524" t="s">
        <v>316</v>
      </c>
      <c r="E3524">
        <v>69341</v>
      </c>
      <c r="F3524" t="s">
        <v>317</v>
      </c>
      <c r="G3524" t="s">
        <v>318</v>
      </c>
      <c r="H3524" s="79" t="s">
        <v>927</v>
      </c>
      <c r="I3524" t="s">
        <v>928</v>
      </c>
      <c r="J3524" t="s">
        <v>929</v>
      </c>
      <c r="K3524" t="s">
        <v>930</v>
      </c>
      <c r="L3524">
        <v>900370</v>
      </c>
      <c r="M3524">
        <v>223310384</v>
      </c>
      <c r="O3524">
        <v>320070</v>
      </c>
      <c r="P3524" t="s">
        <v>327</v>
      </c>
      <c r="Q3524">
        <v>7833</v>
      </c>
      <c r="R3524">
        <v>83</v>
      </c>
      <c r="S3524">
        <v>1</v>
      </c>
      <c r="T3524">
        <v>2786</v>
      </c>
      <c r="U3524" t="s">
        <v>328</v>
      </c>
      <c r="W3524">
        <v>1158667035</v>
      </c>
      <c r="X3524" s="76">
        <v>44175</v>
      </c>
      <c r="Y3524" s="76">
        <v>44175</v>
      </c>
      <c r="Z3524" s="76">
        <v>44119</v>
      </c>
      <c r="AA3524" s="76">
        <v>44145</v>
      </c>
      <c r="AB3524">
        <v>488.49</v>
      </c>
      <c r="AD3524" t="s">
        <v>344</v>
      </c>
      <c r="AE3524" t="s">
        <v>324</v>
      </c>
      <c r="AF3524" t="s">
        <v>989</v>
      </c>
      <c r="AH3524" t="s">
        <v>329</v>
      </c>
      <c r="AI3524" t="s">
        <v>318</v>
      </c>
      <c r="AK3524">
        <v>95057</v>
      </c>
      <c r="AL3524">
        <v>2</v>
      </c>
      <c r="AM3524" t="s">
        <v>970</v>
      </c>
      <c r="AN3524" t="s">
        <v>971</v>
      </c>
      <c r="AO3524">
        <v>208080873</v>
      </c>
    </row>
    <row r="3525" spans="1:41">
      <c r="A3525" t="s">
        <v>315</v>
      </c>
      <c r="D3525" t="s">
        <v>316</v>
      </c>
      <c r="E3525">
        <v>69341</v>
      </c>
      <c r="F3525" t="s">
        <v>317</v>
      </c>
      <c r="G3525" t="s">
        <v>318</v>
      </c>
      <c r="H3525" s="79" t="s">
        <v>927</v>
      </c>
      <c r="I3525" t="s">
        <v>928</v>
      </c>
      <c r="J3525" t="s">
        <v>929</v>
      </c>
      <c r="K3525" t="s">
        <v>930</v>
      </c>
      <c r="L3525">
        <v>900366</v>
      </c>
      <c r="M3525">
        <v>223321918</v>
      </c>
      <c r="O3525">
        <v>320070</v>
      </c>
      <c r="P3525" t="s">
        <v>327</v>
      </c>
      <c r="Q3525">
        <v>7833</v>
      </c>
      <c r="R3525">
        <v>83</v>
      </c>
      <c r="S3525">
        <v>1</v>
      </c>
      <c r="T3525">
        <v>2786</v>
      </c>
      <c r="U3525" t="s">
        <v>328</v>
      </c>
      <c r="W3525">
        <v>1158667035</v>
      </c>
      <c r="X3525" s="76">
        <v>44175</v>
      </c>
      <c r="Y3525" s="76">
        <v>44175</v>
      </c>
      <c r="Z3525" s="76">
        <v>44119</v>
      </c>
      <c r="AA3525" s="76">
        <v>44145</v>
      </c>
      <c r="AB3525">
        <v>243.13</v>
      </c>
      <c r="AD3525" t="s">
        <v>344</v>
      </c>
      <c r="AE3525" t="s">
        <v>324</v>
      </c>
      <c r="AF3525" t="s">
        <v>989</v>
      </c>
      <c r="AH3525" t="s">
        <v>329</v>
      </c>
      <c r="AI3525" t="s">
        <v>318</v>
      </c>
      <c r="AK3525">
        <v>95057</v>
      </c>
      <c r="AL3525">
        <v>24</v>
      </c>
      <c r="AM3525" t="s">
        <v>944</v>
      </c>
      <c r="AN3525" t="s">
        <v>945</v>
      </c>
      <c r="AO3525">
        <v>208081036</v>
      </c>
    </row>
    <row r="3526" spans="1:41">
      <c r="A3526" t="s">
        <v>315</v>
      </c>
      <c r="D3526" t="s">
        <v>316</v>
      </c>
      <c r="E3526">
        <v>69341</v>
      </c>
      <c r="F3526" t="s">
        <v>317</v>
      </c>
      <c r="G3526" t="s">
        <v>318</v>
      </c>
      <c r="H3526" s="79" t="s">
        <v>927</v>
      </c>
      <c r="I3526" t="s">
        <v>928</v>
      </c>
      <c r="J3526" t="s">
        <v>929</v>
      </c>
      <c r="K3526" t="s">
        <v>930</v>
      </c>
      <c r="L3526">
        <v>900356</v>
      </c>
      <c r="M3526">
        <v>223310301</v>
      </c>
      <c r="O3526">
        <v>320070</v>
      </c>
      <c r="P3526" t="s">
        <v>327</v>
      </c>
      <c r="Q3526">
        <v>7833</v>
      </c>
      <c r="R3526">
        <v>83</v>
      </c>
      <c r="S3526">
        <v>1</v>
      </c>
      <c r="T3526">
        <v>2786</v>
      </c>
      <c r="U3526" t="s">
        <v>328</v>
      </c>
      <c r="W3526">
        <v>1158667035</v>
      </c>
      <c r="X3526" s="76">
        <v>44175</v>
      </c>
      <c r="Y3526" s="76">
        <v>44175</v>
      </c>
      <c r="Z3526" s="76">
        <v>44119</v>
      </c>
      <c r="AA3526" s="76">
        <v>44145</v>
      </c>
      <c r="AB3526">
        <v>357.35</v>
      </c>
      <c r="AD3526" t="s">
        <v>344</v>
      </c>
      <c r="AE3526" t="s">
        <v>324</v>
      </c>
      <c r="AF3526" t="s">
        <v>989</v>
      </c>
      <c r="AH3526" t="s">
        <v>329</v>
      </c>
      <c r="AI3526" t="s">
        <v>318</v>
      </c>
      <c r="AK3526">
        <v>95057</v>
      </c>
      <c r="AL3526">
        <v>5</v>
      </c>
      <c r="AM3526" t="s">
        <v>948</v>
      </c>
      <c r="AN3526" t="s">
        <v>949</v>
      </c>
      <c r="AO3526">
        <v>208080873</v>
      </c>
    </row>
    <row r="3527" spans="1:41">
      <c r="A3527" t="s">
        <v>315</v>
      </c>
      <c r="D3527" t="s">
        <v>316</v>
      </c>
      <c r="E3527">
        <v>69341</v>
      </c>
      <c r="F3527" t="s">
        <v>317</v>
      </c>
      <c r="G3527" t="s">
        <v>318</v>
      </c>
      <c r="H3527" s="79" t="s">
        <v>927</v>
      </c>
      <c r="I3527" t="s">
        <v>928</v>
      </c>
      <c r="J3527" t="s">
        <v>929</v>
      </c>
      <c r="K3527" t="s">
        <v>930</v>
      </c>
      <c r="L3527">
        <v>900367</v>
      </c>
      <c r="M3527">
        <v>223321925</v>
      </c>
      <c r="O3527">
        <v>320070</v>
      </c>
      <c r="P3527" t="s">
        <v>327</v>
      </c>
      <c r="Q3527">
        <v>7833</v>
      </c>
      <c r="R3527">
        <v>83</v>
      </c>
      <c r="S3527">
        <v>1</v>
      </c>
      <c r="T3527">
        <v>2786</v>
      </c>
      <c r="U3527" t="s">
        <v>328</v>
      </c>
      <c r="W3527">
        <v>1158667035</v>
      </c>
      <c r="X3527" s="76">
        <v>44175</v>
      </c>
      <c r="Y3527" s="76">
        <v>44175</v>
      </c>
      <c r="Z3527" s="76">
        <v>44119</v>
      </c>
      <c r="AA3527" s="76">
        <v>44145</v>
      </c>
      <c r="AB3527">
        <v>410.23</v>
      </c>
      <c r="AD3527" t="s">
        <v>344</v>
      </c>
      <c r="AE3527" t="s">
        <v>324</v>
      </c>
      <c r="AF3527" t="s">
        <v>989</v>
      </c>
      <c r="AH3527" t="s">
        <v>329</v>
      </c>
      <c r="AI3527" t="s">
        <v>318</v>
      </c>
      <c r="AK3527">
        <v>95057</v>
      </c>
      <c r="AL3527">
        <v>25</v>
      </c>
      <c r="AM3527" t="s">
        <v>966</v>
      </c>
      <c r="AN3527" t="s">
        <v>967</v>
      </c>
      <c r="AO3527">
        <v>208080873</v>
      </c>
    </row>
    <row r="3528" spans="1:41">
      <c r="A3528" t="s">
        <v>315</v>
      </c>
      <c r="D3528" t="s">
        <v>316</v>
      </c>
      <c r="E3528">
        <v>69341</v>
      </c>
      <c r="F3528" t="s">
        <v>317</v>
      </c>
      <c r="G3528" t="s">
        <v>318</v>
      </c>
      <c r="H3528" s="79" t="s">
        <v>927</v>
      </c>
      <c r="I3528" t="s">
        <v>928</v>
      </c>
      <c r="J3528" t="s">
        <v>929</v>
      </c>
      <c r="K3528" t="s">
        <v>930</v>
      </c>
      <c r="L3528">
        <v>900373</v>
      </c>
      <c r="M3528">
        <v>223310212</v>
      </c>
      <c r="O3528">
        <v>320070</v>
      </c>
      <c r="P3528" t="s">
        <v>327</v>
      </c>
      <c r="Q3528">
        <v>7833</v>
      </c>
      <c r="R3528">
        <v>83</v>
      </c>
      <c r="S3528">
        <v>1</v>
      </c>
      <c r="T3528">
        <v>2786</v>
      </c>
      <c r="U3528" t="s">
        <v>328</v>
      </c>
      <c r="W3528">
        <v>1158667035</v>
      </c>
      <c r="X3528" s="76">
        <v>44175</v>
      </c>
      <c r="Y3528" s="76">
        <v>44175</v>
      </c>
      <c r="Z3528" s="76">
        <v>44119</v>
      </c>
      <c r="AA3528" s="76">
        <v>44145</v>
      </c>
      <c r="AB3528">
        <v>771.93</v>
      </c>
      <c r="AD3528" t="s">
        <v>344</v>
      </c>
      <c r="AE3528" t="s">
        <v>324</v>
      </c>
      <c r="AF3528" t="s">
        <v>989</v>
      </c>
      <c r="AH3528" t="s">
        <v>329</v>
      </c>
      <c r="AI3528" t="s">
        <v>318</v>
      </c>
      <c r="AK3528">
        <v>95057</v>
      </c>
      <c r="AL3528">
        <v>12</v>
      </c>
      <c r="AM3528" t="s">
        <v>974</v>
      </c>
      <c r="AN3528" t="s">
        <v>975</v>
      </c>
      <c r="AO3528">
        <v>208080985</v>
      </c>
    </row>
    <row r="3529" spans="1:41">
      <c r="A3529" t="s">
        <v>315</v>
      </c>
      <c r="D3529" t="s">
        <v>316</v>
      </c>
      <c r="E3529">
        <v>69341</v>
      </c>
      <c r="F3529" t="s">
        <v>317</v>
      </c>
      <c r="G3529" t="s">
        <v>318</v>
      </c>
      <c r="H3529" s="79" t="s">
        <v>927</v>
      </c>
      <c r="I3529" t="s">
        <v>928</v>
      </c>
      <c r="J3529" t="s">
        <v>929</v>
      </c>
      <c r="K3529" t="s">
        <v>930</v>
      </c>
      <c r="L3529">
        <v>900376</v>
      </c>
      <c r="M3529">
        <v>223322973</v>
      </c>
      <c r="O3529">
        <v>320070</v>
      </c>
      <c r="P3529" t="s">
        <v>327</v>
      </c>
      <c r="Q3529">
        <v>7833</v>
      </c>
      <c r="R3529">
        <v>83</v>
      </c>
      <c r="S3529">
        <v>1</v>
      </c>
      <c r="T3529">
        <v>2786</v>
      </c>
      <c r="U3529" t="s">
        <v>328</v>
      </c>
      <c r="W3529">
        <v>1158667035</v>
      </c>
      <c r="X3529" s="76">
        <v>44175</v>
      </c>
      <c r="Y3529" s="76">
        <v>44175</v>
      </c>
      <c r="Z3529" s="76">
        <v>44119</v>
      </c>
      <c r="AA3529" s="76">
        <v>44145</v>
      </c>
      <c r="AB3529">
        <v>425.04</v>
      </c>
      <c r="AD3529" t="s">
        <v>344</v>
      </c>
      <c r="AE3529" t="s">
        <v>324</v>
      </c>
      <c r="AF3529" t="s">
        <v>989</v>
      </c>
      <c r="AH3529" t="s">
        <v>329</v>
      </c>
      <c r="AI3529" t="s">
        <v>318</v>
      </c>
      <c r="AK3529">
        <v>95057</v>
      </c>
      <c r="AL3529">
        <v>16</v>
      </c>
      <c r="AM3529" t="s">
        <v>960</v>
      </c>
      <c r="AN3529" t="s">
        <v>961</v>
      </c>
      <c r="AO3529">
        <v>208080866</v>
      </c>
    </row>
    <row r="3530" spans="1:41">
      <c r="A3530" t="s">
        <v>315</v>
      </c>
      <c r="D3530" t="s">
        <v>316</v>
      </c>
      <c r="E3530">
        <v>69341</v>
      </c>
      <c r="F3530" t="s">
        <v>317</v>
      </c>
      <c r="G3530" t="s">
        <v>318</v>
      </c>
      <c r="H3530" s="79" t="s">
        <v>927</v>
      </c>
      <c r="I3530" t="s">
        <v>928</v>
      </c>
      <c r="J3530" t="s">
        <v>929</v>
      </c>
      <c r="K3530" t="s">
        <v>930</v>
      </c>
      <c r="L3530">
        <v>900361</v>
      </c>
      <c r="M3530">
        <v>223323001</v>
      </c>
      <c r="O3530">
        <v>320070</v>
      </c>
      <c r="P3530" t="s">
        <v>327</v>
      </c>
      <c r="Q3530">
        <v>7833</v>
      </c>
      <c r="R3530">
        <v>83</v>
      </c>
      <c r="S3530">
        <v>1</v>
      </c>
      <c r="T3530">
        <v>2786</v>
      </c>
      <c r="U3530" t="s">
        <v>328</v>
      </c>
      <c r="W3530">
        <v>1158667035</v>
      </c>
      <c r="X3530" s="76">
        <v>44175</v>
      </c>
      <c r="Y3530" s="76">
        <v>44175</v>
      </c>
      <c r="Z3530" s="76">
        <v>44119</v>
      </c>
      <c r="AA3530" s="76">
        <v>44145</v>
      </c>
      <c r="AB3530">
        <v>416.58</v>
      </c>
      <c r="AD3530" t="s">
        <v>344</v>
      </c>
      <c r="AE3530" t="s">
        <v>324</v>
      </c>
      <c r="AF3530" t="s">
        <v>989</v>
      </c>
      <c r="AH3530" t="s">
        <v>329</v>
      </c>
      <c r="AI3530" t="s">
        <v>318</v>
      </c>
      <c r="AK3530">
        <v>95057</v>
      </c>
      <c r="AL3530">
        <v>18</v>
      </c>
      <c r="AM3530" t="s">
        <v>962</v>
      </c>
      <c r="AN3530" t="s">
        <v>963</v>
      </c>
      <c r="AO3530">
        <v>208080978</v>
      </c>
    </row>
    <row r="3531" spans="1:41">
      <c r="A3531" t="s">
        <v>315</v>
      </c>
      <c r="D3531" t="s">
        <v>316</v>
      </c>
      <c r="E3531">
        <v>69341</v>
      </c>
      <c r="F3531" t="s">
        <v>317</v>
      </c>
      <c r="G3531" t="s">
        <v>318</v>
      </c>
      <c r="H3531" s="79" t="s">
        <v>927</v>
      </c>
      <c r="I3531" t="s">
        <v>928</v>
      </c>
      <c r="J3531" t="s">
        <v>929</v>
      </c>
      <c r="K3531" t="s">
        <v>930</v>
      </c>
      <c r="L3531">
        <v>926205</v>
      </c>
      <c r="M3531">
        <v>223310100</v>
      </c>
      <c r="O3531">
        <v>320070</v>
      </c>
      <c r="P3531" t="s">
        <v>327</v>
      </c>
      <c r="Q3531">
        <v>7993</v>
      </c>
      <c r="R3531">
        <v>83</v>
      </c>
      <c r="S3531">
        <v>1</v>
      </c>
      <c r="T3531">
        <v>2786</v>
      </c>
      <c r="U3531" t="s">
        <v>328</v>
      </c>
      <c r="W3531">
        <v>1158667035</v>
      </c>
      <c r="X3531" s="76">
        <v>44221</v>
      </c>
      <c r="Y3531" s="76">
        <v>44221</v>
      </c>
      <c r="Z3531" s="76">
        <v>44146</v>
      </c>
      <c r="AA3531" s="76">
        <v>44173</v>
      </c>
      <c r="AB3531">
        <v>520.21</v>
      </c>
      <c r="AD3531" t="s">
        <v>345</v>
      </c>
      <c r="AE3531" t="s">
        <v>324</v>
      </c>
      <c r="AF3531" t="s">
        <v>990</v>
      </c>
      <c r="AH3531" t="s">
        <v>329</v>
      </c>
      <c r="AI3531" t="s">
        <v>318</v>
      </c>
      <c r="AK3531">
        <v>95057</v>
      </c>
      <c r="AL3531">
        <v>14</v>
      </c>
      <c r="AM3531" t="s">
        <v>976</v>
      </c>
      <c r="AN3531" t="s">
        <v>973</v>
      </c>
      <c r="AO3531">
        <v>208080843</v>
      </c>
    </row>
    <row r="3532" spans="1:41">
      <c r="A3532" t="s">
        <v>315</v>
      </c>
      <c r="D3532" t="s">
        <v>316</v>
      </c>
      <c r="E3532">
        <v>69341</v>
      </c>
      <c r="F3532" t="s">
        <v>317</v>
      </c>
      <c r="G3532" t="s">
        <v>318</v>
      </c>
      <c r="H3532" s="79" t="s">
        <v>927</v>
      </c>
      <c r="I3532" t="s">
        <v>928</v>
      </c>
      <c r="J3532" t="s">
        <v>929</v>
      </c>
      <c r="K3532" t="s">
        <v>930</v>
      </c>
      <c r="L3532">
        <v>926211</v>
      </c>
      <c r="M3532">
        <v>223320371</v>
      </c>
      <c r="O3532">
        <v>320070</v>
      </c>
      <c r="P3532" t="s">
        <v>327</v>
      </c>
      <c r="Q3532">
        <v>7993</v>
      </c>
      <c r="R3532">
        <v>83</v>
      </c>
      <c r="S3532">
        <v>1</v>
      </c>
      <c r="T3532">
        <v>2786</v>
      </c>
      <c r="U3532" t="s">
        <v>328</v>
      </c>
      <c r="W3532">
        <v>1158667035</v>
      </c>
      <c r="X3532" s="76">
        <v>44221</v>
      </c>
      <c r="Y3532" s="76">
        <v>44221</v>
      </c>
      <c r="Z3532" s="76">
        <v>44146</v>
      </c>
      <c r="AA3532" s="76">
        <v>44173</v>
      </c>
      <c r="AB3532">
        <v>431.38</v>
      </c>
      <c r="AD3532" t="s">
        <v>345</v>
      </c>
      <c r="AE3532" t="s">
        <v>324</v>
      </c>
      <c r="AF3532" t="s">
        <v>990</v>
      </c>
      <c r="AH3532" t="s">
        <v>329</v>
      </c>
      <c r="AI3532" t="s">
        <v>318</v>
      </c>
      <c r="AK3532">
        <v>95057</v>
      </c>
      <c r="AL3532">
        <v>23</v>
      </c>
      <c r="AM3532" t="s">
        <v>932</v>
      </c>
      <c r="AN3532" t="s">
        <v>933</v>
      </c>
      <c r="AO3532">
        <v>208080873</v>
      </c>
    </row>
    <row r="3533" spans="1:41">
      <c r="A3533" t="s">
        <v>315</v>
      </c>
      <c r="D3533" t="s">
        <v>316</v>
      </c>
      <c r="E3533">
        <v>69341</v>
      </c>
      <c r="F3533" t="s">
        <v>317</v>
      </c>
      <c r="G3533" t="s">
        <v>318</v>
      </c>
      <c r="H3533" s="79" t="s">
        <v>927</v>
      </c>
      <c r="I3533" t="s">
        <v>928</v>
      </c>
      <c r="J3533" t="s">
        <v>929</v>
      </c>
      <c r="K3533" t="s">
        <v>930</v>
      </c>
      <c r="L3533">
        <v>926203</v>
      </c>
      <c r="M3533">
        <v>223310295</v>
      </c>
      <c r="O3533">
        <v>320070</v>
      </c>
      <c r="P3533" t="s">
        <v>327</v>
      </c>
      <c r="Q3533">
        <v>7993</v>
      </c>
      <c r="R3533">
        <v>83</v>
      </c>
      <c r="S3533">
        <v>1</v>
      </c>
      <c r="T3533">
        <v>2786</v>
      </c>
      <c r="U3533" t="s">
        <v>328</v>
      </c>
      <c r="W3533">
        <v>1158667035</v>
      </c>
      <c r="X3533" s="76">
        <v>44221</v>
      </c>
      <c r="Y3533" s="76">
        <v>44221</v>
      </c>
      <c r="Z3533" s="76">
        <v>44146</v>
      </c>
      <c r="AA3533" s="76">
        <v>44173</v>
      </c>
      <c r="AB3533">
        <v>171.21</v>
      </c>
      <c r="AD3533" t="s">
        <v>345</v>
      </c>
      <c r="AE3533" t="s">
        <v>324</v>
      </c>
      <c r="AF3533" t="s">
        <v>990</v>
      </c>
      <c r="AH3533" t="s">
        <v>329</v>
      </c>
      <c r="AI3533" t="s">
        <v>318</v>
      </c>
      <c r="AK3533">
        <v>95057</v>
      </c>
      <c r="AL3533">
        <v>6</v>
      </c>
      <c r="AM3533" t="s">
        <v>977</v>
      </c>
      <c r="AN3533" t="s">
        <v>978</v>
      </c>
      <c r="AO3533">
        <v>208080873</v>
      </c>
    </row>
    <row r="3534" spans="1:41">
      <c r="A3534" t="s">
        <v>315</v>
      </c>
      <c r="D3534" t="s">
        <v>316</v>
      </c>
      <c r="E3534">
        <v>69341</v>
      </c>
      <c r="F3534" t="s">
        <v>317</v>
      </c>
      <c r="G3534" t="s">
        <v>318</v>
      </c>
      <c r="H3534" s="79" t="s">
        <v>927</v>
      </c>
      <c r="I3534" t="s">
        <v>928</v>
      </c>
      <c r="J3534" t="s">
        <v>929</v>
      </c>
      <c r="K3534" t="s">
        <v>930</v>
      </c>
      <c r="L3534">
        <v>926202</v>
      </c>
      <c r="M3534">
        <v>223310301</v>
      </c>
      <c r="O3534">
        <v>320070</v>
      </c>
      <c r="P3534" t="s">
        <v>327</v>
      </c>
      <c r="Q3534">
        <v>7993</v>
      </c>
      <c r="R3534">
        <v>83</v>
      </c>
      <c r="S3534">
        <v>1</v>
      </c>
      <c r="T3534">
        <v>2786</v>
      </c>
      <c r="U3534" t="s">
        <v>328</v>
      </c>
      <c r="W3534">
        <v>1158667035</v>
      </c>
      <c r="X3534" s="76">
        <v>44221</v>
      </c>
      <c r="Y3534" s="76">
        <v>44221</v>
      </c>
      <c r="Z3534" s="76">
        <v>44146</v>
      </c>
      <c r="AA3534" s="76">
        <v>44173</v>
      </c>
      <c r="AB3534">
        <v>393.31</v>
      </c>
      <c r="AD3534" t="s">
        <v>345</v>
      </c>
      <c r="AE3534" t="s">
        <v>324</v>
      </c>
      <c r="AF3534" t="s">
        <v>990</v>
      </c>
      <c r="AH3534" t="s">
        <v>329</v>
      </c>
      <c r="AI3534" t="s">
        <v>318</v>
      </c>
      <c r="AK3534">
        <v>95057</v>
      </c>
      <c r="AL3534">
        <v>5</v>
      </c>
      <c r="AM3534" t="s">
        <v>948</v>
      </c>
      <c r="AN3534" t="s">
        <v>949</v>
      </c>
      <c r="AO3534">
        <v>208080873</v>
      </c>
    </row>
    <row r="3535" spans="1:41">
      <c r="A3535" t="s">
        <v>315</v>
      </c>
      <c r="D3535" t="s">
        <v>316</v>
      </c>
      <c r="E3535">
        <v>69341</v>
      </c>
      <c r="F3535" t="s">
        <v>317</v>
      </c>
      <c r="G3535" t="s">
        <v>318</v>
      </c>
      <c r="H3535" s="79" t="s">
        <v>927</v>
      </c>
      <c r="I3535" t="s">
        <v>928</v>
      </c>
      <c r="J3535" t="s">
        <v>929</v>
      </c>
      <c r="K3535" t="s">
        <v>930</v>
      </c>
      <c r="L3535">
        <v>926221</v>
      </c>
      <c r="M3535">
        <v>223310324</v>
      </c>
      <c r="O3535">
        <v>320070</v>
      </c>
      <c r="P3535" t="s">
        <v>327</v>
      </c>
      <c r="Q3535">
        <v>7993</v>
      </c>
      <c r="R3535">
        <v>83</v>
      </c>
      <c r="S3535">
        <v>1</v>
      </c>
      <c r="T3535">
        <v>2786</v>
      </c>
      <c r="U3535" t="s">
        <v>328</v>
      </c>
      <c r="W3535">
        <v>1158667035</v>
      </c>
      <c r="X3535" s="76">
        <v>44221</v>
      </c>
      <c r="Y3535" s="76">
        <v>44221</v>
      </c>
      <c r="Z3535" s="76">
        <v>44146</v>
      </c>
      <c r="AA3535" s="76">
        <v>44173</v>
      </c>
      <c r="AB3535">
        <v>467.34</v>
      </c>
      <c r="AD3535" t="s">
        <v>345</v>
      </c>
      <c r="AE3535" t="s">
        <v>324</v>
      </c>
      <c r="AF3535" t="s">
        <v>990</v>
      </c>
      <c r="AH3535" t="s">
        <v>329</v>
      </c>
      <c r="AI3535" t="s">
        <v>318</v>
      </c>
      <c r="AK3535">
        <v>95057</v>
      </c>
      <c r="AL3535">
        <v>4</v>
      </c>
      <c r="AM3535" t="s">
        <v>940</v>
      </c>
      <c r="AN3535" t="s">
        <v>941</v>
      </c>
      <c r="AO3535">
        <v>208080873</v>
      </c>
    </row>
    <row r="3536" spans="1:41">
      <c r="A3536" t="s">
        <v>315</v>
      </c>
      <c r="D3536" t="s">
        <v>316</v>
      </c>
      <c r="E3536">
        <v>69341</v>
      </c>
      <c r="F3536" t="s">
        <v>317</v>
      </c>
      <c r="G3536" t="s">
        <v>318</v>
      </c>
      <c r="H3536" s="79" t="s">
        <v>927</v>
      </c>
      <c r="I3536" t="s">
        <v>928</v>
      </c>
      <c r="J3536" t="s">
        <v>929</v>
      </c>
      <c r="K3536" t="s">
        <v>930</v>
      </c>
      <c r="L3536">
        <v>926217</v>
      </c>
      <c r="M3536">
        <v>223310347</v>
      </c>
      <c r="O3536">
        <v>320070</v>
      </c>
      <c r="P3536" t="s">
        <v>327</v>
      </c>
      <c r="Q3536">
        <v>7993</v>
      </c>
      <c r="R3536">
        <v>83</v>
      </c>
      <c r="S3536">
        <v>1</v>
      </c>
      <c r="T3536">
        <v>2786</v>
      </c>
      <c r="U3536" t="s">
        <v>328</v>
      </c>
      <c r="W3536">
        <v>1158667035</v>
      </c>
      <c r="X3536" s="76">
        <v>44221</v>
      </c>
      <c r="Y3536" s="76">
        <v>44221</v>
      </c>
      <c r="Z3536" s="76">
        <v>44146</v>
      </c>
      <c r="AA3536" s="76">
        <v>44173</v>
      </c>
      <c r="AB3536">
        <v>562.52</v>
      </c>
      <c r="AD3536" t="s">
        <v>345</v>
      </c>
      <c r="AE3536" t="s">
        <v>324</v>
      </c>
      <c r="AF3536" t="s">
        <v>990</v>
      </c>
      <c r="AH3536" t="s">
        <v>329</v>
      </c>
      <c r="AI3536" t="s">
        <v>318</v>
      </c>
      <c r="AK3536">
        <v>95057</v>
      </c>
      <c r="AL3536">
        <v>3</v>
      </c>
      <c r="AM3536" t="s">
        <v>950</v>
      </c>
      <c r="AN3536" t="s">
        <v>951</v>
      </c>
      <c r="AO3536">
        <v>208080873</v>
      </c>
    </row>
    <row r="3537" spans="1:41">
      <c r="A3537" t="s">
        <v>315</v>
      </c>
      <c r="D3537" t="s">
        <v>316</v>
      </c>
      <c r="E3537">
        <v>69341</v>
      </c>
      <c r="F3537" t="s">
        <v>317</v>
      </c>
      <c r="G3537" t="s">
        <v>318</v>
      </c>
      <c r="H3537" s="79" t="s">
        <v>927</v>
      </c>
      <c r="I3537" t="s">
        <v>928</v>
      </c>
      <c r="J3537" t="s">
        <v>929</v>
      </c>
      <c r="K3537" t="s">
        <v>930</v>
      </c>
      <c r="L3537">
        <v>926209</v>
      </c>
      <c r="M3537">
        <v>223320341</v>
      </c>
      <c r="O3537">
        <v>320070</v>
      </c>
      <c r="P3537" t="s">
        <v>327</v>
      </c>
      <c r="Q3537">
        <v>7993</v>
      </c>
      <c r="R3537">
        <v>83</v>
      </c>
      <c r="S3537">
        <v>1</v>
      </c>
      <c r="T3537">
        <v>2786</v>
      </c>
      <c r="U3537" t="s">
        <v>328</v>
      </c>
      <c r="W3537">
        <v>1158667035</v>
      </c>
      <c r="X3537" s="76">
        <v>44221</v>
      </c>
      <c r="Y3537" s="76">
        <v>44221</v>
      </c>
      <c r="Z3537" s="76">
        <v>44146</v>
      </c>
      <c r="AA3537" s="76">
        <v>44173</v>
      </c>
      <c r="AB3537">
        <v>414.46</v>
      </c>
      <c r="AD3537" t="s">
        <v>345</v>
      </c>
      <c r="AE3537" t="s">
        <v>324</v>
      </c>
      <c r="AF3537" t="s">
        <v>990</v>
      </c>
      <c r="AH3537" t="s">
        <v>329</v>
      </c>
      <c r="AI3537" t="s">
        <v>318</v>
      </c>
      <c r="AK3537">
        <v>95057</v>
      </c>
      <c r="AL3537">
        <v>21</v>
      </c>
      <c r="AM3537" t="s">
        <v>956</v>
      </c>
      <c r="AN3537" t="s">
        <v>957</v>
      </c>
      <c r="AO3537">
        <v>208080962</v>
      </c>
    </row>
    <row r="3538" spans="1:41">
      <c r="A3538" t="s">
        <v>315</v>
      </c>
      <c r="D3538" t="s">
        <v>316</v>
      </c>
      <c r="E3538">
        <v>69341</v>
      </c>
      <c r="F3538" t="s">
        <v>317</v>
      </c>
      <c r="G3538" t="s">
        <v>318</v>
      </c>
      <c r="H3538" s="79" t="s">
        <v>927</v>
      </c>
      <c r="I3538" t="s">
        <v>928</v>
      </c>
      <c r="J3538" t="s">
        <v>929</v>
      </c>
      <c r="K3538" t="s">
        <v>930</v>
      </c>
      <c r="L3538">
        <v>926215</v>
      </c>
      <c r="M3538">
        <v>223310265</v>
      </c>
      <c r="O3538">
        <v>320070</v>
      </c>
      <c r="P3538" t="s">
        <v>327</v>
      </c>
      <c r="Q3538">
        <v>7993</v>
      </c>
      <c r="R3538">
        <v>83</v>
      </c>
      <c r="S3538">
        <v>1</v>
      </c>
      <c r="T3538">
        <v>2786</v>
      </c>
      <c r="U3538" t="s">
        <v>328</v>
      </c>
      <c r="W3538">
        <v>1158667035</v>
      </c>
      <c r="X3538" s="76">
        <v>44221</v>
      </c>
      <c r="Y3538" s="76">
        <v>44221</v>
      </c>
      <c r="Z3538" s="76">
        <v>44146</v>
      </c>
      <c r="AA3538" s="76">
        <v>44173</v>
      </c>
      <c r="AB3538">
        <v>471.57</v>
      </c>
      <c r="AD3538" t="s">
        <v>345</v>
      </c>
      <c r="AE3538" t="s">
        <v>324</v>
      </c>
      <c r="AF3538" t="s">
        <v>990</v>
      </c>
      <c r="AH3538" t="s">
        <v>329</v>
      </c>
      <c r="AI3538" t="s">
        <v>318</v>
      </c>
      <c r="AK3538">
        <v>95057</v>
      </c>
      <c r="AL3538">
        <v>9</v>
      </c>
      <c r="AM3538" t="s">
        <v>964</v>
      </c>
      <c r="AN3538" t="s">
        <v>965</v>
      </c>
      <c r="AO3538">
        <v>208080873</v>
      </c>
    </row>
    <row r="3539" spans="1:41">
      <c r="A3539" t="s">
        <v>315</v>
      </c>
      <c r="D3539" t="s">
        <v>316</v>
      </c>
      <c r="E3539">
        <v>69341</v>
      </c>
      <c r="F3539" t="s">
        <v>317</v>
      </c>
      <c r="G3539" t="s">
        <v>318</v>
      </c>
      <c r="H3539" s="79" t="s">
        <v>927</v>
      </c>
      <c r="I3539" t="s">
        <v>928</v>
      </c>
      <c r="J3539" t="s">
        <v>929</v>
      </c>
      <c r="K3539" t="s">
        <v>930</v>
      </c>
      <c r="L3539">
        <v>926208</v>
      </c>
      <c r="M3539">
        <v>223320334</v>
      </c>
      <c r="O3539">
        <v>320070</v>
      </c>
      <c r="P3539" t="s">
        <v>327</v>
      </c>
      <c r="Q3539">
        <v>7993</v>
      </c>
      <c r="R3539">
        <v>83</v>
      </c>
      <c r="S3539">
        <v>1</v>
      </c>
      <c r="T3539">
        <v>2786</v>
      </c>
      <c r="U3539" t="s">
        <v>328</v>
      </c>
      <c r="W3539">
        <v>1158667035</v>
      </c>
      <c r="X3539" s="76">
        <v>44221</v>
      </c>
      <c r="Y3539" s="76">
        <v>44221</v>
      </c>
      <c r="Z3539" s="76">
        <v>44146</v>
      </c>
      <c r="AA3539" s="76">
        <v>44173</v>
      </c>
      <c r="AB3539">
        <v>771.93</v>
      </c>
      <c r="AD3539" t="s">
        <v>345</v>
      </c>
      <c r="AE3539" t="s">
        <v>324</v>
      </c>
      <c r="AF3539" t="s">
        <v>990</v>
      </c>
      <c r="AH3539" t="s">
        <v>329</v>
      </c>
      <c r="AI3539" t="s">
        <v>318</v>
      </c>
      <c r="AK3539">
        <v>95057</v>
      </c>
      <c r="AL3539">
        <v>19</v>
      </c>
      <c r="AM3539" t="s">
        <v>942</v>
      </c>
      <c r="AN3539" t="s">
        <v>943</v>
      </c>
      <c r="AO3539">
        <v>208081036</v>
      </c>
    </row>
    <row r="3540" spans="1:41">
      <c r="A3540" t="s">
        <v>315</v>
      </c>
      <c r="D3540" t="s">
        <v>316</v>
      </c>
      <c r="E3540">
        <v>69341</v>
      </c>
      <c r="F3540" t="s">
        <v>317</v>
      </c>
      <c r="G3540" t="s">
        <v>318</v>
      </c>
      <c r="H3540" s="79" t="s">
        <v>927</v>
      </c>
      <c r="I3540" t="s">
        <v>928</v>
      </c>
      <c r="J3540" t="s">
        <v>929</v>
      </c>
      <c r="K3540" t="s">
        <v>930</v>
      </c>
      <c r="L3540">
        <v>926214</v>
      </c>
      <c r="M3540">
        <v>223310420</v>
      </c>
      <c r="O3540">
        <v>320070</v>
      </c>
      <c r="P3540" t="s">
        <v>327</v>
      </c>
      <c r="Q3540">
        <v>7993</v>
      </c>
      <c r="R3540">
        <v>83</v>
      </c>
      <c r="S3540">
        <v>1</v>
      </c>
      <c r="T3540">
        <v>2786</v>
      </c>
      <c r="U3540" t="s">
        <v>328</v>
      </c>
      <c r="W3540">
        <v>1158667035</v>
      </c>
      <c r="X3540" s="76">
        <v>44221</v>
      </c>
      <c r="Y3540" s="76">
        <v>44221</v>
      </c>
      <c r="Z3540" s="76">
        <v>44146</v>
      </c>
      <c r="AA3540" s="76">
        <v>44173</v>
      </c>
      <c r="AB3540">
        <v>636.54999999999995</v>
      </c>
      <c r="AD3540" t="s">
        <v>345</v>
      </c>
      <c r="AE3540" t="s">
        <v>324</v>
      </c>
      <c r="AF3540" t="s">
        <v>990</v>
      </c>
      <c r="AH3540" t="s">
        <v>329</v>
      </c>
      <c r="AI3540" t="s">
        <v>318</v>
      </c>
      <c r="AK3540">
        <v>95057</v>
      </c>
      <c r="AL3540">
        <v>1</v>
      </c>
      <c r="AM3540" t="s">
        <v>938</v>
      </c>
      <c r="AN3540" t="s">
        <v>939</v>
      </c>
      <c r="AO3540">
        <v>208080873</v>
      </c>
    </row>
    <row r="3541" spans="1:41">
      <c r="A3541" t="s">
        <v>315</v>
      </c>
      <c r="D3541" t="s">
        <v>316</v>
      </c>
      <c r="E3541">
        <v>69341</v>
      </c>
      <c r="F3541" t="s">
        <v>317</v>
      </c>
      <c r="G3541" t="s">
        <v>318</v>
      </c>
      <c r="H3541" s="79" t="s">
        <v>927</v>
      </c>
      <c r="I3541" t="s">
        <v>928</v>
      </c>
      <c r="J3541" t="s">
        <v>929</v>
      </c>
      <c r="K3541" t="s">
        <v>930</v>
      </c>
      <c r="L3541">
        <v>926218</v>
      </c>
      <c r="M3541">
        <v>223320364</v>
      </c>
      <c r="O3541">
        <v>320070</v>
      </c>
      <c r="P3541" t="s">
        <v>327</v>
      </c>
      <c r="Q3541">
        <v>7993</v>
      </c>
      <c r="R3541">
        <v>83</v>
      </c>
      <c r="S3541">
        <v>1</v>
      </c>
      <c r="T3541">
        <v>2786</v>
      </c>
      <c r="U3541" t="s">
        <v>328</v>
      </c>
      <c r="W3541">
        <v>1158667035</v>
      </c>
      <c r="X3541" s="76">
        <v>44221</v>
      </c>
      <c r="Y3541" s="76">
        <v>44221</v>
      </c>
      <c r="Z3541" s="76">
        <v>44146</v>
      </c>
      <c r="AA3541" s="76">
        <v>44173</v>
      </c>
      <c r="AB3541">
        <v>384.85</v>
      </c>
      <c r="AD3541" t="s">
        <v>345</v>
      </c>
      <c r="AE3541" t="s">
        <v>324</v>
      </c>
      <c r="AF3541" t="s">
        <v>990</v>
      </c>
      <c r="AH3541" t="s">
        <v>329</v>
      </c>
      <c r="AI3541" t="s">
        <v>318</v>
      </c>
      <c r="AK3541">
        <v>95057</v>
      </c>
      <c r="AL3541">
        <v>20</v>
      </c>
      <c r="AM3541" t="s">
        <v>952</v>
      </c>
      <c r="AN3541" t="s">
        <v>953</v>
      </c>
      <c r="AO3541">
        <v>208080880</v>
      </c>
    </row>
    <row r="3542" spans="1:41">
      <c r="A3542" t="s">
        <v>315</v>
      </c>
      <c r="D3542" t="s">
        <v>316</v>
      </c>
      <c r="E3542">
        <v>69341</v>
      </c>
      <c r="F3542" t="s">
        <v>317</v>
      </c>
      <c r="G3542" t="s">
        <v>318</v>
      </c>
      <c r="H3542" s="79" t="s">
        <v>927</v>
      </c>
      <c r="I3542" t="s">
        <v>928</v>
      </c>
      <c r="J3542" t="s">
        <v>929</v>
      </c>
      <c r="K3542" t="s">
        <v>930</v>
      </c>
      <c r="L3542">
        <v>926213</v>
      </c>
      <c r="M3542">
        <v>223321925</v>
      </c>
      <c r="O3542">
        <v>320070</v>
      </c>
      <c r="P3542" t="s">
        <v>327</v>
      </c>
      <c r="Q3542">
        <v>7993</v>
      </c>
      <c r="R3542">
        <v>83</v>
      </c>
      <c r="S3542">
        <v>1</v>
      </c>
      <c r="T3542">
        <v>2786</v>
      </c>
      <c r="U3542" t="s">
        <v>328</v>
      </c>
      <c r="W3542">
        <v>1158667035</v>
      </c>
      <c r="X3542" s="76">
        <v>44221</v>
      </c>
      <c r="Y3542" s="76">
        <v>44221</v>
      </c>
      <c r="Z3542" s="76">
        <v>44146</v>
      </c>
      <c r="AA3542" s="76">
        <v>44173</v>
      </c>
      <c r="AB3542">
        <v>262.17</v>
      </c>
      <c r="AD3542" t="s">
        <v>345</v>
      </c>
      <c r="AE3542" t="s">
        <v>324</v>
      </c>
      <c r="AF3542" t="s">
        <v>990</v>
      </c>
      <c r="AH3542" t="s">
        <v>329</v>
      </c>
      <c r="AI3542" t="s">
        <v>318</v>
      </c>
      <c r="AK3542">
        <v>95057</v>
      </c>
      <c r="AL3542">
        <v>25</v>
      </c>
      <c r="AM3542" t="s">
        <v>966</v>
      </c>
      <c r="AN3542" t="s">
        <v>967</v>
      </c>
      <c r="AO3542">
        <v>208080873</v>
      </c>
    </row>
    <row r="3543" spans="1:41">
      <c r="A3543" t="s">
        <v>315</v>
      </c>
      <c r="D3543" t="s">
        <v>316</v>
      </c>
      <c r="E3543">
        <v>69341</v>
      </c>
      <c r="F3543" t="s">
        <v>317</v>
      </c>
      <c r="G3543" t="s">
        <v>318</v>
      </c>
      <c r="H3543" s="79" t="s">
        <v>927</v>
      </c>
      <c r="I3543" t="s">
        <v>928</v>
      </c>
      <c r="J3543" t="s">
        <v>929</v>
      </c>
      <c r="K3543" t="s">
        <v>930</v>
      </c>
      <c r="L3543">
        <v>926220</v>
      </c>
      <c r="M3543">
        <v>223310272</v>
      </c>
      <c r="O3543">
        <v>320070</v>
      </c>
      <c r="P3543" t="s">
        <v>327</v>
      </c>
      <c r="Q3543">
        <v>7993</v>
      </c>
      <c r="R3543">
        <v>83</v>
      </c>
      <c r="S3543">
        <v>1</v>
      </c>
      <c r="T3543">
        <v>2786</v>
      </c>
      <c r="U3543" t="s">
        <v>328</v>
      </c>
      <c r="W3543">
        <v>1158667035</v>
      </c>
      <c r="X3543" s="76">
        <v>44221</v>
      </c>
      <c r="Y3543" s="76">
        <v>44221</v>
      </c>
      <c r="Z3543" s="76">
        <v>44146</v>
      </c>
      <c r="AA3543" s="76">
        <v>44173</v>
      </c>
      <c r="AB3543">
        <v>384.85</v>
      </c>
      <c r="AD3543" t="s">
        <v>345</v>
      </c>
      <c r="AE3543" t="s">
        <v>324</v>
      </c>
      <c r="AF3543" t="s">
        <v>990</v>
      </c>
      <c r="AH3543" t="s">
        <v>329</v>
      </c>
      <c r="AI3543" t="s">
        <v>318</v>
      </c>
      <c r="AK3543">
        <v>95057</v>
      </c>
      <c r="AL3543">
        <v>8</v>
      </c>
      <c r="AM3543" t="s">
        <v>954</v>
      </c>
      <c r="AN3543" t="s">
        <v>955</v>
      </c>
      <c r="AO3543">
        <v>208080873</v>
      </c>
    </row>
    <row r="3544" spans="1:41">
      <c r="A3544" t="s">
        <v>315</v>
      </c>
      <c r="D3544" t="s">
        <v>316</v>
      </c>
      <c r="E3544">
        <v>69341</v>
      </c>
      <c r="F3544" t="s">
        <v>317</v>
      </c>
      <c r="G3544" t="s">
        <v>318</v>
      </c>
      <c r="H3544" s="79" t="s">
        <v>927</v>
      </c>
      <c r="I3544" t="s">
        <v>928</v>
      </c>
      <c r="J3544" t="s">
        <v>929</v>
      </c>
      <c r="K3544" t="s">
        <v>930</v>
      </c>
      <c r="L3544">
        <v>926207</v>
      </c>
      <c r="M3544">
        <v>223323001</v>
      </c>
      <c r="O3544">
        <v>320070</v>
      </c>
      <c r="P3544" t="s">
        <v>327</v>
      </c>
      <c r="Q3544">
        <v>7993</v>
      </c>
      <c r="R3544">
        <v>83</v>
      </c>
      <c r="S3544">
        <v>1</v>
      </c>
      <c r="T3544">
        <v>2786</v>
      </c>
      <c r="U3544" t="s">
        <v>328</v>
      </c>
      <c r="W3544">
        <v>1158667035</v>
      </c>
      <c r="X3544" s="76">
        <v>44221</v>
      </c>
      <c r="Y3544" s="76">
        <v>44221</v>
      </c>
      <c r="Z3544" s="76">
        <v>44146</v>
      </c>
      <c r="AA3544" s="76">
        <v>44173</v>
      </c>
      <c r="AB3544">
        <v>439.84</v>
      </c>
      <c r="AD3544" t="s">
        <v>345</v>
      </c>
      <c r="AE3544" t="s">
        <v>324</v>
      </c>
      <c r="AF3544" t="s">
        <v>990</v>
      </c>
      <c r="AH3544" t="s">
        <v>329</v>
      </c>
      <c r="AI3544" t="s">
        <v>318</v>
      </c>
      <c r="AK3544">
        <v>95057</v>
      </c>
      <c r="AL3544">
        <v>18</v>
      </c>
      <c r="AM3544" t="s">
        <v>962</v>
      </c>
      <c r="AN3544" t="s">
        <v>963</v>
      </c>
      <c r="AO3544">
        <v>208080978</v>
      </c>
    </row>
    <row r="3545" spans="1:41">
      <c r="A3545" t="s">
        <v>315</v>
      </c>
      <c r="D3545" t="s">
        <v>316</v>
      </c>
      <c r="E3545">
        <v>69341</v>
      </c>
      <c r="F3545" t="s">
        <v>317</v>
      </c>
      <c r="G3545" t="s">
        <v>318</v>
      </c>
      <c r="H3545" s="79" t="s">
        <v>927</v>
      </c>
      <c r="I3545" t="s">
        <v>928</v>
      </c>
      <c r="J3545" t="s">
        <v>929</v>
      </c>
      <c r="K3545" t="s">
        <v>930</v>
      </c>
      <c r="L3545">
        <v>926222</v>
      </c>
      <c r="M3545">
        <v>223322973</v>
      </c>
      <c r="O3545">
        <v>320070</v>
      </c>
      <c r="P3545" t="s">
        <v>327</v>
      </c>
      <c r="Q3545">
        <v>7993</v>
      </c>
      <c r="R3545">
        <v>83</v>
      </c>
      <c r="S3545">
        <v>1</v>
      </c>
      <c r="T3545">
        <v>2786</v>
      </c>
      <c r="U3545" t="s">
        <v>328</v>
      </c>
      <c r="W3545">
        <v>1158667035</v>
      </c>
      <c r="X3545" s="76">
        <v>44221</v>
      </c>
      <c r="Y3545" s="76">
        <v>44221</v>
      </c>
      <c r="Z3545" s="76">
        <v>44146</v>
      </c>
      <c r="AA3545" s="76">
        <v>44173</v>
      </c>
      <c r="AB3545">
        <v>460.99</v>
      </c>
      <c r="AD3545" t="s">
        <v>345</v>
      </c>
      <c r="AE3545" t="s">
        <v>324</v>
      </c>
      <c r="AF3545" t="s">
        <v>990</v>
      </c>
      <c r="AH3545" t="s">
        <v>329</v>
      </c>
      <c r="AI3545" t="s">
        <v>318</v>
      </c>
      <c r="AK3545">
        <v>95057</v>
      </c>
      <c r="AL3545">
        <v>16</v>
      </c>
      <c r="AM3545" t="s">
        <v>960</v>
      </c>
      <c r="AN3545" t="s">
        <v>961</v>
      </c>
      <c r="AO3545">
        <v>208080866</v>
      </c>
    </row>
    <row r="3546" spans="1:41">
      <c r="A3546" t="s">
        <v>315</v>
      </c>
      <c r="D3546" t="s">
        <v>316</v>
      </c>
      <c r="E3546">
        <v>69341</v>
      </c>
      <c r="F3546" t="s">
        <v>317</v>
      </c>
      <c r="G3546" t="s">
        <v>318</v>
      </c>
      <c r="H3546" s="79" t="s">
        <v>927</v>
      </c>
      <c r="I3546" t="s">
        <v>928</v>
      </c>
      <c r="J3546" t="s">
        <v>929</v>
      </c>
      <c r="K3546" t="s">
        <v>930</v>
      </c>
      <c r="L3546">
        <v>926212</v>
      </c>
      <c r="M3546">
        <v>223321918</v>
      </c>
      <c r="O3546">
        <v>320070</v>
      </c>
      <c r="P3546" t="s">
        <v>327</v>
      </c>
      <c r="Q3546">
        <v>7993</v>
      </c>
      <c r="R3546">
        <v>83</v>
      </c>
      <c r="S3546">
        <v>1</v>
      </c>
      <c r="T3546">
        <v>2786</v>
      </c>
      <c r="U3546" t="s">
        <v>328</v>
      </c>
      <c r="W3546">
        <v>1158667035</v>
      </c>
      <c r="X3546" s="76">
        <v>44221</v>
      </c>
      <c r="Y3546" s="76">
        <v>44221</v>
      </c>
      <c r="Z3546" s="76">
        <v>44146</v>
      </c>
      <c r="AA3546" s="76">
        <v>44173</v>
      </c>
      <c r="AB3546">
        <v>238.9</v>
      </c>
      <c r="AD3546" t="s">
        <v>345</v>
      </c>
      <c r="AE3546" t="s">
        <v>324</v>
      </c>
      <c r="AF3546" t="s">
        <v>990</v>
      </c>
      <c r="AH3546" t="s">
        <v>329</v>
      </c>
      <c r="AI3546" t="s">
        <v>318</v>
      </c>
      <c r="AK3546">
        <v>95057</v>
      </c>
      <c r="AL3546">
        <v>24</v>
      </c>
      <c r="AM3546" t="s">
        <v>944</v>
      </c>
      <c r="AN3546" t="s">
        <v>945</v>
      </c>
      <c r="AO3546">
        <v>208081036</v>
      </c>
    </row>
    <row r="3547" spans="1:41">
      <c r="A3547" t="s">
        <v>315</v>
      </c>
      <c r="D3547" t="s">
        <v>316</v>
      </c>
      <c r="E3547">
        <v>69341</v>
      </c>
      <c r="F3547" t="s">
        <v>317</v>
      </c>
      <c r="G3547" t="s">
        <v>318</v>
      </c>
      <c r="H3547" s="79" t="s">
        <v>927</v>
      </c>
      <c r="I3547" t="s">
        <v>928</v>
      </c>
      <c r="J3547" t="s">
        <v>929</v>
      </c>
      <c r="K3547" t="s">
        <v>930</v>
      </c>
      <c r="L3547">
        <v>926223</v>
      </c>
      <c r="M3547">
        <v>223310153</v>
      </c>
      <c r="O3547">
        <v>320070</v>
      </c>
      <c r="P3547" t="s">
        <v>327</v>
      </c>
      <c r="Q3547">
        <v>7993</v>
      </c>
      <c r="R3547">
        <v>83</v>
      </c>
      <c r="S3547">
        <v>1</v>
      </c>
      <c r="T3547">
        <v>2786</v>
      </c>
      <c r="U3547" t="s">
        <v>328</v>
      </c>
      <c r="W3547">
        <v>1158667035</v>
      </c>
      <c r="X3547" s="76">
        <v>44221</v>
      </c>
      <c r="Y3547" s="76">
        <v>44221</v>
      </c>
      <c r="Z3547" s="76">
        <v>44146</v>
      </c>
      <c r="AA3547" s="76">
        <v>44173</v>
      </c>
      <c r="AB3547">
        <v>585.79</v>
      </c>
      <c r="AD3547" t="s">
        <v>345</v>
      </c>
      <c r="AE3547" t="s">
        <v>324</v>
      </c>
      <c r="AF3547" t="s">
        <v>990</v>
      </c>
      <c r="AH3547" t="s">
        <v>329</v>
      </c>
      <c r="AI3547" t="s">
        <v>318</v>
      </c>
      <c r="AK3547">
        <v>95057</v>
      </c>
      <c r="AL3547">
        <v>13</v>
      </c>
      <c r="AM3547" t="s">
        <v>968</v>
      </c>
      <c r="AN3547" t="s">
        <v>969</v>
      </c>
      <c r="AO3547">
        <v>208080873</v>
      </c>
    </row>
    <row r="3548" spans="1:41">
      <c r="A3548" t="s">
        <v>315</v>
      </c>
      <c r="D3548" t="s">
        <v>316</v>
      </c>
      <c r="E3548">
        <v>69341</v>
      </c>
      <c r="F3548" t="s">
        <v>317</v>
      </c>
      <c r="G3548" t="s">
        <v>318</v>
      </c>
      <c r="H3548" s="79" t="s">
        <v>927</v>
      </c>
      <c r="I3548" t="s">
        <v>928</v>
      </c>
      <c r="J3548" t="s">
        <v>929</v>
      </c>
      <c r="K3548" t="s">
        <v>930</v>
      </c>
      <c r="L3548">
        <v>926204</v>
      </c>
      <c r="M3548">
        <v>223310288</v>
      </c>
      <c r="O3548">
        <v>320070</v>
      </c>
      <c r="P3548" t="s">
        <v>327</v>
      </c>
      <c r="Q3548">
        <v>7993</v>
      </c>
      <c r="R3548">
        <v>83</v>
      </c>
      <c r="S3548">
        <v>1</v>
      </c>
      <c r="T3548">
        <v>2786</v>
      </c>
      <c r="U3548" t="s">
        <v>328</v>
      </c>
      <c r="W3548">
        <v>1158667035</v>
      </c>
      <c r="X3548" s="76">
        <v>44221</v>
      </c>
      <c r="Y3548" s="76">
        <v>44221</v>
      </c>
      <c r="Z3548" s="76">
        <v>44146</v>
      </c>
      <c r="AA3548" s="76">
        <v>44173</v>
      </c>
      <c r="AB3548">
        <v>460.99</v>
      </c>
      <c r="AD3548" t="s">
        <v>345</v>
      </c>
      <c r="AE3548" t="s">
        <v>324</v>
      </c>
      <c r="AF3548" t="s">
        <v>990</v>
      </c>
      <c r="AH3548" t="s">
        <v>329</v>
      </c>
      <c r="AI3548" t="s">
        <v>318</v>
      </c>
      <c r="AK3548">
        <v>95057</v>
      </c>
      <c r="AL3548">
        <v>7</v>
      </c>
      <c r="AM3548" t="s">
        <v>946</v>
      </c>
      <c r="AN3548" t="s">
        <v>947</v>
      </c>
      <c r="AO3548">
        <v>208080873</v>
      </c>
    </row>
    <row r="3549" spans="1:41">
      <c r="A3549" t="s">
        <v>315</v>
      </c>
      <c r="D3549" t="s">
        <v>316</v>
      </c>
      <c r="E3549">
        <v>69341</v>
      </c>
      <c r="F3549" t="s">
        <v>317</v>
      </c>
      <c r="G3549" t="s">
        <v>318</v>
      </c>
      <c r="H3549" s="79" t="s">
        <v>927</v>
      </c>
      <c r="I3549" t="s">
        <v>928</v>
      </c>
      <c r="J3549" t="s">
        <v>929</v>
      </c>
      <c r="K3549" t="s">
        <v>930</v>
      </c>
      <c r="L3549">
        <v>926210</v>
      </c>
      <c r="M3549">
        <v>223320357</v>
      </c>
      <c r="O3549">
        <v>320070</v>
      </c>
      <c r="P3549" t="s">
        <v>327</v>
      </c>
      <c r="Q3549">
        <v>7993</v>
      </c>
      <c r="R3549">
        <v>83</v>
      </c>
      <c r="S3549">
        <v>1</v>
      </c>
      <c r="T3549">
        <v>2786</v>
      </c>
      <c r="U3549" t="s">
        <v>328</v>
      </c>
      <c r="W3549">
        <v>1158667035</v>
      </c>
      <c r="X3549" s="76">
        <v>44221</v>
      </c>
      <c r="Y3549" s="76">
        <v>44221</v>
      </c>
      <c r="Z3549" s="76">
        <v>44146</v>
      </c>
      <c r="AA3549" s="76">
        <v>44173</v>
      </c>
      <c r="AB3549">
        <v>304.47000000000003</v>
      </c>
      <c r="AD3549" t="s">
        <v>345</v>
      </c>
      <c r="AE3549" t="s">
        <v>324</v>
      </c>
      <c r="AF3549" t="s">
        <v>990</v>
      </c>
      <c r="AH3549" t="s">
        <v>329</v>
      </c>
      <c r="AI3549" t="s">
        <v>318</v>
      </c>
      <c r="AK3549">
        <v>95057</v>
      </c>
      <c r="AL3549">
        <v>22</v>
      </c>
      <c r="AM3549" t="s">
        <v>972</v>
      </c>
      <c r="AN3549" t="s">
        <v>973</v>
      </c>
      <c r="AO3549">
        <v>208080843</v>
      </c>
    </row>
    <row r="3550" spans="1:41">
      <c r="A3550" t="s">
        <v>315</v>
      </c>
      <c r="D3550" t="s">
        <v>316</v>
      </c>
      <c r="E3550">
        <v>69341</v>
      </c>
      <c r="F3550" t="s">
        <v>317</v>
      </c>
      <c r="G3550" t="s">
        <v>318</v>
      </c>
      <c r="H3550" s="79" t="s">
        <v>927</v>
      </c>
      <c r="I3550" t="s">
        <v>928</v>
      </c>
      <c r="J3550" t="s">
        <v>929</v>
      </c>
      <c r="K3550" t="s">
        <v>930</v>
      </c>
      <c r="L3550">
        <v>926206</v>
      </c>
      <c r="M3550">
        <v>223322950</v>
      </c>
      <c r="O3550">
        <v>320070</v>
      </c>
      <c r="P3550" t="s">
        <v>327</v>
      </c>
      <c r="Q3550">
        <v>7993</v>
      </c>
      <c r="R3550">
        <v>83</v>
      </c>
      <c r="S3550">
        <v>1</v>
      </c>
      <c r="T3550">
        <v>2786</v>
      </c>
      <c r="U3550" t="s">
        <v>328</v>
      </c>
      <c r="W3550">
        <v>1158667035</v>
      </c>
      <c r="X3550" s="76">
        <v>44221</v>
      </c>
      <c r="Y3550" s="76">
        <v>44221</v>
      </c>
      <c r="Z3550" s="76">
        <v>44146</v>
      </c>
      <c r="AA3550" s="76">
        <v>44173</v>
      </c>
      <c r="AB3550">
        <v>317.16000000000003</v>
      </c>
      <c r="AD3550" t="s">
        <v>345</v>
      </c>
      <c r="AE3550" t="s">
        <v>324</v>
      </c>
      <c r="AF3550" t="s">
        <v>990</v>
      </c>
      <c r="AH3550" t="s">
        <v>329</v>
      </c>
      <c r="AI3550" t="s">
        <v>318</v>
      </c>
      <c r="AK3550">
        <v>95057</v>
      </c>
      <c r="AL3550">
        <v>15</v>
      </c>
      <c r="AM3550" t="s">
        <v>934</v>
      </c>
      <c r="AN3550" t="s">
        <v>935</v>
      </c>
      <c r="AO3550">
        <v>208081006</v>
      </c>
    </row>
    <row r="3551" spans="1:41">
      <c r="A3551" t="s">
        <v>315</v>
      </c>
      <c r="D3551" t="s">
        <v>316</v>
      </c>
      <c r="E3551">
        <v>69341</v>
      </c>
      <c r="F3551" t="s">
        <v>317</v>
      </c>
      <c r="G3551" t="s">
        <v>318</v>
      </c>
      <c r="H3551" s="79" t="s">
        <v>927</v>
      </c>
      <c r="I3551" t="s">
        <v>928</v>
      </c>
      <c r="J3551" t="s">
        <v>929</v>
      </c>
      <c r="K3551" t="s">
        <v>930</v>
      </c>
      <c r="L3551">
        <v>926219</v>
      </c>
      <c r="M3551">
        <v>223310212</v>
      </c>
      <c r="O3551">
        <v>320070</v>
      </c>
      <c r="P3551" t="s">
        <v>327</v>
      </c>
      <c r="Q3551">
        <v>7993</v>
      </c>
      <c r="R3551">
        <v>83</v>
      </c>
      <c r="S3551">
        <v>1</v>
      </c>
      <c r="T3551">
        <v>2786</v>
      </c>
      <c r="U3551" t="s">
        <v>328</v>
      </c>
      <c r="W3551">
        <v>1158667035</v>
      </c>
      <c r="X3551" s="76">
        <v>44221</v>
      </c>
      <c r="Y3551" s="76">
        <v>44221</v>
      </c>
      <c r="Z3551" s="76">
        <v>44146</v>
      </c>
      <c r="AA3551" s="76">
        <v>44173</v>
      </c>
      <c r="AB3551">
        <v>854.42</v>
      </c>
      <c r="AD3551" t="s">
        <v>345</v>
      </c>
      <c r="AE3551" t="s">
        <v>324</v>
      </c>
      <c r="AF3551" t="s">
        <v>990</v>
      </c>
      <c r="AH3551" t="s">
        <v>329</v>
      </c>
      <c r="AI3551" t="s">
        <v>318</v>
      </c>
      <c r="AK3551">
        <v>95057</v>
      </c>
      <c r="AL3551">
        <v>12</v>
      </c>
      <c r="AM3551" t="s">
        <v>974</v>
      </c>
      <c r="AN3551" t="s">
        <v>975</v>
      </c>
      <c r="AO3551">
        <v>208080985</v>
      </c>
    </row>
    <row r="3552" spans="1:41">
      <c r="A3552" t="s">
        <v>315</v>
      </c>
      <c r="D3552" t="s">
        <v>316</v>
      </c>
      <c r="E3552">
        <v>69341</v>
      </c>
      <c r="F3552" t="s">
        <v>317</v>
      </c>
      <c r="G3552" t="s">
        <v>318</v>
      </c>
      <c r="H3552" s="79" t="s">
        <v>927</v>
      </c>
      <c r="I3552" t="s">
        <v>928</v>
      </c>
      <c r="J3552" t="s">
        <v>929</v>
      </c>
      <c r="K3552" t="s">
        <v>930</v>
      </c>
      <c r="L3552">
        <v>926216</v>
      </c>
      <c r="M3552">
        <v>223310384</v>
      </c>
      <c r="O3552">
        <v>320070</v>
      </c>
      <c r="P3552" t="s">
        <v>327</v>
      </c>
      <c r="Q3552">
        <v>7993</v>
      </c>
      <c r="R3552">
        <v>83</v>
      </c>
      <c r="S3552">
        <v>1</v>
      </c>
      <c r="T3552">
        <v>2786</v>
      </c>
      <c r="U3552" t="s">
        <v>328</v>
      </c>
      <c r="W3552">
        <v>1158667035</v>
      </c>
      <c r="X3552" s="76">
        <v>44221</v>
      </c>
      <c r="Y3552" s="76">
        <v>44221</v>
      </c>
      <c r="Z3552" s="76">
        <v>44146</v>
      </c>
      <c r="AA3552" s="76">
        <v>44173</v>
      </c>
      <c r="AB3552">
        <v>647.13</v>
      </c>
      <c r="AD3552" t="s">
        <v>345</v>
      </c>
      <c r="AE3552" t="s">
        <v>324</v>
      </c>
      <c r="AF3552" t="s">
        <v>990</v>
      </c>
      <c r="AH3552" t="s">
        <v>329</v>
      </c>
      <c r="AI3552" t="s">
        <v>318</v>
      </c>
      <c r="AK3552">
        <v>95057</v>
      </c>
      <c r="AL3552">
        <v>2</v>
      </c>
      <c r="AM3552" t="s">
        <v>970</v>
      </c>
      <c r="AN3552" t="s">
        <v>971</v>
      </c>
      <c r="AO3552">
        <v>208080873</v>
      </c>
    </row>
    <row r="3553" spans="1:41">
      <c r="A3553" t="s">
        <v>315</v>
      </c>
      <c r="D3553" t="s">
        <v>316</v>
      </c>
      <c r="E3553">
        <v>69341</v>
      </c>
      <c r="F3553" t="s">
        <v>317</v>
      </c>
      <c r="G3553" t="s">
        <v>318</v>
      </c>
      <c r="H3553" s="79" t="s">
        <v>927</v>
      </c>
      <c r="I3553" t="s">
        <v>928</v>
      </c>
      <c r="J3553" t="s">
        <v>929</v>
      </c>
      <c r="K3553" t="s">
        <v>930</v>
      </c>
      <c r="L3553">
        <v>955141</v>
      </c>
      <c r="M3553">
        <v>223323001</v>
      </c>
      <c r="O3553">
        <v>320070</v>
      </c>
      <c r="P3553" t="s">
        <v>327</v>
      </c>
      <c r="Q3553">
        <v>8219</v>
      </c>
      <c r="R3553">
        <v>83</v>
      </c>
      <c r="S3553">
        <v>1</v>
      </c>
      <c r="T3553">
        <v>2786</v>
      </c>
      <c r="U3553" t="s">
        <v>328</v>
      </c>
      <c r="W3553">
        <v>1158667035</v>
      </c>
      <c r="X3553" s="76">
        <v>44253</v>
      </c>
      <c r="Y3553" s="76">
        <v>44253</v>
      </c>
      <c r="Z3553" s="76">
        <v>44174</v>
      </c>
      <c r="AA3553" s="76">
        <v>44211</v>
      </c>
      <c r="AB3553">
        <v>553</v>
      </c>
      <c r="AD3553" t="s">
        <v>344</v>
      </c>
      <c r="AE3553" t="s">
        <v>324</v>
      </c>
      <c r="AF3553" t="s">
        <v>991</v>
      </c>
      <c r="AH3553" t="s">
        <v>329</v>
      </c>
      <c r="AI3553" t="s">
        <v>318</v>
      </c>
      <c r="AK3553">
        <v>95057</v>
      </c>
      <c r="AL3553">
        <v>18</v>
      </c>
      <c r="AM3553" t="s">
        <v>962</v>
      </c>
      <c r="AN3553" t="s">
        <v>963</v>
      </c>
      <c r="AO3553">
        <v>208080978</v>
      </c>
    </row>
    <row r="3554" spans="1:41">
      <c r="A3554" t="s">
        <v>315</v>
      </c>
      <c r="D3554" t="s">
        <v>316</v>
      </c>
      <c r="E3554">
        <v>69341</v>
      </c>
      <c r="F3554" t="s">
        <v>317</v>
      </c>
      <c r="G3554" t="s">
        <v>318</v>
      </c>
      <c r="H3554" s="79" t="s">
        <v>927</v>
      </c>
      <c r="I3554" t="s">
        <v>928</v>
      </c>
      <c r="J3554" t="s">
        <v>929</v>
      </c>
      <c r="K3554" t="s">
        <v>930</v>
      </c>
      <c r="L3554">
        <v>955143</v>
      </c>
      <c r="M3554">
        <v>223320341</v>
      </c>
      <c r="O3554">
        <v>320070</v>
      </c>
      <c r="P3554" t="s">
        <v>327</v>
      </c>
      <c r="Q3554">
        <v>8219</v>
      </c>
      <c r="R3554">
        <v>83</v>
      </c>
      <c r="S3554">
        <v>1</v>
      </c>
      <c r="T3554">
        <v>2786</v>
      </c>
      <c r="U3554" t="s">
        <v>328</v>
      </c>
      <c r="W3554">
        <v>1158667035</v>
      </c>
      <c r="X3554" s="76">
        <v>44253</v>
      </c>
      <c r="Y3554" s="76">
        <v>44253</v>
      </c>
      <c r="Z3554" s="76">
        <v>44174</v>
      </c>
      <c r="AA3554" s="76">
        <v>44211</v>
      </c>
      <c r="AB3554">
        <v>780.75</v>
      </c>
      <c r="AD3554" t="s">
        <v>344</v>
      </c>
      <c r="AE3554" t="s">
        <v>324</v>
      </c>
      <c r="AF3554" t="s">
        <v>991</v>
      </c>
      <c r="AH3554" t="s">
        <v>329</v>
      </c>
      <c r="AI3554" t="s">
        <v>318</v>
      </c>
      <c r="AK3554">
        <v>95057</v>
      </c>
      <c r="AL3554">
        <v>21</v>
      </c>
      <c r="AM3554" t="s">
        <v>956</v>
      </c>
      <c r="AN3554" t="s">
        <v>957</v>
      </c>
      <c r="AO3554">
        <v>208080962</v>
      </c>
    </row>
    <row r="3555" spans="1:41">
      <c r="A3555" t="s">
        <v>315</v>
      </c>
      <c r="D3555" t="s">
        <v>316</v>
      </c>
      <c r="E3555">
        <v>69341</v>
      </c>
      <c r="F3555" t="s">
        <v>317</v>
      </c>
      <c r="G3555" t="s">
        <v>318</v>
      </c>
      <c r="H3555" s="79" t="s">
        <v>927</v>
      </c>
      <c r="I3555" t="s">
        <v>928</v>
      </c>
      <c r="J3555" t="s">
        <v>929</v>
      </c>
      <c r="K3555" t="s">
        <v>930</v>
      </c>
      <c r="L3555">
        <v>955140</v>
      </c>
      <c r="M3555">
        <v>223322950</v>
      </c>
      <c r="O3555">
        <v>320070</v>
      </c>
      <c r="P3555" t="s">
        <v>327</v>
      </c>
      <c r="Q3555">
        <v>8219</v>
      </c>
      <c r="R3555">
        <v>83</v>
      </c>
      <c r="S3555">
        <v>1</v>
      </c>
      <c r="T3555">
        <v>2786</v>
      </c>
      <c r="U3555" t="s">
        <v>328</v>
      </c>
      <c r="W3555">
        <v>1158667035</v>
      </c>
      <c r="X3555" s="76">
        <v>44253</v>
      </c>
      <c r="Y3555" s="76">
        <v>44253</v>
      </c>
      <c r="Z3555" s="76">
        <v>44174</v>
      </c>
      <c r="AA3555" s="76">
        <v>44211</v>
      </c>
      <c r="AB3555">
        <v>855.76</v>
      </c>
      <c r="AD3555" t="s">
        <v>344</v>
      </c>
      <c r="AE3555" t="s">
        <v>324</v>
      </c>
      <c r="AF3555" t="s">
        <v>991</v>
      </c>
      <c r="AH3555" t="s">
        <v>329</v>
      </c>
      <c r="AI3555" t="s">
        <v>318</v>
      </c>
      <c r="AK3555">
        <v>95057</v>
      </c>
      <c r="AL3555">
        <v>15</v>
      </c>
      <c r="AM3555" t="s">
        <v>934</v>
      </c>
      <c r="AN3555" t="s">
        <v>935</v>
      </c>
      <c r="AO3555">
        <v>208081006</v>
      </c>
    </row>
    <row r="3556" spans="1:41">
      <c r="A3556" t="s">
        <v>315</v>
      </c>
      <c r="D3556" t="s">
        <v>316</v>
      </c>
      <c r="E3556">
        <v>69341</v>
      </c>
      <c r="F3556" t="s">
        <v>317</v>
      </c>
      <c r="G3556" t="s">
        <v>318</v>
      </c>
      <c r="H3556" s="79" t="s">
        <v>927</v>
      </c>
      <c r="I3556" t="s">
        <v>928</v>
      </c>
      <c r="J3556" t="s">
        <v>929</v>
      </c>
      <c r="K3556" t="s">
        <v>930</v>
      </c>
      <c r="L3556">
        <v>955153</v>
      </c>
      <c r="M3556">
        <v>223310212</v>
      </c>
      <c r="O3556">
        <v>320070</v>
      </c>
      <c r="P3556" t="s">
        <v>327</v>
      </c>
      <c r="Q3556">
        <v>8219</v>
      </c>
      <c r="R3556">
        <v>83</v>
      </c>
      <c r="S3556">
        <v>1</v>
      </c>
      <c r="T3556">
        <v>2786</v>
      </c>
      <c r="U3556" t="s">
        <v>328</v>
      </c>
      <c r="W3556">
        <v>1158667035</v>
      </c>
      <c r="X3556" s="76">
        <v>44253</v>
      </c>
      <c r="Y3556" s="76">
        <v>44253</v>
      </c>
      <c r="Z3556" s="76">
        <v>44174</v>
      </c>
      <c r="AA3556" s="76">
        <v>44211</v>
      </c>
      <c r="AB3556">
        <v>574.44000000000005</v>
      </c>
      <c r="AD3556" t="s">
        <v>344</v>
      </c>
      <c r="AE3556" t="s">
        <v>324</v>
      </c>
      <c r="AF3556" t="s">
        <v>991</v>
      </c>
      <c r="AH3556" t="s">
        <v>329</v>
      </c>
      <c r="AI3556" t="s">
        <v>318</v>
      </c>
      <c r="AK3556">
        <v>95057</v>
      </c>
      <c r="AL3556">
        <v>12</v>
      </c>
      <c r="AM3556" t="s">
        <v>974</v>
      </c>
      <c r="AN3556" t="s">
        <v>975</v>
      </c>
      <c r="AO3556">
        <v>208080985</v>
      </c>
    </row>
    <row r="3557" spans="1:41">
      <c r="A3557" t="s">
        <v>315</v>
      </c>
      <c r="D3557" t="s">
        <v>316</v>
      </c>
      <c r="E3557">
        <v>69341</v>
      </c>
      <c r="F3557" t="s">
        <v>317</v>
      </c>
      <c r="G3557" t="s">
        <v>318</v>
      </c>
      <c r="H3557" s="79" t="s">
        <v>927</v>
      </c>
      <c r="I3557" t="s">
        <v>928</v>
      </c>
      <c r="J3557" t="s">
        <v>929</v>
      </c>
      <c r="K3557" t="s">
        <v>930</v>
      </c>
      <c r="L3557">
        <v>955149</v>
      </c>
      <c r="M3557">
        <v>223310265</v>
      </c>
      <c r="O3557">
        <v>320070</v>
      </c>
      <c r="P3557" t="s">
        <v>327</v>
      </c>
      <c r="Q3557">
        <v>8219</v>
      </c>
      <c r="R3557">
        <v>83</v>
      </c>
      <c r="S3557">
        <v>1</v>
      </c>
      <c r="T3557">
        <v>2786</v>
      </c>
      <c r="U3557" t="s">
        <v>328</v>
      </c>
      <c r="W3557">
        <v>1158667035</v>
      </c>
      <c r="X3557" s="76">
        <v>44253</v>
      </c>
      <c r="Y3557" s="76">
        <v>44253</v>
      </c>
      <c r="Z3557" s="76">
        <v>44174</v>
      </c>
      <c r="AA3557" s="76">
        <v>44211</v>
      </c>
      <c r="AB3557">
        <v>786.11</v>
      </c>
      <c r="AD3557" t="s">
        <v>344</v>
      </c>
      <c r="AE3557" t="s">
        <v>324</v>
      </c>
      <c r="AF3557" t="s">
        <v>991</v>
      </c>
      <c r="AH3557" t="s">
        <v>329</v>
      </c>
      <c r="AI3557" t="s">
        <v>318</v>
      </c>
      <c r="AK3557">
        <v>95057</v>
      </c>
      <c r="AL3557">
        <v>9</v>
      </c>
      <c r="AM3557" t="s">
        <v>964</v>
      </c>
      <c r="AN3557" t="s">
        <v>965</v>
      </c>
      <c r="AO3557">
        <v>208080873</v>
      </c>
    </row>
    <row r="3558" spans="1:41">
      <c r="A3558" t="s">
        <v>315</v>
      </c>
      <c r="D3558" t="s">
        <v>316</v>
      </c>
      <c r="E3558">
        <v>69341</v>
      </c>
      <c r="F3558" t="s">
        <v>317</v>
      </c>
      <c r="G3558" t="s">
        <v>318</v>
      </c>
      <c r="H3558" s="79" t="s">
        <v>927</v>
      </c>
      <c r="I3558" t="s">
        <v>928</v>
      </c>
      <c r="J3558" t="s">
        <v>929</v>
      </c>
      <c r="K3558" t="s">
        <v>930</v>
      </c>
      <c r="L3558">
        <v>955155</v>
      </c>
      <c r="M3558">
        <v>223310324</v>
      </c>
      <c r="O3558">
        <v>320070</v>
      </c>
      <c r="P3558" t="s">
        <v>327</v>
      </c>
      <c r="Q3558">
        <v>8219</v>
      </c>
      <c r="R3558">
        <v>83</v>
      </c>
      <c r="S3558">
        <v>1</v>
      </c>
      <c r="T3558">
        <v>2786</v>
      </c>
      <c r="U3558" t="s">
        <v>328</v>
      </c>
      <c r="W3558">
        <v>1158667035</v>
      </c>
      <c r="X3558" s="76">
        <v>44253</v>
      </c>
      <c r="Y3558" s="76">
        <v>44253</v>
      </c>
      <c r="Z3558" s="76">
        <v>44174</v>
      </c>
      <c r="AA3558" s="76">
        <v>44211</v>
      </c>
      <c r="AB3558">
        <v>788.77</v>
      </c>
      <c r="AD3558" t="s">
        <v>344</v>
      </c>
      <c r="AE3558" t="s">
        <v>324</v>
      </c>
      <c r="AF3558" t="s">
        <v>991</v>
      </c>
      <c r="AH3558" t="s">
        <v>329</v>
      </c>
      <c r="AI3558" t="s">
        <v>318</v>
      </c>
      <c r="AK3558">
        <v>95057</v>
      </c>
      <c r="AL3558">
        <v>4</v>
      </c>
      <c r="AM3558" t="s">
        <v>940</v>
      </c>
      <c r="AN3558" t="s">
        <v>941</v>
      </c>
      <c r="AO3558">
        <v>208080873</v>
      </c>
    </row>
    <row r="3559" spans="1:41">
      <c r="A3559" t="s">
        <v>315</v>
      </c>
      <c r="D3559" t="s">
        <v>316</v>
      </c>
      <c r="E3559">
        <v>69341</v>
      </c>
      <c r="F3559" t="s">
        <v>317</v>
      </c>
      <c r="G3559" t="s">
        <v>318</v>
      </c>
      <c r="H3559" s="79" t="s">
        <v>927</v>
      </c>
      <c r="I3559" t="s">
        <v>928</v>
      </c>
      <c r="J3559" t="s">
        <v>929</v>
      </c>
      <c r="K3559" t="s">
        <v>930</v>
      </c>
      <c r="L3559">
        <v>955147</v>
      </c>
      <c r="M3559">
        <v>223321925</v>
      </c>
      <c r="O3559">
        <v>320070</v>
      </c>
      <c r="P3559" t="s">
        <v>327</v>
      </c>
      <c r="Q3559">
        <v>8219</v>
      </c>
      <c r="R3559">
        <v>83</v>
      </c>
      <c r="S3559">
        <v>1</v>
      </c>
      <c r="T3559">
        <v>2786</v>
      </c>
      <c r="U3559" t="s">
        <v>328</v>
      </c>
      <c r="W3559">
        <v>1158667035</v>
      </c>
      <c r="X3559" s="76">
        <v>44253</v>
      </c>
      <c r="Y3559" s="76">
        <v>44253</v>
      </c>
      <c r="Z3559" s="76">
        <v>44174</v>
      </c>
      <c r="AA3559" s="76">
        <v>44211</v>
      </c>
      <c r="AB3559">
        <v>784.76</v>
      </c>
      <c r="AD3559" t="s">
        <v>344</v>
      </c>
      <c r="AE3559" t="s">
        <v>324</v>
      </c>
      <c r="AF3559" t="s">
        <v>991</v>
      </c>
      <c r="AH3559" t="s">
        <v>329</v>
      </c>
      <c r="AI3559" t="s">
        <v>318</v>
      </c>
      <c r="AK3559">
        <v>95057</v>
      </c>
      <c r="AL3559">
        <v>25</v>
      </c>
      <c r="AM3559" t="s">
        <v>966</v>
      </c>
      <c r="AN3559" t="s">
        <v>967</v>
      </c>
      <c r="AO3559">
        <v>208080873</v>
      </c>
    </row>
    <row r="3560" spans="1:41">
      <c r="A3560" t="s">
        <v>315</v>
      </c>
      <c r="D3560" t="s">
        <v>316</v>
      </c>
      <c r="E3560">
        <v>69341</v>
      </c>
      <c r="F3560" t="s">
        <v>317</v>
      </c>
      <c r="G3560" t="s">
        <v>318</v>
      </c>
      <c r="H3560" s="79" t="s">
        <v>927</v>
      </c>
      <c r="I3560" t="s">
        <v>928</v>
      </c>
      <c r="J3560" t="s">
        <v>929</v>
      </c>
      <c r="K3560" t="s">
        <v>930</v>
      </c>
      <c r="L3560">
        <v>955136</v>
      </c>
      <c r="M3560">
        <v>223310295</v>
      </c>
      <c r="O3560">
        <v>320070</v>
      </c>
      <c r="P3560" t="s">
        <v>327</v>
      </c>
      <c r="Q3560">
        <v>8219</v>
      </c>
      <c r="R3560">
        <v>83</v>
      </c>
      <c r="S3560">
        <v>1</v>
      </c>
      <c r="T3560">
        <v>2786</v>
      </c>
      <c r="U3560" t="s">
        <v>328</v>
      </c>
      <c r="W3560">
        <v>1158667035</v>
      </c>
      <c r="X3560" s="76">
        <v>44253</v>
      </c>
      <c r="Y3560" s="76">
        <v>44253</v>
      </c>
      <c r="Z3560" s="76">
        <v>44174</v>
      </c>
      <c r="AA3560" s="76">
        <v>44211</v>
      </c>
      <c r="AB3560">
        <v>172.55</v>
      </c>
      <c r="AD3560" t="s">
        <v>344</v>
      </c>
      <c r="AE3560" t="s">
        <v>324</v>
      </c>
      <c r="AF3560" t="s">
        <v>991</v>
      </c>
      <c r="AH3560" t="s">
        <v>329</v>
      </c>
      <c r="AI3560" t="s">
        <v>318</v>
      </c>
      <c r="AK3560">
        <v>95057</v>
      </c>
      <c r="AL3560">
        <v>6</v>
      </c>
      <c r="AM3560" t="s">
        <v>977</v>
      </c>
      <c r="AN3560" t="s">
        <v>978</v>
      </c>
      <c r="AO3560">
        <v>208080873</v>
      </c>
    </row>
    <row r="3561" spans="1:41">
      <c r="A3561" t="s">
        <v>315</v>
      </c>
      <c r="D3561" t="s">
        <v>316</v>
      </c>
      <c r="E3561">
        <v>69341</v>
      </c>
      <c r="F3561" t="s">
        <v>317</v>
      </c>
      <c r="G3561" t="s">
        <v>318</v>
      </c>
      <c r="H3561" s="79" t="s">
        <v>927</v>
      </c>
      <c r="I3561" t="s">
        <v>928</v>
      </c>
      <c r="J3561" t="s">
        <v>929</v>
      </c>
      <c r="K3561" t="s">
        <v>930</v>
      </c>
      <c r="L3561">
        <v>955137</v>
      </c>
      <c r="M3561">
        <v>223310288</v>
      </c>
      <c r="O3561">
        <v>320070</v>
      </c>
      <c r="P3561" t="s">
        <v>327</v>
      </c>
      <c r="Q3561">
        <v>8219</v>
      </c>
      <c r="R3561">
        <v>83</v>
      </c>
      <c r="S3561">
        <v>1</v>
      </c>
      <c r="T3561">
        <v>2786</v>
      </c>
      <c r="U3561" t="s">
        <v>328</v>
      </c>
      <c r="W3561">
        <v>1158667035</v>
      </c>
      <c r="X3561" s="76">
        <v>44253</v>
      </c>
      <c r="Y3561" s="76">
        <v>44253</v>
      </c>
      <c r="Z3561" s="76">
        <v>44174</v>
      </c>
      <c r="AA3561" s="76">
        <v>44211</v>
      </c>
      <c r="AB3561">
        <v>569.08000000000004</v>
      </c>
      <c r="AD3561" t="s">
        <v>344</v>
      </c>
      <c r="AE3561" t="s">
        <v>324</v>
      </c>
      <c r="AF3561" t="s">
        <v>991</v>
      </c>
      <c r="AH3561" t="s">
        <v>329</v>
      </c>
      <c r="AI3561" t="s">
        <v>318</v>
      </c>
      <c r="AK3561">
        <v>95057</v>
      </c>
      <c r="AL3561">
        <v>7</v>
      </c>
      <c r="AM3561" t="s">
        <v>946</v>
      </c>
      <c r="AN3561" t="s">
        <v>947</v>
      </c>
      <c r="AO3561">
        <v>208080873</v>
      </c>
    </row>
    <row r="3562" spans="1:41">
      <c r="A3562" t="s">
        <v>315</v>
      </c>
      <c r="D3562" t="s">
        <v>316</v>
      </c>
      <c r="E3562">
        <v>69341</v>
      </c>
      <c r="F3562" t="s">
        <v>317</v>
      </c>
      <c r="G3562" t="s">
        <v>318</v>
      </c>
      <c r="H3562" s="79" t="s">
        <v>927</v>
      </c>
      <c r="I3562" t="s">
        <v>928</v>
      </c>
      <c r="J3562" t="s">
        <v>929</v>
      </c>
      <c r="K3562" t="s">
        <v>930</v>
      </c>
      <c r="L3562">
        <v>955152</v>
      </c>
      <c r="M3562">
        <v>223320364</v>
      </c>
      <c r="O3562">
        <v>320070</v>
      </c>
      <c r="P3562" t="s">
        <v>327</v>
      </c>
      <c r="Q3562">
        <v>8219</v>
      </c>
      <c r="R3562">
        <v>83</v>
      </c>
      <c r="S3562">
        <v>1</v>
      </c>
      <c r="T3562">
        <v>2786</v>
      </c>
      <c r="U3562" t="s">
        <v>328</v>
      </c>
      <c r="W3562">
        <v>1158667035</v>
      </c>
      <c r="X3562" s="76">
        <v>44253</v>
      </c>
      <c r="Y3562" s="76">
        <v>44253</v>
      </c>
      <c r="Z3562" s="76">
        <v>44174</v>
      </c>
      <c r="AA3562" s="76">
        <v>44211</v>
      </c>
      <c r="AB3562">
        <v>483.35</v>
      </c>
      <c r="AD3562" t="s">
        <v>344</v>
      </c>
      <c r="AE3562" t="s">
        <v>324</v>
      </c>
      <c r="AF3562" t="s">
        <v>991</v>
      </c>
      <c r="AH3562" t="s">
        <v>329</v>
      </c>
      <c r="AI3562" t="s">
        <v>318</v>
      </c>
      <c r="AK3562">
        <v>95057</v>
      </c>
      <c r="AL3562">
        <v>20</v>
      </c>
      <c r="AM3562" t="s">
        <v>952</v>
      </c>
      <c r="AN3562" t="s">
        <v>953</v>
      </c>
      <c r="AO3562">
        <v>208080880</v>
      </c>
    </row>
    <row r="3563" spans="1:41">
      <c r="A3563" t="s">
        <v>315</v>
      </c>
      <c r="D3563" t="s">
        <v>316</v>
      </c>
      <c r="E3563">
        <v>69341</v>
      </c>
      <c r="F3563" t="s">
        <v>317</v>
      </c>
      <c r="G3563" t="s">
        <v>318</v>
      </c>
      <c r="H3563" s="79" t="s">
        <v>927</v>
      </c>
      <c r="I3563" t="s">
        <v>928</v>
      </c>
      <c r="J3563" t="s">
        <v>929</v>
      </c>
      <c r="K3563" t="s">
        <v>930</v>
      </c>
      <c r="L3563">
        <v>955139</v>
      </c>
      <c r="M3563">
        <v>223310100</v>
      </c>
      <c r="O3563">
        <v>320070</v>
      </c>
      <c r="P3563" t="s">
        <v>327</v>
      </c>
      <c r="Q3563">
        <v>8219</v>
      </c>
      <c r="R3563">
        <v>83</v>
      </c>
      <c r="S3563">
        <v>1</v>
      </c>
      <c r="T3563">
        <v>2786</v>
      </c>
      <c r="U3563" t="s">
        <v>328</v>
      </c>
      <c r="W3563">
        <v>1158667035</v>
      </c>
      <c r="X3563" s="76">
        <v>44253</v>
      </c>
      <c r="Y3563" s="76">
        <v>44253</v>
      </c>
      <c r="Z3563" s="76">
        <v>44174</v>
      </c>
      <c r="AA3563" s="76">
        <v>44211</v>
      </c>
      <c r="AB3563">
        <v>782.08</v>
      </c>
      <c r="AD3563" t="s">
        <v>344</v>
      </c>
      <c r="AE3563" t="s">
        <v>324</v>
      </c>
      <c r="AF3563" t="s">
        <v>991</v>
      </c>
      <c r="AH3563" t="s">
        <v>329</v>
      </c>
      <c r="AI3563" t="s">
        <v>318</v>
      </c>
      <c r="AK3563">
        <v>95057</v>
      </c>
      <c r="AL3563">
        <v>14</v>
      </c>
      <c r="AM3563" t="s">
        <v>976</v>
      </c>
      <c r="AN3563" t="s">
        <v>973</v>
      </c>
      <c r="AO3563">
        <v>208080843</v>
      </c>
    </row>
    <row r="3564" spans="1:41">
      <c r="A3564" t="s">
        <v>315</v>
      </c>
      <c r="D3564" t="s">
        <v>316</v>
      </c>
      <c r="E3564">
        <v>69341</v>
      </c>
      <c r="F3564" t="s">
        <v>317</v>
      </c>
      <c r="G3564" t="s">
        <v>318</v>
      </c>
      <c r="H3564" s="79" t="s">
        <v>927</v>
      </c>
      <c r="I3564" t="s">
        <v>928</v>
      </c>
      <c r="J3564" t="s">
        <v>929</v>
      </c>
      <c r="K3564" t="s">
        <v>930</v>
      </c>
      <c r="L3564">
        <v>955146</v>
      </c>
      <c r="M3564">
        <v>223321918</v>
      </c>
      <c r="O3564">
        <v>320070</v>
      </c>
      <c r="P3564" t="s">
        <v>327</v>
      </c>
      <c r="Q3564">
        <v>8219</v>
      </c>
      <c r="R3564">
        <v>83</v>
      </c>
      <c r="S3564">
        <v>1</v>
      </c>
      <c r="T3564">
        <v>2786</v>
      </c>
      <c r="U3564" t="s">
        <v>328</v>
      </c>
      <c r="W3564">
        <v>1158667035</v>
      </c>
      <c r="X3564" s="76">
        <v>44253</v>
      </c>
      <c r="Y3564" s="76">
        <v>44253</v>
      </c>
      <c r="Z3564" s="76">
        <v>44174</v>
      </c>
      <c r="AA3564" s="76">
        <v>44211</v>
      </c>
      <c r="AB3564">
        <v>522.19000000000005</v>
      </c>
      <c r="AD3564" t="s">
        <v>344</v>
      </c>
      <c r="AE3564" t="s">
        <v>324</v>
      </c>
      <c r="AF3564" t="s">
        <v>991</v>
      </c>
      <c r="AH3564" t="s">
        <v>329</v>
      </c>
      <c r="AI3564" t="s">
        <v>318</v>
      </c>
      <c r="AK3564">
        <v>95057</v>
      </c>
      <c r="AL3564">
        <v>24</v>
      </c>
      <c r="AM3564" t="s">
        <v>944</v>
      </c>
      <c r="AN3564" t="s">
        <v>945</v>
      </c>
      <c r="AO3564">
        <v>208081036</v>
      </c>
    </row>
    <row r="3565" spans="1:41">
      <c r="A3565" t="s">
        <v>315</v>
      </c>
      <c r="D3565" t="s">
        <v>316</v>
      </c>
      <c r="E3565">
        <v>69341</v>
      </c>
      <c r="F3565" t="s">
        <v>317</v>
      </c>
      <c r="G3565" t="s">
        <v>318</v>
      </c>
      <c r="H3565" s="79" t="s">
        <v>927</v>
      </c>
      <c r="I3565" t="s">
        <v>928</v>
      </c>
      <c r="J3565" t="s">
        <v>929</v>
      </c>
      <c r="K3565" t="s">
        <v>930</v>
      </c>
      <c r="L3565">
        <v>955154</v>
      </c>
      <c r="M3565">
        <v>223310272</v>
      </c>
      <c r="O3565">
        <v>320070</v>
      </c>
      <c r="P3565" t="s">
        <v>327</v>
      </c>
      <c r="Q3565">
        <v>8219</v>
      </c>
      <c r="R3565">
        <v>83</v>
      </c>
      <c r="S3565">
        <v>1</v>
      </c>
      <c r="T3565">
        <v>2786</v>
      </c>
      <c r="U3565" t="s">
        <v>328</v>
      </c>
      <c r="W3565">
        <v>1158667035</v>
      </c>
      <c r="X3565" s="76">
        <v>44253</v>
      </c>
      <c r="Y3565" s="76">
        <v>44253</v>
      </c>
      <c r="Z3565" s="76">
        <v>44174</v>
      </c>
      <c r="AA3565" s="76">
        <v>44211</v>
      </c>
      <c r="AB3565">
        <v>507.46</v>
      </c>
      <c r="AD3565" t="s">
        <v>344</v>
      </c>
      <c r="AE3565" t="s">
        <v>324</v>
      </c>
      <c r="AF3565" t="s">
        <v>991</v>
      </c>
      <c r="AH3565" t="s">
        <v>329</v>
      </c>
      <c r="AI3565" t="s">
        <v>318</v>
      </c>
      <c r="AK3565">
        <v>95057</v>
      </c>
      <c r="AL3565">
        <v>8</v>
      </c>
      <c r="AM3565" t="s">
        <v>954</v>
      </c>
      <c r="AN3565" t="s">
        <v>955</v>
      </c>
      <c r="AO3565">
        <v>208080873</v>
      </c>
    </row>
    <row r="3566" spans="1:41">
      <c r="A3566" t="s">
        <v>315</v>
      </c>
      <c r="D3566" t="s">
        <v>316</v>
      </c>
      <c r="E3566">
        <v>69341</v>
      </c>
      <c r="F3566" t="s">
        <v>317</v>
      </c>
      <c r="G3566" t="s">
        <v>318</v>
      </c>
      <c r="H3566" s="79" t="s">
        <v>927</v>
      </c>
      <c r="I3566" t="s">
        <v>928</v>
      </c>
      <c r="J3566" t="s">
        <v>929</v>
      </c>
      <c r="K3566" t="s">
        <v>930</v>
      </c>
      <c r="L3566">
        <v>955145</v>
      </c>
      <c r="M3566">
        <v>223320371</v>
      </c>
      <c r="O3566">
        <v>320070</v>
      </c>
      <c r="P3566" t="s">
        <v>327</v>
      </c>
      <c r="Q3566">
        <v>8219</v>
      </c>
      <c r="R3566">
        <v>83</v>
      </c>
      <c r="S3566">
        <v>1</v>
      </c>
      <c r="T3566">
        <v>2786</v>
      </c>
      <c r="U3566" t="s">
        <v>328</v>
      </c>
      <c r="W3566">
        <v>1158667035</v>
      </c>
      <c r="X3566" s="76">
        <v>44253</v>
      </c>
      <c r="Y3566" s="76">
        <v>44253</v>
      </c>
      <c r="Z3566" s="76">
        <v>44174</v>
      </c>
      <c r="AA3566" s="76">
        <v>44211</v>
      </c>
      <c r="AB3566">
        <v>506.12</v>
      </c>
      <c r="AD3566" t="s">
        <v>344</v>
      </c>
      <c r="AE3566" t="s">
        <v>324</v>
      </c>
      <c r="AF3566" t="s">
        <v>991</v>
      </c>
      <c r="AH3566" t="s">
        <v>329</v>
      </c>
      <c r="AI3566" t="s">
        <v>318</v>
      </c>
      <c r="AK3566">
        <v>95057</v>
      </c>
      <c r="AL3566">
        <v>23</v>
      </c>
      <c r="AM3566" t="s">
        <v>932</v>
      </c>
      <c r="AN3566" t="s">
        <v>933</v>
      </c>
      <c r="AO3566">
        <v>208080873</v>
      </c>
    </row>
    <row r="3567" spans="1:41">
      <c r="A3567" t="s">
        <v>315</v>
      </c>
      <c r="D3567" t="s">
        <v>316</v>
      </c>
      <c r="E3567">
        <v>69341</v>
      </c>
      <c r="F3567" t="s">
        <v>317</v>
      </c>
      <c r="G3567" t="s">
        <v>318</v>
      </c>
      <c r="H3567" s="79" t="s">
        <v>927</v>
      </c>
      <c r="I3567" t="s">
        <v>928</v>
      </c>
      <c r="J3567" t="s">
        <v>929</v>
      </c>
      <c r="K3567" t="s">
        <v>930</v>
      </c>
      <c r="L3567">
        <v>955151</v>
      </c>
      <c r="M3567">
        <v>223310347</v>
      </c>
      <c r="O3567">
        <v>320070</v>
      </c>
      <c r="P3567" t="s">
        <v>327</v>
      </c>
      <c r="Q3567">
        <v>8219</v>
      </c>
      <c r="R3567">
        <v>83</v>
      </c>
      <c r="S3567">
        <v>1</v>
      </c>
      <c r="T3567">
        <v>2786</v>
      </c>
      <c r="U3567" t="s">
        <v>328</v>
      </c>
      <c r="W3567">
        <v>1158667035</v>
      </c>
      <c r="X3567" s="76">
        <v>44253</v>
      </c>
      <c r="Y3567" s="76">
        <v>44253</v>
      </c>
      <c r="Z3567" s="76">
        <v>44174</v>
      </c>
      <c r="AA3567" s="76">
        <v>44211</v>
      </c>
      <c r="AB3567">
        <v>471.29</v>
      </c>
      <c r="AD3567" t="s">
        <v>344</v>
      </c>
      <c r="AE3567" t="s">
        <v>324</v>
      </c>
      <c r="AF3567" t="s">
        <v>991</v>
      </c>
      <c r="AH3567" t="s">
        <v>329</v>
      </c>
      <c r="AI3567" t="s">
        <v>318</v>
      </c>
      <c r="AK3567">
        <v>95057</v>
      </c>
      <c r="AL3567">
        <v>3</v>
      </c>
      <c r="AM3567" t="s">
        <v>950</v>
      </c>
      <c r="AN3567" t="s">
        <v>951</v>
      </c>
      <c r="AO3567">
        <v>208080873</v>
      </c>
    </row>
    <row r="3568" spans="1:41">
      <c r="A3568" t="s">
        <v>315</v>
      </c>
      <c r="D3568" t="s">
        <v>316</v>
      </c>
      <c r="E3568">
        <v>69341</v>
      </c>
      <c r="F3568" t="s">
        <v>317</v>
      </c>
      <c r="G3568" t="s">
        <v>318</v>
      </c>
      <c r="H3568" s="79" t="s">
        <v>927</v>
      </c>
      <c r="I3568" t="s">
        <v>928</v>
      </c>
      <c r="J3568" t="s">
        <v>929</v>
      </c>
      <c r="K3568" t="s">
        <v>930</v>
      </c>
      <c r="L3568">
        <v>955144</v>
      </c>
      <c r="M3568">
        <v>223320357</v>
      </c>
      <c r="O3568">
        <v>320070</v>
      </c>
      <c r="P3568" t="s">
        <v>327</v>
      </c>
      <c r="Q3568">
        <v>8219</v>
      </c>
      <c r="R3568">
        <v>83</v>
      </c>
      <c r="S3568">
        <v>1</v>
      </c>
      <c r="T3568">
        <v>2786</v>
      </c>
      <c r="U3568" t="s">
        <v>328</v>
      </c>
      <c r="W3568">
        <v>1158667035</v>
      </c>
      <c r="X3568" s="76">
        <v>44253</v>
      </c>
      <c r="Y3568" s="76">
        <v>44253</v>
      </c>
      <c r="Z3568" s="76">
        <v>44174</v>
      </c>
      <c r="AA3568" s="76">
        <v>44211</v>
      </c>
      <c r="AB3568">
        <v>837</v>
      </c>
      <c r="AD3568" t="s">
        <v>344</v>
      </c>
      <c r="AE3568" t="s">
        <v>324</v>
      </c>
      <c r="AF3568" t="s">
        <v>991</v>
      </c>
      <c r="AH3568" t="s">
        <v>329</v>
      </c>
      <c r="AI3568" t="s">
        <v>318</v>
      </c>
      <c r="AK3568">
        <v>95057</v>
      </c>
      <c r="AL3568">
        <v>22</v>
      </c>
      <c r="AM3568" t="s">
        <v>972</v>
      </c>
      <c r="AN3568" t="s">
        <v>973</v>
      </c>
      <c r="AO3568">
        <v>208080843</v>
      </c>
    </row>
    <row r="3569" spans="1:41">
      <c r="A3569" t="s">
        <v>315</v>
      </c>
      <c r="D3569" t="s">
        <v>316</v>
      </c>
      <c r="E3569">
        <v>69341</v>
      </c>
      <c r="F3569" t="s">
        <v>317</v>
      </c>
      <c r="G3569" t="s">
        <v>318</v>
      </c>
      <c r="H3569" s="79" t="s">
        <v>927</v>
      </c>
      <c r="I3569" t="s">
        <v>928</v>
      </c>
      <c r="J3569" t="s">
        <v>929</v>
      </c>
      <c r="K3569" t="s">
        <v>930</v>
      </c>
      <c r="L3569">
        <v>955150</v>
      </c>
      <c r="M3569">
        <v>223310384</v>
      </c>
      <c r="O3569">
        <v>320070</v>
      </c>
      <c r="P3569" t="s">
        <v>327</v>
      </c>
      <c r="Q3569">
        <v>8219</v>
      </c>
      <c r="R3569">
        <v>83</v>
      </c>
      <c r="S3569">
        <v>1</v>
      </c>
      <c r="T3569">
        <v>2786</v>
      </c>
      <c r="U3569" t="s">
        <v>328</v>
      </c>
      <c r="W3569">
        <v>1158667035</v>
      </c>
      <c r="X3569" s="76">
        <v>44253</v>
      </c>
      <c r="Y3569" s="76">
        <v>44253</v>
      </c>
      <c r="Z3569" s="76">
        <v>44174</v>
      </c>
      <c r="AA3569" s="76">
        <v>44211</v>
      </c>
      <c r="AB3569">
        <v>615.96</v>
      </c>
      <c r="AD3569" t="s">
        <v>344</v>
      </c>
      <c r="AE3569" t="s">
        <v>324</v>
      </c>
      <c r="AF3569" t="s">
        <v>991</v>
      </c>
      <c r="AH3569" t="s">
        <v>329</v>
      </c>
      <c r="AI3569" t="s">
        <v>318</v>
      </c>
      <c r="AK3569">
        <v>95057</v>
      </c>
      <c r="AL3569">
        <v>2</v>
      </c>
      <c r="AM3569" t="s">
        <v>970</v>
      </c>
      <c r="AN3569" t="s">
        <v>971</v>
      </c>
      <c r="AO3569">
        <v>208080873</v>
      </c>
    </row>
    <row r="3570" spans="1:41">
      <c r="A3570" t="s">
        <v>315</v>
      </c>
      <c r="D3570" t="s">
        <v>316</v>
      </c>
      <c r="E3570">
        <v>69341</v>
      </c>
      <c r="F3570" t="s">
        <v>317</v>
      </c>
      <c r="G3570" t="s">
        <v>318</v>
      </c>
      <c r="H3570" s="79" t="s">
        <v>927</v>
      </c>
      <c r="I3570" t="s">
        <v>928</v>
      </c>
      <c r="J3570" t="s">
        <v>929</v>
      </c>
      <c r="K3570" t="s">
        <v>930</v>
      </c>
      <c r="L3570">
        <v>955135</v>
      </c>
      <c r="M3570">
        <v>223310301</v>
      </c>
      <c r="O3570">
        <v>320070</v>
      </c>
      <c r="P3570" t="s">
        <v>327</v>
      </c>
      <c r="Q3570">
        <v>8219</v>
      </c>
      <c r="R3570">
        <v>83</v>
      </c>
      <c r="S3570">
        <v>1</v>
      </c>
      <c r="T3570">
        <v>2786</v>
      </c>
      <c r="U3570" t="s">
        <v>328</v>
      </c>
      <c r="W3570">
        <v>1158667035</v>
      </c>
      <c r="X3570" s="76">
        <v>44253</v>
      </c>
      <c r="Y3570" s="76">
        <v>44253</v>
      </c>
      <c r="Z3570" s="76">
        <v>44174</v>
      </c>
      <c r="AA3570" s="76">
        <v>44211</v>
      </c>
      <c r="AB3570">
        <v>589.17999999999995</v>
      </c>
      <c r="AD3570" t="s">
        <v>344</v>
      </c>
      <c r="AE3570" t="s">
        <v>324</v>
      </c>
      <c r="AF3570" t="s">
        <v>991</v>
      </c>
      <c r="AH3570" t="s">
        <v>329</v>
      </c>
      <c r="AI3570" t="s">
        <v>318</v>
      </c>
      <c r="AK3570">
        <v>95057</v>
      </c>
      <c r="AL3570">
        <v>5</v>
      </c>
      <c r="AM3570" t="s">
        <v>948</v>
      </c>
      <c r="AN3570" t="s">
        <v>949</v>
      </c>
      <c r="AO3570">
        <v>208080873</v>
      </c>
    </row>
    <row r="3571" spans="1:41">
      <c r="A3571" t="s">
        <v>315</v>
      </c>
      <c r="D3571" t="s">
        <v>316</v>
      </c>
      <c r="E3571">
        <v>69341</v>
      </c>
      <c r="F3571" t="s">
        <v>317</v>
      </c>
      <c r="G3571" t="s">
        <v>318</v>
      </c>
      <c r="H3571" s="79" t="s">
        <v>927</v>
      </c>
      <c r="I3571" t="s">
        <v>928</v>
      </c>
      <c r="J3571" t="s">
        <v>929</v>
      </c>
      <c r="K3571" t="s">
        <v>930</v>
      </c>
      <c r="L3571">
        <v>955142</v>
      </c>
      <c r="M3571">
        <v>223320334</v>
      </c>
      <c r="O3571">
        <v>320070</v>
      </c>
      <c r="P3571" t="s">
        <v>327</v>
      </c>
      <c r="Q3571">
        <v>8219</v>
      </c>
      <c r="R3571">
        <v>83</v>
      </c>
      <c r="S3571">
        <v>1</v>
      </c>
      <c r="T3571">
        <v>2786</v>
      </c>
      <c r="U3571" t="s">
        <v>328</v>
      </c>
      <c r="W3571">
        <v>1158667035</v>
      </c>
      <c r="X3571" s="76">
        <v>44253</v>
      </c>
      <c r="Y3571" s="76">
        <v>44253</v>
      </c>
      <c r="Z3571" s="76">
        <v>44174</v>
      </c>
      <c r="AA3571" s="76">
        <v>44211</v>
      </c>
      <c r="AB3571">
        <v>881.21</v>
      </c>
      <c r="AD3571" t="s">
        <v>344</v>
      </c>
      <c r="AE3571" t="s">
        <v>324</v>
      </c>
      <c r="AF3571" t="s">
        <v>991</v>
      </c>
      <c r="AH3571" t="s">
        <v>329</v>
      </c>
      <c r="AI3571" t="s">
        <v>318</v>
      </c>
      <c r="AK3571">
        <v>95057</v>
      </c>
      <c r="AL3571">
        <v>19</v>
      </c>
      <c r="AM3571" t="s">
        <v>942</v>
      </c>
      <c r="AN3571" t="s">
        <v>943</v>
      </c>
      <c r="AO3571">
        <v>208081036</v>
      </c>
    </row>
    <row r="3572" spans="1:41">
      <c r="A3572" t="s">
        <v>315</v>
      </c>
      <c r="D3572" t="s">
        <v>316</v>
      </c>
      <c r="E3572">
        <v>69341</v>
      </c>
      <c r="F3572" t="s">
        <v>317</v>
      </c>
      <c r="G3572" t="s">
        <v>318</v>
      </c>
      <c r="H3572" s="79" t="s">
        <v>927</v>
      </c>
      <c r="I3572" t="s">
        <v>928</v>
      </c>
      <c r="J3572" t="s">
        <v>929</v>
      </c>
      <c r="K3572" t="s">
        <v>930</v>
      </c>
      <c r="L3572">
        <v>955138</v>
      </c>
      <c r="M3572">
        <v>223310235</v>
      </c>
      <c r="O3572">
        <v>320070</v>
      </c>
      <c r="P3572" t="s">
        <v>327</v>
      </c>
      <c r="Q3572">
        <v>8219</v>
      </c>
      <c r="R3572">
        <v>83</v>
      </c>
      <c r="S3572">
        <v>1</v>
      </c>
      <c r="T3572">
        <v>2786</v>
      </c>
      <c r="U3572" t="s">
        <v>328</v>
      </c>
      <c r="W3572">
        <v>1158667035</v>
      </c>
      <c r="X3572" s="76">
        <v>44253</v>
      </c>
      <c r="Y3572" s="76">
        <v>44253</v>
      </c>
      <c r="Z3572" s="76">
        <v>44174</v>
      </c>
      <c r="AA3572" s="76">
        <v>44211</v>
      </c>
      <c r="AB3572">
        <v>285.26</v>
      </c>
      <c r="AD3572" t="s">
        <v>344</v>
      </c>
      <c r="AE3572" t="s">
        <v>324</v>
      </c>
      <c r="AF3572" t="s">
        <v>991</v>
      </c>
      <c r="AH3572" t="s">
        <v>329</v>
      </c>
      <c r="AI3572" t="s">
        <v>318</v>
      </c>
      <c r="AK3572">
        <v>95057</v>
      </c>
      <c r="AL3572">
        <v>11</v>
      </c>
      <c r="AM3572" t="s">
        <v>958</v>
      </c>
      <c r="AN3572" t="s">
        <v>959</v>
      </c>
      <c r="AO3572">
        <v>208081020</v>
      </c>
    </row>
    <row r="3573" spans="1:41">
      <c r="A3573" t="s">
        <v>315</v>
      </c>
      <c r="D3573" t="s">
        <v>316</v>
      </c>
      <c r="E3573">
        <v>69341</v>
      </c>
      <c r="F3573" t="s">
        <v>317</v>
      </c>
      <c r="G3573" t="s">
        <v>318</v>
      </c>
      <c r="H3573" s="79" t="s">
        <v>927</v>
      </c>
      <c r="I3573" t="s">
        <v>928</v>
      </c>
      <c r="J3573" t="s">
        <v>929</v>
      </c>
      <c r="K3573" t="s">
        <v>930</v>
      </c>
      <c r="L3573">
        <v>955157</v>
      </c>
      <c r="M3573">
        <v>223310153</v>
      </c>
      <c r="O3573">
        <v>320070</v>
      </c>
      <c r="P3573" t="s">
        <v>327</v>
      </c>
      <c r="Q3573">
        <v>8219</v>
      </c>
      <c r="R3573">
        <v>83</v>
      </c>
      <c r="S3573">
        <v>1</v>
      </c>
      <c r="T3573">
        <v>2786</v>
      </c>
      <c r="U3573" t="s">
        <v>328</v>
      </c>
      <c r="W3573">
        <v>1158667035</v>
      </c>
      <c r="X3573" s="76">
        <v>44253</v>
      </c>
      <c r="Y3573" s="76">
        <v>44253</v>
      </c>
      <c r="Z3573" s="76">
        <v>44174</v>
      </c>
      <c r="AA3573" s="76">
        <v>44211</v>
      </c>
      <c r="AB3573">
        <v>790.12</v>
      </c>
      <c r="AD3573" t="s">
        <v>344</v>
      </c>
      <c r="AE3573" t="s">
        <v>324</v>
      </c>
      <c r="AF3573" t="s">
        <v>991</v>
      </c>
      <c r="AH3573" t="s">
        <v>329</v>
      </c>
      <c r="AI3573" t="s">
        <v>318</v>
      </c>
      <c r="AK3573">
        <v>95057</v>
      </c>
      <c r="AL3573">
        <v>13</v>
      </c>
      <c r="AM3573" t="s">
        <v>968</v>
      </c>
      <c r="AN3573" t="s">
        <v>969</v>
      </c>
      <c r="AO3573">
        <v>208080873</v>
      </c>
    </row>
    <row r="3574" spans="1:41">
      <c r="A3574" t="s">
        <v>315</v>
      </c>
      <c r="D3574" t="s">
        <v>316</v>
      </c>
      <c r="E3574">
        <v>69341</v>
      </c>
      <c r="F3574" t="s">
        <v>317</v>
      </c>
      <c r="G3574" t="s">
        <v>318</v>
      </c>
      <c r="H3574" s="79" t="s">
        <v>927</v>
      </c>
      <c r="I3574" t="s">
        <v>928</v>
      </c>
      <c r="J3574" t="s">
        <v>929</v>
      </c>
      <c r="K3574" t="s">
        <v>930</v>
      </c>
      <c r="L3574">
        <v>955156</v>
      </c>
      <c r="M3574">
        <v>223322973</v>
      </c>
      <c r="O3574">
        <v>320070</v>
      </c>
      <c r="P3574" t="s">
        <v>327</v>
      </c>
      <c r="Q3574">
        <v>8219</v>
      </c>
      <c r="R3574">
        <v>83</v>
      </c>
      <c r="S3574">
        <v>1</v>
      </c>
      <c r="T3574">
        <v>2786</v>
      </c>
      <c r="U3574" t="s">
        <v>328</v>
      </c>
      <c r="W3574">
        <v>1158667035</v>
      </c>
      <c r="X3574" s="76">
        <v>44253</v>
      </c>
      <c r="Y3574" s="76">
        <v>44253</v>
      </c>
      <c r="Z3574" s="76">
        <v>44174</v>
      </c>
      <c r="AA3574" s="76">
        <v>44211</v>
      </c>
      <c r="AB3574">
        <v>569.08000000000004</v>
      </c>
      <c r="AD3574" t="s">
        <v>344</v>
      </c>
      <c r="AE3574" t="s">
        <v>324</v>
      </c>
      <c r="AF3574" t="s">
        <v>991</v>
      </c>
      <c r="AH3574" t="s">
        <v>329</v>
      </c>
      <c r="AI3574" t="s">
        <v>318</v>
      </c>
      <c r="AK3574">
        <v>95057</v>
      </c>
      <c r="AL3574">
        <v>16</v>
      </c>
      <c r="AM3574" t="s">
        <v>960</v>
      </c>
      <c r="AN3574" t="s">
        <v>961</v>
      </c>
      <c r="AO3574">
        <v>208080866</v>
      </c>
    </row>
    <row r="3575" spans="1:41">
      <c r="A3575" t="s">
        <v>315</v>
      </c>
      <c r="D3575" t="s">
        <v>316</v>
      </c>
      <c r="E3575">
        <v>69341</v>
      </c>
      <c r="F3575" t="s">
        <v>317</v>
      </c>
      <c r="G3575" t="s">
        <v>318</v>
      </c>
      <c r="H3575" s="79" t="s">
        <v>927</v>
      </c>
      <c r="I3575" t="s">
        <v>928</v>
      </c>
      <c r="J3575" t="s">
        <v>929</v>
      </c>
      <c r="K3575" t="s">
        <v>930</v>
      </c>
      <c r="L3575">
        <v>955148</v>
      </c>
      <c r="M3575">
        <v>223310420</v>
      </c>
      <c r="O3575">
        <v>320070</v>
      </c>
      <c r="P3575" t="s">
        <v>327</v>
      </c>
      <c r="Q3575">
        <v>8219</v>
      </c>
      <c r="R3575">
        <v>83</v>
      </c>
      <c r="S3575">
        <v>1</v>
      </c>
      <c r="T3575">
        <v>2786</v>
      </c>
      <c r="U3575" t="s">
        <v>328</v>
      </c>
      <c r="W3575">
        <v>1158667035</v>
      </c>
      <c r="X3575" s="76">
        <v>44253</v>
      </c>
      <c r="Y3575" s="76">
        <v>44253</v>
      </c>
      <c r="Z3575" s="76">
        <v>44174</v>
      </c>
      <c r="AA3575" s="76">
        <v>44211</v>
      </c>
      <c r="AB3575">
        <v>824.95</v>
      </c>
      <c r="AD3575" t="s">
        <v>344</v>
      </c>
      <c r="AE3575" t="s">
        <v>324</v>
      </c>
      <c r="AF3575" t="s">
        <v>991</v>
      </c>
      <c r="AH3575" t="s">
        <v>329</v>
      </c>
      <c r="AI3575" t="s">
        <v>318</v>
      </c>
      <c r="AK3575">
        <v>95057</v>
      </c>
      <c r="AL3575">
        <v>1</v>
      </c>
      <c r="AM3575" t="s">
        <v>938</v>
      </c>
      <c r="AN3575" t="s">
        <v>939</v>
      </c>
      <c r="AO3575">
        <v>208080873</v>
      </c>
    </row>
    <row r="3576" spans="1:41">
      <c r="A3576" t="s">
        <v>315</v>
      </c>
      <c r="D3576" t="s">
        <v>316</v>
      </c>
      <c r="E3576">
        <v>69341</v>
      </c>
      <c r="F3576" t="s">
        <v>317</v>
      </c>
      <c r="G3576" t="s">
        <v>318</v>
      </c>
      <c r="H3576" s="79" t="s">
        <v>927</v>
      </c>
      <c r="I3576" t="s">
        <v>928</v>
      </c>
      <c r="J3576" t="s">
        <v>929</v>
      </c>
      <c r="K3576" t="s">
        <v>930</v>
      </c>
      <c r="L3576">
        <v>971387</v>
      </c>
      <c r="M3576">
        <v>223320334</v>
      </c>
      <c r="O3576">
        <v>320070</v>
      </c>
      <c r="P3576" t="s">
        <v>327</v>
      </c>
      <c r="Q3576">
        <v>8283</v>
      </c>
      <c r="R3576">
        <v>83</v>
      </c>
      <c r="S3576">
        <v>1</v>
      </c>
      <c r="T3576">
        <v>2786</v>
      </c>
      <c r="U3576" t="s">
        <v>328</v>
      </c>
      <c r="W3576">
        <v>1158667035</v>
      </c>
      <c r="X3576" s="76">
        <v>44260</v>
      </c>
      <c r="Y3576" s="76">
        <v>44260</v>
      </c>
      <c r="Z3576" s="76">
        <v>44174</v>
      </c>
      <c r="AA3576" s="76">
        <v>44239</v>
      </c>
      <c r="AB3576">
        <v>639.38</v>
      </c>
      <c r="AD3576" t="s">
        <v>344</v>
      </c>
      <c r="AE3576" t="s">
        <v>324</v>
      </c>
      <c r="AF3576" t="s">
        <v>992</v>
      </c>
      <c r="AH3576" t="s">
        <v>329</v>
      </c>
      <c r="AI3576" t="s">
        <v>318</v>
      </c>
      <c r="AK3576">
        <v>95057</v>
      </c>
      <c r="AL3576">
        <v>19</v>
      </c>
      <c r="AM3576" t="s">
        <v>942</v>
      </c>
      <c r="AN3576" t="s">
        <v>943</v>
      </c>
      <c r="AO3576">
        <v>208081036</v>
      </c>
    </row>
    <row r="3577" spans="1:41">
      <c r="A3577" t="s">
        <v>315</v>
      </c>
      <c r="D3577" t="s">
        <v>316</v>
      </c>
      <c r="E3577">
        <v>69341</v>
      </c>
      <c r="F3577" t="s">
        <v>317</v>
      </c>
      <c r="G3577" t="s">
        <v>318</v>
      </c>
      <c r="H3577" s="79" t="s">
        <v>927</v>
      </c>
      <c r="I3577" t="s">
        <v>928</v>
      </c>
      <c r="J3577" t="s">
        <v>929</v>
      </c>
      <c r="K3577" t="s">
        <v>930</v>
      </c>
      <c r="L3577">
        <v>971393</v>
      </c>
      <c r="M3577">
        <v>223310384</v>
      </c>
      <c r="O3577">
        <v>320070</v>
      </c>
      <c r="P3577" t="s">
        <v>327</v>
      </c>
      <c r="Q3577">
        <v>8283</v>
      </c>
      <c r="R3577">
        <v>83</v>
      </c>
      <c r="S3577">
        <v>1</v>
      </c>
      <c r="T3577">
        <v>2786</v>
      </c>
      <c r="U3577" t="s">
        <v>328</v>
      </c>
      <c r="W3577">
        <v>1158667035</v>
      </c>
      <c r="X3577" s="76">
        <v>44260</v>
      </c>
      <c r="Y3577" s="76">
        <v>44260</v>
      </c>
      <c r="Z3577" s="76">
        <v>44174</v>
      </c>
      <c r="AA3577" s="76">
        <v>44239</v>
      </c>
      <c r="AB3577">
        <v>1638.6</v>
      </c>
      <c r="AD3577" t="s">
        <v>344</v>
      </c>
      <c r="AE3577" t="s">
        <v>324</v>
      </c>
      <c r="AF3577" t="s">
        <v>992</v>
      </c>
      <c r="AH3577" t="s">
        <v>329</v>
      </c>
      <c r="AI3577" t="s">
        <v>318</v>
      </c>
      <c r="AK3577">
        <v>95057</v>
      </c>
      <c r="AL3577">
        <v>2</v>
      </c>
      <c r="AM3577" t="s">
        <v>970</v>
      </c>
      <c r="AN3577" t="s">
        <v>971</v>
      </c>
      <c r="AO3577">
        <v>208080873</v>
      </c>
    </row>
    <row r="3578" spans="1:41">
      <c r="A3578" t="s">
        <v>315</v>
      </c>
      <c r="D3578" t="s">
        <v>316</v>
      </c>
      <c r="E3578">
        <v>69341</v>
      </c>
      <c r="F3578" t="s">
        <v>317</v>
      </c>
      <c r="G3578" t="s">
        <v>318</v>
      </c>
      <c r="H3578" s="79" t="s">
        <v>927</v>
      </c>
      <c r="I3578" t="s">
        <v>928</v>
      </c>
      <c r="J3578" t="s">
        <v>929</v>
      </c>
      <c r="K3578" t="s">
        <v>930</v>
      </c>
      <c r="L3578">
        <v>971390</v>
      </c>
      <c r="M3578">
        <v>223321918</v>
      </c>
      <c r="O3578">
        <v>320070</v>
      </c>
      <c r="P3578" t="s">
        <v>327</v>
      </c>
      <c r="Q3578">
        <v>8283</v>
      </c>
      <c r="R3578">
        <v>83</v>
      </c>
      <c r="S3578">
        <v>1</v>
      </c>
      <c r="T3578">
        <v>2786</v>
      </c>
      <c r="U3578" t="s">
        <v>328</v>
      </c>
      <c r="W3578">
        <v>1158667035</v>
      </c>
      <c r="X3578" s="76">
        <v>44260</v>
      </c>
      <c r="Y3578" s="76">
        <v>44260</v>
      </c>
      <c r="Z3578" s="76">
        <v>44174</v>
      </c>
      <c r="AA3578" s="76">
        <v>44239</v>
      </c>
      <c r="AB3578">
        <v>6.37</v>
      </c>
      <c r="AD3578" t="s">
        <v>344</v>
      </c>
      <c r="AE3578" t="s">
        <v>324</v>
      </c>
      <c r="AF3578" t="s">
        <v>992</v>
      </c>
      <c r="AH3578" t="s">
        <v>329</v>
      </c>
      <c r="AI3578" t="s">
        <v>318</v>
      </c>
      <c r="AK3578">
        <v>95057</v>
      </c>
      <c r="AL3578">
        <v>24</v>
      </c>
      <c r="AM3578" t="s">
        <v>944</v>
      </c>
      <c r="AN3578" t="s">
        <v>945</v>
      </c>
      <c r="AO3578">
        <v>208081036</v>
      </c>
    </row>
    <row r="3579" spans="1:41">
      <c r="A3579" t="s">
        <v>315</v>
      </c>
      <c r="D3579" t="s">
        <v>316</v>
      </c>
      <c r="E3579">
        <v>69341</v>
      </c>
      <c r="F3579" t="s">
        <v>317</v>
      </c>
      <c r="G3579" t="s">
        <v>318</v>
      </c>
      <c r="H3579" s="79" t="s">
        <v>927</v>
      </c>
      <c r="I3579" t="s">
        <v>928</v>
      </c>
      <c r="J3579" t="s">
        <v>929</v>
      </c>
      <c r="K3579" t="s">
        <v>930</v>
      </c>
      <c r="L3579">
        <v>971384</v>
      </c>
      <c r="M3579">
        <v>223310100</v>
      </c>
      <c r="O3579">
        <v>320070</v>
      </c>
      <c r="P3579" t="s">
        <v>327</v>
      </c>
      <c r="Q3579">
        <v>8283</v>
      </c>
      <c r="R3579">
        <v>83</v>
      </c>
      <c r="S3579">
        <v>1</v>
      </c>
      <c r="T3579">
        <v>2786</v>
      </c>
      <c r="U3579" t="s">
        <v>328</v>
      </c>
      <c r="W3579">
        <v>1158667035</v>
      </c>
      <c r="X3579" s="76">
        <v>44260</v>
      </c>
      <c r="Y3579" s="76">
        <v>44260</v>
      </c>
      <c r="Z3579" s="76">
        <v>44174</v>
      </c>
      <c r="AA3579" s="76">
        <v>44239</v>
      </c>
      <c r="AB3579">
        <v>300.66000000000003</v>
      </c>
      <c r="AD3579" t="s">
        <v>344</v>
      </c>
      <c r="AE3579" t="s">
        <v>324</v>
      </c>
      <c r="AF3579" t="s">
        <v>992</v>
      </c>
      <c r="AH3579" t="s">
        <v>329</v>
      </c>
      <c r="AI3579" t="s">
        <v>318</v>
      </c>
      <c r="AK3579">
        <v>95057</v>
      </c>
      <c r="AL3579">
        <v>14</v>
      </c>
      <c r="AM3579" t="s">
        <v>976</v>
      </c>
      <c r="AN3579" t="s">
        <v>973</v>
      </c>
      <c r="AO3579">
        <v>208080843</v>
      </c>
    </row>
    <row r="3580" spans="1:41">
      <c r="A3580" t="s">
        <v>315</v>
      </c>
      <c r="D3580" t="s">
        <v>316</v>
      </c>
      <c r="E3580">
        <v>69341</v>
      </c>
      <c r="F3580" t="s">
        <v>317</v>
      </c>
      <c r="G3580" t="s">
        <v>318</v>
      </c>
      <c r="H3580" s="79" t="s">
        <v>927</v>
      </c>
      <c r="I3580" t="s">
        <v>928</v>
      </c>
      <c r="J3580" t="s">
        <v>929</v>
      </c>
      <c r="K3580" t="s">
        <v>930</v>
      </c>
      <c r="L3580">
        <v>971392</v>
      </c>
      <c r="M3580">
        <v>223310265</v>
      </c>
      <c r="O3580">
        <v>320070</v>
      </c>
      <c r="P3580" t="s">
        <v>327</v>
      </c>
      <c r="Q3580">
        <v>8283</v>
      </c>
      <c r="R3580">
        <v>83</v>
      </c>
      <c r="S3580">
        <v>1</v>
      </c>
      <c r="T3580">
        <v>2786</v>
      </c>
      <c r="U3580" t="s">
        <v>328</v>
      </c>
      <c r="W3580">
        <v>1158667035</v>
      </c>
      <c r="X3580" s="76">
        <v>44260</v>
      </c>
      <c r="Y3580" s="76">
        <v>44260</v>
      </c>
      <c r="Z3580" s="76">
        <v>44174</v>
      </c>
      <c r="AA3580" s="76">
        <v>44239</v>
      </c>
      <c r="AB3580">
        <v>159.15</v>
      </c>
      <c r="AD3580" t="s">
        <v>344</v>
      </c>
      <c r="AE3580" t="s">
        <v>324</v>
      </c>
      <c r="AF3580" t="s">
        <v>992</v>
      </c>
      <c r="AH3580" t="s">
        <v>329</v>
      </c>
      <c r="AI3580" t="s">
        <v>318</v>
      </c>
      <c r="AK3580">
        <v>95057</v>
      </c>
      <c r="AL3580">
        <v>9</v>
      </c>
      <c r="AM3580" t="s">
        <v>964</v>
      </c>
      <c r="AN3580" t="s">
        <v>965</v>
      </c>
      <c r="AO3580">
        <v>208080873</v>
      </c>
    </row>
    <row r="3581" spans="1:41">
      <c r="A3581" t="s">
        <v>315</v>
      </c>
      <c r="D3581" t="s">
        <v>316</v>
      </c>
      <c r="E3581">
        <v>69341</v>
      </c>
      <c r="F3581" t="s">
        <v>317</v>
      </c>
      <c r="G3581" t="s">
        <v>318</v>
      </c>
      <c r="H3581" s="79" t="s">
        <v>927</v>
      </c>
      <c r="I3581" t="s">
        <v>928</v>
      </c>
      <c r="J3581" t="s">
        <v>929</v>
      </c>
      <c r="K3581" t="s">
        <v>930</v>
      </c>
      <c r="L3581">
        <v>971399</v>
      </c>
      <c r="M3581">
        <v>223322973</v>
      </c>
      <c r="O3581">
        <v>320070</v>
      </c>
      <c r="P3581" t="s">
        <v>327</v>
      </c>
      <c r="Q3581">
        <v>8283</v>
      </c>
      <c r="R3581">
        <v>83</v>
      </c>
      <c r="S3581">
        <v>1</v>
      </c>
      <c r="T3581">
        <v>2786</v>
      </c>
      <c r="U3581" t="s">
        <v>328</v>
      </c>
      <c r="W3581">
        <v>1158667035</v>
      </c>
      <c r="X3581" s="76">
        <v>44260</v>
      </c>
      <c r="Y3581" s="76">
        <v>44260</v>
      </c>
      <c r="Z3581" s="76">
        <v>44174</v>
      </c>
      <c r="AA3581" s="76">
        <v>44239</v>
      </c>
      <c r="AB3581">
        <v>522.12</v>
      </c>
      <c r="AD3581" t="s">
        <v>344</v>
      </c>
      <c r="AE3581" t="s">
        <v>324</v>
      </c>
      <c r="AF3581" t="s">
        <v>992</v>
      </c>
      <c r="AH3581" t="s">
        <v>329</v>
      </c>
      <c r="AI3581" t="s">
        <v>318</v>
      </c>
      <c r="AK3581">
        <v>95057</v>
      </c>
      <c r="AL3581">
        <v>16</v>
      </c>
      <c r="AM3581" t="s">
        <v>960</v>
      </c>
      <c r="AN3581" t="s">
        <v>961</v>
      </c>
      <c r="AO3581">
        <v>208080866</v>
      </c>
    </row>
    <row r="3582" spans="1:41">
      <c r="A3582" t="s">
        <v>315</v>
      </c>
      <c r="D3582" t="s">
        <v>316</v>
      </c>
      <c r="E3582">
        <v>69341</v>
      </c>
      <c r="F3582" t="s">
        <v>317</v>
      </c>
      <c r="G3582" t="s">
        <v>318</v>
      </c>
      <c r="H3582" s="79" t="s">
        <v>927</v>
      </c>
      <c r="I3582" t="s">
        <v>928</v>
      </c>
      <c r="J3582" t="s">
        <v>929</v>
      </c>
      <c r="K3582" t="s">
        <v>930</v>
      </c>
      <c r="L3582">
        <v>971397</v>
      </c>
      <c r="M3582">
        <v>223310272</v>
      </c>
      <c r="O3582">
        <v>320070</v>
      </c>
      <c r="P3582" t="s">
        <v>327</v>
      </c>
      <c r="Q3582">
        <v>8283</v>
      </c>
      <c r="R3582">
        <v>83</v>
      </c>
      <c r="S3582">
        <v>1</v>
      </c>
      <c r="T3582">
        <v>2786</v>
      </c>
      <c r="U3582" t="s">
        <v>328</v>
      </c>
      <c r="W3582">
        <v>1158667035</v>
      </c>
      <c r="X3582" s="76">
        <v>44260</v>
      </c>
      <c r="Y3582" s="76">
        <v>44260</v>
      </c>
      <c r="Z3582" s="76">
        <v>44174</v>
      </c>
      <c r="AA3582" s="76">
        <v>44239</v>
      </c>
      <c r="AB3582">
        <v>321.45999999999998</v>
      </c>
      <c r="AD3582" t="s">
        <v>344</v>
      </c>
      <c r="AE3582" t="s">
        <v>324</v>
      </c>
      <c r="AF3582" t="s">
        <v>992</v>
      </c>
      <c r="AH3582" t="s">
        <v>329</v>
      </c>
      <c r="AI3582" t="s">
        <v>318</v>
      </c>
      <c r="AK3582">
        <v>95057</v>
      </c>
      <c r="AL3582">
        <v>8</v>
      </c>
      <c r="AM3582" t="s">
        <v>954</v>
      </c>
      <c r="AN3582" t="s">
        <v>955</v>
      </c>
      <c r="AO3582">
        <v>208080873</v>
      </c>
    </row>
    <row r="3583" spans="1:41">
      <c r="A3583" t="s">
        <v>315</v>
      </c>
      <c r="D3583" t="s">
        <v>316</v>
      </c>
      <c r="E3583">
        <v>69341</v>
      </c>
      <c r="F3583" t="s">
        <v>317</v>
      </c>
      <c r="G3583" t="s">
        <v>318</v>
      </c>
      <c r="H3583" s="79" t="s">
        <v>927</v>
      </c>
      <c r="I3583" t="s">
        <v>928</v>
      </c>
      <c r="J3583" t="s">
        <v>929</v>
      </c>
      <c r="K3583" t="s">
        <v>930</v>
      </c>
      <c r="L3583">
        <v>971380</v>
      </c>
      <c r="M3583">
        <v>223310301</v>
      </c>
      <c r="O3583">
        <v>320070</v>
      </c>
      <c r="P3583" t="s">
        <v>327</v>
      </c>
      <c r="Q3583">
        <v>8283</v>
      </c>
      <c r="R3583">
        <v>83</v>
      </c>
      <c r="S3583">
        <v>1</v>
      </c>
      <c r="T3583">
        <v>2786</v>
      </c>
      <c r="U3583" t="s">
        <v>328</v>
      </c>
      <c r="W3583">
        <v>1158667035</v>
      </c>
      <c r="X3583" s="76">
        <v>44260</v>
      </c>
      <c r="Y3583" s="76">
        <v>44260</v>
      </c>
      <c r="Z3583" s="76">
        <v>44174</v>
      </c>
      <c r="AA3583" s="76">
        <v>44239</v>
      </c>
      <c r="AB3583">
        <v>252.43</v>
      </c>
      <c r="AD3583" t="s">
        <v>344</v>
      </c>
      <c r="AE3583" t="s">
        <v>324</v>
      </c>
      <c r="AF3583" t="s">
        <v>992</v>
      </c>
      <c r="AH3583" t="s">
        <v>329</v>
      </c>
      <c r="AI3583" t="s">
        <v>318</v>
      </c>
      <c r="AK3583">
        <v>95057</v>
      </c>
      <c r="AL3583">
        <v>5</v>
      </c>
      <c r="AM3583" t="s">
        <v>948</v>
      </c>
      <c r="AN3583" t="s">
        <v>949</v>
      </c>
      <c r="AO3583">
        <v>208080873</v>
      </c>
    </row>
    <row r="3584" spans="1:41">
      <c r="A3584" t="s">
        <v>315</v>
      </c>
      <c r="D3584" t="s">
        <v>316</v>
      </c>
      <c r="E3584">
        <v>69341</v>
      </c>
      <c r="F3584" t="s">
        <v>317</v>
      </c>
      <c r="G3584" t="s">
        <v>318</v>
      </c>
      <c r="H3584" s="79" t="s">
        <v>927</v>
      </c>
      <c r="I3584" t="s">
        <v>928</v>
      </c>
      <c r="J3584" t="s">
        <v>929</v>
      </c>
      <c r="K3584" t="s">
        <v>930</v>
      </c>
      <c r="L3584">
        <v>971381</v>
      </c>
      <c r="M3584">
        <v>223310295</v>
      </c>
      <c r="O3584">
        <v>320070</v>
      </c>
      <c r="P3584" t="s">
        <v>327</v>
      </c>
      <c r="Q3584">
        <v>8283</v>
      </c>
      <c r="R3584">
        <v>83</v>
      </c>
      <c r="S3584">
        <v>1</v>
      </c>
      <c r="T3584">
        <v>2786</v>
      </c>
      <c r="U3584" t="s">
        <v>328</v>
      </c>
      <c r="W3584">
        <v>1158667035</v>
      </c>
      <c r="X3584" s="76">
        <v>44260</v>
      </c>
      <c r="Y3584" s="76">
        <v>44260</v>
      </c>
      <c r="Z3584" s="76">
        <v>44174</v>
      </c>
      <c r="AA3584" s="76">
        <v>44239</v>
      </c>
      <c r="AB3584">
        <v>171.99</v>
      </c>
      <c r="AD3584" t="s">
        <v>344</v>
      </c>
      <c r="AE3584" t="s">
        <v>324</v>
      </c>
      <c r="AF3584" t="s">
        <v>992</v>
      </c>
      <c r="AH3584" t="s">
        <v>329</v>
      </c>
      <c r="AI3584" t="s">
        <v>318</v>
      </c>
      <c r="AK3584">
        <v>95057</v>
      </c>
      <c r="AL3584">
        <v>6</v>
      </c>
      <c r="AM3584" t="s">
        <v>977</v>
      </c>
      <c r="AN3584" t="s">
        <v>978</v>
      </c>
      <c r="AO3584">
        <v>208080873</v>
      </c>
    </row>
    <row r="3585" spans="1:41">
      <c r="A3585" t="s">
        <v>315</v>
      </c>
      <c r="D3585" t="s">
        <v>316</v>
      </c>
      <c r="E3585">
        <v>69341</v>
      </c>
      <c r="F3585" t="s">
        <v>317</v>
      </c>
      <c r="G3585" t="s">
        <v>318</v>
      </c>
      <c r="H3585" s="79" t="s">
        <v>927</v>
      </c>
      <c r="I3585" t="s">
        <v>928</v>
      </c>
      <c r="J3585" t="s">
        <v>929</v>
      </c>
      <c r="K3585" t="s">
        <v>930</v>
      </c>
      <c r="L3585">
        <v>971383</v>
      </c>
      <c r="M3585">
        <v>223310235</v>
      </c>
      <c r="O3585">
        <v>320070</v>
      </c>
      <c r="P3585" t="s">
        <v>327</v>
      </c>
      <c r="Q3585">
        <v>8283</v>
      </c>
      <c r="R3585">
        <v>83</v>
      </c>
      <c r="S3585">
        <v>1</v>
      </c>
      <c r="T3585">
        <v>2786</v>
      </c>
      <c r="U3585" t="s">
        <v>328</v>
      </c>
      <c r="W3585">
        <v>1158667035</v>
      </c>
      <c r="X3585" s="76">
        <v>44260</v>
      </c>
      <c r="Y3585" s="76">
        <v>44260</v>
      </c>
      <c r="Z3585" s="76">
        <v>44174</v>
      </c>
      <c r="AA3585" s="76">
        <v>44239</v>
      </c>
      <c r="AB3585">
        <v>171.28</v>
      </c>
      <c r="AD3585" t="s">
        <v>344</v>
      </c>
      <c r="AE3585" t="s">
        <v>324</v>
      </c>
      <c r="AF3585" t="s">
        <v>992</v>
      </c>
      <c r="AH3585" t="s">
        <v>329</v>
      </c>
      <c r="AI3585" t="s">
        <v>318</v>
      </c>
      <c r="AK3585">
        <v>95057</v>
      </c>
      <c r="AL3585">
        <v>11</v>
      </c>
      <c r="AM3585" t="s">
        <v>958</v>
      </c>
      <c r="AN3585" t="s">
        <v>959</v>
      </c>
      <c r="AO3585">
        <v>208081020</v>
      </c>
    </row>
    <row r="3586" spans="1:41">
      <c r="A3586" t="s">
        <v>315</v>
      </c>
      <c r="D3586" t="s">
        <v>316</v>
      </c>
      <c r="E3586">
        <v>69341</v>
      </c>
      <c r="F3586" t="s">
        <v>317</v>
      </c>
      <c r="G3586" t="s">
        <v>318</v>
      </c>
      <c r="H3586" s="79" t="s">
        <v>927</v>
      </c>
      <c r="I3586" t="s">
        <v>928</v>
      </c>
      <c r="J3586" t="s">
        <v>929</v>
      </c>
      <c r="K3586" t="s">
        <v>930</v>
      </c>
      <c r="L3586">
        <v>971396</v>
      </c>
      <c r="M3586">
        <v>223310212</v>
      </c>
      <c r="O3586">
        <v>320070</v>
      </c>
      <c r="P3586" t="s">
        <v>327</v>
      </c>
      <c r="Q3586">
        <v>8283</v>
      </c>
      <c r="R3586">
        <v>83</v>
      </c>
      <c r="S3586">
        <v>1</v>
      </c>
      <c r="T3586">
        <v>2786</v>
      </c>
      <c r="U3586" t="s">
        <v>328</v>
      </c>
      <c r="W3586">
        <v>1158667035</v>
      </c>
      <c r="X3586" s="76">
        <v>44260</v>
      </c>
      <c r="Y3586" s="76">
        <v>44260</v>
      </c>
      <c r="Z3586" s="76">
        <v>44174</v>
      </c>
      <c r="AA3586" s="76">
        <v>44239</v>
      </c>
      <c r="AB3586">
        <v>351.79</v>
      </c>
      <c r="AD3586" t="s">
        <v>344</v>
      </c>
      <c r="AE3586" t="s">
        <v>324</v>
      </c>
      <c r="AF3586" t="s">
        <v>992</v>
      </c>
      <c r="AH3586" t="s">
        <v>329</v>
      </c>
      <c r="AI3586" t="s">
        <v>318</v>
      </c>
      <c r="AK3586">
        <v>95057</v>
      </c>
      <c r="AL3586">
        <v>12</v>
      </c>
      <c r="AM3586" t="s">
        <v>974</v>
      </c>
      <c r="AN3586" t="s">
        <v>975</v>
      </c>
      <c r="AO3586">
        <v>208080985</v>
      </c>
    </row>
    <row r="3587" spans="1:41">
      <c r="A3587" t="s">
        <v>315</v>
      </c>
      <c r="D3587" t="s">
        <v>316</v>
      </c>
      <c r="E3587">
        <v>69341</v>
      </c>
      <c r="F3587" t="s">
        <v>317</v>
      </c>
      <c r="G3587" t="s">
        <v>318</v>
      </c>
      <c r="H3587" s="79" t="s">
        <v>927</v>
      </c>
      <c r="I3587" t="s">
        <v>928</v>
      </c>
      <c r="J3587" t="s">
        <v>929</v>
      </c>
      <c r="K3587" t="s">
        <v>930</v>
      </c>
      <c r="L3587">
        <v>971391</v>
      </c>
      <c r="M3587">
        <v>223310420</v>
      </c>
      <c r="O3587">
        <v>320070</v>
      </c>
      <c r="P3587" t="s">
        <v>327</v>
      </c>
      <c r="Q3587">
        <v>8283</v>
      </c>
      <c r="R3587">
        <v>83</v>
      </c>
      <c r="S3587">
        <v>1</v>
      </c>
      <c r="T3587">
        <v>2786</v>
      </c>
      <c r="U3587" t="s">
        <v>328</v>
      </c>
      <c r="W3587">
        <v>1158667035</v>
      </c>
      <c r="X3587" s="76">
        <v>44260</v>
      </c>
      <c r="Y3587" s="76">
        <v>44260</v>
      </c>
      <c r="Z3587" s="76">
        <v>44174</v>
      </c>
      <c r="AA3587" s="76">
        <v>44239</v>
      </c>
      <c r="AB3587">
        <v>666.02</v>
      </c>
      <c r="AD3587" t="s">
        <v>344</v>
      </c>
      <c r="AE3587" t="s">
        <v>324</v>
      </c>
      <c r="AF3587" t="s">
        <v>992</v>
      </c>
      <c r="AH3587" t="s">
        <v>329</v>
      </c>
      <c r="AI3587" t="s">
        <v>318</v>
      </c>
      <c r="AK3587">
        <v>95057</v>
      </c>
      <c r="AL3587">
        <v>1</v>
      </c>
      <c r="AM3587" t="s">
        <v>938</v>
      </c>
      <c r="AN3587" t="s">
        <v>939</v>
      </c>
      <c r="AO3587">
        <v>208080873</v>
      </c>
    </row>
    <row r="3588" spans="1:41">
      <c r="A3588" t="s">
        <v>315</v>
      </c>
      <c r="D3588" t="s">
        <v>316</v>
      </c>
      <c r="E3588">
        <v>69341</v>
      </c>
      <c r="F3588" t="s">
        <v>317</v>
      </c>
      <c r="G3588" t="s">
        <v>318</v>
      </c>
      <c r="H3588" s="79" t="s">
        <v>927</v>
      </c>
      <c r="I3588" t="s">
        <v>928</v>
      </c>
      <c r="J3588" t="s">
        <v>929</v>
      </c>
      <c r="K3588" t="s">
        <v>930</v>
      </c>
      <c r="L3588">
        <v>971395</v>
      </c>
      <c r="M3588">
        <v>223320364</v>
      </c>
      <c r="O3588">
        <v>320070</v>
      </c>
      <c r="P3588" t="s">
        <v>327</v>
      </c>
      <c r="Q3588">
        <v>8283</v>
      </c>
      <c r="R3588">
        <v>83</v>
      </c>
      <c r="S3588">
        <v>1</v>
      </c>
      <c r="T3588">
        <v>2786</v>
      </c>
      <c r="U3588" t="s">
        <v>328</v>
      </c>
      <c r="W3588">
        <v>1158667035</v>
      </c>
      <c r="X3588" s="76">
        <v>44260</v>
      </c>
      <c r="Y3588" s="76">
        <v>44260</v>
      </c>
      <c r="Z3588" s="76">
        <v>44174</v>
      </c>
      <c r="AA3588" s="76">
        <v>44239</v>
      </c>
      <c r="AB3588">
        <v>328.65</v>
      </c>
      <c r="AD3588" t="s">
        <v>344</v>
      </c>
      <c r="AE3588" t="s">
        <v>324</v>
      </c>
      <c r="AF3588" t="s">
        <v>992</v>
      </c>
      <c r="AH3588" t="s">
        <v>329</v>
      </c>
      <c r="AI3588" t="s">
        <v>318</v>
      </c>
      <c r="AK3588">
        <v>95057</v>
      </c>
      <c r="AL3588">
        <v>20</v>
      </c>
      <c r="AM3588" t="s">
        <v>952</v>
      </c>
      <c r="AN3588" t="s">
        <v>953</v>
      </c>
      <c r="AO3588">
        <v>208080880</v>
      </c>
    </row>
    <row r="3589" spans="1:41">
      <c r="A3589" t="s">
        <v>315</v>
      </c>
      <c r="D3589" t="s">
        <v>316</v>
      </c>
      <c r="E3589">
        <v>69341</v>
      </c>
      <c r="F3589" t="s">
        <v>317</v>
      </c>
      <c r="G3589" t="s">
        <v>318</v>
      </c>
      <c r="H3589" s="79" t="s">
        <v>927</v>
      </c>
      <c r="I3589" t="s">
        <v>928</v>
      </c>
      <c r="J3589" t="s">
        <v>929</v>
      </c>
      <c r="K3589" t="s">
        <v>930</v>
      </c>
      <c r="L3589">
        <v>971389</v>
      </c>
      <c r="M3589">
        <v>223320371</v>
      </c>
      <c r="O3589">
        <v>320070</v>
      </c>
      <c r="P3589" t="s">
        <v>327</v>
      </c>
      <c r="Q3589">
        <v>8283</v>
      </c>
      <c r="R3589">
        <v>83</v>
      </c>
      <c r="S3589">
        <v>1</v>
      </c>
      <c r="T3589">
        <v>2786</v>
      </c>
      <c r="U3589" t="s">
        <v>328</v>
      </c>
      <c r="W3589">
        <v>1158667035</v>
      </c>
      <c r="X3589" s="76">
        <v>44260</v>
      </c>
      <c r="Y3589" s="76">
        <v>44260</v>
      </c>
      <c r="Z3589" s="76">
        <v>44174</v>
      </c>
      <c r="AA3589" s="76">
        <v>44239</v>
      </c>
      <c r="AB3589">
        <v>739.5</v>
      </c>
      <c r="AD3589" t="s">
        <v>344</v>
      </c>
      <c r="AE3589" t="s">
        <v>324</v>
      </c>
      <c r="AF3589" t="s">
        <v>992</v>
      </c>
      <c r="AH3589" t="s">
        <v>329</v>
      </c>
      <c r="AI3589" t="s">
        <v>318</v>
      </c>
      <c r="AK3589">
        <v>95057</v>
      </c>
      <c r="AL3589">
        <v>23</v>
      </c>
      <c r="AM3589" t="s">
        <v>932</v>
      </c>
      <c r="AN3589" t="s">
        <v>933</v>
      </c>
      <c r="AO3589">
        <v>208080873</v>
      </c>
    </row>
    <row r="3590" spans="1:41">
      <c r="A3590" t="s">
        <v>315</v>
      </c>
      <c r="D3590" t="s">
        <v>316</v>
      </c>
      <c r="E3590">
        <v>69341</v>
      </c>
      <c r="F3590" t="s">
        <v>317</v>
      </c>
      <c r="G3590" t="s">
        <v>318</v>
      </c>
      <c r="H3590" s="79" t="s">
        <v>927</v>
      </c>
      <c r="I3590" t="s">
        <v>928</v>
      </c>
      <c r="J3590" t="s">
        <v>929</v>
      </c>
      <c r="K3590" t="s">
        <v>930</v>
      </c>
      <c r="L3590">
        <v>971400</v>
      </c>
      <c r="M3590">
        <v>223310153</v>
      </c>
      <c r="O3590">
        <v>320070</v>
      </c>
      <c r="P3590" t="s">
        <v>327</v>
      </c>
      <c r="Q3590">
        <v>8283</v>
      </c>
      <c r="R3590">
        <v>83</v>
      </c>
      <c r="S3590">
        <v>1</v>
      </c>
      <c r="T3590">
        <v>2786</v>
      </c>
      <c r="U3590" t="s">
        <v>328</v>
      </c>
      <c r="W3590">
        <v>1158667035</v>
      </c>
      <c r="X3590" s="76">
        <v>44260</v>
      </c>
      <c r="Y3590" s="76">
        <v>44260</v>
      </c>
      <c r="Z3590" s="76">
        <v>44174</v>
      </c>
      <c r="AA3590" s="76">
        <v>44239</v>
      </c>
      <c r="AB3590">
        <v>337.04</v>
      </c>
      <c r="AD3590" t="s">
        <v>344</v>
      </c>
      <c r="AE3590" t="s">
        <v>324</v>
      </c>
      <c r="AF3590" t="s">
        <v>992</v>
      </c>
      <c r="AH3590" t="s">
        <v>329</v>
      </c>
      <c r="AI3590" t="s">
        <v>318</v>
      </c>
      <c r="AK3590">
        <v>95057</v>
      </c>
      <c r="AL3590">
        <v>13</v>
      </c>
      <c r="AM3590" t="s">
        <v>968</v>
      </c>
      <c r="AN3590" t="s">
        <v>969</v>
      </c>
      <c r="AO3590">
        <v>208080873</v>
      </c>
    </row>
    <row r="3591" spans="1:41">
      <c r="A3591" t="s">
        <v>315</v>
      </c>
      <c r="D3591" t="s">
        <v>316</v>
      </c>
      <c r="E3591">
        <v>69341</v>
      </c>
      <c r="F3591" t="s">
        <v>317</v>
      </c>
      <c r="G3591" t="s">
        <v>318</v>
      </c>
      <c r="H3591" s="79" t="s">
        <v>927</v>
      </c>
      <c r="I3591" t="s">
        <v>928</v>
      </c>
      <c r="J3591" t="s">
        <v>929</v>
      </c>
      <c r="K3591" t="s">
        <v>930</v>
      </c>
      <c r="L3591">
        <v>971394</v>
      </c>
      <c r="M3591">
        <v>223310347</v>
      </c>
      <c r="O3591">
        <v>320070</v>
      </c>
      <c r="P3591" t="s">
        <v>327</v>
      </c>
      <c r="Q3591">
        <v>8283</v>
      </c>
      <c r="R3591">
        <v>83</v>
      </c>
      <c r="S3591">
        <v>1</v>
      </c>
      <c r="T3591">
        <v>2786</v>
      </c>
      <c r="U3591" t="s">
        <v>328</v>
      </c>
      <c r="W3591">
        <v>1158667035</v>
      </c>
      <c r="X3591" s="76">
        <v>44260</v>
      </c>
      <c r="Y3591" s="76">
        <v>44260</v>
      </c>
      <c r="Z3591" s="76">
        <v>44174</v>
      </c>
      <c r="AA3591" s="76">
        <v>44239</v>
      </c>
      <c r="AB3591">
        <v>325.89999999999998</v>
      </c>
      <c r="AD3591" t="s">
        <v>344</v>
      </c>
      <c r="AE3591" t="s">
        <v>324</v>
      </c>
      <c r="AF3591" t="s">
        <v>992</v>
      </c>
      <c r="AH3591" t="s">
        <v>329</v>
      </c>
      <c r="AI3591" t="s">
        <v>318</v>
      </c>
      <c r="AK3591">
        <v>95057</v>
      </c>
      <c r="AL3591">
        <v>3</v>
      </c>
      <c r="AM3591" t="s">
        <v>950</v>
      </c>
      <c r="AN3591" t="s">
        <v>951</v>
      </c>
      <c r="AO3591">
        <v>208080873</v>
      </c>
    </row>
    <row r="3592" spans="1:41">
      <c r="A3592" t="s">
        <v>315</v>
      </c>
      <c r="D3592" t="s">
        <v>316</v>
      </c>
      <c r="E3592">
        <v>69341</v>
      </c>
      <c r="F3592" t="s">
        <v>317</v>
      </c>
      <c r="G3592" t="s">
        <v>318</v>
      </c>
      <c r="H3592" s="79" t="s">
        <v>927</v>
      </c>
      <c r="I3592" t="s">
        <v>928</v>
      </c>
      <c r="J3592" t="s">
        <v>929</v>
      </c>
      <c r="K3592" t="s">
        <v>930</v>
      </c>
      <c r="L3592">
        <v>971386</v>
      </c>
      <c r="M3592">
        <v>223323001</v>
      </c>
      <c r="O3592">
        <v>320070</v>
      </c>
      <c r="P3592" t="s">
        <v>327</v>
      </c>
      <c r="Q3592">
        <v>8283</v>
      </c>
      <c r="R3592">
        <v>83</v>
      </c>
      <c r="S3592">
        <v>1</v>
      </c>
      <c r="T3592">
        <v>2786</v>
      </c>
      <c r="U3592" t="s">
        <v>328</v>
      </c>
      <c r="W3592">
        <v>1158667035</v>
      </c>
      <c r="X3592" s="76">
        <v>44260</v>
      </c>
      <c r="Y3592" s="76">
        <v>44260</v>
      </c>
      <c r="Z3592" s="76">
        <v>44174</v>
      </c>
      <c r="AA3592" s="76">
        <v>44239</v>
      </c>
      <c r="AB3592">
        <v>407.07</v>
      </c>
      <c r="AD3592" t="s">
        <v>344</v>
      </c>
      <c r="AE3592" t="s">
        <v>324</v>
      </c>
      <c r="AF3592" t="s">
        <v>992</v>
      </c>
      <c r="AH3592" t="s">
        <v>329</v>
      </c>
      <c r="AI3592" t="s">
        <v>318</v>
      </c>
      <c r="AK3592">
        <v>95057</v>
      </c>
      <c r="AL3592">
        <v>18</v>
      </c>
      <c r="AM3592" t="s">
        <v>962</v>
      </c>
      <c r="AN3592" t="s">
        <v>963</v>
      </c>
      <c r="AO3592">
        <v>208080978</v>
      </c>
    </row>
    <row r="3593" spans="1:41">
      <c r="A3593" t="s">
        <v>315</v>
      </c>
      <c r="D3593" t="s">
        <v>316</v>
      </c>
      <c r="E3593">
        <v>69341</v>
      </c>
      <c r="F3593" t="s">
        <v>317</v>
      </c>
      <c r="G3593" t="s">
        <v>318</v>
      </c>
      <c r="H3593" s="79" t="s">
        <v>927</v>
      </c>
      <c r="I3593" t="s">
        <v>928</v>
      </c>
      <c r="J3593" t="s">
        <v>929</v>
      </c>
      <c r="K3593" t="s">
        <v>930</v>
      </c>
      <c r="L3593">
        <v>971388</v>
      </c>
      <c r="M3593">
        <v>223320341</v>
      </c>
      <c r="O3593">
        <v>320070</v>
      </c>
      <c r="P3593" t="s">
        <v>327</v>
      </c>
      <c r="Q3593">
        <v>8283</v>
      </c>
      <c r="R3593">
        <v>83</v>
      </c>
      <c r="S3593">
        <v>1</v>
      </c>
      <c r="T3593">
        <v>2786</v>
      </c>
      <c r="U3593" t="s">
        <v>328</v>
      </c>
      <c r="W3593">
        <v>1158667035</v>
      </c>
      <c r="X3593" s="76">
        <v>44260</v>
      </c>
      <c r="Y3593" s="76">
        <v>44260</v>
      </c>
      <c r="Z3593" s="76">
        <v>44174</v>
      </c>
      <c r="AA3593" s="76">
        <v>44239</v>
      </c>
      <c r="AB3593">
        <v>420.44</v>
      </c>
      <c r="AD3593" t="s">
        <v>344</v>
      </c>
      <c r="AE3593" t="s">
        <v>324</v>
      </c>
      <c r="AF3593" t="s">
        <v>992</v>
      </c>
      <c r="AH3593" t="s">
        <v>329</v>
      </c>
      <c r="AI3593" t="s">
        <v>318</v>
      </c>
      <c r="AK3593">
        <v>95057</v>
      </c>
      <c r="AL3593">
        <v>21</v>
      </c>
      <c r="AM3593" t="s">
        <v>956</v>
      </c>
      <c r="AN3593" t="s">
        <v>957</v>
      </c>
      <c r="AO3593">
        <v>208080962</v>
      </c>
    </row>
    <row r="3594" spans="1:41">
      <c r="A3594" t="s">
        <v>315</v>
      </c>
      <c r="D3594" t="s">
        <v>316</v>
      </c>
      <c r="E3594">
        <v>69341</v>
      </c>
      <c r="F3594" t="s">
        <v>317</v>
      </c>
      <c r="G3594" t="s">
        <v>318</v>
      </c>
      <c r="H3594" s="79" t="s">
        <v>927</v>
      </c>
      <c r="I3594" t="s">
        <v>928</v>
      </c>
      <c r="J3594" t="s">
        <v>929</v>
      </c>
      <c r="K3594" t="s">
        <v>930</v>
      </c>
      <c r="L3594">
        <v>971382</v>
      </c>
      <c r="M3594">
        <v>223310288</v>
      </c>
      <c r="O3594">
        <v>320070</v>
      </c>
      <c r="P3594" t="s">
        <v>327</v>
      </c>
      <c r="Q3594">
        <v>8283</v>
      </c>
      <c r="R3594">
        <v>83</v>
      </c>
      <c r="S3594">
        <v>1</v>
      </c>
      <c r="T3594">
        <v>2786</v>
      </c>
      <c r="U3594" t="s">
        <v>328</v>
      </c>
      <c r="W3594">
        <v>1158667035</v>
      </c>
      <c r="X3594" s="76">
        <v>44260</v>
      </c>
      <c r="Y3594" s="76">
        <v>44260</v>
      </c>
      <c r="Z3594" s="76">
        <v>44174</v>
      </c>
      <c r="AA3594" s="76">
        <v>44239</v>
      </c>
      <c r="AB3594">
        <v>431.17</v>
      </c>
      <c r="AD3594" t="s">
        <v>344</v>
      </c>
      <c r="AE3594" t="s">
        <v>324</v>
      </c>
      <c r="AF3594" t="s">
        <v>992</v>
      </c>
      <c r="AH3594" t="s">
        <v>329</v>
      </c>
      <c r="AI3594" t="s">
        <v>318</v>
      </c>
      <c r="AK3594">
        <v>95057</v>
      </c>
      <c r="AL3594">
        <v>7</v>
      </c>
      <c r="AM3594" t="s">
        <v>946</v>
      </c>
      <c r="AN3594" t="s">
        <v>947</v>
      </c>
      <c r="AO3594">
        <v>208080873</v>
      </c>
    </row>
    <row r="3595" spans="1:41">
      <c r="A3595" t="s">
        <v>315</v>
      </c>
      <c r="D3595" t="s">
        <v>316</v>
      </c>
      <c r="E3595">
        <v>69341</v>
      </c>
      <c r="F3595" t="s">
        <v>317</v>
      </c>
      <c r="G3595" t="s">
        <v>318</v>
      </c>
      <c r="H3595" s="79" t="s">
        <v>927</v>
      </c>
      <c r="I3595" t="s">
        <v>928</v>
      </c>
      <c r="J3595" t="s">
        <v>929</v>
      </c>
      <c r="K3595" t="s">
        <v>930</v>
      </c>
      <c r="L3595">
        <v>971398</v>
      </c>
      <c r="M3595">
        <v>223310324</v>
      </c>
      <c r="O3595">
        <v>320070</v>
      </c>
      <c r="P3595" t="s">
        <v>327</v>
      </c>
      <c r="Q3595">
        <v>8283</v>
      </c>
      <c r="R3595">
        <v>83</v>
      </c>
      <c r="S3595">
        <v>1</v>
      </c>
      <c r="T3595">
        <v>2786</v>
      </c>
      <c r="U3595" t="s">
        <v>328</v>
      </c>
      <c r="W3595">
        <v>1158667035</v>
      </c>
      <c r="X3595" s="76">
        <v>44260</v>
      </c>
      <c r="Y3595" s="76">
        <v>44260</v>
      </c>
      <c r="Z3595" s="76">
        <v>44174</v>
      </c>
      <c r="AA3595" s="76">
        <v>44239</v>
      </c>
      <c r="AB3595">
        <v>255.89</v>
      </c>
      <c r="AD3595" t="s">
        <v>344</v>
      </c>
      <c r="AE3595" t="s">
        <v>324</v>
      </c>
      <c r="AF3595" t="s">
        <v>992</v>
      </c>
      <c r="AH3595" t="s">
        <v>329</v>
      </c>
      <c r="AI3595" t="s">
        <v>318</v>
      </c>
      <c r="AK3595">
        <v>95057</v>
      </c>
      <c r="AL3595">
        <v>4</v>
      </c>
      <c r="AM3595" t="s">
        <v>940</v>
      </c>
      <c r="AN3595" t="s">
        <v>941</v>
      </c>
      <c r="AO3595">
        <v>208080873</v>
      </c>
    </row>
    <row r="3596" spans="1:41">
      <c r="A3596" t="s">
        <v>315</v>
      </c>
      <c r="D3596" t="s">
        <v>316</v>
      </c>
      <c r="E3596">
        <v>69341</v>
      </c>
      <c r="F3596" t="s">
        <v>317</v>
      </c>
      <c r="G3596" t="s">
        <v>318</v>
      </c>
      <c r="H3596" s="79" t="s">
        <v>927</v>
      </c>
      <c r="I3596" t="s">
        <v>928</v>
      </c>
      <c r="J3596" t="s">
        <v>929</v>
      </c>
      <c r="K3596" t="s">
        <v>930</v>
      </c>
      <c r="L3596">
        <v>971385</v>
      </c>
      <c r="M3596">
        <v>223322996</v>
      </c>
      <c r="O3596">
        <v>320070</v>
      </c>
      <c r="P3596" t="s">
        <v>327</v>
      </c>
      <c r="Q3596">
        <v>8283</v>
      </c>
      <c r="R3596">
        <v>83</v>
      </c>
      <c r="S3596">
        <v>1</v>
      </c>
      <c r="T3596">
        <v>2786</v>
      </c>
      <c r="U3596" t="s">
        <v>328</v>
      </c>
      <c r="W3596">
        <v>1158667035</v>
      </c>
      <c r="X3596" s="76">
        <v>44260</v>
      </c>
      <c r="Y3596" s="76">
        <v>44260</v>
      </c>
      <c r="Z3596" s="76">
        <v>44174</v>
      </c>
      <c r="AA3596" s="76">
        <v>44239</v>
      </c>
      <c r="AB3596">
        <v>491.98</v>
      </c>
      <c r="AD3596" t="s">
        <v>344</v>
      </c>
      <c r="AE3596" t="s">
        <v>324</v>
      </c>
      <c r="AF3596" t="s">
        <v>992</v>
      </c>
      <c r="AH3596" t="s">
        <v>329</v>
      </c>
      <c r="AI3596" t="s">
        <v>318</v>
      </c>
      <c r="AK3596">
        <v>95057</v>
      </c>
      <c r="AL3596">
        <v>17</v>
      </c>
      <c r="AM3596" t="s">
        <v>936</v>
      </c>
      <c r="AN3596" t="s">
        <v>937</v>
      </c>
      <c r="AO3596">
        <v>208080850</v>
      </c>
    </row>
    <row r="3597" spans="1:41">
      <c r="A3597" t="s">
        <v>315</v>
      </c>
      <c r="D3597" t="s">
        <v>316</v>
      </c>
      <c r="E3597">
        <v>69341</v>
      </c>
      <c r="F3597" t="s">
        <v>317</v>
      </c>
      <c r="G3597" t="s">
        <v>318</v>
      </c>
      <c r="H3597" s="79" t="s">
        <v>927</v>
      </c>
      <c r="I3597" t="s">
        <v>928</v>
      </c>
      <c r="J3597" t="s">
        <v>929</v>
      </c>
      <c r="K3597" t="s">
        <v>930</v>
      </c>
      <c r="L3597">
        <v>3715</v>
      </c>
      <c r="M3597">
        <v>223320364</v>
      </c>
      <c r="O3597">
        <v>320070</v>
      </c>
      <c r="P3597" t="s">
        <v>327</v>
      </c>
      <c r="Q3597">
        <v>8584</v>
      </c>
      <c r="R3597">
        <v>83</v>
      </c>
      <c r="S3597">
        <v>1</v>
      </c>
      <c r="T3597">
        <v>2786</v>
      </c>
      <c r="U3597" t="s">
        <v>328</v>
      </c>
      <c r="W3597">
        <v>1158667035</v>
      </c>
      <c r="X3597" s="76">
        <v>44307</v>
      </c>
      <c r="Y3597" s="76">
        <v>44307</v>
      </c>
      <c r="Z3597" s="76">
        <v>44240</v>
      </c>
      <c r="AA3597" s="76">
        <v>44267</v>
      </c>
      <c r="AB3597">
        <v>367.92</v>
      </c>
      <c r="AD3597" t="s">
        <v>345</v>
      </c>
      <c r="AE3597" t="s">
        <v>324</v>
      </c>
      <c r="AF3597" t="s">
        <v>993</v>
      </c>
      <c r="AH3597" t="s">
        <v>329</v>
      </c>
      <c r="AI3597" t="s">
        <v>318</v>
      </c>
      <c r="AK3597">
        <v>95057</v>
      </c>
      <c r="AL3597">
        <v>20</v>
      </c>
      <c r="AM3597" t="s">
        <v>952</v>
      </c>
      <c r="AN3597" t="s">
        <v>953</v>
      </c>
      <c r="AO3597">
        <v>208080880</v>
      </c>
    </row>
    <row r="3598" spans="1:41">
      <c r="A3598" t="s">
        <v>315</v>
      </c>
      <c r="D3598" t="s">
        <v>316</v>
      </c>
      <c r="E3598">
        <v>69341</v>
      </c>
      <c r="F3598" t="s">
        <v>317</v>
      </c>
      <c r="G3598" t="s">
        <v>318</v>
      </c>
      <c r="H3598" s="79" t="s">
        <v>927</v>
      </c>
      <c r="I3598" t="s">
        <v>928</v>
      </c>
      <c r="J3598" t="s">
        <v>929</v>
      </c>
      <c r="K3598" t="s">
        <v>930</v>
      </c>
      <c r="L3598">
        <v>3709</v>
      </c>
      <c r="M3598">
        <v>223321918</v>
      </c>
      <c r="O3598">
        <v>320070</v>
      </c>
      <c r="P3598" t="s">
        <v>327</v>
      </c>
      <c r="Q3598">
        <v>8584</v>
      </c>
      <c r="R3598">
        <v>83</v>
      </c>
      <c r="S3598">
        <v>1</v>
      </c>
      <c r="T3598">
        <v>2786</v>
      </c>
      <c r="U3598" t="s">
        <v>328</v>
      </c>
      <c r="W3598">
        <v>1158667035</v>
      </c>
      <c r="X3598" s="76">
        <v>44307</v>
      </c>
      <c r="Y3598" s="76">
        <v>44307</v>
      </c>
      <c r="Z3598" s="76">
        <v>44240</v>
      </c>
      <c r="AA3598" s="76">
        <v>44267</v>
      </c>
      <c r="AB3598">
        <v>249.47</v>
      </c>
      <c r="AD3598" t="s">
        <v>345</v>
      </c>
      <c r="AE3598" t="s">
        <v>324</v>
      </c>
      <c r="AF3598" t="s">
        <v>993</v>
      </c>
      <c r="AH3598" t="s">
        <v>329</v>
      </c>
      <c r="AI3598" t="s">
        <v>318</v>
      </c>
      <c r="AK3598">
        <v>95057</v>
      </c>
      <c r="AL3598">
        <v>24</v>
      </c>
      <c r="AM3598" t="s">
        <v>944</v>
      </c>
      <c r="AN3598" t="s">
        <v>945</v>
      </c>
      <c r="AO3598">
        <v>208081036</v>
      </c>
    </row>
    <row r="3599" spans="1:41">
      <c r="A3599" t="s">
        <v>315</v>
      </c>
      <c r="D3599" t="s">
        <v>316</v>
      </c>
      <c r="E3599">
        <v>69341</v>
      </c>
      <c r="F3599" t="s">
        <v>317</v>
      </c>
      <c r="G3599" t="s">
        <v>318</v>
      </c>
      <c r="H3599" s="79" t="s">
        <v>927</v>
      </c>
      <c r="I3599" t="s">
        <v>928</v>
      </c>
      <c r="J3599" t="s">
        <v>929</v>
      </c>
      <c r="K3599" t="s">
        <v>930</v>
      </c>
      <c r="L3599">
        <v>3706</v>
      </c>
      <c r="M3599">
        <v>223320341</v>
      </c>
      <c r="O3599">
        <v>320070</v>
      </c>
      <c r="P3599" t="s">
        <v>327</v>
      </c>
      <c r="Q3599">
        <v>8584</v>
      </c>
      <c r="R3599">
        <v>83</v>
      </c>
      <c r="S3599">
        <v>1</v>
      </c>
      <c r="T3599">
        <v>2786</v>
      </c>
      <c r="U3599" t="s">
        <v>328</v>
      </c>
      <c r="W3599">
        <v>1158667035</v>
      </c>
      <c r="X3599" s="76">
        <v>44307</v>
      </c>
      <c r="Y3599" s="76">
        <v>44307</v>
      </c>
      <c r="Z3599" s="76">
        <v>44240</v>
      </c>
      <c r="AA3599" s="76">
        <v>44267</v>
      </c>
      <c r="AB3599">
        <v>418.69</v>
      </c>
      <c r="AD3599" t="s">
        <v>345</v>
      </c>
      <c r="AE3599" t="s">
        <v>324</v>
      </c>
      <c r="AF3599" t="s">
        <v>993</v>
      </c>
      <c r="AH3599" t="s">
        <v>329</v>
      </c>
      <c r="AI3599" t="s">
        <v>318</v>
      </c>
      <c r="AK3599">
        <v>95057</v>
      </c>
      <c r="AL3599">
        <v>21</v>
      </c>
      <c r="AM3599" t="s">
        <v>956</v>
      </c>
      <c r="AN3599" t="s">
        <v>957</v>
      </c>
      <c r="AO3599">
        <v>208080962</v>
      </c>
    </row>
    <row r="3600" spans="1:41">
      <c r="A3600" t="s">
        <v>315</v>
      </c>
      <c r="D3600" t="s">
        <v>316</v>
      </c>
      <c r="E3600">
        <v>69341</v>
      </c>
      <c r="F3600" t="s">
        <v>317</v>
      </c>
      <c r="G3600" t="s">
        <v>318</v>
      </c>
      <c r="H3600" s="79" t="s">
        <v>927</v>
      </c>
      <c r="I3600" t="s">
        <v>928</v>
      </c>
      <c r="J3600" t="s">
        <v>929</v>
      </c>
      <c r="K3600" t="s">
        <v>930</v>
      </c>
      <c r="L3600">
        <v>3714</v>
      </c>
      <c r="M3600">
        <v>223310347</v>
      </c>
      <c r="O3600">
        <v>320070</v>
      </c>
      <c r="P3600" t="s">
        <v>327</v>
      </c>
      <c r="Q3600">
        <v>8584</v>
      </c>
      <c r="R3600">
        <v>83</v>
      </c>
      <c r="S3600">
        <v>1</v>
      </c>
      <c r="T3600">
        <v>2786</v>
      </c>
      <c r="U3600" t="s">
        <v>328</v>
      </c>
      <c r="W3600">
        <v>1158667035</v>
      </c>
      <c r="X3600" s="76">
        <v>44307</v>
      </c>
      <c r="Y3600" s="76">
        <v>44307</v>
      </c>
      <c r="Z3600" s="76">
        <v>44240</v>
      </c>
      <c r="AA3600" s="76">
        <v>44267</v>
      </c>
      <c r="AB3600">
        <v>403.88</v>
      </c>
      <c r="AD3600" t="s">
        <v>345</v>
      </c>
      <c r="AE3600" t="s">
        <v>324</v>
      </c>
      <c r="AF3600" t="s">
        <v>993</v>
      </c>
      <c r="AH3600" t="s">
        <v>329</v>
      </c>
      <c r="AI3600" t="s">
        <v>318</v>
      </c>
      <c r="AK3600">
        <v>95057</v>
      </c>
      <c r="AL3600">
        <v>3</v>
      </c>
      <c r="AM3600" t="s">
        <v>950</v>
      </c>
      <c r="AN3600" t="s">
        <v>951</v>
      </c>
      <c r="AO3600">
        <v>208080873</v>
      </c>
    </row>
    <row r="3601" spans="1:41">
      <c r="A3601" t="s">
        <v>315</v>
      </c>
      <c r="D3601" t="s">
        <v>316</v>
      </c>
      <c r="E3601">
        <v>69341</v>
      </c>
      <c r="F3601" t="s">
        <v>317</v>
      </c>
      <c r="G3601" t="s">
        <v>318</v>
      </c>
      <c r="H3601" s="79" t="s">
        <v>927</v>
      </c>
      <c r="I3601" t="s">
        <v>928</v>
      </c>
      <c r="J3601" t="s">
        <v>929</v>
      </c>
      <c r="K3601" t="s">
        <v>930</v>
      </c>
      <c r="L3601">
        <v>3708</v>
      </c>
      <c r="M3601">
        <v>223320371</v>
      </c>
      <c r="O3601">
        <v>320070</v>
      </c>
      <c r="P3601" t="s">
        <v>327</v>
      </c>
      <c r="Q3601">
        <v>8584</v>
      </c>
      <c r="R3601">
        <v>83</v>
      </c>
      <c r="S3601">
        <v>1</v>
      </c>
      <c r="T3601">
        <v>2786</v>
      </c>
      <c r="U3601" t="s">
        <v>328</v>
      </c>
      <c r="W3601">
        <v>1158667035</v>
      </c>
      <c r="X3601" s="76">
        <v>44307</v>
      </c>
      <c r="Y3601" s="76">
        <v>44307</v>
      </c>
      <c r="Z3601" s="76">
        <v>44240</v>
      </c>
      <c r="AA3601" s="76">
        <v>44267</v>
      </c>
      <c r="AB3601">
        <v>431.38</v>
      </c>
      <c r="AD3601" t="s">
        <v>345</v>
      </c>
      <c r="AE3601" t="s">
        <v>324</v>
      </c>
      <c r="AF3601" t="s">
        <v>993</v>
      </c>
      <c r="AH3601" t="s">
        <v>329</v>
      </c>
      <c r="AI3601" t="s">
        <v>318</v>
      </c>
      <c r="AK3601">
        <v>95057</v>
      </c>
      <c r="AL3601">
        <v>23</v>
      </c>
      <c r="AM3601" t="s">
        <v>932</v>
      </c>
      <c r="AN3601" t="s">
        <v>933</v>
      </c>
      <c r="AO3601">
        <v>208080873</v>
      </c>
    </row>
    <row r="3602" spans="1:41">
      <c r="A3602" t="s">
        <v>315</v>
      </c>
      <c r="D3602" t="s">
        <v>316</v>
      </c>
      <c r="E3602">
        <v>69341</v>
      </c>
      <c r="F3602" t="s">
        <v>317</v>
      </c>
      <c r="G3602" t="s">
        <v>318</v>
      </c>
      <c r="H3602" s="79" t="s">
        <v>927</v>
      </c>
      <c r="I3602" t="s">
        <v>928</v>
      </c>
      <c r="J3602" t="s">
        <v>929</v>
      </c>
      <c r="K3602" t="s">
        <v>930</v>
      </c>
      <c r="L3602">
        <v>3712</v>
      </c>
      <c r="M3602">
        <v>223310265</v>
      </c>
      <c r="O3602">
        <v>320070</v>
      </c>
      <c r="P3602" t="s">
        <v>327</v>
      </c>
      <c r="Q3602">
        <v>8584</v>
      </c>
      <c r="R3602">
        <v>83</v>
      </c>
      <c r="S3602">
        <v>1</v>
      </c>
      <c r="T3602">
        <v>2786</v>
      </c>
      <c r="U3602" t="s">
        <v>328</v>
      </c>
      <c r="W3602">
        <v>1158667035</v>
      </c>
      <c r="X3602" s="76">
        <v>44307</v>
      </c>
      <c r="Y3602" s="76">
        <v>44307</v>
      </c>
      <c r="Z3602" s="76">
        <v>44240</v>
      </c>
      <c r="AA3602" s="76">
        <v>44267</v>
      </c>
      <c r="AB3602">
        <v>334.09</v>
      </c>
      <c r="AD3602" t="s">
        <v>345</v>
      </c>
      <c r="AE3602" t="s">
        <v>324</v>
      </c>
      <c r="AF3602" t="s">
        <v>993</v>
      </c>
      <c r="AH3602" t="s">
        <v>329</v>
      </c>
      <c r="AI3602" t="s">
        <v>318</v>
      </c>
      <c r="AK3602">
        <v>95057</v>
      </c>
      <c r="AL3602">
        <v>9</v>
      </c>
      <c r="AM3602" t="s">
        <v>964</v>
      </c>
      <c r="AN3602" t="s">
        <v>965</v>
      </c>
      <c r="AO3602">
        <v>208080873</v>
      </c>
    </row>
    <row r="3603" spans="1:41">
      <c r="A3603" t="s">
        <v>315</v>
      </c>
      <c r="D3603" t="s">
        <v>316</v>
      </c>
      <c r="E3603">
        <v>69341</v>
      </c>
      <c r="F3603" t="s">
        <v>317</v>
      </c>
      <c r="G3603" t="s">
        <v>318</v>
      </c>
      <c r="H3603" s="79" t="s">
        <v>927</v>
      </c>
      <c r="I3603" t="s">
        <v>928</v>
      </c>
      <c r="J3603" t="s">
        <v>929</v>
      </c>
      <c r="K3603" t="s">
        <v>930</v>
      </c>
      <c r="L3603">
        <v>3702</v>
      </c>
      <c r="M3603">
        <v>223322950</v>
      </c>
      <c r="O3603">
        <v>320070</v>
      </c>
      <c r="P3603" t="s">
        <v>327</v>
      </c>
      <c r="Q3603">
        <v>8584</v>
      </c>
      <c r="R3603">
        <v>83</v>
      </c>
      <c r="S3603">
        <v>1</v>
      </c>
      <c r="T3603">
        <v>2786</v>
      </c>
      <c r="U3603" t="s">
        <v>328</v>
      </c>
      <c r="W3603">
        <v>1158667035</v>
      </c>
      <c r="X3603" s="76">
        <v>44307</v>
      </c>
      <c r="Y3603" s="76">
        <v>44307</v>
      </c>
      <c r="Z3603" s="76">
        <v>44240</v>
      </c>
      <c r="AA3603" s="76">
        <v>44267</v>
      </c>
      <c r="AB3603">
        <v>321.39</v>
      </c>
      <c r="AD3603" t="s">
        <v>345</v>
      </c>
      <c r="AE3603" t="s">
        <v>324</v>
      </c>
      <c r="AF3603" t="s">
        <v>993</v>
      </c>
      <c r="AH3603" t="s">
        <v>329</v>
      </c>
      <c r="AI3603" t="s">
        <v>318</v>
      </c>
      <c r="AK3603">
        <v>95057</v>
      </c>
      <c r="AL3603">
        <v>15</v>
      </c>
      <c r="AM3603" t="s">
        <v>934</v>
      </c>
      <c r="AN3603" t="s">
        <v>935</v>
      </c>
      <c r="AO3603">
        <v>208081006</v>
      </c>
    </row>
    <row r="3604" spans="1:41">
      <c r="A3604" t="s">
        <v>315</v>
      </c>
      <c r="D3604" t="s">
        <v>316</v>
      </c>
      <c r="E3604">
        <v>69341</v>
      </c>
      <c r="F3604" t="s">
        <v>317</v>
      </c>
      <c r="G3604" t="s">
        <v>318</v>
      </c>
      <c r="H3604" s="79" t="s">
        <v>927</v>
      </c>
      <c r="I3604" t="s">
        <v>928</v>
      </c>
      <c r="J3604" t="s">
        <v>929</v>
      </c>
      <c r="K3604" t="s">
        <v>930</v>
      </c>
      <c r="L3604">
        <v>3700</v>
      </c>
      <c r="M3604">
        <v>223310235</v>
      </c>
      <c r="O3604">
        <v>320070</v>
      </c>
      <c r="P3604" t="s">
        <v>327</v>
      </c>
      <c r="Q3604">
        <v>8584</v>
      </c>
      <c r="R3604">
        <v>83</v>
      </c>
      <c r="S3604">
        <v>1</v>
      </c>
      <c r="T3604">
        <v>2786</v>
      </c>
      <c r="U3604" t="s">
        <v>328</v>
      </c>
      <c r="W3604">
        <v>1158667035</v>
      </c>
      <c r="X3604" s="76">
        <v>44307</v>
      </c>
      <c r="Y3604" s="76">
        <v>44307</v>
      </c>
      <c r="Z3604" s="76">
        <v>44240</v>
      </c>
      <c r="AA3604" s="76">
        <v>44267</v>
      </c>
      <c r="AB3604">
        <v>321.39</v>
      </c>
      <c r="AD3604" t="s">
        <v>345</v>
      </c>
      <c r="AE3604" t="s">
        <v>324</v>
      </c>
      <c r="AF3604" t="s">
        <v>993</v>
      </c>
      <c r="AH3604" t="s">
        <v>329</v>
      </c>
      <c r="AI3604" t="s">
        <v>318</v>
      </c>
      <c r="AK3604">
        <v>95057</v>
      </c>
      <c r="AL3604">
        <v>11</v>
      </c>
      <c r="AM3604" t="s">
        <v>958</v>
      </c>
      <c r="AN3604" t="s">
        <v>959</v>
      </c>
      <c r="AO3604">
        <v>208081020</v>
      </c>
    </row>
    <row r="3605" spans="1:41">
      <c r="A3605" t="s">
        <v>315</v>
      </c>
      <c r="D3605" t="s">
        <v>316</v>
      </c>
      <c r="E3605">
        <v>69341</v>
      </c>
      <c r="F3605" t="s">
        <v>317</v>
      </c>
      <c r="G3605" t="s">
        <v>318</v>
      </c>
      <c r="H3605" s="79" t="s">
        <v>927</v>
      </c>
      <c r="I3605" t="s">
        <v>928</v>
      </c>
      <c r="J3605" t="s">
        <v>929</v>
      </c>
      <c r="K3605" t="s">
        <v>930</v>
      </c>
      <c r="L3605">
        <v>3718</v>
      </c>
      <c r="M3605">
        <v>223310324</v>
      </c>
      <c r="O3605">
        <v>320070</v>
      </c>
      <c r="P3605" t="s">
        <v>327</v>
      </c>
      <c r="Q3605">
        <v>8584</v>
      </c>
      <c r="R3605">
        <v>83</v>
      </c>
      <c r="S3605">
        <v>1</v>
      </c>
      <c r="T3605">
        <v>2786</v>
      </c>
      <c r="U3605" t="s">
        <v>328</v>
      </c>
      <c r="W3605">
        <v>1158667035</v>
      </c>
      <c r="X3605" s="76">
        <v>44307</v>
      </c>
      <c r="Y3605" s="76">
        <v>44307</v>
      </c>
      <c r="Z3605" s="76">
        <v>44240</v>
      </c>
      <c r="AA3605" s="76">
        <v>44267</v>
      </c>
      <c r="AB3605">
        <v>471.57</v>
      </c>
      <c r="AD3605" t="s">
        <v>345</v>
      </c>
      <c r="AE3605" t="s">
        <v>324</v>
      </c>
      <c r="AF3605" t="s">
        <v>993</v>
      </c>
      <c r="AH3605" t="s">
        <v>329</v>
      </c>
      <c r="AI3605" t="s">
        <v>318</v>
      </c>
      <c r="AK3605">
        <v>95057</v>
      </c>
      <c r="AL3605">
        <v>4</v>
      </c>
      <c r="AM3605" t="s">
        <v>940</v>
      </c>
      <c r="AN3605" t="s">
        <v>941</v>
      </c>
      <c r="AO3605">
        <v>208080873</v>
      </c>
    </row>
    <row r="3606" spans="1:41">
      <c r="A3606" t="s">
        <v>315</v>
      </c>
      <c r="D3606" t="s">
        <v>316</v>
      </c>
      <c r="E3606">
        <v>69341</v>
      </c>
      <c r="F3606" t="s">
        <v>317</v>
      </c>
      <c r="G3606" t="s">
        <v>318</v>
      </c>
      <c r="H3606" s="79" t="s">
        <v>927</v>
      </c>
      <c r="I3606" t="s">
        <v>928</v>
      </c>
      <c r="J3606" t="s">
        <v>929</v>
      </c>
      <c r="K3606" t="s">
        <v>930</v>
      </c>
      <c r="L3606">
        <v>3707</v>
      </c>
      <c r="M3606">
        <v>223320357</v>
      </c>
      <c r="O3606">
        <v>320070</v>
      </c>
      <c r="P3606" t="s">
        <v>327</v>
      </c>
      <c r="Q3606">
        <v>8584</v>
      </c>
      <c r="R3606">
        <v>83</v>
      </c>
      <c r="S3606">
        <v>1</v>
      </c>
      <c r="T3606">
        <v>2786</v>
      </c>
      <c r="U3606" t="s">
        <v>328</v>
      </c>
      <c r="W3606">
        <v>1158667035</v>
      </c>
      <c r="X3606" s="76">
        <v>44307</v>
      </c>
      <c r="Y3606" s="76">
        <v>44307</v>
      </c>
      <c r="Z3606" s="76">
        <v>44240</v>
      </c>
      <c r="AA3606" s="76">
        <v>44267</v>
      </c>
      <c r="AB3606">
        <v>279.08</v>
      </c>
      <c r="AD3606" t="s">
        <v>345</v>
      </c>
      <c r="AE3606" t="s">
        <v>324</v>
      </c>
      <c r="AF3606" t="s">
        <v>993</v>
      </c>
      <c r="AH3606" t="s">
        <v>329</v>
      </c>
      <c r="AI3606" t="s">
        <v>318</v>
      </c>
      <c r="AK3606">
        <v>95057</v>
      </c>
      <c r="AL3606">
        <v>22</v>
      </c>
      <c r="AM3606" t="s">
        <v>972</v>
      </c>
      <c r="AN3606" t="s">
        <v>973</v>
      </c>
      <c r="AO3606">
        <v>208080843</v>
      </c>
    </row>
    <row r="3607" spans="1:41">
      <c r="A3607" t="s">
        <v>315</v>
      </c>
      <c r="D3607" t="s">
        <v>316</v>
      </c>
      <c r="E3607">
        <v>69341</v>
      </c>
      <c r="F3607" t="s">
        <v>317</v>
      </c>
      <c r="G3607" t="s">
        <v>318</v>
      </c>
      <c r="H3607" s="79" t="s">
        <v>927</v>
      </c>
      <c r="I3607" t="s">
        <v>928</v>
      </c>
      <c r="J3607" t="s">
        <v>929</v>
      </c>
      <c r="K3607" t="s">
        <v>930</v>
      </c>
      <c r="L3607">
        <v>3711</v>
      </c>
      <c r="M3607">
        <v>223310420</v>
      </c>
      <c r="O3607">
        <v>320070</v>
      </c>
      <c r="P3607" t="s">
        <v>327</v>
      </c>
      <c r="Q3607">
        <v>8584</v>
      </c>
      <c r="R3607">
        <v>83</v>
      </c>
      <c r="S3607">
        <v>1</v>
      </c>
      <c r="T3607">
        <v>2786</v>
      </c>
      <c r="U3607" t="s">
        <v>328</v>
      </c>
      <c r="W3607">
        <v>1158667035</v>
      </c>
      <c r="X3607" s="76">
        <v>44307</v>
      </c>
      <c r="Y3607" s="76">
        <v>44307</v>
      </c>
      <c r="Z3607" s="76">
        <v>44240</v>
      </c>
      <c r="AA3607" s="76">
        <v>44267</v>
      </c>
      <c r="AB3607">
        <v>623.86</v>
      </c>
      <c r="AD3607" t="s">
        <v>345</v>
      </c>
      <c r="AE3607" t="s">
        <v>324</v>
      </c>
      <c r="AF3607" t="s">
        <v>993</v>
      </c>
      <c r="AH3607" t="s">
        <v>329</v>
      </c>
      <c r="AI3607" t="s">
        <v>318</v>
      </c>
      <c r="AK3607">
        <v>95057</v>
      </c>
      <c r="AL3607">
        <v>1</v>
      </c>
      <c r="AM3607" t="s">
        <v>938</v>
      </c>
      <c r="AN3607" t="s">
        <v>939</v>
      </c>
      <c r="AO3607">
        <v>208080873</v>
      </c>
    </row>
    <row r="3608" spans="1:41">
      <c r="A3608" t="s">
        <v>315</v>
      </c>
      <c r="D3608" t="s">
        <v>316</v>
      </c>
      <c r="E3608">
        <v>69341</v>
      </c>
      <c r="F3608" t="s">
        <v>317</v>
      </c>
      <c r="G3608" t="s">
        <v>318</v>
      </c>
      <c r="H3608" s="79" t="s">
        <v>927</v>
      </c>
      <c r="I3608" t="s">
        <v>928</v>
      </c>
      <c r="J3608" t="s">
        <v>929</v>
      </c>
      <c r="K3608" t="s">
        <v>930</v>
      </c>
      <c r="L3608">
        <v>3697</v>
      </c>
      <c r="M3608">
        <v>223310301</v>
      </c>
      <c r="O3608">
        <v>320070</v>
      </c>
      <c r="P3608" t="s">
        <v>327</v>
      </c>
      <c r="Q3608">
        <v>8584</v>
      </c>
      <c r="R3608">
        <v>83</v>
      </c>
      <c r="S3608">
        <v>1</v>
      </c>
      <c r="T3608">
        <v>2786</v>
      </c>
      <c r="U3608" t="s">
        <v>328</v>
      </c>
      <c r="W3608">
        <v>1158667035</v>
      </c>
      <c r="X3608" s="76">
        <v>44307</v>
      </c>
      <c r="Y3608" s="76">
        <v>44307</v>
      </c>
      <c r="Z3608" s="76">
        <v>44240</v>
      </c>
      <c r="AA3608" s="76">
        <v>44267</v>
      </c>
      <c r="AB3608">
        <v>382.73</v>
      </c>
      <c r="AD3608" t="s">
        <v>345</v>
      </c>
      <c r="AE3608" t="s">
        <v>324</v>
      </c>
      <c r="AF3608" t="s">
        <v>993</v>
      </c>
      <c r="AH3608" t="s">
        <v>329</v>
      </c>
      <c r="AI3608" t="s">
        <v>318</v>
      </c>
      <c r="AK3608">
        <v>95057</v>
      </c>
      <c r="AL3608">
        <v>5</v>
      </c>
      <c r="AM3608" t="s">
        <v>948</v>
      </c>
      <c r="AN3608" t="s">
        <v>949</v>
      </c>
      <c r="AO3608">
        <v>208080873</v>
      </c>
    </row>
    <row r="3609" spans="1:41">
      <c r="A3609" t="s">
        <v>315</v>
      </c>
      <c r="D3609" t="s">
        <v>316</v>
      </c>
      <c r="E3609">
        <v>69341</v>
      </c>
      <c r="F3609" t="s">
        <v>317</v>
      </c>
      <c r="G3609" t="s">
        <v>318</v>
      </c>
      <c r="H3609" s="79" t="s">
        <v>927</v>
      </c>
      <c r="I3609" t="s">
        <v>928</v>
      </c>
      <c r="J3609" t="s">
        <v>929</v>
      </c>
      <c r="K3609" t="s">
        <v>930</v>
      </c>
      <c r="L3609">
        <v>3703</v>
      </c>
      <c r="M3609">
        <v>223322996</v>
      </c>
      <c r="O3609">
        <v>320070</v>
      </c>
      <c r="P3609" t="s">
        <v>327</v>
      </c>
      <c r="Q3609">
        <v>8584</v>
      </c>
      <c r="R3609">
        <v>83</v>
      </c>
      <c r="S3609">
        <v>1</v>
      </c>
      <c r="T3609">
        <v>2786</v>
      </c>
      <c r="U3609" t="s">
        <v>328</v>
      </c>
      <c r="W3609">
        <v>1158667035</v>
      </c>
      <c r="X3609" s="76">
        <v>44307</v>
      </c>
      <c r="Y3609" s="76">
        <v>44307</v>
      </c>
      <c r="Z3609" s="76">
        <v>44240</v>
      </c>
      <c r="AA3609" s="76">
        <v>44267</v>
      </c>
      <c r="AB3609">
        <v>505.41</v>
      </c>
      <c r="AD3609" t="s">
        <v>345</v>
      </c>
      <c r="AE3609" t="s">
        <v>324</v>
      </c>
      <c r="AF3609" t="s">
        <v>993</v>
      </c>
      <c r="AH3609" t="s">
        <v>329</v>
      </c>
      <c r="AI3609" t="s">
        <v>318</v>
      </c>
      <c r="AK3609">
        <v>95057</v>
      </c>
      <c r="AL3609">
        <v>17</v>
      </c>
      <c r="AM3609" t="s">
        <v>936</v>
      </c>
      <c r="AN3609" t="s">
        <v>937</v>
      </c>
      <c r="AO3609">
        <v>208080850</v>
      </c>
    </row>
    <row r="3610" spans="1:41">
      <c r="A3610" t="s">
        <v>315</v>
      </c>
      <c r="D3610" t="s">
        <v>316</v>
      </c>
      <c r="E3610">
        <v>69341</v>
      </c>
      <c r="F3610" t="s">
        <v>317</v>
      </c>
      <c r="G3610" t="s">
        <v>318</v>
      </c>
      <c r="H3610" s="79" t="s">
        <v>927</v>
      </c>
      <c r="I3610" t="s">
        <v>928</v>
      </c>
      <c r="J3610" t="s">
        <v>929</v>
      </c>
      <c r="K3610" t="s">
        <v>930</v>
      </c>
      <c r="L3610">
        <v>3719</v>
      </c>
      <c r="M3610">
        <v>223322973</v>
      </c>
      <c r="O3610">
        <v>320070</v>
      </c>
      <c r="P3610" t="s">
        <v>327</v>
      </c>
      <c r="Q3610">
        <v>8584</v>
      </c>
      <c r="R3610">
        <v>83</v>
      </c>
      <c r="S3610">
        <v>1</v>
      </c>
      <c r="T3610">
        <v>2786</v>
      </c>
      <c r="U3610" t="s">
        <v>328</v>
      </c>
      <c r="W3610">
        <v>1158667035</v>
      </c>
      <c r="X3610" s="76">
        <v>44307</v>
      </c>
      <c r="Y3610" s="76">
        <v>44307</v>
      </c>
      <c r="Z3610" s="76">
        <v>44240</v>
      </c>
      <c r="AA3610" s="76">
        <v>44267</v>
      </c>
      <c r="AB3610">
        <v>410.23</v>
      </c>
      <c r="AD3610" t="s">
        <v>345</v>
      </c>
      <c r="AE3610" t="s">
        <v>324</v>
      </c>
      <c r="AF3610" t="s">
        <v>993</v>
      </c>
      <c r="AH3610" t="s">
        <v>329</v>
      </c>
      <c r="AI3610" t="s">
        <v>318</v>
      </c>
      <c r="AK3610">
        <v>95057</v>
      </c>
      <c r="AL3610">
        <v>16</v>
      </c>
      <c r="AM3610" t="s">
        <v>960</v>
      </c>
      <c r="AN3610" t="s">
        <v>961</v>
      </c>
      <c r="AO3610">
        <v>208080866</v>
      </c>
    </row>
    <row r="3611" spans="1:41">
      <c r="A3611" t="s">
        <v>315</v>
      </c>
      <c r="D3611" t="s">
        <v>316</v>
      </c>
      <c r="E3611">
        <v>69341</v>
      </c>
      <c r="F3611" t="s">
        <v>317</v>
      </c>
      <c r="G3611" t="s">
        <v>318</v>
      </c>
      <c r="H3611" s="79" t="s">
        <v>927</v>
      </c>
      <c r="I3611" t="s">
        <v>928</v>
      </c>
      <c r="J3611" t="s">
        <v>929</v>
      </c>
      <c r="K3611" t="s">
        <v>930</v>
      </c>
      <c r="L3611">
        <v>3717</v>
      </c>
      <c r="M3611">
        <v>223310272</v>
      </c>
      <c r="O3611">
        <v>320070</v>
      </c>
      <c r="P3611" t="s">
        <v>327</v>
      </c>
      <c r="Q3611">
        <v>8584</v>
      </c>
      <c r="R3611">
        <v>83</v>
      </c>
      <c r="S3611">
        <v>1</v>
      </c>
      <c r="T3611">
        <v>2786</v>
      </c>
      <c r="U3611" t="s">
        <v>328</v>
      </c>
      <c r="W3611">
        <v>1158667035</v>
      </c>
      <c r="X3611" s="76">
        <v>44307</v>
      </c>
      <c r="Y3611" s="76">
        <v>44307</v>
      </c>
      <c r="Z3611" s="76">
        <v>44240</v>
      </c>
      <c r="AA3611" s="76">
        <v>44267</v>
      </c>
      <c r="AB3611">
        <v>403.88</v>
      </c>
      <c r="AD3611" t="s">
        <v>345</v>
      </c>
      <c r="AE3611" t="s">
        <v>324</v>
      </c>
      <c r="AF3611" t="s">
        <v>993</v>
      </c>
      <c r="AH3611" t="s">
        <v>329</v>
      </c>
      <c r="AI3611" t="s">
        <v>318</v>
      </c>
      <c r="AK3611">
        <v>95057</v>
      </c>
      <c r="AL3611">
        <v>8</v>
      </c>
      <c r="AM3611" t="s">
        <v>954</v>
      </c>
      <c r="AN3611" t="s">
        <v>955</v>
      </c>
      <c r="AO3611">
        <v>208080873</v>
      </c>
    </row>
    <row r="3612" spans="1:41">
      <c r="A3612" t="s">
        <v>315</v>
      </c>
      <c r="D3612" t="s">
        <v>316</v>
      </c>
      <c r="E3612">
        <v>69341</v>
      </c>
      <c r="F3612" t="s">
        <v>317</v>
      </c>
      <c r="G3612" t="s">
        <v>318</v>
      </c>
      <c r="H3612" s="79" t="s">
        <v>927</v>
      </c>
      <c r="I3612" t="s">
        <v>928</v>
      </c>
      <c r="J3612" t="s">
        <v>929</v>
      </c>
      <c r="K3612" t="s">
        <v>930</v>
      </c>
      <c r="L3612">
        <v>3701</v>
      </c>
      <c r="M3612">
        <v>223310100</v>
      </c>
      <c r="O3612">
        <v>320070</v>
      </c>
      <c r="P3612" t="s">
        <v>327</v>
      </c>
      <c r="Q3612">
        <v>8584</v>
      </c>
      <c r="R3612">
        <v>83</v>
      </c>
      <c r="S3612">
        <v>1</v>
      </c>
      <c r="T3612">
        <v>2786</v>
      </c>
      <c r="U3612" t="s">
        <v>328</v>
      </c>
      <c r="W3612">
        <v>1158667035</v>
      </c>
      <c r="X3612" s="76">
        <v>44307</v>
      </c>
      <c r="Y3612" s="76">
        <v>44307</v>
      </c>
      <c r="Z3612" s="76">
        <v>44240</v>
      </c>
      <c r="AA3612" s="76">
        <v>44267</v>
      </c>
      <c r="AB3612">
        <v>467.34</v>
      </c>
      <c r="AD3612" t="s">
        <v>345</v>
      </c>
      <c r="AE3612" t="s">
        <v>324</v>
      </c>
      <c r="AF3612" t="s">
        <v>993</v>
      </c>
      <c r="AH3612" t="s">
        <v>329</v>
      </c>
      <c r="AI3612" t="s">
        <v>318</v>
      </c>
      <c r="AK3612">
        <v>95057</v>
      </c>
      <c r="AL3612">
        <v>14</v>
      </c>
      <c r="AM3612" t="s">
        <v>976</v>
      </c>
      <c r="AN3612" t="s">
        <v>973</v>
      </c>
      <c r="AO3612">
        <v>208080843</v>
      </c>
    </row>
    <row r="3613" spans="1:41">
      <c r="A3613" t="s">
        <v>315</v>
      </c>
      <c r="D3613" t="s">
        <v>316</v>
      </c>
      <c r="E3613">
        <v>69341</v>
      </c>
      <c r="F3613" t="s">
        <v>317</v>
      </c>
      <c r="G3613" t="s">
        <v>318</v>
      </c>
      <c r="H3613" s="79" t="s">
        <v>927</v>
      </c>
      <c r="I3613" t="s">
        <v>928</v>
      </c>
      <c r="J3613" t="s">
        <v>929</v>
      </c>
      <c r="K3613" t="s">
        <v>930</v>
      </c>
      <c r="L3613">
        <v>3716</v>
      </c>
      <c r="M3613">
        <v>223310212</v>
      </c>
      <c r="O3613">
        <v>320070</v>
      </c>
      <c r="P3613" t="s">
        <v>327</v>
      </c>
      <c r="Q3613">
        <v>8584</v>
      </c>
      <c r="R3613">
        <v>83</v>
      </c>
      <c r="S3613">
        <v>1</v>
      </c>
      <c r="T3613">
        <v>2786</v>
      </c>
      <c r="U3613" t="s">
        <v>328</v>
      </c>
      <c r="W3613">
        <v>1158667035</v>
      </c>
      <c r="X3613" s="76">
        <v>44307</v>
      </c>
      <c r="Y3613" s="76">
        <v>44307</v>
      </c>
      <c r="Z3613" s="76">
        <v>44240</v>
      </c>
      <c r="AA3613" s="76">
        <v>44267</v>
      </c>
      <c r="AB3613">
        <v>678.86</v>
      </c>
      <c r="AD3613" t="s">
        <v>345</v>
      </c>
      <c r="AE3613" t="s">
        <v>324</v>
      </c>
      <c r="AF3613" t="s">
        <v>993</v>
      </c>
      <c r="AH3613" t="s">
        <v>329</v>
      </c>
      <c r="AI3613" t="s">
        <v>318</v>
      </c>
      <c r="AK3613">
        <v>95057</v>
      </c>
      <c r="AL3613">
        <v>12</v>
      </c>
      <c r="AM3613" t="s">
        <v>974</v>
      </c>
      <c r="AN3613" t="s">
        <v>975</v>
      </c>
      <c r="AO3613">
        <v>208080985</v>
      </c>
    </row>
    <row r="3614" spans="1:41">
      <c r="A3614" t="s">
        <v>315</v>
      </c>
      <c r="D3614" t="s">
        <v>316</v>
      </c>
      <c r="E3614">
        <v>69341</v>
      </c>
      <c r="F3614" t="s">
        <v>317</v>
      </c>
      <c r="G3614" t="s">
        <v>318</v>
      </c>
      <c r="H3614" s="79" t="s">
        <v>927</v>
      </c>
      <c r="I3614" t="s">
        <v>928</v>
      </c>
      <c r="J3614" t="s">
        <v>929</v>
      </c>
      <c r="K3614" t="s">
        <v>930</v>
      </c>
      <c r="L3614">
        <v>3710</v>
      </c>
      <c r="M3614">
        <v>223321925</v>
      </c>
      <c r="O3614">
        <v>320070</v>
      </c>
      <c r="P3614" t="s">
        <v>327</v>
      </c>
      <c r="Q3614">
        <v>8584</v>
      </c>
      <c r="R3614">
        <v>83</v>
      </c>
      <c r="S3614">
        <v>1</v>
      </c>
      <c r="T3614">
        <v>2786</v>
      </c>
      <c r="U3614" t="s">
        <v>328</v>
      </c>
      <c r="W3614">
        <v>1158667035</v>
      </c>
      <c r="X3614" s="76">
        <v>44307</v>
      </c>
      <c r="Y3614" s="76">
        <v>44307</v>
      </c>
      <c r="Z3614" s="76">
        <v>44240</v>
      </c>
      <c r="AA3614" s="76">
        <v>44267</v>
      </c>
      <c r="AB3614">
        <v>319.27</v>
      </c>
      <c r="AD3614" t="s">
        <v>345</v>
      </c>
      <c r="AE3614" t="s">
        <v>324</v>
      </c>
      <c r="AF3614" t="s">
        <v>993</v>
      </c>
      <c r="AH3614" t="s">
        <v>329</v>
      </c>
      <c r="AI3614" t="s">
        <v>318</v>
      </c>
      <c r="AK3614">
        <v>95057</v>
      </c>
      <c r="AL3614">
        <v>25</v>
      </c>
      <c r="AM3614" t="s">
        <v>966</v>
      </c>
      <c r="AN3614" t="s">
        <v>967</v>
      </c>
      <c r="AO3614">
        <v>208080873</v>
      </c>
    </row>
    <row r="3615" spans="1:41">
      <c r="A3615" t="s">
        <v>315</v>
      </c>
      <c r="D3615" t="s">
        <v>316</v>
      </c>
      <c r="E3615">
        <v>69341</v>
      </c>
      <c r="F3615" t="s">
        <v>317</v>
      </c>
      <c r="G3615" t="s">
        <v>318</v>
      </c>
      <c r="H3615" s="79" t="s">
        <v>927</v>
      </c>
      <c r="I3615" t="s">
        <v>928</v>
      </c>
      <c r="J3615" t="s">
        <v>929</v>
      </c>
      <c r="K3615" t="s">
        <v>930</v>
      </c>
      <c r="L3615">
        <v>3698</v>
      </c>
      <c r="M3615">
        <v>223310295</v>
      </c>
      <c r="O3615">
        <v>320070</v>
      </c>
      <c r="P3615" t="s">
        <v>327</v>
      </c>
      <c r="Q3615">
        <v>8584</v>
      </c>
      <c r="R3615">
        <v>83</v>
      </c>
      <c r="S3615">
        <v>1</v>
      </c>
      <c r="T3615">
        <v>2786</v>
      </c>
      <c r="U3615" t="s">
        <v>328</v>
      </c>
      <c r="W3615">
        <v>1158667035</v>
      </c>
      <c r="X3615" s="76">
        <v>44307</v>
      </c>
      <c r="Y3615" s="76">
        <v>44307</v>
      </c>
      <c r="Z3615" s="76">
        <v>44240</v>
      </c>
      <c r="AA3615" s="76">
        <v>44267</v>
      </c>
      <c r="AB3615">
        <v>175.44</v>
      </c>
      <c r="AD3615" t="s">
        <v>345</v>
      </c>
      <c r="AE3615" t="s">
        <v>324</v>
      </c>
      <c r="AF3615" t="s">
        <v>993</v>
      </c>
      <c r="AH3615" t="s">
        <v>329</v>
      </c>
      <c r="AI3615" t="s">
        <v>318</v>
      </c>
      <c r="AK3615">
        <v>95057</v>
      </c>
      <c r="AL3615">
        <v>6</v>
      </c>
      <c r="AM3615" t="s">
        <v>977</v>
      </c>
      <c r="AN3615" t="s">
        <v>978</v>
      </c>
      <c r="AO3615">
        <v>208080873</v>
      </c>
    </row>
    <row r="3616" spans="1:41">
      <c r="A3616" t="s">
        <v>315</v>
      </c>
      <c r="D3616" t="s">
        <v>316</v>
      </c>
      <c r="E3616">
        <v>69341</v>
      </c>
      <c r="F3616" t="s">
        <v>317</v>
      </c>
      <c r="G3616" t="s">
        <v>318</v>
      </c>
      <c r="H3616" s="79" t="s">
        <v>927</v>
      </c>
      <c r="I3616" t="s">
        <v>928</v>
      </c>
      <c r="J3616" t="s">
        <v>929</v>
      </c>
      <c r="K3616" t="s">
        <v>930</v>
      </c>
      <c r="L3616">
        <v>3704</v>
      </c>
      <c r="M3616">
        <v>223323001</v>
      </c>
      <c r="O3616">
        <v>320070</v>
      </c>
      <c r="P3616" t="s">
        <v>327</v>
      </c>
      <c r="Q3616">
        <v>8584</v>
      </c>
      <c r="R3616">
        <v>83</v>
      </c>
      <c r="S3616">
        <v>1</v>
      </c>
      <c r="T3616">
        <v>2786</v>
      </c>
      <c r="U3616" t="s">
        <v>328</v>
      </c>
      <c r="W3616">
        <v>1158667035</v>
      </c>
      <c r="X3616" s="76">
        <v>44307</v>
      </c>
      <c r="Y3616" s="76">
        <v>44307</v>
      </c>
      <c r="Z3616" s="76">
        <v>44240</v>
      </c>
      <c r="AA3616" s="76">
        <v>44267</v>
      </c>
      <c r="AB3616">
        <v>418.69</v>
      </c>
      <c r="AD3616" t="s">
        <v>345</v>
      </c>
      <c r="AE3616" t="s">
        <v>324</v>
      </c>
      <c r="AF3616" t="s">
        <v>993</v>
      </c>
      <c r="AH3616" t="s">
        <v>329</v>
      </c>
      <c r="AI3616" t="s">
        <v>318</v>
      </c>
      <c r="AK3616">
        <v>95057</v>
      </c>
      <c r="AL3616">
        <v>18</v>
      </c>
      <c r="AM3616" t="s">
        <v>962</v>
      </c>
      <c r="AN3616" t="s">
        <v>963</v>
      </c>
      <c r="AO3616">
        <v>208080978</v>
      </c>
    </row>
    <row r="3617" spans="1:41">
      <c r="A3617" t="s">
        <v>315</v>
      </c>
      <c r="D3617" t="s">
        <v>316</v>
      </c>
      <c r="E3617">
        <v>69341</v>
      </c>
      <c r="F3617" t="s">
        <v>317</v>
      </c>
      <c r="G3617" t="s">
        <v>318</v>
      </c>
      <c r="H3617" s="79" t="s">
        <v>927</v>
      </c>
      <c r="I3617" t="s">
        <v>928</v>
      </c>
      <c r="J3617" t="s">
        <v>929</v>
      </c>
      <c r="K3617" t="s">
        <v>930</v>
      </c>
      <c r="L3617">
        <v>3705</v>
      </c>
      <c r="M3617">
        <v>223320334</v>
      </c>
      <c r="O3617">
        <v>320070</v>
      </c>
      <c r="P3617" t="s">
        <v>327</v>
      </c>
      <c r="Q3617">
        <v>8584</v>
      </c>
      <c r="R3617">
        <v>83</v>
      </c>
      <c r="S3617">
        <v>1</v>
      </c>
      <c r="T3617">
        <v>2786</v>
      </c>
      <c r="U3617" t="s">
        <v>328</v>
      </c>
      <c r="W3617">
        <v>1158667035</v>
      </c>
      <c r="X3617" s="76">
        <v>44307</v>
      </c>
      <c r="Y3617" s="76">
        <v>44307</v>
      </c>
      <c r="Z3617" s="76">
        <v>44240</v>
      </c>
      <c r="AA3617" s="76">
        <v>44267</v>
      </c>
      <c r="AB3617">
        <v>700.01</v>
      </c>
      <c r="AD3617" t="s">
        <v>345</v>
      </c>
      <c r="AE3617" t="s">
        <v>324</v>
      </c>
      <c r="AF3617" t="s">
        <v>993</v>
      </c>
      <c r="AH3617" t="s">
        <v>329</v>
      </c>
      <c r="AI3617" t="s">
        <v>318</v>
      </c>
      <c r="AK3617">
        <v>95057</v>
      </c>
      <c r="AL3617">
        <v>19</v>
      </c>
      <c r="AM3617" t="s">
        <v>942</v>
      </c>
      <c r="AN3617" t="s">
        <v>943</v>
      </c>
      <c r="AO3617">
        <v>208081036</v>
      </c>
    </row>
    <row r="3618" spans="1:41">
      <c r="A3618" t="s">
        <v>315</v>
      </c>
      <c r="D3618" t="s">
        <v>316</v>
      </c>
      <c r="E3618">
        <v>69341</v>
      </c>
      <c r="F3618" t="s">
        <v>317</v>
      </c>
      <c r="G3618" t="s">
        <v>318</v>
      </c>
      <c r="H3618" s="79" t="s">
        <v>927</v>
      </c>
      <c r="I3618" t="s">
        <v>928</v>
      </c>
      <c r="J3618" t="s">
        <v>929</v>
      </c>
      <c r="K3618" t="s">
        <v>930</v>
      </c>
      <c r="L3618">
        <v>3699</v>
      </c>
      <c r="M3618">
        <v>223310288</v>
      </c>
      <c r="O3618">
        <v>320070</v>
      </c>
      <c r="P3618" t="s">
        <v>327</v>
      </c>
      <c r="Q3618">
        <v>8584</v>
      </c>
      <c r="R3618">
        <v>83</v>
      </c>
      <c r="S3618">
        <v>1</v>
      </c>
      <c r="T3618">
        <v>2786</v>
      </c>
      <c r="U3618" t="s">
        <v>328</v>
      </c>
      <c r="W3618">
        <v>1158667035</v>
      </c>
      <c r="X3618" s="76">
        <v>44307</v>
      </c>
      <c r="Y3618" s="76">
        <v>44307</v>
      </c>
      <c r="Z3618" s="76">
        <v>44240</v>
      </c>
      <c r="AA3618" s="76">
        <v>44267</v>
      </c>
      <c r="AB3618">
        <v>448.3</v>
      </c>
      <c r="AD3618" t="s">
        <v>345</v>
      </c>
      <c r="AE3618" t="s">
        <v>324</v>
      </c>
      <c r="AF3618" t="s">
        <v>993</v>
      </c>
      <c r="AH3618" t="s">
        <v>329</v>
      </c>
      <c r="AI3618" t="s">
        <v>318</v>
      </c>
      <c r="AK3618">
        <v>95057</v>
      </c>
      <c r="AL3618">
        <v>7</v>
      </c>
      <c r="AM3618" t="s">
        <v>946</v>
      </c>
      <c r="AN3618" t="s">
        <v>947</v>
      </c>
      <c r="AO3618">
        <v>208080873</v>
      </c>
    </row>
    <row r="3619" spans="1:41">
      <c r="A3619" t="s">
        <v>315</v>
      </c>
      <c r="D3619" t="s">
        <v>316</v>
      </c>
      <c r="E3619">
        <v>69341</v>
      </c>
      <c r="F3619" t="s">
        <v>317</v>
      </c>
      <c r="G3619" t="s">
        <v>318</v>
      </c>
      <c r="H3619" s="79" t="s">
        <v>927</v>
      </c>
      <c r="I3619" t="s">
        <v>928</v>
      </c>
      <c r="J3619" t="s">
        <v>929</v>
      </c>
      <c r="K3619" t="s">
        <v>930</v>
      </c>
      <c r="L3619">
        <v>3720</v>
      </c>
      <c r="M3619">
        <v>223310153</v>
      </c>
      <c r="O3619">
        <v>320070</v>
      </c>
      <c r="P3619" t="s">
        <v>327</v>
      </c>
      <c r="Q3619">
        <v>8584</v>
      </c>
      <c r="R3619">
        <v>83</v>
      </c>
      <c r="S3619">
        <v>1</v>
      </c>
      <c r="T3619">
        <v>2786</v>
      </c>
      <c r="U3619" t="s">
        <v>328</v>
      </c>
      <c r="W3619">
        <v>1158667035</v>
      </c>
      <c r="X3619" s="76">
        <v>44307</v>
      </c>
      <c r="Y3619" s="76">
        <v>44307</v>
      </c>
      <c r="Z3619" s="76">
        <v>44240</v>
      </c>
      <c r="AA3619" s="76">
        <v>44267</v>
      </c>
      <c r="AB3619">
        <v>264.27999999999997</v>
      </c>
      <c r="AD3619" t="s">
        <v>345</v>
      </c>
      <c r="AE3619" t="s">
        <v>324</v>
      </c>
      <c r="AF3619" t="s">
        <v>993</v>
      </c>
      <c r="AH3619" t="s">
        <v>329</v>
      </c>
      <c r="AI3619" t="s">
        <v>318</v>
      </c>
      <c r="AK3619">
        <v>95057</v>
      </c>
      <c r="AL3619">
        <v>13</v>
      </c>
      <c r="AM3619" t="s">
        <v>968</v>
      </c>
      <c r="AN3619" t="s">
        <v>969</v>
      </c>
      <c r="AO3619">
        <v>208080873</v>
      </c>
    </row>
    <row r="3620" spans="1:41">
      <c r="A3620" t="s">
        <v>315</v>
      </c>
      <c r="D3620" t="s">
        <v>316</v>
      </c>
      <c r="E3620">
        <v>69341</v>
      </c>
      <c r="F3620" t="s">
        <v>317</v>
      </c>
      <c r="G3620" t="s">
        <v>318</v>
      </c>
      <c r="H3620" s="79" t="s">
        <v>927</v>
      </c>
      <c r="I3620" t="s">
        <v>928</v>
      </c>
      <c r="J3620" t="s">
        <v>929</v>
      </c>
      <c r="K3620" t="s">
        <v>930</v>
      </c>
      <c r="L3620">
        <v>3713</v>
      </c>
      <c r="M3620">
        <v>223310384</v>
      </c>
      <c r="O3620">
        <v>320070</v>
      </c>
      <c r="P3620" t="s">
        <v>327</v>
      </c>
      <c r="Q3620">
        <v>8584</v>
      </c>
      <c r="R3620">
        <v>83</v>
      </c>
      <c r="S3620">
        <v>1</v>
      </c>
      <c r="T3620">
        <v>2786</v>
      </c>
      <c r="U3620" t="s">
        <v>328</v>
      </c>
      <c r="W3620">
        <v>1158667035</v>
      </c>
      <c r="X3620" s="76">
        <v>44307</v>
      </c>
      <c r="Y3620" s="76">
        <v>44307</v>
      </c>
      <c r="Z3620" s="76">
        <v>44240</v>
      </c>
      <c r="AA3620" s="76">
        <v>44267</v>
      </c>
      <c r="AB3620">
        <v>310.81</v>
      </c>
      <c r="AD3620" t="s">
        <v>345</v>
      </c>
      <c r="AE3620" t="s">
        <v>324</v>
      </c>
      <c r="AF3620" t="s">
        <v>993</v>
      </c>
      <c r="AH3620" t="s">
        <v>329</v>
      </c>
      <c r="AI3620" t="s">
        <v>318</v>
      </c>
      <c r="AK3620">
        <v>95057</v>
      </c>
      <c r="AL3620">
        <v>2</v>
      </c>
      <c r="AM3620" t="s">
        <v>970</v>
      </c>
      <c r="AN3620" t="s">
        <v>971</v>
      </c>
      <c r="AO3620">
        <v>208080873</v>
      </c>
    </row>
    <row r="3621" spans="1:41">
      <c r="H3621" s="79"/>
      <c r="X3621" s="76"/>
      <c r="Y3621" s="76"/>
      <c r="Z3621" s="76"/>
      <c r="AA3621" s="76"/>
      <c r="AB3621">
        <f>SUM(AB3321:AB3620)</f>
        <v>160292.59000000011</v>
      </c>
    </row>
    <row r="3622" spans="1:41">
      <c r="A3622" t="s">
        <v>315</v>
      </c>
      <c r="D3622" t="s">
        <v>316</v>
      </c>
      <c r="E3622">
        <v>69341</v>
      </c>
      <c r="F3622" t="s">
        <v>317</v>
      </c>
      <c r="G3622" t="s">
        <v>318</v>
      </c>
      <c r="H3622" s="79" t="s">
        <v>927</v>
      </c>
      <c r="I3622" t="s">
        <v>928</v>
      </c>
      <c r="J3622" t="s">
        <v>929</v>
      </c>
      <c r="K3622" t="s">
        <v>930</v>
      </c>
      <c r="L3622">
        <v>13637</v>
      </c>
      <c r="M3622">
        <v>223321918</v>
      </c>
      <c r="O3622">
        <v>320070</v>
      </c>
      <c r="P3622" t="s">
        <v>327</v>
      </c>
      <c r="Q3622">
        <v>8696</v>
      </c>
      <c r="R3622">
        <v>83</v>
      </c>
      <c r="S3622">
        <v>1</v>
      </c>
      <c r="T3622">
        <v>2786</v>
      </c>
      <c r="U3622" t="s">
        <v>328</v>
      </c>
      <c r="W3622">
        <v>1158667035</v>
      </c>
      <c r="X3622" s="76">
        <v>44322</v>
      </c>
      <c r="Y3622" s="76">
        <v>44322</v>
      </c>
      <c r="Z3622" s="76">
        <v>44268</v>
      </c>
      <c r="AA3622" s="76">
        <v>44298</v>
      </c>
      <c r="AB3622">
        <v>260.05</v>
      </c>
      <c r="AD3622" t="s">
        <v>382</v>
      </c>
      <c r="AE3622" t="s">
        <v>324</v>
      </c>
      <c r="AF3622" t="s">
        <v>994</v>
      </c>
      <c r="AH3622" t="s">
        <v>329</v>
      </c>
      <c r="AI3622" t="s">
        <v>318</v>
      </c>
      <c r="AK3622">
        <v>95057</v>
      </c>
      <c r="AL3622">
        <v>24</v>
      </c>
      <c r="AM3622" t="s">
        <v>944</v>
      </c>
      <c r="AN3622" t="s">
        <v>945</v>
      </c>
      <c r="AO3622">
        <v>208081036</v>
      </c>
    </row>
    <row r="3623" spans="1:41">
      <c r="A3623" t="s">
        <v>315</v>
      </c>
      <c r="D3623" t="s">
        <v>316</v>
      </c>
      <c r="E3623">
        <v>69341</v>
      </c>
      <c r="F3623" t="s">
        <v>317</v>
      </c>
      <c r="G3623" t="s">
        <v>318</v>
      </c>
      <c r="H3623" s="79" t="s">
        <v>927</v>
      </c>
      <c r="I3623" t="s">
        <v>928</v>
      </c>
      <c r="J3623" t="s">
        <v>929</v>
      </c>
      <c r="K3623" t="s">
        <v>930</v>
      </c>
      <c r="L3623">
        <v>13644</v>
      </c>
      <c r="M3623">
        <v>223310212</v>
      </c>
      <c r="O3623">
        <v>320070</v>
      </c>
      <c r="P3623" t="s">
        <v>327</v>
      </c>
      <c r="Q3623">
        <v>8696</v>
      </c>
      <c r="R3623">
        <v>83</v>
      </c>
      <c r="S3623">
        <v>1</v>
      </c>
      <c r="T3623">
        <v>2786</v>
      </c>
      <c r="U3623" t="s">
        <v>328</v>
      </c>
      <c r="W3623">
        <v>1158667035</v>
      </c>
      <c r="X3623" s="76">
        <v>44322</v>
      </c>
      <c r="Y3623" s="76">
        <v>44322</v>
      </c>
      <c r="Z3623" s="76">
        <v>44268</v>
      </c>
      <c r="AA3623" s="76">
        <v>44298</v>
      </c>
      <c r="AB3623">
        <v>456.77</v>
      </c>
      <c r="AD3623" t="s">
        <v>382</v>
      </c>
      <c r="AE3623" t="s">
        <v>324</v>
      </c>
      <c r="AF3623" t="s">
        <v>994</v>
      </c>
      <c r="AH3623" t="s">
        <v>329</v>
      </c>
      <c r="AI3623" t="s">
        <v>318</v>
      </c>
      <c r="AK3623">
        <v>95057</v>
      </c>
      <c r="AL3623">
        <v>12</v>
      </c>
      <c r="AM3623" t="s">
        <v>974</v>
      </c>
      <c r="AN3623" t="s">
        <v>975</v>
      </c>
      <c r="AO3623">
        <v>208080985</v>
      </c>
    </row>
    <row r="3624" spans="1:41">
      <c r="A3624" t="s">
        <v>315</v>
      </c>
      <c r="D3624" t="s">
        <v>316</v>
      </c>
      <c r="E3624">
        <v>69341</v>
      </c>
      <c r="F3624" t="s">
        <v>317</v>
      </c>
      <c r="G3624" t="s">
        <v>318</v>
      </c>
      <c r="H3624" s="79" t="s">
        <v>927</v>
      </c>
      <c r="I3624" t="s">
        <v>928</v>
      </c>
      <c r="J3624" t="s">
        <v>929</v>
      </c>
      <c r="K3624" t="s">
        <v>930</v>
      </c>
      <c r="L3624">
        <v>13646</v>
      </c>
      <c r="M3624">
        <v>223310324</v>
      </c>
      <c r="O3624">
        <v>320070</v>
      </c>
      <c r="P3624" t="s">
        <v>327</v>
      </c>
      <c r="Q3624">
        <v>8696</v>
      </c>
      <c r="R3624">
        <v>83</v>
      </c>
      <c r="S3624">
        <v>1</v>
      </c>
      <c r="T3624">
        <v>2786</v>
      </c>
      <c r="U3624" t="s">
        <v>328</v>
      </c>
      <c r="W3624">
        <v>1158667035</v>
      </c>
      <c r="X3624" s="76">
        <v>44322</v>
      </c>
      <c r="Y3624" s="76">
        <v>44322</v>
      </c>
      <c r="Z3624" s="76">
        <v>44268</v>
      </c>
      <c r="AA3624" s="76">
        <v>44298</v>
      </c>
      <c r="AB3624">
        <v>501.18</v>
      </c>
      <c r="AD3624" t="s">
        <v>382</v>
      </c>
      <c r="AE3624" t="s">
        <v>324</v>
      </c>
      <c r="AF3624" t="s">
        <v>994</v>
      </c>
      <c r="AH3624" t="s">
        <v>329</v>
      </c>
      <c r="AI3624" t="s">
        <v>318</v>
      </c>
      <c r="AK3624">
        <v>95057</v>
      </c>
      <c r="AL3624">
        <v>4</v>
      </c>
      <c r="AM3624" t="s">
        <v>940</v>
      </c>
      <c r="AN3624" t="s">
        <v>941</v>
      </c>
      <c r="AO3624">
        <v>208080873</v>
      </c>
    </row>
    <row r="3625" spans="1:41">
      <c r="A3625" t="s">
        <v>315</v>
      </c>
      <c r="D3625" t="s">
        <v>316</v>
      </c>
      <c r="E3625">
        <v>69341</v>
      </c>
      <c r="F3625" t="s">
        <v>317</v>
      </c>
      <c r="G3625" t="s">
        <v>318</v>
      </c>
      <c r="H3625" s="79" t="s">
        <v>927</v>
      </c>
      <c r="I3625" t="s">
        <v>928</v>
      </c>
      <c r="J3625" t="s">
        <v>929</v>
      </c>
      <c r="K3625" t="s">
        <v>930</v>
      </c>
      <c r="L3625">
        <v>13636</v>
      </c>
      <c r="M3625">
        <v>223320371</v>
      </c>
      <c r="O3625">
        <v>320070</v>
      </c>
      <c r="P3625" t="s">
        <v>327</v>
      </c>
      <c r="Q3625">
        <v>8696</v>
      </c>
      <c r="R3625">
        <v>83</v>
      </c>
      <c r="S3625">
        <v>1</v>
      </c>
      <c r="T3625">
        <v>2786</v>
      </c>
      <c r="U3625" t="s">
        <v>328</v>
      </c>
      <c r="W3625">
        <v>1158667035</v>
      </c>
      <c r="X3625" s="76">
        <v>44322</v>
      </c>
      <c r="Y3625" s="76">
        <v>44322</v>
      </c>
      <c r="Z3625" s="76">
        <v>44268</v>
      </c>
      <c r="AA3625" s="76">
        <v>44298</v>
      </c>
      <c r="AB3625">
        <v>463.11</v>
      </c>
      <c r="AD3625" t="s">
        <v>382</v>
      </c>
      <c r="AE3625" t="s">
        <v>324</v>
      </c>
      <c r="AF3625" t="s">
        <v>994</v>
      </c>
      <c r="AH3625" t="s">
        <v>329</v>
      </c>
      <c r="AI3625" t="s">
        <v>318</v>
      </c>
      <c r="AK3625">
        <v>95057</v>
      </c>
      <c r="AL3625">
        <v>23</v>
      </c>
      <c r="AM3625" t="s">
        <v>932</v>
      </c>
      <c r="AN3625" t="s">
        <v>933</v>
      </c>
      <c r="AO3625">
        <v>208080873</v>
      </c>
    </row>
    <row r="3626" spans="1:41">
      <c r="A3626" t="s">
        <v>315</v>
      </c>
      <c r="D3626" t="s">
        <v>316</v>
      </c>
      <c r="E3626">
        <v>69341</v>
      </c>
      <c r="F3626" t="s">
        <v>317</v>
      </c>
      <c r="G3626" t="s">
        <v>318</v>
      </c>
      <c r="H3626" s="79" t="s">
        <v>927</v>
      </c>
      <c r="I3626" t="s">
        <v>928</v>
      </c>
      <c r="J3626" t="s">
        <v>929</v>
      </c>
      <c r="K3626" t="s">
        <v>930</v>
      </c>
      <c r="L3626">
        <v>13647</v>
      </c>
      <c r="M3626">
        <v>223322973</v>
      </c>
      <c r="O3626">
        <v>320070</v>
      </c>
      <c r="P3626" t="s">
        <v>327</v>
      </c>
      <c r="Q3626">
        <v>8696</v>
      </c>
      <c r="R3626">
        <v>83</v>
      </c>
      <c r="S3626">
        <v>1</v>
      </c>
      <c r="T3626">
        <v>2786</v>
      </c>
      <c r="U3626" t="s">
        <v>328</v>
      </c>
      <c r="W3626">
        <v>1158667035</v>
      </c>
      <c r="X3626" s="76">
        <v>44322</v>
      </c>
      <c r="Y3626" s="76">
        <v>44322</v>
      </c>
      <c r="Z3626" s="76">
        <v>44268</v>
      </c>
      <c r="AA3626" s="76">
        <v>44298</v>
      </c>
      <c r="AB3626">
        <v>606.95000000000005</v>
      </c>
      <c r="AD3626" t="s">
        <v>382</v>
      </c>
      <c r="AE3626" t="s">
        <v>324</v>
      </c>
      <c r="AF3626" t="s">
        <v>994</v>
      </c>
      <c r="AH3626" t="s">
        <v>329</v>
      </c>
      <c r="AI3626" t="s">
        <v>318</v>
      </c>
      <c r="AK3626">
        <v>95057</v>
      </c>
      <c r="AL3626">
        <v>16</v>
      </c>
      <c r="AM3626" t="s">
        <v>960</v>
      </c>
      <c r="AN3626" t="s">
        <v>961</v>
      </c>
      <c r="AO3626">
        <v>208080866</v>
      </c>
    </row>
    <row r="3627" spans="1:41">
      <c r="A3627" t="s">
        <v>315</v>
      </c>
      <c r="D3627" t="s">
        <v>316</v>
      </c>
      <c r="E3627">
        <v>69341</v>
      </c>
      <c r="F3627" t="s">
        <v>317</v>
      </c>
      <c r="G3627" t="s">
        <v>318</v>
      </c>
      <c r="H3627" s="79" t="s">
        <v>927</v>
      </c>
      <c r="I3627" t="s">
        <v>928</v>
      </c>
      <c r="J3627" t="s">
        <v>929</v>
      </c>
      <c r="K3627" t="s">
        <v>930</v>
      </c>
      <c r="L3627">
        <v>13628</v>
      </c>
      <c r="M3627">
        <v>223310235</v>
      </c>
      <c r="O3627">
        <v>320070</v>
      </c>
      <c r="P3627" t="s">
        <v>327</v>
      </c>
      <c r="Q3627">
        <v>8696</v>
      </c>
      <c r="R3627">
        <v>83</v>
      </c>
      <c r="S3627">
        <v>1</v>
      </c>
      <c r="T3627">
        <v>2786</v>
      </c>
      <c r="U3627" t="s">
        <v>328</v>
      </c>
      <c r="W3627">
        <v>1158667035</v>
      </c>
      <c r="X3627" s="76">
        <v>44322</v>
      </c>
      <c r="Y3627" s="76">
        <v>44322</v>
      </c>
      <c r="Z3627" s="76">
        <v>44268</v>
      </c>
      <c r="AA3627" s="76">
        <v>44298</v>
      </c>
      <c r="AB3627">
        <v>348.89</v>
      </c>
      <c r="AD3627" t="s">
        <v>382</v>
      </c>
      <c r="AE3627" t="s">
        <v>324</v>
      </c>
      <c r="AF3627" t="s">
        <v>994</v>
      </c>
      <c r="AH3627" t="s">
        <v>329</v>
      </c>
      <c r="AI3627" t="s">
        <v>318</v>
      </c>
      <c r="AK3627">
        <v>95057</v>
      </c>
      <c r="AL3627">
        <v>11</v>
      </c>
      <c r="AM3627" t="s">
        <v>958</v>
      </c>
      <c r="AN3627" t="s">
        <v>959</v>
      </c>
      <c r="AO3627">
        <v>208081020</v>
      </c>
    </row>
    <row r="3628" spans="1:41">
      <c r="A3628" t="s">
        <v>315</v>
      </c>
      <c r="D3628" t="s">
        <v>316</v>
      </c>
      <c r="E3628">
        <v>69341</v>
      </c>
      <c r="F3628" t="s">
        <v>317</v>
      </c>
      <c r="G3628" t="s">
        <v>318</v>
      </c>
      <c r="H3628" s="79" t="s">
        <v>927</v>
      </c>
      <c r="I3628" t="s">
        <v>928</v>
      </c>
      <c r="J3628" t="s">
        <v>929</v>
      </c>
      <c r="K3628" t="s">
        <v>930</v>
      </c>
      <c r="L3628">
        <v>13634</v>
      </c>
      <c r="M3628">
        <v>223320341</v>
      </c>
      <c r="O3628">
        <v>320070</v>
      </c>
      <c r="P3628" t="s">
        <v>327</v>
      </c>
      <c r="Q3628">
        <v>8696</v>
      </c>
      <c r="R3628">
        <v>83</v>
      </c>
      <c r="S3628">
        <v>1</v>
      </c>
      <c r="T3628">
        <v>2786</v>
      </c>
      <c r="U3628" t="s">
        <v>328</v>
      </c>
      <c r="W3628">
        <v>1158667035</v>
      </c>
      <c r="X3628" s="76">
        <v>44322</v>
      </c>
      <c r="Y3628" s="76">
        <v>44322</v>
      </c>
      <c r="Z3628" s="76">
        <v>44268</v>
      </c>
      <c r="AA3628" s="76">
        <v>44298</v>
      </c>
      <c r="AB3628">
        <v>448.3</v>
      </c>
      <c r="AD3628" t="s">
        <v>382</v>
      </c>
      <c r="AE3628" t="s">
        <v>324</v>
      </c>
      <c r="AF3628" t="s">
        <v>994</v>
      </c>
      <c r="AH3628" t="s">
        <v>329</v>
      </c>
      <c r="AI3628" t="s">
        <v>318</v>
      </c>
      <c r="AK3628">
        <v>95057</v>
      </c>
      <c r="AL3628">
        <v>21</v>
      </c>
      <c r="AM3628" t="s">
        <v>956</v>
      </c>
      <c r="AN3628" t="s">
        <v>957</v>
      </c>
      <c r="AO3628">
        <v>208080962</v>
      </c>
    </row>
    <row r="3629" spans="1:41">
      <c r="A3629" t="s">
        <v>315</v>
      </c>
      <c r="D3629" t="s">
        <v>316</v>
      </c>
      <c r="E3629">
        <v>69341</v>
      </c>
      <c r="F3629" t="s">
        <v>317</v>
      </c>
      <c r="G3629" t="s">
        <v>318</v>
      </c>
      <c r="H3629" s="79" t="s">
        <v>927</v>
      </c>
      <c r="I3629" t="s">
        <v>928</v>
      </c>
      <c r="J3629" t="s">
        <v>929</v>
      </c>
      <c r="K3629" t="s">
        <v>930</v>
      </c>
      <c r="L3629">
        <v>13630</v>
      </c>
      <c r="M3629">
        <v>223322950</v>
      </c>
      <c r="O3629">
        <v>320070</v>
      </c>
      <c r="P3629" t="s">
        <v>327</v>
      </c>
      <c r="Q3629">
        <v>8696</v>
      </c>
      <c r="R3629">
        <v>83</v>
      </c>
      <c r="S3629">
        <v>1</v>
      </c>
      <c r="T3629">
        <v>2786</v>
      </c>
      <c r="U3629" t="s">
        <v>328</v>
      </c>
      <c r="W3629">
        <v>1158667035</v>
      </c>
      <c r="X3629" s="76">
        <v>44322</v>
      </c>
      <c r="Y3629" s="76">
        <v>44322</v>
      </c>
      <c r="Z3629" s="76">
        <v>44268</v>
      </c>
      <c r="AA3629" s="76">
        <v>44298</v>
      </c>
      <c r="AB3629">
        <v>173.94</v>
      </c>
      <c r="AD3629" t="s">
        <v>382</v>
      </c>
      <c r="AE3629" t="s">
        <v>324</v>
      </c>
      <c r="AF3629" t="s">
        <v>994</v>
      </c>
      <c r="AH3629" t="s">
        <v>329</v>
      </c>
      <c r="AI3629" t="s">
        <v>318</v>
      </c>
      <c r="AK3629">
        <v>95057</v>
      </c>
      <c r="AL3629">
        <v>15</v>
      </c>
      <c r="AM3629" t="s">
        <v>934</v>
      </c>
      <c r="AN3629" t="s">
        <v>935</v>
      </c>
      <c r="AO3629">
        <v>208081006</v>
      </c>
    </row>
    <row r="3630" spans="1:41">
      <c r="A3630" t="s">
        <v>315</v>
      </c>
      <c r="D3630" t="s">
        <v>316</v>
      </c>
      <c r="E3630">
        <v>69341</v>
      </c>
      <c r="F3630" t="s">
        <v>317</v>
      </c>
      <c r="G3630" t="s">
        <v>318</v>
      </c>
      <c r="H3630" s="79" t="s">
        <v>927</v>
      </c>
      <c r="I3630" t="s">
        <v>928</v>
      </c>
      <c r="J3630" t="s">
        <v>929</v>
      </c>
      <c r="K3630" t="s">
        <v>930</v>
      </c>
      <c r="L3630">
        <v>13641</v>
      </c>
      <c r="M3630">
        <v>223310384</v>
      </c>
      <c r="O3630">
        <v>320070</v>
      </c>
      <c r="P3630" t="s">
        <v>327</v>
      </c>
      <c r="Q3630">
        <v>8696</v>
      </c>
      <c r="R3630">
        <v>83</v>
      </c>
      <c r="S3630">
        <v>1</v>
      </c>
      <c r="T3630">
        <v>2786</v>
      </c>
      <c r="U3630" t="s">
        <v>328</v>
      </c>
      <c r="W3630">
        <v>1158667035</v>
      </c>
      <c r="X3630" s="76">
        <v>44322</v>
      </c>
      <c r="Y3630" s="76">
        <v>44322</v>
      </c>
      <c r="Z3630" s="76">
        <v>44268</v>
      </c>
      <c r="AA3630" s="76">
        <v>44298</v>
      </c>
      <c r="AB3630">
        <v>325.62</v>
      </c>
      <c r="AD3630" t="s">
        <v>382</v>
      </c>
      <c r="AE3630" t="s">
        <v>324</v>
      </c>
      <c r="AF3630" t="s">
        <v>994</v>
      </c>
      <c r="AH3630" t="s">
        <v>329</v>
      </c>
      <c r="AI3630" t="s">
        <v>318</v>
      </c>
      <c r="AK3630">
        <v>95057</v>
      </c>
      <c r="AL3630">
        <v>2</v>
      </c>
      <c r="AM3630" t="s">
        <v>970</v>
      </c>
      <c r="AN3630" t="s">
        <v>971</v>
      </c>
      <c r="AO3630">
        <v>208080873</v>
      </c>
    </row>
    <row r="3631" spans="1:41">
      <c r="A3631" t="s">
        <v>315</v>
      </c>
      <c r="D3631" t="s">
        <v>316</v>
      </c>
      <c r="E3631">
        <v>69341</v>
      </c>
      <c r="F3631" t="s">
        <v>317</v>
      </c>
      <c r="G3631" t="s">
        <v>318</v>
      </c>
      <c r="H3631" s="79" t="s">
        <v>927</v>
      </c>
      <c r="I3631" t="s">
        <v>928</v>
      </c>
      <c r="J3631" t="s">
        <v>929</v>
      </c>
      <c r="K3631" t="s">
        <v>930</v>
      </c>
      <c r="L3631">
        <v>13631</v>
      </c>
      <c r="M3631">
        <v>223322996</v>
      </c>
      <c r="O3631">
        <v>320070</v>
      </c>
      <c r="P3631" t="s">
        <v>327</v>
      </c>
      <c r="Q3631">
        <v>8696</v>
      </c>
      <c r="R3631">
        <v>83</v>
      </c>
      <c r="S3631">
        <v>1</v>
      </c>
      <c r="T3631">
        <v>2786</v>
      </c>
      <c r="U3631" t="s">
        <v>328</v>
      </c>
      <c r="W3631">
        <v>1158667035</v>
      </c>
      <c r="X3631" s="76">
        <v>44322</v>
      </c>
      <c r="Y3631" s="76">
        <v>44322</v>
      </c>
      <c r="Z3631" s="76">
        <v>44268</v>
      </c>
      <c r="AA3631" s="76">
        <v>44298</v>
      </c>
      <c r="AB3631">
        <v>520.23</v>
      </c>
      <c r="AD3631" t="s">
        <v>382</v>
      </c>
      <c r="AE3631" t="s">
        <v>324</v>
      </c>
      <c r="AF3631" t="s">
        <v>994</v>
      </c>
      <c r="AH3631" t="s">
        <v>329</v>
      </c>
      <c r="AI3631" t="s">
        <v>318</v>
      </c>
      <c r="AK3631">
        <v>95057</v>
      </c>
      <c r="AL3631">
        <v>17</v>
      </c>
      <c r="AM3631" t="s">
        <v>936</v>
      </c>
      <c r="AN3631" t="s">
        <v>937</v>
      </c>
      <c r="AO3631">
        <v>208080850</v>
      </c>
    </row>
    <row r="3632" spans="1:41">
      <c r="A3632" t="s">
        <v>315</v>
      </c>
      <c r="D3632" t="s">
        <v>316</v>
      </c>
      <c r="E3632">
        <v>69341</v>
      </c>
      <c r="F3632" t="s">
        <v>317</v>
      </c>
      <c r="G3632" t="s">
        <v>318</v>
      </c>
      <c r="H3632" s="79" t="s">
        <v>927</v>
      </c>
      <c r="I3632" t="s">
        <v>928</v>
      </c>
      <c r="J3632" t="s">
        <v>929</v>
      </c>
      <c r="K3632" t="s">
        <v>930</v>
      </c>
      <c r="L3632">
        <v>13625</v>
      </c>
      <c r="M3632">
        <v>223310301</v>
      </c>
      <c r="O3632">
        <v>320070</v>
      </c>
      <c r="P3632" t="s">
        <v>327</v>
      </c>
      <c r="Q3632">
        <v>8696</v>
      </c>
      <c r="R3632">
        <v>83</v>
      </c>
      <c r="S3632">
        <v>1</v>
      </c>
      <c r="T3632">
        <v>2786</v>
      </c>
      <c r="U3632" t="s">
        <v>328</v>
      </c>
      <c r="W3632">
        <v>1158667035</v>
      </c>
      <c r="X3632" s="76">
        <v>44322</v>
      </c>
      <c r="Y3632" s="76">
        <v>44322</v>
      </c>
      <c r="Z3632" s="76">
        <v>44268</v>
      </c>
      <c r="AA3632" s="76">
        <v>44298</v>
      </c>
      <c r="AB3632">
        <v>427.16</v>
      </c>
      <c r="AD3632" t="s">
        <v>382</v>
      </c>
      <c r="AE3632" t="s">
        <v>324</v>
      </c>
      <c r="AF3632" t="s">
        <v>994</v>
      </c>
      <c r="AH3632" t="s">
        <v>329</v>
      </c>
      <c r="AI3632" t="s">
        <v>318</v>
      </c>
      <c r="AK3632">
        <v>95057</v>
      </c>
      <c r="AL3632">
        <v>5</v>
      </c>
      <c r="AM3632" t="s">
        <v>948</v>
      </c>
      <c r="AN3632" t="s">
        <v>949</v>
      </c>
      <c r="AO3632">
        <v>208080873</v>
      </c>
    </row>
    <row r="3633" spans="1:41">
      <c r="A3633" t="s">
        <v>315</v>
      </c>
      <c r="D3633" t="s">
        <v>316</v>
      </c>
      <c r="E3633">
        <v>69341</v>
      </c>
      <c r="F3633" t="s">
        <v>317</v>
      </c>
      <c r="G3633" t="s">
        <v>318</v>
      </c>
      <c r="H3633" s="79" t="s">
        <v>927</v>
      </c>
      <c r="I3633" t="s">
        <v>928</v>
      </c>
      <c r="J3633" t="s">
        <v>929</v>
      </c>
      <c r="K3633" t="s">
        <v>930</v>
      </c>
      <c r="L3633">
        <v>13633</v>
      </c>
      <c r="M3633">
        <v>223320334</v>
      </c>
      <c r="O3633">
        <v>320070</v>
      </c>
      <c r="P3633" t="s">
        <v>327</v>
      </c>
      <c r="Q3633">
        <v>8696</v>
      </c>
      <c r="R3633">
        <v>83</v>
      </c>
      <c r="S3633">
        <v>1</v>
      </c>
      <c r="T3633">
        <v>2786</v>
      </c>
      <c r="U3633" t="s">
        <v>328</v>
      </c>
      <c r="W3633">
        <v>1158667035</v>
      </c>
      <c r="X3633" s="76">
        <v>44322</v>
      </c>
      <c r="Y3633" s="76">
        <v>44322</v>
      </c>
      <c r="Z3633" s="76">
        <v>44268</v>
      </c>
      <c r="AA3633" s="76">
        <v>44298</v>
      </c>
      <c r="AB3633">
        <v>700.02</v>
      </c>
      <c r="AD3633" t="s">
        <v>382</v>
      </c>
      <c r="AE3633" t="s">
        <v>324</v>
      </c>
      <c r="AF3633" t="s">
        <v>994</v>
      </c>
      <c r="AH3633" t="s">
        <v>329</v>
      </c>
      <c r="AI3633" t="s">
        <v>318</v>
      </c>
      <c r="AK3633">
        <v>95057</v>
      </c>
      <c r="AL3633">
        <v>19</v>
      </c>
      <c r="AM3633" t="s">
        <v>942</v>
      </c>
      <c r="AN3633" t="s">
        <v>943</v>
      </c>
      <c r="AO3633">
        <v>208081036</v>
      </c>
    </row>
    <row r="3634" spans="1:41">
      <c r="A3634" t="s">
        <v>315</v>
      </c>
      <c r="D3634" t="s">
        <v>316</v>
      </c>
      <c r="E3634">
        <v>69341</v>
      </c>
      <c r="F3634" t="s">
        <v>317</v>
      </c>
      <c r="G3634" t="s">
        <v>318</v>
      </c>
      <c r="H3634" s="79" t="s">
        <v>927</v>
      </c>
      <c r="I3634" t="s">
        <v>928</v>
      </c>
      <c r="J3634" t="s">
        <v>929</v>
      </c>
      <c r="K3634" t="s">
        <v>930</v>
      </c>
      <c r="L3634">
        <v>13640</v>
      </c>
      <c r="M3634">
        <v>223310265</v>
      </c>
      <c r="O3634">
        <v>320070</v>
      </c>
      <c r="P3634" t="s">
        <v>327</v>
      </c>
      <c r="Q3634">
        <v>8696</v>
      </c>
      <c r="R3634">
        <v>83</v>
      </c>
      <c r="S3634">
        <v>1</v>
      </c>
      <c r="T3634">
        <v>2786</v>
      </c>
      <c r="U3634" t="s">
        <v>328</v>
      </c>
      <c r="W3634">
        <v>1158667035</v>
      </c>
      <c r="X3634" s="76">
        <v>44322</v>
      </c>
      <c r="Y3634" s="76">
        <v>44322</v>
      </c>
      <c r="Z3634" s="76">
        <v>44268</v>
      </c>
      <c r="AA3634" s="76">
        <v>44298</v>
      </c>
      <c r="AB3634">
        <v>353.12</v>
      </c>
      <c r="AD3634" t="s">
        <v>382</v>
      </c>
      <c r="AE3634" t="s">
        <v>324</v>
      </c>
      <c r="AF3634" t="s">
        <v>994</v>
      </c>
      <c r="AH3634" t="s">
        <v>329</v>
      </c>
      <c r="AI3634" t="s">
        <v>318</v>
      </c>
      <c r="AK3634">
        <v>95057</v>
      </c>
      <c r="AL3634">
        <v>9</v>
      </c>
      <c r="AM3634" t="s">
        <v>964</v>
      </c>
      <c r="AN3634" t="s">
        <v>965</v>
      </c>
      <c r="AO3634">
        <v>208080873</v>
      </c>
    </row>
    <row r="3635" spans="1:41">
      <c r="A3635" t="s">
        <v>315</v>
      </c>
      <c r="D3635" t="s">
        <v>316</v>
      </c>
      <c r="E3635">
        <v>69341</v>
      </c>
      <c r="F3635" t="s">
        <v>317</v>
      </c>
      <c r="G3635" t="s">
        <v>318</v>
      </c>
      <c r="H3635" s="79" t="s">
        <v>927</v>
      </c>
      <c r="I3635" t="s">
        <v>928</v>
      </c>
      <c r="J3635" t="s">
        <v>929</v>
      </c>
      <c r="K3635" t="s">
        <v>930</v>
      </c>
      <c r="L3635">
        <v>13629</v>
      </c>
      <c r="M3635">
        <v>223310100</v>
      </c>
      <c r="O3635">
        <v>320070</v>
      </c>
      <c r="P3635" t="s">
        <v>327</v>
      </c>
      <c r="Q3635">
        <v>8696</v>
      </c>
      <c r="R3635">
        <v>83</v>
      </c>
      <c r="S3635">
        <v>1</v>
      </c>
      <c r="T3635">
        <v>2786</v>
      </c>
      <c r="U3635" t="s">
        <v>328</v>
      </c>
      <c r="W3635">
        <v>1158667035</v>
      </c>
      <c r="X3635" s="76">
        <v>44322</v>
      </c>
      <c r="Y3635" s="76">
        <v>44322</v>
      </c>
      <c r="Z3635" s="76">
        <v>44268</v>
      </c>
      <c r="AA3635" s="76">
        <v>44298</v>
      </c>
      <c r="AB3635">
        <v>501.18</v>
      </c>
      <c r="AD3635" t="s">
        <v>382</v>
      </c>
      <c r="AE3635" t="s">
        <v>324</v>
      </c>
      <c r="AF3635" t="s">
        <v>994</v>
      </c>
      <c r="AH3635" t="s">
        <v>329</v>
      </c>
      <c r="AI3635" t="s">
        <v>318</v>
      </c>
      <c r="AK3635">
        <v>95057</v>
      </c>
      <c r="AL3635">
        <v>14</v>
      </c>
      <c r="AM3635" t="s">
        <v>976</v>
      </c>
      <c r="AN3635" t="s">
        <v>973</v>
      </c>
      <c r="AO3635">
        <v>208080843</v>
      </c>
    </row>
    <row r="3636" spans="1:41">
      <c r="A3636" t="s">
        <v>315</v>
      </c>
      <c r="D3636" t="s">
        <v>316</v>
      </c>
      <c r="E3636">
        <v>69341</v>
      </c>
      <c r="F3636" t="s">
        <v>317</v>
      </c>
      <c r="G3636" t="s">
        <v>318</v>
      </c>
      <c r="H3636" s="79" t="s">
        <v>927</v>
      </c>
      <c r="I3636" t="s">
        <v>928</v>
      </c>
      <c r="J3636" t="s">
        <v>929</v>
      </c>
      <c r="K3636" t="s">
        <v>930</v>
      </c>
      <c r="L3636">
        <v>13648</v>
      </c>
      <c r="M3636">
        <v>223310153</v>
      </c>
      <c r="O3636">
        <v>320070</v>
      </c>
      <c r="P3636" t="s">
        <v>327</v>
      </c>
      <c r="Q3636">
        <v>8696</v>
      </c>
      <c r="R3636">
        <v>83</v>
      </c>
      <c r="S3636">
        <v>1</v>
      </c>
      <c r="T3636">
        <v>2786</v>
      </c>
      <c r="U3636" t="s">
        <v>328</v>
      </c>
      <c r="W3636">
        <v>1158667035</v>
      </c>
      <c r="X3636" s="76">
        <v>44322</v>
      </c>
      <c r="Y3636" s="76">
        <v>44322</v>
      </c>
      <c r="Z3636" s="76">
        <v>44268</v>
      </c>
      <c r="AA3636" s="76">
        <v>44298</v>
      </c>
      <c r="AB3636">
        <v>425.04</v>
      </c>
      <c r="AD3636" t="s">
        <v>382</v>
      </c>
      <c r="AE3636" t="s">
        <v>324</v>
      </c>
      <c r="AF3636" t="s">
        <v>994</v>
      </c>
      <c r="AH3636" t="s">
        <v>329</v>
      </c>
      <c r="AI3636" t="s">
        <v>318</v>
      </c>
      <c r="AK3636">
        <v>95057</v>
      </c>
      <c r="AL3636">
        <v>13</v>
      </c>
      <c r="AM3636" t="s">
        <v>968</v>
      </c>
      <c r="AN3636" t="s">
        <v>969</v>
      </c>
      <c r="AO3636">
        <v>208080873</v>
      </c>
    </row>
    <row r="3637" spans="1:41">
      <c r="A3637" t="s">
        <v>315</v>
      </c>
      <c r="D3637" t="s">
        <v>316</v>
      </c>
      <c r="E3637">
        <v>69341</v>
      </c>
      <c r="F3637" t="s">
        <v>317</v>
      </c>
      <c r="G3637" t="s">
        <v>318</v>
      </c>
      <c r="H3637" s="79" t="s">
        <v>927</v>
      </c>
      <c r="I3637" t="s">
        <v>928</v>
      </c>
      <c r="J3637" t="s">
        <v>929</v>
      </c>
      <c r="K3637" t="s">
        <v>930</v>
      </c>
      <c r="L3637">
        <v>13639</v>
      </c>
      <c r="M3637">
        <v>223310420</v>
      </c>
      <c r="O3637">
        <v>320070</v>
      </c>
      <c r="P3637" t="s">
        <v>327</v>
      </c>
      <c r="Q3637">
        <v>8696</v>
      </c>
      <c r="R3637">
        <v>83</v>
      </c>
      <c r="S3637">
        <v>1</v>
      </c>
      <c r="T3637">
        <v>2786</v>
      </c>
      <c r="U3637" t="s">
        <v>328</v>
      </c>
      <c r="W3637">
        <v>1158667035</v>
      </c>
      <c r="X3637" s="76">
        <v>44322</v>
      </c>
      <c r="Y3637" s="76">
        <v>44322</v>
      </c>
      <c r="Z3637" s="76">
        <v>44268</v>
      </c>
      <c r="AA3637" s="76">
        <v>44298</v>
      </c>
      <c r="AB3637">
        <v>638.67999999999995</v>
      </c>
      <c r="AD3637" t="s">
        <v>382</v>
      </c>
      <c r="AE3637" t="s">
        <v>324</v>
      </c>
      <c r="AF3637" t="s">
        <v>994</v>
      </c>
      <c r="AH3637" t="s">
        <v>329</v>
      </c>
      <c r="AI3637" t="s">
        <v>318</v>
      </c>
      <c r="AK3637">
        <v>95057</v>
      </c>
      <c r="AL3637">
        <v>1</v>
      </c>
      <c r="AM3637" t="s">
        <v>938</v>
      </c>
      <c r="AN3637" t="s">
        <v>939</v>
      </c>
      <c r="AO3637">
        <v>208080873</v>
      </c>
    </row>
    <row r="3638" spans="1:41">
      <c r="A3638" t="s">
        <v>315</v>
      </c>
      <c r="D3638" t="s">
        <v>316</v>
      </c>
      <c r="E3638">
        <v>69341</v>
      </c>
      <c r="F3638" t="s">
        <v>317</v>
      </c>
      <c r="G3638" t="s">
        <v>318</v>
      </c>
      <c r="H3638" s="79" t="s">
        <v>927</v>
      </c>
      <c r="I3638" t="s">
        <v>928</v>
      </c>
      <c r="J3638" t="s">
        <v>929</v>
      </c>
      <c r="K3638" t="s">
        <v>930</v>
      </c>
      <c r="L3638">
        <v>13638</v>
      </c>
      <c r="M3638">
        <v>223321925</v>
      </c>
      <c r="O3638">
        <v>320070</v>
      </c>
      <c r="P3638" t="s">
        <v>327</v>
      </c>
      <c r="Q3638">
        <v>8696</v>
      </c>
      <c r="R3638">
        <v>83</v>
      </c>
      <c r="S3638">
        <v>1</v>
      </c>
      <c r="T3638">
        <v>2786</v>
      </c>
      <c r="U3638" t="s">
        <v>328</v>
      </c>
      <c r="W3638">
        <v>1158667035</v>
      </c>
      <c r="X3638" s="76">
        <v>44322</v>
      </c>
      <c r="Y3638" s="76">
        <v>44322</v>
      </c>
      <c r="Z3638" s="76">
        <v>44268</v>
      </c>
      <c r="AA3638" s="76">
        <v>44298</v>
      </c>
      <c r="AB3638">
        <v>209.02</v>
      </c>
      <c r="AD3638" t="s">
        <v>382</v>
      </c>
      <c r="AE3638" t="s">
        <v>324</v>
      </c>
      <c r="AF3638" t="s">
        <v>994</v>
      </c>
      <c r="AH3638" t="s">
        <v>329</v>
      </c>
      <c r="AI3638" t="s">
        <v>318</v>
      </c>
      <c r="AK3638">
        <v>95057</v>
      </c>
      <c r="AL3638">
        <v>25</v>
      </c>
      <c r="AM3638" t="s">
        <v>966</v>
      </c>
      <c r="AN3638" t="s">
        <v>967</v>
      </c>
      <c r="AO3638">
        <v>208080873</v>
      </c>
    </row>
    <row r="3639" spans="1:41">
      <c r="A3639" t="s">
        <v>315</v>
      </c>
      <c r="D3639" t="s">
        <v>316</v>
      </c>
      <c r="E3639">
        <v>69341</v>
      </c>
      <c r="F3639" t="s">
        <v>317</v>
      </c>
      <c r="G3639" t="s">
        <v>318</v>
      </c>
      <c r="H3639" s="79" t="s">
        <v>927</v>
      </c>
      <c r="I3639" t="s">
        <v>928</v>
      </c>
      <c r="J3639" t="s">
        <v>929</v>
      </c>
      <c r="K3639" t="s">
        <v>930</v>
      </c>
      <c r="L3639">
        <v>13643</v>
      </c>
      <c r="M3639">
        <v>223320364</v>
      </c>
      <c r="O3639">
        <v>320070</v>
      </c>
      <c r="P3639" t="s">
        <v>327</v>
      </c>
      <c r="Q3639">
        <v>8696</v>
      </c>
      <c r="R3639">
        <v>83</v>
      </c>
      <c r="S3639">
        <v>1</v>
      </c>
      <c r="T3639">
        <v>2786</v>
      </c>
      <c r="U3639" t="s">
        <v>328</v>
      </c>
      <c r="W3639">
        <v>1158667035</v>
      </c>
      <c r="X3639" s="76">
        <v>44322</v>
      </c>
      <c r="Y3639" s="76">
        <v>44322</v>
      </c>
      <c r="Z3639" s="76">
        <v>44268</v>
      </c>
      <c r="AA3639" s="76">
        <v>44298</v>
      </c>
      <c r="AB3639">
        <v>370.04</v>
      </c>
      <c r="AD3639" t="s">
        <v>382</v>
      </c>
      <c r="AE3639" t="s">
        <v>324</v>
      </c>
      <c r="AF3639" t="s">
        <v>994</v>
      </c>
      <c r="AH3639" t="s">
        <v>329</v>
      </c>
      <c r="AI3639" t="s">
        <v>318</v>
      </c>
      <c r="AK3639">
        <v>95057</v>
      </c>
      <c r="AL3639">
        <v>20</v>
      </c>
      <c r="AM3639" t="s">
        <v>952</v>
      </c>
      <c r="AN3639" t="s">
        <v>953</v>
      </c>
      <c r="AO3639">
        <v>208080880</v>
      </c>
    </row>
    <row r="3640" spans="1:41">
      <c r="A3640" t="s">
        <v>315</v>
      </c>
      <c r="D3640" t="s">
        <v>316</v>
      </c>
      <c r="E3640">
        <v>69341</v>
      </c>
      <c r="F3640" t="s">
        <v>317</v>
      </c>
      <c r="G3640" t="s">
        <v>318</v>
      </c>
      <c r="H3640" s="79" t="s">
        <v>927</v>
      </c>
      <c r="I3640" t="s">
        <v>928</v>
      </c>
      <c r="J3640" t="s">
        <v>929</v>
      </c>
      <c r="K3640" t="s">
        <v>930</v>
      </c>
      <c r="L3640">
        <v>13632</v>
      </c>
      <c r="M3640">
        <v>223323001</v>
      </c>
      <c r="O3640">
        <v>320070</v>
      </c>
      <c r="P3640" t="s">
        <v>327</v>
      </c>
      <c r="Q3640">
        <v>8696</v>
      </c>
      <c r="R3640">
        <v>83</v>
      </c>
      <c r="S3640">
        <v>1</v>
      </c>
      <c r="T3640">
        <v>2786</v>
      </c>
      <c r="U3640" t="s">
        <v>328</v>
      </c>
      <c r="W3640">
        <v>1158667035</v>
      </c>
      <c r="X3640" s="76">
        <v>44322</v>
      </c>
      <c r="Y3640" s="76">
        <v>44322</v>
      </c>
      <c r="Z3640" s="76">
        <v>44268</v>
      </c>
      <c r="AA3640" s="76">
        <v>44298</v>
      </c>
      <c r="AB3640">
        <v>444.07</v>
      </c>
      <c r="AD3640" t="s">
        <v>382</v>
      </c>
      <c r="AE3640" t="s">
        <v>324</v>
      </c>
      <c r="AF3640" t="s">
        <v>994</v>
      </c>
      <c r="AH3640" t="s">
        <v>329</v>
      </c>
      <c r="AI3640" t="s">
        <v>318</v>
      </c>
      <c r="AK3640">
        <v>95057</v>
      </c>
      <c r="AL3640">
        <v>18</v>
      </c>
      <c r="AM3640" t="s">
        <v>962</v>
      </c>
      <c r="AN3640" t="s">
        <v>963</v>
      </c>
      <c r="AO3640">
        <v>208080978</v>
      </c>
    </row>
    <row r="3641" spans="1:41">
      <c r="A3641" t="s">
        <v>315</v>
      </c>
      <c r="D3641" t="s">
        <v>316</v>
      </c>
      <c r="E3641">
        <v>69341</v>
      </c>
      <c r="F3641" t="s">
        <v>317</v>
      </c>
      <c r="G3641" t="s">
        <v>318</v>
      </c>
      <c r="H3641" s="79" t="s">
        <v>927</v>
      </c>
      <c r="I3641" t="s">
        <v>928</v>
      </c>
      <c r="J3641" t="s">
        <v>929</v>
      </c>
      <c r="K3641" t="s">
        <v>930</v>
      </c>
      <c r="L3641">
        <v>13626</v>
      </c>
      <c r="M3641">
        <v>223310295</v>
      </c>
      <c r="O3641">
        <v>320070</v>
      </c>
      <c r="P3641" t="s">
        <v>327</v>
      </c>
      <c r="Q3641">
        <v>8696</v>
      </c>
      <c r="R3641">
        <v>83</v>
      </c>
      <c r="S3641">
        <v>1</v>
      </c>
      <c r="T3641">
        <v>2786</v>
      </c>
      <c r="U3641" t="s">
        <v>328</v>
      </c>
      <c r="W3641">
        <v>1158667035</v>
      </c>
      <c r="X3641" s="76">
        <v>44322</v>
      </c>
      <c r="Y3641" s="76">
        <v>44322</v>
      </c>
      <c r="Z3641" s="76">
        <v>44268</v>
      </c>
      <c r="AA3641" s="76">
        <v>44298</v>
      </c>
      <c r="AB3641">
        <v>171.21</v>
      </c>
      <c r="AD3641" t="s">
        <v>382</v>
      </c>
      <c r="AE3641" t="s">
        <v>324</v>
      </c>
      <c r="AF3641" t="s">
        <v>994</v>
      </c>
      <c r="AH3641" t="s">
        <v>329</v>
      </c>
      <c r="AI3641" t="s">
        <v>318</v>
      </c>
      <c r="AK3641">
        <v>95057</v>
      </c>
      <c r="AL3641">
        <v>6</v>
      </c>
      <c r="AM3641" t="s">
        <v>977</v>
      </c>
      <c r="AN3641" t="s">
        <v>978</v>
      </c>
      <c r="AO3641">
        <v>208080873</v>
      </c>
    </row>
    <row r="3642" spans="1:41">
      <c r="A3642" t="s">
        <v>315</v>
      </c>
      <c r="D3642" t="s">
        <v>316</v>
      </c>
      <c r="E3642">
        <v>69341</v>
      </c>
      <c r="F3642" t="s">
        <v>317</v>
      </c>
      <c r="G3642" t="s">
        <v>318</v>
      </c>
      <c r="H3642" s="79" t="s">
        <v>927</v>
      </c>
      <c r="I3642" t="s">
        <v>928</v>
      </c>
      <c r="J3642" t="s">
        <v>929</v>
      </c>
      <c r="K3642" t="s">
        <v>930</v>
      </c>
      <c r="L3642">
        <v>13645</v>
      </c>
      <c r="M3642">
        <v>223310272</v>
      </c>
      <c r="O3642">
        <v>320070</v>
      </c>
      <c r="P3642" t="s">
        <v>327</v>
      </c>
      <c r="Q3642">
        <v>8696</v>
      </c>
      <c r="R3642">
        <v>83</v>
      </c>
      <c r="S3642">
        <v>1</v>
      </c>
      <c r="T3642">
        <v>2786</v>
      </c>
      <c r="U3642" t="s">
        <v>328</v>
      </c>
      <c r="W3642">
        <v>1158667035</v>
      </c>
      <c r="X3642" s="76">
        <v>44322</v>
      </c>
      <c r="Y3642" s="76">
        <v>44322</v>
      </c>
      <c r="Z3642" s="76">
        <v>44268</v>
      </c>
      <c r="AA3642" s="76">
        <v>44298</v>
      </c>
      <c r="AB3642">
        <v>410.23</v>
      </c>
      <c r="AD3642" t="s">
        <v>382</v>
      </c>
      <c r="AE3642" t="s">
        <v>324</v>
      </c>
      <c r="AF3642" t="s">
        <v>994</v>
      </c>
      <c r="AH3642" t="s">
        <v>329</v>
      </c>
      <c r="AI3642" t="s">
        <v>318</v>
      </c>
      <c r="AK3642">
        <v>95057</v>
      </c>
      <c r="AL3642">
        <v>8</v>
      </c>
      <c r="AM3642" t="s">
        <v>954</v>
      </c>
      <c r="AN3642" t="s">
        <v>955</v>
      </c>
      <c r="AO3642">
        <v>208080873</v>
      </c>
    </row>
    <row r="3643" spans="1:41">
      <c r="A3643" t="s">
        <v>315</v>
      </c>
      <c r="D3643" t="s">
        <v>316</v>
      </c>
      <c r="E3643">
        <v>69341</v>
      </c>
      <c r="F3643" t="s">
        <v>317</v>
      </c>
      <c r="G3643" t="s">
        <v>318</v>
      </c>
      <c r="H3643" s="79" t="s">
        <v>927</v>
      </c>
      <c r="I3643" t="s">
        <v>928</v>
      </c>
      <c r="J3643" t="s">
        <v>929</v>
      </c>
      <c r="K3643" t="s">
        <v>930</v>
      </c>
      <c r="L3643">
        <v>13642</v>
      </c>
      <c r="M3643">
        <v>223310347</v>
      </c>
      <c r="O3643">
        <v>320070</v>
      </c>
      <c r="P3643" t="s">
        <v>327</v>
      </c>
      <c r="Q3643">
        <v>8696</v>
      </c>
      <c r="R3643">
        <v>83</v>
      </c>
      <c r="S3643">
        <v>1</v>
      </c>
      <c r="T3643">
        <v>2786</v>
      </c>
      <c r="U3643" t="s">
        <v>328</v>
      </c>
      <c r="W3643">
        <v>1158667035</v>
      </c>
      <c r="X3643" s="76">
        <v>44322</v>
      </c>
      <c r="Y3643" s="76">
        <v>44322</v>
      </c>
      <c r="Z3643" s="76">
        <v>44268</v>
      </c>
      <c r="AA3643" s="76">
        <v>44298</v>
      </c>
      <c r="AB3643">
        <v>700.02</v>
      </c>
      <c r="AD3643" t="s">
        <v>382</v>
      </c>
      <c r="AE3643" t="s">
        <v>324</v>
      </c>
      <c r="AF3643" t="s">
        <v>994</v>
      </c>
      <c r="AH3643" t="s">
        <v>329</v>
      </c>
      <c r="AI3643" t="s">
        <v>318</v>
      </c>
      <c r="AK3643">
        <v>95057</v>
      </c>
      <c r="AL3643">
        <v>3</v>
      </c>
      <c r="AM3643" t="s">
        <v>950</v>
      </c>
      <c r="AN3643" t="s">
        <v>951</v>
      </c>
      <c r="AO3643">
        <v>208080873</v>
      </c>
    </row>
    <row r="3644" spans="1:41">
      <c r="A3644" t="s">
        <v>315</v>
      </c>
      <c r="D3644" t="s">
        <v>316</v>
      </c>
      <c r="E3644">
        <v>69341</v>
      </c>
      <c r="F3644" t="s">
        <v>317</v>
      </c>
      <c r="G3644" t="s">
        <v>318</v>
      </c>
      <c r="H3644" s="79" t="s">
        <v>927</v>
      </c>
      <c r="I3644" t="s">
        <v>928</v>
      </c>
      <c r="J3644" t="s">
        <v>929</v>
      </c>
      <c r="K3644" t="s">
        <v>930</v>
      </c>
      <c r="L3644">
        <v>13635</v>
      </c>
      <c r="M3644">
        <v>223320357</v>
      </c>
      <c r="O3644">
        <v>320070</v>
      </c>
      <c r="P3644" t="s">
        <v>327</v>
      </c>
      <c r="Q3644">
        <v>8696</v>
      </c>
      <c r="R3644">
        <v>83</v>
      </c>
      <c r="S3644">
        <v>1</v>
      </c>
      <c r="T3644">
        <v>2786</v>
      </c>
      <c r="U3644" t="s">
        <v>328</v>
      </c>
      <c r="W3644">
        <v>1158667035</v>
      </c>
      <c r="X3644" s="76">
        <v>44322</v>
      </c>
      <c r="Y3644" s="76">
        <v>44322</v>
      </c>
      <c r="Z3644" s="76">
        <v>44268</v>
      </c>
      <c r="AA3644" s="76">
        <v>44298</v>
      </c>
      <c r="AB3644">
        <v>177.93</v>
      </c>
      <c r="AD3644" t="s">
        <v>382</v>
      </c>
      <c r="AE3644" t="s">
        <v>324</v>
      </c>
      <c r="AF3644" t="s">
        <v>994</v>
      </c>
      <c r="AH3644" t="s">
        <v>329</v>
      </c>
      <c r="AI3644" t="s">
        <v>318</v>
      </c>
      <c r="AK3644">
        <v>95057</v>
      </c>
      <c r="AL3644">
        <v>22</v>
      </c>
      <c r="AM3644" t="s">
        <v>972</v>
      </c>
      <c r="AN3644" t="s">
        <v>973</v>
      </c>
      <c r="AO3644">
        <v>208080843</v>
      </c>
    </row>
    <row r="3645" spans="1:41">
      <c r="A3645" t="s">
        <v>315</v>
      </c>
      <c r="D3645" t="s">
        <v>316</v>
      </c>
      <c r="E3645">
        <v>69341</v>
      </c>
      <c r="F3645" t="s">
        <v>317</v>
      </c>
      <c r="G3645" t="s">
        <v>318</v>
      </c>
      <c r="H3645" s="79" t="s">
        <v>927</v>
      </c>
      <c r="I3645" t="s">
        <v>928</v>
      </c>
      <c r="J3645" t="s">
        <v>929</v>
      </c>
      <c r="K3645" t="s">
        <v>930</v>
      </c>
      <c r="L3645">
        <v>13627</v>
      </c>
      <c r="M3645">
        <v>223310288</v>
      </c>
      <c r="O3645">
        <v>320070</v>
      </c>
      <c r="P3645" t="s">
        <v>327</v>
      </c>
      <c r="Q3645">
        <v>8696</v>
      </c>
      <c r="R3645">
        <v>83</v>
      </c>
      <c r="S3645">
        <v>1</v>
      </c>
      <c r="T3645">
        <v>2786</v>
      </c>
      <c r="U3645" t="s">
        <v>328</v>
      </c>
      <c r="W3645">
        <v>1158667035</v>
      </c>
      <c r="X3645" s="76">
        <v>44322</v>
      </c>
      <c r="Y3645" s="76">
        <v>44322</v>
      </c>
      <c r="Z3645" s="76">
        <v>44268</v>
      </c>
      <c r="AA3645" s="76">
        <v>44298</v>
      </c>
      <c r="AB3645">
        <v>310.81</v>
      </c>
      <c r="AD3645" t="s">
        <v>382</v>
      </c>
      <c r="AE3645" t="s">
        <v>324</v>
      </c>
      <c r="AF3645" t="s">
        <v>994</v>
      </c>
      <c r="AH3645" t="s">
        <v>329</v>
      </c>
      <c r="AI3645" t="s">
        <v>318</v>
      </c>
      <c r="AK3645">
        <v>95057</v>
      </c>
      <c r="AL3645">
        <v>7</v>
      </c>
      <c r="AM3645" t="s">
        <v>946</v>
      </c>
      <c r="AN3645" t="s">
        <v>947</v>
      </c>
      <c r="AO3645">
        <v>208080873</v>
      </c>
    </row>
    <row r="3646" spans="1:41">
      <c r="A3646" t="s">
        <v>315</v>
      </c>
      <c r="D3646" t="s">
        <v>316</v>
      </c>
      <c r="E3646">
        <v>69341</v>
      </c>
      <c r="F3646" t="s">
        <v>317</v>
      </c>
      <c r="G3646" t="s">
        <v>318</v>
      </c>
      <c r="H3646" s="79" t="s">
        <v>927</v>
      </c>
      <c r="I3646" t="s">
        <v>928</v>
      </c>
      <c r="J3646" t="s">
        <v>929</v>
      </c>
      <c r="K3646" t="s">
        <v>930</v>
      </c>
      <c r="L3646">
        <v>31362</v>
      </c>
      <c r="M3646">
        <v>223310272</v>
      </c>
      <c r="O3646">
        <v>320070</v>
      </c>
      <c r="P3646" t="s">
        <v>327</v>
      </c>
      <c r="Q3646">
        <v>8902</v>
      </c>
      <c r="R3646">
        <v>83</v>
      </c>
      <c r="S3646">
        <v>1</v>
      </c>
      <c r="T3646">
        <v>2786</v>
      </c>
      <c r="U3646" t="s">
        <v>328</v>
      </c>
      <c r="W3646">
        <v>1158667035</v>
      </c>
      <c r="X3646" s="76">
        <v>44349</v>
      </c>
      <c r="Y3646" s="76">
        <v>44349</v>
      </c>
      <c r="Z3646" s="76">
        <v>44299</v>
      </c>
      <c r="AA3646" s="76">
        <v>44328</v>
      </c>
      <c r="AB3646">
        <v>393.31</v>
      </c>
      <c r="AD3646" t="s">
        <v>346</v>
      </c>
      <c r="AE3646" t="s">
        <v>324</v>
      </c>
      <c r="AF3646" t="s">
        <v>995</v>
      </c>
      <c r="AH3646" t="s">
        <v>329</v>
      </c>
      <c r="AI3646" t="s">
        <v>318</v>
      </c>
      <c r="AK3646">
        <v>95057</v>
      </c>
      <c r="AL3646">
        <v>8</v>
      </c>
      <c r="AM3646" t="s">
        <v>954</v>
      </c>
      <c r="AN3646" t="s">
        <v>955</v>
      </c>
      <c r="AO3646">
        <v>208080873</v>
      </c>
    </row>
    <row r="3647" spans="1:41">
      <c r="A3647" t="s">
        <v>315</v>
      </c>
      <c r="D3647" t="s">
        <v>316</v>
      </c>
      <c r="E3647">
        <v>69341</v>
      </c>
      <c r="F3647" t="s">
        <v>317</v>
      </c>
      <c r="G3647" t="s">
        <v>318</v>
      </c>
      <c r="H3647" s="79" t="s">
        <v>927</v>
      </c>
      <c r="I3647" t="s">
        <v>928</v>
      </c>
      <c r="J3647" t="s">
        <v>929</v>
      </c>
      <c r="K3647" t="s">
        <v>930</v>
      </c>
      <c r="L3647">
        <v>31347</v>
      </c>
      <c r="M3647">
        <v>223322950</v>
      </c>
      <c r="O3647">
        <v>320070</v>
      </c>
      <c r="P3647" t="s">
        <v>327</v>
      </c>
      <c r="Q3647">
        <v>8902</v>
      </c>
      <c r="R3647">
        <v>83</v>
      </c>
      <c r="S3647">
        <v>1</v>
      </c>
      <c r="T3647">
        <v>2786</v>
      </c>
      <c r="U3647" t="s">
        <v>328</v>
      </c>
      <c r="W3647">
        <v>1158667035</v>
      </c>
      <c r="X3647" s="76">
        <v>44349</v>
      </c>
      <c r="Y3647" s="76">
        <v>44349</v>
      </c>
      <c r="Z3647" s="76">
        <v>44299</v>
      </c>
      <c r="AA3647" s="76">
        <v>44328</v>
      </c>
      <c r="AB3647">
        <v>321.39</v>
      </c>
      <c r="AD3647" t="s">
        <v>346</v>
      </c>
      <c r="AE3647" t="s">
        <v>324</v>
      </c>
      <c r="AF3647" t="s">
        <v>995</v>
      </c>
      <c r="AH3647" t="s">
        <v>329</v>
      </c>
      <c r="AI3647" t="s">
        <v>318</v>
      </c>
      <c r="AK3647">
        <v>95057</v>
      </c>
      <c r="AL3647">
        <v>15</v>
      </c>
      <c r="AM3647" t="s">
        <v>934</v>
      </c>
      <c r="AN3647" t="s">
        <v>935</v>
      </c>
      <c r="AO3647">
        <v>208081006</v>
      </c>
    </row>
    <row r="3648" spans="1:41">
      <c r="A3648" t="s">
        <v>315</v>
      </c>
      <c r="D3648" t="s">
        <v>316</v>
      </c>
      <c r="E3648">
        <v>69341</v>
      </c>
      <c r="F3648" t="s">
        <v>317</v>
      </c>
      <c r="G3648" t="s">
        <v>318</v>
      </c>
      <c r="H3648" s="79" t="s">
        <v>927</v>
      </c>
      <c r="I3648" t="s">
        <v>928</v>
      </c>
      <c r="J3648" t="s">
        <v>929</v>
      </c>
      <c r="K3648" t="s">
        <v>930</v>
      </c>
      <c r="L3648">
        <v>31353</v>
      </c>
      <c r="M3648">
        <v>223320371</v>
      </c>
      <c r="O3648">
        <v>320070</v>
      </c>
      <c r="P3648" t="s">
        <v>327</v>
      </c>
      <c r="Q3648">
        <v>8902</v>
      </c>
      <c r="R3648">
        <v>83</v>
      </c>
      <c r="S3648">
        <v>1</v>
      </c>
      <c r="T3648">
        <v>2786</v>
      </c>
      <c r="U3648" t="s">
        <v>328</v>
      </c>
      <c r="W3648">
        <v>1158667035</v>
      </c>
      <c r="X3648" s="76">
        <v>44349</v>
      </c>
      <c r="Y3648" s="76">
        <v>44349</v>
      </c>
      <c r="Z3648" s="76">
        <v>44299</v>
      </c>
      <c r="AA3648" s="76">
        <v>44328</v>
      </c>
      <c r="AB3648">
        <v>560.41999999999996</v>
      </c>
      <c r="AD3648" t="s">
        <v>346</v>
      </c>
      <c r="AE3648" t="s">
        <v>324</v>
      </c>
      <c r="AF3648" t="s">
        <v>995</v>
      </c>
      <c r="AH3648" t="s">
        <v>329</v>
      </c>
      <c r="AI3648" t="s">
        <v>318</v>
      </c>
      <c r="AK3648">
        <v>95057</v>
      </c>
      <c r="AL3648">
        <v>23</v>
      </c>
      <c r="AM3648" t="s">
        <v>932</v>
      </c>
      <c r="AN3648" t="s">
        <v>933</v>
      </c>
      <c r="AO3648">
        <v>208080873</v>
      </c>
    </row>
    <row r="3649" spans="1:41">
      <c r="A3649" t="s">
        <v>315</v>
      </c>
      <c r="D3649" t="s">
        <v>316</v>
      </c>
      <c r="E3649">
        <v>69341</v>
      </c>
      <c r="F3649" t="s">
        <v>317</v>
      </c>
      <c r="G3649" t="s">
        <v>318</v>
      </c>
      <c r="H3649" s="79" t="s">
        <v>927</v>
      </c>
      <c r="I3649" t="s">
        <v>928</v>
      </c>
      <c r="J3649" t="s">
        <v>929</v>
      </c>
      <c r="K3649" t="s">
        <v>930</v>
      </c>
      <c r="L3649">
        <v>31346</v>
      </c>
      <c r="M3649">
        <v>223310100</v>
      </c>
      <c r="O3649">
        <v>320070</v>
      </c>
      <c r="P3649" t="s">
        <v>327</v>
      </c>
      <c r="Q3649">
        <v>8902</v>
      </c>
      <c r="R3649">
        <v>83</v>
      </c>
      <c r="S3649">
        <v>1</v>
      </c>
      <c r="T3649">
        <v>2786</v>
      </c>
      <c r="U3649" t="s">
        <v>328</v>
      </c>
      <c r="W3649">
        <v>1158667035</v>
      </c>
      <c r="X3649" s="76">
        <v>44349</v>
      </c>
      <c r="Y3649" s="76">
        <v>44349</v>
      </c>
      <c r="Z3649" s="76">
        <v>44299</v>
      </c>
      <c r="AA3649" s="76">
        <v>44328</v>
      </c>
      <c r="AB3649">
        <v>488.5</v>
      </c>
      <c r="AD3649" t="s">
        <v>346</v>
      </c>
      <c r="AE3649" t="s">
        <v>324</v>
      </c>
      <c r="AF3649" t="s">
        <v>995</v>
      </c>
      <c r="AH3649" t="s">
        <v>329</v>
      </c>
      <c r="AI3649" t="s">
        <v>318</v>
      </c>
      <c r="AK3649">
        <v>95057</v>
      </c>
      <c r="AL3649">
        <v>14</v>
      </c>
      <c r="AM3649" t="s">
        <v>976</v>
      </c>
      <c r="AN3649" t="s">
        <v>973</v>
      </c>
      <c r="AO3649">
        <v>208080843</v>
      </c>
    </row>
    <row r="3650" spans="1:41">
      <c r="A3650" t="s">
        <v>315</v>
      </c>
      <c r="D3650" t="s">
        <v>316</v>
      </c>
      <c r="E3650">
        <v>69341</v>
      </c>
      <c r="F3650" t="s">
        <v>317</v>
      </c>
      <c r="G3650" t="s">
        <v>318</v>
      </c>
      <c r="H3650" s="79" t="s">
        <v>927</v>
      </c>
      <c r="I3650" t="s">
        <v>928</v>
      </c>
      <c r="J3650" t="s">
        <v>929</v>
      </c>
      <c r="K3650" t="s">
        <v>930</v>
      </c>
      <c r="L3650">
        <v>31350</v>
      </c>
      <c r="M3650">
        <v>223320334</v>
      </c>
      <c r="O3650">
        <v>320070</v>
      </c>
      <c r="P3650" t="s">
        <v>327</v>
      </c>
      <c r="Q3650">
        <v>8902</v>
      </c>
      <c r="R3650">
        <v>83</v>
      </c>
      <c r="S3650">
        <v>1</v>
      </c>
      <c r="T3650">
        <v>2786</v>
      </c>
      <c r="U3650" t="s">
        <v>328</v>
      </c>
      <c r="W3650">
        <v>1158667035</v>
      </c>
      <c r="X3650" s="76">
        <v>44349</v>
      </c>
      <c r="Y3650" s="76">
        <v>44349</v>
      </c>
      <c r="Z3650" s="76">
        <v>44299</v>
      </c>
      <c r="AA3650" s="76">
        <v>44328</v>
      </c>
      <c r="AB3650">
        <v>786.74</v>
      </c>
      <c r="AD3650" t="s">
        <v>346</v>
      </c>
      <c r="AE3650" t="s">
        <v>324</v>
      </c>
      <c r="AF3650" t="s">
        <v>995</v>
      </c>
      <c r="AH3650" t="s">
        <v>329</v>
      </c>
      <c r="AI3650" t="s">
        <v>318</v>
      </c>
      <c r="AK3650">
        <v>95057</v>
      </c>
      <c r="AL3650">
        <v>19</v>
      </c>
      <c r="AM3650" t="s">
        <v>942</v>
      </c>
      <c r="AN3650" t="s">
        <v>943</v>
      </c>
      <c r="AO3650">
        <v>208081036</v>
      </c>
    </row>
    <row r="3651" spans="1:41">
      <c r="A3651" t="s">
        <v>315</v>
      </c>
      <c r="D3651" t="s">
        <v>316</v>
      </c>
      <c r="E3651">
        <v>69341</v>
      </c>
      <c r="F3651" t="s">
        <v>317</v>
      </c>
      <c r="G3651" t="s">
        <v>318</v>
      </c>
      <c r="H3651" s="79" t="s">
        <v>927</v>
      </c>
      <c r="I3651" t="s">
        <v>928</v>
      </c>
      <c r="J3651" t="s">
        <v>929</v>
      </c>
      <c r="K3651" t="s">
        <v>930</v>
      </c>
      <c r="L3651">
        <v>31363</v>
      </c>
      <c r="M3651">
        <v>223310324</v>
      </c>
      <c r="O3651">
        <v>320070</v>
      </c>
      <c r="P3651" t="s">
        <v>327</v>
      </c>
      <c r="Q3651">
        <v>8902</v>
      </c>
      <c r="R3651">
        <v>83</v>
      </c>
      <c r="S3651">
        <v>1</v>
      </c>
      <c r="T3651">
        <v>2786</v>
      </c>
      <c r="U3651" t="s">
        <v>328</v>
      </c>
      <c r="W3651">
        <v>1158667035</v>
      </c>
      <c r="X3651" s="76">
        <v>44349</v>
      </c>
      <c r="Y3651" s="76">
        <v>44349</v>
      </c>
      <c r="Z3651" s="76">
        <v>44299</v>
      </c>
      <c r="AA3651" s="76">
        <v>44328</v>
      </c>
      <c r="AB3651">
        <v>573.1</v>
      </c>
      <c r="AD3651" t="s">
        <v>346</v>
      </c>
      <c r="AE3651" t="s">
        <v>324</v>
      </c>
      <c r="AF3651" t="s">
        <v>995</v>
      </c>
      <c r="AH3651" t="s">
        <v>329</v>
      </c>
      <c r="AI3651" t="s">
        <v>318</v>
      </c>
      <c r="AK3651">
        <v>95057</v>
      </c>
      <c r="AL3651">
        <v>4</v>
      </c>
      <c r="AM3651" t="s">
        <v>940</v>
      </c>
      <c r="AN3651" t="s">
        <v>941</v>
      </c>
      <c r="AO3651">
        <v>208080873</v>
      </c>
    </row>
    <row r="3652" spans="1:41">
      <c r="A3652" t="s">
        <v>315</v>
      </c>
      <c r="D3652" t="s">
        <v>316</v>
      </c>
      <c r="E3652">
        <v>69341</v>
      </c>
      <c r="F3652" t="s">
        <v>317</v>
      </c>
      <c r="G3652" t="s">
        <v>318</v>
      </c>
      <c r="H3652" s="79" t="s">
        <v>927</v>
      </c>
      <c r="I3652" t="s">
        <v>928</v>
      </c>
      <c r="J3652" t="s">
        <v>929</v>
      </c>
      <c r="K3652" t="s">
        <v>930</v>
      </c>
      <c r="L3652">
        <v>31352</v>
      </c>
      <c r="M3652">
        <v>223320357</v>
      </c>
      <c r="O3652">
        <v>320070</v>
      </c>
      <c r="P3652" t="s">
        <v>327</v>
      </c>
      <c r="Q3652">
        <v>8902</v>
      </c>
      <c r="R3652">
        <v>83</v>
      </c>
      <c r="S3652">
        <v>1</v>
      </c>
      <c r="T3652">
        <v>2786</v>
      </c>
      <c r="U3652" t="s">
        <v>328</v>
      </c>
      <c r="W3652">
        <v>1158667035</v>
      </c>
      <c r="X3652" s="76">
        <v>44349</v>
      </c>
      <c r="Y3652" s="76">
        <v>44349</v>
      </c>
      <c r="Z3652" s="76">
        <v>44299</v>
      </c>
      <c r="AA3652" s="76">
        <v>44328</v>
      </c>
      <c r="AB3652">
        <v>281.2</v>
      </c>
      <c r="AD3652" t="s">
        <v>346</v>
      </c>
      <c r="AE3652" t="s">
        <v>324</v>
      </c>
      <c r="AF3652" t="s">
        <v>995</v>
      </c>
      <c r="AH3652" t="s">
        <v>329</v>
      </c>
      <c r="AI3652" t="s">
        <v>318</v>
      </c>
      <c r="AK3652">
        <v>95057</v>
      </c>
      <c r="AL3652">
        <v>22</v>
      </c>
      <c r="AM3652" t="s">
        <v>972</v>
      </c>
      <c r="AN3652" t="s">
        <v>973</v>
      </c>
      <c r="AO3652">
        <v>208080843</v>
      </c>
    </row>
    <row r="3653" spans="1:41">
      <c r="A3653" t="s">
        <v>315</v>
      </c>
      <c r="D3653" t="s">
        <v>316</v>
      </c>
      <c r="E3653">
        <v>69341</v>
      </c>
      <c r="F3653" t="s">
        <v>317</v>
      </c>
      <c r="G3653" t="s">
        <v>318</v>
      </c>
      <c r="H3653" s="79" t="s">
        <v>927</v>
      </c>
      <c r="I3653" t="s">
        <v>928</v>
      </c>
      <c r="J3653" t="s">
        <v>929</v>
      </c>
      <c r="K3653" t="s">
        <v>930</v>
      </c>
      <c r="L3653">
        <v>31344</v>
      </c>
      <c r="M3653">
        <v>223310288</v>
      </c>
      <c r="O3653">
        <v>320070</v>
      </c>
      <c r="P3653" t="s">
        <v>327</v>
      </c>
      <c r="Q3653">
        <v>8902</v>
      </c>
      <c r="R3653">
        <v>83</v>
      </c>
      <c r="S3653">
        <v>1</v>
      </c>
      <c r="T3653">
        <v>2786</v>
      </c>
      <c r="U3653" t="s">
        <v>328</v>
      </c>
      <c r="W3653">
        <v>1158667035</v>
      </c>
      <c r="X3653" s="76">
        <v>44349</v>
      </c>
      <c r="Y3653" s="76">
        <v>44349</v>
      </c>
      <c r="Z3653" s="76">
        <v>44299</v>
      </c>
      <c r="AA3653" s="76">
        <v>44328</v>
      </c>
      <c r="AB3653">
        <v>302.36</v>
      </c>
      <c r="AD3653" t="s">
        <v>346</v>
      </c>
      <c r="AE3653" t="s">
        <v>324</v>
      </c>
      <c r="AF3653" t="s">
        <v>995</v>
      </c>
      <c r="AH3653" t="s">
        <v>329</v>
      </c>
      <c r="AI3653" t="s">
        <v>318</v>
      </c>
      <c r="AK3653">
        <v>95057</v>
      </c>
      <c r="AL3653">
        <v>7</v>
      </c>
      <c r="AM3653" t="s">
        <v>946</v>
      </c>
      <c r="AN3653" t="s">
        <v>947</v>
      </c>
      <c r="AO3653">
        <v>208080873</v>
      </c>
    </row>
    <row r="3654" spans="1:41">
      <c r="A3654" t="s">
        <v>315</v>
      </c>
      <c r="D3654" t="s">
        <v>316</v>
      </c>
      <c r="E3654">
        <v>69341</v>
      </c>
      <c r="F3654" t="s">
        <v>317</v>
      </c>
      <c r="G3654" t="s">
        <v>318</v>
      </c>
      <c r="H3654" s="79" t="s">
        <v>927</v>
      </c>
      <c r="I3654" t="s">
        <v>928</v>
      </c>
      <c r="J3654" t="s">
        <v>929</v>
      </c>
      <c r="K3654" t="s">
        <v>930</v>
      </c>
      <c r="L3654">
        <v>31359</v>
      </c>
      <c r="M3654">
        <v>223310347</v>
      </c>
      <c r="O3654">
        <v>320070</v>
      </c>
      <c r="P3654" t="s">
        <v>327</v>
      </c>
      <c r="Q3654">
        <v>8902</v>
      </c>
      <c r="R3654">
        <v>83</v>
      </c>
      <c r="S3654">
        <v>1</v>
      </c>
      <c r="T3654">
        <v>2786</v>
      </c>
      <c r="U3654" t="s">
        <v>328</v>
      </c>
      <c r="W3654">
        <v>1158667035</v>
      </c>
      <c r="X3654" s="76">
        <v>44349</v>
      </c>
      <c r="Y3654" s="76">
        <v>44349</v>
      </c>
      <c r="Z3654" s="76">
        <v>44299</v>
      </c>
      <c r="AA3654" s="76">
        <v>44328</v>
      </c>
      <c r="AB3654">
        <v>448.3</v>
      </c>
      <c r="AD3654" t="s">
        <v>346</v>
      </c>
      <c r="AE3654" t="s">
        <v>324</v>
      </c>
      <c r="AF3654" t="s">
        <v>995</v>
      </c>
      <c r="AH3654" t="s">
        <v>329</v>
      </c>
      <c r="AI3654" t="s">
        <v>318</v>
      </c>
      <c r="AK3654">
        <v>95057</v>
      </c>
      <c r="AL3654">
        <v>3</v>
      </c>
      <c r="AM3654" t="s">
        <v>950</v>
      </c>
      <c r="AN3654" t="s">
        <v>951</v>
      </c>
      <c r="AO3654">
        <v>208080873</v>
      </c>
    </row>
    <row r="3655" spans="1:41">
      <c r="A3655" t="s">
        <v>315</v>
      </c>
      <c r="D3655" t="s">
        <v>316</v>
      </c>
      <c r="E3655">
        <v>69341</v>
      </c>
      <c r="F3655" t="s">
        <v>317</v>
      </c>
      <c r="G3655" t="s">
        <v>318</v>
      </c>
      <c r="H3655" s="79" t="s">
        <v>927</v>
      </c>
      <c r="I3655" t="s">
        <v>928</v>
      </c>
      <c r="J3655" t="s">
        <v>929</v>
      </c>
      <c r="K3655" t="s">
        <v>930</v>
      </c>
      <c r="L3655">
        <v>31358</v>
      </c>
      <c r="M3655">
        <v>223310384</v>
      </c>
      <c r="O3655">
        <v>320070</v>
      </c>
      <c r="P3655" t="s">
        <v>327</v>
      </c>
      <c r="Q3655">
        <v>8902</v>
      </c>
      <c r="R3655">
        <v>83</v>
      </c>
      <c r="S3655">
        <v>1</v>
      </c>
      <c r="T3655">
        <v>2786</v>
      </c>
      <c r="U3655" t="s">
        <v>328</v>
      </c>
      <c r="W3655">
        <v>1158667035</v>
      </c>
      <c r="X3655" s="76">
        <v>44349</v>
      </c>
      <c r="Y3655" s="76">
        <v>44349</v>
      </c>
      <c r="Z3655" s="76">
        <v>44299</v>
      </c>
      <c r="AA3655" s="76">
        <v>44328</v>
      </c>
      <c r="AB3655">
        <v>310.81</v>
      </c>
      <c r="AD3655" t="s">
        <v>346</v>
      </c>
      <c r="AE3655" t="s">
        <v>324</v>
      </c>
      <c r="AF3655" t="s">
        <v>995</v>
      </c>
      <c r="AH3655" t="s">
        <v>329</v>
      </c>
      <c r="AI3655" t="s">
        <v>318</v>
      </c>
      <c r="AK3655">
        <v>95057</v>
      </c>
      <c r="AL3655">
        <v>2</v>
      </c>
      <c r="AM3655" t="s">
        <v>970</v>
      </c>
      <c r="AN3655" t="s">
        <v>971</v>
      </c>
      <c r="AO3655">
        <v>208080873</v>
      </c>
    </row>
    <row r="3656" spans="1:41">
      <c r="A3656" t="s">
        <v>315</v>
      </c>
      <c r="D3656" t="s">
        <v>316</v>
      </c>
      <c r="E3656">
        <v>69341</v>
      </c>
      <c r="F3656" t="s">
        <v>317</v>
      </c>
      <c r="G3656" t="s">
        <v>318</v>
      </c>
      <c r="H3656" s="79" t="s">
        <v>927</v>
      </c>
      <c r="I3656" t="s">
        <v>928</v>
      </c>
      <c r="J3656" t="s">
        <v>929</v>
      </c>
      <c r="K3656" t="s">
        <v>930</v>
      </c>
      <c r="L3656">
        <v>31351</v>
      </c>
      <c r="M3656">
        <v>223320341</v>
      </c>
      <c r="O3656">
        <v>320070</v>
      </c>
      <c r="P3656" t="s">
        <v>327</v>
      </c>
      <c r="Q3656">
        <v>8902</v>
      </c>
      <c r="R3656">
        <v>83</v>
      </c>
      <c r="S3656">
        <v>1</v>
      </c>
      <c r="T3656">
        <v>2786</v>
      </c>
      <c r="U3656" t="s">
        <v>328</v>
      </c>
      <c r="W3656">
        <v>1158667035</v>
      </c>
      <c r="X3656" s="76">
        <v>44349</v>
      </c>
      <c r="Y3656" s="76">
        <v>44349</v>
      </c>
      <c r="Z3656" s="76">
        <v>44299</v>
      </c>
      <c r="AA3656" s="76">
        <v>44328</v>
      </c>
      <c r="AB3656">
        <v>499.08</v>
      </c>
      <c r="AD3656" t="s">
        <v>346</v>
      </c>
      <c r="AE3656" t="s">
        <v>324</v>
      </c>
      <c r="AF3656" t="s">
        <v>995</v>
      </c>
      <c r="AH3656" t="s">
        <v>329</v>
      </c>
      <c r="AI3656" t="s">
        <v>318</v>
      </c>
      <c r="AK3656">
        <v>95057</v>
      </c>
      <c r="AL3656">
        <v>21</v>
      </c>
      <c r="AM3656" t="s">
        <v>956</v>
      </c>
      <c r="AN3656" t="s">
        <v>957</v>
      </c>
      <c r="AO3656">
        <v>208080962</v>
      </c>
    </row>
    <row r="3657" spans="1:41">
      <c r="A3657" t="s">
        <v>315</v>
      </c>
      <c r="D3657" t="s">
        <v>316</v>
      </c>
      <c r="E3657">
        <v>69341</v>
      </c>
      <c r="F3657" t="s">
        <v>317</v>
      </c>
      <c r="G3657" t="s">
        <v>318</v>
      </c>
      <c r="H3657" s="79" t="s">
        <v>927</v>
      </c>
      <c r="I3657" t="s">
        <v>928</v>
      </c>
      <c r="J3657" t="s">
        <v>929</v>
      </c>
      <c r="K3657" t="s">
        <v>930</v>
      </c>
      <c r="L3657">
        <v>31356</v>
      </c>
      <c r="M3657">
        <v>223310420</v>
      </c>
      <c r="O3657">
        <v>320070</v>
      </c>
      <c r="P3657" t="s">
        <v>327</v>
      </c>
      <c r="Q3657">
        <v>8902</v>
      </c>
      <c r="R3657">
        <v>83</v>
      </c>
      <c r="S3657">
        <v>1</v>
      </c>
      <c r="T3657">
        <v>2786</v>
      </c>
      <c r="U3657" t="s">
        <v>328</v>
      </c>
      <c r="W3657">
        <v>1158667035</v>
      </c>
      <c r="X3657" s="76">
        <v>44349</v>
      </c>
      <c r="Y3657" s="76">
        <v>44349</v>
      </c>
      <c r="Z3657" s="76">
        <v>44299</v>
      </c>
      <c r="AA3657" s="76">
        <v>44328</v>
      </c>
      <c r="AB3657">
        <v>615.41</v>
      </c>
      <c r="AD3657" t="s">
        <v>346</v>
      </c>
      <c r="AE3657" t="s">
        <v>324</v>
      </c>
      <c r="AF3657" t="s">
        <v>995</v>
      </c>
      <c r="AH3657" t="s">
        <v>329</v>
      </c>
      <c r="AI3657" t="s">
        <v>318</v>
      </c>
      <c r="AK3657">
        <v>95057</v>
      </c>
      <c r="AL3657">
        <v>1</v>
      </c>
      <c r="AM3657" t="s">
        <v>938</v>
      </c>
      <c r="AN3657" t="s">
        <v>939</v>
      </c>
      <c r="AO3657">
        <v>208080873</v>
      </c>
    </row>
    <row r="3658" spans="1:41">
      <c r="A3658" t="s">
        <v>315</v>
      </c>
      <c r="D3658" t="s">
        <v>316</v>
      </c>
      <c r="E3658">
        <v>69341</v>
      </c>
      <c r="F3658" t="s">
        <v>317</v>
      </c>
      <c r="G3658" t="s">
        <v>318</v>
      </c>
      <c r="H3658" s="79" t="s">
        <v>927</v>
      </c>
      <c r="I3658" t="s">
        <v>928</v>
      </c>
      <c r="J3658" t="s">
        <v>929</v>
      </c>
      <c r="K3658" t="s">
        <v>930</v>
      </c>
      <c r="L3658">
        <v>31343</v>
      </c>
      <c r="M3658">
        <v>223310295</v>
      </c>
      <c r="O3658">
        <v>320070</v>
      </c>
      <c r="P3658" t="s">
        <v>327</v>
      </c>
      <c r="Q3658">
        <v>8902</v>
      </c>
      <c r="R3658">
        <v>83</v>
      </c>
      <c r="S3658">
        <v>1</v>
      </c>
      <c r="T3658">
        <v>2786</v>
      </c>
      <c r="U3658" t="s">
        <v>328</v>
      </c>
      <c r="W3658">
        <v>1158667035</v>
      </c>
      <c r="X3658" s="76">
        <v>44349</v>
      </c>
      <c r="Y3658" s="76">
        <v>44349</v>
      </c>
      <c r="Z3658" s="76">
        <v>44299</v>
      </c>
      <c r="AA3658" s="76">
        <v>44328</v>
      </c>
      <c r="AB3658">
        <v>171.21</v>
      </c>
      <c r="AD3658" t="s">
        <v>346</v>
      </c>
      <c r="AE3658" t="s">
        <v>324</v>
      </c>
      <c r="AF3658" t="s">
        <v>995</v>
      </c>
      <c r="AH3658" t="s">
        <v>329</v>
      </c>
      <c r="AI3658" t="s">
        <v>318</v>
      </c>
      <c r="AK3658">
        <v>95057</v>
      </c>
      <c r="AL3658">
        <v>6</v>
      </c>
      <c r="AM3658" t="s">
        <v>977</v>
      </c>
      <c r="AN3658" t="s">
        <v>978</v>
      </c>
      <c r="AO3658">
        <v>208080873</v>
      </c>
    </row>
    <row r="3659" spans="1:41">
      <c r="A3659" t="s">
        <v>315</v>
      </c>
      <c r="D3659" t="s">
        <v>316</v>
      </c>
      <c r="E3659">
        <v>69341</v>
      </c>
      <c r="F3659" t="s">
        <v>317</v>
      </c>
      <c r="G3659" t="s">
        <v>318</v>
      </c>
      <c r="H3659" s="79" t="s">
        <v>927</v>
      </c>
      <c r="I3659" t="s">
        <v>928</v>
      </c>
      <c r="J3659" t="s">
        <v>929</v>
      </c>
      <c r="K3659" t="s">
        <v>930</v>
      </c>
      <c r="L3659">
        <v>31355</v>
      </c>
      <c r="M3659">
        <v>223321925</v>
      </c>
      <c r="O3659">
        <v>320070</v>
      </c>
      <c r="P3659" t="s">
        <v>327</v>
      </c>
      <c r="Q3659">
        <v>8902</v>
      </c>
      <c r="R3659">
        <v>83</v>
      </c>
      <c r="S3659">
        <v>1</v>
      </c>
      <c r="T3659">
        <v>2786</v>
      </c>
      <c r="U3659" t="s">
        <v>328</v>
      </c>
      <c r="W3659">
        <v>1158667035</v>
      </c>
      <c r="X3659" s="76">
        <v>44349</v>
      </c>
      <c r="Y3659" s="76">
        <v>44349</v>
      </c>
      <c r="Z3659" s="76">
        <v>44299</v>
      </c>
      <c r="AA3659" s="76">
        <v>44328</v>
      </c>
      <c r="AB3659">
        <v>482.15</v>
      </c>
      <c r="AD3659" t="s">
        <v>346</v>
      </c>
      <c r="AE3659" t="s">
        <v>324</v>
      </c>
      <c r="AF3659" t="s">
        <v>995</v>
      </c>
      <c r="AH3659" t="s">
        <v>329</v>
      </c>
      <c r="AI3659" t="s">
        <v>318</v>
      </c>
      <c r="AK3659">
        <v>95057</v>
      </c>
      <c r="AL3659">
        <v>25</v>
      </c>
      <c r="AM3659" t="s">
        <v>966</v>
      </c>
      <c r="AN3659" t="s">
        <v>967</v>
      </c>
      <c r="AO3659">
        <v>208080873</v>
      </c>
    </row>
    <row r="3660" spans="1:41">
      <c r="A3660" t="s">
        <v>315</v>
      </c>
      <c r="D3660" t="s">
        <v>316</v>
      </c>
      <c r="E3660">
        <v>69341</v>
      </c>
      <c r="F3660" t="s">
        <v>317</v>
      </c>
      <c r="G3660" t="s">
        <v>318</v>
      </c>
      <c r="H3660" s="79" t="s">
        <v>927</v>
      </c>
      <c r="I3660" t="s">
        <v>928</v>
      </c>
      <c r="J3660" t="s">
        <v>929</v>
      </c>
      <c r="K3660" t="s">
        <v>930</v>
      </c>
      <c r="L3660">
        <v>31364</v>
      </c>
      <c r="M3660">
        <v>223322973</v>
      </c>
      <c r="O3660">
        <v>320070</v>
      </c>
      <c r="P3660" t="s">
        <v>327</v>
      </c>
      <c r="Q3660">
        <v>8902</v>
      </c>
      <c r="R3660">
        <v>83</v>
      </c>
      <c r="S3660">
        <v>1</v>
      </c>
      <c r="T3660">
        <v>2786</v>
      </c>
      <c r="U3660" t="s">
        <v>328</v>
      </c>
      <c r="W3660">
        <v>1158667035</v>
      </c>
      <c r="X3660" s="76">
        <v>44349</v>
      </c>
      <c r="Y3660" s="76">
        <v>44349</v>
      </c>
      <c r="Z3660" s="76">
        <v>44299</v>
      </c>
      <c r="AA3660" s="76">
        <v>44328</v>
      </c>
      <c r="AB3660">
        <v>397.54</v>
      </c>
      <c r="AD3660" t="s">
        <v>346</v>
      </c>
      <c r="AE3660" t="s">
        <v>324</v>
      </c>
      <c r="AF3660" t="s">
        <v>995</v>
      </c>
      <c r="AH3660" t="s">
        <v>329</v>
      </c>
      <c r="AI3660" t="s">
        <v>318</v>
      </c>
      <c r="AK3660">
        <v>95057</v>
      </c>
      <c r="AL3660">
        <v>16</v>
      </c>
      <c r="AM3660" t="s">
        <v>960</v>
      </c>
      <c r="AN3660" t="s">
        <v>961</v>
      </c>
      <c r="AO3660">
        <v>208080866</v>
      </c>
    </row>
    <row r="3661" spans="1:41">
      <c r="A3661" t="s">
        <v>315</v>
      </c>
      <c r="D3661" t="s">
        <v>316</v>
      </c>
      <c r="E3661">
        <v>69341</v>
      </c>
      <c r="F3661" t="s">
        <v>317</v>
      </c>
      <c r="G3661" t="s">
        <v>318</v>
      </c>
      <c r="H3661" s="79" t="s">
        <v>927</v>
      </c>
      <c r="I3661" t="s">
        <v>928</v>
      </c>
      <c r="J3661" t="s">
        <v>929</v>
      </c>
      <c r="K3661" t="s">
        <v>930</v>
      </c>
      <c r="L3661">
        <v>31357</v>
      </c>
      <c r="M3661">
        <v>223310265</v>
      </c>
      <c r="O3661">
        <v>320070</v>
      </c>
      <c r="P3661" t="s">
        <v>327</v>
      </c>
      <c r="Q3661">
        <v>8902</v>
      </c>
      <c r="R3661">
        <v>83</v>
      </c>
      <c r="S3661">
        <v>1</v>
      </c>
      <c r="T3661">
        <v>2786</v>
      </c>
      <c r="U3661" t="s">
        <v>328</v>
      </c>
      <c r="W3661">
        <v>1158667035</v>
      </c>
      <c r="X3661" s="76">
        <v>44349</v>
      </c>
      <c r="Y3661" s="76">
        <v>44349</v>
      </c>
      <c r="Z3661" s="76">
        <v>44299</v>
      </c>
      <c r="AA3661" s="76">
        <v>44328</v>
      </c>
      <c r="AB3661">
        <v>329.85</v>
      </c>
      <c r="AD3661" t="s">
        <v>346</v>
      </c>
      <c r="AE3661" t="s">
        <v>324</v>
      </c>
      <c r="AF3661" t="s">
        <v>995</v>
      </c>
      <c r="AH3661" t="s">
        <v>329</v>
      </c>
      <c r="AI3661" t="s">
        <v>318</v>
      </c>
      <c r="AK3661">
        <v>95057</v>
      </c>
      <c r="AL3661">
        <v>9</v>
      </c>
      <c r="AM3661" t="s">
        <v>964</v>
      </c>
      <c r="AN3661" t="s">
        <v>965</v>
      </c>
      <c r="AO3661">
        <v>208080873</v>
      </c>
    </row>
    <row r="3662" spans="1:41">
      <c r="A3662" t="s">
        <v>315</v>
      </c>
      <c r="D3662" t="s">
        <v>316</v>
      </c>
      <c r="E3662">
        <v>69341</v>
      </c>
      <c r="F3662" t="s">
        <v>317</v>
      </c>
      <c r="G3662" t="s">
        <v>318</v>
      </c>
      <c r="H3662" s="79" t="s">
        <v>927</v>
      </c>
      <c r="I3662" t="s">
        <v>928</v>
      </c>
      <c r="J3662" t="s">
        <v>929</v>
      </c>
      <c r="K3662" t="s">
        <v>930</v>
      </c>
      <c r="L3662">
        <v>31349</v>
      </c>
      <c r="M3662">
        <v>223323001</v>
      </c>
      <c r="O3662">
        <v>320070</v>
      </c>
      <c r="P3662" t="s">
        <v>327</v>
      </c>
      <c r="Q3662">
        <v>8902</v>
      </c>
      <c r="R3662">
        <v>83</v>
      </c>
      <c r="S3662">
        <v>1</v>
      </c>
      <c r="T3662">
        <v>2786</v>
      </c>
      <c r="U3662" t="s">
        <v>328</v>
      </c>
      <c r="W3662">
        <v>1158667035</v>
      </c>
      <c r="X3662" s="76">
        <v>44349</v>
      </c>
      <c r="Y3662" s="76">
        <v>44349</v>
      </c>
      <c r="Z3662" s="76">
        <v>44299</v>
      </c>
      <c r="AA3662" s="76">
        <v>44328</v>
      </c>
      <c r="AB3662">
        <v>433.49</v>
      </c>
      <c r="AD3662" t="s">
        <v>346</v>
      </c>
      <c r="AE3662" t="s">
        <v>324</v>
      </c>
      <c r="AF3662" t="s">
        <v>995</v>
      </c>
      <c r="AH3662" t="s">
        <v>329</v>
      </c>
      <c r="AI3662" t="s">
        <v>318</v>
      </c>
      <c r="AK3662">
        <v>95057</v>
      </c>
      <c r="AL3662">
        <v>18</v>
      </c>
      <c r="AM3662" t="s">
        <v>962</v>
      </c>
      <c r="AN3662" t="s">
        <v>963</v>
      </c>
      <c r="AO3662">
        <v>208080978</v>
      </c>
    </row>
    <row r="3663" spans="1:41">
      <c r="A3663" t="s">
        <v>315</v>
      </c>
      <c r="D3663" t="s">
        <v>316</v>
      </c>
      <c r="E3663">
        <v>69341</v>
      </c>
      <c r="F3663" t="s">
        <v>317</v>
      </c>
      <c r="G3663" t="s">
        <v>318</v>
      </c>
      <c r="H3663" s="79" t="s">
        <v>927</v>
      </c>
      <c r="I3663" t="s">
        <v>928</v>
      </c>
      <c r="J3663" t="s">
        <v>929</v>
      </c>
      <c r="K3663" t="s">
        <v>930</v>
      </c>
      <c r="L3663">
        <v>31354</v>
      </c>
      <c r="M3663">
        <v>223321918</v>
      </c>
      <c r="O3663">
        <v>320070</v>
      </c>
      <c r="P3663" t="s">
        <v>327</v>
      </c>
      <c r="Q3663">
        <v>8902</v>
      </c>
      <c r="R3663">
        <v>83</v>
      </c>
      <c r="S3663">
        <v>1</v>
      </c>
      <c r="T3663">
        <v>2786</v>
      </c>
      <c r="U3663" t="s">
        <v>328</v>
      </c>
      <c r="W3663">
        <v>1158667035</v>
      </c>
      <c r="X3663" s="76">
        <v>44349</v>
      </c>
      <c r="Y3663" s="76">
        <v>44349</v>
      </c>
      <c r="Z3663" s="76">
        <v>44299</v>
      </c>
      <c r="AA3663" s="76">
        <v>44328</v>
      </c>
      <c r="AB3663">
        <v>255.82</v>
      </c>
      <c r="AD3663" t="s">
        <v>346</v>
      </c>
      <c r="AE3663" t="s">
        <v>324</v>
      </c>
      <c r="AF3663" t="s">
        <v>995</v>
      </c>
      <c r="AH3663" t="s">
        <v>329</v>
      </c>
      <c r="AI3663" t="s">
        <v>318</v>
      </c>
      <c r="AK3663">
        <v>95057</v>
      </c>
      <c r="AL3663">
        <v>24</v>
      </c>
      <c r="AM3663" t="s">
        <v>944</v>
      </c>
      <c r="AN3663" t="s">
        <v>945</v>
      </c>
      <c r="AO3663">
        <v>208081036</v>
      </c>
    </row>
    <row r="3664" spans="1:41">
      <c r="A3664" t="s">
        <v>315</v>
      </c>
      <c r="D3664" t="s">
        <v>316</v>
      </c>
      <c r="E3664">
        <v>69341</v>
      </c>
      <c r="F3664" t="s">
        <v>317</v>
      </c>
      <c r="G3664" t="s">
        <v>318</v>
      </c>
      <c r="H3664" s="79" t="s">
        <v>927</v>
      </c>
      <c r="I3664" t="s">
        <v>928</v>
      </c>
      <c r="J3664" t="s">
        <v>929</v>
      </c>
      <c r="K3664" t="s">
        <v>930</v>
      </c>
      <c r="L3664">
        <v>31365</v>
      </c>
      <c r="M3664">
        <v>223310153</v>
      </c>
      <c r="O3664">
        <v>320070</v>
      </c>
      <c r="P3664" t="s">
        <v>327</v>
      </c>
      <c r="Q3664">
        <v>8902</v>
      </c>
      <c r="R3664">
        <v>83</v>
      </c>
      <c r="S3664">
        <v>1</v>
      </c>
      <c r="T3664">
        <v>2786</v>
      </c>
      <c r="U3664" t="s">
        <v>328</v>
      </c>
      <c r="W3664">
        <v>1158667035</v>
      </c>
      <c r="X3664" s="76">
        <v>44349</v>
      </c>
      <c r="Y3664" s="76">
        <v>44349</v>
      </c>
      <c r="Z3664" s="76">
        <v>44299</v>
      </c>
      <c r="AA3664" s="76">
        <v>44328</v>
      </c>
      <c r="AB3664">
        <v>609.05999999999995</v>
      </c>
      <c r="AD3664" t="s">
        <v>346</v>
      </c>
      <c r="AE3664" t="s">
        <v>324</v>
      </c>
      <c r="AF3664" t="s">
        <v>995</v>
      </c>
      <c r="AH3664" t="s">
        <v>329</v>
      </c>
      <c r="AI3664" t="s">
        <v>318</v>
      </c>
      <c r="AK3664">
        <v>95057</v>
      </c>
      <c r="AL3664">
        <v>13</v>
      </c>
      <c r="AM3664" t="s">
        <v>968</v>
      </c>
      <c r="AN3664" t="s">
        <v>969</v>
      </c>
      <c r="AO3664">
        <v>208080873</v>
      </c>
    </row>
    <row r="3665" spans="1:41">
      <c r="A3665" t="s">
        <v>315</v>
      </c>
      <c r="D3665" t="s">
        <v>316</v>
      </c>
      <c r="E3665">
        <v>69341</v>
      </c>
      <c r="F3665" t="s">
        <v>317</v>
      </c>
      <c r="G3665" t="s">
        <v>318</v>
      </c>
      <c r="H3665" s="79" t="s">
        <v>927</v>
      </c>
      <c r="I3665" t="s">
        <v>928</v>
      </c>
      <c r="J3665" t="s">
        <v>929</v>
      </c>
      <c r="K3665" t="s">
        <v>930</v>
      </c>
      <c r="L3665">
        <v>31348</v>
      </c>
      <c r="M3665">
        <v>223322996</v>
      </c>
      <c r="O3665">
        <v>320070</v>
      </c>
      <c r="P3665" t="s">
        <v>327</v>
      </c>
      <c r="Q3665">
        <v>8902</v>
      </c>
      <c r="R3665">
        <v>83</v>
      </c>
      <c r="S3665">
        <v>1</v>
      </c>
      <c r="T3665">
        <v>2786</v>
      </c>
      <c r="U3665" t="s">
        <v>328</v>
      </c>
      <c r="W3665">
        <v>1158667035</v>
      </c>
      <c r="X3665" s="76">
        <v>44349</v>
      </c>
      <c r="Y3665" s="76">
        <v>44349</v>
      </c>
      <c r="Z3665" s="76">
        <v>44299</v>
      </c>
      <c r="AA3665" s="76">
        <v>44328</v>
      </c>
      <c r="AB3665">
        <v>507.53</v>
      </c>
      <c r="AD3665" t="s">
        <v>346</v>
      </c>
      <c r="AE3665" t="s">
        <v>324</v>
      </c>
      <c r="AF3665" t="s">
        <v>995</v>
      </c>
      <c r="AH3665" t="s">
        <v>329</v>
      </c>
      <c r="AI3665" t="s">
        <v>318</v>
      </c>
      <c r="AK3665">
        <v>95057</v>
      </c>
      <c r="AL3665">
        <v>17</v>
      </c>
      <c r="AM3665" t="s">
        <v>936</v>
      </c>
      <c r="AN3665" t="s">
        <v>937</v>
      </c>
      <c r="AO3665">
        <v>208080850</v>
      </c>
    </row>
    <row r="3666" spans="1:41">
      <c r="A3666" t="s">
        <v>315</v>
      </c>
      <c r="D3666" t="s">
        <v>316</v>
      </c>
      <c r="E3666">
        <v>69341</v>
      </c>
      <c r="F3666" t="s">
        <v>317</v>
      </c>
      <c r="G3666" t="s">
        <v>318</v>
      </c>
      <c r="H3666" s="79" t="s">
        <v>927</v>
      </c>
      <c r="I3666" t="s">
        <v>928</v>
      </c>
      <c r="J3666" t="s">
        <v>929</v>
      </c>
      <c r="K3666" t="s">
        <v>930</v>
      </c>
      <c r="L3666">
        <v>31361</v>
      </c>
      <c r="M3666">
        <v>223310212</v>
      </c>
      <c r="O3666">
        <v>320070</v>
      </c>
      <c r="P3666" t="s">
        <v>327</v>
      </c>
      <c r="Q3666">
        <v>8902</v>
      </c>
      <c r="R3666">
        <v>83</v>
      </c>
      <c r="S3666">
        <v>1</v>
      </c>
      <c r="T3666">
        <v>2786</v>
      </c>
      <c r="U3666" t="s">
        <v>328</v>
      </c>
      <c r="W3666">
        <v>1158667035</v>
      </c>
      <c r="X3666" s="76">
        <v>44349</v>
      </c>
      <c r="Y3666" s="76">
        <v>44349</v>
      </c>
      <c r="Z3666" s="76">
        <v>44299</v>
      </c>
      <c r="AA3666" s="76">
        <v>44328</v>
      </c>
      <c r="AB3666">
        <v>1065.95</v>
      </c>
      <c r="AD3666" t="s">
        <v>346</v>
      </c>
      <c r="AE3666" t="s">
        <v>324</v>
      </c>
      <c r="AF3666" t="s">
        <v>995</v>
      </c>
      <c r="AH3666" t="s">
        <v>329</v>
      </c>
      <c r="AI3666" t="s">
        <v>318</v>
      </c>
      <c r="AK3666">
        <v>95057</v>
      </c>
      <c r="AL3666">
        <v>12</v>
      </c>
      <c r="AM3666" t="s">
        <v>974</v>
      </c>
      <c r="AN3666" t="s">
        <v>975</v>
      </c>
      <c r="AO3666">
        <v>208080985</v>
      </c>
    </row>
    <row r="3667" spans="1:41">
      <c r="A3667" t="s">
        <v>315</v>
      </c>
      <c r="D3667" t="s">
        <v>316</v>
      </c>
      <c r="E3667">
        <v>69341</v>
      </c>
      <c r="F3667" t="s">
        <v>317</v>
      </c>
      <c r="G3667" t="s">
        <v>318</v>
      </c>
      <c r="H3667" s="79" t="s">
        <v>927</v>
      </c>
      <c r="I3667" t="s">
        <v>928</v>
      </c>
      <c r="J3667" t="s">
        <v>929</v>
      </c>
      <c r="K3667" t="s">
        <v>930</v>
      </c>
      <c r="L3667">
        <v>31342</v>
      </c>
      <c r="M3667">
        <v>223310301</v>
      </c>
      <c r="O3667">
        <v>320070</v>
      </c>
      <c r="P3667" t="s">
        <v>327</v>
      </c>
      <c r="Q3667">
        <v>8902</v>
      </c>
      <c r="R3667">
        <v>83</v>
      </c>
      <c r="S3667">
        <v>1</v>
      </c>
      <c r="T3667">
        <v>2786</v>
      </c>
      <c r="U3667" t="s">
        <v>328</v>
      </c>
      <c r="W3667">
        <v>1158667035</v>
      </c>
      <c r="X3667" s="76">
        <v>44349</v>
      </c>
      <c r="Y3667" s="76">
        <v>44349</v>
      </c>
      <c r="Z3667" s="76">
        <v>44299</v>
      </c>
      <c r="AA3667" s="76">
        <v>44328</v>
      </c>
      <c r="AB3667">
        <v>412.34</v>
      </c>
      <c r="AD3667" t="s">
        <v>346</v>
      </c>
      <c r="AE3667" t="s">
        <v>324</v>
      </c>
      <c r="AF3667" t="s">
        <v>995</v>
      </c>
      <c r="AH3667" t="s">
        <v>329</v>
      </c>
      <c r="AI3667" t="s">
        <v>318</v>
      </c>
      <c r="AK3667">
        <v>95057</v>
      </c>
      <c r="AL3667">
        <v>5</v>
      </c>
      <c r="AM3667" t="s">
        <v>948</v>
      </c>
      <c r="AN3667" t="s">
        <v>949</v>
      </c>
      <c r="AO3667">
        <v>208080873</v>
      </c>
    </row>
    <row r="3668" spans="1:41">
      <c r="A3668" t="s">
        <v>315</v>
      </c>
      <c r="D3668" t="s">
        <v>316</v>
      </c>
      <c r="E3668">
        <v>69341</v>
      </c>
      <c r="F3668" t="s">
        <v>317</v>
      </c>
      <c r="G3668" t="s">
        <v>318</v>
      </c>
      <c r="H3668" s="79" t="s">
        <v>927</v>
      </c>
      <c r="I3668" t="s">
        <v>928</v>
      </c>
      <c r="J3668" t="s">
        <v>929</v>
      </c>
      <c r="K3668" t="s">
        <v>930</v>
      </c>
      <c r="L3668">
        <v>31345</v>
      </c>
      <c r="M3668">
        <v>223310235</v>
      </c>
      <c r="O3668">
        <v>320070</v>
      </c>
      <c r="P3668" t="s">
        <v>327</v>
      </c>
      <c r="Q3668">
        <v>8902</v>
      </c>
      <c r="R3668">
        <v>83</v>
      </c>
      <c r="S3668">
        <v>1</v>
      </c>
      <c r="T3668">
        <v>2786</v>
      </c>
      <c r="U3668" t="s">
        <v>328</v>
      </c>
      <c r="W3668">
        <v>1158667035</v>
      </c>
      <c r="X3668" s="76">
        <v>44349</v>
      </c>
      <c r="Y3668" s="76">
        <v>44349</v>
      </c>
      <c r="Z3668" s="76">
        <v>44299</v>
      </c>
      <c r="AA3668" s="76">
        <v>44328</v>
      </c>
      <c r="AB3668">
        <v>342.54</v>
      </c>
      <c r="AD3668" t="s">
        <v>346</v>
      </c>
      <c r="AE3668" t="s">
        <v>324</v>
      </c>
      <c r="AF3668" t="s">
        <v>995</v>
      </c>
      <c r="AH3668" t="s">
        <v>329</v>
      </c>
      <c r="AI3668" t="s">
        <v>318</v>
      </c>
      <c r="AK3668">
        <v>95057</v>
      </c>
      <c r="AL3668">
        <v>11</v>
      </c>
      <c r="AM3668" t="s">
        <v>958</v>
      </c>
      <c r="AN3668" t="s">
        <v>959</v>
      </c>
      <c r="AO3668">
        <v>208081020</v>
      </c>
    </row>
    <row r="3669" spans="1:41">
      <c r="A3669" t="s">
        <v>315</v>
      </c>
      <c r="D3669" t="s">
        <v>316</v>
      </c>
      <c r="E3669">
        <v>69341</v>
      </c>
      <c r="F3669" t="s">
        <v>317</v>
      </c>
      <c r="G3669" t="s">
        <v>318</v>
      </c>
      <c r="H3669" s="79" t="s">
        <v>927</v>
      </c>
      <c r="I3669" t="s">
        <v>928</v>
      </c>
      <c r="J3669" t="s">
        <v>929</v>
      </c>
      <c r="K3669" t="s">
        <v>930</v>
      </c>
      <c r="L3669">
        <v>31360</v>
      </c>
      <c r="M3669">
        <v>223320364</v>
      </c>
      <c r="O3669">
        <v>320070</v>
      </c>
      <c r="P3669" t="s">
        <v>327</v>
      </c>
      <c r="Q3669">
        <v>8902</v>
      </c>
      <c r="R3669">
        <v>83</v>
      </c>
      <c r="S3669">
        <v>1</v>
      </c>
      <c r="T3669">
        <v>2786</v>
      </c>
      <c r="U3669" t="s">
        <v>328</v>
      </c>
      <c r="W3669">
        <v>1158667035</v>
      </c>
      <c r="X3669" s="76">
        <v>44349</v>
      </c>
      <c r="Y3669" s="76">
        <v>44349</v>
      </c>
      <c r="Z3669" s="76">
        <v>44299</v>
      </c>
      <c r="AA3669" s="76">
        <v>44328</v>
      </c>
      <c r="AB3669">
        <v>281.2</v>
      </c>
      <c r="AD3669" t="s">
        <v>346</v>
      </c>
      <c r="AE3669" t="s">
        <v>324</v>
      </c>
      <c r="AF3669" t="s">
        <v>995</v>
      </c>
      <c r="AH3669" t="s">
        <v>329</v>
      </c>
      <c r="AI3669" t="s">
        <v>318</v>
      </c>
      <c r="AK3669">
        <v>95057</v>
      </c>
      <c r="AL3669">
        <v>20</v>
      </c>
      <c r="AM3669" t="s">
        <v>952</v>
      </c>
      <c r="AN3669" t="s">
        <v>953</v>
      </c>
      <c r="AO3669">
        <v>208080880</v>
      </c>
    </row>
    <row r="3670" spans="1:41">
      <c r="A3670" t="s">
        <v>315</v>
      </c>
      <c r="D3670" t="s">
        <v>316</v>
      </c>
      <c r="E3670">
        <v>69341</v>
      </c>
      <c r="F3670" t="s">
        <v>317</v>
      </c>
      <c r="G3670" t="s">
        <v>318</v>
      </c>
      <c r="H3670" s="79" t="s">
        <v>927</v>
      </c>
      <c r="I3670" t="s">
        <v>928</v>
      </c>
      <c r="J3670" t="s">
        <v>929</v>
      </c>
      <c r="K3670" t="s">
        <v>930</v>
      </c>
      <c r="L3670">
        <v>43509</v>
      </c>
      <c r="M3670">
        <v>223310265</v>
      </c>
      <c r="O3670">
        <v>320070</v>
      </c>
      <c r="P3670" t="s">
        <v>327</v>
      </c>
      <c r="Q3670">
        <v>9090</v>
      </c>
      <c r="R3670">
        <v>83</v>
      </c>
      <c r="S3670">
        <v>1</v>
      </c>
      <c r="T3670">
        <v>2786</v>
      </c>
      <c r="U3670" t="s">
        <v>328</v>
      </c>
      <c r="W3670">
        <v>1158667035</v>
      </c>
      <c r="X3670" s="76">
        <v>44376</v>
      </c>
      <c r="Y3670" s="76">
        <v>44376</v>
      </c>
      <c r="Z3670" s="76">
        <v>44329</v>
      </c>
      <c r="AA3670" s="76">
        <v>44355</v>
      </c>
      <c r="AB3670">
        <v>279.08</v>
      </c>
      <c r="AD3670" t="s">
        <v>383</v>
      </c>
      <c r="AE3670" t="s">
        <v>324</v>
      </c>
      <c r="AF3670" t="s">
        <v>996</v>
      </c>
      <c r="AH3670" t="s">
        <v>329</v>
      </c>
      <c r="AI3670" t="s">
        <v>318</v>
      </c>
      <c r="AK3670">
        <v>95057</v>
      </c>
      <c r="AL3670">
        <v>9</v>
      </c>
      <c r="AM3670" t="s">
        <v>964</v>
      </c>
      <c r="AN3670" t="s">
        <v>965</v>
      </c>
      <c r="AO3670">
        <v>208080873</v>
      </c>
    </row>
    <row r="3671" spans="1:41">
      <c r="A3671" t="s">
        <v>315</v>
      </c>
      <c r="D3671" t="s">
        <v>316</v>
      </c>
      <c r="E3671">
        <v>69341</v>
      </c>
      <c r="F3671" t="s">
        <v>317</v>
      </c>
      <c r="G3671" t="s">
        <v>318</v>
      </c>
      <c r="H3671" s="79" t="s">
        <v>927</v>
      </c>
      <c r="I3671" t="s">
        <v>928</v>
      </c>
      <c r="J3671" t="s">
        <v>929</v>
      </c>
      <c r="K3671" t="s">
        <v>930</v>
      </c>
      <c r="L3671">
        <v>43515</v>
      </c>
      <c r="M3671">
        <v>223310324</v>
      </c>
      <c r="O3671">
        <v>320070</v>
      </c>
      <c r="P3671" t="s">
        <v>327</v>
      </c>
      <c r="Q3671">
        <v>9090</v>
      </c>
      <c r="R3671">
        <v>83</v>
      </c>
      <c r="S3671">
        <v>1</v>
      </c>
      <c r="T3671">
        <v>2786</v>
      </c>
      <c r="U3671" t="s">
        <v>328</v>
      </c>
      <c r="W3671">
        <v>1158667035</v>
      </c>
      <c r="X3671" s="76">
        <v>44376</v>
      </c>
      <c r="Y3671" s="76">
        <v>44376</v>
      </c>
      <c r="Z3671" s="76">
        <v>44329</v>
      </c>
      <c r="AA3671" s="76">
        <v>44355</v>
      </c>
      <c r="AB3671">
        <v>592.14</v>
      </c>
      <c r="AD3671" t="s">
        <v>383</v>
      </c>
      <c r="AE3671" t="s">
        <v>324</v>
      </c>
      <c r="AF3671" t="s">
        <v>996</v>
      </c>
      <c r="AH3671" t="s">
        <v>329</v>
      </c>
      <c r="AI3671" t="s">
        <v>318</v>
      </c>
      <c r="AK3671">
        <v>95057</v>
      </c>
      <c r="AL3671">
        <v>4</v>
      </c>
      <c r="AM3671" t="s">
        <v>940</v>
      </c>
      <c r="AN3671" t="s">
        <v>941</v>
      </c>
      <c r="AO3671">
        <v>208080873</v>
      </c>
    </row>
    <row r="3672" spans="1:41">
      <c r="A3672" t="s">
        <v>315</v>
      </c>
      <c r="D3672" t="s">
        <v>316</v>
      </c>
      <c r="E3672">
        <v>69341</v>
      </c>
      <c r="F3672" t="s">
        <v>317</v>
      </c>
      <c r="G3672" t="s">
        <v>318</v>
      </c>
      <c r="H3672" s="79" t="s">
        <v>927</v>
      </c>
      <c r="I3672" t="s">
        <v>928</v>
      </c>
      <c r="J3672" t="s">
        <v>929</v>
      </c>
      <c r="K3672" t="s">
        <v>930</v>
      </c>
      <c r="L3672">
        <v>43508</v>
      </c>
      <c r="M3672">
        <v>223310420</v>
      </c>
      <c r="O3672">
        <v>320070</v>
      </c>
      <c r="P3672" t="s">
        <v>327</v>
      </c>
      <c r="Q3672">
        <v>9090</v>
      </c>
      <c r="R3672">
        <v>83</v>
      </c>
      <c r="S3672">
        <v>1</v>
      </c>
      <c r="T3672">
        <v>2786</v>
      </c>
      <c r="U3672" t="s">
        <v>328</v>
      </c>
      <c r="W3672">
        <v>1158667035</v>
      </c>
      <c r="X3672" s="76">
        <v>44376</v>
      </c>
      <c r="Y3672" s="76">
        <v>44376</v>
      </c>
      <c r="Z3672" s="76">
        <v>44329</v>
      </c>
      <c r="AA3672" s="76">
        <v>44355</v>
      </c>
      <c r="AB3672">
        <v>704.24</v>
      </c>
      <c r="AD3672" t="s">
        <v>383</v>
      </c>
      <c r="AE3672" t="s">
        <v>324</v>
      </c>
      <c r="AF3672" t="s">
        <v>996</v>
      </c>
      <c r="AH3672" t="s">
        <v>329</v>
      </c>
      <c r="AI3672" t="s">
        <v>318</v>
      </c>
      <c r="AK3672">
        <v>95057</v>
      </c>
      <c r="AL3672">
        <v>1</v>
      </c>
      <c r="AM3672" t="s">
        <v>938</v>
      </c>
      <c r="AN3672" t="s">
        <v>939</v>
      </c>
      <c r="AO3672">
        <v>208080873</v>
      </c>
    </row>
    <row r="3673" spans="1:41">
      <c r="A3673" t="s">
        <v>315</v>
      </c>
      <c r="D3673" t="s">
        <v>316</v>
      </c>
      <c r="E3673">
        <v>69341</v>
      </c>
      <c r="F3673" t="s">
        <v>317</v>
      </c>
      <c r="G3673" t="s">
        <v>318</v>
      </c>
      <c r="H3673" s="79" t="s">
        <v>927</v>
      </c>
      <c r="I3673" t="s">
        <v>928</v>
      </c>
      <c r="J3673" t="s">
        <v>929</v>
      </c>
      <c r="K3673" t="s">
        <v>930</v>
      </c>
      <c r="L3673">
        <v>43512</v>
      </c>
      <c r="M3673">
        <v>223320364</v>
      </c>
      <c r="O3673">
        <v>320070</v>
      </c>
      <c r="P3673" t="s">
        <v>327</v>
      </c>
      <c r="Q3673">
        <v>9090</v>
      </c>
      <c r="R3673">
        <v>83</v>
      </c>
      <c r="S3673">
        <v>1</v>
      </c>
      <c r="T3673">
        <v>2786</v>
      </c>
      <c r="U3673" t="s">
        <v>328</v>
      </c>
      <c r="W3673">
        <v>1158667035</v>
      </c>
      <c r="X3673" s="76">
        <v>44376</v>
      </c>
      <c r="Y3673" s="76">
        <v>44376</v>
      </c>
      <c r="Z3673" s="76">
        <v>44329</v>
      </c>
      <c r="AA3673" s="76">
        <v>44355</v>
      </c>
      <c r="AB3673">
        <v>262.17</v>
      </c>
      <c r="AD3673" t="s">
        <v>383</v>
      </c>
      <c r="AE3673" t="s">
        <v>324</v>
      </c>
      <c r="AF3673" t="s">
        <v>996</v>
      </c>
      <c r="AH3673" t="s">
        <v>329</v>
      </c>
      <c r="AI3673" t="s">
        <v>318</v>
      </c>
      <c r="AK3673">
        <v>95057</v>
      </c>
      <c r="AL3673">
        <v>20</v>
      </c>
      <c r="AM3673" t="s">
        <v>952</v>
      </c>
      <c r="AN3673" t="s">
        <v>953</v>
      </c>
      <c r="AO3673">
        <v>208080880</v>
      </c>
    </row>
    <row r="3674" spans="1:41">
      <c r="A3674" t="s">
        <v>315</v>
      </c>
      <c r="D3674" t="s">
        <v>316</v>
      </c>
      <c r="E3674">
        <v>69341</v>
      </c>
      <c r="F3674" t="s">
        <v>317</v>
      </c>
      <c r="G3674" t="s">
        <v>318</v>
      </c>
      <c r="H3674" s="79" t="s">
        <v>927</v>
      </c>
      <c r="I3674" t="s">
        <v>928</v>
      </c>
      <c r="J3674" t="s">
        <v>929</v>
      </c>
      <c r="K3674" t="s">
        <v>930</v>
      </c>
      <c r="L3674">
        <v>43506</v>
      </c>
      <c r="M3674">
        <v>223321918</v>
      </c>
      <c r="O3674">
        <v>320070</v>
      </c>
      <c r="P3674" t="s">
        <v>327</v>
      </c>
      <c r="Q3674">
        <v>9090</v>
      </c>
      <c r="R3674">
        <v>83</v>
      </c>
      <c r="S3674">
        <v>1</v>
      </c>
      <c r="T3674">
        <v>2786</v>
      </c>
      <c r="U3674" t="s">
        <v>328</v>
      </c>
      <c r="W3674">
        <v>1158667035</v>
      </c>
      <c r="X3674" s="76">
        <v>44376</v>
      </c>
      <c r="Y3674" s="76">
        <v>44376</v>
      </c>
      <c r="Z3674" s="76">
        <v>44329</v>
      </c>
      <c r="AA3674" s="76">
        <v>44355</v>
      </c>
      <c r="AB3674">
        <v>232.55</v>
      </c>
      <c r="AD3674" t="s">
        <v>383</v>
      </c>
      <c r="AE3674" t="s">
        <v>324</v>
      </c>
      <c r="AF3674" t="s">
        <v>996</v>
      </c>
      <c r="AH3674" t="s">
        <v>329</v>
      </c>
      <c r="AI3674" t="s">
        <v>318</v>
      </c>
      <c r="AK3674">
        <v>95057</v>
      </c>
      <c r="AL3674">
        <v>24</v>
      </c>
      <c r="AM3674" t="s">
        <v>944</v>
      </c>
      <c r="AN3674" t="s">
        <v>945</v>
      </c>
      <c r="AO3674">
        <v>208081036</v>
      </c>
    </row>
    <row r="3675" spans="1:41">
      <c r="A3675" t="s">
        <v>315</v>
      </c>
      <c r="D3675" t="s">
        <v>316</v>
      </c>
      <c r="E3675">
        <v>69341</v>
      </c>
      <c r="F3675" t="s">
        <v>317</v>
      </c>
      <c r="G3675" t="s">
        <v>318</v>
      </c>
      <c r="H3675" s="79" t="s">
        <v>927</v>
      </c>
      <c r="I3675" t="s">
        <v>928</v>
      </c>
      <c r="J3675" t="s">
        <v>929</v>
      </c>
      <c r="K3675" t="s">
        <v>930</v>
      </c>
      <c r="L3675">
        <v>43514</v>
      </c>
      <c r="M3675">
        <v>223310272</v>
      </c>
      <c r="O3675">
        <v>320070</v>
      </c>
      <c r="P3675" t="s">
        <v>327</v>
      </c>
      <c r="Q3675">
        <v>9090</v>
      </c>
      <c r="R3675">
        <v>83</v>
      </c>
      <c r="S3675">
        <v>1</v>
      </c>
      <c r="T3675">
        <v>2786</v>
      </c>
      <c r="U3675" t="s">
        <v>328</v>
      </c>
      <c r="W3675">
        <v>1158667035</v>
      </c>
      <c r="X3675" s="76">
        <v>44376</v>
      </c>
      <c r="Y3675" s="76">
        <v>44376</v>
      </c>
      <c r="Z3675" s="76">
        <v>44329</v>
      </c>
      <c r="AA3675" s="76">
        <v>44355</v>
      </c>
      <c r="AB3675">
        <v>378.5</v>
      </c>
      <c r="AD3675" t="s">
        <v>383</v>
      </c>
      <c r="AE3675" t="s">
        <v>324</v>
      </c>
      <c r="AF3675" t="s">
        <v>996</v>
      </c>
      <c r="AH3675" t="s">
        <v>329</v>
      </c>
      <c r="AI3675" t="s">
        <v>318</v>
      </c>
      <c r="AK3675">
        <v>95057</v>
      </c>
      <c r="AL3675">
        <v>8</v>
      </c>
      <c r="AM3675" t="s">
        <v>954</v>
      </c>
      <c r="AN3675" t="s">
        <v>955</v>
      </c>
      <c r="AO3675">
        <v>208080873</v>
      </c>
    </row>
    <row r="3676" spans="1:41">
      <c r="A3676" t="s">
        <v>315</v>
      </c>
      <c r="D3676" t="s">
        <v>316</v>
      </c>
      <c r="E3676">
        <v>69341</v>
      </c>
      <c r="F3676" t="s">
        <v>317</v>
      </c>
      <c r="G3676" t="s">
        <v>318</v>
      </c>
      <c r="H3676" s="79" t="s">
        <v>927</v>
      </c>
      <c r="I3676" t="s">
        <v>928</v>
      </c>
      <c r="J3676" t="s">
        <v>929</v>
      </c>
      <c r="K3676" t="s">
        <v>930</v>
      </c>
      <c r="L3676">
        <v>43494</v>
      </c>
      <c r="M3676">
        <v>223310301</v>
      </c>
      <c r="O3676">
        <v>320070</v>
      </c>
      <c r="P3676" t="s">
        <v>327</v>
      </c>
      <c r="Q3676">
        <v>9090</v>
      </c>
      <c r="R3676">
        <v>83</v>
      </c>
      <c r="S3676">
        <v>1</v>
      </c>
      <c r="T3676">
        <v>2786</v>
      </c>
      <c r="U3676" t="s">
        <v>328</v>
      </c>
      <c r="W3676">
        <v>1158667035</v>
      </c>
      <c r="X3676" s="76">
        <v>44376</v>
      </c>
      <c r="Y3676" s="76">
        <v>44376</v>
      </c>
      <c r="Z3676" s="76">
        <v>44329</v>
      </c>
      <c r="AA3676" s="76">
        <v>44355</v>
      </c>
      <c r="AB3676">
        <v>382.73</v>
      </c>
      <c r="AD3676" t="s">
        <v>383</v>
      </c>
      <c r="AE3676" t="s">
        <v>324</v>
      </c>
      <c r="AF3676" t="s">
        <v>996</v>
      </c>
      <c r="AH3676" t="s">
        <v>329</v>
      </c>
      <c r="AI3676" t="s">
        <v>318</v>
      </c>
      <c r="AK3676">
        <v>95057</v>
      </c>
      <c r="AL3676">
        <v>5</v>
      </c>
      <c r="AM3676" t="s">
        <v>948</v>
      </c>
      <c r="AN3676" t="s">
        <v>949</v>
      </c>
      <c r="AO3676">
        <v>208080873</v>
      </c>
    </row>
    <row r="3677" spans="1:41">
      <c r="A3677" t="s">
        <v>315</v>
      </c>
      <c r="D3677" t="s">
        <v>316</v>
      </c>
      <c r="E3677">
        <v>69341</v>
      </c>
      <c r="F3677" t="s">
        <v>317</v>
      </c>
      <c r="G3677" t="s">
        <v>318</v>
      </c>
      <c r="H3677" s="79" t="s">
        <v>927</v>
      </c>
      <c r="I3677" t="s">
        <v>928</v>
      </c>
      <c r="J3677" t="s">
        <v>929</v>
      </c>
      <c r="K3677" t="s">
        <v>930</v>
      </c>
      <c r="L3677">
        <v>43500</v>
      </c>
      <c r="M3677">
        <v>223322996</v>
      </c>
      <c r="O3677">
        <v>320070</v>
      </c>
      <c r="P3677" t="s">
        <v>327</v>
      </c>
      <c r="Q3677">
        <v>9090</v>
      </c>
      <c r="R3677">
        <v>83</v>
      </c>
      <c r="S3677">
        <v>1</v>
      </c>
      <c r="T3677">
        <v>2786</v>
      </c>
      <c r="U3677" t="s">
        <v>328</v>
      </c>
      <c r="W3677">
        <v>1158667035</v>
      </c>
      <c r="X3677" s="76">
        <v>44376</v>
      </c>
      <c r="Y3677" s="76">
        <v>44376</v>
      </c>
      <c r="Z3677" s="76">
        <v>44329</v>
      </c>
      <c r="AA3677" s="76">
        <v>44355</v>
      </c>
      <c r="AB3677">
        <v>467.34</v>
      </c>
      <c r="AD3677" t="s">
        <v>383</v>
      </c>
      <c r="AE3677" t="s">
        <v>324</v>
      </c>
      <c r="AF3677" t="s">
        <v>996</v>
      </c>
      <c r="AH3677" t="s">
        <v>329</v>
      </c>
      <c r="AI3677" t="s">
        <v>318</v>
      </c>
      <c r="AK3677">
        <v>95057</v>
      </c>
      <c r="AL3677">
        <v>17</v>
      </c>
      <c r="AM3677" t="s">
        <v>936</v>
      </c>
      <c r="AN3677" t="s">
        <v>937</v>
      </c>
      <c r="AO3677">
        <v>208080850</v>
      </c>
    </row>
    <row r="3678" spans="1:41">
      <c r="A3678" t="s">
        <v>315</v>
      </c>
      <c r="D3678" t="s">
        <v>316</v>
      </c>
      <c r="E3678">
        <v>69341</v>
      </c>
      <c r="F3678" t="s">
        <v>317</v>
      </c>
      <c r="G3678" t="s">
        <v>318</v>
      </c>
      <c r="H3678" s="79" t="s">
        <v>927</v>
      </c>
      <c r="I3678" t="s">
        <v>928</v>
      </c>
      <c r="J3678" t="s">
        <v>929</v>
      </c>
      <c r="K3678" t="s">
        <v>930</v>
      </c>
      <c r="L3678">
        <v>43502</v>
      </c>
      <c r="M3678">
        <v>223320334</v>
      </c>
      <c r="O3678">
        <v>320070</v>
      </c>
      <c r="P3678" t="s">
        <v>327</v>
      </c>
      <c r="Q3678">
        <v>9090</v>
      </c>
      <c r="R3678">
        <v>83</v>
      </c>
      <c r="S3678">
        <v>1</v>
      </c>
      <c r="T3678">
        <v>2786</v>
      </c>
      <c r="U3678" t="s">
        <v>328</v>
      </c>
      <c r="W3678">
        <v>1158667035</v>
      </c>
      <c r="X3678" s="76">
        <v>44376</v>
      </c>
      <c r="Y3678" s="76">
        <v>44376</v>
      </c>
      <c r="Z3678" s="76">
        <v>44329</v>
      </c>
      <c r="AA3678" s="76">
        <v>44355</v>
      </c>
      <c r="AB3678">
        <v>1167.47</v>
      </c>
      <c r="AD3678" t="s">
        <v>383</v>
      </c>
      <c r="AE3678" t="s">
        <v>324</v>
      </c>
      <c r="AF3678" t="s">
        <v>996</v>
      </c>
      <c r="AH3678" t="s">
        <v>329</v>
      </c>
      <c r="AI3678" t="s">
        <v>318</v>
      </c>
      <c r="AK3678">
        <v>95057</v>
      </c>
      <c r="AL3678">
        <v>19</v>
      </c>
      <c r="AM3678" t="s">
        <v>942</v>
      </c>
      <c r="AN3678" t="s">
        <v>943</v>
      </c>
      <c r="AO3678">
        <v>208081036</v>
      </c>
    </row>
    <row r="3679" spans="1:41">
      <c r="A3679" t="s">
        <v>315</v>
      </c>
      <c r="D3679" t="s">
        <v>316</v>
      </c>
      <c r="E3679">
        <v>69341</v>
      </c>
      <c r="F3679" t="s">
        <v>317</v>
      </c>
      <c r="G3679" t="s">
        <v>318</v>
      </c>
      <c r="H3679" s="79" t="s">
        <v>927</v>
      </c>
      <c r="I3679" t="s">
        <v>928</v>
      </c>
      <c r="J3679" t="s">
        <v>929</v>
      </c>
      <c r="K3679" t="s">
        <v>930</v>
      </c>
      <c r="L3679">
        <v>43496</v>
      </c>
      <c r="M3679">
        <v>223310288</v>
      </c>
      <c r="O3679">
        <v>320070</v>
      </c>
      <c r="P3679" t="s">
        <v>327</v>
      </c>
      <c r="Q3679">
        <v>9090</v>
      </c>
      <c r="R3679">
        <v>83</v>
      </c>
      <c r="S3679">
        <v>1</v>
      </c>
      <c r="T3679">
        <v>2786</v>
      </c>
      <c r="U3679" t="s">
        <v>328</v>
      </c>
      <c r="W3679">
        <v>1158667035</v>
      </c>
      <c r="X3679" s="76">
        <v>44376</v>
      </c>
      <c r="Y3679" s="76">
        <v>44376</v>
      </c>
      <c r="Z3679" s="76">
        <v>44329</v>
      </c>
      <c r="AA3679" s="76">
        <v>44355</v>
      </c>
      <c r="AB3679">
        <v>291.77999999999997</v>
      </c>
      <c r="AD3679" t="s">
        <v>383</v>
      </c>
      <c r="AE3679" t="s">
        <v>324</v>
      </c>
      <c r="AF3679" t="s">
        <v>996</v>
      </c>
      <c r="AH3679" t="s">
        <v>329</v>
      </c>
      <c r="AI3679" t="s">
        <v>318</v>
      </c>
      <c r="AK3679">
        <v>95057</v>
      </c>
      <c r="AL3679">
        <v>7</v>
      </c>
      <c r="AM3679" t="s">
        <v>946</v>
      </c>
      <c r="AN3679" t="s">
        <v>947</v>
      </c>
      <c r="AO3679">
        <v>208080873</v>
      </c>
    </row>
    <row r="3680" spans="1:41">
      <c r="A3680" t="s">
        <v>315</v>
      </c>
      <c r="D3680" t="s">
        <v>316</v>
      </c>
      <c r="E3680">
        <v>69341</v>
      </c>
      <c r="F3680" t="s">
        <v>317</v>
      </c>
      <c r="G3680" t="s">
        <v>318</v>
      </c>
      <c r="H3680" s="79" t="s">
        <v>927</v>
      </c>
      <c r="I3680" t="s">
        <v>928</v>
      </c>
      <c r="J3680" t="s">
        <v>929</v>
      </c>
      <c r="K3680" t="s">
        <v>930</v>
      </c>
      <c r="L3680">
        <v>43497</v>
      </c>
      <c r="M3680">
        <v>223310235</v>
      </c>
      <c r="O3680">
        <v>320070</v>
      </c>
      <c r="P3680" t="s">
        <v>327</v>
      </c>
      <c r="Q3680">
        <v>9090</v>
      </c>
      <c r="R3680">
        <v>83</v>
      </c>
      <c r="S3680">
        <v>1</v>
      </c>
      <c r="T3680">
        <v>2786</v>
      </c>
      <c r="U3680" t="s">
        <v>328</v>
      </c>
      <c r="W3680">
        <v>1158667035</v>
      </c>
      <c r="X3680" s="76">
        <v>44376</v>
      </c>
      <c r="Y3680" s="76">
        <v>44376</v>
      </c>
      <c r="Z3680" s="76">
        <v>44329</v>
      </c>
      <c r="AA3680" s="76">
        <v>44355</v>
      </c>
      <c r="AB3680">
        <v>319.27</v>
      </c>
      <c r="AD3680" t="s">
        <v>383</v>
      </c>
      <c r="AE3680" t="s">
        <v>324</v>
      </c>
      <c r="AF3680" t="s">
        <v>996</v>
      </c>
      <c r="AH3680" t="s">
        <v>329</v>
      </c>
      <c r="AI3680" t="s">
        <v>318</v>
      </c>
      <c r="AK3680">
        <v>95057</v>
      </c>
      <c r="AL3680">
        <v>11</v>
      </c>
      <c r="AM3680" t="s">
        <v>958</v>
      </c>
      <c r="AN3680" t="s">
        <v>959</v>
      </c>
      <c r="AO3680">
        <v>208081020</v>
      </c>
    </row>
    <row r="3681" spans="1:41">
      <c r="A3681" t="s">
        <v>315</v>
      </c>
      <c r="D3681" t="s">
        <v>316</v>
      </c>
      <c r="E3681">
        <v>69341</v>
      </c>
      <c r="F3681" t="s">
        <v>317</v>
      </c>
      <c r="G3681" t="s">
        <v>318</v>
      </c>
      <c r="H3681" s="79" t="s">
        <v>927</v>
      </c>
      <c r="I3681" t="s">
        <v>928</v>
      </c>
      <c r="J3681" t="s">
        <v>929</v>
      </c>
      <c r="K3681" t="s">
        <v>930</v>
      </c>
      <c r="L3681">
        <v>43503</v>
      </c>
      <c r="M3681">
        <v>223320341</v>
      </c>
      <c r="O3681">
        <v>320070</v>
      </c>
      <c r="P3681" t="s">
        <v>327</v>
      </c>
      <c r="Q3681">
        <v>9090</v>
      </c>
      <c r="R3681">
        <v>83</v>
      </c>
      <c r="S3681">
        <v>1</v>
      </c>
      <c r="T3681">
        <v>2786</v>
      </c>
      <c r="U3681" t="s">
        <v>328</v>
      </c>
      <c r="W3681">
        <v>1158667035</v>
      </c>
      <c r="X3681" s="76">
        <v>44376</v>
      </c>
      <c r="Y3681" s="76">
        <v>44376</v>
      </c>
      <c r="Z3681" s="76">
        <v>44329</v>
      </c>
      <c r="AA3681" s="76">
        <v>44355</v>
      </c>
      <c r="AB3681">
        <v>327.74</v>
      </c>
      <c r="AD3681" t="s">
        <v>383</v>
      </c>
      <c r="AE3681" t="s">
        <v>324</v>
      </c>
      <c r="AF3681" t="s">
        <v>996</v>
      </c>
      <c r="AH3681" t="s">
        <v>329</v>
      </c>
      <c r="AI3681" t="s">
        <v>318</v>
      </c>
      <c r="AK3681">
        <v>95057</v>
      </c>
      <c r="AL3681">
        <v>21</v>
      </c>
      <c r="AM3681" t="s">
        <v>956</v>
      </c>
      <c r="AN3681" t="s">
        <v>957</v>
      </c>
      <c r="AO3681">
        <v>208080962</v>
      </c>
    </row>
    <row r="3682" spans="1:41">
      <c r="A3682" t="s">
        <v>315</v>
      </c>
      <c r="D3682" t="s">
        <v>316</v>
      </c>
      <c r="E3682">
        <v>69341</v>
      </c>
      <c r="F3682" t="s">
        <v>317</v>
      </c>
      <c r="G3682" t="s">
        <v>318</v>
      </c>
      <c r="H3682" s="79" t="s">
        <v>927</v>
      </c>
      <c r="I3682" t="s">
        <v>928</v>
      </c>
      <c r="J3682" t="s">
        <v>929</v>
      </c>
      <c r="K3682" t="s">
        <v>930</v>
      </c>
      <c r="L3682">
        <v>43499</v>
      </c>
      <c r="M3682">
        <v>223322950</v>
      </c>
      <c r="O3682">
        <v>320070</v>
      </c>
      <c r="P3682" t="s">
        <v>327</v>
      </c>
      <c r="Q3682">
        <v>9090</v>
      </c>
      <c r="R3682">
        <v>83</v>
      </c>
      <c r="S3682">
        <v>1</v>
      </c>
      <c r="T3682">
        <v>2786</v>
      </c>
      <c r="U3682" t="s">
        <v>328</v>
      </c>
      <c r="W3682">
        <v>1158667035</v>
      </c>
      <c r="X3682" s="76">
        <v>44376</v>
      </c>
      <c r="Y3682" s="76">
        <v>44376</v>
      </c>
      <c r="Z3682" s="76">
        <v>44329</v>
      </c>
      <c r="AA3682" s="76">
        <v>44355</v>
      </c>
      <c r="AB3682">
        <v>300.24</v>
      </c>
      <c r="AD3682" t="s">
        <v>383</v>
      </c>
      <c r="AE3682" t="s">
        <v>324</v>
      </c>
      <c r="AF3682" t="s">
        <v>996</v>
      </c>
      <c r="AH3682" t="s">
        <v>329</v>
      </c>
      <c r="AI3682" t="s">
        <v>318</v>
      </c>
      <c r="AK3682">
        <v>95057</v>
      </c>
      <c r="AL3682">
        <v>15</v>
      </c>
      <c r="AM3682" t="s">
        <v>934</v>
      </c>
      <c r="AN3682" t="s">
        <v>935</v>
      </c>
      <c r="AO3682">
        <v>208081006</v>
      </c>
    </row>
    <row r="3683" spans="1:41">
      <c r="A3683" t="s">
        <v>315</v>
      </c>
      <c r="D3683" t="s">
        <v>316</v>
      </c>
      <c r="E3683">
        <v>69341</v>
      </c>
      <c r="F3683" t="s">
        <v>317</v>
      </c>
      <c r="G3683" t="s">
        <v>318</v>
      </c>
      <c r="H3683" s="79" t="s">
        <v>927</v>
      </c>
      <c r="I3683" t="s">
        <v>928</v>
      </c>
      <c r="J3683" t="s">
        <v>929</v>
      </c>
      <c r="K3683" t="s">
        <v>930</v>
      </c>
      <c r="L3683">
        <v>43505</v>
      </c>
      <c r="M3683">
        <v>223320371</v>
      </c>
      <c r="O3683">
        <v>320070</v>
      </c>
      <c r="P3683" t="s">
        <v>327</v>
      </c>
      <c r="Q3683">
        <v>9090</v>
      </c>
      <c r="R3683">
        <v>83</v>
      </c>
      <c r="S3683">
        <v>1</v>
      </c>
      <c r="T3683">
        <v>2786</v>
      </c>
      <c r="U3683" t="s">
        <v>328</v>
      </c>
      <c r="W3683">
        <v>1158667035</v>
      </c>
      <c r="X3683" s="76">
        <v>44376</v>
      </c>
      <c r="Y3683" s="76">
        <v>44376</v>
      </c>
      <c r="Z3683" s="76">
        <v>44329</v>
      </c>
      <c r="AA3683" s="76">
        <v>44355</v>
      </c>
      <c r="AB3683">
        <v>441.96</v>
      </c>
      <c r="AD3683" t="s">
        <v>383</v>
      </c>
      <c r="AE3683" t="s">
        <v>324</v>
      </c>
      <c r="AF3683" t="s">
        <v>996</v>
      </c>
      <c r="AH3683" t="s">
        <v>329</v>
      </c>
      <c r="AI3683" t="s">
        <v>318</v>
      </c>
      <c r="AK3683">
        <v>95057</v>
      </c>
      <c r="AL3683">
        <v>23</v>
      </c>
      <c r="AM3683" t="s">
        <v>932</v>
      </c>
      <c r="AN3683" t="s">
        <v>933</v>
      </c>
      <c r="AO3683">
        <v>208080873</v>
      </c>
    </row>
    <row r="3684" spans="1:41">
      <c r="A3684" t="s">
        <v>315</v>
      </c>
      <c r="D3684" t="s">
        <v>316</v>
      </c>
      <c r="E3684">
        <v>69341</v>
      </c>
      <c r="F3684" t="s">
        <v>317</v>
      </c>
      <c r="G3684" t="s">
        <v>318</v>
      </c>
      <c r="H3684" s="79" t="s">
        <v>927</v>
      </c>
      <c r="I3684" t="s">
        <v>928</v>
      </c>
      <c r="J3684" t="s">
        <v>929</v>
      </c>
      <c r="K3684" t="s">
        <v>930</v>
      </c>
      <c r="L3684">
        <v>43513</v>
      </c>
      <c r="M3684">
        <v>223310212</v>
      </c>
      <c r="O3684">
        <v>320070</v>
      </c>
      <c r="P3684" t="s">
        <v>327</v>
      </c>
      <c r="Q3684">
        <v>9090</v>
      </c>
      <c r="R3684">
        <v>83</v>
      </c>
      <c r="S3684">
        <v>1</v>
      </c>
      <c r="T3684">
        <v>2786</v>
      </c>
      <c r="U3684" t="s">
        <v>328</v>
      </c>
      <c r="W3684">
        <v>1158667035</v>
      </c>
      <c r="X3684" s="76">
        <v>44376</v>
      </c>
      <c r="Y3684" s="76">
        <v>44376</v>
      </c>
      <c r="Z3684" s="76">
        <v>44329</v>
      </c>
      <c r="AA3684" s="76">
        <v>44355</v>
      </c>
      <c r="AB3684">
        <v>977.1</v>
      </c>
      <c r="AD3684" t="s">
        <v>383</v>
      </c>
      <c r="AE3684" t="s">
        <v>324</v>
      </c>
      <c r="AF3684" t="s">
        <v>996</v>
      </c>
      <c r="AH3684" t="s">
        <v>329</v>
      </c>
      <c r="AI3684" t="s">
        <v>318</v>
      </c>
      <c r="AK3684">
        <v>95057</v>
      </c>
      <c r="AL3684">
        <v>12</v>
      </c>
      <c r="AM3684" t="s">
        <v>974</v>
      </c>
      <c r="AN3684" t="s">
        <v>975</v>
      </c>
      <c r="AO3684">
        <v>208080985</v>
      </c>
    </row>
    <row r="3685" spans="1:41">
      <c r="A3685" t="s">
        <v>315</v>
      </c>
      <c r="D3685" t="s">
        <v>316</v>
      </c>
      <c r="E3685">
        <v>69341</v>
      </c>
      <c r="F3685" t="s">
        <v>317</v>
      </c>
      <c r="G3685" t="s">
        <v>318</v>
      </c>
      <c r="H3685" s="79" t="s">
        <v>927</v>
      </c>
      <c r="I3685" t="s">
        <v>928</v>
      </c>
      <c r="J3685" t="s">
        <v>929</v>
      </c>
      <c r="K3685" t="s">
        <v>930</v>
      </c>
      <c r="L3685">
        <v>43517</v>
      </c>
      <c r="M3685">
        <v>223310153</v>
      </c>
      <c r="O3685">
        <v>320070</v>
      </c>
      <c r="P3685" t="s">
        <v>327</v>
      </c>
      <c r="Q3685">
        <v>9090</v>
      </c>
      <c r="R3685">
        <v>83</v>
      </c>
      <c r="S3685">
        <v>1</v>
      </c>
      <c r="T3685">
        <v>2786</v>
      </c>
      <c r="U3685" t="s">
        <v>328</v>
      </c>
      <c r="W3685">
        <v>1158667035</v>
      </c>
      <c r="X3685" s="76">
        <v>44376</v>
      </c>
      <c r="Y3685" s="76">
        <v>44376</v>
      </c>
      <c r="Z3685" s="76">
        <v>44329</v>
      </c>
      <c r="AA3685" s="76">
        <v>44355</v>
      </c>
      <c r="AB3685">
        <v>467.34</v>
      </c>
      <c r="AD3685" t="s">
        <v>383</v>
      </c>
      <c r="AE3685" t="s">
        <v>324</v>
      </c>
      <c r="AF3685" t="s">
        <v>996</v>
      </c>
      <c r="AH3685" t="s">
        <v>329</v>
      </c>
      <c r="AI3685" t="s">
        <v>318</v>
      </c>
      <c r="AK3685">
        <v>95057</v>
      </c>
      <c r="AL3685">
        <v>13</v>
      </c>
      <c r="AM3685" t="s">
        <v>968</v>
      </c>
      <c r="AN3685" t="s">
        <v>969</v>
      </c>
      <c r="AO3685">
        <v>208080873</v>
      </c>
    </row>
    <row r="3686" spans="1:41">
      <c r="A3686" t="s">
        <v>315</v>
      </c>
      <c r="D3686" t="s">
        <v>316</v>
      </c>
      <c r="E3686">
        <v>69341</v>
      </c>
      <c r="F3686" t="s">
        <v>317</v>
      </c>
      <c r="G3686" t="s">
        <v>318</v>
      </c>
      <c r="H3686" s="79" t="s">
        <v>927</v>
      </c>
      <c r="I3686" t="s">
        <v>928</v>
      </c>
      <c r="J3686" t="s">
        <v>929</v>
      </c>
      <c r="K3686" t="s">
        <v>930</v>
      </c>
      <c r="L3686">
        <v>43516</v>
      </c>
      <c r="M3686">
        <v>223322973</v>
      </c>
      <c r="O3686">
        <v>320070</v>
      </c>
      <c r="P3686" t="s">
        <v>327</v>
      </c>
      <c r="Q3686">
        <v>9090</v>
      </c>
      <c r="R3686">
        <v>83</v>
      </c>
      <c r="S3686">
        <v>1</v>
      </c>
      <c r="T3686">
        <v>2786</v>
      </c>
      <c r="U3686" t="s">
        <v>328</v>
      </c>
      <c r="W3686">
        <v>1158667035</v>
      </c>
      <c r="X3686" s="76">
        <v>44376</v>
      </c>
      <c r="Y3686" s="76">
        <v>44376</v>
      </c>
      <c r="Z3686" s="76">
        <v>44329</v>
      </c>
      <c r="AA3686" s="76">
        <v>44355</v>
      </c>
      <c r="AB3686">
        <v>380.62</v>
      </c>
      <c r="AD3686" t="s">
        <v>383</v>
      </c>
      <c r="AE3686" t="s">
        <v>324</v>
      </c>
      <c r="AF3686" t="s">
        <v>996</v>
      </c>
      <c r="AH3686" t="s">
        <v>329</v>
      </c>
      <c r="AI3686" t="s">
        <v>318</v>
      </c>
      <c r="AK3686">
        <v>95057</v>
      </c>
      <c r="AL3686">
        <v>16</v>
      </c>
      <c r="AM3686" t="s">
        <v>960</v>
      </c>
      <c r="AN3686" t="s">
        <v>961</v>
      </c>
      <c r="AO3686">
        <v>208080866</v>
      </c>
    </row>
    <row r="3687" spans="1:41">
      <c r="A3687" t="s">
        <v>315</v>
      </c>
      <c r="D3687" t="s">
        <v>316</v>
      </c>
      <c r="E3687">
        <v>69341</v>
      </c>
      <c r="F3687" t="s">
        <v>317</v>
      </c>
      <c r="G3687" t="s">
        <v>318</v>
      </c>
      <c r="H3687" s="79" t="s">
        <v>927</v>
      </c>
      <c r="I3687" t="s">
        <v>928</v>
      </c>
      <c r="J3687" t="s">
        <v>929</v>
      </c>
      <c r="K3687" t="s">
        <v>930</v>
      </c>
      <c r="L3687">
        <v>43501</v>
      </c>
      <c r="M3687">
        <v>223323001</v>
      </c>
      <c r="O3687">
        <v>320070</v>
      </c>
      <c r="P3687" t="s">
        <v>327</v>
      </c>
      <c r="Q3687">
        <v>9090</v>
      </c>
      <c r="R3687">
        <v>83</v>
      </c>
      <c r="S3687">
        <v>1</v>
      </c>
      <c r="T3687">
        <v>2786</v>
      </c>
      <c r="U3687" t="s">
        <v>328</v>
      </c>
      <c r="W3687">
        <v>1158667035</v>
      </c>
      <c r="X3687" s="76">
        <v>44376</v>
      </c>
      <c r="Y3687" s="76">
        <v>44376</v>
      </c>
      <c r="Z3687" s="76">
        <v>44329</v>
      </c>
      <c r="AA3687" s="76">
        <v>44355</v>
      </c>
      <c r="AB3687">
        <v>403.88</v>
      </c>
      <c r="AD3687" t="s">
        <v>383</v>
      </c>
      <c r="AE3687" t="s">
        <v>324</v>
      </c>
      <c r="AF3687" t="s">
        <v>996</v>
      </c>
      <c r="AH3687" t="s">
        <v>329</v>
      </c>
      <c r="AI3687" t="s">
        <v>318</v>
      </c>
      <c r="AK3687">
        <v>95057</v>
      </c>
      <c r="AL3687">
        <v>18</v>
      </c>
      <c r="AM3687" t="s">
        <v>962</v>
      </c>
      <c r="AN3687" t="s">
        <v>963</v>
      </c>
      <c r="AO3687">
        <v>208080978</v>
      </c>
    </row>
    <row r="3688" spans="1:41">
      <c r="A3688" t="s">
        <v>315</v>
      </c>
      <c r="D3688" t="s">
        <v>316</v>
      </c>
      <c r="E3688">
        <v>69341</v>
      </c>
      <c r="F3688" t="s">
        <v>317</v>
      </c>
      <c r="G3688" t="s">
        <v>318</v>
      </c>
      <c r="H3688" s="79" t="s">
        <v>927</v>
      </c>
      <c r="I3688" t="s">
        <v>928</v>
      </c>
      <c r="J3688" t="s">
        <v>929</v>
      </c>
      <c r="K3688" t="s">
        <v>930</v>
      </c>
      <c r="L3688">
        <v>43495</v>
      </c>
      <c r="M3688">
        <v>223310295</v>
      </c>
      <c r="O3688">
        <v>320070</v>
      </c>
      <c r="P3688" t="s">
        <v>327</v>
      </c>
      <c r="Q3688">
        <v>9090</v>
      </c>
      <c r="R3688">
        <v>83</v>
      </c>
      <c r="S3688">
        <v>1</v>
      </c>
      <c r="T3688">
        <v>2786</v>
      </c>
      <c r="U3688" t="s">
        <v>328</v>
      </c>
      <c r="W3688">
        <v>1158667035</v>
      </c>
      <c r="X3688" s="76">
        <v>44376</v>
      </c>
      <c r="Y3688" s="76">
        <v>44376</v>
      </c>
      <c r="Z3688" s="76">
        <v>44329</v>
      </c>
      <c r="AA3688" s="76">
        <v>44355</v>
      </c>
      <c r="AB3688">
        <v>171.21</v>
      </c>
      <c r="AD3688" t="s">
        <v>383</v>
      </c>
      <c r="AE3688" t="s">
        <v>324</v>
      </c>
      <c r="AF3688" t="s">
        <v>996</v>
      </c>
      <c r="AH3688" t="s">
        <v>329</v>
      </c>
      <c r="AI3688" t="s">
        <v>318</v>
      </c>
      <c r="AK3688">
        <v>95057</v>
      </c>
      <c r="AL3688">
        <v>6</v>
      </c>
      <c r="AM3688" t="s">
        <v>977</v>
      </c>
      <c r="AN3688" t="s">
        <v>978</v>
      </c>
      <c r="AO3688">
        <v>208080873</v>
      </c>
    </row>
    <row r="3689" spans="1:41">
      <c r="A3689" t="s">
        <v>315</v>
      </c>
      <c r="D3689" t="s">
        <v>316</v>
      </c>
      <c r="E3689">
        <v>69341</v>
      </c>
      <c r="F3689" t="s">
        <v>317</v>
      </c>
      <c r="G3689" t="s">
        <v>318</v>
      </c>
      <c r="H3689" s="79" t="s">
        <v>927</v>
      </c>
      <c r="I3689" t="s">
        <v>928</v>
      </c>
      <c r="J3689" t="s">
        <v>929</v>
      </c>
      <c r="K3689" t="s">
        <v>930</v>
      </c>
      <c r="L3689">
        <v>43498</v>
      </c>
      <c r="M3689">
        <v>223310100</v>
      </c>
      <c r="O3689">
        <v>320070</v>
      </c>
      <c r="P3689" t="s">
        <v>327</v>
      </c>
      <c r="Q3689">
        <v>9090</v>
      </c>
      <c r="R3689">
        <v>83</v>
      </c>
      <c r="S3689">
        <v>1</v>
      </c>
      <c r="T3689">
        <v>2786</v>
      </c>
      <c r="U3689" t="s">
        <v>328</v>
      </c>
      <c r="W3689">
        <v>1158667035</v>
      </c>
      <c r="X3689" s="76">
        <v>44376</v>
      </c>
      <c r="Y3689" s="76">
        <v>44376</v>
      </c>
      <c r="Z3689" s="76">
        <v>44329</v>
      </c>
      <c r="AA3689" s="76">
        <v>44355</v>
      </c>
      <c r="AB3689">
        <v>496.95</v>
      </c>
      <c r="AD3689" t="s">
        <v>383</v>
      </c>
      <c r="AE3689" t="s">
        <v>324</v>
      </c>
      <c r="AF3689" t="s">
        <v>996</v>
      </c>
      <c r="AH3689" t="s">
        <v>329</v>
      </c>
      <c r="AI3689" t="s">
        <v>318</v>
      </c>
      <c r="AK3689">
        <v>95057</v>
      </c>
      <c r="AL3689">
        <v>14</v>
      </c>
      <c r="AM3689" t="s">
        <v>976</v>
      </c>
      <c r="AN3689" t="s">
        <v>973</v>
      </c>
      <c r="AO3689">
        <v>208080843</v>
      </c>
    </row>
    <row r="3690" spans="1:41">
      <c r="A3690" t="s">
        <v>315</v>
      </c>
      <c r="D3690" t="s">
        <v>316</v>
      </c>
      <c r="E3690">
        <v>69341</v>
      </c>
      <c r="F3690" t="s">
        <v>317</v>
      </c>
      <c r="G3690" t="s">
        <v>318</v>
      </c>
      <c r="H3690" s="79" t="s">
        <v>927</v>
      </c>
      <c r="I3690" t="s">
        <v>928</v>
      </c>
      <c r="J3690" t="s">
        <v>929</v>
      </c>
      <c r="K3690" t="s">
        <v>930</v>
      </c>
      <c r="L3690">
        <v>43504</v>
      </c>
      <c r="M3690">
        <v>223320357</v>
      </c>
      <c r="O3690">
        <v>320070</v>
      </c>
      <c r="P3690" t="s">
        <v>327</v>
      </c>
      <c r="Q3690">
        <v>9090</v>
      </c>
      <c r="R3690">
        <v>83</v>
      </c>
      <c r="S3690">
        <v>1</v>
      </c>
      <c r="T3690">
        <v>2786</v>
      </c>
      <c r="U3690" t="s">
        <v>328</v>
      </c>
      <c r="W3690">
        <v>1158667035</v>
      </c>
      <c r="X3690" s="76">
        <v>44376</v>
      </c>
      <c r="Y3690" s="76">
        <v>44376</v>
      </c>
      <c r="Z3690" s="76">
        <v>44329</v>
      </c>
      <c r="AA3690" s="76">
        <v>44355</v>
      </c>
      <c r="AB3690">
        <v>230.44</v>
      </c>
      <c r="AD3690" t="s">
        <v>383</v>
      </c>
      <c r="AE3690" t="s">
        <v>324</v>
      </c>
      <c r="AF3690" t="s">
        <v>996</v>
      </c>
      <c r="AH3690" t="s">
        <v>329</v>
      </c>
      <c r="AI3690" t="s">
        <v>318</v>
      </c>
      <c r="AK3690">
        <v>95057</v>
      </c>
      <c r="AL3690">
        <v>22</v>
      </c>
      <c r="AM3690" t="s">
        <v>972</v>
      </c>
      <c r="AN3690" t="s">
        <v>973</v>
      </c>
      <c r="AO3690">
        <v>208080843</v>
      </c>
    </row>
    <row r="3691" spans="1:41">
      <c r="A3691" t="s">
        <v>315</v>
      </c>
      <c r="D3691" t="s">
        <v>316</v>
      </c>
      <c r="E3691">
        <v>69341</v>
      </c>
      <c r="F3691" t="s">
        <v>317</v>
      </c>
      <c r="G3691" t="s">
        <v>318</v>
      </c>
      <c r="H3691" s="79" t="s">
        <v>927</v>
      </c>
      <c r="I3691" t="s">
        <v>928</v>
      </c>
      <c r="J3691" t="s">
        <v>929</v>
      </c>
      <c r="K3691" t="s">
        <v>930</v>
      </c>
      <c r="L3691">
        <v>43510</v>
      </c>
      <c r="M3691">
        <v>223310384</v>
      </c>
      <c r="O3691">
        <v>320070</v>
      </c>
      <c r="P3691" t="s">
        <v>327</v>
      </c>
      <c r="Q3691">
        <v>9090</v>
      </c>
      <c r="R3691">
        <v>83</v>
      </c>
      <c r="S3691">
        <v>1</v>
      </c>
      <c r="T3691">
        <v>2786</v>
      </c>
      <c r="U3691" t="s">
        <v>328</v>
      </c>
      <c r="W3691">
        <v>1158667035</v>
      </c>
      <c r="X3691" s="76">
        <v>44376</v>
      </c>
      <c r="Y3691" s="76">
        <v>44376</v>
      </c>
      <c r="Z3691" s="76">
        <v>44329</v>
      </c>
      <c r="AA3691" s="76">
        <v>44355</v>
      </c>
      <c r="AB3691">
        <v>270.63</v>
      </c>
      <c r="AD3691" t="s">
        <v>383</v>
      </c>
      <c r="AE3691" t="s">
        <v>324</v>
      </c>
      <c r="AF3691" t="s">
        <v>996</v>
      </c>
      <c r="AH3691" t="s">
        <v>329</v>
      </c>
      <c r="AI3691" t="s">
        <v>318</v>
      </c>
      <c r="AK3691">
        <v>95057</v>
      </c>
      <c r="AL3691">
        <v>2</v>
      </c>
      <c r="AM3691" t="s">
        <v>970</v>
      </c>
      <c r="AN3691" t="s">
        <v>971</v>
      </c>
      <c r="AO3691">
        <v>208080873</v>
      </c>
    </row>
    <row r="3692" spans="1:41">
      <c r="A3692" t="s">
        <v>315</v>
      </c>
      <c r="D3692" t="s">
        <v>316</v>
      </c>
      <c r="E3692">
        <v>69341</v>
      </c>
      <c r="F3692" t="s">
        <v>317</v>
      </c>
      <c r="G3692" t="s">
        <v>318</v>
      </c>
      <c r="H3692" s="79" t="s">
        <v>927</v>
      </c>
      <c r="I3692" t="s">
        <v>928</v>
      </c>
      <c r="J3692" t="s">
        <v>929</v>
      </c>
      <c r="K3692" t="s">
        <v>930</v>
      </c>
      <c r="L3692">
        <v>43507</v>
      </c>
      <c r="M3692">
        <v>223321925</v>
      </c>
      <c r="O3692">
        <v>320070</v>
      </c>
      <c r="P3692" t="s">
        <v>327</v>
      </c>
      <c r="Q3692">
        <v>9090</v>
      </c>
      <c r="R3692">
        <v>83</v>
      </c>
      <c r="S3692">
        <v>1</v>
      </c>
      <c r="T3692">
        <v>2786</v>
      </c>
      <c r="U3692" t="s">
        <v>328</v>
      </c>
      <c r="W3692">
        <v>1158667035</v>
      </c>
      <c r="X3692" s="76">
        <v>44376</v>
      </c>
      <c r="Y3692" s="76">
        <v>44376</v>
      </c>
      <c r="Z3692" s="76">
        <v>44329</v>
      </c>
      <c r="AA3692" s="76">
        <v>44355</v>
      </c>
      <c r="AB3692">
        <v>467.34</v>
      </c>
      <c r="AD3692" t="s">
        <v>383</v>
      </c>
      <c r="AE3692" t="s">
        <v>324</v>
      </c>
      <c r="AF3692" t="s">
        <v>996</v>
      </c>
      <c r="AH3692" t="s">
        <v>329</v>
      </c>
      <c r="AI3692" t="s">
        <v>318</v>
      </c>
      <c r="AK3692">
        <v>95057</v>
      </c>
      <c r="AL3692">
        <v>25</v>
      </c>
      <c r="AM3692" t="s">
        <v>966</v>
      </c>
      <c r="AN3692" t="s">
        <v>967</v>
      </c>
      <c r="AO3692">
        <v>208080873</v>
      </c>
    </row>
    <row r="3693" spans="1:41">
      <c r="A3693" t="s">
        <v>315</v>
      </c>
      <c r="D3693" t="s">
        <v>316</v>
      </c>
      <c r="E3693">
        <v>69341</v>
      </c>
      <c r="F3693" t="s">
        <v>317</v>
      </c>
      <c r="G3693" t="s">
        <v>318</v>
      </c>
      <c r="H3693" s="79" t="s">
        <v>927</v>
      </c>
      <c r="I3693" t="s">
        <v>928</v>
      </c>
      <c r="J3693" t="s">
        <v>929</v>
      </c>
      <c r="K3693" t="s">
        <v>930</v>
      </c>
      <c r="L3693">
        <v>43511</v>
      </c>
      <c r="M3693">
        <v>223310347</v>
      </c>
      <c r="O3693">
        <v>320070</v>
      </c>
      <c r="P3693" t="s">
        <v>327</v>
      </c>
      <c r="Q3693">
        <v>9090</v>
      </c>
      <c r="R3693">
        <v>83</v>
      </c>
      <c r="S3693">
        <v>1</v>
      </c>
      <c r="T3693">
        <v>2786</v>
      </c>
      <c r="U3693" t="s">
        <v>328</v>
      </c>
      <c r="W3693">
        <v>1158667035</v>
      </c>
      <c r="X3693" s="76">
        <v>44376</v>
      </c>
      <c r="Y3693" s="76">
        <v>44376</v>
      </c>
      <c r="Z3693" s="76">
        <v>44329</v>
      </c>
      <c r="AA3693" s="76">
        <v>44355</v>
      </c>
      <c r="AB3693">
        <v>391.2</v>
      </c>
      <c r="AD3693" t="s">
        <v>383</v>
      </c>
      <c r="AE3693" t="s">
        <v>324</v>
      </c>
      <c r="AF3693" t="s">
        <v>996</v>
      </c>
      <c r="AH3693" t="s">
        <v>329</v>
      </c>
      <c r="AI3693" t="s">
        <v>318</v>
      </c>
      <c r="AK3693">
        <v>95057</v>
      </c>
      <c r="AL3693">
        <v>3</v>
      </c>
      <c r="AM3693" t="s">
        <v>950</v>
      </c>
      <c r="AN3693" t="s">
        <v>951</v>
      </c>
      <c r="AO3693">
        <v>208080873</v>
      </c>
    </row>
    <row r="3694" spans="1:41">
      <c r="A3694" t="s">
        <v>315</v>
      </c>
      <c r="D3694" t="s">
        <v>316</v>
      </c>
      <c r="E3694">
        <v>69341</v>
      </c>
      <c r="F3694" t="s">
        <v>317</v>
      </c>
      <c r="G3694" t="s">
        <v>318</v>
      </c>
      <c r="H3694" s="79" t="s">
        <v>927</v>
      </c>
      <c r="I3694" t="s">
        <v>928</v>
      </c>
      <c r="J3694" t="s">
        <v>929</v>
      </c>
      <c r="K3694" t="s">
        <v>930</v>
      </c>
      <c r="L3694">
        <v>73228</v>
      </c>
      <c r="M3694">
        <v>223310272</v>
      </c>
      <c r="O3694">
        <v>320070</v>
      </c>
      <c r="P3694" t="s">
        <v>327</v>
      </c>
      <c r="Q3694">
        <v>9369</v>
      </c>
      <c r="R3694">
        <v>83</v>
      </c>
      <c r="S3694">
        <v>1</v>
      </c>
      <c r="T3694">
        <v>2786</v>
      </c>
      <c r="U3694" t="s">
        <v>328</v>
      </c>
      <c r="W3694">
        <v>1158667035</v>
      </c>
      <c r="X3694" s="76">
        <v>44418</v>
      </c>
      <c r="Y3694" s="76">
        <v>44419</v>
      </c>
      <c r="Z3694" s="76">
        <v>44356</v>
      </c>
      <c r="AA3694" s="76">
        <v>44385</v>
      </c>
      <c r="AB3694">
        <v>435.33</v>
      </c>
      <c r="AD3694" t="s">
        <v>383</v>
      </c>
      <c r="AE3694" t="s">
        <v>324</v>
      </c>
      <c r="AF3694" t="s">
        <v>997</v>
      </c>
      <c r="AH3694" t="s">
        <v>329</v>
      </c>
      <c r="AI3694" t="s">
        <v>318</v>
      </c>
      <c r="AK3694">
        <v>95057</v>
      </c>
      <c r="AL3694">
        <v>8</v>
      </c>
      <c r="AM3694" t="s">
        <v>954</v>
      </c>
      <c r="AN3694" t="s">
        <v>955</v>
      </c>
      <c r="AO3694">
        <v>208080873</v>
      </c>
    </row>
    <row r="3695" spans="1:41">
      <c r="A3695" t="s">
        <v>315</v>
      </c>
      <c r="D3695" t="s">
        <v>316</v>
      </c>
      <c r="E3695">
        <v>69341</v>
      </c>
      <c r="F3695" t="s">
        <v>317</v>
      </c>
      <c r="G3695" t="s">
        <v>318</v>
      </c>
      <c r="H3695" s="79" t="s">
        <v>927</v>
      </c>
      <c r="I3695" t="s">
        <v>928</v>
      </c>
      <c r="J3695" t="s">
        <v>929</v>
      </c>
      <c r="K3695" t="s">
        <v>930</v>
      </c>
      <c r="L3695">
        <v>73218</v>
      </c>
      <c r="M3695">
        <v>223320357</v>
      </c>
      <c r="O3695">
        <v>320070</v>
      </c>
      <c r="P3695" t="s">
        <v>327</v>
      </c>
      <c r="Q3695">
        <v>9369</v>
      </c>
      <c r="R3695">
        <v>83</v>
      </c>
      <c r="S3695">
        <v>1</v>
      </c>
      <c r="T3695">
        <v>2786</v>
      </c>
      <c r="U3695" t="s">
        <v>328</v>
      </c>
      <c r="W3695">
        <v>1158667035</v>
      </c>
      <c r="X3695" s="76">
        <v>44418</v>
      </c>
      <c r="Y3695" s="76">
        <v>44419</v>
      </c>
      <c r="Z3695" s="76">
        <v>44356</v>
      </c>
      <c r="AA3695" s="76">
        <v>44385</v>
      </c>
      <c r="AB3695">
        <v>264.41000000000003</v>
      </c>
      <c r="AD3695" t="s">
        <v>383</v>
      </c>
      <c r="AE3695" t="s">
        <v>324</v>
      </c>
      <c r="AF3695" t="s">
        <v>997</v>
      </c>
      <c r="AH3695" t="s">
        <v>329</v>
      </c>
      <c r="AI3695" t="s">
        <v>318</v>
      </c>
      <c r="AK3695">
        <v>95057</v>
      </c>
      <c r="AL3695">
        <v>22</v>
      </c>
      <c r="AM3695" t="s">
        <v>972</v>
      </c>
      <c r="AN3695" t="s">
        <v>973</v>
      </c>
      <c r="AO3695">
        <v>208080843</v>
      </c>
    </row>
    <row r="3696" spans="1:41">
      <c r="A3696" t="s">
        <v>315</v>
      </c>
      <c r="D3696" t="s">
        <v>316</v>
      </c>
      <c r="E3696">
        <v>69341</v>
      </c>
      <c r="F3696" t="s">
        <v>317</v>
      </c>
      <c r="G3696" t="s">
        <v>318</v>
      </c>
      <c r="H3696" s="79" t="s">
        <v>927</v>
      </c>
      <c r="I3696" t="s">
        <v>928</v>
      </c>
      <c r="J3696" t="s">
        <v>929</v>
      </c>
      <c r="K3696" t="s">
        <v>930</v>
      </c>
      <c r="L3696">
        <v>73214</v>
      </c>
      <c r="M3696">
        <v>223322996</v>
      </c>
      <c r="O3696">
        <v>320070</v>
      </c>
      <c r="P3696" t="s">
        <v>327</v>
      </c>
      <c r="Q3696">
        <v>9369</v>
      </c>
      <c r="R3696">
        <v>83</v>
      </c>
      <c r="S3696">
        <v>1</v>
      </c>
      <c r="T3696">
        <v>2786</v>
      </c>
      <c r="U3696" t="s">
        <v>328</v>
      </c>
      <c r="W3696">
        <v>1158667035</v>
      </c>
      <c r="X3696" s="76">
        <v>44418</v>
      </c>
      <c r="Y3696" s="76">
        <v>44419</v>
      </c>
      <c r="Z3696" s="76">
        <v>44356</v>
      </c>
      <c r="AA3696" s="76">
        <v>44385</v>
      </c>
      <c r="AB3696">
        <v>544.89</v>
      </c>
      <c r="AD3696" t="s">
        <v>383</v>
      </c>
      <c r="AE3696" t="s">
        <v>324</v>
      </c>
      <c r="AF3696" t="s">
        <v>997</v>
      </c>
      <c r="AH3696" t="s">
        <v>329</v>
      </c>
      <c r="AI3696" t="s">
        <v>318</v>
      </c>
      <c r="AK3696">
        <v>95057</v>
      </c>
      <c r="AL3696">
        <v>17</v>
      </c>
      <c r="AM3696" t="s">
        <v>936</v>
      </c>
      <c r="AN3696" t="s">
        <v>937</v>
      </c>
      <c r="AO3696">
        <v>208080850</v>
      </c>
    </row>
    <row r="3697" spans="1:41">
      <c r="A3697" t="s">
        <v>315</v>
      </c>
      <c r="D3697" t="s">
        <v>316</v>
      </c>
      <c r="E3697">
        <v>69341</v>
      </c>
      <c r="F3697" t="s">
        <v>317</v>
      </c>
      <c r="G3697" t="s">
        <v>318</v>
      </c>
      <c r="H3697" s="79" t="s">
        <v>927</v>
      </c>
      <c r="I3697" t="s">
        <v>928</v>
      </c>
      <c r="J3697" t="s">
        <v>929</v>
      </c>
      <c r="K3697" t="s">
        <v>930</v>
      </c>
      <c r="L3697">
        <v>73225</v>
      </c>
      <c r="M3697">
        <v>223310347</v>
      </c>
      <c r="O3697">
        <v>320070</v>
      </c>
      <c r="P3697" t="s">
        <v>327</v>
      </c>
      <c r="Q3697">
        <v>9369</v>
      </c>
      <c r="R3697">
        <v>83</v>
      </c>
      <c r="S3697">
        <v>1</v>
      </c>
      <c r="T3697">
        <v>2786</v>
      </c>
      <c r="U3697" t="s">
        <v>328</v>
      </c>
      <c r="W3697">
        <v>1158667035</v>
      </c>
      <c r="X3697" s="76">
        <v>44418</v>
      </c>
      <c r="Y3697" s="76">
        <v>44419</v>
      </c>
      <c r="Z3697" s="76">
        <v>44356</v>
      </c>
      <c r="AA3697" s="76">
        <v>44385</v>
      </c>
      <c r="AB3697">
        <v>446.28</v>
      </c>
      <c r="AD3697" t="s">
        <v>383</v>
      </c>
      <c r="AE3697" t="s">
        <v>324</v>
      </c>
      <c r="AF3697" t="s">
        <v>997</v>
      </c>
      <c r="AH3697" t="s">
        <v>329</v>
      </c>
      <c r="AI3697" t="s">
        <v>318</v>
      </c>
      <c r="AK3697">
        <v>95057</v>
      </c>
      <c r="AL3697">
        <v>3</v>
      </c>
      <c r="AM3697" t="s">
        <v>950</v>
      </c>
      <c r="AN3697" t="s">
        <v>951</v>
      </c>
      <c r="AO3697">
        <v>208080873</v>
      </c>
    </row>
    <row r="3698" spans="1:41">
      <c r="A3698" t="s">
        <v>315</v>
      </c>
      <c r="D3698" t="s">
        <v>316</v>
      </c>
      <c r="E3698">
        <v>69341</v>
      </c>
      <c r="F3698" t="s">
        <v>317</v>
      </c>
      <c r="G3698" t="s">
        <v>318</v>
      </c>
      <c r="H3698" s="79" t="s">
        <v>927</v>
      </c>
      <c r="I3698" t="s">
        <v>928</v>
      </c>
      <c r="J3698" t="s">
        <v>929</v>
      </c>
      <c r="K3698" t="s">
        <v>930</v>
      </c>
      <c r="L3698">
        <v>73231</v>
      </c>
      <c r="M3698">
        <v>223310153</v>
      </c>
      <c r="O3698">
        <v>320070</v>
      </c>
      <c r="P3698" t="s">
        <v>327</v>
      </c>
      <c r="Q3698">
        <v>9369</v>
      </c>
      <c r="R3698">
        <v>83</v>
      </c>
      <c r="S3698">
        <v>1</v>
      </c>
      <c r="T3698">
        <v>2786</v>
      </c>
      <c r="U3698" t="s">
        <v>328</v>
      </c>
      <c r="W3698">
        <v>1158667035</v>
      </c>
      <c r="X3698" s="76">
        <v>44418</v>
      </c>
      <c r="Y3698" s="76">
        <v>44419</v>
      </c>
      <c r="Z3698" s="76">
        <v>44356</v>
      </c>
      <c r="AA3698" s="76">
        <v>44385</v>
      </c>
      <c r="AB3698">
        <v>466</v>
      </c>
      <c r="AD3698" t="s">
        <v>383</v>
      </c>
      <c r="AE3698" t="s">
        <v>324</v>
      </c>
      <c r="AF3698" t="s">
        <v>997</v>
      </c>
      <c r="AH3698" t="s">
        <v>329</v>
      </c>
      <c r="AI3698" t="s">
        <v>318</v>
      </c>
      <c r="AK3698">
        <v>95057</v>
      </c>
      <c r="AL3698">
        <v>13</v>
      </c>
      <c r="AM3698" t="s">
        <v>968</v>
      </c>
      <c r="AN3698" t="s">
        <v>969</v>
      </c>
      <c r="AO3698">
        <v>208080873</v>
      </c>
    </row>
    <row r="3699" spans="1:41">
      <c r="A3699" t="s">
        <v>315</v>
      </c>
      <c r="D3699" t="s">
        <v>316</v>
      </c>
      <c r="E3699">
        <v>69341</v>
      </c>
      <c r="F3699" t="s">
        <v>317</v>
      </c>
      <c r="G3699" t="s">
        <v>318</v>
      </c>
      <c r="H3699" s="79" t="s">
        <v>927</v>
      </c>
      <c r="I3699" t="s">
        <v>928</v>
      </c>
      <c r="J3699" t="s">
        <v>929</v>
      </c>
      <c r="K3699" t="s">
        <v>930</v>
      </c>
      <c r="L3699">
        <v>73208</v>
      </c>
      <c r="M3699">
        <v>223310301</v>
      </c>
      <c r="O3699">
        <v>320070</v>
      </c>
      <c r="P3699" t="s">
        <v>327</v>
      </c>
      <c r="Q3699">
        <v>9369</v>
      </c>
      <c r="R3699">
        <v>83</v>
      </c>
      <c r="S3699">
        <v>1</v>
      </c>
      <c r="T3699">
        <v>2786</v>
      </c>
      <c r="U3699" t="s">
        <v>328</v>
      </c>
      <c r="W3699">
        <v>1158667035</v>
      </c>
      <c r="X3699" s="76">
        <v>44418</v>
      </c>
      <c r="Y3699" s="76">
        <v>44419</v>
      </c>
      <c r="Z3699" s="76">
        <v>44356</v>
      </c>
      <c r="AA3699" s="76">
        <v>44385</v>
      </c>
      <c r="AB3699">
        <v>485.73</v>
      </c>
      <c r="AD3699" t="s">
        <v>383</v>
      </c>
      <c r="AE3699" t="s">
        <v>324</v>
      </c>
      <c r="AF3699" t="s">
        <v>997</v>
      </c>
      <c r="AH3699" t="s">
        <v>329</v>
      </c>
      <c r="AI3699" t="s">
        <v>318</v>
      </c>
      <c r="AK3699">
        <v>95057</v>
      </c>
      <c r="AL3699">
        <v>5</v>
      </c>
      <c r="AM3699" t="s">
        <v>948</v>
      </c>
      <c r="AN3699" t="s">
        <v>949</v>
      </c>
      <c r="AO3699">
        <v>208080873</v>
      </c>
    </row>
    <row r="3700" spans="1:41">
      <c r="A3700" t="s">
        <v>315</v>
      </c>
      <c r="D3700" t="s">
        <v>316</v>
      </c>
      <c r="E3700">
        <v>69341</v>
      </c>
      <c r="F3700" t="s">
        <v>317</v>
      </c>
      <c r="G3700" t="s">
        <v>318</v>
      </c>
      <c r="H3700" s="79" t="s">
        <v>927</v>
      </c>
      <c r="I3700" t="s">
        <v>928</v>
      </c>
      <c r="J3700" t="s">
        <v>929</v>
      </c>
      <c r="K3700" t="s">
        <v>930</v>
      </c>
      <c r="L3700">
        <v>73212</v>
      </c>
      <c r="M3700">
        <v>223310100</v>
      </c>
      <c r="O3700">
        <v>320070</v>
      </c>
      <c r="P3700" t="s">
        <v>327</v>
      </c>
      <c r="Q3700">
        <v>9369</v>
      </c>
      <c r="R3700">
        <v>83</v>
      </c>
      <c r="S3700">
        <v>1</v>
      </c>
      <c r="T3700">
        <v>2786</v>
      </c>
      <c r="U3700" t="s">
        <v>328</v>
      </c>
      <c r="W3700">
        <v>1158667035</v>
      </c>
      <c r="X3700" s="76">
        <v>44418</v>
      </c>
      <c r="Y3700" s="76">
        <v>44419</v>
      </c>
      <c r="Z3700" s="76">
        <v>44356</v>
      </c>
      <c r="AA3700" s="76">
        <v>44385</v>
      </c>
      <c r="AB3700">
        <v>487.92</v>
      </c>
      <c r="AD3700" t="s">
        <v>383</v>
      </c>
      <c r="AE3700" t="s">
        <v>324</v>
      </c>
      <c r="AF3700" t="s">
        <v>997</v>
      </c>
      <c r="AH3700" t="s">
        <v>329</v>
      </c>
      <c r="AI3700" t="s">
        <v>318</v>
      </c>
      <c r="AK3700">
        <v>95057</v>
      </c>
      <c r="AL3700">
        <v>14</v>
      </c>
      <c r="AM3700" t="s">
        <v>976</v>
      </c>
      <c r="AN3700" t="s">
        <v>973</v>
      </c>
      <c r="AO3700">
        <v>208080843</v>
      </c>
    </row>
    <row r="3701" spans="1:41">
      <c r="A3701" t="s">
        <v>315</v>
      </c>
      <c r="D3701" t="s">
        <v>316</v>
      </c>
      <c r="E3701">
        <v>69341</v>
      </c>
      <c r="F3701" t="s">
        <v>317</v>
      </c>
      <c r="G3701" t="s">
        <v>318</v>
      </c>
      <c r="H3701" s="79" t="s">
        <v>927</v>
      </c>
      <c r="I3701" t="s">
        <v>928</v>
      </c>
      <c r="J3701" t="s">
        <v>929</v>
      </c>
      <c r="K3701" t="s">
        <v>930</v>
      </c>
      <c r="L3701">
        <v>73209</v>
      </c>
      <c r="M3701">
        <v>223310295</v>
      </c>
      <c r="O3701">
        <v>320070</v>
      </c>
      <c r="P3701" t="s">
        <v>327</v>
      </c>
      <c r="Q3701">
        <v>9369</v>
      </c>
      <c r="R3701">
        <v>83</v>
      </c>
      <c r="S3701">
        <v>1</v>
      </c>
      <c r="T3701">
        <v>2786</v>
      </c>
      <c r="U3701" t="s">
        <v>328</v>
      </c>
      <c r="W3701">
        <v>1158667035</v>
      </c>
      <c r="X3701" s="76">
        <v>44418</v>
      </c>
      <c r="Y3701" s="76">
        <v>44419</v>
      </c>
      <c r="Z3701" s="76">
        <v>44356</v>
      </c>
      <c r="AA3701" s="76">
        <v>44385</v>
      </c>
      <c r="AB3701">
        <v>194.29</v>
      </c>
      <c r="AD3701" t="s">
        <v>383</v>
      </c>
      <c r="AE3701" t="s">
        <v>324</v>
      </c>
      <c r="AF3701" t="s">
        <v>997</v>
      </c>
      <c r="AH3701" t="s">
        <v>329</v>
      </c>
      <c r="AI3701" t="s">
        <v>318</v>
      </c>
      <c r="AK3701">
        <v>95057</v>
      </c>
      <c r="AL3701">
        <v>6</v>
      </c>
      <c r="AM3701" t="s">
        <v>977</v>
      </c>
      <c r="AN3701" t="s">
        <v>978</v>
      </c>
      <c r="AO3701">
        <v>208080873</v>
      </c>
    </row>
    <row r="3702" spans="1:41">
      <c r="A3702" t="s">
        <v>315</v>
      </c>
      <c r="D3702" t="s">
        <v>316</v>
      </c>
      <c r="E3702">
        <v>69341</v>
      </c>
      <c r="F3702" t="s">
        <v>317</v>
      </c>
      <c r="G3702" t="s">
        <v>318</v>
      </c>
      <c r="H3702" s="79" t="s">
        <v>927</v>
      </c>
      <c r="I3702" t="s">
        <v>928</v>
      </c>
      <c r="J3702" t="s">
        <v>929</v>
      </c>
      <c r="K3702" t="s">
        <v>930</v>
      </c>
      <c r="L3702">
        <v>73224</v>
      </c>
      <c r="M3702">
        <v>223310384</v>
      </c>
      <c r="O3702">
        <v>320070</v>
      </c>
      <c r="P3702" t="s">
        <v>327</v>
      </c>
      <c r="Q3702">
        <v>9369</v>
      </c>
      <c r="R3702">
        <v>83</v>
      </c>
      <c r="S3702">
        <v>1</v>
      </c>
      <c r="T3702">
        <v>2786</v>
      </c>
      <c r="U3702" t="s">
        <v>328</v>
      </c>
      <c r="W3702">
        <v>1158667035</v>
      </c>
      <c r="X3702" s="76">
        <v>44418</v>
      </c>
      <c r="Y3702" s="76">
        <v>44419</v>
      </c>
      <c r="Z3702" s="76">
        <v>44356</v>
      </c>
      <c r="AA3702" s="76">
        <v>44385</v>
      </c>
      <c r="AB3702">
        <v>303.85000000000002</v>
      </c>
      <c r="AD3702" t="s">
        <v>383</v>
      </c>
      <c r="AE3702" t="s">
        <v>324</v>
      </c>
      <c r="AF3702" t="s">
        <v>997</v>
      </c>
      <c r="AH3702" t="s">
        <v>329</v>
      </c>
      <c r="AI3702" t="s">
        <v>318</v>
      </c>
      <c r="AK3702">
        <v>95057</v>
      </c>
      <c r="AL3702">
        <v>2</v>
      </c>
      <c r="AM3702" t="s">
        <v>970</v>
      </c>
      <c r="AN3702" t="s">
        <v>971</v>
      </c>
      <c r="AO3702">
        <v>208080873</v>
      </c>
    </row>
    <row r="3703" spans="1:41">
      <c r="A3703" t="s">
        <v>315</v>
      </c>
      <c r="D3703" t="s">
        <v>316</v>
      </c>
      <c r="E3703">
        <v>69341</v>
      </c>
      <c r="F3703" t="s">
        <v>317</v>
      </c>
      <c r="G3703" t="s">
        <v>318</v>
      </c>
      <c r="H3703" s="79" t="s">
        <v>927</v>
      </c>
      <c r="I3703" t="s">
        <v>928</v>
      </c>
      <c r="J3703" t="s">
        <v>929</v>
      </c>
      <c r="K3703" t="s">
        <v>930</v>
      </c>
      <c r="L3703">
        <v>73222</v>
      </c>
      <c r="M3703">
        <v>223310420</v>
      </c>
      <c r="O3703">
        <v>320070</v>
      </c>
      <c r="P3703" t="s">
        <v>327</v>
      </c>
      <c r="Q3703">
        <v>9369</v>
      </c>
      <c r="R3703">
        <v>83</v>
      </c>
      <c r="S3703">
        <v>1</v>
      </c>
      <c r="T3703">
        <v>2786</v>
      </c>
      <c r="U3703" t="s">
        <v>328</v>
      </c>
      <c r="W3703">
        <v>1158667035</v>
      </c>
      <c r="X3703" s="76">
        <v>44418</v>
      </c>
      <c r="Y3703" s="76">
        <v>44419</v>
      </c>
      <c r="Z3703" s="76">
        <v>44356</v>
      </c>
      <c r="AA3703" s="76">
        <v>44385</v>
      </c>
      <c r="AB3703">
        <v>652.26</v>
      </c>
      <c r="AD3703" t="s">
        <v>383</v>
      </c>
      <c r="AE3703" t="s">
        <v>324</v>
      </c>
      <c r="AF3703" t="s">
        <v>997</v>
      </c>
      <c r="AH3703" t="s">
        <v>329</v>
      </c>
      <c r="AI3703" t="s">
        <v>318</v>
      </c>
      <c r="AK3703">
        <v>95057</v>
      </c>
      <c r="AL3703">
        <v>1</v>
      </c>
      <c r="AM3703" t="s">
        <v>938</v>
      </c>
      <c r="AN3703" t="s">
        <v>939</v>
      </c>
      <c r="AO3703">
        <v>208080873</v>
      </c>
    </row>
    <row r="3704" spans="1:41">
      <c r="A3704" t="s">
        <v>315</v>
      </c>
      <c r="D3704" t="s">
        <v>316</v>
      </c>
      <c r="E3704">
        <v>69341</v>
      </c>
      <c r="F3704" t="s">
        <v>317</v>
      </c>
      <c r="G3704" t="s">
        <v>318</v>
      </c>
      <c r="H3704" s="79" t="s">
        <v>927</v>
      </c>
      <c r="I3704" t="s">
        <v>928</v>
      </c>
      <c r="J3704" t="s">
        <v>929</v>
      </c>
      <c r="K3704" t="s">
        <v>930</v>
      </c>
      <c r="L3704">
        <v>73215</v>
      </c>
      <c r="M3704">
        <v>223323001</v>
      </c>
      <c r="O3704">
        <v>320070</v>
      </c>
      <c r="P3704" t="s">
        <v>327</v>
      </c>
      <c r="Q3704">
        <v>9369</v>
      </c>
      <c r="R3704">
        <v>83</v>
      </c>
      <c r="S3704">
        <v>1</v>
      </c>
      <c r="T3704">
        <v>2786</v>
      </c>
      <c r="U3704" t="s">
        <v>328</v>
      </c>
      <c r="W3704">
        <v>1158667035</v>
      </c>
      <c r="X3704" s="76">
        <v>44418</v>
      </c>
      <c r="Y3704" s="76">
        <v>44419</v>
      </c>
      <c r="Z3704" s="76">
        <v>44356</v>
      </c>
      <c r="AA3704" s="76">
        <v>44385</v>
      </c>
      <c r="AB3704">
        <v>461.63</v>
      </c>
      <c r="AD3704" t="s">
        <v>383</v>
      </c>
      <c r="AE3704" t="s">
        <v>324</v>
      </c>
      <c r="AF3704" t="s">
        <v>997</v>
      </c>
      <c r="AH3704" t="s">
        <v>329</v>
      </c>
      <c r="AI3704" t="s">
        <v>318</v>
      </c>
      <c r="AK3704">
        <v>95057</v>
      </c>
      <c r="AL3704">
        <v>18</v>
      </c>
      <c r="AM3704" t="s">
        <v>962</v>
      </c>
      <c r="AN3704" t="s">
        <v>963</v>
      </c>
      <c r="AO3704">
        <v>208080978</v>
      </c>
    </row>
    <row r="3705" spans="1:41">
      <c r="A3705" t="s">
        <v>315</v>
      </c>
      <c r="D3705" t="s">
        <v>316</v>
      </c>
      <c r="E3705">
        <v>69341</v>
      </c>
      <c r="F3705" t="s">
        <v>317</v>
      </c>
      <c r="G3705" t="s">
        <v>318</v>
      </c>
      <c r="H3705" s="79" t="s">
        <v>927</v>
      </c>
      <c r="I3705" t="s">
        <v>928</v>
      </c>
      <c r="J3705" t="s">
        <v>929</v>
      </c>
      <c r="K3705" t="s">
        <v>930</v>
      </c>
      <c r="L3705">
        <v>73230</v>
      </c>
      <c r="M3705">
        <v>223322973</v>
      </c>
      <c r="O3705">
        <v>320070</v>
      </c>
      <c r="P3705" t="s">
        <v>327</v>
      </c>
      <c r="Q3705">
        <v>9369</v>
      </c>
      <c r="R3705">
        <v>83</v>
      </c>
      <c r="S3705">
        <v>1</v>
      </c>
      <c r="T3705">
        <v>2786</v>
      </c>
      <c r="U3705" t="s">
        <v>328</v>
      </c>
      <c r="W3705">
        <v>1158667035</v>
      </c>
      <c r="X3705" s="76">
        <v>44418</v>
      </c>
      <c r="Y3705" s="76">
        <v>44419</v>
      </c>
      <c r="Z3705" s="76">
        <v>44356</v>
      </c>
      <c r="AA3705" s="76">
        <v>44385</v>
      </c>
      <c r="AB3705">
        <v>544.89</v>
      </c>
      <c r="AD3705" t="s">
        <v>383</v>
      </c>
      <c r="AE3705" t="s">
        <v>324</v>
      </c>
      <c r="AF3705" t="s">
        <v>997</v>
      </c>
      <c r="AH3705" t="s">
        <v>329</v>
      </c>
      <c r="AI3705" t="s">
        <v>318</v>
      </c>
      <c r="AK3705">
        <v>95057</v>
      </c>
      <c r="AL3705">
        <v>16</v>
      </c>
      <c r="AM3705" t="s">
        <v>960</v>
      </c>
      <c r="AN3705" t="s">
        <v>961</v>
      </c>
      <c r="AO3705">
        <v>208080866</v>
      </c>
    </row>
    <row r="3706" spans="1:41">
      <c r="A3706" t="s">
        <v>315</v>
      </c>
      <c r="D3706" t="s">
        <v>316</v>
      </c>
      <c r="E3706">
        <v>69341</v>
      </c>
      <c r="F3706" t="s">
        <v>317</v>
      </c>
      <c r="G3706" t="s">
        <v>318</v>
      </c>
      <c r="H3706" s="79" t="s">
        <v>927</v>
      </c>
      <c r="I3706" t="s">
        <v>928</v>
      </c>
      <c r="J3706" t="s">
        <v>929</v>
      </c>
      <c r="K3706" t="s">
        <v>930</v>
      </c>
      <c r="L3706">
        <v>73226</v>
      </c>
      <c r="M3706">
        <v>223320364</v>
      </c>
      <c r="O3706">
        <v>320070</v>
      </c>
      <c r="P3706" t="s">
        <v>327</v>
      </c>
      <c r="Q3706">
        <v>9369</v>
      </c>
      <c r="R3706">
        <v>83</v>
      </c>
      <c r="S3706">
        <v>1</v>
      </c>
      <c r="T3706">
        <v>2786</v>
      </c>
      <c r="U3706" t="s">
        <v>328</v>
      </c>
      <c r="W3706">
        <v>1158667035</v>
      </c>
      <c r="X3706" s="76">
        <v>44418</v>
      </c>
      <c r="Y3706" s="76">
        <v>44419</v>
      </c>
      <c r="Z3706" s="76">
        <v>44356</v>
      </c>
      <c r="AA3706" s="76">
        <v>44385</v>
      </c>
      <c r="AB3706">
        <v>288.51</v>
      </c>
      <c r="AD3706" t="s">
        <v>383</v>
      </c>
      <c r="AE3706" t="s">
        <v>324</v>
      </c>
      <c r="AF3706" t="s">
        <v>997</v>
      </c>
      <c r="AH3706" t="s">
        <v>329</v>
      </c>
      <c r="AI3706" t="s">
        <v>318</v>
      </c>
      <c r="AK3706">
        <v>95057</v>
      </c>
      <c r="AL3706">
        <v>20</v>
      </c>
      <c r="AM3706" t="s">
        <v>952</v>
      </c>
      <c r="AN3706" t="s">
        <v>953</v>
      </c>
      <c r="AO3706">
        <v>208080880</v>
      </c>
    </row>
    <row r="3707" spans="1:41">
      <c r="A3707" t="s">
        <v>315</v>
      </c>
      <c r="D3707" t="s">
        <v>316</v>
      </c>
      <c r="E3707">
        <v>69341</v>
      </c>
      <c r="F3707" t="s">
        <v>317</v>
      </c>
      <c r="G3707" t="s">
        <v>318</v>
      </c>
      <c r="H3707" s="79" t="s">
        <v>927</v>
      </c>
      <c r="I3707" t="s">
        <v>928</v>
      </c>
      <c r="J3707" t="s">
        <v>929</v>
      </c>
      <c r="K3707" t="s">
        <v>930</v>
      </c>
      <c r="L3707">
        <v>73219</v>
      </c>
      <c r="M3707">
        <v>223320371</v>
      </c>
      <c r="O3707">
        <v>320070</v>
      </c>
      <c r="P3707" t="s">
        <v>327</v>
      </c>
      <c r="Q3707">
        <v>9369</v>
      </c>
      <c r="R3707">
        <v>83</v>
      </c>
      <c r="S3707">
        <v>1</v>
      </c>
      <c r="T3707">
        <v>2786</v>
      </c>
      <c r="U3707" t="s">
        <v>328</v>
      </c>
      <c r="W3707">
        <v>1158667035</v>
      </c>
      <c r="X3707" s="76">
        <v>44418</v>
      </c>
      <c r="Y3707" s="76">
        <v>44419</v>
      </c>
      <c r="Z3707" s="76">
        <v>44356</v>
      </c>
      <c r="AA3707" s="76">
        <v>44385</v>
      </c>
      <c r="AB3707">
        <v>507.64</v>
      </c>
      <c r="AD3707" t="s">
        <v>383</v>
      </c>
      <c r="AE3707" t="s">
        <v>324</v>
      </c>
      <c r="AF3707" t="s">
        <v>997</v>
      </c>
      <c r="AH3707" t="s">
        <v>329</v>
      </c>
      <c r="AI3707" t="s">
        <v>318</v>
      </c>
      <c r="AK3707">
        <v>95057</v>
      </c>
      <c r="AL3707">
        <v>23</v>
      </c>
      <c r="AM3707" t="s">
        <v>932</v>
      </c>
      <c r="AN3707" t="s">
        <v>933</v>
      </c>
      <c r="AO3707">
        <v>208080873</v>
      </c>
    </row>
    <row r="3708" spans="1:41">
      <c r="A3708" t="s">
        <v>315</v>
      </c>
      <c r="D3708" t="s">
        <v>316</v>
      </c>
      <c r="E3708">
        <v>69341</v>
      </c>
      <c r="F3708" t="s">
        <v>317</v>
      </c>
      <c r="G3708" t="s">
        <v>318</v>
      </c>
      <c r="H3708" s="79" t="s">
        <v>927</v>
      </c>
      <c r="I3708" t="s">
        <v>928</v>
      </c>
      <c r="J3708" t="s">
        <v>929</v>
      </c>
      <c r="K3708" t="s">
        <v>930</v>
      </c>
      <c r="L3708">
        <v>73210</v>
      </c>
      <c r="M3708">
        <v>223310288</v>
      </c>
      <c r="O3708">
        <v>320070</v>
      </c>
      <c r="P3708" t="s">
        <v>327</v>
      </c>
      <c r="Q3708">
        <v>9369</v>
      </c>
      <c r="R3708">
        <v>83</v>
      </c>
      <c r="S3708">
        <v>1</v>
      </c>
      <c r="T3708">
        <v>2786</v>
      </c>
      <c r="U3708" t="s">
        <v>328</v>
      </c>
      <c r="W3708">
        <v>1158667035</v>
      </c>
      <c r="X3708" s="76">
        <v>44418</v>
      </c>
      <c r="Y3708" s="76">
        <v>44419</v>
      </c>
      <c r="Z3708" s="76">
        <v>44356</v>
      </c>
      <c r="AA3708" s="76">
        <v>44385</v>
      </c>
      <c r="AB3708">
        <v>332.35</v>
      </c>
      <c r="AD3708" t="s">
        <v>383</v>
      </c>
      <c r="AE3708" t="s">
        <v>324</v>
      </c>
      <c r="AF3708" t="s">
        <v>997</v>
      </c>
      <c r="AH3708" t="s">
        <v>329</v>
      </c>
      <c r="AI3708" t="s">
        <v>318</v>
      </c>
      <c r="AK3708">
        <v>95057</v>
      </c>
      <c r="AL3708">
        <v>7</v>
      </c>
      <c r="AM3708" t="s">
        <v>946</v>
      </c>
      <c r="AN3708" t="s">
        <v>947</v>
      </c>
      <c r="AO3708">
        <v>208080873</v>
      </c>
    </row>
    <row r="3709" spans="1:41">
      <c r="A3709" t="s">
        <v>315</v>
      </c>
      <c r="D3709" t="s">
        <v>316</v>
      </c>
      <c r="E3709">
        <v>69341</v>
      </c>
      <c r="F3709" t="s">
        <v>317</v>
      </c>
      <c r="G3709" t="s">
        <v>318</v>
      </c>
      <c r="H3709" s="79" t="s">
        <v>927</v>
      </c>
      <c r="I3709" t="s">
        <v>928</v>
      </c>
      <c r="J3709" t="s">
        <v>929</v>
      </c>
      <c r="K3709" t="s">
        <v>930</v>
      </c>
      <c r="L3709">
        <v>73221</v>
      </c>
      <c r="M3709">
        <v>223321925</v>
      </c>
      <c r="O3709">
        <v>320070</v>
      </c>
      <c r="P3709" t="s">
        <v>327</v>
      </c>
      <c r="Q3709">
        <v>9369</v>
      </c>
      <c r="R3709">
        <v>83</v>
      </c>
      <c r="S3709">
        <v>1</v>
      </c>
      <c r="T3709">
        <v>2786</v>
      </c>
      <c r="U3709" t="s">
        <v>328</v>
      </c>
      <c r="W3709">
        <v>1158667035</v>
      </c>
      <c r="X3709" s="76">
        <v>44418</v>
      </c>
      <c r="Y3709" s="76">
        <v>44419</v>
      </c>
      <c r="Z3709" s="76">
        <v>44356</v>
      </c>
      <c r="AA3709" s="76">
        <v>44385</v>
      </c>
      <c r="AB3709">
        <v>639.11</v>
      </c>
      <c r="AD3709" t="s">
        <v>383</v>
      </c>
      <c r="AE3709" t="s">
        <v>324</v>
      </c>
      <c r="AF3709" t="s">
        <v>997</v>
      </c>
      <c r="AH3709" t="s">
        <v>329</v>
      </c>
      <c r="AI3709" t="s">
        <v>318</v>
      </c>
      <c r="AK3709">
        <v>95057</v>
      </c>
      <c r="AL3709">
        <v>25</v>
      </c>
      <c r="AM3709" t="s">
        <v>966</v>
      </c>
      <c r="AN3709" t="s">
        <v>967</v>
      </c>
      <c r="AO3709">
        <v>208080873</v>
      </c>
    </row>
    <row r="3710" spans="1:41">
      <c r="A3710" t="s">
        <v>315</v>
      </c>
      <c r="D3710" t="s">
        <v>316</v>
      </c>
      <c r="E3710">
        <v>69341</v>
      </c>
      <c r="F3710" t="s">
        <v>317</v>
      </c>
      <c r="G3710" t="s">
        <v>318</v>
      </c>
      <c r="H3710" s="79" t="s">
        <v>927</v>
      </c>
      <c r="I3710" t="s">
        <v>928</v>
      </c>
      <c r="J3710" t="s">
        <v>929</v>
      </c>
      <c r="K3710" t="s">
        <v>930</v>
      </c>
      <c r="L3710">
        <v>73223</v>
      </c>
      <c r="M3710">
        <v>223310265</v>
      </c>
      <c r="O3710">
        <v>320070</v>
      </c>
      <c r="P3710" t="s">
        <v>327</v>
      </c>
      <c r="Q3710">
        <v>9369</v>
      </c>
      <c r="R3710">
        <v>83</v>
      </c>
      <c r="S3710">
        <v>1</v>
      </c>
      <c r="T3710">
        <v>2786</v>
      </c>
      <c r="U3710" t="s">
        <v>328</v>
      </c>
      <c r="W3710">
        <v>1158667035</v>
      </c>
      <c r="X3710" s="76">
        <v>44418</v>
      </c>
      <c r="Y3710" s="76">
        <v>44419</v>
      </c>
      <c r="Z3710" s="76">
        <v>44356</v>
      </c>
      <c r="AA3710" s="76">
        <v>44385</v>
      </c>
      <c r="AB3710">
        <v>319.19</v>
      </c>
      <c r="AD3710" t="s">
        <v>383</v>
      </c>
      <c r="AE3710" t="s">
        <v>324</v>
      </c>
      <c r="AF3710" t="s">
        <v>997</v>
      </c>
      <c r="AH3710" t="s">
        <v>329</v>
      </c>
      <c r="AI3710" t="s">
        <v>318</v>
      </c>
      <c r="AK3710">
        <v>95057</v>
      </c>
      <c r="AL3710">
        <v>9</v>
      </c>
      <c r="AM3710" t="s">
        <v>964</v>
      </c>
      <c r="AN3710" t="s">
        <v>965</v>
      </c>
      <c r="AO3710">
        <v>208080873</v>
      </c>
    </row>
    <row r="3711" spans="1:41">
      <c r="A3711" t="s">
        <v>315</v>
      </c>
      <c r="D3711" t="s">
        <v>316</v>
      </c>
      <c r="E3711">
        <v>69341</v>
      </c>
      <c r="F3711" t="s">
        <v>317</v>
      </c>
      <c r="G3711" t="s">
        <v>318</v>
      </c>
      <c r="H3711" s="79" t="s">
        <v>927</v>
      </c>
      <c r="I3711" t="s">
        <v>928</v>
      </c>
      <c r="J3711" t="s">
        <v>929</v>
      </c>
      <c r="K3711" t="s">
        <v>930</v>
      </c>
      <c r="L3711">
        <v>73220</v>
      </c>
      <c r="M3711">
        <v>223321918</v>
      </c>
      <c r="O3711">
        <v>320070</v>
      </c>
      <c r="P3711" t="s">
        <v>327</v>
      </c>
      <c r="Q3711">
        <v>9369</v>
      </c>
      <c r="R3711">
        <v>83</v>
      </c>
      <c r="S3711">
        <v>1</v>
      </c>
      <c r="T3711">
        <v>2786</v>
      </c>
      <c r="U3711" t="s">
        <v>328</v>
      </c>
      <c r="W3711">
        <v>1158667035</v>
      </c>
      <c r="X3711" s="76">
        <v>44418</v>
      </c>
      <c r="Y3711" s="76">
        <v>44419</v>
      </c>
      <c r="Z3711" s="76">
        <v>44356</v>
      </c>
      <c r="AA3711" s="76">
        <v>44385</v>
      </c>
      <c r="AB3711">
        <v>260.02999999999997</v>
      </c>
      <c r="AD3711" t="s">
        <v>383</v>
      </c>
      <c r="AE3711" t="s">
        <v>324</v>
      </c>
      <c r="AF3711" t="s">
        <v>997</v>
      </c>
      <c r="AH3711" t="s">
        <v>329</v>
      </c>
      <c r="AI3711" t="s">
        <v>318</v>
      </c>
      <c r="AK3711">
        <v>95057</v>
      </c>
      <c r="AL3711">
        <v>24</v>
      </c>
      <c r="AM3711" t="s">
        <v>944</v>
      </c>
      <c r="AN3711" t="s">
        <v>945</v>
      </c>
      <c r="AO3711">
        <v>208081036</v>
      </c>
    </row>
    <row r="3712" spans="1:41">
      <c r="A3712" t="s">
        <v>315</v>
      </c>
      <c r="D3712" t="s">
        <v>316</v>
      </c>
      <c r="E3712">
        <v>69341</v>
      </c>
      <c r="F3712" t="s">
        <v>317</v>
      </c>
      <c r="G3712" t="s">
        <v>318</v>
      </c>
      <c r="H3712" s="79" t="s">
        <v>927</v>
      </c>
      <c r="I3712" t="s">
        <v>928</v>
      </c>
      <c r="J3712" t="s">
        <v>929</v>
      </c>
      <c r="K3712" t="s">
        <v>930</v>
      </c>
      <c r="L3712">
        <v>73213</v>
      </c>
      <c r="M3712">
        <v>223322950</v>
      </c>
      <c r="O3712">
        <v>320070</v>
      </c>
      <c r="P3712" t="s">
        <v>327</v>
      </c>
      <c r="Q3712">
        <v>9369</v>
      </c>
      <c r="R3712">
        <v>83</v>
      </c>
      <c r="S3712">
        <v>1</v>
      </c>
      <c r="T3712">
        <v>2786</v>
      </c>
      <c r="U3712" t="s">
        <v>328</v>
      </c>
      <c r="W3712">
        <v>1158667035</v>
      </c>
      <c r="X3712" s="76">
        <v>44418</v>
      </c>
      <c r="Y3712" s="76">
        <v>44419</v>
      </c>
      <c r="Z3712" s="76">
        <v>44356</v>
      </c>
      <c r="AA3712" s="76">
        <v>44385</v>
      </c>
      <c r="AB3712">
        <v>222.78</v>
      </c>
      <c r="AD3712" t="s">
        <v>383</v>
      </c>
      <c r="AE3712" t="s">
        <v>324</v>
      </c>
      <c r="AF3712" t="s">
        <v>997</v>
      </c>
      <c r="AH3712" t="s">
        <v>329</v>
      </c>
      <c r="AI3712" t="s">
        <v>318</v>
      </c>
      <c r="AK3712">
        <v>95057</v>
      </c>
      <c r="AL3712">
        <v>15</v>
      </c>
      <c r="AM3712" t="s">
        <v>934</v>
      </c>
      <c r="AN3712" t="s">
        <v>935</v>
      </c>
      <c r="AO3712">
        <v>208081006</v>
      </c>
    </row>
    <row r="3713" spans="1:41">
      <c r="A3713" t="s">
        <v>315</v>
      </c>
      <c r="D3713" t="s">
        <v>316</v>
      </c>
      <c r="E3713">
        <v>69341</v>
      </c>
      <c r="F3713" t="s">
        <v>317</v>
      </c>
      <c r="G3713" t="s">
        <v>318</v>
      </c>
      <c r="H3713" s="79" t="s">
        <v>927</v>
      </c>
      <c r="I3713" t="s">
        <v>928</v>
      </c>
      <c r="J3713" t="s">
        <v>929</v>
      </c>
      <c r="K3713" t="s">
        <v>930</v>
      </c>
      <c r="L3713">
        <v>73211</v>
      </c>
      <c r="M3713">
        <v>223310235</v>
      </c>
      <c r="O3713">
        <v>320070</v>
      </c>
      <c r="P3713" t="s">
        <v>327</v>
      </c>
      <c r="Q3713">
        <v>9369</v>
      </c>
      <c r="R3713">
        <v>83</v>
      </c>
      <c r="S3713">
        <v>1</v>
      </c>
      <c r="T3713">
        <v>2786</v>
      </c>
      <c r="U3713" t="s">
        <v>328</v>
      </c>
      <c r="W3713">
        <v>1158667035</v>
      </c>
      <c r="X3713" s="76">
        <v>44418</v>
      </c>
      <c r="Y3713" s="76">
        <v>44419</v>
      </c>
      <c r="Z3713" s="76">
        <v>44356</v>
      </c>
      <c r="AA3713" s="76">
        <v>44385</v>
      </c>
      <c r="AB3713">
        <v>358.64</v>
      </c>
      <c r="AD3713" t="s">
        <v>383</v>
      </c>
      <c r="AE3713" t="s">
        <v>324</v>
      </c>
      <c r="AF3713" t="s">
        <v>997</v>
      </c>
      <c r="AH3713" t="s">
        <v>329</v>
      </c>
      <c r="AI3713" t="s">
        <v>318</v>
      </c>
      <c r="AK3713">
        <v>95057</v>
      </c>
      <c r="AL3713">
        <v>11</v>
      </c>
      <c r="AM3713" t="s">
        <v>958</v>
      </c>
      <c r="AN3713" t="s">
        <v>959</v>
      </c>
      <c r="AO3713">
        <v>208081020</v>
      </c>
    </row>
    <row r="3714" spans="1:41">
      <c r="A3714" t="s">
        <v>315</v>
      </c>
      <c r="D3714" t="s">
        <v>316</v>
      </c>
      <c r="E3714">
        <v>69341</v>
      </c>
      <c r="F3714" t="s">
        <v>317</v>
      </c>
      <c r="G3714" t="s">
        <v>318</v>
      </c>
      <c r="H3714" s="79" t="s">
        <v>927</v>
      </c>
      <c r="I3714" t="s">
        <v>928</v>
      </c>
      <c r="J3714" t="s">
        <v>929</v>
      </c>
      <c r="K3714" t="s">
        <v>930</v>
      </c>
      <c r="L3714">
        <v>73229</v>
      </c>
      <c r="M3714">
        <v>223310324</v>
      </c>
      <c r="O3714">
        <v>320070</v>
      </c>
      <c r="P3714" t="s">
        <v>327</v>
      </c>
      <c r="Q3714">
        <v>9369</v>
      </c>
      <c r="R3714">
        <v>83</v>
      </c>
      <c r="S3714">
        <v>1</v>
      </c>
      <c r="T3714">
        <v>2786</v>
      </c>
      <c r="U3714" t="s">
        <v>328</v>
      </c>
      <c r="W3714">
        <v>1158667035</v>
      </c>
      <c r="X3714" s="76">
        <v>44418</v>
      </c>
      <c r="Y3714" s="76">
        <v>44419</v>
      </c>
      <c r="Z3714" s="76">
        <v>44356</v>
      </c>
      <c r="AA3714" s="76">
        <v>44385</v>
      </c>
      <c r="AB3714">
        <v>562.41999999999996</v>
      </c>
      <c r="AD3714" t="s">
        <v>383</v>
      </c>
      <c r="AE3714" t="s">
        <v>324</v>
      </c>
      <c r="AF3714" t="s">
        <v>997</v>
      </c>
      <c r="AH3714" t="s">
        <v>329</v>
      </c>
      <c r="AI3714" t="s">
        <v>318</v>
      </c>
      <c r="AK3714">
        <v>95057</v>
      </c>
      <c r="AL3714">
        <v>4</v>
      </c>
      <c r="AM3714" t="s">
        <v>940</v>
      </c>
      <c r="AN3714" t="s">
        <v>941</v>
      </c>
      <c r="AO3714">
        <v>208080873</v>
      </c>
    </row>
    <row r="3715" spans="1:41">
      <c r="A3715" t="s">
        <v>315</v>
      </c>
      <c r="D3715" t="s">
        <v>316</v>
      </c>
      <c r="E3715">
        <v>69341</v>
      </c>
      <c r="F3715" t="s">
        <v>317</v>
      </c>
      <c r="G3715" t="s">
        <v>318</v>
      </c>
      <c r="H3715" s="79" t="s">
        <v>927</v>
      </c>
      <c r="I3715" t="s">
        <v>928</v>
      </c>
      <c r="J3715" t="s">
        <v>929</v>
      </c>
      <c r="K3715" t="s">
        <v>930</v>
      </c>
      <c r="L3715">
        <v>73227</v>
      </c>
      <c r="M3715">
        <v>223310212</v>
      </c>
      <c r="O3715">
        <v>320070</v>
      </c>
      <c r="P3715" t="s">
        <v>327</v>
      </c>
      <c r="Q3715">
        <v>9369</v>
      </c>
      <c r="R3715">
        <v>83</v>
      </c>
      <c r="S3715">
        <v>1</v>
      </c>
      <c r="T3715">
        <v>2786</v>
      </c>
      <c r="U3715" t="s">
        <v>328</v>
      </c>
      <c r="W3715">
        <v>1158667035</v>
      </c>
      <c r="X3715" s="76">
        <v>44418</v>
      </c>
      <c r="Y3715" s="76">
        <v>44419</v>
      </c>
      <c r="Z3715" s="76">
        <v>44356</v>
      </c>
      <c r="AA3715" s="76">
        <v>44385</v>
      </c>
      <c r="AB3715">
        <v>1202.27</v>
      </c>
      <c r="AD3715" t="s">
        <v>383</v>
      </c>
      <c r="AE3715" t="s">
        <v>324</v>
      </c>
      <c r="AF3715" t="s">
        <v>997</v>
      </c>
      <c r="AH3715" t="s">
        <v>329</v>
      </c>
      <c r="AI3715" t="s">
        <v>318</v>
      </c>
      <c r="AK3715">
        <v>95057</v>
      </c>
      <c r="AL3715">
        <v>12</v>
      </c>
      <c r="AM3715" t="s">
        <v>974</v>
      </c>
      <c r="AN3715" t="s">
        <v>975</v>
      </c>
      <c r="AO3715">
        <v>208080985</v>
      </c>
    </row>
    <row r="3716" spans="1:41">
      <c r="A3716" t="s">
        <v>315</v>
      </c>
      <c r="D3716" t="s">
        <v>316</v>
      </c>
      <c r="E3716">
        <v>69341</v>
      </c>
      <c r="F3716" t="s">
        <v>317</v>
      </c>
      <c r="G3716" t="s">
        <v>318</v>
      </c>
      <c r="H3716" s="79" t="s">
        <v>927</v>
      </c>
      <c r="I3716" t="s">
        <v>928</v>
      </c>
      <c r="J3716" t="s">
        <v>929</v>
      </c>
      <c r="K3716" t="s">
        <v>930</v>
      </c>
      <c r="L3716">
        <v>73216</v>
      </c>
      <c r="M3716">
        <v>223320334</v>
      </c>
      <c r="O3716">
        <v>320070</v>
      </c>
      <c r="P3716" t="s">
        <v>327</v>
      </c>
      <c r="Q3716">
        <v>9369</v>
      </c>
      <c r="R3716">
        <v>83</v>
      </c>
      <c r="S3716">
        <v>1</v>
      </c>
      <c r="T3716">
        <v>2786</v>
      </c>
      <c r="U3716" t="s">
        <v>328</v>
      </c>
      <c r="W3716">
        <v>1158667035</v>
      </c>
      <c r="X3716" s="76">
        <v>44418</v>
      </c>
      <c r="Y3716" s="76">
        <v>44419</v>
      </c>
      <c r="Z3716" s="76">
        <v>44356</v>
      </c>
      <c r="AA3716" s="76">
        <v>44385</v>
      </c>
      <c r="AB3716">
        <v>1606.61</v>
      </c>
      <c r="AD3716" t="s">
        <v>383</v>
      </c>
      <c r="AE3716" t="s">
        <v>324</v>
      </c>
      <c r="AF3716" t="s">
        <v>997</v>
      </c>
      <c r="AH3716" t="s">
        <v>329</v>
      </c>
      <c r="AI3716" t="s">
        <v>318</v>
      </c>
      <c r="AK3716">
        <v>95057</v>
      </c>
      <c r="AL3716">
        <v>19</v>
      </c>
      <c r="AM3716" t="s">
        <v>942</v>
      </c>
      <c r="AN3716" t="s">
        <v>943</v>
      </c>
      <c r="AO3716">
        <v>208081036</v>
      </c>
    </row>
    <row r="3717" spans="1:41">
      <c r="A3717" t="s">
        <v>315</v>
      </c>
      <c r="D3717" t="s">
        <v>316</v>
      </c>
      <c r="E3717">
        <v>69341</v>
      </c>
      <c r="F3717" t="s">
        <v>317</v>
      </c>
      <c r="G3717" t="s">
        <v>318</v>
      </c>
      <c r="H3717" s="79" t="s">
        <v>927</v>
      </c>
      <c r="I3717" t="s">
        <v>928</v>
      </c>
      <c r="J3717" t="s">
        <v>929</v>
      </c>
      <c r="K3717" t="s">
        <v>930</v>
      </c>
      <c r="L3717">
        <v>73217</v>
      </c>
      <c r="M3717">
        <v>223320341</v>
      </c>
      <c r="O3717">
        <v>320070</v>
      </c>
      <c r="P3717" t="s">
        <v>327</v>
      </c>
      <c r="Q3717">
        <v>9369</v>
      </c>
      <c r="R3717">
        <v>83</v>
      </c>
      <c r="S3717">
        <v>1</v>
      </c>
      <c r="T3717">
        <v>2786</v>
      </c>
      <c r="U3717" t="s">
        <v>328</v>
      </c>
      <c r="W3717">
        <v>1158667035</v>
      </c>
      <c r="X3717" s="76">
        <v>44418</v>
      </c>
      <c r="Y3717" s="76">
        <v>44419</v>
      </c>
      <c r="Z3717" s="76">
        <v>44356</v>
      </c>
      <c r="AA3717" s="76">
        <v>44385</v>
      </c>
      <c r="AB3717">
        <v>371.78</v>
      </c>
      <c r="AD3717" t="s">
        <v>383</v>
      </c>
      <c r="AE3717" t="s">
        <v>324</v>
      </c>
      <c r="AF3717" t="s">
        <v>997</v>
      </c>
      <c r="AH3717" t="s">
        <v>329</v>
      </c>
      <c r="AI3717" t="s">
        <v>318</v>
      </c>
      <c r="AK3717">
        <v>95057</v>
      </c>
      <c r="AL3717">
        <v>21</v>
      </c>
      <c r="AM3717" t="s">
        <v>956</v>
      </c>
      <c r="AN3717" t="s">
        <v>957</v>
      </c>
      <c r="AO3717">
        <v>208080962</v>
      </c>
    </row>
    <row r="3718" spans="1:41">
      <c r="A3718" t="s">
        <v>315</v>
      </c>
      <c r="D3718" t="s">
        <v>316</v>
      </c>
      <c r="E3718">
        <v>69341</v>
      </c>
      <c r="F3718" t="s">
        <v>317</v>
      </c>
      <c r="G3718" t="s">
        <v>318</v>
      </c>
      <c r="H3718" s="79" t="s">
        <v>927</v>
      </c>
      <c r="I3718" t="s">
        <v>928</v>
      </c>
      <c r="J3718" t="s">
        <v>929</v>
      </c>
      <c r="K3718" t="s">
        <v>930</v>
      </c>
      <c r="L3718">
        <v>110838</v>
      </c>
      <c r="M3718">
        <v>223322950</v>
      </c>
      <c r="O3718">
        <v>320070</v>
      </c>
      <c r="P3718" t="s">
        <v>327</v>
      </c>
      <c r="Q3718">
        <v>9523</v>
      </c>
      <c r="R3718">
        <v>83</v>
      </c>
      <c r="S3718">
        <v>1</v>
      </c>
      <c r="T3718">
        <v>2786</v>
      </c>
      <c r="U3718" t="s">
        <v>328</v>
      </c>
      <c r="W3718">
        <v>1158667035</v>
      </c>
      <c r="X3718" s="76">
        <v>44445</v>
      </c>
      <c r="Y3718" s="76">
        <v>44445</v>
      </c>
      <c r="Z3718" s="76">
        <v>44386</v>
      </c>
      <c r="AA3718" s="76">
        <v>44419</v>
      </c>
      <c r="AB3718">
        <v>335.92</v>
      </c>
      <c r="AD3718" t="s">
        <v>382</v>
      </c>
      <c r="AE3718" t="s">
        <v>324</v>
      </c>
      <c r="AF3718" t="s">
        <v>998</v>
      </c>
      <c r="AH3718" t="s">
        <v>329</v>
      </c>
      <c r="AI3718" t="s">
        <v>318</v>
      </c>
      <c r="AK3718">
        <v>95057</v>
      </c>
      <c r="AL3718">
        <v>15</v>
      </c>
      <c r="AM3718" t="s">
        <v>934</v>
      </c>
      <c r="AN3718" t="s">
        <v>935</v>
      </c>
      <c r="AO3718">
        <v>208081006</v>
      </c>
    </row>
    <row r="3719" spans="1:41">
      <c r="A3719" t="s">
        <v>315</v>
      </c>
      <c r="D3719" t="s">
        <v>316</v>
      </c>
      <c r="E3719">
        <v>69341</v>
      </c>
      <c r="F3719" t="s">
        <v>317</v>
      </c>
      <c r="G3719" t="s">
        <v>318</v>
      </c>
      <c r="H3719" s="79" t="s">
        <v>927</v>
      </c>
      <c r="I3719" t="s">
        <v>928</v>
      </c>
      <c r="J3719" t="s">
        <v>929</v>
      </c>
      <c r="K3719" t="s">
        <v>930</v>
      </c>
      <c r="L3719">
        <v>110841</v>
      </c>
      <c r="M3719">
        <v>223320334</v>
      </c>
      <c r="O3719">
        <v>320070</v>
      </c>
      <c r="P3719" t="s">
        <v>327</v>
      </c>
      <c r="Q3719">
        <v>9523</v>
      </c>
      <c r="R3719">
        <v>83</v>
      </c>
      <c r="S3719">
        <v>1</v>
      </c>
      <c r="T3719">
        <v>2786</v>
      </c>
      <c r="U3719" t="s">
        <v>328</v>
      </c>
      <c r="W3719">
        <v>1158667035</v>
      </c>
      <c r="X3719" s="76">
        <v>44445</v>
      </c>
      <c r="Y3719" s="76">
        <v>44445</v>
      </c>
      <c r="Z3719" s="76">
        <v>44386</v>
      </c>
      <c r="AA3719" s="76">
        <v>44419</v>
      </c>
      <c r="AB3719">
        <v>1970.87</v>
      </c>
      <c r="AD3719" t="s">
        <v>382</v>
      </c>
      <c r="AE3719" t="s">
        <v>324</v>
      </c>
      <c r="AF3719" t="s">
        <v>998</v>
      </c>
      <c r="AH3719" t="s">
        <v>329</v>
      </c>
      <c r="AI3719" t="s">
        <v>318</v>
      </c>
      <c r="AK3719">
        <v>95057</v>
      </c>
      <c r="AL3719">
        <v>19</v>
      </c>
      <c r="AM3719" t="s">
        <v>942</v>
      </c>
      <c r="AN3719" t="s">
        <v>943</v>
      </c>
      <c r="AO3719">
        <v>208081036</v>
      </c>
    </row>
    <row r="3720" spans="1:41">
      <c r="A3720" t="s">
        <v>315</v>
      </c>
      <c r="D3720" t="s">
        <v>316</v>
      </c>
      <c r="E3720">
        <v>69341</v>
      </c>
      <c r="F3720" t="s">
        <v>317</v>
      </c>
      <c r="G3720" t="s">
        <v>318</v>
      </c>
      <c r="H3720" s="79" t="s">
        <v>927</v>
      </c>
      <c r="I3720" t="s">
        <v>928</v>
      </c>
      <c r="J3720" t="s">
        <v>929</v>
      </c>
      <c r="K3720" t="s">
        <v>930</v>
      </c>
      <c r="L3720">
        <v>110856</v>
      </c>
      <c r="M3720">
        <v>223310153</v>
      </c>
      <c r="O3720">
        <v>320070</v>
      </c>
      <c r="P3720" t="s">
        <v>327</v>
      </c>
      <c r="Q3720">
        <v>9523</v>
      </c>
      <c r="R3720">
        <v>83</v>
      </c>
      <c r="S3720">
        <v>1</v>
      </c>
      <c r="T3720">
        <v>2786</v>
      </c>
      <c r="U3720" t="s">
        <v>328</v>
      </c>
      <c r="W3720">
        <v>1158667035</v>
      </c>
      <c r="X3720" s="76">
        <v>44445</v>
      </c>
      <c r="Y3720" s="76">
        <v>44445</v>
      </c>
      <c r="Z3720" s="76">
        <v>44386</v>
      </c>
      <c r="AA3720" s="76">
        <v>44419</v>
      </c>
      <c r="AB3720">
        <v>547.15</v>
      </c>
      <c r="AD3720" t="s">
        <v>382</v>
      </c>
      <c r="AE3720" t="s">
        <v>324</v>
      </c>
      <c r="AF3720" t="s">
        <v>998</v>
      </c>
      <c r="AH3720" t="s">
        <v>329</v>
      </c>
      <c r="AI3720" t="s">
        <v>318</v>
      </c>
      <c r="AK3720">
        <v>95057</v>
      </c>
      <c r="AL3720">
        <v>13</v>
      </c>
      <c r="AM3720" t="s">
        <v>968</v>
      </c>
      <c r="AN3720" t="s">
        <v>969</v>
      </c>
      <c r="AO3720">
        <v>208080873</v>
      </c>
    </row>
    <row r="3721" spans="1:41">
      <c r="A3721" t="s">
        <v>315</v>
      </c>
      <c r="D3721" t="s">
        <v>316</v>
      </c>
      <c r="E3721">
        <v>69341</v>
      </c>
      <c r="F3721" t="s">
        <v>317</v>
      </c>
      <c r="G3721" t="s">
        <v>318</v>
      </c>
      <c r="H3721" s="79" t="s">
        <v>927</v>
      </c>
      <c r="I3721" t="s">
        <v>928</v>
      </c>
      <c r="J3721" t="s">
        <v>929</v>
      </c>
      <c r="K3721" t="s">
        <v>930</v>
      </c>
      <c r="L3721">
        <v>110848</v>
      </c>
      <c r="M3721">
        <v>223310265</v>
      </c>
      <c r="O3721">
        <v>320070</v>
      </c>
      <c r="P3721" t="s">
        <v>327</v>
      </c>
      <c r="Q3721">
        <v>9523</v>
      </c>
      <c r="R3721">
        <v>83</v>
      </c>
      <c r="S3721">
        <v>1</v>
      </c>
      <c r="T3721">
        <v>2786</v>
      </c>
      <c r="U3721" t="s">
        <v>328</v>
      </c>
      <c r="W3721">
        <v>1158667035</v>
      </c>
      <c r="X3721" s="76">
        <v>44445</v>
      </c>
      <c r="Y3721" s="76">
        <v>44445</v>
      </c>
      <c r="Z3721" s="76">
        <v>44386</v>
      </c>
      <c r="AA3721" s="76">
        <v>44419</v>
      </c>
      <c r="AB3721">
        <v>338.32</v>
      </c>
      <c r="AD3721" t="s">
        <v>382</v>
      </c>
      <c r="AE3721" t="s">
        <v>324</v>
      </c>
      <c r="AF3721" t="s">
        <v>998</v>
      </c>
      <c r="AH3721" t="s">
        <v>329</v>
      </c>
      <c r="AI3721" t="s">
        <v>318</v>
      </c>
      <c r="AK3721">
        <v>95057</v>
      </c>
      <c r="AL3721">
        <v>9</v>
      </c>
      <c r="AM3721" t="s">
        <v>964</v>
      </c>
      <c r="AN3721" t="s">
        <v>965</v>
      </c>
      <c r="AO3721">
        <v>208080873</v>
      </c>
    </row>
    <row r="3722" spans="1:41">
      <c r="A3722" t="s">
        <v>315</v>
      </c>
      <c r="D3722" t="s">
        <v>316</v>
      </c>
      <c r="E3722">
        <v>69341</v>
      </c>
      <c r="F3722" t="s">
        <v>317</v>
      </c>
      <c r="G3722" t="s">
        <v>318</v>
      </c>
      <c r="H3722" s="79" t="s">
        <v>927</v>
      </c>
      <c r="I3722" t="s">
        <v>928</v>
      </c>
      <c r="J3722" t="s">
        <v>929</v>
      </c>
      <c r="K3722" t="s">
        <v>930</v>
      </c>
      <c r="L3722">
        <v>110835</v>
      </c>
      <c r="M3722">
        <v>223310288</v>
      </c>
      <c r="O3722">
        <v>320070</v>
      </c>
      <c r="P3722" t="s">
        <v>327</v>
      </c>
      <c r="Q3722">
        <v>9523</v>
      </c>
      <c r="R3722">
        <v>83</v>
      </c>
      <c r="S3722">
        <v>1</v>
      </c>
      <c r="T3722">
        <v>2786</v>
      </c>
      <c r="U3722" t="s">
        <v>328</v>
      </c>
      <c r="W3722">
        <v>1158667035</v>
      </c>
      <c r="X3722" s="76">
        <v>44445</v>
      </c>
      <c r="Y3722" s="76">
        <v>44445</v>
      </c>
      <c r="Z3722" s="76">
        <v>44386</v>
      </c>
      <c r="AA3722" s="76">
        <v>44419</v>
      </c>
      <c r="AB3722">
        <v>364.72</v>
      </c>
      <c r="AD3722" t="s">
        <v>382</v>
      </c>
      <c r="AE3722" t="s">
        <v>324</v>
      </c>
      <c r="AF3722" t="s">
        <v>998</v>
      </c>
      <c r="AH3722" t="s">
        <v>329</v>
      </c>
      <c r="AI3722" t="s">
        <v>318</v>
      </c>
      <c r="AK3722">
        <v>95057</v>
      </c>
      <c r="AL3722">
        <v>7</v>
      </c>
      <c r="AM3722" t="s">
        <v>946</v>
      </c>
      <c r="AN3722" t="s">
        <v>947</v>
      </c>
      <c r="AO3722">
        <v>208080873</v>
      </c>
    </row>
    <row r="3723" spans="1:41">
      <c r="A3723" t="s">
        <v>315</v>
      </c>
      <c r="D3723" t="s">
        <v>316</v>
      </c>
      <c r="E3723">
        <v>69341</v>
      </c>
      <c r="F3723" t="s">
        <v>317</v>
      </c>
      <c r="G3723" t="s">
        <v>318</v>
      </c>
      <c r="H3723" s="79" t="s">
        <v>927</v>
      </c>
      <c r="I3723" t="s">
        <v>928</v>
      </c>
      <c r="J3723" t="s">
        <v>929</v>
      </c>
      <c r="K3723" t="s">
        <v>930</v>
      </c>
      <c r="L3723">
        <v>110850</v>
      </c>
      <c r="M3723">
        <v>223310347</v>
      </c>
      <c r="O3723">
        <v>320070</v>
      </c>
      <c r="P3723" t="s">
        <v>327</v>
      </c>
      <c r="Q3723">
        <v>9523</v>
      </c>
      <c r="R3723">
        <v>83</v>
      </c>
      <c r="S3723">
        <v>1</v>
      </c>
      <c r="T3723">
        <v>2786</v>
      </c>
      <c r="U3723" t="s">
        <v>328</v>
      </c>
      <c r="W3723">
        <v>1158667035</v>
      </c>
      <c r="X3723" s="76">
        <v>44445</v>
      </c>
      <c r="Y3723" s="76">
        <v>44445</v>
      </c>
      <c r="Z3723" s="76">
        <v>44386</v>
      </c>
      <c r="AA3723" s="76">
        <v>44419</v>
      </c>
      <c r="AB3723">
        <v>499.15</v>
      </c>
      <c r="AD3723" t="s">
        <v>382</v>
      </c>
      <c r="AE3723" t="s">
        <v>324</v>
      </c>
      <c r="AF3723" t="s">
        <v>998</v>
      </c>
      <c r="AH3723" t="s">
        <v>329</v>
      </c>
      <c r="AI3723" t="s">
        <v>318</v>
      </c>
      <c r="AK3723">
        <v>95057</v>
      </c>
      <c r="AL3723">
        <v>3</v>
      </c>
      <c r="AM3723" t="s">
        <v>950</v>
      </c>
      <c r="AN3723" t="s">
        <v>951</v>
      </c>
      <c r="AO3723">
        <v>208080873</v>
      </c>
    </row>
    <row r="3724" spans="1:41">
      <c r="A3724" t="s">
        <v>315</v>
      </c>
      <c r="D3724" t="s">
        <v>316</v>
      </c>
      <c r="E3724">
        <v>69341</v>
      </c>
      <c r="F3724" t="s">
        <v>317</v>
      </c>
      <c r="G3724" t="s">
        <v>318</v>
      </c>
      <c r="H3724" s="79" t="s">
        <v>927</v>
      </c>
      <c r="I3724" t="s">
        <v>928</v>
      </c>
      <c r="J3724" t="s">
        <v>929</v>
      </c>
      <c r="K3724" t="s">
        <v>930</v>
      </c>
      <c r="L3724">
        <v>110844</v>
      </c>
      <c r="M3724">
        <v>223320371</v>
      </c>
      <c r="O3724">
        <v>320070</v>
      </c>
      <c r="P3724" t="s">
        <v>327</v>
      </c>
      <c r="Q3724">
        <v>9523</v>
      </c>
      <c r="R3724">
        <v>83</v>
      </c>
      <c r="S3724">
        <v>1</v>
      </c>
      <c r="T3724">
        <v>2786</v>
      </c>
      <c r="U3724" t="s">
        <v>328</v>
      </c>
      <c r="W3724">
        <v>1158667035</v>
      </c>
      <c r="X3724" s="76">
        <v>44445</v>
      </c>
      <c r="Y3724" s="76">
        <v>44445</v>
      </c>
      <c r="Z3724" s="76">
        <v>44386</v>
      </c>
      <c r="AA3724" s="76">
        <v>44419</v>
      </c>
      <c r="AB3724">
        <v>592.76</v>
      </c>
      <c r="AD3724" t="s">
        <v>382</v>
      </c>
      <c r="AE3724" t="s">
        <v>324</v>
      </c>
      <c r="AF3724" t="s">
        <v>998</v>
      </c>
      <c r="AH3724" t="s">
        <v>329</v>
      </c>
      <c r="AI3724" t="s">
        <v>318</v>
      </c>
      <c r="AK3724">
        <v>95057</v>
      </c>
      <c r="AL3724">
        <v>23</v>
      </c>
      <c r="AM3724" t="s">
        <v>932</v>
      </c>
      <c r="AN3724" t="s">
        <v>933</v>
      </c>
      <c r="AO3724">
        <v>208080873</v>
      </c>
    </row>
    <row r="3725" spans="1:41">
      <c r="A3725" t="s">
        <v>315</v>
      </c>
      <c r="D3725" t="s">
        <v>316</v>
      </c>
      <c r="E3725">
        <v>69341</v>
      </c>
      <c r="F3725" t="s">
        <v>317</v>
      </c>
      <c r="G3725" t="s">
        <v>318</v>
      </c>
      <c r="H3725" s="79" t="s">
        <v>927</v>
      </c>
      <c r="I3725" t="s">
        <v>928</v>
      </c>
      <c r="J3725" t="s">
        <v>929</v>
      </c>
      <c r="K3725" t="s">
        <v>930</v>
      </c>
      <c r="L3725">
        <v>110853</v>
      </c>
      <c r="M3725">
        <v>223310272</v>
      </c>
      <c r="O3725">
        <v>320070</v>
      </c>
      <c r="P3725" t="s">
        <v>327</v>
      </c>
      <c r="Q3725">
        <v>9523</v>
      </c>
      <c r="R3725">
        <v>83</v>
      </c>
      <c r="S3725">
        <v>1</v>
      </c>
      <c r="T3725">
        <v>2786</v>
      </c>
      <c r="U3725" t="s">
        <v>328</v>
      </c>
      <c r="W3725">
        <v>1158667035</v>
      </c>
      <c r="X3725" s="76">
        <v>44445</v>
      </c>
      <c r="Y3725" s="76">
        <v>44445</v>
      </c>
      <c r="Z3725" s="76">
        <v>44386</v>
      </c>
      <c r="AA3725" s="76">
        <v>44419</v>
      </c>
      <c r="AB3725">
        <v>496.74</v>
      </c>
      <c r="AD3725" t="s">
        <v>382</v>
      </c>
      <c r="AE3725" t="s">
        <v>324</v>
      </c>
      <c r="AF3725" t="s">
        <v>998</v>
      </c>
      <c r="AH3725" t="s">
        <v>329</v>
      </c>
      <c r="AI3725" t="s">
        <v>318</v>
      </c>
      <c r="AK3725">
        <v>95057</v>
      </c>
      <c r="AL3725">
        <v>8</v>
      </c>
      <c r="AM3725" t="s">
        <v>954</v>
      </c>
      <c r="AN3725" t="s">
        <v>955</v>
      </c>
      <c r="AO3725">
        <v>208080873</v>
      </c>
    </row>
    <row r="3726" spans="1:41">
      <c r="A3726" t="s">
        <v>315</v>
      </c>
      <c r="D3726" t="s">
        <v>316</v>
      </c>
      <c r="E3726">
        <v>69341</v>
      </c>
      <c r="F3726" t="s">
        <v>317</v>
      </c>
      <c r="G3726" t="s">
        <v>318</v>
      </c>
      <c r="H3726" s="79" t="s">
        <v>927</v>
      </c>
      <c r="I3726" t="s">
        <v>928</v>
      </c>
      <c r="J3726" t="s">
        <v>929</v>
      </c>
      <c r="K3726" t="s">
        <v>930</v>
      </c>
      <c r="L3726">
        <v>110845</v>
      </c>
      <c r="M3726">
        <v>223321918</v>
      </c>
      <c r="O3726">
        <v>320070</v>
      </c>
      <c r="P3726" t="s">
        <v>327</v>
      </c>
      <c r="Q3726">
        <v>9523</v>
      </c>
      <c r="R3726">
        <v>83</v>
      </c>
      <c r="S3726">
        <v>1</v>
      </c>
      <c r="T3726">
        <v>2786</v>
      </c>
      <c r="U3726" t="s">
        <v>328</v>
      </c>
      <c r="W3726">
        <v>1158667035</v>
      </c>
      <c r="X3726" s="76">
        <v>44445</v>
      </c>
      <c r="Y3726" s="76">
        <v>44445</v>
      </c>
      <c r="Z3726" s="76">
        <v>44386</v>
      </c>
      <c r="AA3726" s="76">
        <v>44419</v>
      </c>
      <c r="AB3726">
        <v>271.10000000000002</v>
      </c>
      <c r="AD3726" t="s">
        <v>382</v>
      </c>
      <c r="AE3726" t="s">
        <v>324</v>
      </c>
      <c r="AF3726" t="s">
        <v>998</v>
      </c>
      <c r="AH3726" t="s">
        <v>329</v>
      </c>
      <c r="AI3726" t="s">
        <v>318</v>
      </c>
      <c r="AK3726">
        <v>95057</v>
      </c>
      <c r="AL3726">
        <v>24</v>
      </c>
      <c r="AM3726" t="s">
        <v>944</v>
      </c>
      <c r="AN3726" t="s">
        <v>945</v>
      </c>
      <c r="AO3726">
        <v>208081036</v>
      </c>
    </row>
    <row r="3727" spans="1:41">
      <c r="A3727" t="s">
        <v>315</v>
      </c>
      <c r="D3727" t="s">
        <v>316</v>
      </c>
      <c r="E3727">
        <v>69341</v>
      </c>
      <c r="F3727" t="s">
        <v>317</v>
      </c>
      <c r="G3727" t="s">
        <v>318</v>
      </c>
      <c r="H3727" s="79" t="s">
        <v>927</v>
      </c>
      <c r="I3727" t="s">
        <v>928</v>
      </c>
      <c r="J3727" t="s">
        <v>929</v>
      </c>
      <c r="K3727" t="s">
        <v>930</v>
      </c>
      <c r="L3727">
        <v>110834</v>
      </c>
      <c r="M3727">
        <v>223310295</v>
      </c>
      <c r="O3727">
        <v>320070</v>
      </c>
      <c r="P3727" t="s">
        <v>327</v>
      </c>
      <c r="Q3727">
        <v>9523</v>
      </c>
      <c r="R3727">
        <v>83</v>
      </c>
      <c r="S3727">
        <v>1</v>
      </c>
      <c r="T3727">
        <v>2786</v>
      </c>
      <c r="U3727" t="s">
        <v>328</v>
      </c>
      <c r="W3727">
        <v>1158667035</v>
      </c>
      <c r="X3727" s="76">
        <v>44445</v>
      </c>
      <c r="Y3727" s="76">
        <v>44445</v>
      </c>
      <c r="Z3727" s="76">
        <v>44386</v>
      </c>
      <c r="AA3727" s="76">
        <v>44419</v>
      </c>
      <c r="AB3727">
        <v>297.51</v>
      </c>
      <c r="AD3727" t="s">
        <v>382</v>
      </c>
      <c r="AE3727" t="s">
        <v>324</v>
      </c>
      <c r="AF3727" t="s">
        <v>998</v>
      </c>
      <c r="AH3727" t="s">
        <v>329</v>
      </c>
      <c r="AI3727" t="s">
        <v>318</v>
      </c>
      <c r="AK3727">
        <v>95057</v>
      </c>
      <c r="AL3727">
        <v>6</v>
      </c>
      <c r="AM3727" t="s">
        <v>977</v>
      </c>
      <c r="AN3727" t="s">
        <v>978</v>
      </c>
      <c r="AO3727">
        <v>208080873</v>
      </c>
    </row>
    <row r="3728" spans="1:41">
      <c r="A3728" t="s">
        <v>315</v>
      </c>
      <c r="D3728" t="s">
        <v>316</v>
      </c>
      <c r="E3728">
        <v>69341</v>
      </c>
      <c r="F3728" t="s">
        <v>317</v>
      </c>
      <c r="G3728" t="s">
        <v>318</v>
      </c>
      <c r="H3728" s="79" t="s">
        <v>927</v>
      </c>
      <c r="I3728" t="s">
        <v>928</v>
      </c>
      <c r="J3728" t="s">
        <v>929</v>
      </c>
      <c r="K3728" t="s">
        <v>930</v>
      </c>
      <c r="L3728">
        <v>110855</v>
      </c>
      <c r="M3728">
        <v>223322973</v>
      </c>
      <c r="O3728">
        <v>320070</v>
      </c>
      <c r="P3728" t="s">
        <v>327</v>
      </c>
      <c r="Q3728">
        <v>9523</v>
      </c>
      <c r="R3728">
        <v>83</v>
      </c>
      <c r="S3728">
        <v>1</v>
      </c>
      <c r="T3728">
        <v>2786</v>
      </c>
      <c r="U3728" t="s">
        <v>328</v>
      </c>
      <c r="W3728">
        <v>1158667035</v>
      </c>
      <c r="X3728" s="76">
        <v>44445</v>
      </c>
      <c r="Y3728" s="76">
        <v>44445</v>
      </c>
      <c r="Z3728" s="76">
        <v>44386</v>
      </c>
      <c r="AA3728" s="76">
        <v>44419</v>
      </c>
      <c r="AB3728">
        <v>503.94</v>
      </c>
      <c r="AD3728" t="s">
        <v>382</v>
      </c>
      <c r="AE3728" t="s">
        <v>324</v>
      </c>
      <c r="AF3728" t="s">
        <v>998</v>
      </c>
      <c r="AH3728" t="s">
        <v>329</v>
      </c>
      <c r="AI3728" t="s">
        <v>318</v>
      </c>
      <c r="AK3728">
        <v>95057</v>
      </c>
      <c r="AL3728">
        <v>16</v>
      </c>
      <c r="AM3728" t="s">
        <v>960</v>
      </c>
      <c r="AN3728" t="s">
        <v>961</v>
      </c>
      <c r="AO3728">
        <v>208080866</v>
      </c>
    </row>
    <row r="3729" spans="1:41">
      <c r="A3729" t="s">
        <v>315</v>
      </c>
      <c r="D3729" t="s">
        <v>316</v>
      </c>
      <c r="E3729">
        <v>69341</v>
      </c>
      <c r="F3729" t="s">
        <v>317</v>
      </c>
      <c r="G3729" t="s">
        <v>318</v>
      </c>
      <c r="H3729" s="79" t="s">
        <v>927</v>
      </c>
      <c r="I3729" t="s">
        <v>928</v>
      </c>
      <c r="J3729" t="s">
        <v>929</v>
      </c>
      <c r="K3729" t="s">
        <v>930</v>
      </c>
      <c r="L3729">
        <v>110836</v>
      </c>
      <c r="M3729">
        <v>223310235</v>
      </c>
      <c r="O3729">
        <v>320070</v>
      </c>
      <c r="P3729" t="s">
        <v>327</v>
      </c>
      <c r="Q3729">
        <v>9523</v>
      </c>
      <c r="R3729">
        <v>83</v>
      </c>
      <c r="S3729">
        <v>1</v>
      </c>
      <c r="T3729">
        <v>2786</v>
      </c>
      <c r="U3729" t="s">
        <v>328</v>
      </c>
      <c r="W3729">
        <v>1158667035</v>
      </c>
      <c r="X3729" s="76">
        <v>44445</v>
      </c>
      <c r="Y3729" s="76">
        <v>44445</v>
      </c>
      <c r="Z3729" s="76">
        <v>44386</v>
      </c>
      <c r="AA3729" s="76">
        <v>44419</v>
      </c>
      <c r="AB3729">
        <v>393.53</v>
      </c>
      <c r="AD3729" t="s">
        <v>382</v>
      </c>
      <c r="AE3729" t="s">
        <v>324</v>
      </c>
      <c r="AF3729" t="s">
        <v>998</v>
      </c>
      <c r="AH3729" t="s">
        <v>329</v>
      </c>
      <c r="AI3729" t="s">
        <v>318</v>
      </c>
      <c r="AK3729">
        <v>95057</v>
      </c>
      <c r="AL3729">
        <v>11</v>
      </c>
      <c r="AM3729" t="s">
        <v>958</v>
      </c>
      <c r="AN3729" t="s">
        <v>959</v>
      </c>
      <c r="AO3729">
        <v>208081020</v>
      </c>
    </row>
    <row r="3730" spans="1:41">
      <c r="A3730" t="s">
        <v>315</v>
      </c>
      <c r="D3730" t="s">
        <v>316</v>
      </c>
      <c r="E3730">
        <v>69341</v>
      </c>
      <c r="F3730" t="s">
        <v>317</v>
      </c>
      <c r="G3730" t="s">
        <v>318</v>
      </c>
      <c r="H3730" s="79" t="s">
        <v>927</v>
      </c>
      <c r="I3730" t="s">
        <v>928</v>
      </c>
      <c r="J3730" t="s">
        <v>929</v>
      </c>
      <c r="K3730" t="s">
        <v>930</v>
      </c>
      <c r="L3730">
        <v>110847</v>
      </c>
      <c r="M3730">
        <v>223310420</v>
      </c>
      <c r="O3730">
        <v>320070</v>
      </c>
      <c r="P3730" t="s">
        <v>327</v>
      </c>
      <c r="Q3730">
        <v>9523</v>
      </c>
      <c r="R3730">
        <v>83</v>
      </c>
      <c r="S3730">
        <v>1</v>
      </c>
      <c r="T3730">
        <v>2786</v>
      </c>
      <c r="U3730" t="s">
        <v>328</v>
      </c>
      <c r="W3730">
        <v>1158667035</v>
      </c>
      <c r="X3730" s="76">
        <v>44445</v>
      </c>
      <c r="Y3730" s="76">
        <v>44445</v>
      </c>
      <c r="Z3730" s="76">
        <v>44386</v>
      </c>
      <c r="AA3730" s="76">
        <v>44419</v>
      </c>
      <c r="AB3730">
        <v>501.54</v>
      </c>
      <c r="AD3730" t="s">
        <v>382</v>
      </c>
      <c r="AE3730" t="s">
        <v>324</v>
      </c>
      <c r="AF3730" t="s">
        <v>998</v>
      </c>
      <c r="AH3730" t="s">
        <v>329</v>
      </c>
      <c r="AI3730" t="s">
        <v>318</v>
      </c>
      <c r="AK3730">
        <v>95057</v>
      </c>
      <c r="AL3730">
        <v>1</v>
      </c>
      <c r="AM3730" t="s">
        <v>938</v>
      </c>
      <c r="AN3730" t="s">
        <v>939</v>
      </c>
      <c r="AO3730">
        <v>208080873</v>
      </c>
    </row>
    <row r="3731" spans="1:41">
      <c r="A3731" t="s">
        <v>315</v>
      </c>
      <c r="D3731" t="s">
        <v>316</v>
      </c>
      <c r="E3731">
        <v>69341</v>
      </c>
      <c r="F3731" t="s">
        <v>317</v>
      </c>
      <c r="G3731" t="s">
        <v>318</v>
      </c>
      <c r="H3731" s="79" t="s">
        <v>927</v>
      </c>
      <c r="I3731" t="s">
        <v>928</v>
      </c>
      <c r="J3731" t="s">
        <v>929</v>
      </c>
      <c r="K3731" t="s">
        <v>930</v>
      </c>
      <c r="L3731">
        <v>110851</v>
      </c>
      <c r="M3731">
        <v>223320364</v>
      </c>
      <c r="O3731">
        <v>320070</v>
      </c>
      <c r="P3731" t="s">
        <v>327</v>
      </c>
      <c r="Q3731">
        <v>9523</v>
      </c>
      <c r="R3731">
        <v>83</v>
      </c>
      <c r="S3731">
        <v>1</v>
      </c>
      <c r="T3731">
        <v>2786</v>
      </c>
      <c r="U3731" t="s">
        <v>328</v>
      </c>
      <c r="W3731">
        <v>1158667035</v>
      </c>
      <c r="X3731" s="76">
        <v>44445</v>
      </c>
      <c r="Y3731" s="76">
        <v>44445</v>
      </c>
      <c r="Z3731" s="76">
        <v>44386</v>
      </c>
      <c r="AA3731" s="76">
        <v>44419</v>
      </c>
      <c r="AB3731">
        <v>319.11</v>
      </c>
      <c r="AD3731" t="s">
        <v>382</v>
      </c>
      <c r="AE3731" t="s">
        <v>324</v>
      </c>
      <c r="AF3731" t="s">
        <v>998</v>
      </c>
      <c r="AH3731" t="s">
        <v>329</v>
      </c>
      <c r="AI3731" t="s">
        <v>318</v>
      </c>
      <c r="AK3731">
        <v>95057</v>
      </c>
      <c r="AL3731">
        <v>20</v>
      </c>
      <c r="AM3731" t="s">
        <v>952</v>
      </c>
      <c r="AN3731" t="s">
        <v>953</v>
      </c>
      <c r="AO3731">
        <v>208080880</v>
      </c>
    </row>
    <row r="3732" spans="1:41">
      <c r="A3732" t="s">
        <v>315</v>
      </c>
      <c r="D3732" t="s">
        <v>316</v>
      </c>
      <c r="E3732">
        <v>69341</v>
      </c>
      <c r="F3732" t="s">
        <v>317</v>
      </c>
      <c r="G3732" t="s">
        <v>318</v>
      </c>
      <c r="H3732" s="79" t="s">
        <v>927</v>
      </c>
      <c r="I3732" t="s">
        <v>928</v>
      </c>
      <c r="J3732" t="s">
        <v>929</v>
      </c>
      <c r="K3732" t="s">
        <v>930</v>
      </c>
      <c r="L3732">
        <v>110842</v>
      </c>
      <c r="M3732">
        <v>223320341</v>
      </c>
      <c r="O3732">
        <v>320070</v>
      </c>
      <c r="P3732" t="s">
        <v>327</v>
      </c>
      <c r="Q3732">
        <v>9523</v>
      </c>
      <c r="R3732">
        <v>83</v>
      </c>
      <c r="S3732">
        <v>1</v>
      </c>
      <c r="T3732">
        <v>2786</v>
      </c>
      <c r="U3732" t="s">
        <v>328</v>
      </c>
      <c r="W3732">
        <v>1158667035</v>
      </c>
      <c r="X3732" s="76">
        <v>44445</v>
      </c>
      <c r="Y3732" s="76">
        <v>44445</v>
      </c>
      <c r="Z3732" s="76">
        <v>44386</v>
      </c>
      <c r="AA3732" s="76">
        <v>44419</v>
      </c>
      <c r="AB3732">
        <v>412.72</v>
      </c>
      <c r="AD3732" t="s">
        <v>382</v>
      </c>
      <c r="AE3732" t="s">
        <v>324</v>
      </c>
      <c r="AF3732" t="s">
        <v>998</v>
      </c>
      <c r="AH3732" t="s">
        <v>329</v>
      </c>
      <c r="AI3732" t="s">
        <v>318</v>
      </c>
      <c r="AK3732">
        <v>95057</v>
      </c>
      <c r="AL3732">
        <v>21</v>
      </c>
      <c r="AM3732" t="s">
        <v>956</v>
      </c>
      <c r="AN3732" t="s">
        <v>957</v>
      </c>
      <c r="AO3732">
        <v>208080962</v>
      </c>
    </row>
    <row r="3733" spans="1:41">
      <c r="A3733" t="s">
        <v>315</v>
      </c>
      <c r="D3733" t="s">
        <v>316</v>
      </c>
      <c r="E3733">
        <v>69341</v>
      </c>
      <c r="F3733" t="s">
        <v>317</v>
      </c>
      <c r="G3733" t="s">
        <v>318</v>
      </c>
      <c r="H3733" s="79" t="s">
        <v>927</v>
      </c>
      <c r="I3733" t="s">
        <v>928</v>
      </c>
      <c r="J3733" t="s">
        <v>929</v>
      </c>
      <c r="K3733" t="s">
        <v>930</v>
      </c>
      <c r="L3733">
        <v>110833</v>
      </c>
      <c r="M3733">
        <v>223310301</v>
      </c>
      <c r="O3733">
        <v>320070</v>
      </c>
      <c r="P3733" t="s">
        <v>327</v>
      </c>
      <c r="Q3733">
        <v>9523</v>
      </c>
      <c r="R3733">
        <v>83</v>
      </c>
      <c r="S3733">
        <v>1</v>
      </c>
      <c r="T3733">
        <v>2786</v>
      </c>
      <c r="U3733" t="s">
        <v>328</v>
      </c>
      <c r="W3733">
        <v>1158667035</v>
      </c>
      <c r="X3733" s="76">
        <v>44445</v>
      </c>
      <c r="Y3733" s="76">
        <v>44445</v>
      </c>
      <c r="Z3733" s="76">
        <v>44386</v>
      </c>
      <c r="AA3733" s="76">
        <v>44419</v>
      </c>
      <c r="AB3733">
        <v>518.35</v>
      </c>
      <c r="AD3733" t="s">
        <v>382</v>
      </c>
      <c r="AE3733" t="s">
        <v>324</v>
      </c>
      <c r="AF3733" t="s">
        <v>998</v>
      </c>
      <c r="AH3733" t="s">
        <v>329</v>
      </c>
      <c r="AI3733" t="s">
        <v>318</v>
      </c>
      <c r="AK3733">
        <v>95057</v>
      </c>
      <c r="AL3733">
        <v>5</v>
      </c>
      <c r="AM3733" t="s">
        <v>948</v>
      </c>
      <c r="AN3733" t="s">
        <v>949</v>
      </c>
      <c r="AO3733">
        <v>208080873</v>
      </c>
    </row>
    <row r="3734" spans="1:41">
      <c r="A3734" t="s">
        <v>315</v>
      </c>
      <c r="D3734" t="s">
        <v>316</v>
      </c>
      <c r="E3734">
        <v>69341</v>
      </c>
      <c r="F3734" t="s">
        <v>317</v>
      </c>
      <c r="G3734" t="s">
        <v>318</v>
      </c>
      <c r="H3734" s="79" t="s">
        <v>927</v>
      </c>
      <c r="I3734" t="s">
        <v>928</v>
      </c>
      <c r="J3734" t="s">
        <v>929</v>
      </c>
      <c r="K3734" t="s">
        <v>930</v>
      </c>
      <c r="L3734">
        <v>110840</v>
      </c>
      <c r="M3734">
        <v>223323001</v>
      </c>
      <c r="O3734">
        <v>320070</v>
      </c>
      <c r="P3734" t="s">
        <v>327</v>
      </c>
      <c r="Q3734">
        <v>9523</v>
      </c>
      <c r="R3734">
        <v>83</v>
      </c>
      <c r="S3734">
        <v>1</v>
      </c>
      <c r="T3734">
        <v>2786</v>
      </c>
      <c r="U3734" t="s">
        <v>328</v>
      </c>
      <c r="W3734">
        <v>1158667035</v>
      </c>
      <c r="X3734" s="76">
        <v>44445</v>
      </c>
      <c r="Y3734" s="76">
        <v>44445</v>
      </c>
      <c r="Z3734" s="76">
        <v>44386</v>
      </c>
      <c r="AA3734" s="76">
        <v>44419</v>
      </c>
      <c r="AB3734">
        <v>530.35</v>
      </c>
      <c r="AD3734" t="s">
        <v>382</v>
      </c>
      <c r="AE3734" t="s">
        <v>324</v>
      </c>
      <c r="AF3734" t="s">
        <v>998</v>
      </c>
      <c r="AH3734" t="s">
        <v>329</v>
      </c>
      <c r="AI3734" t="s">
        <v>318</v>
      </c>
      <c r="AK3734">
        <v>95057</v>
      </c>
      <c r="AL3734">
        <v>18</v>
      </c>
      <c r="AM3734" t="s">
        <v>962</v>
      </c>
      <c r="AN3734" t="s">
        <v>963</v>
      </c>
      <c r="AO3734">
        <v>208080978</v>
      </c>
    </row>
    <row r="3735" spans="1:41">
      <c r="A3735" t="s">
        <v>315</v>
      </c>
      <c r="D3735" t="s">
        <v>316</v>
      </c>
      <c r="E3735">
        <v>69341</v>
      </c>
      <c r="F3735" t="s">
        <v>317</v>
      </c>
      <c r="G3735" t="s">
        <v>318</v>
      </c>
      <c r="H3735" s="79" t="s">
        <v>927</v>
      </c>
      <c r="I3735" t="s">
        <v>928</v>
      </c>
      <c r="J3735" t="s">
        <v>929</v>
      </c>
      <c r="K3735" t="s">
        <v>930</v>
      </c>
      <c r="L3735">
        <v>110843</v>
      </c>
      <c r="M3735">
        <v>223320357</v>
      </c>
      <c r="O3735">
        <v>320070</v>
      </c>
      <c r="P3735" t="s">
        <v>327</v>
      </c>
      <c r="Q3735">
        <v>9523</v>
      </c>
      <c r="R3735">
        <v>83</v>
      </c>
      <c r="S3735">
        <v>1</v>
      </c>
      <c r="T3735">
        <v>2786</v>
      </c>
      <c r="U3735" t="s">
        <v>328</v>
      </c>
      <c r="W3735">
        <v>1158667035</v>
      </c>
      <c r="X3735" s="76">
        <v>44445</v>
      </c>
      <c r="Y3735" s="76">
        <v>44445</v>
      </c>
      <c r="Z3735" s="76">
        <v>44386</v>
      </c>
      <c r="AA3735" s="76">
        <v>44419</v>
      </c>
      <c r="AB3735">
        <v>275.91000000000003</v>
      </c>
      <c r="AD3735" t="s">
        <v>382</v>
      </c>
      <c r="AE3735" t="s">
        <v>324</v>
      </c>
      <c r="AF3735" t="s">
        <v>998</v>
      </c>
      <c r="AH3735" t="s">
        <v>329</v>
      </c>
      <c r="AI3735" t="s">
        <v>318</v>
      </c>
      <c r="AK3735">
        <v>95057</v>
      </c>
      <c r="AL3735">
        <v>22</v>
      </c>
      <c r="AM3735" t="s">
        <v>972</v>
      </c>
      <c r="AN3735" t="s">
        <v>973</v>
      </c>
      <c r="AO3735">
        <v>208080843</v>
      </c>
    </row>
    <row r="3736" spans="1:41">
      <c r="A3736" t="s">
        <v>315</v>
      </c>
      <c r="D3736" t="s">
        <v>316</v>
      </c>
      <c r="E3736">
        <v>69341</v>
      </c>
      <c r="F3736" t="s">
        <v>317</v>
      </c>
      <c r="G3736" t="s">
        <v>318</v>
      </c>
      <c r="H3736" s="79" t="s">
        <v>927</v>
      </c>
      <c r="I3736" t="s">
        <v>928</v>
      </c>
      <c r="J3736" t="s">
        <v>929</v>
      </c>
      <c r="K3736" t="s">
        <v>930</v>
      </c>
      <c r="L3736">
        <v>110854</v>
      </c>
      <c r="M3736">
        <v>223310324</v>
      </c>
      <c r="O3736">
        <v>320070</v>
      </c>
      <c r="P3736" t="s">
        <v>327</v>
      </c>
      <c r="Q3736">
        <v>9523</v>
      </c>
      <c r="R3736">
        <v>83</v>
      </c>
      <c r="S3736">
        <v>1</v>
      </c>
      <c r="T3736">
        <v>2786</v>
      </c>
      <c r="U3736" t="s">
        <v>328</v>
      </c>
      <c r="W3736">
        <v>1158667035</v>
      </c>
      <c r="X3736" s="76">
        <v>44445</v>
      </c>
      <c r="Y3736" s="76">
        <v>44445</v>
      </c>
      <c r="Z3736" s="76">
        <v>44386</v>
      </c>
      <c r="AA3736" s="76">
        <v>44419</v>
      </c>
      <c r="AB3736">
        <v>652.76</v>
      </c>
      <c r="AD3736" t="s">
        <v>382</v>
      </c>
      <c r="AE3736" t="s">
        <v>324</v>
      </c>
      <c r="AF3736" t="s">
        <v>998</v>
      </c>
      <c r="AH3736" t="s">
        <v>329</v>
      </c>
      <c r="AI3736" t="s">
        <v>318</v>
      </c>
      <c r="AK3736">
        <v>95057</v>
      </c>
      <c r="AL3736">
        <v>4</v>
      </c>
      <c r="AM3736" t="s">
        <v>940</v>
      </c>
      <c r="AN3736" t="s">
        <v>941</v>
      </c>
      <c r="AO3736">
        <v>208080873</v>
      </c>
    </row>
    <row r="3737" spans="1:41">
      <c r="A3737" t="s">
        <v>315</v>
      </c>
      <c r="D3737" t="s">
        <v>316</v>
      </c>
      <c r="E3737">
        <v>69341</v>
      </c>
      <c r="F3737" t="s">
        <v>317</v>
      </c>
      <c r="G3737" t="s">
        <v>318</v>
      </c>
      <c r="H3737" s="79" t="s">
        <v>927</v>
      </c>
      <c r="I3737" t="s">
        <v>928</v>
      </c>
      <c r="J3737" t="s">
        <v>929</v>
      </c>
      <c r="K3737" t="s">
        <v>930</v>
      </c>
      <c r="L3737">
        <v>110839</v>
      </c>
      <c r="M3737">
        <v>223322996</v>
      </c>
      <c r="O3737">
        <v>320070</v>
      </c>
      <c r="P3737" t="s">
        <v>327</v>
      </c>
      <c r="Q3737">
        <v>9523</v>
      </c>
      <c r="R3737">
        <v>83</v>
      </c>
      <c r="S3737">
        <v>1</v>
      </c>
      <c r="T3737">
        <v>2786</v>
      </c>
      <c r="U3737" t="s">
        <v>328</v>
      </c>
      <c r="W3737">
        <v>1158667035</v>
      </c>
      <c r="X3737" s="76">
        <v>44445</v>
      </c>
      <c r="Y3737" s="76">
        <v>44445</v>
      </c>
      <c r="Z3737" s="76">
        <v>44386</v>
      </c>
      <c r="AA3737" s="76">
        <v>44419</v>
      </c>
      <c r="AB3737">
        <v>631.16999999999996</v>
      </c>
      <c r="AD3737" t="s">
        <v>382</v>
      </c>
      <c r="AE3737" t="s">
        <v>324</v>
      </c>
      <c r="AF3737" t="s">
        <v>998</v>
      </c>
      <c r="AH3737" t="s">
        <v>329</v>
      </c>
      <c r="AI3737" t="s">
        <v>318</v>
      </c>
      <c r="AK3737">
        <v>95057</v>
      </c>
      <c r="AL3737">
        <v>17</v>
      </c>
      <c r="AM3737" t="s">
        <v>936</v>
      </c>
      <c r="AN3737" t="s">
        <v>937</v>
      </c>
      <c r="AO3737">
        <v>208080850</v>
      </c>
    </row>
    <row r="3738" spans="1:41">
      <c r="A3738" t="s">
        <v>315</v>
      </c>
      <c r="D3738" t="s">
        <v>316</v>
      </c>
      <c r="E3738">
        <v>69341</v>
      </c>
      <c r="F3738" t="s">
        <v>317</v>
      </c>
      <c r="G3738" t="s">
        <v>318</v>
      </c>
      <c r="H3738" s="79" t="s">
        <v>927</v>
      </c>
      <c r="I3738" t="s">
        <v>928</v>
      </c>
      <c r="J3738" t="s">
        <v>929</v>
      </c>
      <c r="K3738" t="s">
        <v>930</v>
      </c>
      <c r="L3738">
        <v>110846</v>
      </c>
      <c r="M3738">
        <v>223321925</v>
      </c>
      <c r="O3738">
        <v>320070</v>
      </c>
      <c r="P3738" t="s">
        <v>327</v>
      </c>
      <c r="Q3738">
        <v>9523</v>
      </c>
      <c r="R3738">
        <v>83</v>
      </c>
      <c r="S3738">
        <v>1</v>
      </c>
      <c r="T3738">
        <v>2786</v>
      </c>
      <c r="U3738" t="s">
        <v>328</v>
      </c>
      <c r="W3738">
        <v>1158667035</v>
      </c>
      <c r="X3738" s="76">
        <v>44445</v>
      </c>
      <c r="Y3738" s="76">
        <v>44445</v>
      </c>
      <c r="Z3738" s="76">
        <v>44386</v>
      </c>
      <c r="AA3738" s="76">
        <v>44419</v>
      </c>
      <c r="AB3738">
        <v>729.58</v>
      </c>
      <c r="AD3738" t="s">
        <v>382</v>
      </c>
      <c r="AE3738" t="s">
        <v>324</v>
      </c>
      <c r="AF3738" t="s">
        <v>998</v>
      </c>
      <c r="AH3738" t="s">
        <v>329</v>
      </c>
      <c r="AI3738" t="s">
        <v>318</v>
      </c>
      <c r="AK3738">
        <v>95057</v>
      </c>
      <c r="AL3738">
        <v>25</v>
      </c>
      <c r="AM3738" t="s">
        <v>966</v>
      </c>
      <c r="AN3738" t="s">
        <v>967</v>
      </c>
      <c r="AO3738">
        <v>208080873</v>
      </c>
    </row>
    <row r="3739" spans="1:41">
      <c r="A3739" t="s">
        <v>315</v>
      </c>
      <c r="D3739" t="s">
        <v>316</v>
      </c>
      <c r="E3739">
        <v>69341</v>
      </c>
      <c r="F3739" t="s">
        <v>317</v>
      </c>
      <c r="G3739" t="s">
        <v>318</v>
      </c>
      <c r="H3739" s="79" t="s">
        <v>927</v>
      </c>
      <c r="I3739" t="s">
        <v>928</v>
      </c>
      <c r="J3739" t="s">
        <v>929</v>
      </c>
      <c r="K3739" t="s">
        <v>930</v>
      </c>
      <c r="L3739">
        <v>110837</v>
      </c>
      <c r="M3739">
        <v>223310100</v>
      </c>
      <c r="O3739">
        <v>320070</v>
      </c>
      <c r="P3739" t="s">
        <v>327</v>
      </c>
      <c r="Q3739">
        <v>9523</v>
      </c>
      <c r="R3739">
        <v>83</v>
      </c>
      <c r="S3739">
        <v>1</v>
      </c>
      <c r="T3739">
        <v>2786</v>
      </c>
      <c r="U3739" t="s">
        <v>328</v>
      </c>
      <c r="W3739">
        <v>1158667035</v>
      </c>
      <c r="X3739" s="76">
        <v>44445</v>
      </c>
      <c r="Y3739" s="76">
        <v>44445</v>
      </c>
      <c r="Z3739" s="76">
        <v>44386</v>
      </c>
      <c r="AA3739" s="76">
        <v>44419</v>
      </c>
      <c r="AB3739">
        <v>527.94000000000005</v>
      </c>
      <c r="AD3739" t="s">
        <v>382</v>
      </c>
      <c r="AE3739" t="s">
        <v>324</v>
      </c>
      <c r="AF3739" t="s">
        <v>998</v>
      </c>
      <c r="AH3739" t="s">
        <v>329</v>
      </c>
      <c r="AI3739" t="s">
        <v>318</v>
      </c>
      <c r="AK3739">
        <v>95057</v>
      </c>
      <c r="AL3739">
        <v>14</v>
      </c>
      <c r="AM3739" t="s">
        <v>976</v>
      </c>
      <c r="AN3739" t="s">
        <v>973</v>
      </c>
      <c r="AO3739">
        <v>208080843</v>
      </c>
    </row>
    <row r="3740" spans="1:41">
      <c r="A3740" t="s">
        <v>315</v>
      </c>
      <c r="D3740" t="s">
        <v>316</v>
      </c>
      <c r="E3740">
        <v>69341</v>
      </c>
      <c r="F3740" t="s">
        <v>317</v>
      </c>
      <c r="G3740" t="s">
        <v>318</v>
      </c>
      <c r="H3740" s="79" t="s">
        <v>927</v>
      </c>
      <c r="I3740" t="s">
        <v>928</v>
      </c>
      <c r="J3740" t="s">
        <v>929</v>
      </c>
      <c r="K3740" t="s">
        <v>930</v>
      </c>
      <c r="L3740">
        <v>110852</v>
      </c>
      <c r="M3740">
        <v>223310212</v>
      </c>
      <c r="O3740">
        <v>320070</v>
      </c>
      <c r="P3740" t="s">
        <v>327</v>
      </c>
      <c r="Q3740">
        <v>9523</v>
      </c>
      <c r="R3740">
        <v>83</v>
      </c>
      <c r="S3740">
        <v>1</v>
      </c>
      <c r="T3740">
        <v>2786</v>
      </c>
      <c r="U3740" t="s">
        <v>328</v>
      </c>
      <c r="W3740">
        <v>1158667035</v>
      </c>
      <c r="X3740" s="76">
        <v>44445</v>
      </c>
      <c r="Y3740" s="76">
        <v>44445</v>
      </c>
      <c r="Z3740" s="76">
        <v>44386</v>
      </c>
      <c r="AA3740" s="76">
        <v>44419</v>
      </c>
      <c r="AB3740">
        <v>1456.9</v>
      </c>
      <c r="AD3740" t="s">
        <v>382</v>
      </c>
      <c r="AE3740" t="s">
        <v>324</v>
      </c>
      <c r="AF3740" t="s">
        <v>998</v>
      </c>
      <c r="AH3740" t="s">
        <v>329</v>
      </c>
      <c r="AI3740" t="s">
        <v>318</v>
      </c>
      <c r="AK3740">
        <v>95057</v>
      </c>
      <c r="AL3740">
        <v>12</v>
      </c>
      <c r="AM3740" t="s">
        <v>974</v>
      </c>
      <c r="AN3740" t="s">
        <v>975</v>
      </c>
      <c r="AO3740">
        <v>208080985</v>
      </c>
    </row>
    <row r="3741" spans="1:41">
      <c r="A3741" t="s">
        <v>315</v>
      </c>
      <c r="D3741" t="s">
        <v>316</v>
      </c>
      <c r="E3741">
        <v>69341</v>
      </c>
      <c r="F3741" t="s">
        <v>317</v>
      </c>
      <c r="G3741" t="s">
        <v>318</v>
      </c>
      <c r="H3741" s="79" t="s">
        <v>927</v>
      </c>
      <c r="I3741" t="s">
        <v>928</v>
      </c>
      <c r="J3741" t="s">
        <v>929</v>
      </c>
      <c r="K3741" t="s">
        <v>930</v>
      </c>
      <c r="L3741">
        <v>110849</v>
      </c>
      <c r="M3741">
        <v>223310384</v>
      </c>
      <c r="O3741">
        <v>320070</v>
      </c>
      <c r="P3741" t="s">
        <v>327</v>
      </c>
      <c r="Q3741">
        <v>9523</v>
      </c>
      <c r="R3741">
        <v>83</v>
      </c>
      <c r="S3741">
        <v>1</v>
      </c>
      <c r="T3741">
        <v>2786</v>
      </c>
      <c r="U3741" t="s">
        <v>328</v>
      </c>
      <c r="W3741">
        <v>1158667035</v>
      </c>
      <c r="X3741" s="76">
        <v>44445</v>
      </c>
      <c r="Y3741" s="76">
        <v>44445</v>
      </c>
      <c r="Z3741" s="76">
        <v>44386</v>
      </c>
      <c r="AA3741" s="76">
        <v>44419</v>
      </c>
      <c r="AB3741">
        <v>319.11</v>
      </c>
      <c r="AD3741" t="s">
        <v>382</v>
      </c>
      <c r="AE3741" t="s">
        <v>324</v>
      </c>
      <c r="AF3741" t="s">
        <v>998</v>
      </c>
      <c r="AH3741" t="s">
        <v>329</v>
      </c>
      <c r="AI3741" t="s">
        <v>318</v>
      </c>
      <c r="AK3741">
        <v>95057</v>
      </c>
      <c r="AL3741">
        <v>2</v>
      </c>
      <c r="AM3741" t="s">
        <v>970</v>
      </c>
      <c r="AN3741" t="s">
        <v>971</v>
      </c>
      <c r="AO3741">
        <v>208080873</v>
      </c>
    </row>
    <row r="3742" spans="1:41">
      <c r="A3742" t="s">
        <v>315</v>
      </c>
      <c r="D3742" t="s">
        <v>316</v>
      </c>
      <c r="E3742">
        <v>69341</v>
      </c>
      <c r="F3742" t="s">
        <v>317</v>
      </c>
      <c r="G3742" t="s">
        <v>318</v>
      </c>
      <c r="H3742" s="79" t="s">
        <v>927</v>
      </c>
      <c r="I3742" t="s">
        <v>928</v>
      </c>
      <c r="J3742" t="s">
        <v>929</v>
      </c>
      <c r="K3742" t="s">
        <v>930</v>
      </c>
      <c r="L3742">
        <v>151998</v>
      </c>
      <c r="M3742">
        <v>223310258</v>
      </c>
      <c r="O3742">
        <v>320070</v>
      </c>
      <c r="P3742" t="s">
        <v>327</v>
      </c>
      <c r="Q3742">
        <v>9687</v>
      </c>
      <c r="R3742">
        <v>83</v>
      </c>
      <c r="S3742">
        <v>1</v>
      </c>
      <c r="T3742">
        <v>2786</v>
      </c>
      <c r="U3742" t="s">
        <v>328</v>
      </c>
      <c r="W3742">
        <v>1158667035</v>
      </c>
      <c r="X3742" s="76">
        <v>44466</v>
      </c>
      <c r="Y3742" s="76">
        <v>44466</v>
      </c>
      <c r="Z3742" s="76">
        <v>44420</v>
      </c>
      <c r="AA3742" s="76">
        <v>44447</v>
      </c>
      <c r="AB3742">
        <v>137.53</v>
      </c>
      <c r="AD3742" t="s">
        <v>346</v>
      </c>
      <c r="AE3742" t="s">
        <v>324</v>
      </c>
      <c r="AF3742" t="s">
        <v>999</v>
      </c>
      <c r="AH3742" t="s">
        <v>329</v>
      </c>
      <c r="AI3742" t="s">
        <v>318</v>
      </c>
      <c r="AK3742">
        <v>95057</v>
      </c>
      <c r="AL3742">
        <v>10</v>
      </c>
      <c r="AM3742" t="s">
        <v>980</v>
      </c>
      <c r="AN3742" t="s">
        <v>981</v>
      </c>
      <c r="AO3742">
        <v>208080873</v>
      </c>
    </row>
    <row r="3743" spans="1:41">
      <c r="A3743" t="s">
        <v>315</v>
      </c>
      <c r="D3743" t="s">
        <v>316</v>
      </c>
      <c r="E3743">
        <v>69341</v>
      </c>
      <c r="F3743" t="s">
        <v>317</v>
      </c>
      <c r="G3743" t="s">
        <v>318</v>
      </c>
      <c r="H3743" s="79" t="s">
        <v>927</v>
      </c>
      <c r="I3743" t="s">
        <v>928</v>
      </c>
      <c r="J3743" t="s">
        <v>929</v>
      </c>
      <c r="K3743" t="s">
        <v>930</v>
      </c>
      <c r="L3743">
        <v>167022</v>
      </c>
      <c r="M3743">
        <v>223321925</v>
      </c>
      <c r="O3743">
        <v>320070</v>
      </c>
      <c r="P3743" t="s">
        <v>327</v>
      </c>
      <c r="Q3743">
        <v>9725</v>
      </c>
      <c r="R3743">
        <v>83</v>
      </c>
      <c r="S3743">
        <v>1</v>
      </c>
      <c r="T3743">
        <v>2786</v>
      </c>
      <c r="U3743" t="s">
        <v>328</v>
      </c>
      <c r="W3743">
        <v>1158667035</v>
      </c>
      <c r="X3743" s="76">
        <v>44473</v>
      </c>
      <c r="Y3743" s="76">
        <v>44473</v>
      </c>
      <c r="Z3743" s="76">
        <v>44420</v>
      </c>
      <c r="AA3743" s="76">
        <v>44447</v>
      </c>
      <c r="AB3743">
        <v>818.4</v>
      </c>
      <c r="AD3743" t="s">
        <v>382</v>
      </c>
      <c r="AE3743" t="s">
        <v>324</v>
      </c>
      <c r="AF3743" t="s">
        <v>1000</v>
      </c>
      <c r="AH3743" t="s">
        <v>329</v>
      </c>
      <c r="AI3743" t="s">
        <v>318</v>
      </c>
      <c r="AK3743">
        <v>95057</v>
      </c>
      <c r="AL3743">
        <v>25</v>
      </c>
      <c r="AM3743" t="s">
        <v>966</v>
      </c>
      <c r="AN3743" t="s">
        <v>967</v>
      </c>
      <c r="AO3743">
        <v>208080873</v>
      </c>
    </row>
    <row r="3744" spans="1:41">
      <c r="A3744" t="s">
        <v>315</v>
      </c>
      <c r="D3744" t="s">
        <v>316</v>
      </c>
      <c r="E3744">
        <v>69341</v>
      </c>
      <c r="F3744" t="s">
        <v>317</v>
      </c>
      <c r="G3744" t="s">
        <v>318</v>
      </c>
      <c r="H3744" s="79" t="s">
        <v>927</v>
      </c>
      <c r="I3744" t="s">
        <v>928</v>
      </c>
      <c r="J3744" t="s">
        <v>929</v>
      </c>
      <c r="K3744" t="s">
        <v>930</v>
      </c>
      <c r="L3744">
        <v>167015</v>
      </c>
      <c r="M3744">
        <v>223322996</v>
      </c>
      <c r="O3744">
        <v>320070</v>
      </c>
      <c r="P3744" t="s">
        <v>327</v>
      </c>
      <c r="Q3744">
        <v>9725</v>
      </c>
      <c r="R3744">
        <v>83</v>
      </c>
      <c r="S3744">
        <v>1</v>
      </c>
      <c r="T3744">
        <v>2786</v>
      </c>
      <c r="U3744" t="s">
        <v>328</v>
      </c>
      <c r="W3744">
        <v>1158667035</v>
      </c>
      <c r="X3744" s="76">
        <v>44473</v>
      </c>
      <c r="Y3744" s="76">
        <v>44473</v>
      </c>
      <c r="Z3744" s="76">
        <v>44420</v>
      </c>
      <c r="AA3744" s="76">
        <v>44447</v>
      </c>
      <c r="AB3744">
        <v>547.15</v>
      </c>
      <c r="AD3744" t="s">
        <v>382</v>
      </c>
      <c r="AE3744" t="s">
        <v>324</v>
      </c>
      <c r="AF3744" t="s">
        <v>1000</v>
      </c>
      <c r="AH3744" t="s">
        <v>329</v>
      </c>
      <c r="AI3744" t="s">
        <v>318</v>
      </c>
      <c r="AK3744">
        <v>95057</v>
      </c>
      <c r="AL3744">
        <v>17</v>
      </c>
      <c r="AM3744" t="s">
        <v>936</v>
      </c>
      <c r="AN3744" t="s">
        <v>937</v>
      </c>
      <c r="AO3744">
        <v>208080850</v>
      </c>
    </row>
    <row r="3745" spans="1:41">
      <c r="A3745" t="s">
        <v>315</v>
      </c>
      <c r="D3745" t="s">
        <v>316</v>
      </c>
      <c r="E3745">
        <v>69341</v>
      </c>
      <c r="F3745" t="s">
        <v>317</v>
      </c>
      <c r="G3745" t="s">
        <v>318</v>
      </c>
      <c r="H3745" s="79" t="s">
        <v>927</v>
      </c>
      <c r="I3745" t="s">
        <v>928</v>
      </c>
      <c r="J3745" t="s">
        <v>929</v>
      </c>
      <c r="K3745" t="s">
        <v>930</v>
      </c>
      <c r="L3745">
        <v>167030</v>
      </c>
      <c r="M3745">
        <v>223310324</v>
      </c>
      <c r="O3745">
        <v>320070</v>
      </c>
      <c r="P3745" t="s">
        <v>327</v>
      </c>
      <c r="Q3745">
        <v>9725</v>
      </c>
      <c r="R3745">
        <v>83</v>
      </c>
      <c r="S3745">
        <v>1</v>
      </c>
      <c r="T3745">
        <v>2786</v>
      </c>
      <c r="U3745" t="s">
        <v>328</v>
      </c>
      <c r="W3745">
        <v>1158667035</v>
      </c>
      <c r="X3745" s="76">
        <v>44473</v>
      </c>
      <c r="Y3745" s="76">
        <v>44473</v>
      </c>
      <c r="Z3745" s="76">
        <v>44420</v>
      </c>
      <c r="AA3745" s="76">
        <v>44447</v>
      </c>
      <c r="AB3745">
        <v>568.76</v>
      </c>
      <c r="AD3745" t="s">
        <v>382</v>
      </c>
      <c r="AE3745" t="s">
        <v>324</v>
      </c>
      <c r="AF3745" t="s">
        <v>1000</v>
      </c>
      <c r="AH3745" t="s">
        <v>329</v>
      </c>
      <c r="AI3745" t="s">
        <v>318</v>
      </c>
      <c r="AK3745">
        <v>95057</v>
      </c>
      <c r="AL3745">
        <v>4</v>
      </c>
      <c r="AM3745" t="s">
        <v>940</v>
      </c>
      <c r="AN3745" t="s">
        <v>941</v>
      </c>
      <c r="AO3745">
        <v>208080873</v>
      </c>
    </row>
    <row r="3746" spans="1:41">
      <c r="A3746" t="s">
        <v>315</v>
      </c>
      <c r="D3746" t="s">
        <v>316</v>
      </c>
      <c r="E3746">
        <v>69341</v>
      </c>
      <c r="F3746" t="s">
        <v>317</v>
      </c>
      <c r="G3746" t="s">
        <v>318</v>
      </c>
      <c r="H3746" s="79" t="s">
        <v>927</v>
      </c>
      <c r="I3746" t="s">
        <v>928</v>
      </c>
      <c r="J3746" t="s">
        <v>929</v>
      </c>
      <c r="K3746" t="s">
        <v>930</v>
      </c>
      <c r="L3746">
        <v>167013</v>
      </c>
      <c r="M3746">
        <v>223310100</v>
      </c>
      <c r="O3746">
        <v>320070</v>
      </c>
      <c r="P3746" t="s">
        <v>327</v>
      </c>
      <c r="Q3746">
        <v>9725</v>
      </c>
      <c r="R3746">
        <v>83</v>
      </c>
      <c r="S3746">
        <v>1</v>
      </c>
      <c r="T3746">
        <v>2786</v>
      </c>
      <c r="U3746" t="s">
        <v>328</v>
      </c>
      <c r="W3746">
        <v>1158667035</v>
      </c>
      <c r="X3746" s="76">
        <v>44473</v>
      </c>
      <c r="Y3746" s="76">
        <v>44473</v>
      </c>
      <c r="Z3746" s="76">
        <v>44420</v>
      </c>
      <c r="AA3746" s="76">
        <v>44447</v>
      </c>
      <c r="AB3746">
        <v>472.74</v>
      </c>
      <c r="AD3746" t="s">
        <v>382</v>
      </c>
      <c r="AE3746" t="s">
        <v>324</v>
      </c>
      <c r="AF3746" t="s">
        <v>1000</v>
      </c>
      <c r="AH3746" t="s">
        <v>329</v>
      </c>
      <c r="AI3746" t="s">
        <v>318</v>
      </c>
      <c r="AK3746">
        <v>95057</v>
      </c>
      <c r="AL3746">
        <v>14</v>
      </c>
      <c r="AM3746" t="s">
        <v>976</v>
      </c>
      <c r="AN3746" t="s">
        <v>973</v>
      </c>
      <c r="AO3746">
        <v>208080843</v>
      </c>
    </row>
    <row r="3747" spans="1:41">
      <c r="A3747" t="s">
        <v>315</v>
      </c>
      <c r="D3747" t="s">
        <v>316</v>
      </c>
      <c r="E3747">
        <v>69341</v>
      </c>
      <c r="F3747" t="s">
        <v>317</v>
      </c>
      <c r="G3747" t="s">
        <v>318</v>
      </c>
      <c r="H3747" s="79" t="s">
        <v>927</v>
      </c>
      <c r="I3747" t="s">
        <v>928</v>
      </c>
      <c r="J3747" t="s">
        <v>929</v>
      </c>
      <c r="K3747" t="s">
        <v>930</v>
      </c>
      <c r="L3747">
        <v>167009</v>
      </c>
      <c r="M3747">
        <v>223310301</v>
      </c>
      <c r="O3747">
        <v>320070</v>
      </c>
      <c r="P3747" t="s">
        <v>327</v>
      </c>
      <c r="Q3747">
        <v>9725</v>
      </c>
      <c r="R3747">
        <v>83</v>
      </c>
      <c r="S3747">
        <v>1</v>
      </c>
      <c r="T3747">
        <v>2786</v>
      </c>
      <c r="U3747" t="s">
        <v>328</v>
      </c>
      <c r="W3747">
        <v>1158667035</v>
      </c>
      <c r="X3747" s="76">
        <v>44473</v>
      </c>
      <c r="Y3747" s="76">
        <v>44473</v>
      </c>
      <c r="Z3747" s="76">
        <v>44420</v>
      </c>
      <c r="AA3747" s="76">
        <v>44447</v>
      </c>
      <c r="AB3747">
        <v>405.52</v>
      </c>
      <c r="AD3747" t="s">
        <v>382</v>
      </c>
      <c r="AE3747" t="s">
        <v>324</v>
      </c>
      <c r="AF3747" t="s">
        <v>1000</v>
      </c>
      <c r="AH3747" t="s">
        <v>329</v>
      </c>
      <c r="AI3747" t="s">
        <v>318</v>
      </c>
      <c r="AK3747">
        <v>95057</v>
      </c>
      <c r="AL3747">
        <v>5</v>
      </c>
      <c r="AM3747" t="s">
        <v>948</v>
      </c>
      <c r="AN3747" t="s">
        <v>949</v>
      </c>
      <c r="AO3747">
        <v>208080873</v>
      </c>
    </row>
    <row r="3748" spans="1:41">
      <c r="A3748" t="s">
        <v>315</v>
      </c>
      <c r="D3748" t="s">
        <v>316</v>
      </c>
      <c r="E3748">
        <v>69341</v>
      </c>
      <c r="F3748" t="s">
        <v>317</v>
      </c>
      <c r="G3748" t="s">
        <v>318</v>
      </c>
      <c r="H3748" s="79" t="s">
        <v>927</v>
      </c>
      <c r="I3748" t="s">
        <v>928</v>
      </c>
      <c r="J3748" t="s">
        <v>929</v>
      </c>
      <c r="K3748" t="s">
        <v>930</v>
      </c>
      <c r="L3748">
        <v>167025</v>
      </c>
      <c r="M3748">
        <v>223310384</v>
      </c>
      <c r="O3748">
        <v>320070</v>
      </c>
      <c r="P3748" t="s">
        <v>327</v>
      </c>
      <c r="Q3748">
        <v>9725</v>
      </c>
      <c r="R3748">
        <v>83</v>
      </c>
      <c r="S3748">
        <v>1</v>
      </c>
      <c r="T3748">
        <v>2786</v>
      </c>
      <c r="U3748" t="s">
        <v>328</v>
      </c>
      <c r="W3748">
        <v>1158667035</v>
      </c>
      <c r="X3748" s="76">
        <v>44473</v>
      </c>
      <c r="Y3748" s="76">
        <v>44473</v>
      </c>
      <c r="Z3748" s="76">
        <v>44420</v>
      </c>
      <c r="AA3748" s="76">
        <v>44447</v>
      </c>
      <c r="AB3748">
        <v>491.95</v>
      </c>
      <c r="AD3748" t="s">
        <v>382</v>
      </c>
      <c r="AE3748" t="s">
        <v>324</v>
      </c>
      <c r="AF3748" t="s">
        <v>1000</v>
      </c>
      <c r="AH3748" t="s">
        <v>329</v>
      </c>
      <c r="AI3748" t="s">
        <v>318</v>
      </c>
      <c r="AK3748">
        <v>95057</v>
      </c>
      <c r="AL3748">
        <v>2</v>
      </c>
      <c r="AM3748" t="s">
        <v>970</v>
      </c>
      <c r="AN3748" t="s">
        <v>971</v>
      </c>
      <c r="AO3748">
        <v>208080873</v>
      </c>
    </row>
    <row r="3749" spans="1:41">
      <c r="A3749" t="s">
        <v>315</v>
      </c>
      <c r="D3749" t="s">
        <v>316</v>
      </c>
      <c r="E3749">
        <v>69341</v>
      </c>
      <c r="F3749" t="s">
        <v>317</v>
      </c>
      <c r="G3749" t="s">
        <v>318</v>
      </c>
      <c r="H3749" s="79" t="s">
        <v>927</v>
      </c>
      <c r="I3749" t="s">
        <v>928</v>
      </c>
      <c r="J3749" t="s">
        <v>929</v>
      </c>
      <c r="K3749" t="s">
        <v>930</v>
      </c>
      <c r="L3749">
        <v>167012</v>
      </c>
      <c r="M3749">
        <v>223310235</v>
      </c>
      <c r="O3749">
        <v>320070</v>
      </c>
      <c r="P3749" t="s">
        <v>327</v>
      </c>
      <c r="Q3749">
        <v>9725</v>
      </c>
      <c r="R3749">
        <v>83</v>
      </c>
      <c r="S3749">
        <v>1</v>
      </c>
      <c r="T3749">
        <v>2786</v>
      </c>
      <c r="U3749" t="s">
        <v>328</v>
      </c>
      <c r="W3749">
        <v>1158667035</v>
      </c>
      <c r="X3749" s="76">
        <v>44473</v>
      </c>
      <c r="Y3749" s="76">
        <v>44473</v>
      </c>
      <c r="Z3749" s="76">
        <v>44420</v>
      </c>
      <c r="AA3749" s="76">
        <v>44447</v>
      </c>
      <c r="AB3749">
        <v>357.52</v>
      </c>
      <c r="AD3749" t="s">
        <v>382</v>
      </c>
      <c r="AE3749" t="s">
        <v>324</v>
      </c>
      <c r="AF3749" t="s">
        <v>1000</v>
      </c>
      <c r="AH3749" t="s">
        <v>329</v>
      </c>
      <c r="AI3749" t="s">
        <v>318</v>
      </c>
      <c r="AK3749">
        <v>95057</v>
      </c>
      <c r="AL3749">
        <v>11</v>
      </c>
      <c r="AM3749" t="s">
        <v>958</v>
      </c>
      <c r="AN3749" t="s">
        <v>959</v>
      </c>
      <c r="AO3749">
        <v>208081020</v>
      </c>
    </row>
    <row r="3750" spans="1:41">
      <c r="A3750" t="s">
        <v>315</v>
      </c>
      <c r="D3750" t="s">
        <v>316</v>
      </c>
      <c r="E3750">
        <v>69341</v>
      </c>
      <c r="F3750" t="s">
        <v>317</v>
      </c>
      <c r="G3750" t="s">
        <v>318</v>
      </c>
      <c r="H3750" s="79" t="s">
        <v>927</v>
      </c>
      <c r="I3750" t="s">
        <v>928</v>
      </c>
      <c r="J3750" t="s">
        <v>929</v>
      </c>
      <c r="K3750" t="s">
        <v>930</v>
      </c>
      <c r="L3750">
        <v>167031</v>
      </c>
      <c r="M3750">
        <v>223322973</v>
      </c>
      <c r="O3750">
        <v>320070</v>
      </c>
      <c r="P3750" t="s">
        <v>327</v>
      </c>
      <c r="Q3750">
        <v>9725</v>
      </c>
      <c r="R3750">
        <v>83</v>
      </c>
      <c r="S3750">
        <v>1</v>
      </c>
      <c r="T3750">
        <v>2786</v>
      </c>
      <c r="U3750" t="s">
        <v>328</v>
      </c>
      <c r="W3750">
        <v>1158667035</v>
      </c>
      <c r="X3750" s="76">
        <v>44473</v>
      </c>
      <c r="Y3750" s="76">
        <v>44473</v>
      </c>
      <c r="Z3750" s="76">
        <v>44420</v>
      </c>
      <c r="AA3750" s="76">
        <v>44447</v>
      </c>
      <c r="AB3750">
        <v>535.15</v>
      </c>
      <c r="AD3750" t="s">
        <v>382</v>
      </c>
      <c r="AE3750" t="s">
        <v>324</v>
      </c>
      <c r="AF3750" t="s">
        <v>1000</v>
      </c>
      <c r="AH3750" t="s">
        <v>329</v>
      </c>
      <c r="AI3750" t="s">
        <v>318</v>
      </c>
      <c r="AK3750">
        <v>95057</v>
      </c>
      <c r="AL3750">
        <v>16</v>
      </c>
      <c r="AM3750" t="s">
        <v>960</v>
      </c>
      <c r="AN3750" t="s">
        <v>961</v>
      </c>
      <c r="AO3750">
        <v>208080866</v>
      </c>
    </row>
    <row r="3751" spans="1:41">
      <c r="A3751" t="s">
        <v>315</v>
      </c>
      <c r="D3751" t="s">
        <v>316</v>
      </c>
      <c r="E3751">
        <v>69341</v>
      </c>
      <c r="F3751" t="s">
        <v>317</v>
      </c>
      <c r="G3751" t="s">
        <v>318</v>
      </c>
      <c r="H3751" s="79" t="s">
        <v>927</v>
      </c>
      <c r="I3751" t="s">
        <v>928</v>
      </c>
      <c r="J3751" t="s">
        <v>929</v>
      </c>
      <c r="K3751" t="s">
        <v>930</v>
      </c>
      <c r="L3751">
        <v>167019</v>
      </c>
      <c r="M3751">
        <v>223320357</v>
      </c>
      <c r="O3751">
        <v>320070</v>
      </c>
      <c r="P3751" t="s">
        <v>327</v>
      </c>
      <c r="Q3751">
        <v>9725</v>
      </c>
      <c r="R3751">
        <v>83</v>
      </c>
      <c r="S3751">
        <v>1</v>
      </c>
      <c r="T3751">
        <v>2786</v>
      </c>
      <c r="U3751" t="s">
        <v>328</v>
      </c>
      <c r="W3751">
        <v>1158667035</v>
      </c>
      <c r="X3751" s="76">
        <v>44473</v>
      </c>
      <c r="Y3751" s="76">
        <v>44473</v>
      </c>
      <c r="Z3751" s="76">
        <v>44420</v>
      </c>
      <c r="AA3751" s="76">
        <v>44447</v>
      </c>
      <c r="AB3751">
        <v>263.89999999999998</v>
      </c>
      <c r="AD3751" t="s">
        <v>382</v>
      </c>
      <c r="AE3751" t="s">
        <v>324</v>
      </c>
      <c r="AF3751" t="s">
        <v>1000</v>
      </c>
      <c r="AH3751" t="s">
        <v>329</v>
      </c>
      <c r="AI3751" t="s">
        <v>318</v>
      </c>
      <c r="AK3751">
        <v>95057</v>
      </c>
      <c r="AL3751">
        <v>22</v>
      </c>
      <c r="AM3751" t="s">
        <v>972</v>
      </c>
      <c r="AN3751" t="s">
        <v>973</v>
      </c>
      <c r="AO3751">
        <v>208080843</v>
      </c>
    </row>
    <row r="3752" spans="1:41">
      <c r="A3752" t="s">
        <v>315</v>
      </c>
      <c r="D3752" t="s">
        <v>316</v>
      </c>
      <c r="E3752">
        <v>69341</v>
      </c>
      <c r="F3752" t="s">
        <v>317</v>
      </c>
      <c r="G3752" t="s">
        <v>318</v>
      </c>
      <c r="H3752" s="79" t="s">
        <v>927</v>
      </c>
      <c r="I3752" t="s">
        <v>928</v>
      </c>
      <c r="J3752" t="s">
        <v>929</v>
      </c>
      <c r="K3752" t="s">
        <v>930</v>
      </c>
      <c r="L3752">
        <v>167028</v>
      </c>
      <c r="M3752">
        <v>223310212</v>
      </c>
      <c r="O3752">
        <v>320070</v>
      </c>
      <c r="P3752" t="s">
        <v>327</v>
      </c>
      <c r="Q3752">
        <v>9725</v>
      </c>
      <c r="R3752">
        <v>83</v>
      </c>
      <c r="S3752">
        <v>1</v>
      </c>
      <c r="T3752">
        <v>2786</v>
      </c>
      <c r="U3752" t="s">
        <v>328</v>
      </c>
      <c r="W3752">
        <v>1158667035</v>
      </c>
      <c r="X3752" s="76">
        <v>44473</v>
      </c>
      <c r="Y3752" s="76">
        <v>44473</v>
      </c>
      <c r="Z3752" s="76">
        <v>44420</v>
      </c>
      <c r="AA3752" s="76">
        <v>44447</v>
      </c>
      <c r="AB3752">
        <v>993.62</v>
      </c>
      <c r="AD3752" t="s">
        <v>382</v>
      </c>
      <c r="AE3752" t="s">
        <v>324</v>
      </c>
      <c r="AF3752" t="s">
        <v>1000</v>
      </c>
      <c r="AH3752" t="s">
        <v>329</v>
      </c>
      <c r="AI3752" t="s">
        <v>318</v>
      </c>
      <c r="AK3752">
        <v>95057</v>
      </c>
      <c r="AL3752">
        <v>12</v>
      </c>
      <c r="AM3752" t="s">
        <v>974</v>
      </c>
      <c r="AN3752" t="s">
        <v>975</v>
      </c>
      <c r="AO3752">
        <v>208080985</v>
      </c>
    </row>
    <row r="3753" spans="1:41">
      <c r="A3753" t="s">
        <v>315</v>
      </c>
      <c r="D3753" t="s">
        <v>316</v>
      </c>
      <c r="E3753">
        <v>69341</v>
      </c>
      <c r="F3753" t="s">
        <v>317</v>
      </c>
      <c r="G3753" t="s">
        <v>318</v>
      </c>
      <c r="H3753" s="79" t="s">
        <v>927</v>
      </c>
      <c r="I3753" t="s">
        <v>928</v>
      </c>
      <c r="J3753" t="s">
        <v>929</v>
      </c>
      <c r="K3753" t="s">
        <v>930</v>
      </c>
      <c r="L3753">
        <v>167029</v>
      </c>
      <c r="M3753">
        <v>223310272</v>
      </c>
      <c r="O3753">
        <v>320070</v>
      </c>
      <c r="P3753" t="s">
        <v>327</v>
      </c>
      <c r="Q3753">
        <v>9725</v>
      </c>
      <c r="R3753">
        <v>83</v>
      </c>
      <c r="S3753">
        <v>1</v>
      </c>
      <c r="T3753">
        <v>2786</v>
      </c>
      <c r="U3753" t="s">
        <v>328</v>
      </c>
      <c r="W3753">
        <v>1158667035</v>
      </c>
      <c r="X3753" s="76">
        <v>44473</v>
      </c>
      <c r="Y3753" s="76">
        <v>44473</v>
      </c>
      <c r="Z3753" s="76">
        <v>44420</v>
      </c>
      <c r="AA3753" s="76">
        <v>44447</v>
      </c>
      <c r="AB3753">
        <v>446.34</v>
      </c>
      <c r="AD3753" t="s">
        <v>382</v>
      </c>
      <c r="AE3753" t="s">
        <v>324</v>
      </c>
      <c r="AF3753" t="s">
        <v>1000</v>
      </c>
      <c r="AH3753" t="s">
        <v>329</v>
      </c>
      <c r="AI3753" t="s">
        <v>318</v>
      </c>
      <c r="AK3753">
        <v>95057</v>
      </c>
      <c r="AL3753">
        <v>8</v>
      </c>
      <c r="AM3753" t="s">
        <v>954</v>
      </c>
      <c r="AN3753" t="s">
        <v>955</v>
      </c>
      <c r="AO3753">
        <v>208080873</v>
      </c>
    </row>
    <row r="3754" spans="1:41">
      <c r="A3754" t="s">
        <v>315</v>
      </c>
      <c r="D3754" t="s">
        <v>316</v>
      </c>
      <c r="E3754">
        <v>69341</v>
      </c>
      <c r="F3754" t="s">
        <v>317</v>
      </c>
      <c r="G3754" t="s">
        <v>318</v>
      </c>
      <c r="H3754" s="79" t="s">
        <v>927</v>
      </c>
      <c r="I3754" t="s">
        <v>928</v>
      </c>
      <c r="J3754" t="s">
        <v>929</v>
      </c>
      <c r="K3754" t="s">
        <v>930</v>
      </c>
      <c r="L3754">
        <v>167018</v>
      </c>
      <c r="M3754">
        <v>223320341</v>
      </c>
      <c r="O3754">
        <v>320070</v>
      </c>
      <c r="P3754" t="s">
        <v>327</v>
      </c>
      <c r="Q3754">
        <v>9725</v>
      </c>
      <c r="R3754">
        <v>83</v>
      </c>
      <c r="S3754">
        <v>1</v>
      </c>
      <c r="T3754">
        <v>2786</v>
      </c>
      <c r="U3754" t="s">
        <v>328</v>
      </c>
      <c r="W3754">
        <v>1158667035</v>
      </c>
      <c r="X3754" s="76">
        <v>44473</v>
      </c>
      <c r="Y3754" s="76">
        <v>44473</v>
      </c>
      <c r="Z3754" s="76">
        <v>44420</v>
      </c>
      <c r="AA3754" s="76">
        <v>44447</v>
      </c>
      <c r="AB3754">
        <v>376.72</v>
      </c>
      <c r="AD3754" t="s">
        <v>382</v>
      </c>
      <c r="AE3754" t="s">
        <v>324</v>
      </c>
      <c r="AF3754" t="s">
        <v>1000</v>
      </c>
      <c r="AH3754" t="s">
        <v>329</v>
      </c>
      <c r="AI3754" t="s">
        <v>318</v>
      </c>
      <c r="AK3754">
        <v>95057</v>
      </c>
      <c r="AL3754">
        <v>21</v>
      </c>
      <c r="AM3754" t="s">
        <v>956</v>
      </c>
      <c r="AN3754" t="s">
        <v>957</v>
      </c>
      <c r="AO3754">
        <v>208080962</v>
      </c>
    </row>
    <row r="3755" spans="1:41">
      <c r="A3755" t="s">
        <v>315</v>
      </c>
      <c r="D3755" t="s">
        <v>316</v>
      </c>
      <c r="E3755">
        <v>69341</v>
      </c>
      <c r="F3755" t="s">
        <v>317</v>
      </c>
      <c r="G3755" t="s">
        <v>318</v>
      </c>
      <c r="H3755" s="79" t="s">
        <v>927</v>
      </c>
      <c r="I3755" t="s">
        <v>928</v>
      </c>
      <c r="J3755" t="s">
        <v>929</v>
      </c>
      <c r="K3755" t="s">
        <v>930</v>
      </c>
      <c r="L3755">
        <v>167011</v>
      </c>
      <c r="M3755">
        <v>223310288</v>
      </c>
      <c r="O3755">
        <v>320070</v>
      </c>
      <c r="P3755" t="s">
        <v>327</v>
      </c>
      <c r="Q3755">
        <v>9725</v>
      </c>
      <c r="R3755">
        <v>83</v>
      </c>
      <c r="S3755">
        <v>1</v>
      </c>
      <c r="T3755">
        <v>2786</v>
      </c>
      <c r="U3755" t="s">
        <v>328</v>
      </c>
      <c r="W3755">
        <v>1158667035</v>
      </c>
      <c r="X3755" s="76">
        <v>44473</v>
      </c>
      <c r="Y3755" s="76">
        <v>44473</v>
      </c>
      <c r="Z3755" s="76">
        <v>44420</v>
      </c>
      <c r="AA3755" s="76">
        <v>44447</v>
      </c>
      <c r="AB3755">
        <v>335.92</v>
      </c>
      <c r="AD3755" t="s">
        <v>382</v>
      </c>
      <c r="AE3755" t="s">
        <v>324</v>
      </c>
      <c r="AF3755" t="s">
        <v>1000</v>
      </c>
      <c r="AH3755" t="s">
        <v>329</v>
      </c>
      <c r="AI3755" t="s">
        <v>318</v>
      </c>
      <c r="AK3755">
        <v>95057</v>
      </c>
      <c r="AL3755">
        <v>7</v>
      </c>
      <c r="AM3755" t="s">
        <v>946</v>
      </c>
      <c r="AN3755" t="s">
        <v>947</v>
      </c>
      <c r="AO3755">
        <v>208080873</v>
      </c>
    </row>
    <row r="3756" spans="1:41">
      <c r="A3756" t="s">
        <v>315</v>
      </c>
      <c r="D3756" t="s">
        <v>316</v>
      </c>
      <c r="E3756">
        <v>69341</v>
      </c>
      <c r="F3756" t="s">
        <v>317</v>
      </c>
      <c r="G3756" t="s">
        <v>318</v>
      </c>
      <c r="H3756" s="79" t="s">
        <v>927</v>
      </c>
      <c r="I3756" t="s">
        <v>928</v>
      </c>
      <c r="J3756" t="s">
        <v>929</v>
      </c>
      <c r="K3756" t="s">
        <v>930</v>
      </c>
      <c r="L3756">
        <v>167026</v>
      </c>
      <c r="M3756">
        <v>223310347</v>
      </c>
      <c r="O3756">
        <v>320070</v>
      </c>
      <c r="P3756" t="s">
        <v>327</v>
      </c>
      <c r="Q3756">
        <v>9725</v>
      </c>
      <c r="R3756">
        <v>83</v>
      </c>
      <c r="S3756">
        <v>1</v>
      </c>
      <c r="T3756">
        <v>2786</v>
      </c>
      <c r="U3756" t="s">
        <v>328</v>
      </c>
      <c r="W3756">
        <v>1158667035</v>
      </c>
      <c r="X3756" s="76">
        <v>44473</v>
      </c>
      <c r="Y3756" s="76">
        <v>44473</v>
      </c>
      <c r="Z3756" s="76">
        <v>44420</v>
      </c>
      <c r="AA3756" s="76">
        <v>44447</v>
      </c>
      <c r="AB3756">
        <v>443.93</v>
      </c>
      <c r="AD3756" t="s">
        <v>382</v>
      </c>
      <c r="AE3756" t="s">
        <v>324</v>
      </c>
      <c r="AF3756" t="s">
        <v>1000</v>
      </c>
      <c r="AH3756" t="s">
        <v>329</v>
      </c>
      <c r="AI3756" t="s">
        <v>318</v>
      </c>
      <c r="AK3756">
        <v>95057</v>
      </c>
      <c r="AL3756">
        <v>3</v>
      </c>
      <c r="AM3756" t="s">
        <v>950</v>
      </c>
      <c r="AN3756" t="s">
        <v>951</v>
      </c>
      <c r="AO3756">
        <v>208080873</v>
      </c>
    </row>
    <row r="3757" spans="1:41">
      <c r="A3757" t="s">
        <v>315</v>
      </c>
      <c r="D3757" t="s">
        <v>316</v>
      </c>
      <c r="E3757">
        <v>69341</v>
      </c>
      <c r="F3757" t="s">
        <v>317</v>
      </c>
      <c r="G3757" t="s">
        <v>318</v>
      </c>
      <c r="H3757" s="79" t="s">
        <v>927</v>
      </c>
      <c r="I3757" t="s">
        <v>928</v>
      </c>
      <c r="J3757" t="s">
        <v>929</v>
      </c>
      <c r="K3757" t="s">
        <v>930</v>
      </c>
      <c r="L3757">
        <v>167017</v>
      </c>
      <c r="M3757">
        <v>223320334</v>
      </c>
      <c r="O3757">
        <v>320070</v>
      </c>
      <c r="P3757" t="s">
        <v>327</v>
      </c>
      <c r="Q3757">
        <v>9725</v>
      </c>
      <c r="R3757">
        <v>83</v>
      </c>
      <c r="S3757">
        <v>1</v>
      </c>
      <c r="T3757">
        <v>2786</v>
      </c>
      <c r="U3757" t="s">
        <v>328</v>
      </c>
      <c r="W3757">
        <v>1158667035</v>
      </c>
      <c r="X3757" s="76">
        <v>44473</v>
      </c>
      <c r="Y3757" s="76">
        <v>44473</v>
      </c>
      <c r="Z3757" s="76">
        <v>44420</v>
      </c>
      <c r="AA3757" s="76">
        <v>44447</v>
      </c>
      <c r="AB3757">
        <v>1447.3</v>
      </c>
      <c r="AD3757" t="s">
        <v>382</v>
      </c>
      <c r="AE3757" t="s">
        <v>324</v>
      </c>
      <c r="AF3757" t="s">
        <v>1000</v>
      </c>
      <c r="AH3757" t="s">
        <v>329</v>
      </c>
      <c r="AI3757" t="s">
        <v>318</v>
      </c>
      <c r="AK3757">
        <v>95057</v>
      </c>
      <c r="AL3757">
        <v>19</v>
      </c>
      <c r="AM3757" t="s">
        <v>942</v>
      </c>
      <c r="AN3757" t="s">
        <v>943</v>
      </c>
      <c r="AO3757">
        <v>208081036</v>
      </c>
    </row>
    <row r="3758" spans="1:41">
      <c r="A3758" t="s">
        <v>315</v>
      </c>
      <c r="D3758" t="s">
        <v>316</v>
      </c>
      <c r="E3758">
        <v>69341</v>
      </c>
      <c r="F3758" t="s">
        <v>317</v>
      </c>
      <c r="G3758" t="s">
        <v>318</v>
      </c>
      <c r="H3758" s="79" t="s">
        <v>927</v>
      </c>
      <c r="I3758" t="s">
        <v>928</v>
      </c>
      <c r="J3758" t="s">
        <v>929</v>
      </c>
      <c r="K3758" t="s">
        <v>930</v>
      </c>
      <c r="L3758">
        <v>167024</v>
      </c>
      <c r="M3758">
        <v>223310265</v>
      </c>
      <c r="O3758">
        <v>320070</v>
      </c>
      <c r="P3758" t="s">
        <v>327</v>
      </c>
      <c r="Q3758">
        <v>9725</v>
      </c>
      <c r="R3758">
        <v>83</v>
      </c>
      <c r="S3758">
        <v>1</v>
      </c>
      <c r="T3758">
        <v>2786</v>
      </c>
      <c r="U3758" t="s">
        <v>328</v>
      </c>
      <c r="W3758">
        <v>1158667035</v>
      </c>
      <c r="X3758" s="76">
        <v>44473</v>
      </c>
      <c r="Y3758" s="76">
        <v>44473</v>
      </c>
      <c r="Z3758" s="76">
        <v>44420</v>
      </c>
      <c r="AA3758" s="76">
        <v>44447</v>
      </c>
      <c r="AB3758">
        <v>309.51</v>
      </c>
      <c r="AD3758" t="s">
        <v>382</v>
      </c>
      <c r="AE3758" t="s">
        <v>324</v>
      </c>
      <c r="AF3758" t="s">
        <v>1000</v>
      </c>
      <c r="AH3758" t="s">
        <v>329</v>
      </c>
      <c r="AI3758" t="s">
        <v>318</v>
      </c>
      <c r="AK3758">
        <v>95057</v>
      </c>
      <c r="AL3758">
        <v>9</v>
      </c>
      <c r="AM3758" t="s">
        <v>964</v>
      </c>
      <c r="AN3758" t="s">
        <v>965</v>
      </c>
      <c r="AO3758">
        <v>208080873</v>
      </c>
    </row>
    <row r="3759" spans="1:41">
      <c r="A3759" t="s">
        <v>315</v>
      </c>
      <c r="D3759" t="s">
        <v>316</v>
      </c>
      <c r="E3759">
        <v>69341</v>
      </c>
      <c r="F3759" t="s">
        <v>317</v>
      </c>
      <c r="G3759" t="s">
        <v>318</v>
      </c>
      <c r="H3759" s="79" t="s">
        <v>927</v>
      </c>
      <c r="I3759" t="s">
        <v>928</v>
      </c>
      <c r="J3759" t="s">
        <v>929</v>
      </c>
      <c r="K3759" t="s">
        <v>930</v>
      </c>
      <c r="L3759">
        <v>167032</v>
      </c>
      <c r="M3759">
        <v>223310153</v>
      </c>
      <c r="O3759">
        <v>320070</v>
      </c>
      <c r="P3759" t="s">
        <v>327</v>
      </c>
      <c r="Q3759">
        <v>9725</v>
      </c>
      <c r="R3759">
        <v>83</v>
      </c>
      <c r="S3759">
        <v>1</v>
      </c>
      <c r="T3759">
        <v>2786</v>
      </c>
      <c r="U3759" t="s">
        <v>328</v>
      </c>
      <c r="W3759">
        <v>1158667035</v>
      </c>
      <c r="X3759" s="76">
        <v>44473</v>
      </c>
      <c r="Y3759" s="76">
        <v>44473</v>
      </c>
      <c r="Z3759" s="76">
        <v>44420</v>
      </c>
      <c r="AA3759" s="76">
        <v>44447</v>
      </c>
      <c r="AB3759">
        <v>782.39</v>
      </c>
      <c r="AD3759" t="s">
        <v>382</v>
      </c>
      <c r="AE3759" t="s">
        <v>324</v>
      </c>
      <c r="AF3759" t="s">
        <v>1000</v>
      </c>
      <c r="AH3759" t="s">
        <v>329</v>
      </c>
      <c r="AI3759" t="s">
        <v>318</v>
      </c>
      <c r="AK3759">
        <v>95057</v>
      </c>
      <c r="AL3759">
        <v>13</v>
      </c>
      <c r="AM3759" t="s">
        <v>968</v>
      </c>
      <c r="AN3759" t="s">
        <v>969</v>
      </c>
      <c r="AO3759">
        <v>208080873</v>
      </c>
    </row>
    <row r="3760" spans="1:41">
      <c r="A3760" t="s">
        <v>315</v>
      </c>
      <c r="D3760" t="s">
        <v>316</v>
      </c>
      <c r="E3760">
        <v>69341</v>
      </c>
      <c r="F3760" t="s">
        <v>317</v>
      </c>
      <c r="G3760" t="s">
        <v>318</v>
      </c>
      <c r="H3760" s="79" t="s">
        <v>927</v>
      </c>
      <c r="I3760" t="s">
        <v>928</v>
      </c>
      <c r="J3760" t="s">
        <v>929</v>
      </c>
      <c r="K3760" t="s">
        <v>930</v>
      </c>
      <c r="L3760">
        <v>167014</v>
      </c>
      <c r="M3760">
        <v>223322950</v>
      </c>
      <c r="O3760">
        <v>320070</v>
      </c>
      <c r="P3760" t="s">
        <v>327</v>
      </c>
      <c r="Q3760">
        <v>9725</v>
      </c>
      <c r="R3760">
        <v>83</v>
      </c>
      <c r="S3760">
        <v>1</v>
      </c>
      <c r="T3760">
        <v>2786</v>
      </c>
      <c r="U3760" t="s">
        <v>328</v>
      </c>
      <c r="W3760">
        <v>1158667035</v>
      </c>
      <c r="X3760" s="76">
        <v>44473</v>
      </c>
      <c r="Y3760" s="76">
        <v>44473</v>
      </c>
      <c r="Z3760" s="76">
        <v>44420</v>
      </c>
      <c r="AA3760" s="76">
        <v>44447</v>
      </c>
      <c r="AB3760">
        <v>379.12</v>
      </c>
      <c r="AD3760" t="s">
        <v>382</v>
      </c>
      <c r="AE3760" t="s">
        <v>324</v>
      </c>
      <c r="AF3760" t="s">
        <v>1000</v>
      </c>
      <c r="AH3760" t="s">
        <v>329</v>
      </c>
      <c r="AI3760" t="s">
        <v>318</v>
      </c>
      <c r="AK3760">
        <v>95057</v>
      </c>
      <c r="AL3760">
        <v>15</v>
      </c>
      <c r="AM3760" t="s">
        <v>934</v>
      </c>
      <c r="AN3760" t="s">
        <v>935</v>
      </c>
      <c r="AO3760">
        <v>208081006</v>
      </c>
    </row>
    <row r="3761" spans="1:41">
      <c r="A3761" t="s">
        <v>315</v>
      </c>
      <c r="D3761" t="s">
        <v>316</v>
      </c>
      <c r="E3761">
        <v>69341</v>
      </c>
      <c r="F3761" t="s">
        <v>317</v>
      </c>
      <c r="G3761" t="s">
        <v>318</v>
      </c>
      <c r="H3761" s="79" t="s">
        <v>927</v>
      </c>
      <c r="I3761" t="s">
        <v>928</v>
      </c>
      <c r="J3761" t="s">
        <v>929</v>
      </c>
      <c r="K3761" t="s">
        <v>930</v>
      </c>
      <c r="L3761">
        <v>167016</v>
      </c>
      <c r="M3761">
        <v>223323001</v>
      </c>
      <c r="O3761">
        <v>320070</v>
      </c>
      <c r="P3761" t="s">
        <v>327</v>
      </c>
      <c r="Q3761">
        <v>9725</v>
      </c>
      <c r="R3761">
        <v>83</v>
      </c>
      <c r="S3761">
        <v>1</v>
      </c>
      <c r="T3761">
        <v>2786</v>
      </c>
      <c r="U3761" t="s">
        <v>328</v>
      </c>
      <c r="W3761">
        <v>1158667035</v>
      </c>
      <c r="X3761" s="76">
        <v>44473</v>
      </c>
      <c r="Y3761" s="76">
        <v>44473</v>
      </c>
      <c r="Z3761" s="76">
        <v>44420</v>
      </c>
      <c r="AA3761" s="76">
        <v>44447</v>
      </c>
      <c r="AB3761">
        <v>477.54</v>
      </c>
      <c r="AD3761" t="s">
        <v>382</v>
      </c>
      <c r="AE3761" t="s">
        <v>324</v>
      </c>
      <c r="AF3761" t="s">
        <v>1000</v>
      </c>
      <c r="AH3761" t="s">
        <v>329</v>
      </c>
      <c r="AI3761" t="s">
        <v>318</v>
      </c>
      <c r="AK3761">
        <v>95057</v>
      </c>
      <c r="AL3761">
        <v>18</v>
      </c>
      <c r="AM3761" t="s">
        <v>962</v>
      </c>
      <c r="AN3761" t="s">
        <v>963</v>
      </c>
      <c r="AO3761">
        <v>208080978</v>
      </c>
    </row>
    <row r="3762" spans="1:41">
      <c r="A3762" t="s">
        <v>315</v>
      </c>
      <c r="D3762" t="s">
        <v>316</v>
      </c>
      <c r="E3762">
        <v>69341</v>
      </c>
      <c r="F3762" t="s">
        <v>317</v>
      </c>
      <c r="G3762" t="s">
        <v>318</v>
      </c>
      <c r="H3762" s="79" t="s">
        <v>927</v>
      </c>
      <c r="I3762" t="s">
        <v>928</v>
      </c>
      <c r="J3762" t="s">
        <v>929</v>
      </c>
      <c r="K3762" t="s">
        <v>930</v>
      </c>
      <c r="L3762">
        <v>167027</v>
      </c>
      <c r="M3762">
        <v>223320364</v>
      </c>
      <c r="O3762">
        <v>320070</v>
      </c>
      <c r="P3762" t="s">
        <v>327</v>
      </c>
      <c r="Q3762">
        <v>9725</v>
      </c>
      <c r="R3762">
        <v>83</v>
      </c>
      <c r="S3762">
        <v>1</v>
      </c>
      <c r="T3762">
        <v>2786</v>
      </c>
      <c r="U3762" t="s">
        <v>328</v>
      </c>
      <c r="W3762">
        <v>1158667035</v>
      </c>
      <c r="X3762" s="76">
        <v>44473</v>
      </c>
      <c r="Y3762" s="76">
        <v>44473</v>
      </c>
      <c r="Z3762" s="76">
        <v>44420</v>
      </c>
      <c r="AA3762" s="76">
        <v>44447</v>
      </c>
      <c r="AB3762">
        <v>604.76</v>
      </c>
      <c r="AD3762" t="s">
        <v>382</v>
      </c>
      <c r="AE3762" t="s">
        <v>324</v>
      </c>
      <c r="AF3762" t="s">
        <v>1000</v>
      </c>
      <c r="AH3762" t="s">
        <v>329</v>
      </c>
      <c r="AI3762" t="s">
        <v>318</v>
      </c>
      <c r="AK3762">
        <v>95057</v>
      </c>
      <c r="AL3762">
        <v>20</v>
      </c>
      <c r="AM3762" t="s">
        <v>952</v>
      </c>
      <c r="AN3762" t="s">
        <v>953</v>
      </c>
      <c r="AO3762">
        <v>208080880</v>
      </c>
    </row>
    <row r="3763" spans="1:41">
      <c r="A3763" t="s">
        <v>315</v>
      </c>
      <c r="D3763" t="s">
        <v>316</v>
      </c>
      <c r="E3763">
        <v>69341</v>
      </c>
      <c r="F3763" t="s">
        <v>317</v>
      </c>
      <c r="G3763" t="s">
        <v>318</v>
      </c>
      <c r="H3763" s="79" t="s">
        <v>927</v>
      </c>
      <c r="I3763" t="s">
        <v>928</v>
      </c>
      <c r="J3763" t="s">
        <v>929</v>
      </c>
      <c r="K3763" t="s">
        <v>930</v>
      </c>
      <c r="L3763">
        <v>167021</v>
      </c>
      <c r="M3763">
        <v>223321918</v>
      </c>
      <c r="O3763">
        <v>320070</v>
      </c>
      <c r="P3763" t="s">
        <v>327</v>
      </c>
      <c r="Q3763">
        <v>9725</v>
      </c>
      <c r="R3763">
        <v>83</v>
      </c>
      <c r="S3763">
        <v>1</v>
      </c>
      <c r="T3763">
        <v>2786</v>
      </c>
      <c r="U3763" t="s">
        <v>328</v>
      </c>
      <c r="W3763">
        <v>1158667035</v>
      </c>
      <c r="X3763" s="76">
        <v>44473</v>
      </c>
      <c r="Y3763" s="76">
        <v>44473</v>
      </c>
      <c r="Z3763" s="76">
        <v>44420</v>
      </c>
      <c r="AA3763" s="76">
        <v>44447</v>
      </c>
      <c r="AB3763">
        <v>256.7</v>
      </c>
      <c r="AD3763" t="s">
        <v>382</v>
      </c>
      <c r="AE3763" t="s">
        <v>324</v>
      </c>
      <c r="AF3763" t="s">
        <v>1000</v>
      </c>
      <c r="AH3763" t="s">
        <v>329</v>
      </c>
      <c r="AI3763" t="s">
        <v>318</v>
      </c>
      <c r="AK3763">
        <v>95057</v>
      </c>
      <c r="AL3763">
        <v>24</v>
      </c>
      <c r="AM3763" t="s">
        <v>944</v>
      </c>
      <c r="AN3763" t="s">
        <v>945</v>
      </c>
      <c r="AO3763">
        <v>208081036</v>
      </c>
    </row>
    <row r="3764" spans="1:41">
      <c r="A3764" t="s">
        <v>315</v>
      </c>
      <c r="D3764" t="s">
        <v>316</v>
      </c>
      <c r="E3764">
        <v>69341</v>
      </c>
      <c r="F3764" t="s">
        <v>317</v>
      </c>
      <c r="G3764" t="s">
        <v>318</v>
      </c>
      <c r="H3764" s="79" t="s">
        <v>927</v>
      </c>
      <c r="I3764" t="s">
        <v>928</v>
      </c>
      <c r="J3764" t="s">
        <v>929</v>
      </c>
      <c r="K3764" t="s">
        <v>930</v>
      </c>
      <c r="L3764">
        <v>167010</v>
      </c>
      <c r="M3764">
        <v>223310295</v>
      </c>
      <c r="O3764">
        <v>320070</v>
      </c>
      <c r="P3764" t="s">
        <v>327</v>
      </c>
      <c r="Q3764">
        <v>9725</v>
      </c>
      <c r="R3764">
        <v>83</v>
      </c>
      <c r="S3764">
        <v>1</v>
      </c>
      <c r="T3764">
        <v>2786</v>
      </c>
      <c r="U3764" t="s">
        <v>328</v>
      </c>
      <c r="W3764">
        <v>1158667035</v>
      </c>
      <c r="X3764" s="76">
        <v>44473</v>
      </c>
      <c r="Y3764" s="76">
        <v>44473</v>
      </c>
      <c r="Z3764" s="76">
        <v>44420</v>
      </c>
      <c r="AA3764" s="76">
        <v>44447</v>
      </c>
      <c r="AB3764">
        <v>338.32</v>
      </c>
      <c r="AD3764" t="s">
        <v>382</v>
      </c>
      <c r="AE3764" t="s">
        <v>324</v>
      </c>
      <c r="AF3764" t="s">
        <v>1000</v>
      </c>
      <c r="AH3764" t="s">
        <v>329</v>
      </c>
      <c r="AI3764" t="s">
        <v>318</v>
      </c>
      <c r="AK3764">
        <v>95057</v>
      </c>
      <c r="AL3764">
        <v>6</v>
      </c>
      <c r="AM3764" t="s">
        <v>977</v>
      </c>
      <c r="AN3764" t="s">
        <v>978</v>
      </c>
      <c r="AO3764">
        <v>208080873</v>
      </c>
    </row>
    <row r="3765" spans="1:41">
      <c r="A3765" t="s">
        <v>315</v>
      </c>
      <c r="D3765" t="s">
        <v>316</v>
      </c>
      <c r="E3765">
        <v>69341</v>
      </c>
      <c r="F3765" t="s">
        <v>317</v>
      </c>
      <c r="G3765" t="s">
        <v>318</v>
      </c>
      <c r="H3765" s="79" t="s">
        <v>927</v>
      </c>
      <c r="I3765" t="s">
        <v>928</v>
      </c>
      <c r="J3765" t="s">
        <v>929</v>
      </c>
      <c r="K3765" t="s">
        <v>930</v>
      </c>
      <c r="L3765">
        <v>167023</v>
      </c>
      <c r="M3765">
        <v>223310420</v>
      </c>
      <c r="O3765">
        <v>320070</v>
      </c>
      <c r="P3765" t="s">
        <v>327</v>
      </c>
      <c r="Q3765">
        <v>9725</v>
      </c>
      <c r="R3765">
        <v>83</v>
      </c>
      <c r="S3765">
        <v>1</v>
      </c>
      <c r="T3765">
        <v>2786</v>
      </c>
      <c r="U3765" t="s">
        <v>328</v>
      </c>
      <c r="W3765">
        <v>1158667035</v>
      </c>
      <c r="X3765" s="76">
        <v>44473</v>
      </c>
      <c r="Y3765" s="76">
        <v>44473</v>
      </c>
      <c r="Z3765" s="76">
        <v>44420</v>
      </c>
      <c r="AA3765" s="76">
        <v>44447</v>
      </c>
      <c r="AB3765">
        <v>513.54</v>
      </c>
      <c r="AD3765" t="s">
        <v>382</v>
      </c>
      <c r="AE3765" t="s">
        <v>324</v>
      </c>
      <c r="AF3765" t="s">
        <v>1000</v>
      </c>
      <c r="AH3765" t="s">
        <v>329</v>
      </c>
      <c r="AI3765" t="s">
        <v>318</v>
      </c>
      <c r="AK3765">
        <v>95057</v>
      </c>
      <c r="AL3765">
        <v>1</v>
      </c>
      <c r="AM3765" t="s">
        <v>938</v>
      </c>
      <c r="AN3765" t="s">
        <v>939</v>
      </c>
      <c r="AO3765">
        <v>208080873</v>
      </c>
    </row>
    <row r="3766" spans="1:41">
      <c r="A3766" t="s">
        <v>315</v>
      </c>
      <c r="D3766" t="s">
        <v>316</v>
      </c>
      <c r="E3766">
        <v>69341</v>
      </c>
      <c r="F3766" t="s">
        <v>317</v>
      </c>
      <c r="G3766" t="s">
        <v>318</v>
      </c>
      <c r="H3766" s="79" t="s">
        <v>927</v>
      </c>
      <c r="I3766" t="s">
        <v>928</v>
      </c>
      <c r="J3766" t="s">
        <v>929</v>
      </c>
      <c r="K3766" t="s">
        <v>930</v>
      </c>
      <c r="L3766">
        <v>167020</v>
      </c>
      <c r="M3766">
        <v>223320371</v>
      </c>
      <c r="O3766">
        <v>320070</v>
      </c>
      <c r="P3766" t="s">
        <v>327</v>
      </c>
      <c r="Q3766">
        <v>9725</v>
      </c>
      <c r="R3766">
        <v>83</v>
      </c>
      <c r="S3766">
        <v>1</v>
      </c>
      <c r="T3766">
        <v>2786</v>
      </c>
      <c r="U3766" t="s">
        <v>328</v>
      </c>
      <c r="W3766">
        <v>1158667035</v>
      </c>
      <c r="X3766" s="76">
        <v>44473</v>
      </c>
      <c r="Y3766" s="76">
        <v>44473</v>
      </c>
      <c r="Z3766" s="76">
        <v>44420</v>
      </c>
      <c r="AA3766" s="76">
        <v>44447</v>
      </c>
      <c r="AB3766">
        <v>520.74</v>
      </c>
      <c r="AD3766" t="s">
        <v>382</v>
      </c>
      <c r="AE3766" t="s">
        <v>324</v>
      </c>
      <c r="AF3766" t="s">
        <v>1000</v>
      </c>
      <c r="AH3766" t="s">
        <v>329</v>
      </c>
      <c r="AI3766" t="s">
        <v>318</v>
      </c>
      <c r="AK3766">
        <v>95057</v>
      </c>
      <c r="AL3766">
        <v>23</v>
      </c>
      <c r="AM3766" t="s">
        <v>932</v>
      </c>
      <c r="AN3766" t="s">
        <v>933</v>
      </c>
      <c r="AO3766">
        <v>208080873</v>
      </c>
    </row>
    <row r="3767" spans="1:41">
      <c r="A3767" t="s">
        <v>315</v>
      </c>
      <c r="D3767" t="s">
        <v>316</v>
      </c>
      <c r="E3767">
        <v>69341</v>
      </c>
      <c r="F3767" t="s">
        <v>317</v>
      </c>
      <c r="G3767" t="s">
        <v>318</v>
      </c>
      <c r="H3767" s="79" t="s">
        <v>927</v>
      </c>
      <c r="I3767" t="s">
        <v>928</v>
      </c>
      <c r="J3767" t="s">
        <v>929</v>
      </c>
      <c r="K3767" t="s">
        <v>930</v>
      </c>
      <c r="L3767">
        <v>190140</v>
      </c>
      <c r="M3767">
        <v>223310258</v>
      </c>
      <c r="O3767">
        <v>320070</v>
      </c>
      <c r="P3767" t="s">
        <v>327</v>
      </c>
      <c r="Q3767">
        <v>9923</v>
      </c>
      <c r="R3767">
        <v>83</v>
      </c>
      <c r="S3767">
        <v>1</v>
      </c>
      <c r="T3767">
        <v>2786</v>
      </c>
      <c r="U3767" t="s">
        <v>328</v>
      </c>
      <c r="W3767">
        <v>1158667035</v>
      </c>
      <c r="X3767" s="76">
        <v>44495</v>
      </c>
      <c r="Y3767" s="76">
        <v>44496</v>
      </c>
      <c r="Z3767" s="76">
        <v>44448</v>
      </c>
      <c r="AA3767" s="76">
        <v>44480</v>
      </c>
      <c r="AB3767">
        <v>331.12</v>
      </c>
      <c r="AD3767" t="s">
        <v>382</v>
      </c>
      <c r="AE3767" t="s">
        <v>324</v>
      </c>
      <c r="AF3767" t="s">
        <v>1001</v>
      </c>
      <c r="AH3767" t="s">
        <v>329</v>
      </c>
      <c r="AI3767" t="s">
        <v>318</v>
      </c>
      <c r="AK3767">
        <v>95057</v>
      </c>
      <c r="AL3767">
        <v>10</v>
      </c>
      <c r="AM3767" t="s">
        <v>980</v>
      </c>
      <c r="AN3767" t="s">
        <v>981</v>
      </c>
      <c r="AO3767">
        <v>208080873</v>
      </c>
    </row>
    <row r="3768" spans="1:41">
      <c r="A3768" t="s">
        <v>315</v>
      </c>
      <c r="D3768" t="s">
        <v>316</v>
      </c>
      <c r="E3768">
        <v>69341</v>
      </c>
      <c r="F3768" t="s">
        <v>317</v>
      </c>
      <c r="G3768" t="s">
        <v>318</v>
      </c>
      <c r="H3768" s="79" t="s">
        <v>927</v>
      </c>
      <c r="I3768" t="s">
        <v>928</v>
      </c>
      <c r="J3768" t="s">
        <v>929</v>
      </c>
      <c r="K3768" t="s">
        <v>930</v>
      </c>
      <c r="L3768">
        <v>207775</v>
      </c>
      <c r="M3768">
        <v>223310272</v>
      </c>
      <c r="O3768">
        <v>320070</v>
      </c>
      <c r="P3768" t="s">
        <v>327</v>
      </c>
      <c r="Q3768">
        <v>9960</v>
      </c>
      <c r="R3768">
        <v>83</v>
      </c>
      <c r="S3768">
        <v>1</v>
      </c>
      <c r="T3768">
        <v>2786</v>
      </c>
      <c r="U3768" t="s">
        <v>328</v>
      </c>
      <c r="W3768">
        <v>1158667035</v>
      </c>
      <c r="X3768" s="76">
        <v>44505</v>
      </c>
      <c r="Y3768" s="76">
        <v>44505</v>
      </c>
      <c r="Z3768" s="76">
        <v>44448</v>
      </c>
      <c r="AA3768" s="76">
        <v>44480</v>
      </c>
      <c r="AB3768">
        <v>491.95</v>
      </c>
      <c r="AD3768" t="s">
        <v>383</v>
      </c>
      <c r="AE3768" t="s">
        <v>324</v>
      </c>
      <c r="AF3768" t="s">
        <v>1002</v>
      </c>
      <c r="AH3768" t="s">
        <v>329</v>
      </c>
      <c r="AI3768" t="s">
        <v>318</v>
      </c>
      <c r="AK3768">
        <v>95057</v>
      </c>
      <c r="AL3768">
        <v>8</v>
      </c>
      <c r="AM3768" t="s">
        <v>954</v>
      </c>
      <c r="AN3768" t="s">
        <v>955</v>
      </c>
      <c r="AO3768">
        <v>208080873</v>
      </c>
    </row>
    <row r="3769" spans="1:41">
      <c r="A3769" t="s">
        <v>315</v>
      </c>
      <c r="D3769" t="s">
        <v>316</v>
      </c>
      <c r="E3769">
        <v>69341</v>
      </c>
      <c r="F3769" t="s">
        <v>317</v>
      </c>
      <c r="G3769" t="s">
        <v>318</v>
      </c>
      <c r="H3769" s="79" t="s">
        <v>927</v>
      </c>
      <c r="I3769" t="s">
        <v>928</v>
      </c>
      <c r="J3769" t="s">
        <v>929</v>
      </c>
      <c r="K3769" t="s">
        <v>930</v>
      </c>
      <c r="L3769">
        <v>207758</v>
      </c>
      <c r="M3769">
        <v>223310235</v>
      </c>
      <c r="O3769">
        <v>320070</v>
      </c>
      <c r="P3769" t="s">
        <v>327</v>
      </c>
      <c r="Q3769">
        <v>9960</v>
      </c>
      <c r="R3769">
        <v>83</v>
      </c>
      <c r="S3769">
        <v>1</v>
      </c>
      <c r="T3769">
        <v>2786</v>
      </c>
      <c r="U3769" t="s">
        <v>328</v>
      </c>
      <c r="W3769">
        <v>1158667035</v>
      </c>
      <c r="X3769" s="76">
        <v>44505</v>
      </c>
      <c r="Y3769" s="76">
        <v>44505</v>
      </c>
      <c r="Z3769" s="76">
        <v>44448</v>
      </c>
      <c r="AA3769" s="76">
        <v>44480</v>
      </c>
      <c r="AB3769">
        <v>391.13</v>
      </c>
      <c r="AD3769" t="s">
        <v>383</v>
      </c>
      <c r="AE3769" t="s">
        <v>324</v>
      </c>
      <c r="AF3769" t="s">
        <v>1002</v>
      </c>
      <c r="AH3769" t="s">
        <v>329</v>
      </c>
      <c r="AI3769" t="s">
        <v>318</v>
      </c>
      <c r="AK3769">
        <v>95057</v>
      </c>
      <c r="AL3769">
        <v>11</v>
      </c>
      <c r="AM3769" t="s">
        <v>958</v>
      </c>
      <c r="AN3769" t="s">
        <v>959</v>
      </c>
      <c r="AO3769">
        <v>208081020</v>
      </c>
    </row>
    <row r="3770" spans="1:41">
      <c r="A3770" t="s">
        <v>315</v>
      </c>
      <c r="D3770" t="s">
        <v>316</v>
      </c>
      <c r="E3770">
        <v>69341</v>
      </c>
      <c r="F3770" t="s">
        <v>317</v>
      </c>
      <c r="G3770" t="s">
        <v>318</v>
      </c>
      <c r="H3770" s="79" t="s">
        <v>927</v>
      </c>
      <c r="I3770" t="s">
        <v>928</v>
      </c>
      <c r="J3770" t="s">
        <v>929</v>
      </c>
      <c r="K3770" t="s">
        <v>930</v>
      </c>
      <c r="L3770">
        <v>207769</v>
      </c>
      <c r="M3770">
        <v>223310420</v>
      </c>
      <c r="O3770">
        <v>320070</v>
      </c>
      <c r="P3770" t="s">
        <v>327</v>
      </c>
      <c r="Q3770">
        <v>9960</v>
      </c>
      <c r="R3770">
        <v>83</v>
      </c>
      <c r="S3770">
        <v>1</v>
      </c>
      <c r="T3770">
        <v>2786</v>
      </c>
      <c r="U3770" t="s">
        <v>328</v>
      </c>
      <c r="W3770">
        <v>1158667035</v>
      </c>
      <c r="X3770" s="76">
        <v>44505</v>
      </c>
      <c r="Y3770" s="76">
        <v>44505</v>
      </c>
      <c r="Z3770" s="76">
        <v>44448</v>
      </c>
      <c r="AA3770" s="76">
        <v>44480</v>
      </c>
      <c r="AB3770">
        <v>508.75</v>
      </c>
      <c r="AD3770" t="s">
        <v>383</v>
      </c>
      <c r="AE3770" t="s">
        <v>324</v>
      </c>
      <c r="AF3770" t="s">
        <v>1002</v>
      </c>
      <c r="AH3770" t="s">
        <v>329</v>
      </c>
      <c r="AI3770" t="s">
        <v>318</v>
      </c>
      <c r="AK3770">
        <v>95057</v>
      </c>
      <c r="AL3770">
        <v>1</v>
      </c>
      <c r="AM3770" t="s">
        <v>938</v>
      </c>
      <c r="AN3770" t="s">
        <v>939</v>
      </c>
      <c r="AO3770">
        <v>208080873</v>
      </c>
    </row>
    <row r="3771" spans="1:41">
      <c r="A3771" t="s">
        <v>315</v>
      </c>
      <c r="D3771" t="s">
        <v>316</v>
      </c>
      <c r="E3771">
        <v>69341</v>
      </c>
      <c r="F3771" t="s">
        <v>317</v>
      </c>
      <c r="G3771" t="s">
        <v>318</v>
      </c>
      <c r="H3771" s="79" t="s">
        <v>927</v>
      </c>
      <c r="I3771" t="s">
        <v>928</v>
      </c>
      <c r="J3771" t="s">
        <v>929</v>
      </c>
      <c r="K3771" t="s">
        <v>930</v>
      </c>
      <c r="L3771">
        <v>207777</v>
      </c>
      <c r="M3771">
        <v>223322973</v>
      </c>
      <c r="O3771">
        <v>320070</v>
      </c>
      <c r="P3771" t="s">
        <v>327</v>
      </c>
      <c r="Q3771">
        <v>9960</v>
      </c>
      <c r="R3771">
        <v>83</v>
      </c>
      <c r="S3771">
        <v>1</v>
      </c>
      <c r="T3771">
        <v>2786</v>
      </c>
      <c r="U3771" t="s">
        <v>328</v>
      </c>
      <c r="W3771">
        <v>1158667035</v>
      </c>
      <c r="X3771" s="76">
        <v>44505</v>
      </c>
      <c r="Y3771" s="76">
        <v>44505</v>
      </c>
      <c r="Z3771" s="76">
        <v>44448</v>
      </c>
      <c r="AA3771" s="76">
        <v>44480</v>
      </c>
      <c r="AB3771">
        <v>467.94</v>
      </c>
      <c r="AD3771" t="s">
        <v>383</v>
      </c>
      <c r="AE3771" t="s">
        <v>324</v>
      </c>
      <c r="AF3771" t="s">
        <v>1002</v>
      </c>
      <c r="AH3771" t="s">
        <v>329</v>
      </c>
      <c r="AI3771" t="s">
        <v>318</v>
      </c>
      <c r="AK3771">
        <v>95057</v>
      </c>
      <c r="AL3771">
        <v>16</v>
      </c>
      <c r="AM3771" t="s">
        <v>960</v>
      </c>
      <c r="AN3771" t="s">
        <v>961</v>
      </c>
      <c r="AO3771">
        <v>208080866</v>
      </c>
    </row>
    <row r="3772" spans="1:41">
      <c r="A3772" t="s">
        <v>315</v>
      </c>
      <c r="D3772" t="s">
        <v>316</v>
      </c>
      <c r="E3772">
        <v>69341</v>
      </c>
      <c r="F3772" t="s">
        <v>317</v>
      </c>
      <c r="G3772" t="s">
        <v>318</v>
      </c>
      <c r="H3772" s="79" t="s">
        <v>927</v>
      </c>
      <c r="I3772" t="s">
        <v>928</v>
      </c>
      <c r="J3772" t="s">
        <v>929</v>
      </c>
      <c r="K3772" t="s">
        <v>930</v>
      </c>
      <c r="L3772">
        <v>207774</v>
      </c>
      <c r="M3772">
        <v>223310212</v>
      </c>
      <c r="O3772">
        <v>320070</v>
      </c>
      <c r="P3772" t="s">
        <v>327</v>
      </c>
      <c r="Q3772">
        <v>9960</v>
      </c>
      <c r="R3772">
        <v>83</v>
      </c>
      <c r="S3772">
        <v>1</v>
      </c>
      <c r="T3772">
        <v>2786</v>
      </c>
      <c r="U3772" t="s">
        <v>328</v>
      </c>
      <c r="W3772">
        <v>1158667035</v>
      </c>
      <c r="X3772" s="76">
        <v>44505</v>
      </c>
      <c r="Y3772" s="76">
        <v>44505</v>
      </c>
      <c r="Z3772" s="76">
        <v>44448</v>
      </c>
      <c r="AA3772" s="76">
        <v>44480</v>
      </c>
      <c r="AB3772">
        <v>1036.83</v>
      </c>
      <c r="AD3772" t="s">
        <v>383</v>
      </c>
      <c r="AE3772" t="s">
        <v>324</v>
      </c>
      <c r="AF3772" t="s">
        <v>1002</v>
      </c>
      <c r="AH3772" t="s">
        <v>329</v>
      </c>
      <c r="AI3772" t="s">
        <v>318</v>
      </c>
      <c r="AK3772">
        <v>95057</v>
      </c>
      <c r="AL3772">
        <v>12</v>
      </c>
      <c r="AM3772" t="s">
        <v>974</v>
      </c>
      <c r="AN3772" t="s">
        <v>975</v>
      </c>
      <c r="AO3772">
        <v>208080985</v>
      </c>
    </row>
    <row r="3773" spans="1:41">
      <c r="A3773" t="s">
        <v>315</v>
      </c>
      <c r="D3773" t="s">
        <v>316</v>
      </c>
      <c r="E3773">
        <v>69341</v>
      </c>
      <c r="F3773" t="s">
        <v>317</v>
      </c>
      <c r="G3773" t="s">
        <v>318</v>
      </c>
      <c r="H3773" s="79" t="s">
        <v>927</v>
      </c>
      <c r="I3773" t="s">
        <v>928</v>
      </c>
      <c r="J3773" t="s">
        <v>929</v>
      </c>
      <c r="K3773" t="s">
        <v>930</v>
      </c>
      <c r="L3773">
        <v>207759</v>
      </c>
      <c r="M3773">
        <v>223310100</v>
      </c>
      <c r="O3773">
        <v>320070</v>
      </c>
      <c r="P3773" t="s">
        <v>327</v>
      </c>
      <c r="Q3773">
        <v>9960</v>
      </c>
      <c r="R3773">
        <v>83</v>
      </c>
      <c r="S3773">
        <v>1</v>
      </c>
      <c r="T3773">
        <v>2786</v>
      </c>
      <c r="U3773" t="s">
        <v>328</v>
      </c>
      <c r="W3773">
        <v>1158667035</v>
      </c>
      <c r="X3773" s="76">
        <v>44505</v>
      </c>
      <c r="Y3773" s="76">
        <v>44505</v>
      </c>
      <c r="Z3773" s="76">
        <v>44448</v>
      </c>
      <c r="AA3773" s="76">
        <v>44480</v>
      </c>
      <c r="AB3773">
        <v>532.75</v>
      </c>
      <c r="AD3773" t="s">
        <v>383</v>
      </c>
      <c r="AE3773" t="s">
        <v>324</v>
      </c>
      <c r="AF3773" t="s">
        <v>1002</v>
      </c>
      <c r="AH3773" t="s">
        <v>329</v>
      </c>
      <c r="AI3773" t="s">
        <v>318</v>
      </c>
      <c r="AK3773">
        <v>95057</v>
      </c>
      <c r="AL3773">
        <v>14</v>
      </c>
      <c r="AM3773" t="s">
        <v>976</v>
      </c>
      <c r="AN3773" t="s">
        <v>973</v>
      </c>
      <c r="AO3773">
        <v>208080843</v>
      </c>
    </row>
    <row r="3774" spans="1:41">
      <c r="A3774" t="s">
        <v>315</v>
      </c>
      <c r="D3774" t="s">
        <v>316</v>
      </c>
      <c r="E3774">
        <v>69341</v>
      </c>
      <c r="F3774" t="s">
        <v>317</v>
      </c>
      <c r="G3774" t="s">
        <v>318</v>
      </c>
      <c r="H3774" s="79" t="s">
        <v>927</v>
      </c>
      <c r="I3774" t="s">
        <v>928</v>
      </c>
      <c r="J3774" t="s">
        <v>929</v>
      </c>
      <c r="K3774" t="s">
        <v>930</v>
      </c>
      <c r="L3774">
        <v>207768</v>
      </c>
      <c r="M3774">
        <v>223321925</v>
      </c>
      <c r="O3774">
        <v>320070</v>
      </c>
      <c r="P3774" t="s">
        <v>327</v>
      </c>
      <c r="Q3774">
        <v>9960</v>
      </c>
      <c r="R3774">
        <v>83</v>
      </c>
      <c r="S3774">
        <v>1</v>
      </c>
      <c r="T3774">
        <v>2786</v>
      </c>
      <c r="U3774" t="s">
        <v>328</v>
      </c>
      <c r="W3774">
        <v>1158667035</v>
      </c>
      <c r="X3774" s="76">
        <v>44505</v>
      </c>
      <c r="Y3774" s="76">
        <v>44505</v>
      </c>
      <c r="Z3774" s="76">
        <v>44448</v>
      </c>
      <c r="AA3774" s="76">
        <v>44480</v>
      </c>
      <c r="AB3774">
        <v>755.99</v>
      </c>
      <c r="AD3774" t="s">
        <v>383</v>
      </c>
      <c r="AE3774" t="s">
        <v>324</v>
      </c>
      <c r="AF3774" t="s">
        <v>1002</v>
      </c>
      <c r="AH3774" t="s">
        <v>329</v>
      </c>
      <c r="AI3774" t="s">
        <v>318</v>
      </c>
      <c r="AK3774">
        <v>95057</v>
      </c>
      <c r="AL3774">
        <v>25</v>
      </c>
      <c r="AM3774" t="s">
        <v>966</v>
      </c>
      <c r="AN3774" t="s">
        <v>967</v>
      </c>
      <c r="AO3774">
        <v>208080873</v>
      </c>
    </row>
    <row r="3775" spans="1:41">
      <c r="A3775" t="s">
        <v>315</v>
      </c>
      <c r="D3775" t="s">
        <v>316</v>
      </c>
      <c r="E3775">
        <v>69341</v>
      </c>
      <c r="F3775" t="s">
        <v>317</v>
      </c>
      <c r="G3775" t="s">
        <v>318</v>
      </c>
      <c r="H3775" s="79" t="s">
        <v>927</v>
      </c>
      <c r="I3775" t="s">
        <v>928</v>
      </c>
      <c r="J3775" t="s">
        <v>929</v>
      </c>
      <c r="K3775" t="s">
        <v>930</v>
      </c>
      <c r="L3775">
        <v>207755</v>
      </c>
      <c r="M3775">
        <v>223310301</v>
      </c>
      <c r="O3775">
        <v>320070</v>
      </c>
      <c r="P3775" t="s">
        <v>327</v>
      </c>
      <c r="Q3775">
        <v>9960</v>
      </c>
      <c r="R3775">
        <v>83</v>
      </c>
      <c r="S3775">
        <v>1</v>
      </c>
      <c r="T3775">
        <v>2786</v>
      </c>
      <c r="U3775" t="s">
        <v>328</v>
      </c>
      <c r="W3775">
        <v>1158667035</v>
      </c>
      <c r="X3775" s="76">
        <v>44505</v>
      </c>
      <c r="Y3775" s="76">
        <v>44505</v>
      </c>
      <c r="Z3775" s="76">
        <v>44448</v>
      </c>
      <c r="AA3775" s="76">
        <v>44480</v>
      </c>
      <c r="AB3775">
        <v>448.73</v>
      </c>
      <c r="AD3775" t="s">
        <v>383</v>
      </c>
      <c r="AE3775" t="s">
        <v>324</v>
      </c>
      <c r="AF3775" t="s">
        <v>1002</v>
      </c>
      <c r="AH3775" t="s">
        <v>329</v>
      </c>
      <c r="AI3775" t="s">
        <v>318</v>
      </c>
      <c r="AK3775">
        <v>95057</v>
      </c>
      <c r="AL3775">
        <v>5</v>
      </c>
      <c r="AM3775" t="s">
        <v>948</v>
      </c>
      <c r="AN3775" t="s">
        <v>949</v>
      </c>
      <c r="AO3775">
        <v>208080873</v>
      </c>
    </row>
    <row r="3776" spans="1:41">
      <c r="A3776" t="s">
        <v>315</v>
      </c>
      <c r="D3776" t="s">
        <v>316</v>
      </c>
      <c r="E3776">
        <v>69341</v>
      </c>
      <c r="F3776" t="s">
        <v>317</v>
      </c>
      <c r="G3776" t="s">
        <v>318</v>
      </c>
      <c r="H3776" s="79" t="s">
        <v>927</v>
      </c>
      <c r="I3776" t="s">
        <v>928</v>
      </c>
      <c r="J3776" t="s">
        <v>929</v>
      </c>
      <c r="K3776" t="s">
        <v>930</v>
      </c>
      <c r="L3776">
        <v>207762</v>
      </c>
      <c r="M3776">
        <v>223323001</v>
      </c>
      <c r="O3776">
        <v>320070</v>
      </c>
      <c r="P3776" t="s">
        <v>327</v>
      </c>
      <c r="Q3776">
        <v>9960</v>
      </c>
      <c r="R3776">
        <v>83</v>
      </c>
      <c r="S3776">
        <v>1</v>
      </c>
      <c r="T3776">
        <v>2786</v>
      </c>
      <c r="U3776" t="s">
        <v>328</v>
      </c>
      <c r="W3776">
        <v>1158667035</v>
      </c>
      <c r="X3776" s="76">
        <v>44505</v>
      </c>
      <c r="Y3776" s="76">
        <v>44505</v>
      </c>
      <c r="Z3776" s="76">
        <v>44448</v>
      </c>
      <c r="AA3776" s="76">
        <v>44480</v>
      </c>
      <c r="AB3776">
        <v>515.95000000000005</v>
      </c>
      <c r="AD3776" t="s">
        <v>383</v>
      </c>
      <c r="AE3776" t="s">
        <v>324</v>
      </c>
      <c r="AF3776" t="s">
        <v>1002</v>
      </c>
      <c r="AH3776" t="s">
        <v>329</v>
      </c>
      <c r="AI3776" t="s">
        <v>318</v>
      </c>
      <c r="AK3776">
        <v>95057</v>
      </c>
      <c r="AL3776">
        <v>18</v>
      </c>
      <c r="AM3776" t="s">
        <v>962</v>
      </c>
      <c r="AN3776" t="s">
        <v>963</v>
      </c>
      <c r="AO3776">
        <v>208080978</v>
      </c>
    </row>
    <row r="3777" spans="1:41">
      <c r="A3777" t="s">
        <v>315</v>
      </c>
      <c r="D3777" t="s">
        <v>316</v>
      </c>
      <c r="E3777">
        <v>69341</v>
      </c>
      <c r="F3777" t="s">
        <v>317</v>
      </c>
      <c r="G3777" t="s">
        <v>318</v>
      </c>
      <c r="H3777" s="79" t="s">
        <v>927</v>
      </c>
      <c r="I3777" t="s">
        <v>928</v>
      </c>
      <c r="J3777" t="s">
        <v>929</v>
      </c>
      <c r="K3777" t="s">
        <v>930</v>
      </c>
      <c r="L3777">
        <v>207770</v>
      </c>
      <c r="M3777">
        <v>223310265</v>
      </c>
      <c r="O3777">
        <v>320070</v>
      </c>
      <c r="P3777" t="s">
        <v>327</v>
      </c>
      <c r="Q3777">
        <v>9960</v>
      </c>
      <c r="R3777">
        <v>83</v>
      </c>
      <c r="S3777">
        <v>1</v>
      </c>
      <c r="T3777">
        <v>2786</v>
      </c>
      <c r="U3777" t="s">
        <v>328</v>
      </c>
      <c r="W3777">
        <v>1158667035</v>
      </c>
      <c r="X3777" s="76">
        <v>44505</v>
      </c>
      <c r="Y3777" s="76">
        <v>44505</v>
      </c>
      <c r="Z3777" s="76">
        <v>44448</v>
      </c>
      <c r="AA3777" s="76">
        <v>44480</v>
      </c>
      <c r="AB3777">
        <v>355.12</v>
      </c>
      <c r="AD3777" t="s">
        <v>383</v>
      </c>
      <c r="AE3777" t="s">
        <v>324</v>
      </c>
      <c r="AF3777" t="s">
        <v>1002</v>
      </c>
      <c r="AH3777" t="s">
        <v>329</v>
      </c>
      <c r="AI3777" t="s">
        <v>318</v>
      </c>
      <c r="AK3777">
        <v>95057</v>
      </c>
      <c r="AL3777">
        <v>9</v>
      </c>
      <c r="AM3777" t="s">
        <v>964</v>
      </c>
      <c r="AN3777" t="s">
        <v>965</v>
      </c>
      <c r="AO3777">
        <v>208080873</v>
      </c>
    </row>
    <row r="3778" spans="1:41">
      <c r="A3778" t="s">
        <v>315</v>
      </c>
      <c r="D3778" t="s">
        <v>316</v>
      </c>
      <c r="E3778">
        <v>69341</v>
      </c>
      <c r="F3778" t="s">
        <v>317</v>
      </c>
      <c r="G3778" t="s">
        <v>318</v>
      </c>
      <c r="H3778" s="79" t="s">
        <v>927</v>
      </c>
      <c r="I3778" t="s">
        <v>928</v>
      </c>
      <c r="J3778" t="s">
        <v>929</v>
      </c>
      <c r="K3778" t="s">
        <v>930</v>
      </c>
      <c r="L3778">
        <v>207764</v>
      </c>
      <c r="M3778">
        <v>223320341</v>
      </c>
      <c r="O3778">
        <v>320070</v>
      </c>
      <c r="P3778" t="s">
        <v>327</v>
      </c>
      <c r="Q3778">
        <v>9960</v>
      </c>
      <c r="R3778">
        <v>83</v>
      </c>
      <c r="S3778">
        <v>1</v>
      </c>
      <c r="T3778">
        <v>2786</v>
      </c>
      <c r="U3778" t="s">
        <v>328</v>
      </c>
      <c r="W3778">
        <v>1158667035</v>
      </c>
      <c r="X3778" s="76">
        <v>44505</v>
      </c>
      <c r="Y3778" s="76">
        <v>44505</v>
      </c>
      <c r="Z3778" s="76">
        <v>44448</v>
      </c>
      <c r="AA3778" s="76">
        <v>44480</v>
      </c>
      <c r="AB3778">
        <v>412.72</v>
      </c>
      <c r="AD3778" t="s">
        <v>383</v>
      </c>
      <c r="AE3778" t="s">
        <v>324</v>
      </c>
      <c r="AF3778" t="s">
        <v>1002</v>
      </c>
      <c r="AH3778" t="s">
        <v>329</v>
      </c>
      <c r="AI3778" t="s">
        <v>318</v>
      </c>
      <c r="AK3778">
        <v>95057</v>
      </c>
      <c r="AL3778">
        <v>21</v>
      </c>
      <c r="AM3778" t="s">
        <v>956</v>
      </c>
      <c r="AN3778" t="s">
        <v>957</v>
      </c>
      <c r="AO3778">
        <v>208080962</v>
      </c>
    </row>
    <row r="3779" spans="1:41">
      <c r="A3779" t="s">
        <v>315</v>
      </c>
      <c r="D3779" t="s">
        <v>316</v>
      </c>
      <c r="E3779">
        <v>69341</v>
      </c>
      <c r="F3779" t="s">
        <v>317</v>
      </c>
      <c r="G3779" t="s">
        <v>318</v>
      </c>
      <c r="H3779" s="79" t="s">
        <v>927</v>
      </c>
      <c r="I3779" t="s">
        <v>928</v>
      </c>
      <c r="J3779" t="s">
        <v>929</v>
      </c>
      <c r="K3779" t="s">
        <v>930</v>
      </c>
      <c r="L3779">
        <v>207765</v>
      </c>
      <c r="M3779">
        <v>223320357</v>
      </c>
      <c r="O3779">
        <v>320070</v>
      </c>
      <c r="P3779" t="s">
        <v>327</v>
      </c>
      <c r="Q3779">
        <v>9960</v>
      </c>
      <c r="R3779">
        <v>83</v>
      </c>
      <c r="S3779">
        <v>1</v>
      </c>
      <c r="T3779">
        <v>2786</v>
      </c>
      <c r="U3779" t="s">
        <v>328</v>
      </c>
      <c r="W3779">
        <v>1158667035</v>
      </c>
      <c r="X3779" s="76">
        <v>44505</v>
      </c>
      <c r="Y3779" s="76">
        <v>44505</v>
      </c>
      <c r="Z3779" s="76">
        <v>44448</v>
      </c>
      <c r="AA3779" s="76">
        <v>44480</v>
      </c>
      <c r="AB3779">
        <v>275.91000000000003</v>
      </c>
      <c r="AD3779" t="s">
        <v>383</v>
      </c>
      <c r="AE3779" t="s">
        <v>324</v>
      </c>
      <c r="AF3779" t="s">
        <v>1002</v>
      </c>
      <c r="AH3779" t="s">
        <v>329</v>
      </c>
      <c r="AI3779" t="s">
        <v>318</v>
      </c>
      <c r="AK3779">
        <v>95057</v>
      </c>
      <c r="AL3779">
        <v>22</v>
      </c>
      <c r="AM3779" t="s">
        <v>972</v>
      </c>
      <c r="AN3779" t="s">
        <v>973</v>
      </c>
      <c r="AO3779">
        <v>208080843</v>
      </c>
    </row>
    <row r="3780" spans="1:41">
      <c r="A3780" t="s">
        <v>315</v>
      </c>
      <c r="D3780" t="s">
        <v>316</v>
      </c>
      <c r="E3780">
        <v>69341</v>
      </c>
      <c r="F3780" t="s">
        <v>317</v>
      </c>
      <c r="G3780" t="s">
        <v>318</v>
      </c>
      <c r="H3780" s="79" t="s">
        <v>927</v>
      </c>
      <c r="I3780" t="s">
        <v>928</v>
      </c>
      <c r="J3780" t="s">
        <v>929</v>
      </c>
      <c r="K3780" t="s">
        <v>930</v>
      </c>
      <c r="L3780">
        <v>207771</v>
      </c>
      <c r="M3780">
        <v>223310384</v>
      </c>
      <c r="O3780">
        <v>320070</v>
      </c>
      <c r="P3780" t="s">
        <v>327</v>
      </c>
      <c r="Q3780">
        <v>9960</v>
      </c>
      <c r="R3780">
        <v>83</v>
      </c>
      <c r="S3780">
        <v>1</v>
      </c>
      <c r="T3780">
        <v>2786</v>
      </c>
      <c r="U3780" t="s">
        <v>328</v>
      </c>
      <c r="W3780">
        <v>1158667035</v>
      </c>
      <c r="X3780" s="76">
        <v>44505</v>
      </c>
      <c r="Y3780" s="76">
        <v>44505</v>
      </c>
      <c r="Z3780" s="76">
        <v>44448</v>
      </c>
      <c r="AA3780" s="76">
        <v>44480</v>
      </c>
      <c r="AB3780">
        <v>487.14</v>
      </c>
      <c r="AD3780" t="s">
        <v>383</v>
      </c>
      <c r="AE3780" t="s">
        <v>324</v>
      </c>
      <c r="AF3780" t="s">
        <v>1002</v>
      </c>
      <c r="AH3780" t="s">
        <v>329</v>
      </c>
      <c r="AI3780" t="s">
        <v>318</v>
      </c>
      <c r="AK3780">
        <v>95057</v>
      </c>
      <c r="AL3780">
        <v>2</v>
      </c>
      <c r="AM3780" t="s">
        <v>970</v>
      </c>
      <c r="AN3780" t="s">
        <v>971</v>
      </c>
      <c r="AO3780">
        <v>208080873</v>
      </c>
    </row>
    <row r="3781" spans="1:41">
      <c r="A3781" t="s">
        <v>315</v>
      </c>
      <c r="D3781" t="s">
        <v>316</v>
      </c>
      <c r="E3781">
        <v>69341</v>
      </c>
      <c r="F3781" t="s">
        <v>317</v>
      </c>
      <c r="G3781" t="s">
        <v>318</v>
      </c>
      <c r="H3781" s="79" t="s">
        <v>927</v>
      </c>
      <c r="I3781" t="s">
        <v>928</v>
      </c>
      <c r="J3781" t="s">
        <v>929</v>
      </c>
      <c r="K3781" t="s">
        <v>930</v>
      </c>
      <c r="L3781">
        <v>207767</v>
      </c>
      <c r="M3781">
        <v>223321918</v>
      </c>
      <c r="O3781">
        <v>320070</v>
      </c>
      <c r="P3781" t="s">
        <v>327</v>
      </c>
      <c r="Q3781">
        <v>9960</v>
      </c>
      <c r="R3781">
        <v>83</v>
      </c>
      <c r="S3781">
        <v>1</v>
      </c>
      <c r="T3781">
        <v>2786</v>
      </c>
      <c r="U3781" t="s">
        <v>328</v>
      </c>
      <c r="W3781">
        <v>1158667035</v>
      </c>
      <c r="X3781" s="76">
        <v>44505</v>
      </c>
      <c r="Y3781" s="76">
        <v>44505</v>
      </c>
      <c r="Z3781" s="76">
        <v>44448</v>
      </c>
      <c r="AA3781" s="76">
        <v>44480</v>
      </c>
      <c r="AB3781">
        <v>278.31</v>
      </c>
      <c r="AD3781" t="s">
        <v>383</v>
      </c>
      <c r="AE3781" t="s">
        <v>324</v>
      </c>
      <c r="AF3781" t="s">
        <v>1002</v>
      </c>
      <c r="AH3781" t="s">
        <v>329</v>
      </c>
      <c r="AI3781" t="s">
        <v>318</v>
      </c>
      <c r="AK3781">
        <v>95057</v>
      </c>
      <c r="AL3781">
        <v>24</v>
      </c>
      <c r="AM3781" t="s">
        <v>944</v>
      </c>
      <c r="AN3781" t="s">
        <v>945</v>
      </c>
      <c r="AO3781">
        <v>208081036</v>
      </c>
    </row>
    <row r="3782" spans="1:41">
      <c r="A3782" t="s">
        <v>315</v>
      </c>
      <c r="D3782" t="s">
        <v>316</v>
      </c>
      <c r="E3782">
        <v>69341</v>
      </c>
      <c r="F3782" t="s">
        <v>317</v>
      </c>
      <c r="G3782" t="s">
        <v>318</v>
      </c>
      <c r="H3782" s="79" t="s">
        <v>927</v>
      </c>
      <c r="I3782" t="s">
        <v>928</v>
      </c>
      <c r="J3782" t="s">
        <v>929</v>
      </c>
      <c r="K3782" t="s">
        <v>930</v>
      </c>
      <c r="L3782">
        <v>207756</v>
      </c>
      <c r="M3782">
        <v>223310295</v>
      </c>
      <c r="O3782">
        <v>320070</v>
      </c>
      <c r="P3782" t="s">
        <v>327</v>
      </c>
      <c r="Q3782">
        <v>9960</v>
      </c>
      <c r="R3782">
        <v>83</v>
      </c>
      <c r="S3782">
        <v>1</v>
      </c>
      <c r="T3782">
        <v>2786</v>
      </c>
      <c r="U3782" t="s">
        <v>328</v>
      </c>
      <c r="W3782">
        <v>1158667035</v>
      </c>
      <c r="X3782" s="76">
        <v>44505</v>
      </c>
      <c r="Y3782" s="76">
        <v>44505</v>
      </c>
      <c r="Z3782" s="76">
        <v>44448</v>
      </c>
      <c r="AA3782" s="76">
        <v>44480</v>
      </c>
      <c r="AB3782">
        <v>371.92</v>
      </c>
      <c r="AD3782" t="s">
        <v>383</v>
      </c>
      <c r="AE3782" t="s">
        <v>324</v>
      </c>
      <c r="AF3782" t="s">
        <v>1002</v>
      </c>
      <c r="AH3782" t="s">
        <v>329</v>
      </c>
      <c r="AI3782" t="s">
        <v>318</v>
      </c>
      <c r="AK3782">
        <v>95057</v>
      </c>
      <c r="AL3782">
        <v>6</v>
      </c>
      <c r="AM3782" t="s">
        <v>977</v>
      </c>
      <c r="AN3782" t="s">
        <v>978</v>
      </c>
      <c r="AO3782">
        <v>208080873</v>
      </c>
    </row>
    <row r="3783" spans="1:41">
      <c r="A3783" t="s">
        <v>315</v>
      </c>
      <c r="D3783" t="s">
        <v>316</v>
      </c>
      <c r="E3783">
        <v>69341</v>
      </c>
      <c r="F3783" t="s">
        <v>317</v>
      </c>
      <c r="G3783" t="s">
        <v>318</v>
      </c>
      <c r="H3783" s="79" t="s">
        <v>927</v>
      </c>
      <c r="I3783" t="s">
        <v>928</v>
      </c>
      <c r="J3783" t="s">
        <v>929</v>
      </c>
      <c r="K3783" t="s">
        <v>930</v>
      </c>
      <c r="L3783">
        <v>207760</v>
      </c>
      <c r="M3783">
        <v>223322950</v>
      </c>
      <c r="O3783">
        <v>320070</v>
      </c>
      <c r="P3783" t="s">
        <v>327</v>
      </c>
      <c r="Q3783">
        <v>9960</v>
      </c>
      <c r="R3783">
        <v>83</v>
      </c>
      <c r="S3783">
        <v>1</v>
      </c>
      <c r="T3783">
        <v>2786</v>
      </c>
      <c r="U3783" t="s">
        <v>328</v>
      </c>
      <c r="W3783">
        <v>1158667035</v>
      </c>
      <c r="X3783" s="76">
        <v>44505</v>
      </c>
      <c r="Y3783" s="76">
        <v>44505</v>
      </c>
      <c r="Z3783" s="76">
        <v>44448</v>
      </c>
      <c r="AA3783" s="76">
        <v>44480</v>
      </c>
      <c r="AB3783">
        <v>412.72</v>
      </c>
      <c r="AD3783" t="s">
        <v>383</v>
      </c>
      <c r="AE3783" t="s">
        <v>324</v>
      </c>
      <c r="AF3783" t="s">
        <v>1002</v>
      </c>
      <c r="AH3783" t="s">
        <v>329</v>
      </c>
      <c r="AI3783" t="s">
        <v>318</v>
      </c>
      <c r="AK3783">
        <v>95057</v>
      </c>
      <c r="AL3783">
        <v>15</v>
      </c>
      <c r="AM3783" t="s">
        <v>934</v>
      </c>
      <c r="AN3783" t="s">
        <v>935</v>
      </c>
      <c r="AO3783">
        <v>208081006</v>
      </c>
    </row>
    <row r="3784" spans="1:41">
      <c r="A3784" t="s">
        <v>315</v>
      </c>
      <c r="D3784" t="s">
        <v>316</v>
      </c>
      <c r="E3784">
        <v>69341</v>
      </c>
      <c r="F3784" t="s">
        <v>317</v>
      </c>
      <c r="G3784" t="s">
        <v>318</v>
      </c>
      <c r="H3784" s="79" t="s">
        <v>927</v>
      </c>
      <c r="I3784" t="s">
        <v>928</v>
      </c>
      <c r="J3784" t="s">
        <v>929</v>
      </c>
      <c r="K3784" t="s">
        <v>930</v>
      </c>
      <c r="L3784">
        <v>207761</v>
      </c>
      <c r="M3784">
        <v>223322996</v>
      </c>
      <c r="O3784">
        <v>320070</v>
      </c>
      <c r="P3784" t="s">
        <v>327</v>
      </c>
      <c r="Q3784">
        <v>9960</v>
      </c>
      <c r="R3784">
        <v>83</v>
      </c>
      <c r="S3784">
        <v>1</v>
      </c>
      <c r="T3784">
        <v>2786</v>
      </c>
      <c r="U3784" t="s">
        <v>328</v>
      </c>
      <c r="W3784">
        <v>1158667035</v>
      </c>
      <c r="X3784" s="76">
        <v>44505</v>
      </c>
      <c r="Y3784" s="76">
        <v>44505</v>
      </c>
      <c r="Z3784" s="76">
        <v>44448</v>
      </c>
      <c r="AA3784" s="76">
        <v>44480</v>
      </c>
      <c r="AB3784">
        <v>609.55999999999995</v>
      </c>
      <c r="AD3784" t="s">
        <v>383</v>
      </c>
      <c r="AE3784" t="s">
        <v>324</v>
      </c>
      <c r="AF3784" t="s">
        <v>1002</v>
      </c>
      <c r="AH3784" t="s">
        <v>329</v>
      </c>
      <c r="AI3784" t="s">
        <v>318</v>
      </c>
      <c r="AK3784">
        <v>95057</v>
      </c>
      <c r="AL3784">
        <v>17</v>
      </c>
      <c r="AM3784" t="s">
        <v>936</v>
      </c>
      <c r="AN3784" t="s">
        <v>937</v>
      </c>
      <c r="AO3784">
        <v>208080850</v>
      </c>
    </row>
    <row r="3785" spans="1:41">
      <c r="A3785" t="s">
        <v>315</v>
      </c>
      <c r="D3785" t="s">
        <v>316</v>
      </c>
      <c r="E3785">
        <v>69341</v>
      </c>
      <c r="F3785" t="s">
        <v>317</v>
      </c>
      <c r="G3785" t="s">
        <v>318</v>
      </c>
      <c r="H3785" s="79" t="s">
        <v>927</v>
      </c>
      <c r="I3785" t="s">
        <v>928</v>
      </c>
      <c r="J3785" t="s">
        <v>929</v>
      </c>
      <c r="K3785" t="s">
        <v>930</v>
      </c>
      <c r="L3785">
        <v>207778</v>
      </c>
      <c r="M3785">
        <v>223310153</v>
      </c>
      <c r="O3785">
        <v>320070</v>
      </c>
      <c r="P3785" t="s">
        <v>327</v>
      </c>
      <c r="Q3785">
        <v>9960</v>
      </c>
      <c r="R3785">
        <v>83</v>
      </c>
      <c r="S3785">
        <v>1</v>
      </c>
      <c r="T3785">
        <v>2786</v>
      </c>
      <c r="U3785" t="s">
        <v>328</v>
      </c>
      <c r="W3785">
        <v>1158667035</v>
      </c>
      <c r="X3785" s="76">
        <v>44505</v>
      </c>
      <c r="Y3785" s="76">
        <v>44505</v>
      </c>
      <c r="Z3785" s="76">
        <v>44448</v>
      </c>
      <c r="AA3785" s="76">
        <v>44480</v>
      </c>
      <c r="AB3785">
        <v>743.98</v>
      </c>
      <c r="AD3785" t="s">
        <v>383</v>
      </c>
      <c r="AE3785" t="s">
        <v>324</v>
      </c>
      <c r="AF3785" t="s">
        <v>1002</v>
      </c>
      <c r="AH3785" t="s">
        <v>329</v>
      </c>
      <c r="AI3785" t="s">
        <v>318</v>
      </c>
      <c r="AK3785">
        <v>95057</v>
      </c>
      <c r="AL3785">
        <v>13</v>
      </c>
      <c r="AM3785" t="s">
        <v>968</v>
      </c>
      <c r="AN3785" t="s">
        <v>969</v>
      </c>
      <c r="AO3785">
        <v>208080873</v>
      </c>
    </row>
    <row r="3786" spans="1:41">
      <c r="A3786" t="s">
        <v>315</v>
      </c>
      <c r="D3786" t="s">
        <v>316</v>
      </c>
      <c r="E3786">
        <v>69341</v>
      </c>
      <c r="F3786" t="s">
        <v>317</v>
      </c>
      <c r="G3786" t="s">
        <v>318</v>
      </c>
      <c r="H3786" s="79" t="s">
        <v>927</v>
      </c>
      <c r="I3786" t="s">
        <v>928</v>
      </c>
      <c r="J3786" t="s">
        <v>929</v>
      </c>
      <c r="K3786" t="s">
        <v>930</v>
      </c>
      <c r="L3786">
        <v>207776</v>
      </c>
      <c r="M3786">
        <v>223310324</v>
      </c>
      <c r="O3786">
        <v>320070</v>
      </c>
      <c r="P3786" t="s">
        <v>327</v>
      </c>
      <c r="Q3786">
        <v>9960</v>
      </c>
      <c r="R3786">
        <v>83</v>
      </c>
      <c r="S3786">
        <v>1</v>
      </c>
      <c r="T3786">
        <v>2786</v>
      </c>
      <c r="U3786" t="s">
        <v>328</v>
      </c>
      <c r="W3786">
        <v>1158667035</v>
      </c>
      <c r="X3786" s="76">
        <v>44505</v>
      </c>
      <c r="Y3786" s="76">
        <v>44505</v>
      </c>
      <c r="Z3786" s="76">
        <v>44448</v>
      </c>
      <c r="AA3786" s="76">
        <v>44480</v>
      </c>
      <c r="AB3786">
        <v>621.55999999999995</v>
      </c>
      <c r="AD3786" t="s">
        <v>383</v>
      </c>
      <c r="AE3786" t="s">
        <v>324</v>
      </c>
      <c r="AF3786" t="s">
        <v>1002</v>
      </c>
      <c r="AH3786" t="s">
        <v>329</v>
      </c>
      <c r="AI3786" t="s">
        <v>318</v>
      </c>
      <c r="AK3786">
        <v>95057</v>
      </c>
      <c r="AL3786">
        <v>4</v>
      </c>
      <c r="AM3786" t="s">
        <v>940</v>
      </c>
      <c r="AN3786" t="s">
        <v>941</v>
      </c>
      <c r="AO3786">
        <v>208080873</v>
      </c>
    </row>
    <row r="3787" spans="1:41">
      <c r="A3787" t="s">
        <v>315</v>
      </c>
      <c r="D3787" t="s">
        <v>316</v>
      </c>
      <c r="E3787">
        <v>69341</v>
      </c>
      <c r="F3787" t="s">
        <v>317</v>
      </c>
      <c r="G3787" t="s">
        <v>318</v>
      </c>
      <c r="H3787" s="79" t="s">
        <v>927</v>
      </c>
      <c r="I3787" t="s">
        <v>928</v>
      </c>
      <c r="J3787" t="s">
        <v>929</v>
      </c>
      <c r="K3787" t="s">
        <v>930</v>
      </c>
      <c r="L3787">
        <v>207763</v>
      </c>
      <c r="M3787">
        <v>223320334</v>
      </c>
      <c r="O3787">
        <v>320070</v>
      </c>
      <c r="P3787" t="s">
        <v>327</v>
      </c>
      <c r="Q3787">
        <v>9960</v>
      </c>
      <c r="R3787">
        <v>83</v>
      </c>
      <c r="S3787">
        <v>1</v>
      </c>
      <c r="T3787">
        <v>2786</v>
      </c>
      <c r="U3787" t="s">
        <v>328</v>
      </c>
      <c r="W3787">
        <v>1158667035</v>
      </c>
      <c r="X3787" s="76">
        <v>44505</v>
      </c>
      <c r="Y3787" s="76">
        <v>44505</v>
      </c>
      <c r="Z3787" s="76">
        <v>44448</v>
      </c>
      <c r="AA3787" s="76">
        <v>44480</v>
      </c>
      <c r="AB3787">
        <v>417.53</v>
      </c>
      <c r="AD3787" t="s">
        <v>383</v>
      </c>
      <c r="AE3787" t="s">
        <v>324</v>
      </c>
      <c r="AF3787" t="s">
        <v>1002</v>
      </c>
      <c r="AH3787" t="s">
        <v>329</v>
      </c>
      <c r="AI3787" t="s">
        <v>318</v>
      </c>
      <c r="AK3787">
        <v>95057</v>
      </c>
      <c r="AL3787">
        <v>19</v>
      </c>
      <c r="AM3787" t="s">
        <v>942</v>
      </c>
      <c r="AN3787" t="s">
        <v>943</v>
      </c>
      <c r="AO3787">
        <v>208081036</v>
      </c>
    </row>
    <row r="3788" spans="1:41">
      <c r="A3788" t="s">
        <v>315</v>
      </c>
      <c r="D3788" t="s">
        <v>316</v>
      </c>
      <c r="E3788">
        <v>69341</v>
      </c>
      <c r="F3788" t="s">
        <v>317</v>
      </c>
      <c r="G3788" t="s">
        <v>318</v>
      </c>
      <c r="H3788" s="79" t="s">
        <v>927</v>
      </c>
      <c r="I3788" t="s">
        <v>928</v>
      </c>
      <c r="J3788" t="s">
        <v>929</v>
      </c>
      <c r="K3788" t="s">
        <v>930</v>
      </c>
      <c r="L3788">
        <v>207766</v>
      </c>
      <c r="M3788">
        <v>223320371</v>
      </c>
      <c r="O3788">
        <v>320070</v>
      </c>
      <c r="P3788" t="s">
        <v>327</v>
      </c>
      <c r="Q3788">
        <v>9960</v>
      </c>
      <c r="R3788">
        <v>83</v>
      </c>
      <c r="S3788">
        <v>1</v>
      </c>
      <c r="T3788">
        <v>2786</v>
      </c>
      <c r="U3788" t="s">
        <v>328</v>
      </c>
      <c r="W3788">
        <v>1158667035</v>
      </c>
      <c r="X3788" s="76">
        <v>44505</v>
      </c>
      <c r="Y3788" s="76">
        <v>44505</v>
      </c>
      <c r="Z3788" s="76">
        <v>44448</v>
      </c>
      <c r="AA3788" s="76">
        <v>44480</v>
      </c>
      <c r="AB3788">
        <v>635.96</v>
      </c>
      <c r="AD3788" t="s">
        <v>383</v>
      </c>
      <c r="AE3788" t="s">
        <v>324</v>
      </c>
      <c r="AF3788" t="s">
        <v>1002</v>
      </c>
      <c r="AH3788" t="s">
        <v>329</v>
      </c>
      <c r="AI3788" t="s">
        <v>318</v>
      </c>
      <c r="AK3788">
        <v>95057</v>
      </c>
      <c r="AL3788">
        <v>23</v>
      </c>
      <c r="AM3788" t="s">
        <v>932</v>
      </c>
      <c r="AN3788" t="s">
        <v>933</v>
      </c>
      <c r="AO3788">
        <v>208080873</v>
      </c>
    </row>
    <row r="3789" spans="1:41">
      <c r="A3789" t="s">
        <v>315</v>
      </c>
      <c r="D3789" t="s">
        <v>316</v>
      </c>
      <c r="E3789">
        <v>69341</v>
      </c>
      <c r="F3789" t="s">
        <v>317</v>
      </c>
      <c r="G3789" t="s">
        <v>318</v>
      </c>
      <c r="H3789" s="79" t="s">
        <v>927</v>
      </c>
      <c r="I3789" t="s">
        <v>928</v>
      </c>
      <c r="J3789" t="s">
        <v>929</v>
      </c>
      <c r="K3789" t="s">
        <v>930</v>
      </c>
      <c r="L3789">
        <v>207757</v>
      </c>
      <c r="M3789">
        <v>223310288</v>
      </c>
      <c r="O3789">
        <v>320070</v>
      </c>
      <c r="P3789" t="s">
        <v>327</v>
      </c>
      <c r="Q3789">
        <v>9960</v>
      </c>
      <c r="R3789">
        <v>83</v>
      </c>
      <c r="S3789">
        <v>1</v>
      </c>
      <c r="T3789">
        <v>2786</v>
      </c>
      <c r="U3789" t="s">
        <v>328</v>
      </c>
      <c r="W3789">
        <v>1158667035</v>
      </c>
      <c r="X3789" s="76">
        <v>44505</v>
      </c>
      <c r="Y3789" s="76">
        <v>44505</v>
      </c>
      <c r="Z3789" s="76">
        <v>44448</v>
      </c>
      <c r="AA3789" s="76">
        <v>44480</v>
      </c>
      <c r="AB3789">
        <v>357.52</v>
      </c>
      <c r="AD3789" t="s">
        <v>383</v>
      </c>
      <c r="AE3789" t="s">
        <v>324</v>
      </c>
      <c r="AF3789" t="s">
        <v>1002</v>
      </c>
      <c r="AH3789" t="s">
        <v>329</v>
      </c>
      <c r="AI3789" t="s">
        <v>318</v>
      </c>
      <c r="AK3789">
        <v>95057</v>
      </c>
      <c r="AL3789">
        <v>7</v>
      </c>
      <c r="AM3789" t="s">
        <v>946</v>
      </c>
      <c r="AN3789" t="s">
        <v>947</v>
      </c>
      <c r="AO3789">
        <v>208080873</v>
      </c>
    </row>
    <row r="3790" spans="1:41">
      <c r="A3790" t="s">
        <v>315</v>
      </c>
      <c r="D3790" t="s">
        <v>316</v>
      </c>
      <c r="E3790">
        <v>69341</v>
      </c>
      <c r="F3790" t="s">
        <v>317</v>
      </c>
      <c r="G3790" t="s">
        <v>318</v>
      </c>
      <c r="H3790" s="79" t="s">
        <v>927</v>
      </c>
      <c r="I3790" t="s">
        <v>928</v>
      </c>
      <c r="J3790" t="s">
        <v>929</v>
      </c>
      <c r="K3790" t="s">
        <v>930</v>
      </c>
      <c r="L3790">
        <v>207772</v>
      </c>
      <c r="M3790">
        <v>223310347</v>
      </c>
      <c r="O3790">
        <v>320070</v>
      </c>
      <c r="P3790" t="s">
        <v>327</v>
      </c>
      <c r="Q3790">
        <v>9960</v>
      </c>
      <c r="R3790">
        <v>83</v>
      </c>
      <c r="S3790">
        <v>1</v>
      </c>
      <c r="T3790">
        <v>2786</v>
      </c>
      <c r="U3790" t="s">
        <v>328</v>
      </c>
      <c r="W3790">
        <v>1158667035</v>
      </c>
      <c r="X3790" s="76">
        <v>44505</v>
      </c>
      <c r="Y3790" s="76">
        <v>44505</v>
      </c>
      <c r="Z3790" s="76">
        <v>44448</v>
      </c>
      <c r="AA3790" s="76">
        <v>44480</v>
      </c>
      <c r="AB3790">
        <v>506.35</v>
      </c>
      <c r="AD3790" t="s">
        <v>383</v>
      </c>
      <c r="AE3790" t="s">
        <v>324</v>
      </c>
      <c r="AF3790" t="s">
        <v>1002</v>
      </c>
      <c r="AH3790" t="s">
        <v>329</v>
      </c>
      <c r="AI3790" t="s">
        <v>318</v>
      </c>
      <c r="AK3790">
        <v>95057</v>
      </c>
      <c r="AL3790">
        <v>3</v>
      </c>
      <c r="AM3790" t="s">
        <v>950</v>
      </c>
      <c r="AN3790" t="s">
        <v>951</v>
      </c>
      <c r="AO3790">
        <v>208080873</v>
      </c>
    </row>
    <row r="3791" spans="1:41">
      <c r="A3791" t="s">
        <v>315</v>
      </c>
      <c r="D3791" t="s">
        <v>316</v>
      </c>
      <c r="E3791">
        <v>69341</v>
      </c>
      <c r="F3791" t="s">
        <v>317</v>
      </c>
      <c r="G3791" t="s">
        <v>318</v>
      </c>
      <c r="H3791" s="79" t="s">
        <v>927</v>
      </c>
      <c r="I3791" t="s">
        <v>928</v>
      </c>
      <c r="J3791" t="s">
        <v>929</v>
      </c>
      <c r="K3791" t="s">
        <v>930</v>
      </c>
      <c r="L3791">
        <v>207773</v>
      </c>
      <c r="M3791">
        <v>223320364</v>
      </c>
      <c r="O3791">
        <v>320070</v>
      </c>
      <c r="P3791" t="s">
        <v>327</v>
      </c>
      <c r="Q3791">
        <v>9960</v>
      </c>
      <c r="R3791">
        <v>83</v>
      </c>
      <c r="S3791">
        <v>1</v>
      </c>
      <c r="T3791">
        <v>2786</v>
      </c>
      <c r="U3791" t="s">
        <v>328</v>
      </c>
      <c r="W3791">
        <v>1158667035</v>
      </c>
      <c r="X3791" s="76">
        <v>44505</v>
      </c>
      <c r="Y3791" s="76">
        <v>44505</v>
      </c>
      <c r="Z3791" s="76">
        <v>44448</v>
      </c>
      <c r="AA3791" s="76">
        <v>44480</v>
      </c>
      <c r="AB3791">
        <v>789.59</v>
      </c>
      <c r="AD3791" t="s">
        <v>383</v>
      </c>
      <c r="AE3791" t="s">
        <v>324</v>
      </c>
      <c r="AF3791" t="s">
        <v>1002</v>
      </c>
      <c r="AH3791" t="s">
        <v>329</v>
      </c>
      <c r="AI3791" t="s">
        <v>318</v>
      </c>
      <c r="AK3791">
        <v>95057</v>
      </c>
      <c r="AL3791">
        <v>20</v>
      </c>
      <c r="AM3791" t="s">
        <v>952</v>
      </c>
      <c r="AN3791" t="s">
        <v>953</v>
      </c>
      <c r="AO3791">
        <v>208080880</v>
      </c>
    </row>
    <row r="3792" spans="1:41">
      <c r="A3792" t="s">
        <v>315</v>
      </c>
      <c r="D3792" t="s">
        <v>316</v>
      </c>
      <c r="E3792">
        <v>69341</v>
      </c>
      <c r="F3792" t="s">
        <v>317</v>
      </c>
      <c r="G3792" t="s">
        <v>318</v>
      </c>
      <c r="H3792" s="79" t="s">
        <v>927</v>
      </c>
      <c r="I3792" t="s">
        <v>928</v>
      </c>
      <c r="J3792" t="s">
        <v>929</v>
      </c>
      <c r="K3792" t="s">
        <v>930</v>
      </c>
      <c r="L3792">
        <v>232530</v>
      </c>
      <c r="M3792">
        <v>223310258</v>
      </c>
      <c r="O3792">
        <v>320070</v>
      </c>
      <c r="P3792" t="s">
        <v>327</v>
      </c>
      <c r="Q3792">
        <v>143</v>
      </c>
      <c r="R3792">
        <v>71</v>
      </c>
      <c r="S3792">
        <v>1</v>
      </c>
      <c r="T3792">
        <v>2786</v>
      </c>
      <c r="U3792" t="s">
        <v>328</v>
      </c>
      <c r="W3792">
        <v>1158667035</v>
      </c>
      <c r="X3792" s="76">
        <v>44532</v>
      </c>
      <c r="Y3792" s="76">
        <v>44532</v>
      </c>
      <c r="Z3792" s="76">
        <v>44481</v>
      </c>
      <c r="AA3792" s="76">
        <v>44509</v>
      </c>
      <c r="AB3792">
        <v>316.70999999999998</v>
      </c>
      <c r="AD3792" t="s">
        <v>383</v>
      </c>
      <c r="AE3792" t="s">
        <v>324</v>
      </c>
      <c r="AF3792" t="s">
        <v>1003</v>
      </c>
      <c r="AH3792" t="s">
        <v>329</v>
      </c>
      <c r="AI3792" t="s">
        <v>318</v>
      </c>
      <c r="AK3792">
        <v>95057</v>
      </c>
      <c r="AL3792">
        <v>10</v>
      </c>
      <c r="AM3792" t="s">
        <v>980</v>
      </c>
      <c r="AN3792" t="s">
        <v>981</v>
      </c>
      <c r="AO3792">
        <v>208080873</v>
      </c>
    </row>
    <row r="3793" spans="1:41">
      <c r="A3793" t="s">
        <v>315</v>
      </c>
      <c r="D3793" t="s">
        <v>316</v>
      </c>
      <c r="E3793">
        <v>69341</v>
      </c>
      <c r="F3793" t="s">
        <v>317</v>
      </c>
      <c r="G3793" t="s">
        <v>318</v>
      </c>
      <c r="H3793" s="79" t="s">
        <v>927</v>
      </c>
      <c r="I3793" t="s">
        <v>928</v>
      </c>
      <c r="J3793" t="s">
        <v>929</v>
      </c>
      <c r="K3793" t="s">
        <v>930</v>
      </c>
      <c r="L3793">
        <v>236021</v>
      </c>
      <c r="M3793">
        <v>223310384</v>
      </c>
      <c r="O3793">
        <v>320070</v>
      </c>
      <c r="P3793" t="s">
        <v>327</v>
      </c>
      <c r="Q3793">
        <v>195</v>
      </c>
      <c r="R3793">
        <v>71</v>
      </c>
      <c r="S3793">
        <v>1</v>
      </c>
      <c r="T3793">
        <v>2786</v>
      </c>
      <c r="U3793" t="s">
        <v>328</v>
      </c>
      <c r="W3793">
        <v>1158667035</v>
      </c>
      <c r="X3793" s="76">
        <v>44536</v>
      </c>
      <c r="Y3793" s="76">
        <v>44536</v>
      </c>
      <c r="Z3793" s="76">
        <v>44481</v>
      </c>
      <c r="AA3793" s="76">
        <v>44509</v>
      </c>
      <c r="AB3793">
        <v>458.33</v>
      </c>
      <c r="AD3793" t="s">
        <v>383</v>
      </c>
      <c r="AE3793" t="s">
        <v>324</v>
      </c>
      <c r="AF3793" t="s">
        <v>1004</v>
      </c>
      <c r="AH3793" t="s">
        <v>329</v>
      </c>
      <c r="AI3793" t="s">
        <v>318</v>
      </c>
      <c r="AK3793">
        <v>95057</v>
      </c>
      <c r="AL3793">
        <v>2</v>
      </c>
      <c r="AM3793" t="s">
        <v>970</v>
      </c>
      <c r="AN3793" t="s">
        <v>971</v>
      </c>
      <c r="AO3793">
        <v>208080873</v>
      </c>
    </row>
    <row r="3794" spans="1:41">
      <c r="A3794" t="s">
        <v>315</v>
      </c>
      <c r="D3794" t="s">
        <v>316</v>
      </c>
      <c r="E3794">
        <v>69341</v>
      </c>
      <c r="F3794" t="s">
        <v>317</v>
      </c>
      <c r="G3794" t="s">
        <v>318</v>
      </c>
      <c r="H3794" s="79" t="s">
        <v>927</v>
      </c>
      <c r="I3794" t="s">
        <v>928</v>
      </c>
      <c r="J3794" t="s">
        <v>929</v>
      </c>
      <c r="K3794" t="s">
        <v>930</v>
      </c>
      <c r="L3794">
        <v>236005</v>
      </c>
      <c r="M3794">
        <v>223310301</v>
      </c>
      <c r="O3794">
        <v>320070</v>
      </c>
      <c r="P3794" t="s">
        <v>327</v>
      </c>
      <c r="Q3794">
        <v>195</v>
      </c>
      <c r="R3794">
        <v>71</v>
      </c>
      <c r="S3794">
        <v>1</v>
      </c>
      <c r="T3794">
        <v>2786</v>
      </c>
      <c r="U3794" t="s">
        <v>328</v>
      </c>
      <c r="W3794">
        <v>1158667035</v>
      </c>
      <c r="X3794" s="76">
        <v>44536</v>
      </c>
      <c r="Y3794" s="76">
        <v>44536</v>
      </c>
      <c r="Z3794" s="76">
        <v>44481</v>
      </c>
      <c r="AA3794" s="76">
        <v>44509</v>
      </c>
      <c r="AB3794">
        <v>343.11</v>
      </c>
      <c r="AD3794" t="s">
        <v>383</v>
      </c>
      <c r="AE3794" t="s">
        <v>324</v>
      </c>
      <c r="AF3794" t="s">
        <v>1004</v>
      </c>
      <c r="AH3794" t="s">
        <v>329</v>
      </c>
      <c r="AI3794" t="s">
        <v>318</v>
      </c>
      <c r="AK3794">
        <v>95057</v>
      </c>
      <c r="AL3794">
        <v>5</v>
      </c>
      <c r="AM3794" t="s">
        <v>948</v>
      </c>
      <c r="AN3794" t="s">
        <v>949</v>
      </c>
      <c r="AO3794">
        <v>208080873</v>
      </c>
    </row>
    <row r="3795" spans="1:41">
      <c r="A3795" t="s">
        <v>315</v>
      </c>
      <c r="D3795" t="s">
        <v>316</v>
      </c>
      <c r="E3795">
        <v>69341</v>
      </c>
      <c r="F3795" t="s">
        <v>317</v>
      </c>
      <c r="G3795" t="s">
        <v>318</v>
      </c>
      <c r="H3795" s="79" t="s">
        <v>927</v>
      </c>
      <c r="I3795" t="s">
        <v>928</v>
      </c>
      <c r="J3795" t="s">
        <v>929</v>
      </c>
      <c r="K3795" t="s">
        <v>930</v>
      </c>
      <c r="L3795">
        <v>236011</v>
      </c>
      <c r="M3795">
        <v>223322996</v>
      </c>
      <c r="O3795">
        <v>320070</v>
      </c>
      <c r="P3795" t="s">
        <v>327</v>
      </c>
      <c r="Q3795">
        <v>195</v>
      </c>
      <c r="R3795">
        <v>71</v>
      </c>
      <c r="S3795">
        <v>1</v>
      </c>
      <c r="T3795">
        <v>2786</v>
      </c>
      <c r="U3795" t="s">
        <v>328</v>
      </c>
      <c r="W3795">
        <v>1158667035</v>
      </c>
      <c r="X3795" s="76">
        <v>44536</v>
      </c>
      <c r="Y3795" s="76">
        <v>44536</v>
      </c>
      <c r="Z3795" s="76">
        <v>44481</v>
      </c>
      <c r="AA3795" s="76">
        <v>44509</v>
      </c>
      <c r="AB3795">
        <v>544.76</v>
      </c>
      <c r="AD3795" t="s">
        <v>383</v>
      </c>
      <c r="AE3795" t="s">
        <v>324</v>
      </c>
      <c r="AF3795" t="s">
        <v>1004</v>
      </c>
      <c r="AH3795" t="s">
        <v>329</v>
      </c>
      <c r="AI3795" t="s">
        <v>318</v>
      </c>
      <c r="AK3795">
        <v>95057</v>
      </c>
      <c r="AL3795">
        <v>17</v>
      </c>
      <c r="AM3795" t="s">
        <v>936</v>
      </c>
      <c r="AN3795" t="s">
        <v>937</v>
      </c>
      <c r="AO3795">
        <v>208080850</v>
      </c>
    </row>
    <row r="3796" spans="1:41">
      <c r="A3796" t="s">
        <v>315</v>
      </c>
      <c r="D3796" t="s">
        <v>316</v>
      </c>
      <c r="E3796">
        <v>69341</v>
      </c>
      <c r="F3796" t="s">
        <v>317</v>
      </c>
      <c r="G3796" t="s">
        <v>318</v>
      </c>
      <c r="H3796" s="79" t="s">
        <v>927</v>
      </c>
      <c r="I3796" t="s">
        <v>928</v>
      </c>
      <c r="J3796" t="s">
        <v>929</v>
      </c>
      <c r="K3796" t="s">
        <v>930</v>
      </c>
      <c r="L3796">
        <v>236025</v>
      </c>
      <c r="M3796">
        <v>223310272</v>
      </c>
      <c r="O3796">
        <v>320070</v>
      </c>
      <c r="P3796" t="s">
        <v>327</v>
      </c>
      <c r="Q3796">
        <v>195</v>
      </c>
      <c r="R3796">
        <v>71</v>
      </c>
      <c r="S3796">
        <v>1</v>
      </c>
      <c r="T3796">
        <v>2786</v>
      </c>
      <c r="U3796" t="s">
        <v>328</v>
      </c>
      <c r="W3796">
        <v>1158667035</v>
      </c>
      <c r="X3796" s="76">
        <v>44536</v>
      </c>
      <c r="Y3796" s="76">
        <v>44536</v>
      </c>
      <c r="Z3796" s="76">
        <v>44481</v>
      </c>
      <c r="AA3796" s="76">
        <v>44509</v>
      </c>
      <c r="AB3796">
        <v>448.73</v>
      </c>
      <c r="AD3796" t="s">
        <v>383</v>
      </c>
      <c r="AE3796" t="s">
        <v>324</v>
      </c>
      <c r="AF3796" t="s">
        <v>1004</v>
      </c>
      <c r="AH3796" t="s">
        <v>329</v>
      </c>
      <c r="AI3796" t="s">
        <v>318</v>
      </c>
      <c r="AK3796">
        <v>95057</v>
      </c>
      <c r="AL3796">
        <v>8</v>
      </c>
      <c r="AM3796" t="s">
        <v>954</v>
      </c>
      <c r="AN3796" t="s">
        <v>955</v>
      </c>
      <c r="AO3796">
        <v>208080873</v>
      </c>
    </row>
    <row r="3797" spans="1:41">
      <c r="A3797" t="s">
        <v>315</v>
      </c>
      <c r="D3797" t="s">
        <v>316</v>
      </c>
      <c r="E3797">
        <v>69341</v>
      </c>
      <c r="F3797" t="s">
        <v>317</v>
      </c>
      <c r="G3797" t="s">
        <v>318</v>
      </c>
      <c r="H3797" s="79" t="s">
        <v>927</v>
      </c>
      <c r="I3797" t="s">
        <v>928</v>
      </c>
      <c r="J3797" t="s">
        <v>929</v>
      </c>
      <c r="K3797" t="s">
        <v>930</v>
      </c>
      <c r="L3797">
        <v>236014</v>
      </c>
      <c r="M3797">
        <v>223320341</v>
      </c>
      <c r="O3797">
        <v>320070</v>
      </c>
      <c r="P3797" t="s">
        <v>327</v>
      </c>
      <c r="Q3797">
        <v>195</v>
      </c>
      <c r="R3797">
        <v>71</v>
      </c>
      <c r="S3797">
        <v>1</v>
      </c>
      <c r="T3797">
        <v>2786</v>
      </c>
      <c r="U3797" t="s">
        <v>328</v>
      </c>
      <c r="W3797">
        <v>1158667035</v>
      </c>
      <c r="X3797" s="76">
        <v>44536</v>
      </c>
      <c r="Y3797" s="76">
        <v>44536</v>
      </c>
      <c r="Z3797" s="76">
        <v>44481</v>
      </c>
      <c r="AA3797" s="76">
        <v>44509</v>
      </c>
      <c r="AB3797">
        <v>381.52</v>
      </c>
      <c r="AD3797" t="s">
        <v>383</v>
      </c>
      <c r="AE3797" t="s">
        <v>324</v>
      </c>
      <c r="AF3797" t="s">
        <v>1004</v>
      </c>
      <c r="AH3797" t="s">
        <v>329</v>
      </c>
      <c r="AI3797" t="s">
        <v>318</v>
      </c>
      <c r="AK3797">
        <v>95057</v>
      </c>
      <c r="AL3797">
        <v>21</v>
      </c>
      <c r="AM3797" t="s">
        <v>956</v>
      </c>
      <c r="AN3797" t="s">
        <v>957</v>
      </c>
      <c r="AO3797">
        <v>208080962</v>
      </c>
    </row>
    <row r="3798" spans="1:41">
      <c r="A3798" t="s">
        <v>315</v>
      </c>
      <c r="D3798" t="s">
        <v>316</v>
      </c>
      <c r="E3798">
        <v>69341</v>
      </c>
      <c r="F3798" t="s">
        <v>317</v>
      </c>
      <c r="G3798" t="s">
        <v>318</v>
      </c>
      <c r="H3798" s="79" t="s">
        <v>927</v>
      </c>
      <c r="I3798" t="s">
        <v>928</v>
      </c>
      <c r="J3798" t="s">
        <v>929</v>
      </c>
      <c r="K3798" t="s">
        <v>930</v>
      </c>
      <c r="L3798">
        <v>236027</v>
      </c>
      <c r="M3798">
        <v>223322973</v>
      </c>
      <c r="O3798">
        <v>320070</v>
      </c>
      <c r="P3798" t="s">
        <v>327</v>
      </c>
      <c r="Q3798">
        <v>195</v>
      </c>
      <c r="R3798">
        <v>71</v>
      </c>
      <c r="S3798">
        <v>1</v>
      </c>
      <c r="T3798">
        <v>2786</v>
      </c>
      <c r="U3798" t="s">
        <v>328</v>
      </c>
      <c r="W3798">
        <v>1158667035</v>
      </c>
      <c r="X3798" s="76">
        <v>44536</v>
      </c>
      <c r="Y3798" s="76">
        <v>44536</v>
      </c>
      <c r="Z3798" s="76">
        <v>44481</v>
      </c>
      <c r="AA3798" s="76">
        <v>44509</v>
      </c>
      <c r="AB3798">
        <v>403.13</v>
      </c>
      <c r="AD3798" t="s">
        <v>383</v>
      </c>
      <c r="AE3798" t="s">
        <v>324</v>
      </c>
      <c r="AF3798" t="s">
        <v>1004</v>
      </c>
      <c r="AH3798" t="s">
        <v>329</v>
      </c>
      <c r="AI3798" t="s">
        <v>318</v>
      </c>
      <c r="AK3798">
        <v>95057</v>
      </c>
      <c r="AL3798">
        <v>16</v>
      </c>
      <c r="AM3798" t="s">
        <v>960</v>
      </c>
      <c r="AN3798" t="s">
        <v>961</v>
      </c>
      <c r="AO3798">
        <v>208080866</v>
      </c>
    </row>
    <row r="3799" spans="1:41">
      <c r="A3799" t="s">
        <v>315</v>
      </c>
      <c r="D3799" t="s">
        <v>316</v>
      </c>
      <c r="E3799">
        <v>69341</v>
      </c>
      <c r="F3799" t="s">
        <v>317</v>
      </c>
      <c r="G3799" t="s">
        <v>318</v>
      </c>
      <c r="H3799" s="79" t="s">
        <v>927</v>
      </c>
      <c r="I3799" t="s">
        <v>928</v>
      </c>
      <c r="J3799" t="s">
        <v>929</v>
      </c>
      <c r="K3799" t="s">
        <v>930</v>
      </c>
      <c r="L3799">
        <v>236008</v>
      </c>
      <c r="M3799">
        <v>223310235</v>
      </c>
      <c r="O3799">
        <v>320070</v>
      </c>
      <c r="P3799" t="s">
        <v>327</v>
      </c>
      <c r="Q3799">
        <v>195</v>
      </c>
      <c r="R3799">
        <v>71</v>
      </c>
      <c r="S3799">
        <v>1</v>
      </c>
      <c r="T3799">
        <v>2786</v>
      </c>
      <c r="U3799" t="s">
        <v>328</v>
      </c>
      <c r="W3799">
        <v>1158667035</v>
      </c>
      <c r="X3799" s="76">
        <v>44536</v>
      </c>
      <c r="Y3799" s="76">
        <v>44536</v>
      </c>
      <c r="Z3799" s="76">
        <v>44481</v>
      </c>
      <c r="AA3799" s="76">
        <v>44509</v>
      </c>
      <c r="AB3799">
        <v>357.52</v>
      </c>
      <c r="AD3799" t="s">
        <v>383</v>
      </c>
      <c r="AE3799" t="s">
        <v>324</v>
      </c>
      <c r="AF3799" t="s">
        <v>1004</v>
      </c>
      <c r="AH3799" t="s">
        <v>329</v>
      </c>
      <c r="AI3799" t="s">
        <v>318</v>
      </c>
      <c r="AK3799">
        <v>95057</v>
      </c>
      <c r="AL3799">
        <v>11</v>
      </c>
      <c r="AM3799" t="s">
        <v>958</v>
      </c>
      <c r="AN3799" t="s">
        <v>959</v>
      </c>
      <c r="AO3799">
        <v>208081020</v>
      </c>
    </row>
    <row r="3800" spans="1:41">
      <c r="A3800" t="s">
        <v>315</v>
      </c>
      <c r="D3800" t="s">
        <v>316</v>
      </c>
      <c r="E3800">
        <v>69341</v>
      </c>
      <c r="F3800" t="s">
        <v>317</v>
      </c>
      <c r="G3800" t="s">
        <v>318</v>
      </c>
      <c r="H3800" s="79" t="s">
        <v>927</v>
      </c>
      <c r="I3800" t="s">
        <v>928</v>
      </c>
      <c r="J3800" t="s">
        <v>929</v>
      </c>
      <c r="K3800" t="s">
        <v>930</v>
      </c>
      <c r="L3800">
        <v>236009</v>
      </c>
      <c r="M3800">
        <v>223310100</v>
      </c>
      <c r="O3800">
        <v>320070</v>
      </c>
      <c r="P3800" t="s">
        <v>327</v>
      </c>
      <c r="Q3800">
        <v>195</v>
      </c>
      <c r="R3800">
        <v>71</v>
      </c>
      <c r="S3800">
        <v>1</v>
      </c>
      <c r="T3800">
        <v>2786</v>
      </c>
      <c r="U3800" t="s">
        <v>328</v>
      </c>
      <c r="W3800">
        <v>1158667035</v>
      </c>
      <c r="X3800" s="76">
        <v>44536</v>
      </c>
      <c r="Y3800" s="76">
        <v>44536</v>
      </c>
      <c r="Z3800" s="76">
        <v>44481</v>
      </c>
      <c r="AA3800" s="76">
        <v>44509</v>
      </c>
      <c r="AB3800">
        <v>491.95</v>
      </c>
      <c r="AD3800" t="s">
        <v>383</v>
      </c>
      <c r="AE3800" t="s">
        <v>324</v>
      </c>
      <c r="AF3800" t="s">
        <v>1004</v>
      </c>
      <c r="AH3800" t="s">
        <v>329</v>
      </c>
      <c r="AI3800" t="s">
        <v>318</v>
      </c>
      <c r="AK3800">
        <v>95057</v>
      </c>
      <c r="AL3800">
        <v>14</v>
      </c>
      <c r="AM3800" t="s">
        <v>976</v>
      </c>
      <c r="AN3800" t="s">
        <v>973</v>
      </c>
      <c r="AO3800">
        <v>208080843</v>
      </c>
    </row>
    <row r="3801" spans="1:41">
      <c r="A3801" t="s">
        <v>315</v>
      </c>
      <c r="D3801" t="s">
        <v>316</v>
      </c>
      <c r="E3801">
        <v>69341</v>
      </c>
      <c r="F3801" t="s">
        <v>317</v>
      </c>
      <c r="G3801" t="s">
        <v>318</v>
      </c>
      <c r="H3801" s="79" t="s">
        <v>927</v>
      </c>
      <c r="I3801" t="s">
        <v>928</v>
      </c>
      <c r="J3801" t="s">
        <v>929</v>
      </c>
      <c r="K3801" t="s">
        <v>930</v>
      </c>
      <c r="L3801">
        <v>236024</v>
      </c>
      <c r="M3801">
        <v>223310212</v>
      </c>
      <c r="O3801">
        <v>320070</v>
      </c>
      <c r="P3801" t="s">
        <v>327</v>
      </c>
      <c r="Q3801">
        <v>195</v>
      </c>
      <c r="R3801">
        <v>71</v>
      </c>
      <c r="S3801">
        <v>1</v>
      </c>
      <c r="T3801">
        <v>2786</v>
      </c>
      <c r="U3801" t="s">
        <v>328</v>
      </c>
      <c r="W3801">
        <v>1158667035</v>
      </c>
      <c r="X3801" s="76">
        <v>44536</v>
      </c>
      <c r="Y3801" s="76">
        <v>44536</v>
      </c>
      <c r="Z3801" s="76">
        <v>44481</v>
      </c>
      <c r="AA3801" s="76">
        <v>44509</v>
      </c>
      <c r="AB3801">
        <v>856.8</v>
      </c>
      <c r="AD3801" t="s">
        <v>383</v>
      </c>
      <c r="AE3801" t="s">
        <v>324</v>
      </c>
      <c r="AF3801" t="s">
        <v>1004</v>
      </c>
      <c r="AH3801" t="s">
        <v>329</v>
      </c>
      <c r="AI3801" t="s">
        <v>318</v>
      </c>
      <c r="AK3801">
        <v>95057</v>
      </c>
      <c r="AL3801">
        <v>12</v>
      </c>
      <c r="AM3801" t="s">
        <v>974</v>
      </c>
      <c r="AN3801" t="s">
        <v>975</v>
      </c>
      <c r="AO3801">
        <v>208080985</v>
      </c>
    </row>
    <row r="3802" spans="1:41">
      <c r="A3802" t="s">
        <v>315</v>
      </c>
      <c r="D3802" t="s">
        <v>316</v>
      </c>
      <c r="E3802">
        <v>69341</v>
      </c>
      <c r="F3802" t="s">
        <v>317</v>
      </c>
      <c r="G3802" t="s">
        <v>318</v>
      </c>
      <c r="H3802" s="79" t="s">
        <v>927</v>
      </c>
      <c r="I3802" t="s">
        <v>928</v>
      </c>
      <c r="J3802" t="s">
        <v>929</v>
      </c>
      <c r="K3802" t="s">
        <v>930</v>
      </c>
      <c r="L3802">
        <v>236017</v>
      </c>
      <c r="M3802">
        <v>223321918</v>
      </c>
      <c r="O3802">
        <v>320070</v>
      </c>
      <c r="P3802" t="s">
        <v>327</v>
      </c>
      <c r="Q3802">
        <v>195</v>
      </c>
      <c r="R3802">
        <v>71</v>
      </c>
      <c r="S3802">
        <v>1</v>
      </c>
      <c r="T3802">
        <v>2786</v>
      </c>
      <c r="U3802" t="s">
        <v>328</v>
      </c>
      <c r="W3802">
        <v>1158667035</v>
      </c>
      <c r="X3802" s="76">
        <v>44536</v>
      </c>
      <c r="Y3802" s="76">
        <v>44536</v>
      </c>
      <c r="Z3802" s="76">
        <v>44481</v>
      </c>
      <c r="AA3802" s="76">
        <v>44509</v>
      </c>
      <c r="AB3802">
        <v>273.5</v>
      </c>
      <c r="AD3802" t="s">
        <v>383</v>
      </c>
      <c r="AE3802" t="s">
        <v>324</v>
      </c>
      <c r="AF3802" t="s">
        <v>1004</v>
      </c>
      <c r="AH3802" t="s">
        <v>329</v>
      </c>
      <c r="AI3802" t="s">
        <v>318</v>
      </c>
      <c r="AK3802">
        <v>95057</v>
      </c>
      <c r="AL3802">
        <v>24</v>
      </c>
      <c r="AM3802" t="s">
        <v>944</v>
      </c>
      <c r="AN3802" t="s">
        <v>945</v>
      </c>
      <c r="AO3802">
        <v>208081036</v>
      </c>
    </row>
    <row r="3803" spans="1:41">
      <c r="A3803" t="s">
        <v>315</v>
      </c>
      <c r="D3803" t="s">
        <v>316</v>
      </c>
      <c r="E3803">
        <v>69341</v>
      </c>
      <c r="F3803" t="s">
        <v>317</v>
      </c>
      <c r="G3803" t="s">
        <v>318</v>
      </c>
      <c r="H3803" s="79" t="s">
        <v>927</v>
      </c>
      <c r="I3803" t="s">
        <v>928</v>
      </c>
      <c r="J3803" t="s">
        <v>929</v>
      </c>
      <c r="K3803" t="s">
        <v>930</v>
      </c>
      <c r="L3803">
        <v>236015</v>
      </c>
      <c r="M3803">
        <v>223320357</v>
      </c>
      <c r="O3803">
        <v>320070</v>
      </c>
      <c r="P3803" t="s">
        <v>327</v>
      </c>
      <c r="Q3803">
        <v>195</v>
      </c>
      <c r="R3803">
        <v>71</v>
      </c>
      <c r="S3803">
        <v>1</v>
      </c>
      <c r="T3803">
        <v>2786</v>
      </c>
      <c r="U3803" t="s">
        <v>328</v>
      </c>
      <c r="W3803">
        <v>1158667035</v>
      </c>
      <c r="X3803" s="76">
        <v>44536</v>
      </c>
      <c r="Y3803" s="76">
        <v>44536</v>
      </c>
      <c r="Z3803" s="76">
        <v>44481</v>
      </c>
      <c r="AA3803" s="76">
        <v>44509</v>
      </c>
      <c r="AB3803">
        <v>275.91000000000003</v>
      </c>
      <c r="AD3803" t="s">
        <v>383</v>
      </c>
      <c r="AE3803" t="s">
        <v>324</v>
      </c>
      <c r="AF3803" t="s">
        <v>1004</v>
      </c>
      <c r="AH3803" t="s">
        <v>329</v>
      </c>
      <c r="AI3803" t="s">
        <v>318</v>
      </c>
      <c r="AK3803">
        <v>95057</v>
      </c>
      <c r="AL3803">
        <v>22</v>
      </c>
      <c r="AM3803" t="s">
        <v>972</v>
      </c>
      <c r="AN3803" t="s">
        <v>973</v>
      </c>
      <c r="AO3803">
        <v>208080843</v>
      </c>
    </row>
    <row r="3804" spans="1:41">
      <c r="A3804" t="s">
        <v>315</v>
      </c>
      <c r="D3804" t="s">
        <v>316</v>
      </c>
      <c r="E3804">
        <v>69341</v>
      </c>
      <c r="F3804" t="s">
        <v>317</v>
      </c>
      <c r="G3804" t="s">
        <v>318</v>
      </c>
      <c r="H3804" s="79" t="s">
        <v>927</v>
      </c>
      <c r="I3804" t="s">
        <v>928</v>
      </c>
      <c r="J3804" t="s">
        <v>929</v>
      </c>
      <c r="K3804" t="s">
        <v>930</v>
      </c>
      <c r="L3804">
        <v>236019</v>
      </c>
      <c r="M3804">
        <v>223310420</v>
      </c>
      <c r="O3804">
        <v>320070</v>
      </c>
      <c r="P3804" t="s">
        <v>327</v>
      </c>
      <c r="Q3804">
        <v>195</v>
      </c>
      <c r="R3804">
        <v>71</v>
      </c>
      <c r="S3804">
        <v>1</v>
      </c>
      <c r="T3804">
        <v>2786</v>
      </c>
      <c r="U3804" t="s">
        <v>328</v>
      </c>
      <c r="W3804">
        <v>1158667035</v>
      </c>
      <c r="X3804" s="76">
        <v>44536</v>
      </c>
      <c r="Y3804" s="76">
        <v>44536</v>
      </c>
      <c r="Z3804" s="76">
        <v>44481</v>
      </c>
      <c r="AA3804" s="76">
        <v>44509</v>
      </c>
      <c r="AB3804">
        <v>455.94</v>
      </c>
      <c r="AD3804" t="s">
        <v>383</v>
      </c>
      <c r="AE3804" t="s">
        <v>324</v>
      </c>
      <c r="AF3804" t="s">
        <v>1004</v>
      </c>
      <c r="AH3804" t="s">
        <v>329</v>
      </c>
      <c r="AI3804" t="s">
        <v>318</v>
      </c>
      <c r="AK3804">
        <v>95057</v>
      </c>
      <c r="AL3804">
        <v>1</v>
      </c>
      <c r="AM3804" t="s">
        <v>938</v>
      </c>
      <c r="AN3804" t="s">
        <v>939</v>
      </c>
      <c r="AO3804">
        <v>208080873</v>
      </c>
    </row>
    <row r="3805" spans="1:41">
      <c r="A3805" t="s">
        <v>315</v>
      </c>
      <c r="D3805" t="s">
        <v>316</v>
      </c>
      <c r="E3805">
        <v>69341</v>
      </c>
      <c r="F3805" t="s">
        <v>317</v>
      </c>
      <c r="G3805" t="s">
        <v>318</v>
      </c>
      <c r="H3805" s="79" t="s">
        <v>927</v>
      </c>
      <c r="I3805" t="s">
        <v>928</v>
      </c>
      <c r="J3805" t="s">
        <v>929</v>
      </c>
      <c r="K3805" t="s">
        <v>930</v>
      </c>
      <c r="L3805">
        <v>236026</v>
      </c>
      <c r="M3805">
        <v>223310324</v>
      </c>
      <c r="O3805">
        <v>320070</v>
      </c>
      <c r="P3805" t="s">
        <v>327</v>
      </c>
      <c r="Q3805">
        <v>195</v>
      </c>
      <c r="R3805">
        <v>71</v>
      </c>
      <c r="S3805">
        <v>1</v>
      </c>
      <c r="T3805">
        <v>2786</v>
      </c>
      <c r="U3805" t="s">
        <v>328</v>
      </c>
      <c r="W3805">
        <v>1158667035</v>
      </c>
      <c r="X3805" s="76">
        <v>44536</v>
      </c>
      <c r="Y3805" s="76">
        <v>44536</v>
      </c>
      <c r="Z3805" s="76">
        <v>44481</v>
      </c>
      <c r="AA3805" s="76">
        <v>44509</v>
      </c>
      <c r="AB3805">
        <v>623.97</v>
      </c>
      <c r="AD3805" t="s">
        <v>383</v>
      </c>
      <c r="AE3805" t="s">
        <v>324</v>
      </c>
      <c r="AF3805" t="s">
        <v>1004</v>
      </c>
      <c r="AH3805" t="s">
        <v>329</v>
      </c>
      <c r="AI3805" t="s">
        <v>318</v>
      </c>
      <c r="AK3805">
        <v>95057</v>
      </c>
      <c r="AL3805">
        <v>4</v>
      </c>
      <c r="AM3805" t="s">
        <v>940</v>
      </c>
      <c r="AN3805" t="s">
        <v>941</v>
      </c>
      <c r="AO3805">
        <v>208080873</v>
      </c>
    </row>
    <row r="3806" spans="1:41">
      <c r="A3806" t="s">
        <v>315</v>
      </c>
      <c r="D3806" t="s">
        <v>316</v>
      </c>
      <c r="E3806">
        <v>69341</v>
      </c>
      <c r="F3806" t="s">
        <v>317</v>
      </c>
      <c r="G3806" t="s">
        <v>318</v>
      </c>
      <c r="H3806" s="79" t="s">
        <v>927</v>
      </c>
      <c r="I3806" t="s">
        <v>928</v>
      </c>
      <c r="J3806" t="s">
        <v>929</v>
      </c>
      <c r="K3806" t="s">
        <v>930</v>
      </c>
      <c r="L3806">
        <v>236010</v>
      </c>
      <c r="M3806">
        <v>223322950</v>
      </c>
      <c r="O3806">
        <v>320070</v>
      </c>
      <c r="P3806" t="s">
        <v>327</v>
      </c>
      <c r="Q3806">
        <v>195</v>
      </c>
      <c r="R3806">
        <v>71</v>
      </c>
      <c r="S3806">
        <v>1</v>
      </c>
      <c r="T3806">
        <v>2786</v>
      </c>
      <c r="U3806" t="s">
        <v>328</v>
      </c>
      <c r="W3806">
        <v>1158667035</v>
      </c>
      <c r="X3806" s="76">
        <v>44536</v>
      </c>
      <c r="Y3806" s="76">
        <v>44536</v>
      </c>
      <c r="Z3806" s="76">
        <v>44481</v>
      </c>
      <c r="AA3806" s="76">
        <v>44509</v>
      </c>
      <c r="AB3806">
        <v>393.53</v>
      </c>
      <c r="AD3806" t="s">
        <v>383</v>
      </c>
      <c r="AE3806" t="s">
        <v>324</v>
      </c>
      <c r="AF3806" t="s">
        <v>1004</v>
      </c>
      <c r="AH3806" t="s">
        <v>329</v>
      </c>
      <c r="AI3806" t="s">
        <v>318</v>
      </c>
      <c r="AK3806">
        <v>95057</v>
      </c>
      <c r="AL3806">
        <v>15</v>
      </c>
      <c r="AM3806" t="s">
        <v>934</v>
      </c>
      <c r="AN3806" t="s">
        <v>935</v>
      </c>
      <c r="AO3806">
        <v>208081006</v>
      </c>
    </row>
    <row r="3807" spans="1:41">
      <c r="A3807" t="s">
        <v>315</v>
      </c>
      <c r="D3807" t="s">
        <v>316</v>
      </c>
      <c r="E3807">
        <v>69341</v>
      </c>
      <c r="F3807" t="s">
        <v>317</v>
      </c>
      <c r="G3807" t="s">
        <v>318</v>
      </c>
      <c r="H3807" s="79" t="s">
        <v>927</v>
      </c>
      <c r="I3807" t="s">
        <v>928</v>
      </c>
      <c r="J3807" t="s">
        <v>929</v>
      </c>
      <c r="K3807" t="s">
        <v>930</v>
      </c>
      <c r="L3807">
        <v>236006</v>
      </c>
      <c r="M3807">
        <v>223310295</v>
      </c>
      <c r="O3807">
        <v>320070</v>
      </c>
      <c r="P3807" t="s">
        <v>327</v>
      </c>
      <c r="Q3807">
        <v>195</v>
      </c>
      <c r="R3807">
        <v>71</v>
      </c>
      <c r="S3807">
        <v>1</v>
      </c>
      <c r="T3807">
        <v>2786</v>
      </c>
      <c r="U3807" t="s">
        <v>328</v>
      </c>
      <c r="W3807">
        <v>1158667035</v>
      </c>
      <c r="X3807" s="76">
        <v>44536</v>
      </c>
      <c r="Y3807" s="76">
        <v>44536</v>
      </c>
      <c r="Z3807" s="76">
        <v>44481</v>
      </c>
      <c r="AA3807" s="76">
        <v>44509</v>
      </c>
      <c r="AB3807">
        <v>355.12</v>
      </c>
      <c r="AD3807" t="s">
        <v>383</v>
      </c>
      <c r="AE3807" t="s">
        <v>324</v>
      </c>
      <c r="AF3807" t="s">
        <v>1004</v>
      </c>
      <c r="AH3807" t="s">
        <v>329</v>
      </c>
      <c r="AI3807" t="s">
        <v>318</v>
      </c>
      <c r="AK3807">
        <v>95057</v>
      </c>
      <c r="AL3807">
        <v>6</v>
      </c>
      <c r="AM3807" t="s">
        <v>977</v>
      </c>
      <c r="AN3807" t="s">
        <v>978</v>
      </c>
      <c r="AO3807">
        <v>208080873</v>
      </c>
    </row>
    <row r="3808" spans="1:41">
      <c r="A3808" t="s">
        <v>315</v>
      </c>
      <c r="D3808" t="s">
        <v>316</v>
      </c>
      <c r="E3808">
        <v>69341</v>
      </c>
      <c r="F3808" t="s">
        <v>317</v>
      </c>
      <c r="G3808" t="s">
        <v>318</v>
      </c>
      <c r="H3808" s="79" t="s">
        <v>927</v>
      </c>
      <c r="I3808" t="s">
        <v>928</v>
      </c>
      <c r="J3808" t="s">
        <v>929</v>
      </c>
      <c r="K3808" t="s">
        <v>930</v>
      </c>
      <c r="L3808">
        <v>236012</v>
      </c>
      <c r="M3808">
        <v>223323001</v>
      </c>
      <c r="O3808">
        <v>320070</v>
      </c>
      <c r="P3808" t="s">
        <v>327</v>
      </c>
      <c r="Q3808">
        <v>195</v>
      </c>
      <c r="R3808">
        <v>71</v>
      </c>
      <c r="S3808">
        <v>1</v>
      </c>
      <c r="T3808">
        <v>2786</v>
      </c>
      <c r="U3808" t="s">
        <v>328</v>
      </c>
      <c r="W3808">
        <v>1158667035</v>
      </c>
      <c r="X3808" s="76">
        <v>44536</v>
      </c>
      <c r="Y3808" s="76">
        <v>44536</v>
      </c>
      <c r="Z3808" s="76">
        <v>44481</v>
      </c>
      <c r="AA3808" s="76">
        <v>44509</v>
      </c>
      <c r="AB3808">
        <v>383.93</v>
      </c>
      <c r="AD3808" t="s">
        <v>383</v>
      </c>
      <c r="AE3808" t="s">
        <v>324</v>
      </c>
      <c r="AF3808" t="s">
        <v>1004</v>
      </c>
      <c r="AH3808" t="s">
        <v>329</v>
      </c>
      <c r="AI3808" t="s">
        <v>318</v>
      </c>
      <c r="AK3808">
        <v>95057</v>
      </c>
      <c r="AL3808">
        <v>18</v>
      </c>
      <c r="AM3808" t="s">
        <v>962</v>
      </c>
      <c r="AN3808" t="s">
        <v>963</v>
      </c>
      <c r="AO3808">
        <v>208080978</v>
      </c>
    </row>
    <row r="3809" spans="1:41">
      <c r="A3809" t="s">
        <v>315</v>
      </c>
      <c r="D3809" t="s">
        <v>316</v>
      </c>
      <c r="E3809">
        <v>69341</v>
      </c>
      <c r="F3809" t="s">
        <v>317</v>
      </c>
      <c r="G3809" t="s">
        <v>318</v>
      </c>
      <c r="H3809" s="79" t="s">
        <v>927</v>
      </c>
      <c r="I3809" t="s">
        <v>928</v>
      </c>
      <c r="J3809" t="s">
        <v>929</v>
      </c>
      <c r="K3809" t="s">
        <v>930</v>
      </c>
      <c r="L3809">
        <v>236023</v>
      </c>
      <c r="M3809">
        <v>223320364</v>
      </c>
      <c r="O3809">
        <v>320070</v>
      </c>
      <c r="P3809" t="s">
        <v>327</v>
      </c>
      <c r="Q3809">
        <v>195</v>
      </c>
      <c r="R3809">
        <v>71</v>
      </c>
      <c r="S3809">
        <v>1</v>
      </c>
      <c r="T3809">
        <v>2786</v>
      </c>
      <c r="U3809" t="s">
        <v>328</v>
      </c>
      <c r="W3809">
        <v>1158667035</v>
      </c>
      <c r="X3809" s="76">
        <v>44536</v>
      </c>
      <c r="Y3809" s="76">
        <v>44536</v>
      </c>
      <c r="Z3809" s="76">
        <v>44481</v>
      </c>
      <c r="AA3809" s="76">
        <v>44509</v>
      </c>
      <c r="AB3809">
        <v>801.6</v>
      </c>
      <c r="AD3809" t="s">
        <v>383</v>
      </c>
      <c r="AE3809" t="s">
        <v>324</v>
      </c>
      <c r="AF3809" t="s">
        <v>1004</v>
      </c>
      <c r="AH3809" t="s">
        <v>329</v>
      </c>
      <c r="AI3809" t="s">
        <v>318</v>
      </c>
      <c r="AK3809">
        <v>95057</v>
      </c>
      <c r="AL3809">
        <v>20</v>
      </c>
      <c r="AM3809" t="s">
        <v>952</v>
      </c>
      <c r="AN3809" t="s">
        <v>953</v>
      </c>
      <c r="AO3809">
        <v>208080880</v>
      </c>
    </row>
    <row r="3810" spans="1:41">
      <c r="A3810" t="s">
        <v>315</v>
      </c>
      <c r="D3810" t="s">
        <v>316</v>
      </c>
      <c r="E3810">
        <v>69341</v>
      </c>
      <c r="F3810" t="s">
        <v>317</v>
      </c>
      <c r="G3810" t="s">
        <v>318</v>
      </c>
      <c r="H3810" s="79" t="s">
        <v>927</v>
      </c>
      <c r="I3810" t="s">
        <v>928</v>
      </c>
      <c r="J3810" t="s">
        <v>929</v>
      </c>
      <c r="K3810" t="s">
        <v>930</v>
      </c>
      <c r="L3810">
        <v>236020</v>
      </c>
      <c r="M3810">
        <v>223310265</v>
      </c>
      <c r="O3810">
        <v>320070</v>
      </c>
      <c r="P3810" t="s">
        <v>327</v>
      </c>
      <c r="Q3810">
        <v>195</v>
      </c>
      <c r="R3810">
        <v>71</v>
      </c>
      <c r="S3810">
        <v>1</v>
      </c>
      <c r="T3810">
        <v>2786</v>
      </c>
      <c r="U3810" t="s">
        <v>328</v>
      </c>
      <c r="W3810">
        <v>1158667035</v>
      </c>
      <c r="X3810" s="76">
        <v>44536</v>
      </c>
      <c r="Y3810" s="76">
        <v>44536</v>
      </c>
      <c r="Z3810" s="76">
        <v>44481</v>
      </c>
      <c r="AA3810" s="76">
        <v>44509</v>
      </c>
      <c r="AB3810">
        <v>347.92</v>
      </c>
      <c r="AD3810" t="s">
        <v>383</v>
      </c>
      <c r="AE3810" t="s">
        <v>324</v>
      </c>
      <c r="AF3810" t="s">
        <v>1004</v>
      </c>
      <c r="AH3810" t="s">
        <v>329</v>
      </c>
      <c r="AI3810" t="s">
        <v>318</v>
      </c>
      <c r="AK3810">
        <v>95057</v>
      </c>
      <c r="AL3810">
        <v>9</v>
      </c>
      <c r="AM3810" t="s">
        <v>964</v>
      </c>
      <c r="AN3810" t="s">
        <v>965</v>
      </c>
      <c r="AO3810">
        <v>208080873</v>
      </c>
    </row>
    <row r="3811" spans="1:41">
      <c r="A3811" t="s">
        <v>315</v>
      </c>
      <c r="D3811" t="s">
        <v>316</v>
      </c>
      <c r="E3811">
        <v>69341</v>
      </c>
      <c r="F3811" t="s">
        <v>317</v>
      </c>
      <c r="G3811" t="s">
        <v>318</v>
      </c>
      <c r="H3811" s="79" t="s">
        <v>927</v>
      </c>
      <c r="I3811" t="s">
        <v>928</v>
      </c>
      <c r="J3811" t="s">
        <v>929</v>
      </c>
      <c r="K3811" t="s">
        <v>930</v>
      </c>
      <c r="L3811">
        <v>236013</v>
      </c>
      <c r="M3811">
        <v>223320334</v>
      </c>
      <c r="O3811">
        <v>320070</v>
      </c>
      <c r="P3811" t="s">
        <v>327</v>
      </c>
      <c r="Q3811">
        <v>195</v>
      </c>
      <c r="R3811">
        <v>71</v>
      </c>
      <c r="S3811">
        <v>1</v>
      </c>
      <c r="T3811">
        <v>2786</v>
      </c>
      <c r="U3811" t="s">
        <v>328</v>
      </c>
      <c r="W3811">
        <v>1158667035</v>
      </c>
      <c r="X3811" s="76">
        <v>44536</v>
      </c>
      <c r="Y3811" s="76">
        <v>44536</v>
      </c>
      <c r="Z3811" s="76">
        <v>44481</v>
      </c>
      <c r="AA3811" s="76">
        <v>44509</v>
      </c>
      <c r="AB3811">
        <v>683.97</v>
      </c>
      <c r="AD3811" t="s">
        <v>383</v>
      </c>
      <c r="AE3811" t="s">
        <v>324</v>
      </c>
      <c r="AF3811" t="s">
        <v>1004</v>
      </c>
      <c r="AH3811" t="s">
        <v>329</v>
      </c>
      <c r="AI3811" t="s">
        <v>318</v>
      </c>
      <c r="AK3811">
        <v>95057</v>
      </c>
      <c r="AL3811">
        <v>19</v>
      </c>
      <c r="AM3811" t="s">
        <v>942</v>
      </c>
      <c r="AN3811" t="s">
        <v>943</v>
      </c>
      <c r="AO3811">
        <v>208081036</v>
      </c>
    </row>
    <row r="3812" spans="1:41">
      <c r="A3812" t="s">
        <v>315</v>
      </c>
      <c r="D3812" t="s">
        <v>316</v>
      </c>
      <c r="E3812">
        <v>69341</v>
      </c>
      <c r="F3812" t="s">
        <v>317</v>
      </c>
      <c r="G3812" t="s">
        <v>318</v>
      </c>
      <c r="H3812" s="79" t="s">
        <v>927</v>
      </c>
      <c r="I3812" t="s">
        <v>928</v>
      </c>
      <c r="J3812" t="s">
        <v>929</v>
      </c>
      <c r="K3812" t="s">
        <v>930</v>
      </c>
      <c r="L3812">
        <v>236022</v>
      </c>
      <c r="M3812">
        <v>223310347</v>
      </c>
      <c r="O3812">
        <v>320070</v>
      </c>
      <c r="P3812" t="s">
        <v>327</v>
      </c>
      <c r="Q3812">
        <v>195</v>
      </c>
      <c r="R3812">
        <v>71</v>
      </c>
      <c r="S3812">
        <v>1</v>
      </c>
      <c r="T3812">
        <v>2786</v>
      </c>
      <c r="U3812" t="s">
        <v>328</v>
      </c>
      <c r="W3812">
        <v>1158667035</v>
      </c>
      <c r="X3812" s="76">
        <v>44536</v>
      </c>
      <c r="Y3812" s="76">
        <v>44536</v>
      </c>
      <c r="Z3812" s="76">
        <v>44481</v>
      </c>
      <c r="AA3812" s="76">
        <v>44509</v>
      </c>
      <c r="AB3812">
        <v>470.34</v>
      </c>
      <c r="AD3812" t="s">
        <v>383</v>
      </c>
      <c r="AE3812" t="s">
        <v>324</v>
      </c>
      <c r="AF3812" t="s">
        <v>1004</v>
      </c>
      <c r="AH3812" t="s">
        <v>329</v>
      </c>
      <c r="AI3812" t="s">
        <v>318</v>
      </c>
      <c r="AK3812">
        <v>95057</v>
      </c>
      <c r="AL3812">
        <v>3</v>
      </c>
      <c r="AM3812" t="s">
        <v>950</v>
      </c>
      <c r="AN3812" t="s">
        <v>951</v>
      </c>
      <c r="AO3812">
        <v>208080873</v>
      </c>
    </row>
    <row r="3813" spans="1:41">
      <c r="A3813" t="s">
        <v>315</v>
      </c>
      <c r="D3813" t="s">
        <v>316</v>
      </c>
      <c r="E3813">
        <v>69341</v>
      </c>
      <c r="F3813" t="s">
        <v>317</v>
      </c>
      <c r="G3813" t="s">
        <v>318</v>
      </c>
      <c r="H3813" s="79" t="s">
        <v>927</v>
      </c>
      <c r="I3813" t="s">
        <v>928</v>
      </c>
      <c r="J3813" t="s">
        <v>929</v>
      </c>
      <c r="K3813" t="s">
        <v>930</v>
      </c>
      <c r="L3813">
        <v>236007</v>
      </c>
      <c r="M3813">
        <v>223310288</v>
      </c>
      <c r="O3813">
        <v>320070</v>
      </c>
      <c r="P3813" t="s">
        <v>327</v>
      </c>
      <c r="Q3813">
        <v>195</v>
      </c>
      <c r="R3813">
        <v>71</v>
      </c>
      <c r="S3813">
        <v>1</v>
      </c>
      <c r="T3813">
        <v>2786</v>
      </c>
      <c r="U3813" t="s">
        <v>328</v>
      </c>
      <c r="W3813">
        <v>1158667035</v>
      </c>
      <c r="X3813" s="76">
        <v>44536</v>
      </c>
      <c r="Y3813" s="76">
        <v>44536</v>
      </c>
      <c r="Z3813" s="76">
        <v>44481</v>
      </c>
      <c r="AA3813" s="76">
        <v>44509</v>
      </c>
      <c r="AB3813">
        <v>338.32</v>
      </c>
      <c r="AD3813" t="s">
        <v>383</v>
      </c>
      <c r="AE3813" t="s">
        <v>324</v>
      </c>
      <c r="AF3813" t="s">
        <v>1004</v>
      </c>
      <c r="AH3813" t="s">
        <v>329</v>
      </c>
      <c r="AI3813" t="s">
        <v>318</v>
      </c>
      <c r="AK3813">
        <v>95057</v>
      </c>
      <c r="AL3813">
        <v>7</v>
      </c>
      <c r="AM3813" t="s">
        <v>946</v>
      </c>
      <c r="AN3813" t="s">
        <v>947</v>
      </c>
      <c r="AO3813">
        <v>208080873</v>
      </c>
    </row>
    <row r="3814" spans="1:41">
      <c r="A3814" t="s">
        <v>315</v>
      </c>
      <c r="D3814" t="s">
        <v>316</v>
      </c>
      <c r="E3814">
        <v>69341</v>
      </c>
      <c r="F3814" t="s">
        <v>317</v>
      </c>
      <c r="G3814" t="s">
        <v>318</v>
      </c>
      <c r="H3814" s="79" t="s">
        <v>927</v>
      </c>
      <c r="I3814" t="s">
        <v>928</v>
      </c>
      <c r="J3814" t="s">
        <v>929</v>
      </c>
      <c r="K3814" t="s">
        <v>930</v>
      </c>
      <c r="L3814">
        <v>236018</v>
      </c>
      <c r="M3814">
        <v>223321925</v>
      </c>
      <c r="O3814">
        <v>320070</v>
      </c>
      <c r="P3814" t="s">
        <v>327</v>
      </c>
      <c r="Q3814">
        <v>195</v>
      </c>
      <c r="R3814">
        <v>71</v>
      </c>
      <c r="S3814">
        <v>1</v>
      </c>
      <c r="T3814">
        <v>2786</v>
      </c>
      <c r="U3814" t="s">
        <v>328</v>
      </c>
      <c r="W3814">
        <v>1158667035</v>
      </c>
      <c r="X3814" s="76">
        <v>44536</v>
      </c>
      <c r="Y3814" s="76">
        <v>44536</v>
      </c>
      <c r="Z3814" s="76">
        <v>44481</v>
      </c>
      <c r="AA3814" s="76">
        <v>44509</v>
      </c>
      <c r="AB3814">
        <v>616.76</v>
      </c>
      <c r="AD3814" t="s">
        <v>383</v>
      </c>
      <c r="AE3814" t="s">
        <v>324</v>
      </c>
      <c r="AF3814" t="s">
        <v>1004</v>
      </c>
      <c r="AH3814" t="s">
        <v>329</v>
      </c>
      <c r="AI3814" t="s">
        <v>318</v>
      </c>
      <c r="AK3814">
        <v>95057</v>
      </c>
      <c r="AL3814">
        <v>25</v>
      </c>
      <c r="AM3814" t="s">
        <v>966</v>
      </c>
      <c r="AN3814" t="s">
        <v>967</v>
      </c>
      <c r="AO3814">
        <v>208080873</v>
      </c>
    </row>
    <row r="3815" spans="1:41">
      <c r="A3815" t="s">
        <v>315</v>
      </c>
      <c r="D3815" t="s">
        <v>316</v>
      </c>
      <c r="E3815">
        <v>69341</v>
      </c>
      <c r="F3815" t="s">
        <v>317</v>
      </c>
      <c r="G3815" t="s">
        <v>318</v>
      </c>
      <c r="H3815" s="79" t="s">
        <v>927</v>
      </c>
      <c r="I3815" t="s">
        <v>928</v>
      </c>
      <c r="J3815" t="s">
        <v>929</v>
      </c>
      <c r="K3815" t="s">
        <v>930</v>
      </c>
      <c r="L3815">
        <v>236016</v>
      </c>
      <c r="M3815">
        <v>223320371</v>
      </c>
      <c r="O3815">
        <v>320070</v>
      </c>
      <c r="P3815" t="s">
        <v>327</v>
      </c>
      <c r="Q3815">
        <v>195</v>
      </c>
      <c r="R3815">
        <v>71</v>
      </c>
      <c r="S3815">
        <v>1</v>
      </c>
      <c r="T3815">
        <v>2786</v>
      </c>
      <c r="U3815" t="s">
        <v>328</v>
      </c>
      <c r="W3815">
        <v>1158667035</v>
      </c>
      <c r="X3815" s="76">
        <v>44536</v>
      </c>
      <c r="Y3815" s="76">
        <v>44536</v>
      </c>
      <c r="Z3815" s="76">
        <v>44481</v>
      </c>
      <c r="AA3815" s="76">
        <v>44509</v>
      </c>
      <c r="AB3815">
        <v>559.15</v>
      </c>
      <c r="AD3815" t="s">
        <v>383</v>
      </c>
      <c r="AE3815" t="s">
        <v>324</v>
      </c>
      <c r="AF3815" t="s">
        <v>1004</v>
      </c>
      <c r="AH3815" t="s">
        <v>329</v>
      </c>
      <c r="AI3815" t="s">
        <v>318</v>
      </c>
      <c r="AK3815">
        <v>95057</v>
      </c>
      <c r="AL3815">
        <v>23</v>
      </c>
      <c r="AM3815" t="s">
        <v>932</v>
      </c>
      <c r="AN3815" t="s">
        <v>933</v>
      </c>
      <c r="AO3815">
        <v>208080873</v>
      </c>
    </row>
    <row r="3816" spans="1:41">
      <c r="A3816" t="s">
        <v>315</v>
      </c>
      <c r="D3816" t="s">
        <v>316</v>
      </c>
      <c r="E3816">
        <v>69341</v>
      </c>
      <c r="F3816" t="s">
        <v>317</v>
      </c>
      <c r="G3816" t="s">
        <v>318</v>
      </c>
      <c r="H3816" s="79" t="s">
        <v>927</v>
      </c>
      <c r="I3816" t="s">
        <v>928</v>
      </c>
      <c r="J3816" t="s">
        <v>929</v>
      </c>
      <c r="K3816" t="s">
        <v>930</v>
      </c>
      <c r="L3816">
        <v>236028</v>
      </c>
      <c r="M3816">
        <v>223310153</v>
      </c>
      <c r="O3816">
        <v>320070</v>
      </c>
      <c r="P3816" t="s">
        <v>327</v>
      </c>
      <c r="Q3816">
        <v>195</v>
      </c>
      <c r="R3816">
        <v>71</v>
      </c>
      <c r="S3816">
        <v>1</v>
      </c>
      <c r="T3816">
        <v>2786</v>
      </c>
      <c r="U3816" t="s">
        <v>328</v>
      </c>
      <c r="W3816">
        <v>1158667035</v>
      </c>
      <c r="X3816" s="76">
        <v>44536</v>
      </c>
      <c r="Y3816" s="76">
        <v>44536</v>
      </c>
      <c r="Z3816" s="76">
        <v>44481</v>
      </c>
      <c r="AA3816" s="76">
        <v>44509</v>
      </c>
      <c r="AB3816">
        <v>602.36</v>
      </c>
      <c r="AD3816" t="s">
        <v>383</v>
      </c>
      <c r="AE3816" t="s">
        <v>324</v>
      </c>
      <c r="AF3816" t="s">
        <v>1004</v>
      </c>
      <c r="AH3816" t="s">
        <v>329</v>
      </c>
      <c r="AI3816" t="s">
        <v>318</v>
      </c>
      <c r="AK3816">
        <v>95057</v>
      </c>
      <c r="AL3816">
        <v>13</v>
      </c>
      <c r="AM3816" t="s">
        <v>968</v>
      </c>
      <c r="AN3816" t="s">
        <v>969</v>
      </c>
      <c r="AO3816">
        <v>208080873</v>
      </c>
    </row>
    <row r="3817" spans="1:41">
      <c r="A3817" t="s">
        <v>315</v>
      </c>
      <c r="D3817" t="s">
        <v>316</v>
      </c>
      <c r="E3817">
        <v>69341</v>
      </c>
      <c r="F3817" t="s">
        <v>317</v>
      </c>
      <c r="G3817" t="s">
        <v>318</v>
      </c>
      <c r="H3817" s="79" t="s">
        <v>927</v>
      </c>
      <c r="I3817" t="s">
        <v>928</v>
      </c>
      <c r="J3817" t="s">
        <v>929</v>
      </c>
      <c r="K3817" t="s">
        <v>930</v>
      </c>
      <c r="L3817">
        <v>267871</v>
      </c>
      <c r="M3817">
        <v>223310295</v>
      </c>
      <c r="O3817">
        <v>320070</v>
      </c>
      <c r="P3817" t="s">
        <v>327</v>
      </c>
      <c r="Q3817">
        <v>439</v>
      </c>
      <c r="R3817">
        <v>71</v>
      </c>
      <c r="S3817">
        <v>1</v>
      </c>
      <c r="T3817">
        <v>2786</v>
      </c>
      <c r="U3817" t="s">
        <v>328</v>
      </c>
      <c r="W3817">
        <v>1158667035</v>
      </c>
      <c r="X3817" s="76">
        <v>44582</v>
      </c>
      <c r="Y3817" s="76">
        <v>44582</v>
      </c>
      <c r="Z3817" s="76">
        <v>44510</v>
      </c>
      <c r="AA3817" s="76">
        <v>44539</v>
      </c>
      <c r="AB3817">
        <v>376.72</v>
      </c>
      <c r="AD3817" t="s">
        <v>346</v>
      </c>
      <c r="AE3817" t="s">
        <v>324</v>
      </c>
      <c r="AF3817" t="s">
        <v>1005</v>
      </c>
      <c r="AH3817" t="s">
        <v>329</v>
      </c>
      <c r="AI3817" t="s">
        <v>318</v>
      </c>
      <c r="AK3817">
        <v>95057</v>
      </c>
      <c r="AL3817">
        <v>6</v>
      </c>
      <c r="AM3817" t="s">
        <v>977</v>
      </c>
      <c r="AN3817" t="s">
        <v>978</v>
      </c>
      <c r="AO3817">
        <v>208080873</v>
      </c>
    </row>
    <row r="3818" spans="1:41">
      <c r="A3818" t="s">
        <v>315</v>
      </c>
      <c r="D3818" t="s">
        <v>316</v>
      </c>
      <c r="E3818">
        <v>69341</v>
      </c>
      <c r="F3818" t="s">
        <v>317</v>
      </c>
      <c r="G3818" t="s">
        <v>318</v>
      </c>
      <c r="H3818" s="79" t="s">
        <v>927</v>
      </c>
      <c r="I3818" t="s">
        <v>928</v>
      </c>
      <c r="J3818" t="s">
        <v>929</v>
      </c>
      <c r="K3818" t="s">
        <v>930</v>
      </c>
      <c r="L3818">
        <v>267878</v>
      </c>
      <c r="M3818">
        <v>223323001</v>
      </c>
      <c r="O3818">
        <v>320070</v>
      </c>
      <c r="P3818" t="s">
        <v>327</v>
      </c>
      <c r="Q3818">
        <v>439</v>
      </c>
      <c r="R3818">
        <v>71</v>
      </c>
      <c r="S3818">
        <v>1</v>
      </c>
      <c r="T3818">
        <v>2786</v>
      </c>
      <c r="U3818" t="s">
        <v>328</v>
      </c>
      <c r="W3818">
        <v>1158667035</v>
      </c>
      <c r="X3818" s="76">
        <v>44582</v>
      </c>
      <c r="Y3818" s="76">
        <v>44582</v>
      </c>
      <c r="Z3818" s="76">
        <v>44510</v>
      </c>
      <c r="AA3818" s="76">
        <v>44539</v>
      </c>
      <c r="AB3818">
        <v>340.72</v>
      </c>
      <c r="AD3818" t="s">
        <v>346</v>
      </c>
      <c r="AE3818" t="s">
        <v>324</v>
      </c>
      <c r="AF3818" t="s">
        <v>1005</v>
      </c>
      <c r="AH3818" t="s">
        <v>329</v>
      </c>
      <c r="AI3818" t="s">
        <v>318</v>
      </c>
      <c r="AK3818">
        <v>95057</v>
      </c>
      <c r="AL3818">
        <v>18</v>
      </c>
      <c r="AM3818" t="s">
        <v>962</v>
      </c>
      <c r="AN3818" t="s">
        <v>963</v>
      </c>
      <c r="AO3818">
        <v>208080978</v>
      </c>
    </row>
    <row r="3819" spans="1:41">
      <c r="A3819" t="s">
        <v>315</v>
      </c>
      <c r="D3819" t="s">
        <v>316</v>
      </c>
      <c r="E3819">
        <v>69341</v>
      </c>
      <c r="F3819" t="s">
        <v>317</v>
      </c>
      <c r="G3819" t="s">
        <v>318</v>
      </c>
      <c r="H3819" s="79" t="s">
        <v>927</v>
      </c>
      <c r="I3819" t="s">
        <v>928</v>
      </c>
      <c r="J3819" t="s">
        <v>929</v>
      </c>
      <c r="K3819" t="s">
        <v>930</v>
      </c>
      <c r="L3819">
        <v>267881</v>
      </c>
      <c r="M3819">
        <v>223320357</v>
      </c>
      <c r="O3819">
        <v>320070</v>
      </c>
      <c r="P3819" t="s">
        <v>327</v>
      </c>
      <c r="Q3819">
        <v>439</v>
      </c>
      <c r="R3819">
        <v>71</v>
      </c>
      <c r="S3819">
        <v>1</v>
      </c>
      <c r="T3819">
        <v>2786</v>
      </c>
      <c r="U3819" t="s">
        <v>328</v>
      </c>
      <c r="W3819">
        <v>1158667035</v>
      </c>
      <c r="X3819" s="76">
        <v>44582</v>
      </c>
      <c r="Y3819" s="76">
        <v>44582</v>
      </c>
      <c r="Z3819" s="76">
        <v>44510</v>
      </c>
      <c r="AA3819" s="76">
        <v>44539</v>
      </c>
      <c r="AB3819">
        <v>283.11</v>
      </c>
      <c r="AD3819" t="s">
        <v>346</v>
      </c>
      <c r="AE3819" t="s">
        <v>324</v>
      </c>
      <c r="AF3819" t="s">
        <v>1005</v>
      </c>
      <c r="AH3819" t="s">
        <v>329</v>
      </c>
      <c r="AI3819" t="s">
        <v>318</v>
      </c>
      <c r="AK3819">
        <v>95057</v>
      </c>
      <c r="AL3819">
        <v>22</v>
      </c>
      <c r="AM3819" t="s">
        <v>972</v>
      </c>
      <c r="AN3819" t="s">
        <v>973</v>
      </c>
      <c r="AO3819">
        <v>208080843</v>
      </c>
    </row>
    <row r="3820" spans="1:41">
      <c r="A3820" t="s">
        <v>315</v>
      </c>
      <c r="D3820" t="s">
        <v>316</v>
      </c>
      <c r="E3820">
        <v>69341</v>
      </c>
      <c r="F3820" t="s">
        <v>317</v>
      </c>
      <c r="G3820" t="s">
        <v>318</v>
      </c>
      <c r="H3820" s="79" t="s">
        <v>927</v>
      </c>
      <c r="I3820" t="s">
        <v>928</v>
      </c>
      <c r="J3820" t="s">
        <v>929</v>
      </c>
      <c r="K3820" t="s">
        <v>930</v>
      </c>
      <c r="L3820">
        <v>267890</v>
      </c>
      <c r="M3820">
        <v>223310212</v>
      </c>
      <c r="O3820">
        <v>320070</v>
      </c>
      <c r="P3820" t="s">
        <v>327</v>
      </c>
      <c r="Q3820">
        <v>439</v>
      </c>
      <c r="R3820">
        <v>71</v>
      </c>
      <c r="S3820">
        <v>1</v>
      </c>
      <c r="T3820">
        <v>2786</v>
      </c>
      <c r="U3820" t="s">
        <v>328</v>
      </c>
      <c r="W3820">
        <v>1158667035</v>
      </c>
      <c r="X3820" s="76">
        <v>44582</v>
      </c>
      <c r="Y3820" s="76">
        <v>44582</v>
      </c>
      <c r="Z3820" s="76">
        <v>44510</v>
      </c>
      <c r="AA3820" s="76">
        <v>44539</v>
      </c>
      <c r="AB3820">
        <v>760.78</v>
      </c>
      <c r="AD3820" t="s">
        <v>346</v>
      </c>
      <c r="AE3820" t="s">
        <v>324</v>
      </c>
      <c r="AF3820" t="s">
        <v>1005</v>
      </c>
      <c r="AH3820" t="s">
        <v>329</v>
      </c>
      <c r="AI3820" t="s">
        <v>318</v>
      </c>
      <c r="AK3820">
        <v>95057</v>
      </c>
      <c r="AL3820">
        <v>12</v>
      </c>
      <c r="AM3820" t="s">
        <v>974</v>
      </c>
      <c r="AN3820" t="s">
        <v>975</v>
      </c>
      <c r="AO3820">
        <v>208080985</v>
      </c>
    </row>
    <row r="3821" spans="1:41">
      <c r="A3821" t="s">
        <v>315</v>
      </c>
      <c r="D3821" t="s">
        <v>316</v>
      </c>
      <c r="E3821">
        <v>69341</v>
      </c>
      <c r="F3821" t="s">
        <v>317</v>
      </c>
      <c r="G3821" t="s">
        <v>318</v>
      </c>
      <c r="H3821" s="79" t="s">
        <v>927</v>
      </c>
      <c r="I3821" t="s">
        <v>928</v>
      </c>
      <c r="J3821" t="s">
        <v>929</v>
      </c>
      <c r="K3821" t="s">
        <v>930</v>
      </c>
      <c r="L3821">
        <v>267875</v>
      </c>
      <c r="M3821">
        <v>223310100</v>
      </c>
      <c r="O3821">
        <v>320070</v>
      </c>
      <c r="P3821" t="s">
        <v>327</v>
      </c>
      <c r="Q3821">
        <v>439</v>
      </c>
      <c r="R3821">
        <v>71</v>
      </c>
      <c r="S3821">
        <v>1</v>
      </c>
      <c r="T3821">
        <v>2786</v>
      </c>
      <c r="U3821" t="s">
        <v>328</v>
      </c>
      <c r="W3821">
        <v>1158667035</v>
      </c>
      <c r="X3821" s="76">
        <v>44582</v>
      </c>
      <c r="Y3821" s="76">
        <v>44582</v>
      </c>
      <c r="Z3821" s="76">
        <v>44510</v>
      </c>
      <c r="AA3821" s="76">
        <v>44539</v>
      </c>
      <c r="AB3821">
        <v>515.95000000000005</v>
      </c>
      <c r="AD3821" t="s">
        <v>346</v>
      </c>
      <c r="AE3821" t="s">
        <v>324</v>
      </c>
      <c r="AF3821" t="s">
        <v>1005</v>
      </c>
      <c r="AH3821" t="s">
        <v>329</v>
      </c>
      <c r="AI3821" t="s">
        <v>318</v>
      </c>
      <c r="AK3821">
        <v>95057</v>
      </c>
      <c r="AL3821">
        <v>14</v>
      </c>
      <c r="AM3821" t="s">
        <v>976</v>
      </c>
      <c r="AN3821" t="s">
        <v>973</v>
      </c>
      <c r="AO3821">
        <v>208080843</v>
      </c>
    </row>
    <row r="3822" spans="1:41">
      <c r="A3822" t="s">
        <v>315</v>
      </c>
      <c r="D3822" t="s">
        <v>316</v>
      </c>
      <c r="E3822">
        <v>69341</v>
      </c>
      <c r="F3822" t="s">
        <v>317</v>
      </c>
      <c r="G3822" t="s">
        <v>318</v>
      </c>
      <c r="H3822" s="79" t="s">
        <v>927</v>
      </c>
      <c r="I3822" t="s">
        <v>928</v>
      </c>
      <c r="J3822" t="s">
        <v>929</v>
      </c>
      <c r="K3822" t="s">
        <v>930</v>
      </c>
      <c r="L3822">
        <v>267884</v>
      </c>
      <c r="M3822">
        <v>223321925</v>
      </c>
      <c r="O3822">
        <v>320070</v>
      </c>
      <c r="P3822" t="s">
        <v>327</v>
      </c>
      <c r="Q3822">
        <v>439</v>
      </c>
      <c r="R3822">
        <v>71</v>
      </c>
      <c r="S3822">
        <v>1</v>
      </c>
      <c r="T3822">
        <v>2786</v>
      </c>
      <c r="U3822" t="s">
        <v>328</v>
      </c>
      <c r="W3822">
        <v>1158667035</v>
      </c>
      <c r="X3822" s="76">
        <v>44582</v>
      </c>
      <c r="Y3822" s="76">
        <v>44582</v>
      </c>
      <c r="Z3822" s="76">
        <v>44510</v>
      </c>
      <c r="AA3822" s="76">
        <v>44539</v>
      </c>
      <c r="AB3822">
        <v>671.97</v>
      </c>
      <c r="AD3822" t="s">
        <v>346</v>
      </c>
      <c r="AE3822" t="s">
        <v>324</v>
      </c>
      <c r="AF3822" t="s">
        <v>1005</v>
      </c>
      <c r="AH3822" t="s">
        <v>329</v>
      </c>
      <c r="AI3822" t="s">
        <v>318</v>
      </c>
      <c r="AK3822">
        <v>95057</v>
      </c>
      <c r="AL3822">
        <v>25</v>
      </c>
      <c r="AM3822" t="s">
        <v>966</v>
      </c>
      <c r="AN3822" t="s">
        <v>967</v>
      </c>
      <c r="AO3822">
        <v>208080873</v>
      </c>
    </row>
    <row r="3823" spans="1:41">
      <c r="A3823" t="s">
        <v>315</v>
      </c>
      <c r="D3823" t="s">
        <v>316</v>
      </c>
      <c r="E3823">
        <v>69341</v>
      </c>
      <c r="F3823" t="s">
        <v>317</v>
      </c>
      <c r="G3823" t="s">
        <v>318</v>
      </c>
      <c r="H3823" s="79" t="s">
        <v>927</v>
      </c>
      <c r="I3823" t="s">
        <v>928</v>
      </c>
      <c r="J3823" t="s">
        <v>929</v>
      </c>
      <c r="K3823" t="s">
        <v>930</v>
      </c>
      <c r="L3823">
        <v>267874</v>
      </c>
      <c r="M3823">
        <v>223310235</v>
      </c>
      <c r="O3823">
        <v>320070</v>
      </c>
      <c r="P3823" t="s">
        <v>327</v>
      </c>
      <c r="Q3823">
        <v>439</v>
      </c>
      <c r="R3823">
        <v>71</v>
      </c>
      <c r="S3823">
        <v>1</v>
      </c>
      <c r="T3823">
        <v>2786</v>
      </c>
      <c r="U3823" t="s">
        <v>328</v>
      </c>
      <c r="W3823">
        <v>1158667035</v>
      </c>
      <c r="X3823" s="76">
        <v>44582</v>
      </c>
      <c r="Y3823" s="76">
        <v>44582</v>
      </c>
      <c r="Z3823" s="76">
        <v>44510</v>
      </c>
      <c r="AA3823" s="76">
        <v>44539</v>
      </c>
      <c r="AB3823">
        <v>369.52</v>
      </c>
      <c r="AD3823" t="s">
        <v>346</v>
      </c>
      <c r="AE3823" t="s">
        <v>324</v>
      </c>
      <c r="AF3823" t="s">
        <v>1005</v>
      </c>
      <c r="AH3823" t="s">
        <v>329</v>
      </c>
      <c r="AI3823" t="s">
        <v>318</v>
      </c>
      <c r="AK3823">
        <v>95057</v>
      </c>
      <c r="AL3823">
        <v>11</v>
      </c>
      <c r="AM3823" t="s">
        <v>958</v>
      </c>
      <c r="AN3823" t="s">
        <v>959</v>
      </c>
      <c r="AO3823">
        <v>208081020</v>
      </c>
    </row>
    <row r="3824" spans="1:41">
      <c r="A3824" t="s">
        <v>315</v>
      </c>
      <c r="D3824" t="s">
        <v>316</v>
      </c>
      <c r="E3824">
        <v>69341</v>
      </c>
      <c r="F3824" t="s">
        <v>317</v>
      </c>
      <c r="G3824" t="s">
        <v>318</v>
      </c>
      <c r="H3824" s="79" t="s">
        <v>927</v>
      </c>
      <c r="I3824" t="s">
        <v>928</v>
      </c>
      <c r="J3824" t="s">
        <v>929</v>
      </c>
      <c r="K3824" t="s">
        <v>930</v>
      </c>
      <c r="L3824">
        <v>267885</v>
      </c>
      <c r="M3824">
        <v>223310420</v>
      </c>
      <c r="O3824">
        <v>320070</v>
      </c>
      <c r="P3824" t="s">
        <v>327</v>
      </c>
      <c r="Q3824">
        <v>439</v>
      </c>
      <c r="R3824">
        <v>71</v>
      </c>
      <c r="S3824">
        <v>1</v>
      </c>
      <c r="T3824">
        <v>2786</v>
      </c>
      <c r="U3824" t="s">
        <v>328</v>
      </c>
      <c r="W3824">
        <v>1158667035</v>
      </c>
      <c r="X3824" s="76">
        <v>44582</v>
      </c>
      <c r="Y3824" s="76">
        <v>44582</v>
      </c>
      <c r="Z3824" s="76">
        <v>44510</v>
      </c>
      <c r="AA3824" s="76">
        <v>44539</v>
      </c>
      <c r="AB3824">
        <v>467.94</v>
      </c>
      <c r="AD3824" t="s">
        <v>346</v>
      </c>
      <c r="AE3824" t="s">
        <v>324</v>
      </c>
      <c r="AF3824" t="s">
        <v>1005</v>
      </c>
      <c r="AH3824" t="s">
        <v>329</v>
      </c>
      <c r="AI3824" t="s">
        <v>318</v>
      </c>
      <c r="AK3824">
        <v>95057</v>
      </c>
      <c r="AL3824">
        <v>1</v>
      </c>
      <c r="AM3824" t="s">
        <v>938</v>
      </c>
      <c r="AN3824" t="s">
        <v>939</v>
      </c>
      <c r="AO3824">
        <v>208080873</v>
      </c>
    </row>
    <row r="3825" spans="1:41">
      <c r="A3825" t="s">
        <v>315</v>
      </c>
      <c r="D3825" t="s">
        <v>316</v>
      </c>
      <c r="E3825">
        <v>69341</v>
      </c>
      <c r="F3825" t="s">
        <v>317</v>
      </c>
      <c r="G3825" t="s">
        <v>318</v>
      </c>
      <c r="H3825" s="79" t="s">
        <v>927</v>
      </c>
      <c r="I3825" t="s">
        <v>928</v>
      </c>
      <c r="J3825" t="s">
        <v>929</v>
      </c>
      <c r="K3825" t="s">
        <v>930</v>
      </c>
      <c r="L3825">
        <v>267893</v>
      </c>
      <c r="M3825">
        <v>223322973</v>
      </c>
      <c r="O3825">
        <v>320070</v>
      </c>
      <c r="P3825" t="s">
        <v>327</v>
      </c>
      <c r="Q3825">
        <v>439</v>
      </c>
      <c r="R3825">
        <v>71</v>
      </c>
      <c r="S3825">
        <v>1</v>
      </c>
      <c r="T3825">
        <v>2786</v>
      </c>
      <c r="U3825" t="s">
        <v>328</v>
      </c>
      <c r="W3825">
        <v>1158667035</v>
      </c>
      <c r="X3825" s="76">
        <v>44582</v>
      </c>
      <c r="Y3825" s="76">
        <v>44582</v>
      </c>
      <c r="Z3825" s="76">
        <v>44510</v>
      </c>
      <c r="AA3825" s="76">
        <v>44539</v>
      </c>
      <c r="AB3825">
        <v>295.11</v>
      </c>
      <c r="AD3825" t="s">
        <v>346</v>
      </c>
      <c r="AE3825" t="s">
        <v>324</v>
      </c>
      <c r="AF3825" t="s">
        <v>1005</v>
      </c>
      <c r="AH3825" t="s">
        <v>329</v>
      </c>
      <c r="AI3825" t="s">
        <v>318</v>
      </c>
      <c r="AK3825">
        <v>95057</v>
      </c>
      <c r="AL3825">
        <v>16</v>
      </c>
      <c r="AM3825" t="s">
        <v>960</v>
      </c>
      <c r="AN3825" t="s">
        <v>961</v>
      </c>
      <c r="AO3825">
        <v>208080866</v>
      </c>
    </row>
    <row r="3826" spans="1:41">
      <c r="A3826" t="s">
        <v>315</v>
      </c>
      <c r="D3826" t="s">
        <v>316</v>
      </c>
      <c r="E3826">
        <v>69341</v>
      </c>
      <c r="F3826" t="s">
        <v>317</v>
      </c>
      <c r="G3826" t="s">
        <v>318</v>
      </c>
      <c r="H3826" s="79" t="s">
        <v>927</v>
      </c>
      <c r="I3826" t="s">
        <v>928</v>
      </c>
      <c r="J3826" t="s">
        <v>929</v>
      </c>
      <c r="K3826" t="s">
        <v>930</v>
      </c>
      <c r="L3826">
        <v>267891</v>
      </c>
      <c r="M3826">
        <v>223310272</v>
      </c>
      <c r="O3826">
        <v>320070</v>
      </c>
      <c r="P3826" t="s">
        <v>327</v>
      </c>
      <c r="Q3826">
        <v>439</v>
      </c>
      <c r="R3826">
        <v>71</v>
      </c>
      <c r="S3826">
        <v>1</v>
      </c>
      <c r="T3826">
        <v>2786</v>
      </c>
      <c r="U3826" t="s">
        <v>328</v>
      </c>
      <c r="W3826">
        <v>1158667035</v>
      </c>
      <c r="X3826" s="76">
        <v>44582</v>
      </c>
      <c r="Y3826" s="76">
        <v>44582</v>
      </c>
      <c r="Z3826" s="76">
        <v>44510</v>
      </c>
      <c r="AA3826" s="76">
        <v>44539</v>
      </c>
      <c r="AB3826">
        <v>724.78</v>
      </c>
      <c r="AD3826" t="s">
        <v>346</v>
      </c>
      <c r="AE3826" t="s">
        <v>324</v>
      </c>
      <c r="AF3826" t="s">
        <v>1005</v>
      </c>
      <c r="AH3826" t="s">
        <v>329</v>
      </c>
      <c r="AI3826" t="s">
        <v>318</v>
      </c>
      <c r="AK3826">
        <v>95057</v>
      </c>
      <c r="AL3826">
        <v>8</v>
      </c>
      <c r="AM3826" t="s">
        <v>954</v>
      </c>
      <c r="AN3826" t="s">
        <v>955</v>
      </c>
      <c r="AO3826">
        <v>208080873</v>
      </c>
    </row>
    <row r="3827" spans="1:41">
      <c r="A3827" t="s">
        <v>315</v>
      </c>
      <c r="D3827" t="s">
        <v>316</v>
      </c>
      <c r="E3827">
        <v>69341</v>
      </c>
      <c r="F3827" t="s">
        <v>317</v>
      </c>
      <c r="G3827" t="s">
        <v>318</v>
      </c>
      <c r="H3827" s="79" t="s">
        <v>927</v>
      </c>
      <c r="I3827" t="s">
        <v>928</v>
      </c>
      <c r="J3827" t="s">
        <v>929</v>
      </c>
      <c r="K3827" t="s">
        <v>930</v>
      </c>
      <c r="L3827">
        <v>267887</v>
      </c>
      <c r="M3827">
        <v>223310384</v>
      </c>
      <c r="O3827">
        <v>320070</v>
      </c>
      <c r="P3827" t="s">
        <v>327</v>
      </c>
      <c r="Q3827">
        <v>439</v>
      </c>
      <c r="R3827">
        <v>71</v>
      </c>
      <c r="S3827">
        <v>1</v>
      </c>
      <c r="T3827">
        <v>2786</v>
      </c>
      <c r="U3827" t="s">
        <v>328</v>
      </c>
      <c r="W3827">
        <v>1158667035</v>
      </c>
      <c r="X3827" s="76">
        <v>44582</v>
      </c>
      <c r="Y3827" s="76">
        <v>44582</v>
      </c>
      <c r="Z3827" s="76">
        <v>44510</v>
      </c>
      <c r="AA3827" s="76">
        <v>44539</v>
      </c>
      <c r="AB3827">
        <v>789.59</v>
      </c>
      <c r="AD3827" t="s">
        <v>346</v>
      </c>
      <c r="AE3827" t="s">
        <v>324</v>
      </c>
      <c r="AF3827" t="s">
        <v>1005</v>
      </c>
      <c r="AH3827" t="s">
        <v>329</v>
      </c>
      <c r="AI3827" t="s">
        <v>318</v>
      </c>
      <c r="AK3827">
        <v>95057</v>
      </c>
      <c r="AL3827">
        <v>2</v>
      </c>
      <c r="AM3827" t="s">
        <v>970</v>
      </c>
      <c r="AN3827" t="s">
        <v>971</v>
      </c>
      <c r="AO3827">
        <v>208080873</v>
      </c>
    </row>
    <row r="3828" spans="1:41">
      <c r="A3828" t="s">
        <v>315</v>
      </c>
      <c r="D3828" t="s">
        <v>316</v>
      </c>
      <c r="E3828">
        <v>69341</v>
      </c>
      <c r="F3828" t="s">
        <v>317</v>
      </c>
      <c r="G3828" t="s">
        <v>318</v>
      </c>
      <c r="H3828" s="79" t="s">
        <v>927</v>
      </c>
      <c r="I3828" t="s">
        <v>928</v>
      </c>
      <c r="J3828" t="s">
        <v>929</v>
      </c>
      <c r="K3828" t="s">
        <v>930</v>
      </c>
      <c r="L3828">
        <v>267876</v>
      </c>
      <c r="M3828">
        <v>223322950</v>
      </c>
      <c r="O3828">
        <v>320070</v>
      </c>
      <c r="P3828" t="s">
        <v>327</v>
      </c>
      <c r="Q3828">
        <v>439</v>
      </c>
      <c r="R3828">
        <v>71</v>
      </c>
      <c r="S3828">
        <v>1</v>
      </c>
      <c r="T3828">
        <v>2786</v>
      </c>
      <c r="U3828" t="s">
        <v>328</v>
      </c>
      <c r="W3828">
        <v>1158667035</v>
      </c>
      <c r="X3828" s="76">
        <v>44582</v>
      </c>
      <c r="Y3828" s="76">
        <v>44582</v>
      </c>
      <c r="Z3828" s="76">
        <v>44510</v>
      </c>
      <c r="AA3828" s="76">
        <v>44539</v>
      </c>
      <c r="AB3828">
        <v>407.93</v>
      </c>
      <c r="AD3828" t="s">
        <v>346</v>
      </c>
      <c r="AE3828" t="s">
        <v>324</v>
      </c>
      <c r="AF3828" t="s">
        <v>1005</v>
      </c>
      <c r="AH3828" t="s">
        <v>329</v>
      </c>
      <c r="AI3828" t="s">
        <v>318</v>
      </c>
      <c r="AK3828">
        <v>95057</v>
      </c>
      <c r="AL3828">
        <v>15</v>
      </c>
      <c r="AM3828" t="s">
        <v>934</v>
      </c>
      <c r="AN3828" t="s">
        <v>935</v>
      </c>
      <c r="AO3828">
        <v>208081006</v>
      </c>
    </row>
    <row r="3829" spans="1:41">
      <c r="A3829" t="s">
        <v>315</v>
      </c>
      <c r="D3829" t="s">
        <v>316</v>
      </c>
      <c r="E3829">
        <v>69341</v>
      </c>
      <c r="F3829" t="s">
        <v>317</v>
      </c>
      <c r="G3829" t="s">
        <v>318</v>
      </c>
      <c r="H3829" s="79" t="s">
        <v>927</v>
      </c>
      <c r="I3829" t="s">
        <v>928</v>
      </c>
      <c r="J3829" t="s">
        <v>929</v>
      </c>
      <c r="K3829" t="s">
        <v>930</v>
      </c>
      <c r="L3829">
        <v>267872</v>
      </c>
      <c r="M3829">
        <v>223310288</v>
      </c>
      <c r="O3829">
        <v>320070</v>
      </c>
      <c r="P3829" t="s">
        <v>327</v>
      </c>
      <c r="Q3829">
        <v>439</v>
      </c>
      <c r="R3829">
        <v>71</v>
      </c>
      <c r="S3829">
        <v>1</v>
      </c>
      <c r="T3829">
        <v>2786</v>
      </c>
      <c r="U3829" t="s">
        <v>328</v>
      </c>
      <c r="W3829">
        <v>1158667035</v>
      </c>
      <c r="X3829" s="76">
        <v>44582</v>
      </c>
      <c r="Y3829" s="76">
        <v>44582</v>
      </c>
      <c r="Z3829" s="76">
        <v>44510</v>
      </c>
      <c r="AA3829" s="76">
        <v>44539</v>
      </c>
      <c r="AB3829">
        <v>350.31</v>
      </c>
      <c r="AD3829" t="s">
        <v>346</v>
      </c>
      <c r="AE3829" t="s">
        <v>324</v>
      </c>
      <c r="AF3829" t="s">
        <v>1005</v>
      </c>
      <c r="AH3829" t="s">
        <v>329</v>
      </c>
      <c r="AI3829" t="s">
        <v>318</v>
      </c>
      <c r="AK3829">
        <v>95057</v>
      </c>
      <c r="AL3829">
        <v>7</v>
      </c>
      <c r="AM3829" t="s">
        <v>946</v>
      </c>
      <c r="AN3829" t="s">
        <v>947</v>
      </c>
      <c r="AO3829">
        <v>208080873</v>
      </c>
    </row>
    <row r="3830" spans="1:41">
      <c r="A3830" t="s">
        <v>315</v>
      </c>
      <c r="D3830" t="s">
        <v>316</v>
      </c>
      <c r="E3830">
        <v>69341</v>
      </c>
      <c r="F3830" t="s">
        <v>317</v>
      </c>
      <c r="G3830" t="s">
        <v>318</v>
      </c>
      <c r="H3830" s="79" t="s">
        <v>927</v>
      </c>
      <c r="I3830" t="s">
        <v>928</v>
      </c>
      <c r="J3830" t="s">
        <v>929</v>
      </c>
      <c r="K3830" t="s">
        <v>930</v>
      </c>
      <c r="L3830">
        <v>267882</v>
      </c>
      <c r="M3830">
        <v>223320371</v>
      </c>
      <c r="O3830">
        <v>320070</v>
      </c>
      <c r="P3830" t="s">
        <v>327</v>
      </c>
      <c r="Q3830">
        <v>439</v>
      </c>
      <c r="R3830">
        <v>71</v>
      </c>
      <c r="S3830">
        <v>1</v>
      </c>
      <c r="T3830">
        <v>2786</v>
      </c>
      <c r="U3830" t="s">
        <v>328</v>
      </c>
      <c r="W3830">
        <v>1158667035</v>
      </c>
      <c r="X3830" s="76">
        <v>44582</v>
      </c>
      <c r="Y3830" s="76">
        <v>44582</v>
      </c>
      <c r="Z3830" s="76">
        <v>44510</v>
      </c>
      <c r="AA3830" s="76">
        <v>44539</v>
      </c>
      <c r="AB3830">
        <v>431.93</v>
      </c>
      <c r="AD3830" t="s">
        <v>346</v>
      </c>
      <c r="AE3830" t="s">
        <v>324</v>
      </c>
      <c r="AF3830" t="s">
        <v>1005</v>
      </c>
      <c r="AH3830" t="s">
        <v>329</v>
      </c>
      <c r="AI3830" t="s">
        <v>318</v>
      </c>
      <c r="AK3830">
        <v>95057</v>
      </c>
      <c r="AL3830">
        <v>23</v>
      </c>
      <c r="AM3830" t="s">
        <v>932</v>
      </c>
      <c r="AN3830" t="s">
        <v>933</v>
      </c>
      <c r="AO3830">
        <v>208080873</v>
      </c>
    </row>
    <row r="3831" spans="1:41">
      <c r="A3831" t="s">
        <v>315</v>
      </c>
      <c r="D3831" t="s">
        <v>316</v>
      </c>
      <c r="E3831">
        <v>69341</v>
      </c>
      <c r="F3831" t="s">
        <v>317</v>
      </c>
      <c r="G3831" t="s">
        <v>318</v>
      </c>
      <c r="H3831" s="79" t="s">
        <v>927</v>
      </c>
      <c r="I3831" t="s">
        <v>928</v>
      </c>
      <c r="J3831" t="s">
        <v>929</v>
      </c>
      <c r="K3831" t="s">
        <v>930</v>
      </c>
      <c r="L3831">
        <v>267880</v>
      </c>
      <c r="M3831">
        <v>223320341</v>
      </c>
      <c r="O3831">
        <v>320070</v>
      </c>
      <c r="P3831" t="s">
        <v>327</v>
      </c>
      <c r="Q3831">
        <v>439</v>
      </c>
      <c r="R3831">
        <v>71</v>
      </c>
      <c r="S3831">
        <v>1</v>
      </c>
      <c r="T3831">
        <v>2786</v>
      </c>
      <c r="U3831" t="s">
        <v>328</v>
      </c>
      <c r="W3831">
        <v>1158667035</v>
      </c>
      <c r="X3831" s="76">
        <v>44582</v>
      </c>
      <c r="Y3831" s="76">
        <v>44582</v>
      </c>
      <c r="Z3831" s="76">
        <v>44510</v>
      </c>
      <c r="AA3831" s="76">
        <v>44539</v>
      </c>
      <c r="AB3831">
        <v>391.13</v>
      </c>
      <c r="AD3831" t="s">
        <v>346</v>
      </c>
      <c r="AE3831" t="s">
        <v>324</v>
      </c>
      <c r="AF3831" t="s">
        <v>1005</v>
      </c>
      <c r="AH3831" t="s">
        <v>329</v>
      </c>
      <c r="AI3831" t="s">
        <v>318</v>
      </c>
      <c r="AK3831">
        <v>95057</v>
      </c>
      <c r="AL3831">
        <v>21</v>
      </c>
      <c r="AM3831" t="s">
        <v>956</v>
      </c>
      <c r="AN3831" t="s">
        <v>957</v>
      </c>
      <c r="AO3831">
        <v>208080962</v>
      </c>
    </row>
    <row r="3832" spans="1:41">
      <c r="A3832" t="s">
        <v>315</v>
      </c>
      <c r="D3832" t="s">
        <v>316</v>
      </c>
      <c r="E3832">
        <v>69341</v>
      </c>
      <c r="F3832" t="s">
        <v>317</v>
      </c>
      <c r="G3832" t="s">
        <v>318</v>
      </c>
      <c r="H3832" s="79" t="s">
        <v>927</v>
      </c>
      <c r="I3832" t="s">
        <v>928</v>
      </c>
      <c r="J3832" t="s">
        <v>929</v>
      </c>
      <c r="K3832" t="s">
        <v>930</v>
      </c>
      <c r="L3832">
        <v>267873</v>
      </c>
      <c r="M3832">
        <v>223310258</v>
      </c>
      <c r="O3832">
        <v>320070</v>
      </c>
      <c r="P3832" t="s">
        <v>327</v>
      </c>
      <c r="Q3832">
        <v>439</v>
      </c>
      <c r="R3832">
        <v>71</v>
      </c>
      <c r="S3832">
        <v>1</v>
      </c>
      <c r="T3832">
        <v>2786</v>
      </c>
      <c r="U3832" t="s">
        <v>328</v>
      </c>
      <c r="W3832">
        <v>1158667035</v>
      </c>
      <c r="X3832" s="76">
        <v>44582</v>
      </c>
      <c r="Y3832" s="76">
        <v>44582</v>
      </c>
      <c r="Z3832" s="76">
        <v>44510</v>
      </c>
      <c r="AA3832" s="76">
        <v>44539</v>
      </c>
      <c r="AB3832">
        <v>340.72</v>
      </c>
      <c r="AD3832" t="s">
        <v>346</v>
      </c>
      <c r="AE3832" t="s">
        <v>324</v>
      </c>
      <c r="AF3832" t="s">
        <v>1005</v>
      </c>
      <c r="AH3832" t="s">
        <v>329</v>
      </c>
      <c r="AI3832" t="s">
        <v>318</v>
      </c>
      <c r="AK3832">
        <v>95057</v>
      </c>
      <c r="AL3832">
        <v>10</v>
      </c>
      <c r="AM3832" t="s">
        <v>980</v>
      </c>
      <c r="AN3832" t="s">
        <v>981</v>
      </c>
      <c r="AO3832">
        <v>208080873</v>
      </c>
    </row>
    <row r="3833" spans="1:41">
      <c r="A3833" t="s">
        <v>315</v>
      </c>
      <c r="D3833" t="s">
        <v>316</v>
      </c>
      <c r="E3833">
        <v>69341</v>
      </c>
      <c r="F3833" t="s">
        <v>317</v>
      </c>
      <c r="G3833" t="s">
        <v>318</v>
      </c>
      <c r="H3833" s="79" t="s">
        <v>927</v>
      </c>
      <c r="I3833" t="s">
        <v>928</v>
      </c>
      <c r="J3833" t="s">
        <v>929</v>
      </c>
      <c r="K3833" t="s">
        <v>930</v>
      </c>
      <c r="L3833">
        <v>267870</v>
      </c>
      <c r="M3833">
        <v>223310301</v>
      </c>
      <c r="O3833">
        <v>320070</v>
      </c>
      <c r="P3833" t="s">
        <v>327</v>
      </c>
      <c r="Q3833">
        <v>439</v>
      </c>
      <c r="R3833">
        <v>71</v>
      </c>
      <c r="S3833">
        <v>1</v>
      </c>
      <c r="T3833">
        <v>2786</v>
      </c>
      <c r="U3833" t="s">
        <v>328</v>
      </c>
      <c r="W3833">
        <v>1158667035</v>
      </c>
      <c r="X3833" s="76">
        <v>44582</v>
      </c>
      <c r="Y3833" s="76">
        <v>44582</v>
      </c>
      <c r="Z3833" s="76">
        <v>44510</v>
      </c>
      <c r="AA3833" s="76">
        <v>44539</v>
      </c>
      <c r="AB3833">
        <v>331.12</v>
      </c>
      <c r="AD3833" t="s">
        <v>346</v>
      </c>
      <c r="AE3833" t="s">
        <v>324</v>
      </c>
      <c r="AF3833" t="s">
        <v>1005</v>
      </c>
      <c r="AH3833" t="s">
        <v>329</v>
      </c>
      <c r="AI3833" t="s">
        <v>318</v>
      </c>
      <c r="AK3833">
        <v>95057</v>
      </c>
      <c r="AL3833">
        <v>5</v>
      </c>
      <c r="AM3833" t="s">
        <v>948</v>
      </c>
      <c r="AN3833" t="s">
        <v>949</v>
      </c>
      <c r="AO3833">
        <v>208080873</v>
      </c>
    </row>
    <row r="3834" spans="1:41">
      <c r="A3834" t="s">
        <v>315</v>
      </c>
      <c r="D3834" t="s">
        <v>316</v>
      </c>
      <c r="E3834">
        <v>69341</v>
      </c>
      <c r="F3834" t="s">
        <v>317</v>
      </c>
      <c r="G3834" t="s">
        <v>318</v>
      </c>
      <c r="H3834" s="79" t="s">
        <v>927</v>
      </c>
      <c r="I3834" t="s">
        <v>928</v>
      </c>
      <c r="J3834" t="s">
        <v>929</v>
      </c>
      <c r="K3834" t="s">
        <v>930</v>
      </c>
      <c r="L3834">
        <v>267883</v>
      </c>
      <c r="M3834">
        <v>223321918</v>
      </c>
      <c r="O3834">
        <v>320070</v>
      </c>
      <c r="P3834" t="s">
        <v>327</v>
      </c>
      <c r="Q3834">
        <v>439</v>
      </c>
      <c r="R3834">
        <v>71</v>
      </c>
      <c r="S3834">
        <v>1</v>
      </c>
      <c r="T3834">
        <v>2786</v>
      </c>
      <c r="U3834" t="s">
        <v>328</v>
      </c>
      <c r="W3834">
        <v>1158667035</v>
      </c>
      <c r="X3834" s="76">
        <v>44582</v>
      </c>
      <c r="Y3834" s="76">
        <v>44582</v>
      </c>
      <c r="Z3834" s="76">
        <v>44510</v>
      </c>
      <c r="AA3834" s="76">
        <v>44539</v>
      </c>
      <c r="AB3834">
        <v>280.7</v>
      </c>
      <c r="AD3834" t="s">
        <v>346</v>
      </c>
      <c r="AE3834" t="s">
        <v>324</v>
      </c>
      <c r="AF3834" t="s">
        <v>1005</v>
      </c>
      <c r="AH3834" t="s">
        <v>329</v>
      </c>
      <c r="AI3834" t="s">
        <v>318</v>
      </c>
      <c r="AK3834">
        <v>95057</v>
      </c>
      <c r="AL3834">
        <v>24</v>
      </c>
      <c r="AM3834" t="s">
        <v>944</v>
      </c>
      <c r="AN3834" t="s">
        <v>945</v>
      </c>
      <c r="AO3834">
        <v>208081036</v>
      </c>
    </row>
    <row r="3835" spans="1:41">
      <c r="A3835" t="s">
        <v>315</v>
      </c>
      <c r="D3835" t="s">
        <v>316</v>
      </c>
      <c r="E3835">
        <v>69341</v>
      </c>
      <c r="F3835" t="s">
        <v>317</v>
      </c>
      <c r="G3835" t="s">
        <v>318</v>
      </c>
      <c r="H3835" s="79" t="s">
        <v>927</v>
      </c>
      <c r="I3835" t="s">
        <v>928</v>
      </c>
      <c r="J3835" t="s">
        <v>929</v>
      </c>
      <c r="K3835" t="s">
        <v>930</v>
      </c>
      <c r="L3835">
        <v>267886</v>
      </c>
      <c r="M3835">
        <v>223310265</v>
      </c>
      <c r="O3835">
        <v>320070</v>
      </c>
      <c r="P3835" t="s">
        <v>327</v>
      </c>
      <c r="Q3835">
        <v>439</v>
      </c>
      <c r="R3835">
        <v>71</v>
      </c>
      <c r="S3835">
        <v>1</v>
      </c>
      <c r="T3835">
        <v>2786</v>
      </c>
      <c r="U3835" t="s">
        <v>328</v>
      </c>
      <c r="W3835">
        <v>1158667035</v>
      </c>
      <c r="X3835" s="76">
        <v>44582</v>
      </c>
      <c r="Y3835" s="76">
        <v>44582</v>
      </c>
      <c r="Z3835" s="76">
        <v>44510</v>
      </c>
      <c r="AA3835" s="76">
        <v>44539</v>
      </c>
      <c r="AB3835">
        <v>393.53</v>
      </c>
      <c r="AD3835" t="s">
        <v>346</v>
      </c>
      <c r="AE3835" t="s">
        <v>324</v>
      </c>
      <c r="AF3835" t="s">
        <v>1005</v>
      </c>
      <c r="AH3835" t="s">
        <v>329</v>
      </c>
      <c r="AI3835" t="s">
        <v>318</v>
      </c>
      <c r="AK3835">
        <v>95057</v>
      </c>
      <c r="AL3835">
        <v>9</v>
      </c>
      <c r="AM3835" t="s">
        <v>964</v>
      </c>
      <c r="AN3835" t="s">
        <v>965</v>
      </c>
      <c r="AO3835">
        <v>208080873</v>
      </c>
    </row>
    <row r="3836" spans="1:41">
      <c r="A3836" t="s">
        <v>315</v>
      </c>
      <c r="D3836" t="s">
        <v>316</v>
      </c>
      <c r="E3836">
        <v>69341</v>
      </c>
      <c r="F3836" t="s">
        <v>317</v>
      </c>
      <c r="G3836" t="s">
        <v>318</v>
      </c>
      <c r="H3836" s="79" t="s">
        <v>927</v>
      </c>
      <c r="I3836" t="s">
        <v>928</v>
      </c>
      <c r="J3836" t="s">
        <v>929</v>
      </c>
      <c r="K3836" t="s">
        <v>930</v>
      </c>
      <c r="L3836">
        <v>267879</v>
      </c>
      <c r="M3836">
        <v>223320334</v>
      </c>
      <c r="O3836">
        <v>320070</v>
      </c>
      <c r="P3836" t="s">
        <v>327</v>
      </c>
      <c r="Q3836">
        <v>439</v>
      </c>
      <c r="R3836">
        <v>71</v>
      </c>
      <c r="S3836">
        <v>1</v>
      </c>
      <c r="T3836">
        <v>2786</v>
      </c>
      <c r="U3836" t="s">
        <v>328</v>
      </c>
      <c r="W3836">
        <v>1158667035</v>
      </c>
      <c r="X3836" s="76">
        <v>44582</v>
      </c>
      <c r="Y3836" s="76">
        <v>44582</v>
      </c>
      <c r="Z3836" s="76">
        <v>44510</v>
      </c>
      <c r="AA3836" s="76">
        <v>44539</v>
      </c>
      <c r="AB3836">
        <v>712.78</v>
      </c>
      <c r="AD3836" t="s">
        <v>346</v>
      </c>
      <c r="AE3836" t="s">
        <v>324</v>
      </c>
      <c r="AF3836" t="s">
        <v>1005</v>
      </c>
      <c r="AH3836" t="s">
        <v>329</v>
      </c>
      <c r="AI3836" t="s">
        <v>318</v>
      </c>
      <c r="AK3836">
        <v>95057</v>
      </c>
      <c r="AL3836">
        <v>19</v>
      </c>
      <c r="AM3836" t="s">
        <v>942</v>
      </c>
      <c r="AN3836" t="s">
        <v>943</v>
      </c>
      <c r="AO3836">
        <v>208081036</v>
      </c>
    </row>
    <row r="3837" spans="1:41">
      <c r="A3837" t="s">
        <v>315</v>
      </c>
      <c r="D3837" t="s">
        <v>316</v>
      </c>
      <c r="E3837">
        <v>69341</v>
      </c>
      <c r="F3837" t="s">
        <v>317</v>
      </c>
      <c r="G3837" t="s">
        <v>318</v>
      </c>
      <c r="H3837" s="79" t="s">
        <v>927</v>
      </c>
      <c r="I3837" t="s">
        <v>928</v>
      </c>
      <c r="J3837" t="s">
        <v>929</v>
      </c>
      <c r="K3837" t="s">
        <v>930</v>
      </c>
      <c r="L3837">
        <v>267894</v>
      </c>
      <c r="M3837">
        <v>223310153</v>
      </c>
      <c r="O3837">
        <v>320070</v>
      </c>
      <c r="P3837" t="s">
        <v>327</v>
      </c>
      <c r="Q3837">
        <v>439</v>
      </c>
      <c r="R3837">
        <v>71</v>
      </c>
      <c r="S3837">
        <v>1</v>
      </c>
      <c r="T3837">
        <v>2786</v>
      </c>
      <c r="U3837" t="s">
        <v>328</v>
      </c>
      <c r="W3837">
        <v>1158667035</v>
      </c>
      <c r="X3837" s="76">
        <v>44582</v>
      </c>
      <c r="Y3837" s="76">
        <v>44582</v>
      </c>
      <c r="Z3837" s="76">
        <v>44510</v>
      </c>
      <c r="AA3837" s="76">
        <v>44539</v>
      </c>
      <c r="AB3837">
        <v>770.39</v>
      </c>
      <c r="AD3837" t="s">
        <v>346</v>
      </c>
      <c r="AE3837" t="s">
        <v>324</v>
      </c>
      <c r="AF3837" t="s">
        <v>1005</v>
      </c>
      <c r="AH3837" t="s">
        <v>329</v>
      </c>
      <c r="AI3837" t="s">
        <v>318</v>
      </c>
      <c r="AK3837">
        <v>95057</v>
      </c>
      <c r="AL3837">
        <v>13</v>
      </c>
      <c r="AM3837" t="s">
        <v>968</v>
      </c>
      <c r="AN3837" t="s">
        <v>969</v>
      </c>
      <c r="AO3837">
        <v>208080873</v>
      </c>
    </row>
    <row r="3838" spans="1:41">
      <c r="A3838" t="s">
        <v>315</v>
      </c>
      <c r="D3838" t="s">
        <v>316</v>
      </c>
      <c r="E3838">
        <v>69341</v>
      </c>
      <c r="F3838" t="s">
        <v>317</v>
      </c>
      <c r="G3838" t="s">
        <v>318</v>
      </c>
      <c r="H3838" s="79" t="s">
        <v>927</v>
      </c>
      <c r="I3838" t="s">
        <v>928</v>
      </c>
      <c r="J3838" t="s">
        <v>929</v>
      </c>
      <c r="K3838" t="s">
        <v>930</v>
      </c>
      <c r="L3838">
        <v>267892</v>
      </c>
      <c r="M3838">
        <v>223310324</v>
      </c>
      <c r="O3838">
        <v>320070</v>
      </c>
      <c r="P3838" t="s">
        <v>327</v>
      </c>
      <c r="Q3838">
        <v>439</v>
      </c>
      <c r="R3838">
        <v>71</v>
      </c>
      <c r="S3838">
        <v>1</v>
      </c>
      <c r="T3838">
        <v>2786</v>
      </c>
      <c r="U3838" t="s">
        <v>328</v>
      </c>
      <c r="W3838">
        <v>1158667035</v>
      </c>
      <c r="X3838" s="76">
        <v>44582</v>
      </c>
      <c r="Y3838" s="76">
        <v>44582</v>
      </c>
      <c r="Z3838" s="76">
        <v>44510</v>
      </c>
      <c r="AA3838" s="76">
        <v>44539</v>
      </c>
      <c r="AB3838">
        <v>659.97</v>
      </c>
      <c r="AD3838" t="s">
        <v>346</v>
      </c>
      <c r="AE3838" t="s">
        <v>324</v>
      </c>
      <c r="AF3838" t="s">
        <v>1005</v>
      </c>
      <c r="AH3838" t="s">
        <v>329</v>
      </c>
      <c r="AI3838" t="s">
        <v>318</v>
      </c>
      <c r="AK3838">
        <v>95057</v>
      </c>
      <c r="AL3838">
        <v>4</v>
      </c>
      <c r="AM3838" t="s">
        <v>940</v>
      </c>
      <c r="AN3838" t="s">
        <v>941</v>
      </c>
      <c r="AO3838">
        <v>208080873</v>
      </c>
    </row>
    <row r="3839" spans="1:41">
      <c r="A3839" t="s">
        <v>315</v>
      </c>
      <c r="D3839" t="s">
        <v>316</v>
      </c>
      <c r="E3839">
        <v>69341</v>
      </c>
      <c r="F3839" t="s">
        <v>317</v>
      </c>
      <c r="G3839" t="s">
        <v>318</v>
      </c>
      <c r="H3839" s="79" t="s">
        <v>927</v>
      </c>
      <c r="I3839" t="s">
        <v>928</v>
      </c>
      <c r="J3839" t="s">
        <v>929</v>
      </c>
      <c r="K3839" t="s">
        <v>930</v>
      </c>
      <c r="L3839">
        <v>267888</v>
      </c>
      <c r="M3839">
        <v>223310347</v>
      </c>
      <c r="O3839">
        <v>320070</v>
      </c>
      <c r="P3839" t="s">
        <v>327</v>
      </c>
      <c r="Q3839">
        <v>439</v>
      </c>
      <c r="R3839">
        <v>71</v>
      </c>
      <c r="S3839">
        <v>1</v>
      </c>
      <c r="T3839">
        <v>2786</v>
      </c>
      <c r="U3839" t="s">
        <v>328</v>
      </c>
      <c r="W3839">
        <v>1158667035</v>
      </c>
      <c r="X3839" s="76">
        <v>44582</v>
      </c>
      <c r="Y3839" s="76">
        <v>44582</v>
      </c>
      <c r="Z3839" s="76">
        <v>44510</v>
      </c>
      <c r="AA3839" s="76">
        <v>44539</v>
      </c>
      <c r="AB3839">
        <v>484.74</v>
      </c>
      <c r="AD3839" t="s">
        <v>346</v>
      </c>
      <c r="AE3839" t="s">
        <v>324</v>
      </c>
      <c r="AF3839" t="s">
        <v>1005</v>
      </c>
      <c r="AH3839" t="s">
        <v>329</v>
      </c>
      <c r="AI3839" t="s">
        <v>318</v>
      </c>
      <c r="AK3839">
        <v>95057</v>
      </c>
      <c r="AL3839">
        <v>3</v>
      </c>
      <c r="AM3839" t="s">
        <v>950</v>
      </c>
      <c r="AN3839" t="s">
        <v>951</v>
      </c>
      <c r="AO3839">
        <v>208080873</v>
      </c>
    </row>
    <row r="3840" spans="1:41">
      <c r="A3840" t="s">
        <v>315</v>
      </c>
      <c r="D3840" t="s">
        <v>316</v>
      </c>
      <c r="E3840">
        <v>69341</v>
      </c>
      <c r="F3840" t="s">
        <v>317</v>
      </c>
      <c r="G3840" t="s">
        <v>318</v>
      </c>
      <c r="H3840" s="79" t="s">
        <v>927</v>
      </c>
      <c r="I3840" t="s">
        <v>928</v>
      </c>
      <c r="J3840" t="s">
        <v>929</v>
      </c>
      <c r="K3840" t="s">
        <v>930</v>
      </c>
      <c r="L3840">
        <v>267877</v>
      </c>
      <c r="M3840">
        <v>223322996</v>
      </c>
      <c r="O3840">
        <v>320070</v>
      </c>
      <c r="P3840" t="s">
        <v>327</v>
      </c>
      <c r="Q3840">
        <v>439</v>
      </c>
      <c r="R3840">
        <v>71</v>
      </c>
      <c r="S3840">
        <v>1</v>
      </c>
      <c r="T3840">
        <v>2786</v>
      </c>
      <c r="U3840" t="s">
        <v>328</v>
      </c>
      <c r="W3840">
        <v>1158667035</v>
      </c>
      <c r="X3840" s="76">
        <v>44582</v>
      </c>
      <c r="Y3840" s="76">
        <v>44582</v>
      </c>
      <c r="Z3840" s="76">
        <v>44510</v>
      </c>
      <c r="AA3840" s="76">
        <v>44539</v>
      </c>
      <c r="AB3840">
        <v>563.95000000000005</v>
      </c>
      <c r="AD3840" t="s">
        <v>346</v>
      </c>
      <c r="AE3840" t="s">
        <v>324</v>
      </c>
      <c r="AF3840" t="s">
        <v>1005</v>
      </c>
      <c r="AH3840" t="s">
        <v>329</v>
      </c>
      <c r="AI3840" t="s">
        <v>318</v>
      </c>
      <c r="AK3840">
        <v>95057</v>
      </c>
      <c r="AL3840">
        <v>17</v>
      </c>
      <c r="AM3840" t="s">
        <v>936</v>
      </c>
      <c r="AN3840" t="s">
        <v>937</v>
      </c>
      <c r="AO3840">
        <v>208080850</v>
      </c>
    </row>
    <row r="3841" spans="1:41">
      <c r="A3841" t="s">
        <v>315</v>
      </c>
      <c r="D3841" t="s">
        <v>316</v>
      </c>
      <c r="E3841">
        <v>69341</v>
      </c>
      <c r="F3841" t="s">
        <v>317</v>
      </c>
      <c r="G3841" t="s">
        <v>318</v>
      </c>
      <c r="H3841" s="79" t="s">
        <v>927</v>
      </c>
      <c r="I3841" t="s">
        <v>928</v>
      </c>
      <c r="J3841" t="s">
        <v>929</v>
      </c>
      <c r="K3841" t="s">
        <v>930</v>
      </c>
      <c r="L3841">
        <v>267889</v>
      </c>
      <c r="M3841">
        <v>223320364</v>
      </c>
      <c r="O3841">
        <v>320070</v>
      </c>
      <c r="P3841" t="s">
        <v>327</v>
      </c>
      <c r="Q3841">
        <v>439</v>
      </c>
      <c r="R3841">
        <v>71</v>
      </c>
      <c r="S3841">
        <v>1</v>
      </c>
      <c r="T3841">
        <v>2786</v>
      </c>
      <c r="U3841" t="s">
        <v>328</v>
      </c>
      <c r="W3841">
        <v>1158667035</v>
      </c>
      <c r="X3841" s="76">
        <v>44582</v>
      </c>
      <c r="Y3841" s="76">
        <v>44582</v>
      </c>
      <c r="Z3841" s="76">
        <v>44510</v>
      </c>
      <c r="AA3841" s="76">
        <v>44539</v>
      </c>
      <c r="AB3841">
        <v>825.6</v>
      </c>
      <c r="AD3841" t="s">
        <v>346</v>
      </c>
      <c r="AE3841" t="s">
        <v>324</v>
      </c>
      <c r="AF3841" t="s">
        <v>1005</v>
      </c>
      <c r="AH3841" t="s">
        <v>329</v>
      </c>
      <c r="AI3841" t="s">
        <v>318</v>
      </c>
      <c r="AK3841">
        <v>95057</v>
      </c>
      <c r="AL3841">
        <v>20</v>
      </c>
      <c r="AM3841" t="s">
        <v>952</v>
      </c>
      <c r="AN3841" t="s">
        <v>953</v>
      </c>
      <c r="AO3841">
        <v>208080880</v>
      </c>
    </row>
    <row r="3842" spans="1:41">
      <c r="A3842" t="s">
        <v>315</v>
      </c>
      <c r="D3842" t="s">
        <v>316</v>
      </c>
      <c r="E3842">
        <v>69341</v>
      </c>
      <c r="F3842" t="s">
        <v>317</v>
      </c>
      <c r="G3842" t="s">
        <v>318</v>
      </c>
      <c r="H3842" s="79" t="s">
        <v>927</v>
      </c>
      <c r="I3842" t="s">
        <v>928</v>
      </c>
      <c r="J3842" t="s">
        <v>929</v>
      </c>
      <c r="K3842" t="s">
        <v>930</v>
      </c>
      <c r="L3842">
        <v>282032</v>
      </c>
      <c r="M3842">
        <v>223310258</v>
      </c>
      <c r="O3842">
        <v>320070</v>
      </c>
      <c r="P3842" t="s">
        <v>327</v>
      </c>
      <c r="Q3842">
        <v>605</v>
      </c>
      <c r="R3842">
        <v>71</v>
      </c>
      <c r="S3842">
        <v>1</v>
      </c>
      <c r="T3842">
        <v>2786</v>
      </c>
      <c r="U3842" t="s">
        <v>328</v>
      </c>
      <c r="W3842">
        <v>1158667035</v>
      </c>
      <c r="X3842" s="76">
        <v>44599</v>
      </c>
      <c r="Y3842" s="76">
        <v>44600</v>
      </c>
      <c r="Z3842" s="76">
        <v>44540</v>
      </c>
      <c r="AA3842" s="76">
        <v>44575</v>
      </c>
      <c r="AB3842">
        <v>368.89</v>
      </c>
      <c r="AD3842" t="s">
        <v>383</v>
      </c>
      <c r="AE3842" t="s">
        <v>324</v>
      </c>
      <c r="AF3842" t="s">
        <v>1006</v>
      </c>
      <c r="AH3842" t="s">
        <v>329</v>
      </c>
      <c r="AI3842" t="s">
        <v>318</v>
      </c>
      <c r="AK3842">
        <v>95057</v>
      </c>
      <c r="AL3842">
        <v>10</v>
      </c>
      <c r="AM3842" t="s">
        <v>980</v>
      </c>
      <c r="AN3842" t="s">
        <v>981</v>
      </c>
      <c r="AO3842">
        <v>208080873</v>
      </c>
    </row>
    <row r="3843" spans="1:41">
      <c r="A3843" t="s">
        <v>315</v>
      </c>
      <c r="D3843" t="s">
        <v>316</v>
      </c>
      <c r="E3843">
        <v>69341</v>
      </c>
      <c r="F3843" t="s">
        <v>317</v>
      </c>
      <c r="G3843" t="s">
        <v>318</v>
      </c>
      <c r="H3843" s="79" t="s">
        <v>927</v>
      </c>
      <c r="I3843" t="s">
        <v>928</v>
      </c>
      <c r="J3843" t="s">
        <v>929</v>
      </c>
      <c r="K3843" t="s">
        <v>930</v>
      </c>
      <c r="L3843">
        <v>282812</v>
      </c>
      <c r="M3843">
        <v>223322996</v>
      </c>
      <c r="O3843">
        <v>320070</v>
      </c>
      <c r="P3843" t="s">
        <v>327</v>
      </c>
      <c r="Q3843">
        <v>628</v>
      </c>
      <c r="R3843">
        <v>71</v>
      </c>
      <c r="S3843">
        <v>1</v>
      </c>
      <c r="T3843">
        <v>2786</v>
      </c>
      <c r="U3843" t="s">
        <v>328</v>
      </c>
      <c r="W3843">
        <v>1158667035</v>
      </c>
      <c r="X3843" s="76">
        <v>44600</v>
      </c>
      <c r="Y3843" s="76">
        <v>44601</v>
      </c>
      <c r="Z3843" s="76">
        <v>44530</v>
      </c>
      <c r="AA3843" s="76">
        <v>44592</v>
      </c>
      <c r="AB3843">
        <v>683.71</v>
      </c>
      <c r="AD3843" t="s">
        <v>383</v>
      </c>
      <c r="AE3843" t="s">
        <v>324</v>
      </c>
      <c r="AF3843" t="s">
        <v>797</v>
      </c>
      <c r="AH3843" t="s">
        <v>329</v>
      </c>
      <c r="AI3843" t="s">
        <v>318</v>
      </c>
      <c r="AK3843">
        <v>95057</v>
      </c>
      <c r="AL3843">
        <v>17</v>
      </c>
      <c r="AM3843" t="s">
        <v>936</v>
      </c>
      <c r="AN3843" t="s">
        <v>937</v>
      </c>
      <c r="AO3843">
        <v>208080850</v>
      </c>
    </row>
    <row r="3844" spans="1:41">
      <c r="A3844" t="s">
        <v>315</v>
      </c>
      <c r="D3844" t="s">
        <v>316</v>
      </c>
      <c r="E3844">
        <v>69341</v>
      </c>
      <c r="F3844" t="s">
        <v>317</v>
      </c>
      <c r="G3844" t="s">
        <v>318</v>
      </c>
      <c r="H3844" s="79" t="s">
        <v>927</v>
      </c>
      <c r="I3844" t="s">
        <v>928</v>
      </c>
      <c r="J3844" t="s">
        <v>929</v>
      </c>
      <c r="K3844" t="s">
        <v>930</v>
      </c>
      <c r="L3844">
        <v>306259</v>
      </c>
      <c r="M3844">
        <v>223322950</v>
      </c>
      <c r="O3844">
        <v>320070</v>
      </c>
      <c r="P3844" t="s">
        <v>327</v>
      </c>
      <c r="Q3844">
        <v>803</v>
      </c>
      <c r="R3844">
        <v>71</v>
      </c>
      <c r="S3844">
        <v>1</v>
      </c>
      <c r="T3844">
        <v>2786</v>
      </c>
      <c r="U3844" t="s">
        <v>328</v>
      </c>
      <c r="W3844">
        <v>1158667035</v>
      </c>
      <c r="X3844" s="76">
        <v>44628</v>
      </c>
      <c r="Y3844" s="76">
        <v>44628</v>
      </c>
      <c r="Z3844" s="76">
        <v>44540</v>
      </c>
      <c r="AA3844" s="76">
        <v>44606</v>
      </c>
      <c r="AB3844">
        <v>480.45</v>
      </c>
      <c r="AD3844" t="s">
        <v>436</v>
      </c>
      <c r="AE3844" t="s">
        <v>324</v>
      </c>
      <c r="AF3844" t="s">
        <v>1007</v>
      </c>
      <c r="AH3844" t="s">
        <v>329</v>
      </c>
      <c r="AI3844" t="s">
        <v>318</v>
      </c>
      <c r="AK3844">
        <v>95057</v>
      </c>
      <c r="AL3844">
        <v>15</v>
      </c>
      <c r="AM3844" t="s">
        <v>934</v>
      </c>
      <c r="AN3844" t="s">
        <v>935</v>
      </c>
      <c r="AO3844">
        <v>208081006</v>
      </c>
    </row>
    <row r="3845" spans="1:41">
      <c r="A3845" t="s">
        <v>315</v>
      </c>
      <c r="D3845" t="s">
        <v>316</v>
      </c>
      <c r="E3845">
        <v>69341</v>
      </c>
      <c r="F3845" t="s">
        <v>317</v>
      </c>
      <c r="G3845" t="s">
        <v>318</v>
      </c>
      <c r="H3845" s="79" t="s">
        <v>927</v>
      </c>
      <c r="I3845" t="s">
        <v>928</v>
      </c>
      <c r="J3845" t="s">
        <v>929</v>
      </c>
      <c r="K3845" t="s">
        <v>930</v>
      </c>
      <c r="L3845">
        <v>306293</v>
      </c>
      <c r="M3845">
        <v>223310265</v>
      </c>
      <c r="O3845">
        <v>320070</v>
      </c>
      <c r="P3845" t="s">
        <v>327</v>
      </c>
      <c r="Q3845">
        <v>801</v>
      </c>
      <c r="R3845">
        <v>71</v>
      </c>
      <c r="S3845">
        <v>1</v>
      </c>
      <c r="T3845">
        <v>2786</v>
      </c>
      <c r="U3845" t="s">
        <v>328</v>
      </c>
      <c r="W3845">
        <v>1158667035</v>
      </c>
      <c r="X3845" s="76">
        <v>44628</v>
      </c>
      <c r="Y3845" s="76">
        <v>44628</v>
      </c>
      <c r="Z3845" s="76">
        <v>44540</v>
      </c>
      <c r="AA3845" s="76">
        <v>44575</v>
      </c>
      <c r="AB3845">
        <v>586.1</v>
      </c>
      <c r="AD3845" t="s">
        <v>436</v>
      </c>
      <c r="AE3845" t="s">
        <v>324</v>
      </c>
      <c r="AF3845" t="s">
        <v>1008</v>
      </c>
      <c r="AH3845" t="s">
        <v>329</v>
      </c>
      <c r="AI3845" t="s">
        <v>318</v>
      </c>
      <c r="AK3845">
        <v>95057</v>
      </c>
      <c r="AL3845">
        <v>9</v>
      </c>
      <c r="AM3845" t="s">
        <v>964</v>
      </c>
      <c r="AN3845" t="s">
        <v>965</v>
      </c>
      <c r="AO3845">
        <v>208080873</v>
      </c>
    </row>
    <row r="3846" spans="1:41">
      <c r="A3846" t="s">
        <v>315</v>
      </c>
      <c r="D3846" t="s">
        <v>316</v>
      </c>
      <c r="E3846">
        <v>69341</v>
      </c>
      <c r="F3846" t="s">
        <v>317</v>
      </c>
      <c r="G3846" t="s">
        <v>318</v>
      </c>
      <c r="H3846" s="79" t="s">
        <v>927</v>
      </c>
      <c r="I3846" t="s">
        <v>928</v>
      </c>
      <c r="J3846" t="s">
        <v>929</v>
      </c>
      <c r="K3846" t="s">
        <v>930</v>
      </c>
      <c r="L3846">
        <v>306274</v>
      </c>
      <c r="M3846">
        <v>223310272</v>
      </c>
      <c r="O3846">
        <v>320070</v>
      </c>
      <c r="P3846" t="s">
        <v>327</v>
      </c>
      <c r="Q3846">
        <v>803</v>
      </c>
      <c r="R3846">
        <v>71</v>
      </c>
      <c r="S3846">
        <v>1</v>
      </c>
      <c r="T3846">
        <v>2786</v>
      </c>
      <c r="U3846" t="s">
        <v>328</v>
      </c>
      <c r="W3846">
        <v>1158667035</v>
      </c>
      <c r="X3846" s="76">
        <v>44628</v>
      </c>
      <c r="Y3846" s="76">
        <v>44628</v>
      </c>
      <c r="Z3846" s="76">
        <v>44540</v>
      </c>
      <c r="AA3846" s="76">
        <v>44606</v>
      </c>
      <c r="AB3846">
        <v>170.95</v>
      </c>
      <c r="AD3846" t="s">
        <v>436</v>
      </c>
      <c r="AE3846" t="s">
        <v>324</v>
      </c>
      <c r="AF3846" t="s">
        <v>1007</v>
      </c>
      <c r="AH3846" t="s">
        <v>329</v>
      </c>
      <c r="AI3846" t="s">
        <v>318</v>
      </c>
      <c r="AK3846">
        <v>95057</v>
      </c>
      <c r="AL3846">
        <v>8</v>
      </c>
      <c r="AM3846" t="s">
        <v>954</v>
      </c>
      <c r="AN3846" t="s">
        <v>955</v>
      </c>
      <c r="AO3846">
        <v>208080873</v>
      </c>
    </row>
    <row r="3847" spans="1:41">
      <c r="A3847" t="s">
        <v>315</v>
      </c>
      <c r="D3847" t="s">
        <v>316</v>
      </c>
      <c r="E3847">
        <v>69341</v>
      </c>
      <c r="F3847" t="s">
        <v>317</v>
      </c>
      <c r="G3847" t="s">
        <v>318</v>
      </c>
      <c r="H3847" s="79" t="s">
        <v>927</v>
      </c>
      <c r="I3847" t="s">
        <v>928</v>
      </c>
      <c r="J3847" t="s">
        <v>929</v>
      </c>
      <c r="K3847" t="s">
        <v>930</v>
      </c>
      <c r="L3847">
        <v>306285</v>
      </c>
      <c r="M3847">
        <v>223323001</v>
      </c>
      <c r="O3847">
        <v>320070</v>
      </c>
      <c r="P3847" t="s">
        <v>327</v>
      </c>
      <c r="Q3847">
        <v>801</v>
      </c>
      <c r="R3847">
        <v>71</v>
      </c>
      <c r="S3847">
        <v>1</v>
      </c>
      <c r="T3847">
        <v>2786</v>
      </c>
      <c r="U3847" t="s">
        <v>328</v>
      </c>
      <c r="W3847">
        <v>1158667035</v>
      </c>
      <c r="X3847" s="76">
        <v>44628</v>
      </c>
      <c r="Y3847" s="76">
        <v>44628</v>
      </c>
      <c r="Z3847" s="76">
        <v>44540</v>
      </c>
      <c r="AA3847" s="76">
        <v>44575</v>
      </c>
      <c r="AB3847">
        <v>595.72</v>
      </c>
      <c r="AD3847" t="s">
        <v>436</v>
      </c>
      <c r="AE3847" t="s">
        <v>324</v>
      </c>
      <c r="AF3847" t="s">
        <v>1008</v>
      </c>
      <c r="AH3847" t="s">
        <v>329</v>
      </c>
      <c r="AI3847" t="s">
        <v>318</v>
      </c>
      <c r="AK3847">
        <v>95057</v>
      </c>
      <c r="AL3847">
        <v>18</v>
      </c>
      <c r="AM3847" t="s">
        <v>962</v>
      </c>
      <c r="AN3847" t="s">
        <v>963</v>
      </c>
      <c r="AO3847">
        <v>208080978</v>
      </c>
    </row>
    <row r="3848" spans="1:41">
      <c r="A3848" t="s">
        <v>315</v>
      </c>
      <c r="D3848" t="s">
        <v>316</v>
      </c>
      <c r="E3848">
        <v>69341</v>
      </c>
      <c r="F3848" t="s">
        <v>317</v>
      </c>
      <c r="G3848" t="s">
        <v>318</v>
      </c>
      <c r="H3848" s="79" t="s">
        <v>927</v>
      </c>
      <c r="I3848" t="s">
        <v>928</v>
      </c>
      <c r="J3848" t="s">
        <v>929</v>
      </c>
      <c r="K3848" t="s">
        <v>930</v>
      </c>
      <c r="L3848">
        <v>306268</v>
      </c>
      <c r="M3848">
        <v>223310420</v>
      </c>
      <c r="O3848">
        <v>320070</v>
      </c>
      <c r="P3848" t="s">
        <v>327</v>
      </c>
      <c r="Q3848">
        <v>803</v>
      </c>
      <c r="R3848">
        <v>71</v>
      </c>
      <c r="S3848">
        <v>1</v>
      </c>
      <c r="T3848">
        <v>2786</v>
      </c>
      <c r="U3848" t="s">
        <v>328</v>
      </c>
      <c r="W3848">
        <v>1158667035</v>
      </c>
      <c r="X3848" s="76">
        <v>44628</v>
      </c>
      <c r="Y3848" s="76">
        <v>44628</v>
      </c>
      <c r="Z3848" s="76">
        <v>44540</v>
      </c>
      <c r="AA3848" s="76">
        <v>44606</v>
      </c>
      <c r="AB3848">
        <v>139.1</v>
      </c>
      <c r="AD3848" t="s">
        <v>436</v>
      </c>
      <c r="AE3848" t="s">
        <v>324</v>
      </c>
      <c r="AF3848" t="s">
        <v>1007</v>
      </c>
      <c r="AH3848" t="s">
        <v>329</v>
      </c>
      <c r="AI3848" t="s">
        <v>318</v>
      </c>
      <c r="AK3848">
        <v>95057</v>
      </c>
      <c r="AL3848">
        <v>1</v>
      </c>
      <c r="AM3848" t="s">
        <v>938</v>
      </c>
      <c r="AN3848" t="s">
        <v>939</v>
      </c>
      <c r="AO3848">
        <v>208080873</v>
      </c>
    </row>
    <row r="3849" spans="1:41">
      <c r="A3849" t="s">
        <v>315</v>
      </c>
      <c r="D3849" t="s">
        <v>316</v>
      </c>
      <c r="E3849">
        <v>69341</v>
      </c>
      <c r="F3849" t="s">
        <v>317</v>
      </c>
      <c r="G3849" t="s">
        <v>318</v>
      </c>
      <c r="H3849" s="79" t="s">
        <v>927</v>
      </c>
      <c r="I3849" t="s">
        <v>928</v>
      </c>
      <c r="J3849" t="s">
        <v>929</v>
      </c>
      <c r="K3849" t="s">
        <v>930</v>
      </c>
      <c r="L3849">
        <v>306291</v>
      </c>
      <c r="M3849">
        <v>223321925</v>
      </c>
      <c r="O3849">
        <v>320070</v>
      </c>
      <c r="P3849" t="s">
        <v>327</v>
      </c>
      <c r="Q3849">
        <v>801</v>
      </c>
      <c r="R3849">
        <v>71</v>
      </c>
      <c r="S3849">
        <v>1</v>
      </c>
      <c r="T3849">
        <v>2786</v>
      </c>
      <c r="U3849" t="s">
        <v>328</v>
      </c>
      <c r="W3849">
        <v>1158667035</v>
      </c>
      <c r="X3849" s="76">
        <v>44628</v>
      </c>
      <c r="Y3849" s="76">
        <v>44628</v>
      </c>
      <c r="Z3849" s="76">
        <v>44540</v>
      </c>
      <c r="AA3849" s="76">
        <v>44575</v>
      </c>
      <c r="AB3849">
        <v>356.51</v>
      </c>
      <c r="AD3849" t="s">
        <v>436</v>
      </c>
      <c r="AE3849" t="s">
        <v>324</v>
      </c>
      <c r="AF3849" t="s">
        <v>1008</v>
      </c>
      <c r="AH3849" t="s">
        <v>329</v>
      </c>
      <c r="AI3849" t="s">
        <v>318</v>
      </c>
      <c r="AK3849">
        <v>95057</v>
      </c>
      <c r="AL3849">
        <v>25</v>
      </c>
      <c r="AM3849" t="s">
        <v>966</v>
      </c>
      <c r="AN3849" t="s">
        <v>967</v>
      </c>
      <c r="AO3849">
        <v>208080873</v>
      </c>
    </row>
    <row r="3850" spans="1:41">
      <c r="A3850" t="s">
        <v>315</v>
      </c>
      <c r="D3850" t="s">
        <v>316</v>
      </c>
      <c r="E3850">
        <v>69341</v>
      </c>
      <c r="F3850" t="s">
        <v>317</v>
      </c>
      <c r="G3850" t="s">
        <v>318</v>
      </c>
      <c r="H3850" s="79" t="s">
        <v>927</v>
      </c>
      <c r="I3850" t="s">
        <v>928</v>
      </c>
      <c r="J3850" t="s">
        <v>929</v>
      </c>
      <c r="K3850" t="s">
        <v>930</v>
      </c>
      <c r="L3850">
        <v>306287</v>
      </c>
      <c r="M3850">
        <v>223320341</v>
      </c>
      <c r="O3850">
        <v>320070</v>
      </c>
      <c r="P3850" t="s">
        <v>327</v>
      </c>
      <c r="Q3850">
        <v>801</v>
      </c>
      <c r="R3850">
        <v>71</v>
      </c>
      <c r="S3850">
        <v>1</v>
      </c>
      <c r="T3850">
        <v>2786</v>
      </c>
      <c r="U3850" t="s">
        <v>328</v>
      </c>
      <c r="W3850">
        <v>1158667035</v>
      </c>
      <c r="X3850" s="76">
        <v>44628</v>
      </c>
      <c r="Y3850" s="76">
        <v>44628</v>
      </c>
      <c r="Z3850" s="76">
        <v>44540</v>
      </c>
      <c r="AA3850" s="76">
        <v>44575</v>
      </c>
      <c r="AB3850">
        <v>752.45</v>
      </c>
      <c r="AD3850" t="s">
        <v>436</v>
      </c>
      <c r="AE3850" t="s">
        <v>324</v>
      </c>
      <c r="AF3850" t="s">
        <v>1008</v>
      </c>
      <c r="AH3850" t="s">
        <v>329</v>
      </c>
      <c r="AI3850" t="s">
        <v>318</v>
      </c>
      <c r="AK3850">
        <v>95057</v>
      </c>
      <c r="AL3850">
        <v>21</v>
      </c>
      <c r="AM3850" t="s">
        <v>956</v>
      </c>
      <c r="AN3850" t="s">
        <v>957</v>
      </c>
      <c r="AO3850">
        <v>208080962</v>
      </c>
    </row>
    <row r="3851" spans="1:41">
      <c r="A3851" t="s">
        <v>315</v>
      </c>
      <c r="D3851" t="s">
        <v>316</v>
      </c>
      <c r="E3851">
        <v>69341</v>
      </c>
      <c r="F3851" t="s">
        <v>317</v>
      </c>
      <c r="G3851" t="s">
        <v>318</v>
      </c>
      <c r="H3851" s="79" t="s">
        <v>927</v>
      </c>
      <c r="I3851" t="s">
        <v>928</v>
      </c>
      <c r="J3851" t="s">
        <v>929</v>
      </c>
      <c r="K3851" t="s">
        <v>930</v>
      </c>
      <c r="L3851">
        <v>306284</v>
      </c>
      <c r="M3851">
        <v>223322950</v>
      </c>
      <c r="O3851">
        <v>320070</v>
      </c>
      <c r="P3851" t="s">
        <v>327</v>
      </c>
      <c r="Q3851">
        <v>801</v>
      </c>
      <c r="R3851">
        <v>71</v>
      </c>
      <c r="S3851">
        <v>1</v>
      </c>
      <c r="T3851">
        <v>2786</v>
      </c>
      <c r="U3851" t="s">
        <v>328</v>
      </c>
      <c r="W3851">
        <v>1158667035</v>
      </c>
      <c r="X3851" s="76">
        <v>44628</v>
      </c>
      <c r="Y3851" s="76">
        <v>44628</v>
      </c>
      <c r="Z3851" s="76">
        <v>44540</v>
      </c>
      <c r="AA3851" s="76">
        <v>44575</v>
      </c>
      <c r="AB3851">
        <v>426.63</v>
      </c>
      <c r="AD3851" t="s">
        <v>436</v>
      </c>
      <c r="AE3851" t="s">
        <v>324</v>
      </c>
      <c r="AF3851" t="s">
        <v>1008</v>
      </c>
      <c r="AH3851" t="s">
        <v>329</v>
      </c>
      <c r="AI3851" t="s">
        <v>318</v>
      </c>
      <c r="AK3851">
        <v>95057</v>
      </c>
      <c r="AL3851">
        <v>15</v>
      </c>
      <c r="AM3851" t="s">
        <v>934</v>
      </c>
      <c r="AN3851" t="s">
        <v>935</v>
      </c>
      <c r="AO3851">
        <v>208081006</v>
      </c>
    </row>
    <row r="3852" spans="1:41">
      <c r="A3852" t="s">
        <v>315</v>
      </c>
      <c r="D3852" t="s">
        <v>316</v>
      </c>
      <c r="E3852">
        <v>69341</v>
      </c>
      <c r="F3852" t="s">
        <v>317</v>
      </c>
      <c r="G3852" t="s">
        <v>318</v>
      </c>
      <c r="H3852" s="79" t="s">
        <v>927</v>
      </c>
      <c r="I3852" t="s">
        <v>928</v>
      </c>
      <c r="J3852" t="s">
        <v>929</v>
      </c>
      <c r="K3852" t="s">
        <v>930</v>
      </c>
      <c r="L3852">
        <v>306269</v>
      </c>
      <c r="M3852">
        <v>223310265</v>
      </c>
      <c r="O3852">
        <v>320070</v>
      </c>
      <c r="P3852" t="s">
        <v>327</v>
      </c>
      <c r="Q3852">
        <v>803</v>
      </c>
      <c r="R3852">
        <v>71</v>
      </c>
      <c r="S3852">
        <v>1</v>
      </c>
      <c r="T3852">
        <v>2786</v>
      </c>
      <c r="U3852" t="s">
        <v>328</v>
      </c>
      <c r="W3852">
        <v>1158667035</v>
      </c>
      <c r="X3852" s="76">
        <v>44628</v>
      </c>
      <c r="Y3852" s="76">
        <v>44628</v>
      </c>
      <c r="Z3852" s="76">
        <v>44540</v>
      </c>
      <c r="AA3852" s="76">
        <v>44606</v>
      </c>
      <c r="AB3852">
        <v>328.18</v>
      </c>
      <c r="AD3852" t="s">
        <v>436</v>
      </c>
      <c r="AE3852" t="s">
        <v>324</v>
      </c>
      <c r="AF3852" t="s">
        <v>1007</v>
      </c>
      <c r="AH3852" t="s">
        <v>329</v>
      </c>
      <c r="AI3852" t="s">
        <v>318</v>
      </c>
      <c r="AK3852">
        <v>95057</v>
      </c>
      <c r="AL3852">
        <v>9</v>
      </c>
      <c r="AM3852" t="s">
        <v>964</v>
      </c>
      <c r="AN3852" t="s">
        <v>965</v>
      </c>
      <c r="AO3852">
        <v>208080873</v>
      </c>
    </row>
    <row r="3853" spans="1:41">
      <c r="A3853" t="s">
        <v>315</v>
      </c>
      <c r="D3853" t="s">
        <v>316</v>
      </c>
      <c r="E3853">
        <v>69341</v>
      </c>
      <c r="F3853" t="s">
        <v>317</v>
      </c>
      <c r="G3853" t="s">
        <v>318</v>
      </c>
      <c r="H3853" s="79" t="s">
        <v>927</v>
      </c>
      <c r="I3853" t="s">
        <v>928</v>
      </c>
      <c r="J3853" t="s">
        <v>929</v>
      </c>
      <c r="K3853" t="s">
        <v>930</v>
      </c>
      <c r="L3853">
        <v>306258</v>
      </c>
      <c r="M3853">
        <v>223310100</v>
      </c>
      <c r="O3853">
        <v>320070</v>
      </c>
      <c r="P3853" t="s">
        <v>327</v>
      </c>
      <c r="Q3853">
        <v>803</v>
      </c>
      <c r="R3853">
        <v>71</v>
      </c>
      <c r="S3853">
        <v>1</v>
      </c>
      <c r="T3853">
        <v>2786</v>
      </c>
      <c r="U3853" t="s">
        <v>328</v>
      </c>
      <c r="W3853">
        <v>1158667035</v>
      </c>
      <c r="X3853" s="76">
        <v>44628</v>
      </c>
      <c r="Y3853" s="76">
        <v>44628</v>
      </c>
      <c r="Z3853" s="76">
        <v>44540</v>
      </c>
      <c r="AA3853" s="76">
        <v>44606</v>
      </c>
      <c r="AB3853">
        <v>493.25</v>
      </c>
      <c r="AD3853" t="s">
        <v>436</v>
      </c>
      <c r="AE3853" t="s">
        <v>324</v>
      </c>
      <c r="AF3853" t="s">
        <v>1007</v>
      </c>
      <c r="AH3853" t="s">
        <v>329</v>
      </c>
      <c r="AI3853" t="s">
        <v>318</v>
      </c>
      <c r="AK3853">
        <v>95057</v>
      </c>
      <c r="AL3853">
        <v>14</v>
      </c>
      <c r="AM3853" t="s">
        <v>976</v>
      </c>
      <c r="AN3853" t="s">
        <v>973</v>
      </c>
      <c r="AO3853">
        <v>208080843</v>
      </c>
    </row>
    <row r="3854" spans="1:41">
      <c r="A3854" t="s">
        <v>315</v>
      </c>
      <c r="D3854" t="s">
        <v>316</v>
      </c>
      <c r="E3854">
        <v>69341</v>
      </c>
      <c r="F3854" t="s">
        <v>317</v>
      </c>
      <c r="G3854" t="s">
        <v>318</v>
      </c>
      <c r="H3854" s="79" t="s">
        <v>927</v>
      </c>
      <c r="I3854" t="s">
        <v>928</v>
      </c>
      <c r="J3854" t="s">
        <v>929</v>
      </c>
      <c r="K3854" t="s">
        <v>930</v>
      </c>
      <c r="L3854">
        <v>306290</v>
      </c>
      <c r="M3854">
        <v>223321918</v>
      </c>
      <c r="O3854">
        <v>320070</v>
      </c>
      <c r="P3854" t="s">
        <v>327</v>
      </c>
      <c r="Q3854">
        <v>801</v>
      </c>
      <c r="R3854">
        <v>71</v>
      </c>
      <c r="S3854">
        <v>1</v>
      </c>
      <c r="T3854">
        <v>2786</v>
      </c>
      <c r="U3854" t="s">
        <v>328</v>
      </c>
      <c r="W3854">
        <v>1158667035</v>
      </c>
      <c r="X3854" s="76">
        <v>44628</v>
      </c>
      <c r="Y3854" s="76">
        <v>44628</v>
      </c>
      <c r="Z3854" s="76">
        <v>44540</v>
      </c>
      <c r="AA3854" s="76">
        <v>44575</v>
      </c>
      <c r="AB3854">
        <v>315.27</v>
      </c>
      <c r="AD3854" t="s">
        <v>436</v>
      </c>
      <c r="AE3854" t="s">
        <v>324</v>
      </c>
      <c r="AF3854" t="s">
        <v>1008</v>
      </c>
      <c r="AH3854" t="s">
        <v>329</v>
      </c>
      <c r="AI3854" t="s">
        <v>318</v>
      </c>
      <c r="AK3854">
        <v>95057</v>
      </c>
      <c r="AL3854">
        <v>24</v>
      </c>
      <c r="AM3854" t="s">
        <v>944</v>
      </c>
      <c r="AN3854" t="s">
        <v>945</v>
      </c>
      <c r="AO3854">
        <v>208081036</v>
      </c>
    </row>
    <row r="3855" spans="1:41">
      <c r="A3855" t="s">
        <v>315</v>
      </c>
      <c r="D3855" t="s">
        <v>316</v>
      </c>
      <c r="E3855">
        <v>69341</v>
      </c>
      <c r="F3855" t="s">
        <v>317</v>
      </c>
      <c r="G3855" t="s">
        <v>318</v>
      </c>
      <c r="H3855" s="79" t="s">
        <v>927</v>
      </c>
      <c r="I3855" t="s">
        <v>928</v>
      </c>
      <c r="J3855" t="s">
        <v>929</v>
      </c>
      <c r="K3855" t="s">
        <v>930</v>
      </c>
      <c r="L3855">
        <v>306275</v>
      </c>
      <c r="M3855">
        <v>223310324</v>
      </c>
      <c r="O3855">
        <v>320070</v>
      </c>
      <c r="P3855" t="s">
        <v>327</v>
      </c>
      <c r="Q3855">
        <v>803</v>
      </c>
      <c r="R3855">
        <v>71</v>
      </c>
      <c r="S3855">
        <v>1</v>
      </c>
      <c r="T3855">
        <v>2786</v>
      </c>
      <c r="U3855" t="s">
        <v>328</v>
      </c>
      <c r="W3855">
        <v>1158667035</v>
      </c>
      <c r="X3855" s="76">
        <v>44628</v>
      </c>
      <c r="Y3855" s="76">
        <v>44628</v>
      </c>
      <c r="Z3855" s="76">
        <v>44540</v>
      </c>
      <c r="AA3855" s="76">
        <v>44606</v>
      </c>
      <c r="AB3855">
        <v>734.03</v>
      </c>
      <c r="AD3855" t="s">
        <v>436</v>
      </c>
      <c r="AE3855" t="s">
        <v>324</v>
      </c>
      <c r="AF3855" t="s">
        <v>1007</v>
      </c>
      <c r="AH3855" t="s">
        <v>329</v>
      </c>
      <c r="AI3855" t="s">
        <v>318</v>
      </c>
      <c r="AK3855">
        <v>95057</v>
      </c>
      <c r="AL3855">
        <v>4</v>
      </c>
      <c r="AM3855" t="s">
        <v>940</v>
      </c>
      <c r="AN3855" t="s">
        <v>941</v>
      </c>
      <c r="AO3855">
        <v>208080873</v>
      </c>
    </row>
    <row r="3856" spans="1:41">
      <c r="A3856" t="s">
        <v>315</v>
      </c>
      <c r="D3856" t="s">
        <v>316</v>
      </c>
      <c r="E3856">
        <v>69341</v>
      </c>
      <c r="F3856" t="s">
        <v>317</v>
      </c>
      <c r="G3856" t="s">
        <v>318</v>
      </c>
      <c r="H3856" s="79" t="s">
        <v>927</v>
      </c>
      <c r="I3856" t="s">
        <v>928</v>
      </c>
      <c r="J3856" t="s">
        <v>929</v>
      </c>
      <c r="K3856" t="s">
        <v>930</v>
      </c>
      <c r="L3856">
        <v>306265</v>
      </c>
      <c r="M3856">
        <v>223320371</v>
      </c>
      <c r="O3856">
        <v>320070</v>
      </c>
      <c r="P3856" t="s">
        <v>327</v>
      </c>
      <c r="Q3856">
        <v>803</v>
      </c>
      <c r="R3856">
        <v>71</v>
      </c>
      <c r="S3856">
        <v>1</v>
      </c>
      <c r="T3856">
        <v>2786</v>
      </c>
      <c r="U3856" t="s">
        <v>328</v>
      </c>
      <c r="W3856">
        <v>1158667035</v>
      </c>
      <c r="X3856" s="76">
        <v>44628</v>
      </c>
      <c r="Y3856" s="76">
        <v>44628</v>
      </c>
      <c r="Z3856" s="76">
        <v>44540</v>
      </c>
      <c r="AA3856" s="76">
        <v>44606</v>
      </c>
      <c r="AB3856">
        <v>411.4</v>
      </c>
      <c r="AD3856" t="s">
        <v>436</v>
      </c>
      <c r="AE3856" t="s">
        <v>324</v>
      </c>
      <c r="AF3856" t="s">
        <v>1007</v>
      </c>
      <c r="AH3856" t="s">
        <v>329</v>
      </c>
      <c r="AI3856" t="s">
        <v>318</v>
      </c>
      <c r="AK3856">
        <v>95057</v>
      </c>
      <c r="AL3856">
        <v>23</v>
      </c>
      <c r="AM3856" t="s">
        <v>932</v>
      </c>
      <c r="AN3856" t="s">
        <v>933</v>
      </c>
      <c r="AO3856">
        <v>208080873</v>
      </c>
    </row>
    <row r="3857" spans="1:41">
      <c r="A3857" t="s">
        <v>315</v>
      </c>
      <c r="D3857" t="s">
        <v>316</v>
      </c>
      <c r="E3857">
        <v>69341</v>
      </c>
      <c r="F3857" t="s">
        <v>317</v>
      </c>
      <c r="G3857" t="s">
        <v>318</v>
      </c>
      <c r="H3857" s="79" t="s">
        <v>927</v>
      </c>
      <c r="I3857" t="s">
        <v>928</v>
      </c>
      <c r="J3857" t="s">
        <v>929</v>
      </c>
      <c r="K3857" t="s">
        <v>930</v>
      </c>
      <c r="L3857">
        <v>306297</v>
      </c>
      <c r="M3857">
        <v>223310212</v>
      </c>
      <c r="O3857">
        <v>320070</v>
      </c>
      <c r="P3857" t="s">
        <v>327</v>
      </c>
      <c r="Q3857">
        <v>801</v>
      </c>
      <c r="R3857">
        <v>71</v>
      </c>
      <c r="S3857">
        <v>1</v>
      </c>
      <c r="T3857">
        <v>2786</v>
      </c>
      <c r="U3857" t="s">
        <v>328</v>
      </c>
      <c r="W3857">
        <v>1158667035</v>
      </c>
      <c r="X3857" s="76">
        <v>44628</v>
      </c>
      <c r="Y3857" s="76">
        <v>44628</v>
      </c>
      <c r="Z3857" s="76">
        <v>44540</v>
      </c>
      <c r="AA3857" s="76">
        <v>44575</v>
      </c>
      <c r="AB3857">
        <v>573.74</v>
      </c>
      <c r="AD3857" t="s">
        <v>436</v>
      </c>
      <c r="AE3857" t="s">
        <v>324</v>
      </c>
      <c r="AF3857" t="s">
        <v>1008</v>
      </c>
      <c r="AH3857" t="s">
        <v>329</v>
      </c>
      <c r="AI3857" t="s">
        <v>318</v>
      </c>
      <c r="AK3857">
        <v>95057</v>
      </c>
      <c r="AL3857">
        <v>12</v>
      </c>
      <c r="AM3857" t="s">
        <v>974</v>
      </c>
      <c r="AN3857" t="s">
        <v>975</v>
      </c>
      <c r="AO3857">
        <v>208080985</v>
      </c>
    </row>
    <row r="3858" spans="1:41">
      <c r="A3858" t="s">
        <v>315</v>
      </c>
      <c r="D3858" t="s">
        <v>316</v>
      </c>
      <c r="E3858">
        <v>69341</v>
      </c>
      <c r="F3858" t="s">
        <v>317</v>
      </c>
      <c r="G3858" t="s">
        <v>318</v>
      </c>
      <c r="H3858" s="79" t="s">
        <v>927</v>
      </c>
      <c r="I3858" t="s">
        <v>928</v>
      </c>
      <c r="J3858" t="s">
        <v>929</v>
      </c>
      <c r="K3858" t="s">
        <v>930</v>
      </c>
      <c r="L3858">
        <v>306271</v>
      </c>
      <c r="M3858">
        <v>223310347</v>
      </c>
      <c r="O3858">
        <v>320070</v>
      </c>
      <c r="P3858" t="s">
        <v>327</v>
      </c>
      <c r="Q3858">
        <v>803</v>
      </c>
      <c r="R3858">
        <v>71</v>
      </c>
      <c r="S3858">
        <v>1</v>
      </c>
      <c r="T3858">
        <v>2786</v>
      </c>
      <c r="U3858" t="s">
        <v>328</v>
      </c>
      <c r="W3858">
        <v>1158667035</v>
      </c>
      <c r="X3858" s="76">
        <v>44628</v>
      </c>
      <c r="Y3858" s="76">
        <v>44628</v>
      </c>
      <c r="Z3858" s="76">
        <v>44540</v>
      </c>
      <c r="AA3858" s="76">
        <v>44606</v>
      </c>
      <c r="AB3858">
        <v>734.06</v>
      </c>
      <c r="AD3858" t="s">
        <v>436</v>
      </c>
      <c r="AE3858" t="s">
        <v>324</v>
      </c>
      <c r="AF3858" t="s">
        <v>1007</v>
      </c>
      <c r="AH3858" t="s">
        <v>329</v>
      </c>
      <c r="AI3858" t="s">
        <v>318</v>
      </c>
      <c r="AK3858">
        <v>95057</v>
      </c>
      <c r="AL3858">
        <v>3</v>
      </c>
      <c r="AM3858" t="s">
        <v>950</v>
      </c>
      <c r="AN3858" t="s">
        <v>951</v>
      </c>
      <c r="AO3858">
        <v>208080873</v>
      </c>
    </row>
    <row r="3859" spans="1:41">
      <c r="A3859" t="s">
        <v>315</v>
      </c>
      <c r="D3859" t="s">
        <v>316</v>
      </c>
      <c r="E3859">
        <v>69341</v>
      </c>
      <c r="F3859" t="s">
        <v>317</v>
      </c>
      <c r="G3859" t="s">
        <v>318</v>
      </c>
      <c r="H3859" s="79" t="s">
        <v>927</v>
      </c>
      <c r="I3859" t="s">
        <v>928</v>
      </c>
      <c r="J3859" t="s">
        <v>929</v>
      </c>
      <c r="K3859" t="s">
        <v>930</v>
      </c>
      <c r="L3859">
        <v>306263</v>
      </c>
      <c r="M3859">
        <v>223320341</v>
      </c>
      <c r="O3859">
        <v>320070</v>
      </c>
      <c r="P3859" t="s">
        <v>327</v>
      </c>
      <c r="Q3859">
        <v>803</v>
      </c>
      <c r="R3859">
        <v>71</v>
      </c>
      <c r="S3859">
        <v>1</v>
      </c>
      <c r="T3859">
        <v>2786</v>
      </c>
      <c r="U3859" t="s">
        <v>328</v>
      </c>
      <c r="W3859">
        <v>1158667035</v>
      </c>
      <c r="X3859" s="76">
        <v>44628</v>
      </c>
      <c r="Y3859" s="76">
        <v>44628</v>
      </c>
      <c r="Z3859" s="76">
        <v>44540</v>
      </c>
      <c r="AA3859" s="76">
        <v>44606</v>
      </c>
      <c r="AB3859">
        <v>65.81</v>
      </c>
      <c r="AD3859" t="s">
        <v>436</v>
      </c>
      <c r="AE3859" t="s">
        <v>324</v>
      </c>
      <c r="AF3859" t="s">
        <v>1007</v>
      </c>
      <c r="AH3859" t="s">
        <v>329</v>
      </c>
      <c r="AI3859" t="s">
        <v>318</v>
      </c>
      <c r="AK3859">
        <v>95057</v>
      </c>
      <c r="AL3859">
        <v>21</v>
      </c>
      <c r="AM3859" t="s">
        <v>956</v>
      </c>
      <c r="AN3859" t="s">
        <v>957</v>
      </c>
      <c r="AO3859">
        <v>208080962</v>
      </c>
    </row>
    <row r="3860" spans="1:41">
      <c r="A3860" t="s">
        <v>315</v>
      </c>
      <c r="D3860" t="s">
        <v>316</v>
      </c>
      <c r="E3860">
        <v>69341</v>
      </c>
      <c r="F3860" t="s">
        <v>317</v>
      </c>
      <c r="G3860" t="s">
        <v>318</v>
      </c>
      <c r="H3860" s="79" t="s">
        <v>927</v>
      </c>
      <c r="I3860" t="s">
        <v>928</v>
      </c>
      <c r="J3860" t="s">
        <v>929</v>
      </c>
      <c r="K3860" t="s">
        <v>930</v>
      </c>
      <c r="L3860">
        <v>306299</v>
      </c>
      <c r="M3860">
        <v>223310324</v>
      </c>
      <c r="O3860">
        <v>320070</v>
      </c>
      <c r="P3860" t="s">
        <v>327</v>
      </c>
      <c r="Q3860">
        <v>801</v>
      </c>
      <c r="R3860">
        <v>71</v>
      </c>
      <c r="S3860">
        <v>1</v>
      </c>
      <c r="T3860">
        <v>2786</v>
      </c>
      <c r="U3860" t="s">
        <v>328</v>
      </c>
      <c r="W3860">
        <v>1158667035</v>
      </c>
      <c r="X3860" s="76">
        <v>44628</v>
      </c>
      <c r="Y3860" s="76">
        <v>44628</v>
      </c>
      <c r="Z3860" s="76">
        <v>44540</v>
      </c>
      <c r="AA3860" s="76">
        <v>44575</v>
      </c>
      <c r="AB3860">
        <v>650.72</v>
      </c>
      <c r="AD3860" t="s">
        <v>436</v>
      </c>
      <c r="AE3860" t="s">
        <v>324</v>
      </c>
      <c r="AF3860" t="s">
        <v>1008</v>
      </c>
      <c r="AH3860" t="s">
        <v>329</v>
      </c>
      <c r="AI3860" t="s">
        <v>318</v>
      </c>
      <c r="AK3860">
        <v>95057</v>
      </c>
      <c r="AL3860">
        <v>4</v>
      </c>
      <c r="AM3860" t="s">
        <v>940</v>
      </c>
      <c r="AN3860" t="s">
        <v>941</v>
      </c>
      <c r="AO3860">
        <v>208080873</v>
      </c>
    </row>
    <row r="3861" spans="1:41">
      <c r="A3861" t="s">
        <v>315</v>
      </c>
      <c r="D3861" t="s">
        <v>316</v>
      </c>
      <c r="E3861">
        <v>69341</v>
      </c>
      <c r="F3861" t="s">
        <v>317</v>
      </c>
      <c r="G3861" t="s">
        <v>318</v>
      </c>
      <c r="H3861" s="79" t="s">
        <v>927</v>
      </c>
      <c r="I3861" t="s">
        <v>928</v>
      </c>
      <c r="J3861" t="s">
        <v>929</v>
      </c>
      <c r="K3861" t="s">
        <v>930</v>
      </c>
      <c r="L3861">
        <v>306296</v>
      </c>
      <c r="M3861">
        <v>223320364</v>
      </c>
      <c r="O3861">
        <v>320070</v>
      </c>
      <c r="P3861" t="s">
        <v>327</v>
      </c>
      <c r="Q3861">
        <v>801</v>
      </c>
      <c r="R3861">
        <v>71</v>
      </c>
      <c r="S3861">
        <v>1</v>
      </c>
      <c r="T3861">
        <v>2786</v>
      </c>
      <c r="U3861" t="s">
        <v>328</v>
      </c>
      <c r="W3861">
        <v>1158667035</v>
      </c>
      <c r="X3861" s="76">
        <v>44628</v>
      </c>
      <c r="Y3861" s="76">
        <v>44628</v>
      </c>
      <c r="Z3861" s="76">
        <v>44540</v>
      </c>
      <c r="AA3861" s="76">
        <v>44575</v>
      </c>
      <c r="AB3861">
        <v>499.49</v>
      </c>
      <c r="AD3861" t="s">
        <v>436</v>
      </c>
      <c r="AE3861" t="s">
        <v>324</v>
      </c>
      <c r="AF3861" t="s">
        <v>1008</v>
      </c>
      <c r="AH3861" t="s">
        <v>329</v>
      </c>
      <c r="AI3861" t="s">
        <v>318</v>
      </c>
      <c r="AK3861">
        <v>95057</v>
      </c>
      <c r="AL3861">
        <v>20</v>
      </c>
      <c r="AM3861" t="s">
        <v>952</v>
      </c>
      <c r="AN3861" t="s">
        <v>953</v>
      </c>
      <c r="AO3861">
        <v>208080880</v>
      </c>
    </row>
    <row r="3862" spans="1:41">
      <c r="A3862" t="s">
        <v>315</v>
      </c>
      <c r="D3862" t="s">
        <v>316</v>
      </c>
      <c r="E3862">
        <v>69341</v>
      </c>
      <c r="F3862" t="s">
        <v>317</v>
      </c>
      <c r="G3862" t="s">
        <v>318</v>
      </c>
      <c r="H3862" s="79" t="s">
        <v>927</v>
      </c>
      <c r="I3862" t="s">
        <v>928</v>
      </c>
      <c r="J3862" t="s">
        <v>929</v>
      </c>
      <c r="K3862" t="s">
        <v>930</v>
      </c>
      <c r="L3862">
        <v>306253</v>
      </c>
      <c r="M3862">
        <v>223310301</v>
      </c>
      <c r="O3862">
        <v>320070</v>
      </c>
      <c r="P3862" t="s">
        <v>327</v>
      </c>
      <c r="Q3862">
        <v>803</v>
      </c>
      <c r="R3862">
        <v>71</v>
      </c>
      <c r="S3862">
        <v>1</v>
      </c>
      <c r="T3862">
        <v>2786</v>
      </c>
      <c r="U3862" t="s">
        <v>328</v>
      </c>
      <c r="W3862">
        <v>1158667035</v>
      </c>
      <c r="X3862" s="76">
        <v>44628</v>
      </c>
      <c r="Y3862" s="76">
        <v>44628</v>
      </c>
      <c r="Z3862" s="76">
        <v>44540</v>
      </c>
      <c r="AA3862" s="76">
        <v>44606</v>
      </c>
      <c r="AB3862">
        <v>205.9</v>
      </c>
      <c r="AD3862" t="s">
        <v>436</v>
      </c>
      <c r="AE3862" t="s">
        <v>324</v>
      </c>
      <c r="AF3862" t="s">
        <v>1007</v>
      </c>
      <c r="AH3862" t="s">
        <v>329</v>
      </c>
      <c r="AI3862" t="s">
        <v>318</v>
      </c>
      <c r="AK3862">
        <v>95057</v>
      </c>
      <c r="AL3862">
        <v>5</v>
      </c>
      <c r="AM3862" t="s">
        <v>948</v>
      </c>
      <c r="AN3862" t="s">
        <v>949</v>
      </c>
      <c r="AO3862">
        <v>208080873</v>
      </c>
    </row>
    <row r="3863" spans="1:41">
      <c r="A3863" t="s">
        <v>315</v>
      </c>
      <c r="D3863" t="s">
        <v>316</v>
      </c>
      <c r="E3863">
        <v>69341</v>
      </c>
      <c r="F3863" t="s">
        <v>317</v>
      </c>
      <c r="G3863" t="s">
        <v>318</v>
      </c>
      <c r="H3863" s="79" t="s">
        <v>927</v>
      </c>
      <c r="I3863" t="s">
        <v>928</v>
      </c>
      <c r="J3863" t="s">
        <v>929</v>
      </c>
      <c r="K3863" t="s">
        <v>930</v>
      </c>
      <c r="L3863">
        <v>306298</v>
      </c>
      <c r="M3863">
        <v>223310272</v>
      </c>
      <c r="O3863">
        <v>320070</v>
      </c>
      <c r="P3863" t="s">
        <v>327</v>
      </c>
      <c r="Q3863">
        <v>801</v>
      </c>
      <c r="R3863">
        <v>71</v>
      </c>
      <c r="S3863">
        <v>1</v>
      </c>
      <c r="T3863">
        <v>2786</v>
      </c>
      <c r="U3863" t="s">
        <v>328</v>
      </c>
      <c r="W3863">
        <v>1158667035</v>
      </c>
      <c r="X3863" s="76">
        <v>44628</v>
      </c>
      <c r="Y3863" s="76">
        <v>44628</v>
      </c>
      <c r="Z3863" s="76">
        <v>44540</v>
      </c>
      <c r="AA3863" s="76">
        <v>44575</v>
      </c>
      <c r="AB3863">
        <v>510.49</v>
      </c>
      <c r="AD3863" t="s">
        <v>436</v>
      </c>
      <c r="AE3863" t="s">
        <v>324</v>
      </c>
      <c r="AF3863" t="s">
        <v>1008</v>
      </c>
      <c r="AH3863" t="s">
        <v>329</v>
      </c>
      <c r="AI3863" t="s">
        <v>318</v>
      </c>
      <c r="AK3863">
        <v>95057</v>
      </c>
      <c r="AL3863">
        <v>8</v>
      </c>
      <c r="AM3863" t="s">
        <v>954</v>
      </c>
      <c r="AN3863" t="s">
        <v>955</v>
      </c>
      <c r="AO3863">
        <v>208080873</v>
      </c>
    </row>
    <row r="3864" spans="1:41">
      <c r="A3864" t="s">
        <v>315</v>
      </c>
      <c r="D3864" t="s">
        <v>316</v>
      </c>
      <c r="E3864">
        <v>69341</v>
      </c>
      <c r="F3864" t="s">
        <v>317</v>
      </c>
      <c r="G3864" t="s">
        <v>318</v>
      </c>
      <c r="H3864" s="79" t="s">
        <v>927</v>
      </c>
      <c r="I3864" t="s">
        <v>928</v>
      </c>
      <c r="J3864" t="s">
        <v>929</v>
      </c>
      <c r="K3864" t="s">
        <v>930</v>
      </c>
      <c r="L3864">
        <v>306262</v>
      </c>
      <c r="M3864">
        <v>223320334</v>
      </c>
      <c r="O3864">
        <v>320070</v>
      </c>
      <c r="P3864" t="s">
        <v>327</v>
      </c>
      <c r="Q3864">
        <v>803</v>
      </c>
      <c r="R3864">
        <v>71</v>
      </c>
      <c r="S3864">
        <v>1</v>
      </c>
      <c r="T3864">
        <v>2786</v>
      </c>
      <c r="U3864" t="s">
        <v>328</v>
      </c>
      <c r="W3864">
        <v>1158667035</v>
      </c>
      <c r="X3864" s="76">
        <v>44628</v>
      </c>
      <c r="Y3864" s="76">
        <v>44628</v>
      </c>
      <c r="Z3864" s="76">
        <v>44540</v>
      </c>
      <c r="AA3864" s="76">
        <v>44606</v>
      </c>
      <c r="AB3864">
        <v>393.5</v>
      </c>
      <c r="AD3864" t="s">
        <v>436</v>
      </c>
      <c r="AE3864" t="s">
        <v>324</v>
      </c>
      <c r="AF3864" t="s">
        <v>1007</v>
      </c>
      <c r="AH3864" t="s">
        <v>329</v>
      </c>
      <c r="AI3864" t="s">
        <v>318</v>
      </c>
      <c r="AK3864">
        <v>95057</v>
      </c>
      <c r="AL3864">
        <v>19</v>
      </c>
      <c r="AM3864" t="s">
        <v>942</v>
      </c>
      <c r="AN3864" t="s">
        <v>943</v>
      </c>
      <c r="AO3864">
        <v>208081036</v>
      </c>
    </row>
    <row r="3865" spans="1:41">
      <c r="A3865" t="s">
        <v>315</v>
      </c>
      <c r="D3865" t="s">
        <v>316</v>
      </c>
      <c r="E3865">
        <v>69341</v>
      </c>
      <c r="F3865" t="s">
        <v>317</v>
      </c>
      <c r="G3865" t="s">
        <v>318</v>
      </c>
      <c r="H3865" s="79" t="s">
        <v>927</v>
      </c>
      <c r="I3865" t="s">
        <v>928</v>
      </c>
      <c r="J3865" t="s">
        <v>929</v>
      </c>
      <c r="K3865" t="s">
        <v>930</v>
      </c>
      <c r="L3865">
        <v>306255</v>
      </c>
      <c r="M3865">
        <v>223310288</v>
      </c>
      <c r="O3865">
        <v>320070</v>
      </c>
      <c r="P3865" t="s">
        <v>327</v>
      </c>
      <c r="Q3865">
        <v>803</v>
      </c>
      <c r="R3865">
        <v>71</v>
      </c>
      <c r="S3865">
        <v>1</v>
      </c>
      <c r="T3865">
        <v>2786</v>
      </c>
      <c r="U3865" t="s">
        <v>328</v>
      </c>
      <c r="W3865">
        <v>1158667035</v>
      </c>
      <c r="X3865" s="76">
        <v>44628</v>
      </c>
      <c r="Y3865" s="76">
        <v>44628</v>
      </c>
      <c r="Z3865" s="76">
        <v>44540</v>
      </c>
      <c r="AA3865" s="76">
        <v>44606</v>
      </c>
      <c r="AB3865">
        <v>131.59</v>
      </c>
      <c r="AD3865" t="s">
        <v>436</v>
      </c>
      <c r="AE3865" t="s">
        <v>324</v>
      </c>
      <c r="AF3865" t="s">
        <v>1007</v>
      </c>
      <c r="AH3865" t="s">
        <v>329</v>
      </c>
      <c r="AI3865" t="s">
        <v>318</v>
      </c>
      <c r="AK3865">
        <v>95057</v>
      </c>
      <c r="AL3865">
        <v>7</v>
      </c>
      <c r="AM3865" t="s">
        <v>946</v>
      </c>
      <c r="AN3865" t="s">
        <v>947</v>
      </c>
      <c r="AO3865">
        <v>208080873</v>
      </c>
    </row>
    <row r="3866" spans="1:41">
      <c r="A3866" t="s">
        <v>315</v>
      </c>
      <c r="D3866" t="s">
        <v>316</v>
      </c>
      <c r="E3866">
        <v>69341</v>
      </c>
      <c r="F3866" t="s">
        <v>317</v>
      </c>
      <c r="G3866" t="s">
        <v>318</v>
      </c>
      <c r="H3866" s="79" t="s">
        <v>927</v>
      </c>
      <c r="I3866" t="s">
        <v>928</v>
      </c>
      <c r="J3866" t="s">
        <v>929</v>
      </c>
      <c r="K3866" t="s">
        <v>930</v>
      </c>
      <c r="L3866">
        <v>306266</v>
      </c>
      <c r="M3866">
        <v>223321918</v>
      </c>
      <c r="O3866">
        <v>320070</v>
      </c>
      <c r="P3866" t="s">
        <v>327</v>
      </c>
      <c r="Q3866">
        <v>803</v>
      </c>
      <c r="R3866">
        <v>71</v>
      </c>
      <c r="S3866">
        <v>1</v>
      </c>
      <c r="T3866">
        <v>2786</v>
      </c>
      <c r="U3866" t="s">
        <v>328</v>
      </c>
      <c r="W3866">
        <v>1158667035</v>
      </c>
      <c r="X3866" s="76">
        <v>44628</v>
      </c>
      <c r="Y3866" s="76">
        <v>44628</v>
      </c>
      <c r="Z3866" s="76">
        <v>44540</v>
      </c>
      <c r="AA3866" s="76">
        <v>44606</v>
      </c>
      <c r="AB3866">
        <v>325.36</v>
      </c>
      <c r="AD3866" t="s">
        <v>436</v>
      </c>
      <c r="AE3866" t="s">
        <v>324</v>
      </c>
      <c r="AF3866" t="s">
        <v>1007</v>
      </c>
      <c r="AH3866" t="s">
        <v>329</v>
      </c>
      <c r="AI3866" t="s">
        <v>318</v>
      </c>
      <c r="AK3866">
        <v>95057</v>
      </c>
      <c r="AL3866">
        <v>24</v>
      </c>
      <c r="AM3866" t="s">
        <v>944</v>
      </c>
      <c r="AN3866" t="s">
        <v>945</v>
      </c>
      <c r="AO3866">
        <v>208081036</v>
      </c>
    </row>
    <row r="3867" spans="1:41">
      <c r="A3867" t="s">
        <v>315</v>
      </c>
      <c r="D3867" t="s">
        <v>316</v>
      </c>
      <c r="E3867">
        <v>69341</v>
      </c>
      <c r="F3867" t="s">
        <v>317</v>
      </c>
      <c r="G3867" t="s">
        <v>318</v>
      </c>
      <c r="H3867" s="79" t="s">
        <v>927</v>
      </c>
      <c r="I3867" t="s">
        <v>928</v>
      </c>
      <c r="J3867" t="s">
        <v>929</v>
      </c>
      <c r="K3867" t="s">
        <v>930</v>
      </c>
      <c r="L3867">
        <v>306270</v>
      </c>
      <c r="M3867">
        <v>223310384</v>
      </c>
      <c r="O3867">
        <v>320070</v>
      </c>
      <c r="P3867" t="s">
        <v>327</v>
      </c>
      <c r="Q3867">
        <v>803</v>
      </c>
      <c r="R3867">
        <v>71</v>
      </c>
      <c r="S3867">
        <v>1</v>
      </c>
      <c r="T3867">
        <v>2786</v>
      </c>
      <c r="U3867" t="s">
        <v>328</v>
      </c>
      <c r="W3867">
        <v>1158667035</v>
      </c>
      <c r="X3867" s="76">
        <v>44628</v>
      </c>
      <c r="Y3867" s="76">
        <v>44628</v>
      </c>
      <c r="Z3867" s="76">
        <v>44540</v>
      </c>
      <c r="AA3867" s="76">
        <v>44606</v>
      </c>
      <c r="AB3867">
        <v>670.19</v>
      </c>
      <c r="AD3867" t="s">
        <v>436</v>
      </c>
      <c r="AE3867" t="s">
        <v>324</v>
      </c>
      <c r="AF3867" t="s">
        <v>1007</v>
      </c>
      <c r="AH3867" t="s">
        <v>329</v>
      </c>
      <c r="AI3867" t="s">
        <v>318</v>
      </c>
      <c r="AK3867">
        <v>95057</v>
      </c>
      <c r="AL3867">
        <v>2</v>
      </c>
      <c r="AM3867" t="s">
        <v>970</v>
      </c>
      <c r="AN3867" t="s">
        <v>971</v>
      </c>
      <c r="AO3867">
        <v>208080873</v>
      </c>
    </row>
    <row r="3868" spans="1:41">
      <c r="A3868" t="s">
        <v>315</v>
      </c>
      <c r="D3868" t="s">
        <v>316</v>
      </c>
      <c r="E3868">
        <v>69341</v>
      </c>
      <c r="F3868" t="s">
        <v>317</v>
      </c>
      <c r="G3868" t="s">
        <v>318</v>
      </c>
      <c r="H3868" s="79" t="s">
        <v>927</v>
      </c>
      <c r="I3868" t="s">
        <v>928</v>
      </c>
      <c r="J3868" t="s">
        <v>929</v>
      </c>
      <c r="K3868" t="s">
        <v>930</v>
      </c>
      <c r="L3868">
        <v>306281</v>
      </c>
      <c r="M3868">
        <v>223310288</v>
      </c>
      <c r="O3868">
        <v>320070</v>
      </c>
      <c r="P3868" t="s">
        <v>327</v>
      </c>
      <c r="Q3868">
        <v>801</v>
      </c>
      <c r="R3868">
        <v>71</v>
      </c>
      <c r="S3868">
        <v>1</v>
      </c>
      <c r="T3868">
        <v>2786</v>
      </c>
      <c r="U3868" t="s">
        <v>328</v>
      </c>
      <c r="W3868">
        <v>1158667035</v>
      </c>
      <c r="X3868" s="76">
        <v>44628</v>
      </c>
      <c r="Y3868" s="76">
        <v>44628</v>
      </c>
      <c r="Z3868" s="76">
        <v>44540</v>
      </c>
      <c r="AA3868" s="76">
        <v>44575</v>
      </c>
      <c r="AB3868">
        <v>621.85</v>
      </c>
      <c r="AD3868" t="s">
        <v>436</v>
      </c>
      <c r="AE3868" t="s">
        <v>324</v>
      </c>
      <c r="AF3868" t="s">
        <v>1008</v>
      </c>
      <c r="AH3868" t="s">
        <v>329</v>
      </c>
      <c r="AI3868" t="s">
        <v>318</v>
      </c>
      <c r="AK3868">
        <v>95057</v>
      </c>
      <c r="AL3868">
        <v>7</v>
      </c>
      <c r="AM3868" t="s">
        <v>946</v>
      </c>
      <c r="AN3868" t="s">
        <v>947</v>
      </c>
      <c r="AO3868">
        <v>208080873</v>
      </c>
    </row>
    <row r="3869" spans="1:41">
      <c r="A3869" t="s">
        <v>315</v>
      </c>
      <c r="D3869" t="s">
        <v>316</v>
      </c>
      <c r="E3869">
        <v>69341</v>
      </c>
      <c r="F3869" t="s">
        <v>317</v>
      </c>
      <c r="G3869" t="s">
        <v>318</v>
      </c>
      <c r="H3869" s="79" t="s">
        <v>927</v>
      </c>
      <c r="I3869" t="s">
        <v>928</v>
      </c>
      <c r="J3869" t="s">
        <v>929</v>
      </c>
      <c r="K3869" t="s">
        <v>930</v>
      </c>
      <c r="L3869">
        <v>306289</v>
      </c>
      <c r="M3869">
        <v>223320371</v>
      </c>
      <c r="O3869">
        <v>320070</v>
      </c>
      <c r="P3869" t="s">
        <v>327</v>
      </c>
      <c r="Q3869">
        <v>801</v>
      </c>
      <c r="R3869">
        <v>71</v>
      </c>
      <c r="S3869">
        <v>1</v>
      </c>
      <c r="T3869">
        <v>2786</v>
      </c>
      <c r="U3869" t="s">
        <v>328</v>
      </c>
      <c r="W3869">
        <v>1158667035</v>
      </c>
      <c r="X3869" s="76">
        <v>44628</v>
      </c>
      <c r="Y3869" s="76">
        <v>44628</v>
      </c>
      <c r="Z3869" s="76">
        <v>44540</v>
      </c>
      <c r="AA3869" s="76">
        <v>44575</v>
      </c>
      <c r="AB3869">
        <v>781.32</v>
      </c>
      <c r="AD3869" t="s">
        <v>436</v>
      </c>
      <c r="AE3869" t="s">
        <v>324</v>
      </c>
      <c r="AF3869" t="s">
        <v>1008</v>
      </c>
      <c r="AH3869" t="s">
        <v>329</v>
      </c>
      <c r="AI3869" t="s">
        <v>318</v>
      </c>
      <c r="AK3869">
        <v>95057</v>
      </c>
      <c r="AL3869">
        <v>23</v>
      </c>
      <c r="AM3869" t="s">
        <v>932</v>
      </c>
      <c r="AN3869" t="s">
        <v>933</v>
      </c>
      <c r="AO3869">
        <v>208080873</v>
      </c>
    </row>
    <row r="3870" spans="1:41">
      <c r="A3870" t="s">
        <v>315</v>
      </c>
      <c r="D3870" t="s">
        <v>316</v>
      </c>
      <c r="E3870">
        <v>69341</v>
      </c>
      <c r="F3870" t="s">
        <v>317</v>
      </c>
      <c r="G3870" t="s">
        <v>318</v>
      </c>
      <c r="H3870" s="79" t="s">
        <v>927</v>
      </c>
      <c r="I3870" t="s">
        <v>928</v>
      </c>
      <c r="J3870" t="s">
        <v>929</v>
      </c>
      <c r="K3870" t="s">
        <v>930</v>
      </c>
      <c r="L3870">
        <v>306261</v>
      </c>
      <c r="M3870">
        <v>223323001</v>
      </c>
      <c r="O3870">
        <v>320070</v>
      </c>
      <c r="P3870" t="s">
        <v>327</v>
      </c>
      <c r="Q3870">
        <v>803</v>
      </c>
      <c r="R3870">
        <v>71</v>
      </c>
      <c r="S3870">
        <v>1</v>
      </c>
      <c r="T3870">
        <v>2786</v>
      </c>
      <c r="U3870" t="s">
        <v>328</v>
      </c>
      <c r="W3870">
        <v>1158667035</v>
      </c>
      <c r="X3870" s="76">
        <v>44628</v>
      </c>
      <c r="Y3870" s="76">
        <v>44628</v>
      </c>
      <c r="Z3870" s="76">
        <v>44540</v>
      </c>
      <c r="AA3870" s="76">
        <v>44606</v>
      </c>
      <c r="AB3870">
        <v>121.72</v>
      </c>
      <c r="AD3870" t="s">
        <v>436</v>
      </c>
      <c r="AE3870" t="s">
        <v>324</v>
      </c>
      <c r="AF3870" t="s">
        <v>1007</v>
      </c>
      <c r="AH3870" t="s">
        <v>329</v>
      </c>
      <c r="AI3870" t="s">
        <v>318</v>
      </c>
      <c r="AK3870">
        <v>95057</v>
      </c>
      <c r="AL3870">
        <v>18</v>
      </c>
      <c r="AM3870" t="s">
        <v>962</v>
      </c>
      <c r="AN3870" t="s">
        <v>963</v>
      </c>
      <c r="AO3870">
        <v>208080978</v>
      </c>
    </row>
    <row r="3871" spans="1:41">
      <c r="A3871" t="s">
        <v>315</v>
      </c>
      <c r="D3871" t="s">
        <v>316</v>
      </c>
      <c r="E3871">
        <v>69341</v>
      </c>
      <c r="F3871" t="s">
        <v>317</v>
      </c>
      <c r="G3871" t="s">
        <v>318</v>
      </c>
      <c r="H3871" s="79" t="s">
        <v>927</v>
      </c>
      <c r="I3871" t="s">
        <v>928</v>
      </c>
      <c r="J3871" t="s">
        <v>929</v>
      </c>
      <c r="K3871" t="s">
        <v>930</v>
      </c>
      <c r="L3871">
        <v>306295</v>
      </c>
      <c r="M3871">
        <v>223310347</v>
      </c>
      <c r="O3871">
        <v>320070</v>
      </c>
      <c r="P3871" t="s">
        <v>327</v>
      </c>
      <c r="Q3871">
        <v>801</v>
      </c>
      <c r="R3871">
        <v>71</v>
      </c>
      <c r="S3871">
        <v>1</v>
      </c>
      <c r="T3871">
        <v>2786</v>
      </c>
      <c r="U3871" t="s">
        <v>328</v>
      </c>
      <c r="W3871">
        <v>1158667035</v>
      </c>
      <c r="X3871" s="76">
        <v>44628</v>
      </c>
      <c r="Y3871" s="76">
        <v>44628</v>
      </c>
      <c r="Z3871" s="76">
        <v>44540</v>
      </c>
      <c r="AA3871" s="76">
        <v>44575</v>
      </c>
      <c r="AB3871">
        <v>489.87</v>
      </c>
      <c r="AD3871" t="s">
        <v>436</v>
      </c>
      <c r="AE3871" t="s">
        <v>324</v>
      </c>
      <c r="AF3871" t="s">
        <v>1008</v>
      </c>
      <c r="AH3871" t="s">
        <v>329</v>
      </c>
      <c r="AI3871" t="s">
        <v>318</v>
      </c>
      <c r="AK3871">
        <v>95057</v>
      </c>
      <c r="AL3871">
        <v>3</v>
      </c>
      <c r="AM3871" t="s">
        <v>950</v>
      </c>
      <c r="AN3871" t="s">
        <v>951</v>
      </c>
      <c r="AO3871">
        <v>208080873</v>
      </c>
    </row>
    <row r="3872" spans="1:41">
      <c r="A3872" t="s">
        <v>315</v>
      </c>
      <c r="D3872" t="s">
        <v>316</v>
      </c>
      <c r="E3872">
        <v>69341</v>
      </c>
      <c r="F3872" t="s">
        <v>317</v>
      </c>
      <c r="G3872" t="s">
        <v>318</v>
      </c>
      <c r="H3872" s="79" t="s">
        <v>927</v>
      </c>
      <c r="I3872" t="s">
        <v>928</v>
      </c>
      <c r="J3872" t="s">
        <v>929</v>
      </c>
      <c r="K3872" t="s">
        <v>930</v>
      </c>
      <c r="L3872">
        <v>306301</v>
      </c>
      <c r="M3872">
        <v>223310153</v>
      </c>
      <c r="O3872">
        <v>320070</v>
      </c>
      <c r="P3872" t="s">
        <v>327</v>
      </c>
      <c r="Q3872">
        <v>801</v>
      </c>
      <c r="R3872">
        <v>71</v>
      </c>
      <c r="S3872">
        <v>1</v>
      </c>
      <c r="T3872">
        <v>2786</v>
      </c>
      <c r="U3872" t="s">
        <v>328</v>
      </c>
      <c r="W3872">
        <v>1158667035</v>
      </c>
      <c r="X3872" s="76">
        <v>44628</v>
      </c>
      <c r="Y3872" s="76">
        <v>44628</v>
      </c>
      <c r="Z3872" s="76">
        <v>44540</v>
      </c>
      <c r="AA3872" s="76">
        <v>44575</v>
      </c>
      <c r="AB3872">
        <v>704.33</v>
      </c>
      <c r="AD3872" t="s">
        <v>436</v>
      </c>
      <c r="AE3872" t="s">
        <v>324</v>
      </c>
      <c r="AF3872" t="s">
        <v>1008</v>
      </c>
      <c r="AH3872" t="s">
        <v>329</v>
      </c>
      <c r="AI3872" t="s">
        <v>318</v>
      </c>
      <c r="AK3872">
        <v>95057</v>
      </c>
      <c r="AL3872">
        <v>13</v>
      </c>
      <c r="AM3872" t="s">
        <v>968</v>
      </c>
      <c r="AN3872" t="s">
        <v>969</v>
      </c>
      <c r="AO3872">
        <v>208080873</v>
      </c>
    </row>
    <row r="3873" spans="1:41">
      <c r="A3873" t="s">
        <v>315</v>
      </c>
      <c r="D3873" t="s">
        <v>316</v>
      </c>
      <c r="E3873">
        <v>69341</v>
      </c>
      <c r="F3873" t="s">
        <v>317</v>
      </c>
      <c r="G3873" t="s">
        <v>318</v>
      </c>
      <c r="H3873" s="79" t="s">
        <v>927</v>
      </c>
      <c r="I3873" t="s">
        <v>928</v>
      </c>
      <c r="J3873" t="s">
        <v>929</v>
      </c>
      <c r="K3873" t="s">
        <v>930</v>
      </c>
      <c r="L3873">
        <v>306276</v>
      </c>
      <c r="M3873">
        <v>223310153</v>
      </c>
      <c r="O3873">
        <v>320070</v>
      </c>
      <c r="P3873" t="s">
        <v>327</v>
      </c>
      <c r="Q3873">
        <v>803</v>
      </c>
      <c r="R3873">
        <v>71</v>
      </c>
      <c r="S3873">
        <v>1</v>
      </c>
      <c r="T3873">
        <v>2786</v>
      </c>
      <c r="U3873" t="s">
        <v>328</v>
      </c>
      <c r="W3873">
        <v>1158667035</v>
      </c>
      <c r="X3873" s="76">
        <v>44628</v>
      </c>
      <c r="Y3873" s="76">
        <v>44628</v>
      </c>
      <c r="Z3873" s="76">
        <v>44540</v>
      </c>
      <c r="AA3873" s="76">
        <v>44606</v>
      </c>
      <c r="AB3873">
        <v>642.01</v>
      </c>
      <c r="AD3873" t="s">
        <v>436</v>
      </c>
      <c r="AE3873" t="s">
        <v>324</v>
      </c>
      <c r="AF3873" t="s">
        <v>1007</v>
      </c>
      <c r="AH3873" t="s">
        <v>329</v>
      </c>
      <c r="AI3873" t="s">
        <v>318</v>
      </c>
      <c r="AK3873">
        <v>95057</v>
      </c>
      <c r="AL3873">
        <v>13</v>
      </c>
      <c r="AM3873" t="s">
        <v>968</v>
      </c>
      <c r="AN3873" t="s">
        <v>969</v>
      </c>
      <c r="AO3873">
        <v>208080873</v>
      </c>
    </row>
    <row r="3874" spans="1:41">
      <c r="A3874" t="s">
        <v>315</v>
      </c>
      <c r="D3874" t="s">
        <v>316</v>
      </c>
      <c r="E3874">
        <v>69341</v>
      </c>
      <c r="F3874" t="s">
        <v>317</v>
      </c>
      <c r="G3874" t="s">
        <v>318</v>
      </c>
      <c r="H3874" s="79" t="s">
        <v>927</v>
      </c>
      <c r="I3874" t="s">
        <v>928</v>
      </c>
      <c r="J3874" t="s">
        <v>929</v>
      </c>
      <c r="K3874" t="s">
        <v>930</v>
      </c>
      <c r="L3874">
        <v>306260</v>
      </c>
      <c r="M3874">
        <v>223322996</v>
      </c>
      <c r="O3874">
        <v>320070</v>
      </c>
      <c r="P3874" t="s">
        <v>327</v>
      </c>
      <c r="Q3874">
        <v>803</v>
      </c>
      <c r="R3874">
        <v>71</v>
      </c>
      <c r="S3874">
        <v>1</v>
      </c>
      <c r="T3874">
        <v>2786</v>
      </c>
      <c r="U3874" t="s">
        <v>328</v>
      </c>
      <c r="W3874">
        <v>1158667035</v>
      </c>
      <c r="X3874" s="76">
        <v>44628</v>
      </c>
      <c r="Y3874" s="76">
        <v>44628</v>
      </c>
      <c r="Z3874" s="76">
        <v>44540</v>
      </c>
      <c r="AA3874" s="76">
        <v>44606</v>
      </c>
      <c r="AB3874">
        <v>516.21</v>
      </c>
      <c r="AD3874" t="s">
        <v>436</v>
      </c>
      <c r="AE3874" t="s">
        <v>324</v>
      </c>
      <c r="AF3874" t="s">
        <v>1007</v>
      </c>
      <c r="AH3874" t="s">
        <v>329</v>
      </c>
      <c r="AI3874" t="s">
        <v>318</v>
      </c>
      <c r="AK3874">
        <v>95057</v>
      </c>
      <c r="AL3874">
        <v>17</v>
      </c>
      <c r="AM3874" t="s">
        <v>936</v>
      </c>
      <c r="AN3874" t="s">
        <v>937</v>
      </c>
      <c r="AO3874">
        <v>208080850</v>
      </c>
    </row>
    <row r="3875" spans="1:41">
      <c r="A3875" t="s">
        <v>315</v>
      </c>
      <c r="D3875" t="s">
        <v>316</v>
      </c>
      <c r="E3875">
        <v>69341</v>
      </c>
      <c r="F3875" t="s">
        <v>317</v>
      </c>
      <c r="G3875" t="s">
        <v>318</v>
      </c>
      <c r="H3875" s="79" t="s">
        <v>927</v>
      </c>
      <c r="I3875" t="s">
        <v>928</v>
      </c>
      <c r="J3875" t="s">
        <v>929</v>
      </c>
      <c r="K3875" t="s">
        <v>930</v>
      </c>
      <c r="L3875">
        <v>306292</v>
      </c>
      <c r="M3875">
        <v>223310420</v>
      </c>
      <c r="O3875">
        <v>320070</v>
      </c>
      <c r="P3875" t="s">
        <v>327</v>
      </c>
      <c r="Q3875">
        <v>801</v>
      </c>
      <c r="R3875">
        <v>71</v>
      </c>
      <c r="S3875">
        <v>1</v>
      </c>
      <c r="T3875">
        <v>2786</v>
      </c>
      <c r="U3875" t="s">
        <v>328</v>
      </c>
      <c r="W3875">
        <v>1158667035</v>
      </c>
      <c r="X3875" s="76">
        <v>44628</v>
      </c>
      <c r="Y3875" s="76">
        <v>44628</v>
      </c>
      <c r="Z3875" s="76">
        <v>44540</v>
      </c>
      <c r="AA3875" s="76">
        <v>44575</v>
      </c>
      <c r="AB3875">
        <v>940.79</v>
      </c>
      <c r="AD3875" t="s">
        <v>436</v>
      </c>
      <c r="AE3875" t="s">
        <v>324</v>
      </c>
      <c r="AF3875" t="s">
        <v>1008</v>
      </c>
      <c r="AH3875" t="s">
        <v>329</v>
      </c>
      <c r="AI3875" t="s">
        <v>318</v>
      </c>
      <c r="AK3875">
        <v>95057</v>
      </c>
      <c r="AL3875">
        <v>1</v>
      </c>
      <c r="AM3875" t="s">
        <v>938</v>
      </c>
      <c r="AN3875" t="s">
        <v>939</v>
      </c>
      <c r="AO3875">
        <v>208080873</v>
      </c>
    </row>
    <row r="3876" spans="1:41">
      <c r="A3876" t="s">
        <v>315</v>
      </c>
      <c r="D3876" t="s">
        <v>316</v>
      </c>
      <c r="E3876">
        <v>69341</v>
      </c>
      <c r="F3876" t="s">
        <v>317</v>
      </c>
      <c r="G3876" t="s">
        <v>318</v>
      </c>
      <c r="H3876" s="79" t="s">
        <v>927</v>
      </c>
      <c r="I3876" t="s">
        <v>928</v>
      </c>
      <c r="J3876" t="s">
        <v>929</v>
      </c>
      <c r="K3876" t="s">
        <v>930</v>
      </c>
      <c r="L3876">
        <v>306288</v>
      </c>
      <c r="M3876">
        <v>223320357</v>
      </c>
      <c r="O3876">
        <v>320070</v>
      </c>
      <c r="P3876" t="s">
        <v>327</v>
      </c>
      <c r="Q3876">
        <v>801</v>
      </c>
      <c r="R3876">
        <v>71</v>
      </c>
      <c r="S3876">
        <v>1</v>
      </c>
      <c r="T3876">
        <v>2786</v>
      </c>
      <c r="U3876" t="s">
        <v>328</v>
      </c>
      <c r="W3876">
        <v>1158667035</v>
      </c>
      <c r="X3876" s="76">
        <v>44628</v>
      </c>
      <c r="Y3876" s="76">
        <v>44628</v>
      </c>
      <c r="Z3876" s="76">
        <v>44540</v>
      </c>
      <c r="AA3876" s="76">
        <v>44575</v>
      </c>
      <c r="AB3876">
        <v>386.76</v>
      </c>
      <c r="AD3876" t="s">
        <v>436</v>
      </c>
      <c r="AE3876" t="s">
        <v>324</v>
      </c>
      <c r="AF3876" t="s">
        <v>1008</v>
      </c>
      <c r="AH3876" t="s">
        <v>329</v>
      </c>
      <c r="AI3876" t="s">
        <v>318</v>
      </c>
      <c r="AK3876">
        <v>95057</v>
      </c>
      <c r="AL3876">
        <v>22</v>
      </c>
      <c r="AM3876" t="s">
        <v>972</v>
      </c>
      <c r="AN3876" t="s">
        <v>973</v>
      </c>
      <c r="AO3876">
        <v>208080843</v>
      </c>
    </row>
    <row r="3877" spans="1:41">
      <c r="A3877" t="s">
        <v>315</v>
      </c>
      <c r="D3877" t="s">
        <v>316</v>
      </c>
      <c r="E3877">
        <v>69341</v>
      </c>
      <c r="F3877" t="s">
        <v>317</v>
      </c>
      <c r="G3877" t="s">
        <v>318</v>
      </c>
      <c r="H3877" s="79" t="s">
        <v>927</v>
      </c>
      <c r="I3877" t="s">
        <v>928</v>
      </c>
      <c r="J3877" t="s">
        <v>929</v>
      </c>
      <c r="K3877" t="s">
        <v>930</v>
      </c>
      <c r="L3877">
        <v>306286</v>
      </c>
      <c r="M3877">
        <v>223320334</v>
      </c>
      <c r="O3877">
        <v>320070</v>
      </c>
      <c r="P3877" t="s">
        <v>327</v>
      </c>
      <c r="Q3877">
        <v>801</v>
      </c>
      <c r="R3877">
        <v>71</v>
      </c>
      <c r="S3877">
        <v>1</v>
      </c>
      <c r="T3877">
        <v>2786</v>
      </c>
      <c r="U3877" t="s">
        <v>328</v>
      </c>
      <c r="W3877">
        <v>1158667035</v>
      </c>
      <c r="X3877" s="76">
        <v>44628</v>
      </c>
      <c r="Y3877" s="76">
        <v>44628</v>
      </c>
      <c r="Z3877" s="76">
        <v>44540</v>
      </c>
      <c r="AA3877" s="76">
        <v>44575</v>
      </c>
      <c r="AB3877">
        <v>960.04</v>
      </c>
      <c r="AD3877" t="s">
        <v>436</v>
      </c>
      <c r="AE3877" t="s">
        <v>324</v>
      </c>
      <c r="AF3877" t="s">
        <v>1008</v>
      </c>
      <c r="AH3877" t="s">
        <v>329</v>
      </c>
      <c r="AI3877" t="s">
        <v>318</v>
      </c>
      <c r="AK3877">
        <v>95057</v>
      </c>
      <c r="AL3877">
        <v>19</v>
      </c>
      <c r="AM3877" t="s">
        <v>942</v>
      </c>
      <c r="AN3877" t="s">
        <v>943</v>
      </c>
      <c r="AO3877">
        <v>208081036</v>
      </c>
    </row>
    <row r="3878" spans="1:41">
      <c r="A3878" t="s">
        <v>315</v>
      </c>
      <c r="D3878" t="s">
        <v>316</v>
      </c>
      <c r="E3878">
        <v>69341</v>
      </c>
      <c r="F3878" t="s">
        <v>317</v>
      </c>
      <c r="G3878" t="s">
        <v>318</v>
      </c>
      <c r="H3878" s="79" t="s">
        <v>927</v>
      </c>
      <c r="I3878" t="s">
        <v>928</v>
      </c>
      <c r="J3878" t="s">
        <v>929</v>
      </c>
      <c r="K3878" t="s">
        <v>930</v>
      </c>
      <c r="L3878">
        <v>306279</v>
      </c>
      <c r="M3878">
        <v>223310301</v>
      </c>
      <c r="O3878">
        <v>320070</v>
      </c>
      <c r="P3878" t="s">
        <v>327</v>
      </c>
      <c r="Q3878">
        <v>801</v>
      </c>
      <c r="R3878">
        <v>71</v>
      </c>
      <c r="S3878">
        <v>1</v>
      </c>
      <c r="T3878">
        <v>2786</v>
      </c>
      <c r="U3878" t="s">
        <v>328</v>
      </c>
      <c r="W3878">
        <v>1158667035</v>
      </c>
      <c r="X3878" s="76">
        <v>44628</v>
      </c>
      <c r="Y3878" s="76">
        <v>44628</v>
      </c>
      <c r="Z3878" s="76">
        <v>44540</v>
      </c>
      <c r="AA3878" s="76">
        <v>44575</v>
      </c>
      <c r="AB3878">
        <v>518.74</v>
      </c>
      <c r="AD3878" t="s">
        <v>436</v>
      </c>
      <c r="AE3878" t="s">
        <v>324</v>
      </c>
      <c r="AF3878" t="s">
        <v>1008</v>
      </c>
      <c r="AH3878" t="s">
        <v>329</v>
      </c>
      <c r="AI3878" t="s">
        <v>318</v>
      </c>
      <c r="AK3878">
        <v>95057</v>
      </c>
      <c r="AL3878">
        <v>5</v>
      </c>
      <c r="AM3878" t="s">
        <v>948</v>
      </c>
      <c r="AN3878" t="s">
        <v>949</v>
      </c>
      <c r="AO3878">
        <v>208080873</v>
      </c>
    </row>
    <row r="3879" spans="1:41">
      <c r="A3879" t="s">
        <v>315</v>
      </c>
      <c r="D3879" t="s">
        <v>316</v>
      </c>
      <c r="E3879">
        <v>69341</v>
      </c>
      <c r="F3879" t="s">
        <v>317</v>
      </c>
      <c r="G3879" t="s">
        <v>318</v>
      </c>
      <c r="H3879" s="79" t="s">
        <v>927</v>
      </c>
      <c r="I3879" t="s">
        <v>928</v>
      </c>
      <c r="J3879" t="s">
        <v>929</v>
      </c>
      <c r="K3879" t="s">
        <v>930</v>
      </c>
      <c r="L3879">
        <v>306300</v>
      </c>
      <c r="M3879">
        <v>223322973</v>
      </c>
      <c r="O3879">
        <v>320070</v>
      </c>
      <c r="P3879" t="s">
        <v>327</v>
      </c>
      <c r="Q3879">
        <v>801</v>
      </c>
      <c r="R3879">
        <v>71</v>
      </c>
      <c r="S3879">
        <v>1</v>
      </c>
      <c r="T3879">
        <v>2786</v>
      </c>
      <c r="U3879" t="s">
        <v>328</v>
      </c>
      <c r="W3879">
        <v>1158667035</v>
      </c>
      <c r="X3879" s="76">
        <v>44628</v>
      </c>
      <c r="Y3879" s="76">
        <v>44628</v>
      </c>
      <c r="Z3879" s="76">
        <v>44540</v>
      </c>
      <c r="AA3879" s="76">
        <v>44575</v>
      </c>
      <c r="AB3879">
        <v>680.96</v>
      </c>
      <c r="AD3879" t="s">
        <v>436</v>
      </c>
      <c r="AE3879" t="s">
        <v>324</v>
      </c>
      <c r="AF3879" t="s">
        <v>1008</v>
      </c>
      <c r="AH3879" t="s">
        <v>329</v>
      </c>
      <c r="AI3879" t="s">
        <v>318</v>
      </c>
      <c r="AK3879">
        <v>95057</v>
      </c>
      <c r="AL3879">
        <v>16</v>
      </c>
      <c r="AM3879" t="s">
        <v>960</v>
      </c>
      <c r="AN3879" t="s">
        <v>961</v>
      </c>
      <c r="AO3879">
        <v>208080866</v>
      </c>
    </row>
    <row r="3880" spans="1:41">
      <c r="A3880" t="s">
        <v>315</v>
      </c>
      <c r="D3880" t="s">
        <v>316</v>
      </c>
      <c r="E3880">
        <v>69341</v>
      </c>
      <c r="F3880" t="s">
        <v>317</v>
      </c>
      <c r="G3880" t="s">
        <v>318</v>
      </c>
      <c r="H3880" s="79" t="s">
        <v>927</v>
      </c>
      <c r="I3880" t="s">
        <v>928</v>
      </c>
      <c r="J3880" t="s">
        <v>929</v>
      </c>
      <c r="K3880" t="s">
        <v>930</v>
      </c>
      <c r="L3880">
        <v>306294</v>
      </c>
      <c r="M3880">
        <v>223310384</v>
      </c>
      <c r="O3880">
        <v>320070</v>
      </c>
      <c r="P3880" t="s">
        <v>327</v>
      </c>
      <c r="Q3880">
        <v>801</v>
      </c>
      <c r="R3880">
        <v>71</v>
      </c>
      <c r="S3880">
        <v>1</v>
      </c>
      <c r="T3880">
        <v>2786</v>
      </c>
      <c r="U3880" t="s">
        <v>328</v>
      </c>
      <c r="W3880">
        <v>1158667035</v>
      </c>
      <c r="X3880" s="76">
        <v>44628</v>
      </c>
      <c r="Y3880" s="76">
        <v>44628</v>
      </c>
      <c r="Z3880" s="76">
        <v>44540</v>
      </c>
      <c r="AA3880" s="76">
        <v>44575</v>
      </c>
      <c r="AB3880">
        <v>1437.09</v>
      </c>
      <c r="AD3880" t="s">
        <v>436</v>
      </c>
      <c r="AE3880" t="s">
        <v>324</v>
      </c>
      <c r="AF3880" t="s">
        <v>1008</v>
      </c>
      <c r="AH3880" t="s">
        <v>329</v>
      </c>
      <c r="AI3880" t="s">
        <v>318</v>
      </c>
      <c r="AK3880">
        <v>95057</v>
      </c>
      <c r="AL3880">
        <v>2</v>
      </c>
      <c r="AM3880" t="s">
        <v>970</v>
      </c>
      <c r="AN3880" t="s">
        <v>971</v>
      </c>
      <c r="AO3880">
        <v>208080873</v>
      </c>
    </row>
    <row r="3881" spans="1:41">
      <c r="A3881" t="s">
        <v>315</v>
      </c>
      <c r="D3881" t="s">
        <v>316</v>
      </c>
      <c r="E3881">
        <v>69341</v>
      </c>
      <c r="F3881" t="s">
        <v>317</v>
      </c>
      <c r="G3881" t="s">
        <v>318</v>
      </c>
      <c r="H3881" s="79" t="s">
        <v>927</v>
      </c>
      <c r="I3881" t="s">
        <v>928</v>
      </c>
      <c r="J3881" t="s">
        <v>929</v>
      </c>
      <c r="K3881" t="s">
        <v>930</v>
      </c>
      <c r="L3881">
        <v>306254</v>
      </c>
      <c r="M3881">
        <v>223310295</v>
      </c>
      <c r="O3881">
        <v>320070</v>
      </c>
      <c r="P3881" t="s">
        <v>327</v>
      </c>
      <c r="Q3881">
        <v>803</v>
      </c>
      <c r="R3881">
        <v>71</v>
      </c>
      <c r="S3881">
        <v>1</v>
      </c>
      <c r="T3881">
        <v>2786</v>
      </c>
      <c r="U3881" t="s">
        <v>328</v>
      </c>
      <c r="W3881">
        <v>1158667035</v>
      </c>
      <c r="X3881" s="76">
        <v>44628</v>
      </c>
      <c r="Y3881" s="76">
        <v>44628</v>
      </c>
      <c r="Z3881" s="76">
        <v>44540</v>
      </c>
      <c r="AA3881" s="76">
        <v>44606</v>
      </c>
      <c r="AB3881">
        <v>634.58000000000004</v>
      </c>
      <c r="AD3881" t="s">
        <v>436</v>
      </c>
      <c r="AE3881" t="s">
        <v>324</v>
      </c>
      <c r="AF3881" t="s">
        <v>1007</v>
      </c>
      <c r="AH3881" t="s">
        <v>329</v>
      </c>
      <c r="AI3881" t="s">
        <v>318</v>
      </c>
      <c r="AK3881">
        <v>95057</v>
      </c>
      <c r="AL3881">
        <v>6</v>
      </c>
      <c r="AM3881" t="s">
        <v>977</v>
      </c>
      <c r="AN3881" t="s">
        <v>978</v>
      </c>
      <c r="AO3881">
        <v>208080873</v>
      </c>
    </row>
    <row r="3882" spans="1:41">
      <c r="A3882" t="s">
        <v>315</v>
      </c>
      <c r="D3882" t="s">
        <v>316</v>
      </c>
      <c r="E3882">
        <v>69341</v>
      </c>
      <c r="F3882" t="s">
        <v>317</v>
      </c>
      <c r="G3882" t="s">
        <v>318</v>
      </c>
      <c r="H3882" s="79" t="s">
        <v>927</v>
      </c>
      <c r="I3882" t="s">
        <v>928</v>
      </c>
      <c r="J3882" t="s">
        <v>929</v>
      </c>
      <c r="K3882" t="s">
        <v>930</v>
      </c>
      <c r="L3882">
        <v>306273</v>
      </c>
      <c r="M3882">
        <v>223310212</v>
      </c>
      <c r="O3882">
        <v>320070</v>
      </c>
      <c r="P3882" t="s">
        <v>327</v>
      </c>
      <c r="Q3882">
        <v>803</v>
      </c>
      <c r="R3882">
        <v>71</v>
      </c>
      <c r="S3882">
        <v>1</v>
      </c>
      <c r="T3882">
        <v>2786</v>
      </c>
      <c r="U3882" t="s">
        <v>328</v>
      </c>
      <c r="W3882">
        <v>1158667035</v>
      </c>
      <c r="X3882" s="76">
        <v>44628</v>
      </c>
      <c r="Y3882" s="76">
        <v>44628</v>
      </c>
      <c r="Z3882" s="76">
        <v>44540</v>
      </c>
      <c r="AA3882" s="76">
        <v>44606</v>
      </c>
      <c r="AB3882">
        <v>1183.07</v>
      </c>
      <c r="AD3882" t="s">
        <v>436</v>
      </c>
      <c r="AE3882" t="s">
        <v>324</v>
      </c>
      <c r="AF3882" t="s">
        <v>1007</v>
      </c>
      <c r="AH3882" t="s">
        <v>329</v>
      </c>
      <c r="AI3882" t="s">
        <v>318</v>
      </c>
      <c r="AK3882">
        <v>95057</v>
      </c>
      <c r="AL3882">
        <v>12</v>
      </c>
      <c r="AM3882" t="s">
        <v>974</v>
      </c>
      <c r="AN3882" t="s">
        <v>975</v>
      </c>
      <c r="AO3882">
        <v>208080985</v>
      </c>
    </row>
    <row r="3883" spans="1:41">
      <c r="A3883" t="s">
        <v>315</v>
      </c>
      <c r="D3883" t="s">
        <v>316</v>
      </c>
      <c r="E3883">
        <v>69341</v>
      </c>
      <c r="F3883" t="s">
        <v>317</v>
      </c>
      <c r="G3883" t="s">
        <v>318</v>
      </c>
      <c r="H3883" s="79" t="s">
        <v>927</v>
      </c>
      <c r="I3883" t="s">
        <v>928</v>
      </c>
      <c r="J3883" t="s">
        <v>929</v>
      </c>
      <c r="K3883" t="s">
        <v>930</v>
      </c>
      <c r="L3883">
        <v>306280</v>
      </c>
      <c r="M3883">
        <v>223310295</v>
      </c>
      <c r="O3883">
        <v>320070</v>
      </c>
      <c r="P3883" t="s">
        <v>327</v>
      </c>
      <c r="Q3883">
        <v>801</v>
      </c>
      <c r="R3883">
        <v>71</v>
      </c>
      <c r="S3883">
        <v>1</v>
      </c>
      <c r="T3883">
        <v>2786</v>
      </c>
      <c r="U3883" t="s">
        <v>328</v>
      </c>
      <c r="W3883">
        <v>1158667035</v>
      </c>
      <c r="X3883" s="76">
        <v>44628</v>
      </c>
      <c r="Y3883" s="76">
        <v>44628</v>
      </c>
      <c r="Z3883" s="76">
        <v>44540</v>
      </c>
      <c r="AA3883" s="76">
        <v>44575</v>
      </c>
      <c r="AB3883">
        <v>195.67</v>
      </c>
      <c r="AD3883" t="s">
        <v>436</v>
      </c>
      <c r="AE3883" t="s">
        <v>324</v>
      </c>
      <c r="AF3883" t="s">
        <v>1008</v>
      </c>
      <c r="AH3883" t="s">
        <v>329</v>
      </c>
      <c r="AI3883" t="s">
        <v>318</v>
      </c>
      <c r="AK3883">
        <v>95057</v>
      </c>
      <c r="AL3883">
        <v>6</v>
      </c>
      <c r="AM3883" t="s">
        <v>977</v>
      </c>
      <c r="AN3883" t="s">
        <v>978</v>
      </c>
      <c r="AO3883">
        <v>208080873</v>
      </c>
    </row>
    <row r="3884" spans="1:41">
      <c r="A3884" t="s">
        <v>315</v>
      </c>
      <c r="D3884" t="s">
        <v>316</v>
      </c>
      <c r="E3884">
        <v>69341</v>
      </c>
      <c r="F3884" t="s">
        <v>317</v>
      </c>
      <c r="G3884" t="s">
        <v>318</v>
      </c>
      <c r="H3884" s="79" t="s">
        <v>927</v>
      </c>
      <c r="I3884" t="s">
        <v>928</v>
      </c>
      <c r="J3884" t="s">
        <v>929</v>
      </c>
      <c r="K3884" t="s">
        <v>930</v>
      </c>
      <c r="L3884">
        <v>306256</v>
      </c>
      <c r="M3884">
        <v>223310258</v>
      </c>
      <c r="O3884">
        <v>320070</v>
      </c>
      <c r="P3884" t="s">
        <v>327</v>
      </c>
      <c r="Q3884">
        <v>803</v>
      </c>
      <c r="R3884">
        <v>71</v>
      </c>
      <c r="S3884">
        <v>1</v>
      </c>
      <c r="T3884">
        <v>2786</v>
      </c>
      <c r="U3884" t="s">
        <v>328</v>
      </c>
      <c r="W3884">
        <v>1158667035</v>
      </c>
      <c r="X3884" s="76">
        <v>44628</v>
      </c>
      <c r="Y3884" s="76">
        <v>44628</v>
      </c>
      <c r="Z3884" s="76">
        <v>44540</v>
      </c>
      <c r="AA3884" s="76">
        <v>44606</v>
      </c>
      <c r="AB3884">
        <v>583.79999999999995</v>
      </c>
      <c r="AD3884" t="s">
        <v>436</v>
      </c>
      <c r="AE3884" t="s">
        <v>324</v>
      </c>
      <c r="AF3884" t="s">
        <v>1007</v>
      </c>
      <c r="AH3884" t="s">
        <v>329</v>
      </c>
      <c r="AI3884" t="s">
        <v>318</v>
      </c>
      <c r="AK3884">
        <v>95057</v>
      </c>
      <c r="AL3884">
        <v>10</v>
      </c>
      <c r="AM3884" t="s">
        <v>980</v>
      </c>
      <c r="AN3884" t="s">
        <v>981</v>
      </c>
      <c r="AO3884">
        <v>208080873</v>
      </c>
    </row>
    <row r="3885" spans="1:41">
      <c r="A3885" t="s">
        <v>315</v>
      </c>
      <c r="D3885" t="s">
        <v>316</v>
      </c>
      <c r="E3885">
        <v>69341</v>
      </c>
      <c r="F3885" t="s">
        <v>317</v>
      </c>
      <c r="G3885" t="s">
        <v>318</v>
      </c>
      <c r="H3885" s="79" t="s">
        <v>927</v>
      </c>
      <c r="I3885" t="s">
        <v>928</v>
      </c>
      <c r="J3885" t="s">
        <v>929</v>
      </c>
      <c r="K3885" t="s">
        <v>930</v>
      </c>
      <c r="L3885">
        <v>306267</v>
      </c>
      <c r="M3885">
        <v>223321925</v>
      </c>
      <c r="O3885">
        <v>320070</v>
      </c>
      <c r="P3885" t="s">
        <v>327</v>
      </c>
      <c r="Q3885">
        <v>803</v>
      </c>
      <c r="R3885">
        <v>71</v>
      </c>
      <c r="S3885">
        <v>1</v>
      </c>
      <c r="T3885">
        <v>2786</v>
      </c>
      <c r="U3885" t="s">
        <v>328</v>
      </c>
      <c r="W3885">
        <v>1158667035</v>
      </c>
      <c r="X3885" s="76">
        <v>44628</v>
      </c>
      <c r="Y3885" s="76">
        <v>44628</v>
      </c>
      <c r="Z3885" s="76">
        <v>44540</v>
      </c>
      <c r="AA3885" s="76">
        <v>44606</v>
      </c>
      <c r="AB3885">
        <v>622.58000000000004</v>
      </c>
      <c r="AD3885" t="s">
        <v>436</v>
      </c>
      <c r="AE3885" t="s">
        <v>324</v>
      </c>
      <c r="AF3885" t="s">
        <v>1007</v>
      </c>
      <c r="AH3885" t="s">
        <v>329</v>
      </c>
      <c r="AI3885" t="s">
        <v>318</v>
      </c>
      <c r="AK3885">
        <v>95057</v>
      </c>
      <c r="AL3885">
        <v>25</v>
      </c>
      <c r="AM3885" t="s">
        <v>966</v>
      </c>
      <c r="AN3885" t="s">
        <v>967</v>
      </c>
      <c r="AO3885">
        <v>208080873</v>
      </c>
    </row>
    <row r="3886" spans="1:41">
      <c r="A3886" t="s">
        <v>315</v>
      </c>
      <c r="D3886" t="s">
        <v>316</v>
      </c>
      <c r="E3886">
        <v>69341</v>
      </c>
      <c r="F3886" t="s">
        <v>317</v>
      </c>
      <c r="G3886" t="s">
        <v>318</v>
      </c>
      <c r="H3886" s="79" t="s">
        <v>927</v>
      </c>
      <c r="I3886" t="s">
        <v>928</v>
      </c>
      <c r="J3886" t="s">
        <v>929</v>
      </c>
      <c r="K3886" t="s">
        <v>930</v>
      </c>
      <c r="L3886">
        <v>306282</v>
      </c>
      <c r="M3886">
        <v>223310235</v>
      </c>
      <c r="O3886">
        <v>320070</v>
      </c>
      <c r="P3886" t="s">
        <v>327</v>
      </c>
      <c r="Q3886">
        <v>801</v>
      </c>
      <c r="R3886">
        <v>71</v>
      </c>
      <c r="S3886">
        <v>1</v>
      </c>
      <c r="T3886">
        <v>2786</v>
      </c>
      <c r="U3886" t="s">
        <v>328</v>
      </c>
      <c r="W3886">
        <v>1158667035</v>
      </c>
      <c r="X3886" s="76">
        <v>44628</v>
      </c>
      <c r="Y3886" s="76">
        <v>44628</v>
      </c>
      <c r="Z3886" s="76">
        <v>44540</v>
      </c>
      <c r="AA3886" s="76">
        <v>44575</v>
      </c>
      <c r="AB3886">
        <v>386.76</v>
      </c>
      <c r="AD3886" t="s">
        <v>436</v>
      </c>
      <c r="AE3886" t="s">
        <v>324</v>
      </c>
      <c r="AF3886" t="s">
        <v>1008</v>
      </c>
      <c r="AH3886" t="s">
        <v>329</v>
      </c>
      <c r="AI3886" t="s">
        <v>318</v>
      </c>
      <c r="AK3886">
        <v>95057</v>
      </c>
      <c r="AL3886">
        <v>11</v>
      </c>
      <c r="AM3886" t="s">
        <v>958</v>
      </c>
      <c r="AN3886" t="s">
        <v>959</v>
      </c>
      <c r="AO3886">
        <v>208081020</v>
      </c>
    </row>
    <row r="3887" spans="1:41">
      <c r="A3887" t="s">
        <v>315</v>
      </c>
      <c r="D3887" t="s">
        <v>316</v>
      </c>
      <c r="E3887">
        <v>69341</v>
      </c>
      <c r="F3887" t="s">
        <v>317</v>
      </c>
      <c r="G3887" t="s">
        <v>318</v>
      </c>
      <c r="H3887" s="79" t="s">
        <v>927</v>
      </c>
      <c r="I3887" t="s">
        <v>928</v>
      </c>
      <c r="J3887" t="s">
        <v>929</v>
      </c>
      <c r="K3887" t="s">
        <v>930</v>
      </c>
      <c r="L3887">
        <v>306283</v>
      </c>
      <c r="M3887">
        <v>223310100</v>
      </c>
      <c r="O3887">
        <v>320070</v>
      </c>
      <c r="P3887" t="s">
        <v>327</v>
      </c>
      <c r="Q3887">
        <v>801</v>
      </c>
      <c r="R3887">
        <v>71</v>
      </c>
      <c r="S3887">
        <v>1</v>
      </c>
      <c r="T3887">
        <v>2786</v>
      </c>
      <c r="U3887" t="s">
        <v>328</v>
      </c>
      <c r="W3887">
        <v>1158667035</v>
      </c>
      <c r="X3887" s="76">
        <v>44628</v>
      </c>
      <c r="Y3887" s="76">
        <v>44628</v>
      </c>
      <c r="Z3887" s="76">
        <v>44540</v>
      </c>
      <c r="AA3887" s="76">
        <v>44575</v>
      </c>
      <c r="AB3887">
        <v>675.46</v>
      </c>
      <c r="AD3887" t="s">
        <v>436</v>
      </c>
      <c r="AE3887" t="s">
        <v>324</v>
      </c>
      <c r="AF3887" t="s">
        <v>1008</v>
      </c>
      <c r="AH3887" t="s">
        <v>329</v>
      </c>
      <c r="AI3887" t="s">
        <v>318</v>
      </c>
      <c r="AK3887">
        <v>95057</v>
      </c>
      <c r="AL3887">
        <v>14</v>
      </c>
      <c r="AM3887" t="s">
        <v>976</v>
      </c>
      <c r="AN3887" t="s">
        <v>973</v>
      </c>
      <c r="AO3887">
        <v>208080843</v>
      </c>
    </row>
    <row r="3888" spans="1:41">
      <c r="A3888" t="s">
        <v>315</v>
      </c>
      <c r="D3888" t="s">
        <v>316</v>
      </c>
      <c r="E3888">
        <v>69341</v>
      </c>
      <c r="F3888" t="s">
        <v>317</v>
      </c>
      <c r="G3888" t="s">
        <v>318</v>
      </c>
      <c r="H3888" s="79" t="s">
        <v>927</v>
      </c>
      <c r="I3888" t="s">
        <v>928</v>
      </c>
      <c r="J3888" t="s">
        <v>929</v>
      </c>
      <c r="K3888" t="s">
        <v>930</v>
      </c>
      <c r="L3888">
        <v>306272</v>
      </c>
      <c r="M3888">
        <v>223320364</v>
      </c>
      <c r="O3888">
        <v>320070</v>
      </c>
      <c r="P3888" t="s">
        <v>327</v>
      </c>
      <c r="Q3888">
        <v>803</v>
      </c>
      <c r="R3888">
        <v>71</v>
      </c>
      <c r="S3888">
        <v>1</v>
      </c>
      <c r="T3888">
        <v>2786</v>
      </c>
      <c r="U3888" t="s">
        <v>328</v>
      </c>
      <c r="W3888">
        <v>1158667035</v>
      </c>
      <c r="X3888" s="76">
        <v>44628</v>
      </c>
      <c r="Y3888" s="76">
        <v>44628</v>
      </c>
      <c r="Z3888" s="76">
        <v>44540</v>
      </c>
      <c r="AA3888" s="76">
        <v>44606</v>
      </c>
      <c r="AB3888">
        <v>822.85</v>
      </c>
      <c r="AD3888" t="s">
        <v>436</v>
      </c>
      <c r="AE3888" t="s">
        <v>324</v>
      </c>
      <c r="AF3888" t="s">
        <v>1007</v>
      </c>
      <c r="AH3888" t="s">
        <v>329</v>
      </c>
      <c r="AI3888" t="s">
        <v>318</v>
      </c>
      <c r="AK3888">
        <v>95057</v>
      </c>
      <c r="AL3888">
        <v>20</v>
      </c>
      <c r="AM3888" t="s">
        <v>952</v>
      </c>
      <c r="AN3888" t="s">
        <v>953</v>
      </c>
      <c r="AO3888">
        <v>208080880</v>
      </c>
    </row>
    <row r="3889" spans="1:41">
      <c r="A3889" t="s">
        <v>315</v>
      </c>
      <c r="D3889" t="s">
        <v>316</v>
      </c>
      <c r="E3889">
        <v>69341</v>
      </c>
      <c r="F3889" t="s">
        <v>317</v>
      </c>
      <c r="G3889" t="s">
        <v>318</v>
      </c>
      <c r="H3889" s="79" t="s">
        <v>927</v>
      </c>
      <c r="I3889" t="s">
        <v>928</v>
      </c>
      <c r="J3889" t="s">
        <v>929</v>
      </c>
      <c r="K3889" t="s">
        <v>930</v>
      </c>
      <c r="L3889">
        <v>306257</v>
      </c>
      <c r="M3889">
        <v>223310235</v>
      </c>
      <c r="O3889">
        <v>320070</v>
      </c>
      <c r="P3889" t="s">
        <v>327</v>
      </c>
      <c r="Q3889">
        <v>803</v>
      </c>
      <c r="R3889">
        <v>71</v>
      </c>
      <c r="S3889">
        <v>1</v>
      </c>
      <c r="T3889">
        <v>2786</v>
      </c>
      <c r="U3889" t="s">
        <v>328</v>
      </c>
      <c r="W3889">
        <v>1158667035</v>
      </c>
      <c r="X3889" s="76">
        <v>44628</v>
      </c>
      <c r="Y3889" s="76">
        <v>44628</v>
      </c>
      <c r="Z3889" s="76">
        <v>44540</v>
      </c>
      <c r="AA3889" s="76">
        <v>44606</v>
      </c>
      <c r="AB3889">
        <v>429.1</v>
      </c>
      <c r="AD3889" t="s">
        <v>436</v>
      </c>
      <c r="AE3889" t="s">
        <v>324</v>
      </c>
      <c r="AF3889" t="s">
        <v>1007</v>
      </c>
      <c r="AH3889" t="s">
        <v>329</v>
      </c>
      <c r="AI3889" t="s">
        <v>318</v>
      </c>
      <c r="AK3889">
        <v>95057</v>
      </c>
      <c r="AL3889">
        <v>11</v>
      </c>
      <c r="AM3889" t="s">
        <v>958</v>
      </c>
      <c r="AN3889" t="s">
        <v>959</v>
      </c>
      <c r="AO3889">
        <v>208081020</v>
      </c>
    </row>
    <row r="3890" spans="1:41">
      <c r="A3890" t="s">
        <v>315</v>
      </c>
      <c r="D3890" t="s">
        <v>316</v>
      </c>
      <c r="E3890">
        <v>69341</v>
      </c>
      <c r="F3890" t="s">
        <v>317</v>
      </c>
      <c r="G3890" t="s">
        <v>318</v>
      </c>
      <c r="H3890" s="79" t="s">
        <v>927</v>
      </c>
      <c r="I3890" t="s">
        <v>928</v>
      </c>
      <c r="J3890" t="s">
        <v>929</v>
      </c>
      <c r="K3890" t="s">
        <v>930</v>
      </c>
      <c r="L3890">
        <v>306264</v>
      </c>
      <c r="M3890">
        <v>223320357</v>
      </c>
      <c r="O3890">
        <v>320070</v>
      </c>
      <c r="P3890" t="s">
        <v>327</v>
      </c>
      <c r="Q3890">
        <v>803</v>
      </c>
      <c r="R3890">
        <v>71</v>
      </c>
      <c r="S3890">
        <v>1</v>
      </c>
      <c r="T3890">
        <v>2786</v>
      </c>
      <c r="U3890" t="s">
        <v>328</v>
      </c>
      <c r="W3890">
        <v>1158667035</v>
      </c>
      <c r="X3890" s="76">
        <v>44628</v>
      </c>
      <c r="Y3890" s="76">
        <v>44628</v>
      </c>
      <c r="Z3890" s="76">
        <v>44540</v>
      </c>
      <c r="AA3890" s="76">
        <v>44606</v>
      </c>
      <c r="AB3890">
        <v>575.52</v>
      </c>
      <c r="AD3890" t="s">
        <v>436</v>
      </c>
      <c r="AE3890" t="s">
        <v>324</v>
      </c>
      <c r="AF3890" t="s">
        <v>1007</v>
      </c>
      <c r="AH3890" t="s">
        <v>329</v>
      </c>
      <c r="AI3890" t="s">
        <v>318</v>
      </c>
      <c r="AK3890">
        <v>95057</v>
      </c>
      <c r="AL3890">
        <v>22</v>
      </c>
      <c r="AM3890" t="s">
        <v>972</v>
      </c>
      <c r="AN3890" t="s">
        <v>973</v>
      </c>
      <c r="AO3890">
        <v>208080843</v>
      </c>
    </row>
    <row r="3891" spans="1:41">
      <c r="A3891" t="s">
        <v>315</v>
      </c>
      <c r="D3891" t="s">
        <v>316</v>
      </c>
      <c r="E3891">
        <v>69341</v>
      </c>
      <c r="F3891" t="s">
        <v>317</v>
      </c>
      <c r="G3891" t="s">
        <v>318</v>
      </c>
      <c r="H3891" s="79" t="s">
        <v>927</v>
      </c>
      <c r="I3891" t="s">
        <v>928</v>
      </c>
      <c r="J3891" t="s">
        <v>929</v>
      </c>
      <c r="K3891" t="s">
        <v>930</v>
      </c>
      <c r="L3891">
        <v>320121</v>
      </c>
      <c r="M3891">
        <v>223310258</v>
      </c>
      <c r="O3891">
        <v>320070</v>
      </c>
      <c r="P3891" t="s">
        <v>327</v>
      </c>
      <c r="Q3891">
        <v>945</v>
      </c>
      <c r="R3891">
        <v>71</v>
      </c>
      <c r="S3891">
        <v>1</v>
      </c>
      <c r="T3891">
        <v>2786</v>
      </c>
      <c r="U3891" t="s">
        <v>328</v>
      </c>
      <c r="W3891">
        <v>1158667035</v>
      </c>
      <c r="X3891" s="76">
        <v>44648</v>
      </c>
      <c r="Y3891" s="76">
        <v>44648</v>
      </c>
      <c r="Z3891" s="76">
        <v>44562</v>
      </c>
      <c r="AA3891" s="76">
        <v>44630</v>
      </c>
      <c r="AB3891">
        <v>410.33</v>
      </c>
      <c r="AD3891" t="s">
        <v>346</v>
      </c>
      <c r="AE3891" t="s">
        <v>324</v>
      </c>
      <c r="AF3891" t="s">
        <v>1009</v>
      </c>
      <c r="AH3891" t="s">
        <v>329</v>
      </c>
      <c r="AI3891" t="s">
        <v>318</v>
      </c>
      <c r="AK3891">
        <v>95057</v>
      </c>
      <c r="AL3891">
        <v>10</v>
      </c>
      <c r="AM3891" t="s">
        <v>980</v>
      </c>
      <c r="AN3891" t="s">
        <v>981</v>
      </c>
      <c r="AO3891">
        <v>208080873</v>
      </c>
    </row>
    <row r="3892" spans="1:41">
      <c r="A3892" t="s">
        <v>315</v>
      </c>
      <c r="D3892" t="s">
        <v>316</v>
      </c>
      <c r="E3892">
        <v>69341</v>
      </c>
      <c r="F3892" t="s">
        <v>317</v>
      </c>
      <c r="G3892" t="s">
        <v>318</v>
      </c>
      <c r="H3892" s="79" t="s">
        <v>927</v>
      </c>
      <c r="I3892" t="s">
        <v>928</v>
      </c>
      <c r="J3892" t="s">
        <v>929</v>
      </c>
      <c r="K3892" t="s">
        <v>930</v>
      </c>
      <c r="L3892">
        <v>326569</v>
      </c>
      <c r="M3892">
        <v>223310324</v>
      </c>
      <c r="O3892">
        <v>320070</v>
      </c>
      <c r="P3892" t="s">
        <v>327</v>
      </c>
      <c r="Q3892">
        <v>1005</v>
      </c>
      <c r="R3892">
        <v>71</v>
      </c>
      <c r="S3892">
        <v>1</v>
      </c>
      <c r="T3892">
        <v>2786</v>
      </c>
      <c r="U3892" t="s">
        <v>328</v>
      </c>
      <c r="W3892">
        <v>1158667035</v>
      </c>
      <c r="X3892" s="76">
        <v>44658</v>
      </c>
      <c r="Y3892" s="76">
        <v>44658</v>
      </c>
      <c r="Z3892" s="76">
        <v>44607</v>
      </c>
      <c r="AA3892" s="76">
        <v>44630</v>
      </c>
      <c r="AB3892">
        <v>508.75</v>
      </c>
      <c r="AD3892" t="s">
        <v>346</v>
      </c>
      <c r="AE3892" t="s">
        <v>324</v>
      </c>
      <c r="AF3892" t="s">
        <v>1010</v>
      </c>
      <c r="AH3892" t="s">
        <v>329</v>
      </c>
      <c r="AI3892" t="s">
        <v>318</v>
      </c>
      <c r="AK3892">
        <v>95057</v>
      </c>
      <c r="AL3892">
        <v>4</v>
      </c>
      <c r="AM3892" t="s">
        <v>940</v>
      </c>
      <c r="AN3892" t="s">
        <v>941</v>
      </c>
      <c r="AO3892">
        <v>208080873</v>
      </c>
    </row>
    <row r="3893" spans="1:41">
      <c r="A3893" t="s">
        <v>315</v>
      </c>
      <c r="D3893" t="s">
        <v>316</v>
      </c>
      <c r="E3893">
        <v>69341</v>
      </c>
      <c r="F3893" t="s">
        <v>317</v>
      </c>
      <c r="G3893" t="s">
        <v>318</v>
      </c>
      <c r="H3893" s="79" t="s">
        <v>927</v>
      </c>
      <c r="I3893" t="s">
        <v>928</v>
      </c>
      <c r="J3893" t="s">
        <v>929</v>
      </c>
      <c r="K3893" t="s">
        <v>930</v>
      </c>
      <c r="L3893">
        <v>326558</v>
      </c>
      <c r="M3893">
        <v>223320357</v>
      </c>
      <c r="O3893">
        <v>320070</v>
      </c>
      <c r="P3893" t="s">
        <v>327</v>
      </c>
      <c r="Q3893">
        <v>1005</v>
      </c>
      <c r="R3893">
        <v>71</v>
      </c>
      <c r="S3893">
        <v>1</v>
      </c>
      <c r="T3893">
        <v>2786</v>
      </c>
      <c r="U3893" t="s">
        <v>328</v>
      </c>
      <c r="W3893">
        <v>1158667035</v>
      </c>
      <c r="X3893" s="76">
        <v>44658</v>
      </c>
      <c r="Y3893" s="76">
        <v>44658</v>
      </c>
      <c r="Z3893" s="76">
        <v>44607</v>
      </c>
      <c r="AA3893" s="76">
        <v>44630</v>
      </c>
      <c r="AB3893">
        <v>410.33</v>
      </c>
      <c r="AD3893" t="s">
        <v>346</v>
      </c>
      <c r="AE3893" t="s">
        <v>324</v>
      </c>
      <c r="AF3893" t="s">
        <v>1010</v>
      </c>
      <c r="AH3893" t="s">
        <v>329</v>
      </c>
      <c r="AI3893" t="s">
        <v>318</v>
      </c>
      <c r="AK3893">
        <v>95057</v>
      </c>
      <c r="AL3893">
        <v>22</v>
      </c>
      <c r="AM3893" t="s">
        <v>972</v>
      </c>
      <c r="AN3893" t="s">
        <v>973</v>
      </c>
      <c r="AO3893">
        <v>208080843</v>
      </c>
    </row>
    <row r="3894" spans="1:41">
      <c r="A3894" t="s">
        <v>315</v>
      </c>
      <c r="D3894" t="s">
        <v>316</v>
      </c>
      <c r="E3894">
        <v>69341</v>
      </c>
      <c r="F3894" t="s">
        <v>317</v>
      </c>
      <c r="G3894" t="s">
        <v>318</v>
      </c>
      <c r="H3894" s="79" t="s">
        <v>927</v>
      </c>
      <c r="I3894" t="s">
        <v>928</v>
      </c>
      <c r="J3894" t="s">
        <v>929</v>
      </c>
      <c r="K3894" t="s">
        <v>930</v>
      </c>
      <c r="L3894">
        <v>326568</v>
      </c>
      <c r="M3894">
        <v>223310272</v>
      </c>
      <c r="O3894">
        <v>320070</v>
      </c>
      <c r="P3894" t="s">
        <v>327</v>
      </c>
      <c r="Q3894">
        <v>1005</v>
      </c>
      <c r="R3894">
        <v>71</v>
      </c>
      <c r="S3894">
        <v>1</v>
      </c>
      <c r="T3894">
        <v>2786</v>
      </c>
      <c r="U3894" t="s">
        <v>328</v>
      </c>
      <c r="W3894">
        <v>1158667035</v>
      </c>
      <c r="X3894" s="76">
        <v>44658</v>
      </c>
      <c r="Y3894" s="76">
        <v>44658</v>
      </c>
      <c r="Z3894" s="76">
        <v>44607</v>
      </c>
      <c r="AA3894" s="76">
        <v>44630</v>
      </c>
      <c r="AB3894">
        <v>405.52</v>
      </c>
      <c r="AD3894" t="s">
        <v>346</v>
      </c>
      <c r="AE3894" t="s">
        <v>324</v>
      </c>
      <c r="AF3894" t="s">
        <v>1010</v>
      </c>
      <c r="AH3894" t="s">
        <v>329</v>
      </c>
      <c r="AI3894" t="s">
        <v>318</v>
      </c>
      <c r="AK3894">
        <v>95057</v>
      </c>
      <c r="AL3894">
        <v>8</v>
      </c>
      <c r="AM3894" t="s">
        <v>954</v>
      </c>
      <c r="AN3894" t="s">
        <v>955</v>
      </c>
      <c r="AO3894">
        <v>208080873</v>
      </c>
    </row>
    <row r="3895" spans="1:41">
      <c r="A3895" t="s">
        <v>315</v>
      </c>
      <c r="D3895" t="s">
        <v>316</v>
      </c>
      <c r="E3895">
        <v>69341</v>
      </c>
      <c r="F3895" t="s">
        <v>317</v>
      </c>
      <c r="G3895" t="s">
        <v>318</v>
      </c>
      <c r="H3895" s="79" t="s">
        <v>927</v>
      </c>
      <c r="I3895" t="s">
        <v>928</v>
      </c>
      <c r="J3895" t="s">
        <v>929</v>
      </c>
      <c r="K3895" t="s">
        <v>930</v>
      </c>
      <c r="L3895">
        <v>326559</v>
      </c>
      <c r="M3895">
        <v>223320371</v>
      </c>
      <c r="O3895">
        <v>320070</v>
      </c>
      <c r="P3895" t="s">
        <v>327</v>
      </c>
      <c r="Q3895">
        <v>1005</v>
      </c>
      <c r="R3895">
        <v>71</v>
      </c>
      <c r="S3895">
        <v>1</v>
      </c>
      <c r="T3895">
        <v>2786</v>
      </c>
      <c r="U3895" t="s">
        <v>328</v>
      </c>
      <c r="W3895">
        <v>1158667035</v>
      </c>
      <c r="X3895" s="76">
        <v>44658</v>
      </c>
      <c r="Y3895" s="76">
        <v>44658</v>
      </c>
      <c r="Z3895" s="76">
        <v>44607</v>
      </c>
      <c r="AA3895" s="76">
        <v>44630</v>
      </c>
      <c r="AB3895">
        <v>587.96</v>
      </c>
      <c r="AD3895" t="s">
        <v>346</v>
      </c>
      <c r="AE3895" t="s">
        <v>324</v>
      </c>
      <c r="AF3895" t="s">
        <v>1010</v>
      </c>
      <c r="AH3895" t="s">
        <v>329</v>
      </c>
      <c r="AI3895" t="s">
        <v>318</v>
      </c>
      <c r="AK3895">
        <v>95057</v>
      </c>
      <c r="AL3895">
        <v>23</v>
      </c>
      <c r="AM3895" t="s">
        <v>932</v>
      </c>
      <c r="AN3895" t="s">
        <v>933</v>
      </c>
      <c r="AO3895">
        <v>208080873</v>
      </c>
    </row>
    <row r="3896" spans="1:41">
      <c r="A3896" t="s">
        <v>315</v>
      </c>
      <c r="D3896" t="s">
        <v>316</v>
      </c>
      <c r="E3896">
        <v>69341</v>
      </c>
      <c r="F3896" t="s">
        <v>317</v>
      </c>
      <c r="G3896" t="s">
        <v>318</v>
      </c>
      <c r="H3896" s="79" t="s">
        <v>927</v>
      </c>
      <c r="I3896" t="s">
        <v>928</v>
      </c>
      <c r="J3896" t="s">
        <v>929</v>
      </c>
      <c r="K3896" t="s">
        <v>930</v>
      </c>
      <c r="L3896">
        <v>326549</v>
      </c>
      <c r="M3896">
        <v>223310295</v>
      </c>
      <c r="O3896">
        <v>320070</v>
      </c>
      <c r="P3896" t="s">
        <v>327</v>
      </c>
      <c r="Q3896">
        <v>1005</v>
      </c>
      <c r="R3896">
        <v>71</v>
      </c>
      <c r="S3896">
        <v>1</v>
      </c>
      <c r="T3896">
        <v>2786</v>
      </c>
      <c r="U3896" t="s">
        <v>328</v>
      </c>
      <c r="W3896">
        <v>1158667035</v>
      </c>
      <c r="X3896" s="76">
        <v>44658</v>
      </c>
      <c r="Y3896" s="76">
        <v>44658</v>
      </c>
      <c r="Z3896" s="76">
        <v>44607</v>
      </c>
      <c r="AA3896" s="76">
        <v>44630</v>
      </c>
      <c r="AB3896">
        <v>395.92</v>
      </c>
      <c r="AD3896" t="s">
        <v>346</v>
      </c>
      <c r="AE3896" t="s">
        <v>324</v>
      </c>
      <c r="AF3896" t="s">
        <v>1010</v>
      </c>
      <c r="AH3896" t="s">
        <v>329</v>
      </c>
      <c r="AI3896" t="s">
        <v>318</v>
      </c>
      <c r="AK3896">
        <v>95057</v>
      </c>
      <c r="AL3896">
        <v>6</v>
      </c>
      <c r="AM3896" t="s">
        <v>977</v>
      </c>
      <c r="AN3896" t="s">
        <v>978</v>
      </c>
      <c r="AO3896">
        <v>208080873</v>
      </c>
    </row>
    <row r="3897" spans="1:41">
      <c r="A3897" t="s">
        <v>315</v>
      </c>
      <c r="D3897" t="s">
        <v>316</v>
      </c>
      <c r="E3897">
        <v>69341</v>
      </c>
      <c r="F3897" t="s">
        <v>317</v>
      </c>
      <c r="G3897" t="s">
        <v>318</v>
      </c>
      <c r="H3897" s="79" t="s">
        <v>927</v>
      </c>
      <c r="I3897" t="s">
        <v>928</v>
      </c>
      <c r="J3897" t="s">
        <v>929</v>
      </c>
      <c r="K3897" t="s">
        <v>930</v>
      </c>
      <c r="L3897">
        <v>326553</v>
      </c>
      <c r="M3897">
        <v>223322950</v>
      </c>
      <c r="O3897">
        <v>320070</v>
      </c>
      <c r="P3897" t="s">
        <v>327</v>
      </c>
      <c r="Q3897">
        <v>1005</v>
      </c>
      <c r="R3897">
        <v>71</v>
      </c>
      <c r="S3897">
        <v>1</v>
      </c>
      <c r="T3897">
        <v>2786</v>
      </c>
      <c r="U3897" t="s">
        <v>328</v>
      </c>
      <c r="W3897">
        <v>1158667035</v>
      </c>
      <c r="X3897" s="76">
        <v>44658</v>
      </c>
      <c r="Y3897" s="76">
        <v>44658</v>
      </c>
      <c r="Z3897" s="76">
        <v>44607</v>
      </c>
      <c r="AA3897" s="76">
        <v>44630</v>
      </c>
      <c r="AB3897">
        <v>383.93</v>
      </c>
      <c r="AD3897" t="s">
        <v>346</v>
      </c>
      <c r="AE3897" t="s">
        <v>324</v>
      </c>
      <c r="AF3897" t="s">
        <v>1010</v>
      </c>
      <c r="AH3897" t="s">
        <v>329</v>
      </c>
      <c r="AI3897" t="s">
        <v>318</v>
      </c>
      <c r="AK3897">
        <v>95057</v>
      </c>
      <c r="AL3897">
        <v>15</v>
      </c>
      <c r="AM3897" t="s">
        <v>934</v>
      </c>
      <c r="AN3897" t="s">
        <v>935</v>
      </c>
      <c r="AO3897">
        <v>208081006</v>
      </c>
    </row>
    <row r="3898" spans="1:41">
      <c r="A3898" t="s">
        <v>315</v>
      </c>
      <c r="D3898" t="s">
        <v>316</v>
      </c>
      <c r="E3898">
        <v>69341</v>
      </c>
      <c r="F3898" t="s">
        <v>317</v>
      </c>
      <c r="G3898" t="s">
        <v>318</v>
      </c>
      <c r="H3898" s="79" t="s">
        <v>927</v>
      </c>
      <c r="I3898" t="s">
        <v>928</v>
      </c>
      <c r="J3898" t="s">
        <v>929</v>
      </c>
      <c r="K3898" t="s">
        <v>930</v>
      </c>
      <c r="L3898">
        <v>326555</v>
      </c>
      <c r="M3898">
        <v>223323001</v>
      </c>
      <c r="O3898">
        <v>320070</v>
      </c>
      <c r="P3898" t="s">
        <v>327</v>
      </c>
      <c r="Q3898">
        <v>1005</v>
      </c>
      <c r="R3898">
        <v>71</v>
      </c>
      <c r="S3898">
        <v>1</v>
      </c>
      <c r="T3898">
        <v>2786</v>
      </c>
      <c r="U3898" t="s">
        <v>328</v>
      </c>
      <c r="W3898">
        <v>1158667035</v>
      </c>
      <c r="X3898" s="76">
        <v>44658</v>
      </c>
      <c r="Y3898" s="76">
        <v>44658</v>
      </c>
      <c r="Z3898" s="76">
        <v>44607</v>
      </c>
      <c r="AA3898" s="76">
        <v>44630</v>
      </c>
      <c r="AB3898">
        <v>319.11</v>
      </c>
      <c r="AD3898" t="s">
        <v>346</v>
      </c>
      <c r="AE3898" t="s">
        <v>324</v>
      </c>
      <c r="AF3898" t="s">
        <v>1010</v>
      </c>
      <c r="AH3898" t="s">
        <v>329</v>
      </c>
      <c r="AI3898" t="s">
        <v>318</v>
      </c>
      <c r="AK3898">
        <v>95057</v>
      </c>
      <c r="AL3898">
        <v>18</v>
      </c>
      <c r="AM3898" t="s">
        <v>962</v>
      </c>
      <c r="AN3898" t="s">
        <v>963</v>
      </c>
      <c r="AO3898">
        <v>208080978</v>
      </c>
    </row>
    <row r="3899" spans="1:41">
      <c r="A3899" t="s">
        <v>315</v>
      </c>
      <c r="D3899" t="s">
        <v>316</v>
      </c>
      <c r="E3899">
        <v>69341</v>
      </c>
      <c r="F3899" t="s">
        <v>317</v>
      </c>
      <c r="G3899" t="s">
        <v>318</v>
      </c>
      <c r="H3899" s="79" t="s">
        <v>927</v>
      </c>
      <c r="I3899" t="s">
        <v>928</v>
      </c>
      <c r="J3899" t="s">
        <v>929</v>
      </c>
      <c r="K3899" t="s">
        <v>930</v>
      </c>
      <c r="L3899">
        <v>326562</v>
      </c>
      <c r="M3899">
        <v>223310420</v>
      </c>
      <c r="O3899">
        <v>320070</v>
      </c>
      <c r="P3899" t="s">
        <v>327</v>
      </c>
      <c r="Q3899">
        <v>1005</v>
      </c>
      <c r="R3899">
        <v>71</v>
      </c>
      <c r="S3899">
        <v>1</v>
      </c>
      <c r="T3899">
        <v>2786</v>
      </c>
      <c r="U3899" t="s">
        <v>328</v>
      </c>
      <c r="W3899">
        <v>1158667035</v>
      </c>
      <c r="X3899" s="76">
        <v>44658</v>
      </c>
      <c r="Y3899" s="76">
        <v>44658</v>
      </c>
      <c r="Z3899" s="76">
        <v>44607</v>
      </c>
      <c r="AA3899" s="76">
        <v>44630</v>
      </c>
      <c r="AB3899">
        <v>431.93</v>
      </c>
      <c r="AD3899" t="s">
        <v>346</v>
      </c>
      <c r="AE3899" t="s">
        <v>324</v>
      </c>
      <c r="AF3899" t="s">
        <v>1010</v>
      </c>
      <c r="AH3899" t="s">
        <v>329</v>
      </c>
      <c r="AI3899" t="s">
        <v>318</v>
      </c>
      <c r="AK3899">
        <v>95057</v>
      </c>
      <c r="AL3899">
        <v>1</v>
      </c>
      <c r="AM3899" t="s">
        <v>938</v>
      </c>
      <c r="AN3899" t="s">
        <v>939</v>
      </c>
      <c r="AO3899">
        <v>208080873</v>
      </c>
    </row>
    <row r="3900" spans="1:41">
      <c r="A3900" t="s">
        <v>315</v>
      </c>
      <c r="D3900" t="s">
        <v>316</v>
      </c>
      <c r="E3900">
        <v>69341</v>
      </c>
      <c r="F3900" t="s">
        <v>317</v>
      </c>
      <c r="G3900" t="s">
        <v>318</v>
      </c>
      <c r="H3900" s="79" t="s">
        <v>927</v>
      </c>
      <c r="I3900" t="s">
        <v>928</v>
      </c>
      <c r="J3900" t="s">
        <v>929</v>
      </c>
      <c r="K3900" t="s">
        <v>930</v>
      </c>
      <c r="L3900">
        <v>326552</v>
      </c>
      <c r="M3900">
        <v>223310100</v>
      </c>
      <c r="O3900">
        <v>320070</v>
      </c>
      <c r="P3900" t="s">
        <v>327</v>
      </c>
      <c r="Q3900">
        <v>1005</v>
      </c>
      <c r="R3900">
        <v>71</v>
      </c>
      <c r="S3900">
        <v>1</v>
      </c>
      <c r="T3900">
        <v>2786</v>
      </c>
      <c r="U3900" t="s">
        <v>328</v>
      </c>
      <c r="W3900">
        <v>1158667035</v>
      </c>
      <c r="X3900" s="76">
        <v>44658</v>
      </c>
      <c r="Y3900" s="76">
        <v>44658</v>
      </c>
      <c r="Z3900" s="76">
        <v>44607</v>
      </c>
      <c r="AA3900" s="76">
        <v>44630</v>
      </c>
      <c r="AB3900">
        <v>489.54</v>
      </c>
      <c r="AD3900" t="s">
        <v>346</v>
      </c>
      <c r="AE3900" t="s">
        <v>324</v>
      </c>
      <c r="AF3900" t="s">
        <v>1010</v>
      </c>
      <c r="AH3900" t="s">
        <v>329</v>
      </c>
      <c r="AI3900" t="s">
        <v>318</v>
      </c>
      <c r="AK3900">
        <v>95057</v>
      </c>
      <c r="AL3900">
        <v>14</v>
      </c>
      <c r="AM3900" t="s">
        <v>976</v>
      </c>
      <c r="AN3900" t="s">
        <v>973</v>
      </c>
      <c r="AO3900">
        <v>208080843</v>
      </c>
    </row>
    <row r="3901" spans="1:41">
      <c r="A3901" t="s">
        <v>315</v>
      </c>
      <c r="D3901" t="s">
        <v>316</v>
      </c>
      <c r="E3901">
        <v>69341</v>
      </c>
      <c r="F3901" t="s">
        <v>317</v>
      </c>
      <c r="G3901" t="s">
        <v>318</v>
      </c>
      <c r="H3901" s="79" t="s">
        <v>927</v>
      </c>
      <c r="I3901" t="s">
        <v>928</v>
      </c>
      <c r="J3901" t="s">
        <v>929</v>
      </c>
      <c r="K3901" t="s">
        <v>930</v>
      </c>
      <c r="L3901">
        <v>326563</v>
      </c>
      <c r="M3901">
        <v>223310265</v>
      </c>
      <c r="O3901">
        <v>320070</v>
      </c>
      <c r="P3901" t="s">
        <v>327</v>
      </c>
      <c r="Q3901">
        <v>1005</v>
      </c>
      <c r="R3901">
        <v>71</v>
      </c>
      <c r="S3901">
        <v>1</v>
      </c>
      <c r="T3901">
        <v>2786</v>
      </c>
      <c r="U3901" t="s">
        <v>328</v>
      </c>
      <c r="W3901">
        <v>1158667035</v>
      </c>
      <c r="X3901" s="76">
        <v>44658</v>
      </c>
      <c r="Y3901" s="76">
        <v>44658</v>
      </c>
      <c r="Z3901" s="76">
        <v>44607</v>
      </c>
      <c r="AA3901" s="76">
        <v>44630</v>
      </c>
      <c r="AB3901">
        <v>573.54999999999995</v>
      </c>
      <c r="AD3901" t="s">
        <v>346</v>
      </c>
      <c r="AE3901" t="s">
        <v>324</v>
      </c>
      <c r="AF3901" t="s">
        <v>1010</v>
      </c>
      <c r="AH3901" t="s">
        <v>329</v>
      </c>
      <c r="AI3901" t="s">
        <v>318</v>
      </c>
      <c r="AK3901">
        <v>95057</v>
      </c>
      <c r="AL3901">
        <v>9</v>
      </c>
      <c r="AM3901" t="s">
        <v>964</v>
      </c>
      <c r="AN3901" t="s">
        <v>965</v>
      </c>
      <c r="AO3901">
        <v>208080873</v>
      </c>
    </row>
    <row r="3902" spans="1:41">
      <c r="A3902" t="s">
        <v>315</v>
      </c>
      <c r="D3902" t="s">
        <v>316</v>
      </c>
      <c r="E3902">
        <v>69341</v>
      </c>
      <c r="F3902" t="s">
        <v>317</v>
      </c>
      <c r="G3902" t="s">
        <v>318</v>
      </c>
      <c r="H3902" s="79" t="s">
        <v>927</v>
      </c>
      <c r="I3902" t="s">
        <v>928</v>
      </c>
      <c r="J3902" t="s">
        <v>929</v>
      </c>
      <c r="K3902" t="s">
        <v>930</v>
      </c>
      <c r="L3902">
        <v>326571</v>
      </c>
      <c r="M3902">
        <v>223310153</v>
      </c>
      <c r="O3902">
        <v>320070</v>
      </c>
      <c r="P3902" t="s">
        <v>327</v>
      </c>
      <c r="Q3902">
        <v>1005</v>
      </c>
      <c r="R3902">
        <v>71</v>
      </c>
      <c r="S3902">
        <v>1</v>
      </c>
      <c r="T3902">
        <v>2786</v>
      </c>
      <c r="U3902" t="s">
        <v>328</v>
      </c>
      <c r="W3902">
        <v>1158667035</v>
      </c>
      <c r="X3902" s="76">
        <v>44658</v>
      </c>
      <c r="Y3902" s="76">
        <v>44658</v>
      </c>
      <c r="Z3902" s="76">
        <v>44607</v>
      </c>
      <c r="AA3902" s="76">
        <v>44630</v>
      </c>
      <c r="AB3902">
        <v>340.72</v>
      </c>
      <c r="AD3902" t="s">
        <v>346</v>
      </c>
      <c r="AE3902" t="s">
        <v>324</v>
      </c>
      <c r="AF3902" t="s">
        <v>1010</v>
      </c>
      <c r="AH3902" t="s">
        <v>329</v>
      </c>
      <c r="AI3902" t="s">
        <v>318</v>
      </c>
      <c r="AK3902">
        <v>95057</v>
      </c>
      <c r="AL3902">
        <v>13</v>
      </c>
      <c r="AM3902" t="s">
        <v>968</v>
      </c>
      <c r="AN3902" t="s">
        <v>969</v>
      </c>
      <c r="AO3902">
        <v>208080873</v>
      </c>
    </row>
    <row r="3903" spans="1:41">
      <c r="A3903" t="s">
        <v>315</v>
      </c>
      <c r="D3903" t="s">
        <v>316</v>
      </c>
      <c r="E3903">
        <v>69341</v>
      </c>
      <c r="F3903" t="s">
        <v>317</v>
      </c>
      <c r="G3903" t="s">
        <v>318</v>
      </c>
      <c r="H3903" s="79" t="s">
        <v>927</v>
      </c>
      <c r="I3903" t="s">
        <v>928</v>
      </c>
      <c r="J3903" t="s">
        <v>929</v>
      </c>
      <c r="K3903" t="s">
        <v>930</v>
      </c>
      <c r="L3903">
        <v>326556</v>
      </c>
      <c r="M3903">
        <v>223320334</v>
      </c>
      <c r="O3903">
        <v>320070</v>
      </c>
      <c r="P3903" t="s">
        <v>327</v>
      </c>
      <c r="Q3903">
        <v>1005</v>
      </c>
      <c r="R3903">
        <v>71</v>
      </c>
      <c r="S3903">
        <v>1</v>
      </c>
      <c r="T3903">
        <v>2786</v>
      </c>
      <c r="U3903" t="s">
        <v>328</v>
      </c>
      <c r="W3903">
        <v>1158667035</v>
      </c>
      <c r="X3903" s="76">
        <v>44658</v>
      </c>
      <c r="Y3903" s="76">
        <v>44658</v>
      </c>
      <c r="Z3903" s="76">
        <v>44607</v>
      </c>
      <c r="AA3903" s="76">
        <v>44630</v>
      </c>
      <c r="AB3903">
        <v>585.55999999999995</v>
      </c>
      <c r="AD3903" t="s">
        <v>346</v>
      </c>
      <c r="AE3903" t="s">
        <v>324</v>
      </c>
      <c r="AF3903" t="s">
        <v>1010</v>
      </c>
      <c r="AH3903" t="s">
        <v>329</v>
      </c>
      <c r="AI3903" t="s">
        <v>318</v>
      </c>
      <c r="AK3903">
        <v>95057</v>
      </c>
      <c r="AL3903">
        <v>19</v>
      </c>
      <c r="AM3903" t="s">
        <v>942</v>
      </c>
      <c r="AN3903" t="s">
        <v>943</v>
      </c>
      <c r="AO3903">
        <v>208081036</v>
      </c>
    </row>
    <row r="3904" spans="1:41">
      <c r="A3904" t="s">
        <v>315</v>
      </c>
      <c r="D3904" t="s">
        <v>316</v>
      </c>
      <c r="E3904">
        <v>69341</v>
      </c>
      <c r="F3904" t="s">
        <v>317</v>
      </c>
      <c r="G3904" t="s">
        <v>318</v>
      </c>
      <c r="H3904" s="79" t="s">
        <v>927</v>
      </c>
      <c r="I3904" t="s">
        <v>928</v>
      </c>
      <c r="J3904" t="s">
        <v>929</v>
      </c>
      <c r="K3904" t="s">
        <v>930</v>
      </c>
      <c r="L3904">
        <v>326567</v>
      </c>
      <c r="M3904">
        <v>223310212</v>
      </c>
      <c r="O3904">
        <v>320070</v>
      </c>
      <c r="P3904" t="s">
        <v>327</v>
      </c>
      <c r="Q3904">
        <v>1005</v>
      </c>
      <c r="R3904">
        <v>71</v>
      </c>
      <c r="S3904">
        <v>1</v>
      </c>
      <c r="T3904">
        <v>2786</v>
      </c>
      <c r="U3904" t="s">
        <v>328</v>
      </c>
      <c r="W3904">
        <v>1158667035</v>
      </c>
      <c r="X3904" s="76">
        <v>44658</v>
      </c>
      <c r="Y3904" s="76">
        <v>44658</v>
      </c>
      <c r="Z3904" s="76">
        <v>44607</v>
      </c>
      <c r="AA3904" s="76">
        <v>44630</v>
      </c>
      <c r="AB3904">
        <v>631.16999999999996</v>
      </c>
      <c r="AD3904" t="s">
        <v>346</v>
      </c>
      <c r="AE3904" t="s">
        <v>324</v>
      </c>
      <c r="AF3904" t="s">
        <v>1010</v>
      </c>
      <c r="AH3904" t="s">
        <v>329</v>
      </c>
      <c r="AI3904" t="s">
        <v>318</v>
      </c>
      <c r="AK3904">
        <v>95057</v>
      </c>
      <c r="AL3904">
        <v>12</v>
      </c>
      <c r="AM3904" t="s">
        <v>974</v>
      </c>
      <c r="AN3904" t="s">
        <v>975</v>
      </c>
      <c r="AO3904">
        <v>208080985</v>
      </c>
    </row>
    <row r="3905" spans="1:41">
      <c r="A3905" t="s">
        <v>315</v>
      </c>
      <c r="D3905" t="s">
        <v>316</v>
      </c>
      <c r="E3905">
        <v>69341</v>
      </c>
      <c r="F3905" t="s">
        <v>317</v>
      </c>
      <c r="G3905" t="s">
        <v>318</v>
      </c>
      <c r="H3905" s="79" t="s">
        <v>927</v>
      </c>
      <c r="I3905" t="s">
        <v>928</v>
      </c>
      <c r="J3905" t="s">
        <v>929</v>
      </c>
      <c r="K3905" t="s">
        <v>930</v>
      </c>
      <c r="L3905">
        <v>326565</v>
      </c>
      <c r="M3905">
        <v>223310347</v>
      </c>
      <c r="O3905">
        <v>320070</v>
      </c>
      <c r="P3905" t="s">
        <v>327</v>
      </c>
      <c r="Q3905">
        <v>1005</v>
      </c>
      <c r="R3905">
        <v>71</v>
      </c>
      <c r="S3905">
        <v>1</v>
      </c>
      <c r="T3905">
        <v>2786</v>
      </c>
      <c r="U3905" t="s">
        <v>328</v>
      </c>
      <c r="W3905">
        <v>1158667035</v>
      </c>
      <c r="X3905" s="76">
        <v>44658</v>
      </c>
      <c r="Y3905" s="76">
        <v>44658</v>
      </c>
      <c r="Z3905" s="76">
        <v>44607</v>
      </c>
      <c r="AA3905" s="76">
        <v>44630</v>
      </c>
      <c r="AB3905">
        <v>376.72</v>
      </c>
      <c r="AD3905" t="s">
        <v>346</v>
      </c>
      <c r="AE3905" t="s">
        <v>324</v>
      </c>
      <c r="AF3905" t="s">
        <v>1010</v>
      </c>
      <c r="AH3905" t="s">
        <v>329</v>
      </c>
      <c r="AI3905" t="s">
        <v>318</v>
      </c>
      <c r="AK3905">
        <v>95057</v>
      </c>
      <c r="AL3905">
        <v>3</v>
      </c>
      <c r="AM3905" t="s">
        <v>950</v>
      </c>
      <c r="AN3905" t="s">
        <v>951</v>
      </c>
      <c r="AO3905">
        <v>208080873</v>
      </c>
    </row>
    <row r="3906" spans="1:41">
      <c r="A3906" t="s">
        <v>315</v>
      </c>
      <c r="D3906" t="s">
        <v>316</v>
      </c>
      <c r="E3906">
        <v>69341</v>
      </c>
      <c r="F3906" t="s">
        <v>317</v>
      </c>
      <c r="G3906" t="s">
        <v>318</v>
      </c>
      <c r="H3906" s="79" t="s">
        <v>927</v>
      </c>
      <c r="I3906" t="s">
        <v>928</v>
      </c>
      <c r="J3906" t="s">
        <v>929</v>
      </c>
      <c r="K3906" t="s">
        <v>930</v>
      </c>
      <c r="L3906">
        <v>326554</v>
      </c>
      <c r="M3906">
        <v>223322996</v>
      </c>
      <c r="O3906">
        <v>320070</v>
      </c>
      <c r="P3906" t="s">
        <v>327</v>
      </c>
      <c r="Q3906">
        <v>1005</v>
      </c>
      <c r="R3906">
        <v>71</v>
      </c>
      <c r="S3906">
        <v>1</v>
      </c>
      <c r="T3906">
        <v>2786</v>
      </c>
      <c r="U3906" t="s">
        <v>328</v>
      </c>
      <c r="W3906">
        <v>1158667035</v>
      </c>
      <c r="X3906" s="76">
        <v>44658</v>
      </c>
      <c r="Y3906" s="76">
        <v>44658</v>
      </c>
      <c r="Z3906" s="76">
        <v>44607</v>
      </c>
      <c r="AA3906" s="76">
        <v>44630</v>
      </c>
      <c r="AB3906">
        <v>499.15</v>
      </c>
      <c r="AD3906" t="s">
        <v>346</v>
      </c>
      <c r="AE3906" t="s">
        <v>324</v>
      </c>
      <c r="AF3906" t="s">
        <v>1010</v>
      </c>
      <c r="AH3906" t="s">
        <v>329</v>
      </c>
      <c r="AI3906" t="s">
        <v>318</v>
      </c>
      <c r="AK3906">
        <v>95057</v>
      </c>
      <c r="AL3906">
        <v>17</v>
      </c>
      <c r="AM3906" t="s">
        <v>936</v>
      </c>
      <c r="AN3906" t="s">
        <v>937</v>
      </c>
      <c r="AO3906">
        <v>208080850</v>
      </c>
    </row>
    <row r="3907" spans="1:41">
      <c r="A3907" t="s">
        <v>315</v>
      </c>
      <c r="D3907" t="s">
        <v>316</v>
      </c>
      <c r="E3907">
        <v>69341</v>
      </c>
      <c r="F3907" t="s">
        <v>317</v>
      </c>
      <c r="G3907" t="s">
        <v>318</v>
      </c>
      <c r="H3907" s="79" t="s">
        <v>927</v>
      </c>
      <c r="I3907" t="s">
        <v>928</v>
      </c>
      <c r="J3907" t="s">
        <v>929</v>
      </c>
      <c r="K3907" t="s">
        <v>930</v>
      </c>
      <c r="L3907">
        <v>326560</v>
      </c>
      <c r="M3907">
        <v>223321918</v>
      </c>
      <c r="O3907">
        <v>320070</v>
      </c>
      <c r="P3907" t="s">
        <v>327</v>
      </c>
      <c r="Q3907">
        <v>1005</v>
      </c>
      <c r="R3907">
        <v>71</v>
      </c>
      <c r="S3907">
        <v>1</v>
      </c>
      <c r="T3907">
        <v>2786</v>
      </c>
      <c r="U3907" t="s">
        <v>328</v>
      </c>
      <c r="W3907">
        <v>1158667035</v>
      </c>
      <c r="X3907" s="76">
        <v>44658</v>
      </c>
      <c r="Y3907" s="76">
        <v>44658</v>
      </c>
      <c r="Z3907" s="76">
        <v>44607</v>
      </c>
      <c r="AA3907" s="76">
        <v>44630</v>
      </c>
      <c r="AB3907">
        <v>275.91000000000003</v>
      </c>
      <c r="AD3907" t="s">
        <v>346</v>
      </c>
      <c r="AE3907" t="s">
        <v>324</v>
      </c>
      <c r="AF3907" t="s">
        <v>1010</v>
      </c>
      <c r="AH3907" t="s">
        <v>329</v>
      </c>
      <c r="AI3907" t="s">
        <v>318</v>
      </c>
      <c r="AK3907">
        <v>95057</v>
      </c>
      <c r="AL3907">
        <v>24</v>
      </c>
      <c r="AM3907" t="s">
        <v>944</v>
      </c>
      <c r="AN3907" t="s">
        <v>945</v>
      </c>
      <c r="AO3907">
        <v>208081036</v>
      </c>
    </row>
    <row r="3908" spans="1:41">
      <c r="A3908" t="s">
        <v>315</v>
      </c>
      <c r="D3908" t="s">
        <v>316</v>
      </c>
      <c r="E3908">
        <v>69341</v>
      </c>
      <c r="F3908" t="s">
        <v>317</v>
      </c>
      <c r="G3908" t="s">
        <v>318</v>
      </c>
      <c r="H3908" s="79" t="s">
        <v>927</v>
      </c>
      <c r="I3908" t="s">
        <v>928</v>
      </c>
      <c r="J3908" t="s">
        <v>929</v>
      </c>
      <c r="K3908" t="s">
        <v>930</v>
      </c>
      <c r="L3908">
        <v>326551</v>
      </c>
      <c r="M3908">
        <v>223310235</v>
      </c>
      <c r="O3908">
        <v>320070</v>
      </c>
      <c r="P3908" t="s">
        <v>327</v>
      </c>
      <c r="Q3908">
        <v>1005</v>
      </c>
      <c r="R3908">
        <v>71</v>
      </c>
      <c r="S3908">
        <v>1</v>
      </c>
      <c r="T3908">
        <v>2786</v>
      </c>
      <c r="U3908" t="s">
        <v>328</v>
      </c>
      <c r="W3908">
        <v>1158667035</v>
      </c>
      <c r="X3908" s="76">
        <v>44658</v>
      </c>
      <c r="Y3908" s="76">
        <v>44658</v>
      </c>
      <c r="Z3908" s="76">
        <v>44607</v>
      </c>
      <c r="AA3908" s="76">
        <v>44630</v>
      </c>
      <c r="AB3908">
        <v>343.11</v>
      </c>
      <c r="AD3908" t="s">
        <v>346</v>
      </c>
      <c r="AE3908" t="s">
        <v>324</v>
      </c>
      <c r="AF3908" t="s">
        <v>1010</v>
      </c>
      <c r="AH3908" t="s">
        <v>329</v>
      </c>
      <c r="AI3908" t="s">
        <v>318</v>
      </c>
      <c r="AK3908">
        <v>95057</v>
      </c>
      <c r="AL3908">
        <v>11</v>
      </c>
      <c r="AM3908" t="s">
        <v>958</v>
      </c>
      <c r="AN3908" t="s">
        <v>959</v>
      </c>
      <c r="AO3908">
        <v>208081020</v>
      </c>
    </row>
    <row r="3909" spans="1:41">
      <c r="A3909" t="s">
        <v>315</v>
      </c>
      <c r="D3909" t="s">
        <v>316</v>
      </c>
      <c r="E3909">
        <v>69341</v>
      </c>
      <c r="F3909" t="s">
        <v>317</v>
      </c>
      <c r="G3909" t="s">
        <v>318</v>
      </c>
      <c r="H3909" s="79" t="s">
        <v>927</v>
      </c>
      <c r="I3909" t="s">
        <v>928</v>
      </c>
      <c r="J3909" t="s">
        <v>929</v>
      </c>
      <c r="K3909" t="s">
        <v>930</v>
      </c>
      <c r="L3909">
        <v>326561</v>
      </c>
      <c r="M3909">
        <v>223321925</v>
      </c>
      <c r="O3909">
        <v>320070</v>
      </c>
      <c r="P3909" t="s">
        <v>327</v>
      </c>
      <c r="Q3909">
        <v>1005</v>
      </c>
      <c r="R3909">
        <v>71</v>
      </c>
      <c r="S3909">
        <v>1</v>
      </c>
      <c r="T3909">
        <v>2786</v>
      </c>
      <c r="U3909" t="s">
        <v>328</v>
      </c>
      <c r="W3909">
        <v>1158667035</v>
      </c>
      <c r="X3909" s="76">
        <v>44658</v>
      </c>
      <c r="Y3909" s="76">
        <v>44658</v>
      </c>
      <c r="Z3909" s="76">
        <v>44607</v>
      </c>
      <c r="AA3909" s="76">
        <v>44630</v>
      </c>
      <c r="AB3909">
        <v>585.55999999999995</v>
      </c>
      <c r="AD3909" t="s">
        <v>346</v>
      </c>
      <c r="AE3909" t="s">
        <v>324</v>
      </c>
      <c r="AF3909" t="s">
        <v>1010</v>
      </c>
      <c r="AH3909" t="s">
        <v>329</v>
      </c>
      <c r="AI3909" t="s">
        <v>318</v>
      </c>
      <c r="AK3909">
        <v>95057</v>
      </c>
      <c r="AL3909">
        <v>25</v>
      </c>
      <c r="AM3909" t="s">
        <v>966</v>
      </c>
      <c r="AN3909" t="s">
        <v>967</v>
      </c>
      <c r="AO3909">
        <v>208080873</v>
      </c>
    </row>
    <row r="3910" spans="1:41">
      <c r="A3910" t="s">
        <v>315</v>
      </c>
      <c r="D3910" t="s">
        <v>316</v>
      </c>
      <c r="E3910">
        <v>69341</v>
      </c>
      <c r="F3910" t="s">
        <v>317</v>
      </c>
      <c r="G3910" t="s">
        <v>318</v>
      </c>
      <c r="H3910" s="79" t="s">
        <v>927</v>
      </c>
      <c r="I3910" t="s">
        <v>928</v>
      </c>
      <c r="J3910" t="s">
        <v>929</v>
      </c>
      <c r="K3910" t="s">
        <v>930</v>
      </c>
      <c r="L3910">
        <v>326550</v>
      </c>
      <c r="M3910">
        <v>223310288</v>
      </c>
      <c r="O3910">
        <v>320070</v>
      </c>
      <c r="P3910" t="s">
        <v>327</v>
      </c>
      <c r="Q3910">
        <v>1005</v>
      </c>
      <c r="R3910">
        <v>71</v>
      </c>
      <c r="S3910">
        <v>1</v>
      </c>
      <c r="T3910">
        <v>2786</v>
      </c>
      <c r="U3910" t="s">
        <v>328</v>
      </c>
      <c r="W3910">
        <v>1158667035</v>
      </c>
      <c r="X3910" s="76">
        <v>44658</v>
      </c>
      <c r="Y3910" s="76">
        <v>44658</v>
      </c>
      <c r="Z3910" s="76">
        <v>44607</v>
      </c>
      <c r="AA3910" s="76">
        <v>44630</v>
      </c>
      <c r="AB3910">
        <v>343.11</v>
      </c>
      <c r="AD3910" t="s">
        <v>346</v>
      </c>
      <c r="AE3910" t="s">
        <v>324</v>
      </c>
      <c r="AF3910" t="s">
        <v>1010</v>
      </c>
      <c r="AH3910" t="s">
        <v>329</v>
      </c>
      <c r="AI3910" t="s">
        <v>318</v>
      </c>
      <c r="AK3910">
        <v>95057</v>
      </c>
      <c r="AL3910">
        <v>7</v>
      </c>
      <c r="AM3910" t="s">
        <v>946</v>
      </c>
      <c r="AN3910" t="s">
        <v>947</v>
      </c>
      <c r="AO3910">
        <v>208080873</v>
      </c>
    </row>
    <row r="3911" spans="1:41">
      <c r="A3911" t="s">
        <v>315</v>
      </c>
      <c r="D3911" t="s">
        <v>316</v>
      </c>
      <c r="E3911">
        <v>69341</v>
      </c>
      <c r="F3911" t="s">
        <v>317</v>
      </c>
      <c r="G3911" t="s">
        <v>318</v>
      </c>
      <c r="H3911" s="79" t="s">
        <v>927</v>
      </c>
      <c r="I3911" t="s">
        <v>928</v>
      </c>
      <c r="J3911" t="s">
        <v>929</v>
      </c>
      <c r="K3911" t="s">
        <v>930</v>
      </c>
      <c r="L3911">
        <v>326564</v>
      </c>
      <c r="M3911">
        <v>223310384</v>
      </c>
      <c r="O3911">
        <v>320070</v>
      </c>
      <c r="P3911" t="s">
        <v>327</v>
      </c>
      <c r="Q3911">
        <v>1005</v>
      </c>
      <c r="R3911">
        <v>71</v>
      </c>
      <c r="S3911">
        <v>1</v>
      </c>
      <c r="T3911">
        <v>2786</v>
      </c>
      <c r="U3911" t="s">
        <v>328</v>
      </c>
      <c r="W3911">
        <v>1158667035</v>
      </c>
      <c r="X3911" s="76">
        <v>44658</v>
      </c>
      <c r="Y3911" s="76">
        <v>44658</v>
      </c>
      <c r="Z3911" s="76">
        <v>44607</v>
      </c>
      <c r="AA3911" s="76">
        <v>44630</v>
      </c>
      <c r="AB3911">
        <v>489.54</v>
      </c>
      <c r="AD3911" t="s">
        <v>346</v>
      </c>
      <c r="AE3911" t="s">
        <v>324</v>
      </c>
      <c r="AF3911" t="s">
        <v>1010</v>
      </c>
      <c r="AH3911" t="s">
        <v>329</v>
      </c>
      <c r="AI3911" t="s">
        <v>318</v>
      </c>
      <c r="AK3911">
        <v>95057</v>
      </c>
      <c r="AL3911">
        <v>2</v>
      </c>
      <c r="AM3911" t="s">
        <v>970</v>
      </c>
      <c r="AN3911" t="s">
        <v>971</v>
      </c>
      <c r="AO3911">
        <v>208080873</v>
      </c>
    </row>
    <row r="3912" spans="1:41">
      <c r="A3912" t="s">
        <v>315</v>
      </c>
      <c r="D3912" t="s">
        <v>316</v>
      </c>
      <c r="E3912">
        <v>69341</v>
      </c>
      <c r="F3912" t="s">
        <v>317</v>
      </c>
      <c r="G3912" t="s">
        <v>318</v>
      </c>
      <c r="H3912" s="79" t="s">
        <v>927</v>
      </c>
      <c r="I3912" t="s">
        <v>928</v>
      </c>
      <c r="J3912" t="s">
        <v>929</v>
      </c>
      <c r="K3912" t="s">
        <v>930</v>
      </c>
      <c r="L3912">
        <v>326557</v>
      </c>
      <c r="M3912">
        <v>223320341</v>
      </c>
      <c r="O3912">
        <v>320070</v>
      </c>
      <c r="P3912" t="s">
        <v>327</v>
      </c>
      <c r="Q3912">
        <v>1005</v>
      </c>
      <c r="R3912">
        <v>71</v>
      </c>
      <c r="S3912">
        <v>1</v>
      </c>
      <c r="T3912">
        <v>2786</v>
      </c>
      <c r="U3912" t="s">
        <v>328</v>
      </c>
      <c r="W3912">
        <v>1158667035</v>
      </c>
      <c r="X3912" s="76">
        <v>44658</v>
      </c>
      <c r="Y3912" s="76">
        <v>44658</v>
      </c>
      <c r="Z3912" s="76">
        <v>44607</v>
      </c>
      <c r="AA3912" s="76">
        <v>44630</v>
      </c>
      <c r="AB3912">
        <v>381.52</v>
      </c>
      <c r="AD3912" t="s">
        <v>346</v>
      </c>
      <c r="AE3912" t="s">
        <v>324</v>
      </c>
      <c r="AF3912" t="s">
        <v>1010</v>
      </c>
      <c r="AH3912" t="s">
        <v>329</v>
      </c>
      <c r="AI3912" t="s">
        <v>318</v>
      </c>
      <c r="AK3912">
        <v>95057</v>
      </c>
      <c r="AL3912">
        <v>21</v>
      </c>
      <c r="AM3912" t="s">
        <v>956</v>
      </c>
      <c r="AN3912" t="s">
        <v>957</v>
      </c>
      <c r="AO3912">
        <v>208080962</v>
      </c>
    </row>
    <row r="3913" spans="1:41">
      <c r="A3913" t="s">
        <v>315</v>
      </c>
      <c r="D3913" t="s">
        <v>316</v>
      </c>
      <c r="E3913">
        <v>69341</v>
      </c>
      <c r="F3913" t="s">
        <v>317</v>
      </c>
      <c r="G3913" t="s">
        <v>318</v>
      </c>
      <c r="H3913" s="79" t="s">
        <v>927</v>
      </c>
      <c r="I3913" t="s">
        <v>928</v>
      </c>
      <c r="J3913" t="s">
        <v>929</v>
      </c>
      <c r="K3913" t="s">
        <v>930</v>
      </c>
      <c r="L3913">
        <v>326570</v>
      </c>
      <c r="M3913">
        <v>223322973</v>
      </c>
      <c r="O3913">
        <v>320070</v>
      </c>
      <c r="P3913" t="s">
        <v>327</v>
      </c>
      <c r="Q3913">
        <v>1005</v>
      </c>
      <c r="R3913">
        <v>71</v>
      </c>
      <c r="S3913">
        <v>1</v>
      </c>
      <c r="T3913">
        <v>2786</v>
      </c>
      <c r="U3913" t="s">
        <v>328</v>
      </c>
      <c r="W3913">
        <v>1158667035</v>
      </c>
      <c r="X3913" s="76">
        <v>44658</v>
      </c>
      <c r="Y3913" s="76">
        <v>44658</v>
      </c>
      <c r="Z3913" s="76">
        <v>44607</v>
      </c>
      <c r="AA3913" s="76">
        <v>44630</v>
      </c>
      <c r="AB3913">
        <v>228.37</v>
      </c>
      <c r="AD3913" t="s">
        <v>346</v>
      </c>
      <c r="AE3913" t="s">
        <v>324</v>
      </c>
      <c r="AF3913" t="s">
        <v>1010</v>
      </c>
      <c r="AH3913" t="s">
        <v>329</v>
      </c>
      <c r="AI3913" t="s">
        <v>318</v>
      </c>
      <c r="AK3913">
        <v>95057</v>
      </c>
      <c r="AL3913">
        <v>16</v>
      </c>
      <c r="AM3913" t="s">
        <v>960</v>
      </c>
      <c r="AN3913" t="s">
        <v>961</v>
      </c>
      <c r="AO3913">
        <v>208080866</v>
      </c>
    </row>
    <row r="3914" spans="1:41">
      <c r="A3914" t="s">
        <v>315</v>
      </c>
      <c r="D3914" t="s">
        <v>316</v>
      </c>
      <c r="E3914">
        <v>69341</v>
      </c>
      <c r="F3914" t="s">
        <v>317</v>
      </c>
      <c r="G3914" t="s">
        <v>318</v>
      </c>
      <c r="H3914" s="79" t="s">
        <v>927</v>
      </c>
      <c r="I3914" t="s">
        <v>928</v>
      </c>
      <c r="J3914" t="s">
        <v>929</v>
      </c>
      <c r="K3914" t="s">
        <v>930</v>
      </c>
      <c r="L3914">
        <v>326566</v>
      </c>
      <c r="M3914">
        <v>223320364</v>
      </c>
      <c r="O3914">
        <v>320070</v>
      </c>
      <c r="P3914" t="s">
        <v>327</v>
      </c>
      <c r="Q3914">
        <v>1005</v>
      </c>
      <c r="R3914">
        <v>71</v>
      </c>
      <c r="S3914">
        <v>1</v>
      </c>
      <c r="T3914">
        <v>2786</v>
      </c>
      <c r="U3914" t="s">
        <v>328</v>
      </c>
      <c r="W3914">
        <v>1158667035</v>
      </c>
      <c r="X3914" s="76">
        <v>44658</v>
      </c>
      <c r="Y3914" s="76">
        <v>44658</v>
      </c>
      <c r="Z3914" s="76">
        <v>44607</v>
      </c>
      <c r="AA3914" s="76">
        <v>44630</v>
      </c>
      <c r="AB3914">
        <v>412.72</v>
      </c>
      <c r="AD3914" t="s">
        <v>346</v>
      </c>
      <c r="AE3914" t="s">
        <v>324</v>
      </c>
      <c r="AF3914" t="s">
        <v>1010</v>
      </c>
      <c r="AH3914" t="s">
        <v>329</v>
      </c>
      <c r="AI3914" t="s">
        <v>318</v>
      </c>
      <c r="AK3914">
        <v>95057</v>
      </c>
      <c r="AL3914">
        <v>20</v>
      </c>
      <c r="AM3914" t="s">
        <v>952</v>
      </c>
      <c r="AN3914" t="s">
        <v>953</v>
      </c>
      <c r="AO3914">
        <v>208080880</v>
      </c>
    </row>
    <row r="3915" spans="1:41">
      <c r="A3915" t="s">
        <v>315</v>
      </c>
      <c r="D3915" t="s">
        <v>316</v>
      </c>
      <c r="E3915">
        <v>69341</v>
      </c>
      <c r="F3915" t="s">
        <v>317</v>
      </c>
      <c r="G3915" t="s">
        <v>318</v>
      </c>
      <c r="H3915" s="79" t="s">
        <v>927</v>
      </c>
      <c r="I3915" t="s">
        <v>928</v>
      </c>
      <c r="J3915" t="s">
        <v>929</v>
      </c>
      <c r="K3915" t="s">
        <v>930</v>
      </c>
      <c r="L3915">
        <v>326548</v>
      </c>
      <c r="M3915">
        <v>223310301</v>
      </c>
      <c r="O3915">
        <v>320070</v>
      </c>
      <c r="P3915" t="s">
        <v>327</v>
      </c>
      <c r="Q3915">
        <v>1005</v>
      </c>
      <c r="R3915">
        <v>71</v>
      </c>
      <c r="S3915">
        <v>1</v>
      </c>
      <c r="T3915">
        <v>2786</v>
      </c>
      <c r="U3915" t="s">
        <v>328</v>
      </c>
      <c r="W3915">
        <v>1158667035</v>
      </c>
      <c r="X3915" s="76">
        <v>44658</v>
      </c>
      <c r="Y3915" s="76">
        <v>44658</v>
      </c>
      <c r="Z3915" s="76">
        <v>44607</v>
      </c>
      <c r="AA3915" s="76">
        <v>44630</v>
      </c>
      <c r="AB3915">
        <v>340.72</v>
      </c>
      <c r="AD3915" t="s">
        <v>346</v>
      </c>
      <c r="AE3915" t="s">
        <v>324</v>
      </c>
      <c r="AF3915" t="s">
        <v>1010</v>
      </c>
      <c r="AH3915" t="s">
        <v>329</v>
      </c>
      <c r="AI3915" t="s">
        <v>318</v>
      </c>
      <c r="AK3915">
        <v>95057</v>
      </c>
      <c r="AL3915">
        <v>5</v>
      </c>
      <c r="AM3915" t="s">
        <v>948</v>
      </c>
      <c r="AN3915" t="s">
        <v>949</v>
      </c>
      <c r="AO3915">
        <v>208080873</v>
      </c>
    </row>
    <row r="3916" spans="1:41">
      <c r="H3916" s="79"/>
      <c r="X3916" s="76"/>
      <c r="Y3916" s="76"/>
      <c r="Z3916" s="76"/>
      <c r="AA3916" s="76"/>
      <c r="AB3916">
        <f>SUM(AB3622:AB3915)</f>
        <v>143836.03999999992</v>
      </c>
    </row>
    <row r="3917" spans="1:41">
      <c r="A3917" t="s">
        <v>315</v>
      </c>
      <c r="D3917" t="s">
        <v>316</v>
      </c>
      <c r="E3917">
        <v>69341</v>
      </c>
      <c r="F3917" t="s">
        <v>317</v>
      </c>
      <c r="G3917" t="s">
        <v>318</v>
      </c>
      <c r="H3917" s="79" t="s">
        <v>927</v>
      </c>
      <c r="I3917" t="s">
        <v>928</v>
      </c>
      <c r="J3917" t="s">
        <v>929</v>
      </c>
      <c r="K3917" t="s">
        <v>930</v>
      </c>
      <c r="L3917">
        <v>343531</v>
      </c>
      <c r="M3917">
        <v>223310258</v>
      </c>
      <c r="O3917">
        <v>320070</v>
      </c>
      <c r="P3917" t="s">
        <v>327</v>
      </c>
      <c r="Q3917">
        <v>1165</v>
      </c>
      <c r="R3917">
        <v>71</v>
      </c>
      <c r="S3917">
        <v>1</v>
      </c>
      <c r="T3917">
        <v>2786</v>
      </c>
      <c r="U3917" t="s">
        <v>328</v>
      </c>
      <c r="W3917">
        <v>1158667035</v>
      </c>
      <c r="X3917" s="76">
        <v>44685</v>
      </c>
      <c r="Y3917" s="76">
        <v>44685</v>
      </c>
      <c r="Z3917" s="76">
        <v>44594</v>
      </c>
      <c r="AA3917" s="76">
        <v>44662</v>
      </c>
      <c r="AB3917">
        <v>537.54</v>
      </c>
      <c r="AD3917" t="s">
        <v>436</v>
      </c>
      <c r="AE3917" t="s">
        <v>324</v>
      </c>
      <c r="AF3917" t="s">
        <v>1011</v>
      </c>
      <c r="AH3917" t="s">
        <v>329</v>
      </c>
      <c r="AI3917" t="s">
        <v>318</v>
      </c>
      <c r="AK3917">
        <v>95057</v>
      </c>
      <c r="AL3917">
        <v>10</v>
      </c>
      <c r="AM3917" t="s">
        <v>980</v>
      </c>
      <c r="AN3917" t="s">
        <v>981</v>
      </c>
      <c r="AO3917">
        <v>208080873</v>
      </c>
    </row>
    <row r="3918" spans="1:41">
      <c r="A3918" t="s">
        <v>315</v>
      </c>
      <c r="D3918" t="s">
        <v>316</v>
      </c>
      <c r="E3918">
        <v>69341</v>
      </c>
      <c r="F3918" t="s">
        <v>317</v>
      </c>
      <c r="G3918" t="s">
        <v>318</v>
      </c>
      <c r="H3918" s="79" t="s">
        <v>927</v>
      </c>
      <c r="I3918" t="s">
        <v>928</v>
      </c>
      <c r="J3918" t="s">
        <v>929</v>
      </c>
      <c r="K3918" t="s">
        <v>930</v>
      </c>
      <c r="L3918">
        <v>347706</v>
      </c>
      <c r="M3918">
        <v>223321925</v>
      </c>
      <c r="O3918">
        <v>320070</v>
      </c>
      <c r="P3918" t="s">
        <v>327</v>
      </c>
      <c r="Q3918">
        <v>1189</v>
      </c>
      <c r="R3918">
        <v>71</v>
      </c>
      <c r="S3918">
        <v>1</v>
      </c>
      <c r="T3918">
        <v>2786</v>
      </c>
      <c r="U3918" t="s">
        <v>328</v>
      </c>
      <c r="W3918">
        <v>1158667035</v>
      </c>
      <c r="X3918" s="76">
        <v>44693</v>
      </c>
      <c r="Y3918" s="76">
        <v>44697</v>
      </c>
      <c r="Z3918" s="76">
        <v>44631</v>
      </c>
      <c r="AA3918" s="76">
        <v>44662</v>
      </c>
      <c r="AB3918">
        <v>580.76</v>
      </c>
      <c r="AD3918" t="s">
        <v>519</v>
      </c>
      <c r="AE3918" t="s">
        <v>324</v>
      </c>
      <c r="AF3918" t="s">
        <v>1012</v>
      </c>
      <c r="AH3918" t="s">
        <v>329</v>
      </c>
      <c r="AI3918" t="s">
        <v>318</v>
      </c>
      <c r="AK3918">
        <v>95057</v>
      </c>
      <c r="AL3918">
        <v>25</v>
      </c>
      <c r="AM3918" t="s">
        <v>966</v>
      </c>
      <c r="AN3918" t="s">
        <v>967</v>
      </c>
      <c r="AO3918">
        <v>208080873</v>
      </c>
    </row>
    <row r="3919" spans="1:41">
      <c r="A3919" t="s">
        <v>315</v>
      </c>
      <c r="D3919" t="s">
        <v>316</v>
      </c>
      <c r="E3919">
        <v>69341</v>
      </c>
      <c r="F3919" t="s">
        <v>317</v>
      </c>
      <c r="G3919" t="s">
        <v>318</v>
      </c>
      <c r="H3919" s="79" t="s">
        <v>927</v>
      </c>
      <c r="I3919" t="s">
        <v>928</v>
      </c>
      <c r="J3919" t="s">
        <v>929</v>
      </c>
      <c r="K3919" t="s">
        <v>930</v>
      </c>
      <c r="L3919">
        <v>347714</v>
      </c>
      <c r="M3919">
        <v>223310324</v>
      </c>
      <c r="O3919">
        <v>320070</v>
      </c>
      <c r="P3919" t="s">
        <v>327</v>
      </c>
      <c r="Q3919">
        <v>1189</v>
      </c>
      <c r="R3919">
        <v>71</v>
      </c>
      <c r="S3919">
        <v>1</v>
      </c>
      <c r="T3919">
        <v>2786</v>
      </c>
      <c r="U3919" t="s">
        <v>328</v>
      </c>
      <c r="W3919">
        <v>1158667035</v>
      </c>
      <c r="X3919" s="76">
        <v>44693</v>
      </c>
      <c r="Y3919" s="76">
        <v>44697</v>
      </c>
      <c r="Z3919" s="76">
        <v>44631</v>
      </c>
      <c r="AA3919" s="76">
        <v>44662</v>
      </c>
      <c r="AB3919">
        <v>655.16999999999996</v>
      </c>
      <c r="AD3919" t="s">
        <v>519</v>
      </c>
      <c r="AE3919" t="s">
        <v>324</v>
      </c>
      <c r="AF3919" t="s">
        <v>1012</v>
      </c>
      <c r="AH3919" t="s">
        <v>329</v>
      </c>
      <c r="AI3919" t="s">
        <v>318</v>
      </c>
      <c r="AK3919">
        <v>95057</v>
      </c>
      <c r="AL3919">
        <v>4</v>
      </c>
      <c r="AM3919" t="s">
        <v>940</v>
      </c>
      <c r="AN3919" t="s">
        <v>941</v>
      </c>
      <c r="AO3919">
        <v>208080873</v>
      </c>
    </row>
    <row r="3920" spans="1:41">
      <c r="A3920" t="s">
        <v>315</v>
      </c>
      <c r="D3920" t="s">
        <v>316</v>
      </c>
      <c r="E3920">
        <v>69341</v>
      </c>
      <c r="F3920" t="s">
        <v>317</v>
      </c>
      <c r="G3920" t="s">
        <v>318</v>
      </c>
      <c r="H3920" s="79" t="s">
        <v>927</v>
      </c>
      <c r="I3920" t="s">
        <v>928</v>
      </c>
      <c r="J3920" t="s">
        <v>929</v>
      </c>
      <c r="K3920" t="s">
        <v>930</v>
      </c>
      <c r="L3920">
        <v>347693</v>
      </c>
      <c r="M3920">
        <v>223310301</v>
      </c>
      <c r="O3920">
        <v>320070</v>
      </c>
      <c r="P3920" t="s">
        <v>327</v>
      </c>
      <c r="Q3920">
        <v>1189</v>
      </c>
      <c r="R3920">
        <v>71</v>
      </c>
      <c r="S3920">
        <v>1</v>
      </c>
      <c r="T3920">
        <v>2786</v>
      </c>
      <c r="U3920" t="s">
        <v>328</v>
      </c>
      <c r="W3920">
        <v>1158667035</v>
      </c>
      <c r="X3920" s="76">
        <v>44693</v>
      </c>
      <c r="Y3920" s="76">
        <v>44697</v>
      </c>
      <c r="Z3920" s="76">
        <v>44631</v>
      </c>
      <c r="AA3920" s="76">
        <v>44662</v>
      </c>
      <c r="AB3920">
        <v>355.12</v>
      </c>
      <c r="AD3920" t="s">
        <v>519</v>
      </c>
      <c r="AE3920" t="s">
        <v>324</v>
      </c>
      <c r="AF3920" t="s">
        <v>1012</v>
      </c>
      <c r="AH3920" t="s">
        <v>329</v>
      </c>
      <c r="AI3920" t="s">
        <v>318</v>
      </c>
      <c r="AK3920">
        <v>95057</v>
      </c>
      <c r="AL3920">
        <v>5</v>
      </c>
      <c r="AM3920" t="s">
        <v>948</v>
      </c>
      <c r="AN3920" t="s">
        <v>949</v>
      </c>
      <c r="AO3920">
        <v>208080873</v>
      </c>
    </row>
    <row r="3921" spans="1:41">
      <c r="A3921" t="s">
        <v>315</v>
      </c>
      <c r="D3921" t="s">
        <v>316</v>
      </c>
      <c r="E3921">
        <v>69341</v>
      </c>
      <c r="F3921" t="s">
        <v>317</v>
      </c>
      <c r="G3921" t="s">
        <v>318</v>
      </c>
      <c r="H3921" s="79" t="s">
        <v>927</v>
      </c>
      <c r="I3921" t="s">
        <v>928</v>
      </c>
      <c r="J3921" t="s">
        <v>929</v>
      </c>
      <c r="K3921" t="s">
        <v>930</v>
      </c>
      <c r="L3921">
        <v>347712</v>
      </c>
      <c r="M3921">
        <v>223310212</v>
      </c>
      <c r="O3921">
        <v>320070</v>
      </c>
      <c r="P3921" t="s">
        <v>327</v>
      </c>
      <c r="Q3921">
        <v>1189</v>
      </c>
      <c r="R3921">
        <v>71</v>
      </c>
      <c r="S3921">
        <v>1</v>
      </c>
      <c r="T3921">
        <v>2786</v>
      </c>
      <c r="U3921" t="s">
        <v>328</v>
      </c>
      <c r="W3921">
        <v>1158667035</v>
      </c>
      <c r="X3921" s="76">
        <v>44693</v>
      </c>
      <c r="Y3921" s="76">
        <v>44697</v>
      </c>
      <c r="Z3921" s="76">
        <v>44631</v>
      </c>
      <c r="AA3921" s="76">
        <v>44662</v>
      </c>
      <c r="AB3921">
        <v>888.01</v>
      </c>
      <c r="AD3921" t="s">
        <v>519</v>
      </c>
      <c r="AE3921" t="s">
        <v>324</v>
      </c>
      <c r="AF3921" t="s">
        <v>1012</v>
      </c>
      <c r="AH3921" t="s">
        <v>329</v>
      </c>
      <c r="AI3921" t="s">
        <v>318</v>
      </c>
      <c r="AK3921">
        <v>95057</v>
      </c>
      <c r="AL3921">
        <v>12</v>
      </c>
      <c r="AM3921" t="s">
        <v>974</v>
      </c>
      <c r="AN3921" t="s">
        <v>975</v>
      </c>
      <c r="AO3921">
        <v>208080985</v>
      </c>
    </row>
    <row r="3922" spans="1:41">
      <c r="A3922" t="s">
        <v>315</v>
      </c>
      <c r="D3922" t="s">
        <v>316</v>
      </c>
      <c r="E3922">
        <v>69341</v>
      </c>
      <c r="F3922" t="s">
        <v>317</v>
      </c>
      <c r="G3922" t="s">
        <v>318</v>
      </c>
      <c r="H3922" s="79" t="s">
        <v>927</v>
      </c>
      <c r="I3922" t="s">
        <v>928</v>
      </c>
      <c r="J3922" t="s">
        <v>929</v>
      </c>
      <c r="K3922" t="s">
        <v>930</v>
      </c>
      <c r="L3922">
        <v>347708</v>
      </c>
      <c r="M3922">
        <v>223310265</v>
      </c>
      <c r="O3922">
        <v>320070</v>
      </c>
      <c r="P3922" t="s">
        <v>327</v>
      </c>
      <c r="Q3922">
        <v>1189</v>
      </c>
      <c r="R3922">
        <v>71</v>
      </c>
      <c r="S3922">
        <v>1</v>
      </c>
      <c r="T3922">
        <v>2786</v>
      </c>
      <c r="U3922" t="s">
        <v>328</v>
      </c>
      <c r="W3922">
        <v>1158667035</v>
      </c>
      <c r="X3922" s="76">
        <v>44693</v>
      </c>
      <c r="Y3922" s="76">
        <v>44697</v>
      </c>
      <c r="Z3922" s="76">
        <v>44631</v>
      </c>
      <c r="AA3922" s="76">
        <v>44662</v>
      </c>
      <c r="AB3922">
        <v>705.57</v>
      </c>
      <c r="AD3922" t="s">
        <v>519</v>
      </c>
      <c r="AE3922" t="s">
        <v>324</v>
      </c>
      <c r="AF3922" t="s">
        <v>1012</v>
      </c>
      <c r="AH3922" t="s">
        <v>329</v>
      </c>
      <c r="AI3922" t="s">
        <v>318</v>
      </c>
      <c r="AK3922">
        <v>95057</v>
      </c>
      <c r="AL3922">
        <v>9</v>
      </c>
      <c r="AM3922" t="s">
        <v>964</v>
      </c>
      <c r="AN3922" t="s">
        <v>965</v>
      </c>
      <c r="AO3922">
        <v>208080873</v>
      </c>
    </row>
    <row r="3923" spans="1:41">
      <c r="A3923" t="s">
        <v>315</v>
      </c>
      <c r="D3923" t="s">
        <v>316</v>
      </c>
      <c r="E3923">
        <v>69341</v>
      </c>
      <c r="F3923" t="s">
        <v>317</v>
      </c>
      <c r="G3923" t="s">
        <v>318</v>
      </c>
      <c r="H3923" s="79" t="s">
        <v>927</v>
      </c>
      <c r="I3923" t="s">
        <v>928</v>
      </c>
      <c r="J3923" t="s">
        <v>929</v>
      </c>
      <c r="K3923" t="s">
        <v>930</v>
      </c>
      <c r="L3923">
        <v>347709</v>
      </c>
      <c r="M3923">
        <v>223310384</v>
      </c>
      <c r="O3923">
        <v>320070</v>
      </c>
      <c r="P3923" t="s">
        <v>327</v>
      </c>
      <c r="Q3923">
        <v>1189</v>
      </c>
      <c r="R3923">
        <v>71</v>
      </c>
      <c r="S3923">
        <v>1</v>
      </c>
      <c r="T3923">
        <v>2786</v>
      </c>
      <c r="U3923" t="s">
        <v>328</v>
      </c>
      <c r="W3923">
        <v>1158667035</v>
      </c>
      <c r="X3923" s="76">
        <v>44693</v>
      </c>
      <c r="Y3923" s="76">
        <v>44697</v>
      </c>
      <c r="Z3923" s="76">
        <v>44631</v>
      </c>
      <c r="AA3923" s="76">
        <v>44662</v>
      </c>
      <c r="AB3923">
        <v>909.62</v>
      </c>
      <c r="AD3923" t="s">
        <v>519</v>
      </c>
      <c r="AE3923" t="s">
        <v>324</v>
      </c>
      <c r="AF3923" t="s">
        <v>1012</v>
      </c>
      <c r="AH3923" t="s">
        <v>329</v>
      </c>
      <c r="AI3923" t="s">
        <v>318</v>
      </c>
      <c r="AK3923">
        <v>95057</v>
      </c>
      <c r="AL3923">
        <v>2</v>
      </c>
      <c r="AM3923" t="s">
        <v>970</v>
      </c>
      <c r="AN3923" t="s">
        <v>971</v>
      </c>
      <c r="AO3923">
        <v>208080873</v>
      </c>
    </row>
    <row r="3924" spans="1:41">
      <c r="A3924" t="s">
        <v>315</v>
      </c>
      <c r="D3924" t="s">
        <v>316</v>
      </c>
      <c r="E3924">
        <v>69341</v>
      </c>
      <c r="F3924" t="s">
        <v>317</v>
      </c>
      <c r="G3924" t="s">
        <v>318</v>
      </c>
      <c r="H3924" s="79" t="s">
        <v>927</v>
      </c>
      <c r="I3924" t="s">
        <v>928</v>
      </c>
      <c r="J3924" t="s">
        <v>929</v>
      </c>
      <c r="K3924" t="s">
        <v>930</v>
      </c>
      <c r="L3924">
        <v>347715</v>
      </c>
      <c r="M3924">
        <v>223322973</v>
      </c>
      <c r="O3924">
        <v>320070</v>
      </c>
      <c r="P3924" t="s">
        <v>327</v>
      </c>
      <c r="Q3924">
        <v>1189</v>
      </c>
      <c r="R3924">
        <v>71</v>
      </c>
      <c r="S3924">
        <v>1</v>
      </c>
      <c r="T3924">
        <v>2786</v>
      </c>
      <c r="U3924" t="s">
        <v>328</v>
      </c>
      <c r="W3924">
        <v>1158667035</v>
      </c>
      <c r="X3924" s="76">
        <v>44693</v>
      </c>
      <c r="Y3924" s="76">
        <v>44697</v>
      </c>
      <c r="Z3924" s="76">
        <v>44631</v>
      </c>
      <c r="AA3924" s="76">
        <v>44662</v>
      </c>
      <c r="AB3924">
        <v>307.11</v>
      </c>
      <c r="AD3924" t="s">
        <v>519</v>
      </c>
      <c r="AE3924" t="s">
        <v>324</v>
      </c>
      <c r="AF3924" t="s">
        <v>1012</v>
      </c>
      <c r="AH3924" t="s">
        <v>329</v>
      </c>
      <c r="AI3924" t="s">
        <v>318</v>
      </c>
      <c r="AK3924">
        <v>95057</v>
      </c>
      <c r="AL3924">
        <v>16</v>
      </c>
      <c r="AM3924" t="s">
        <v>960</v>
      </c>
      <c r="AN3924" t="s">
        <v>961</v>
      </c>
      <c r="AO3924">
        <v>208080866</v>
      </c>
    </row>
    <row r="3925" spans="1:41">
      <c r="A3925" t="s">
        <v>315</v>
      </c>
      <c r="D3925" t="s">
        <v>316</v>
      </c>
      <c r="E3925">
        <v>69341</v>
      </c>
      <c r="F3925" t="s">
        <v>317</v>
      </c>
      <c r="G3925" t="s">
        <v>318</v>
      </c>
      <c r="H3925" s="79" t="s">
        <v>927</v>
      </c>
      <c r="I3925" t="s">
        <v>928</v>
      </c>
      <c r="J3925" t="s">
        <v>929</v>
      </c>
      <c r="K3925" t="s">
        <v>930</v>
      </c>
      <c r="L3925">
        <v>347699</v>
      </c>
      <c r="M3925">
        <v>223322996</v>
      </c>
      <c r="O3925">
        <v>320070</v>
      </c>
      <c r="P3925" t="s">
        <v>327</v>
      </c>
      <c r="Q3925">
        <v>1189</v>
      </c>
      <c r="R3925">
        <v>71</v>
      </c>
      <c r="S3925">
        <v>1</v>
      </c>
      <c r="T3925">
        <v>2786</v>
      </c>
      <c r="U3925" t="s">
        <v>328</v>
      </c>
      <c r="W3925">
        <v>1158667035</v>
      </c>
      <c r="X3925" s="76">
        <v>44693</v>
      </c>
      <c r="Y3925" s="76">
        <v>44697</v>
      </c>
      <c r="Z3925" s="76">
        <v>44631</v>
      </c>
      <c r="AA3925" s="76">
        <v>44662</v>
      </c>
      <c r="AB3925">
        <v>585.55999999999995</v>
      </c>
      <c r="AD3925" t="s">
        <v>519</v>
      </c>
      <c r="AE3925" t="s">
        <v>324</v>
      </c>
      <c r="AF3925" t="s">
        <v>1012</v>
      </c>
      <c r="AH3925" t="s">
        <v>329</v>
      </c>
      <c r="AI3925" t="s">
        <v>318</v>
      </c>
      <c r="AK3925">
        <v>95057</v>
      </c>
      <c r="AL3925">
        <v>17</v>
      </c>
      <c r="AM3925" t="s">
        <v>936</v>
      </c>
      <c r="AN3925" t="s">
        <v>937</v>
      </c>
      <c r="AO3925">
        <v>208080850</v>
      </c>
    </row>
    <row r="3926" spans="1:41">
      <c r="A3926" t="s">
        <v>315</v>
      </c>
      <c r="D3926" t="s">
        <v>316</v>
      </c>
      <c r="E3926">
        <v>69341</v>
      </c>
      <c r="F3926" t="s">
        <v>317</v>
      </c>
      <c r="G3926" t="s">
        <v>318</v>
      </c>
      <c r="H3926" s="79" t="s">
        <v>927</v>
      </c>
      <c r="I3926" t="s">
        <v>928</v>
      </c>
      <c r="J3926" t="s">
        <v>929</v>
      </c>
      <c r="K3926" t="s">
        <v>930</v>
      </c>
      <c r="L3926">
        <v>347703</v>
      </c>
      <c r="M3926">
        <v>223320357</v>
      </c>
      <c r="O3926">
        <v>320070</v>
      </c>
      <c r="P3926" t="s">
        <v>327</v>
      </c>
      <c r="Q3926">
        <v>1189</v>
      </c>
      <c r="R3926">
        <v>71</v>
      </c>
      <c r="S3926">
        <v>1</v>
      </c>
      <c r="T3926">
        <v>2786</v>
      </c>
      <c r="U3926" t="s">
        <v>328</v>
      </c>
      <c r="W3926">
        <v>1158667035</v>
      </c>
      <c r="X3926" s="76">
        <v>44693</v>
      </c>
      <c r="Y3926" s="76">
        <v>44697</v>
      </c>
      <c r="Z3926" s="76">
        <v>44631</v>
      </c>
      <c r="AA3926" s="76">
        <v>44662</v>
      </c>
      <c r="AB3926">
        <v>465.53</v>
      </c>
      <c r="AD3926" t="s">
        <v>519</v>
      </c>
      <c r="AE3926" t="s">
        <v>324</v>
      </c>
      <c r="AF3926" t="s">
        <v>1012</v>
      </c>
      <c r="AH3926" t="s">
        <v>329</v>
      </c>
      <c r="AI3926" t="s">
        <v>318</v>
      </c>
      <c r="AK3926">
        <v>95057</v>
      </c>
      <c r="AL3926">
        <v>22</v>
      </c>
      <c r="AM3926" t="s">
        <v>972</v>
      </c>
      <c r="AN3926" t="s">
        <v>973</v>
      </c>
      <c r="AO3926">
        <v>208080843</v>
      </c>
    </row>
    <row r="3927" spans="1:41">
      <c r="A3927" t="s">
        <v>315</v>
      </c>
      <c r="D3927" t="s">
        <v>316</v>
      </c>
      <c r="E3927">
        <v>69341</v>
      </c>
      <c r="F3927" t="s">
        <v>317</v>
      </c>
      <c r="G3927" t="s">
        <v>318</v>
      </c>
      <c r="H3927" s="79" t="s">
        <v>927</v>
      </c>
      <c r="I3927" t="s">
        <v>928</v>
      </c>
      <c r="J3927" t="s">
        <v>929</v>
      </c>
      <c r="K3927" t="s">
        <v>930</v>
      </c>
      <c r="L3927">
        <v>347697</v>
      </c>
      <c r="M3927">
        <v>223310100</v>
      </c>
      <c r="O3927">
        <v>320070</v>
      </c>
      <c r="P3927" t="s">
        <v>327</v>
      </c>
      <c r="Q3927">
        <v>1189</v>
      </c>
      <c r="R3927">
        <v>71</v>
      </c>
      <c r="S3927">
        <v>1</v>
      </c>
      <c r="T3927">
        <v>2786</v>
      </c>
      <c r="U3927" t="s">
        <v>328</v>
      </c>
      <c r="W3927">
        <v>1158667035</v>
      </c>
      <c r="X3927" s="76">
        <v>44693</v>
      </c>
      <c r="Y3927" s="76">
        <v>44697</v>
      </c>
      <c r="Z3927" s="76">
        <v>44631</v>
      </c>
      <c r="AA3927" s="76">
        <v>44662</v>
      </c>
      <c r="AB3927">
        <v>573.54999999999995</v>
      </c>
      <c r="AD3927" t="s">
        <v>519</v>
      </c>
      <c r="AE3927" t="s">
        <v>324</v>
      </c>
      <c r="AF3927" t="s">
        <v>1012</v>
      </c>
      <c r="AH3927" t="s">
        <v>329</v>
      </c>
      <c r="AI3927" t="s">
        <v>318</v>
      </c>
      <c r="AK3927">
        <v>95057</v>
      </c>
      <c r="AL3927">
        <v>14</v>
      </c>
      <c r="AM3927" t="s">
        <v>976</v>
      </c>
      <c r="AN3927" t="s">
        <v>973</v>
      </c>
      <c r="AO3927">
        <v>208080843</v>
      </c>
    </row>
    <row r="3928" spans="1:41">
      <c r="A3928" t="s">
        <v>315</v>
      </c>
      <c r="D3928" t="s">
        <v>316</v>
      </c>
      <c r="E3928">
        <v>69341</v>
      </c>
      <c r="F3928" t="s">
        <v>317</v>
      </c>
      <c r="G3928" t="s">
        <v>318</v>
      </c>
      <c r="H3928" s="79" t="s">
        <v>927</v>
      </c>
      <c r="I3928" t="s">
        <v>928</v>
      </c>
      <c r="J3928" t="s">
        <v>929</v>
      </c>
      <c r="K3928" t="s">
        <v>930</v>
      </c>
      <c r="L3928">
        <v>347696</v>
      </c>
      <c r="M3928">
        <v>223310235</v>
      </c>
      <c r="O3928">
        <v>320070</v>
      </c>
      <c r="P3928" t="s">
        <v>327</v>
      </c>
      <c r="Q3928">
        <v>1189</v>
      </c>
      <c r="R3928">
        <v>71</v>
      </c>
      <c r="S3928">
        <v>1</v>
      </c>
      <c r="T3928">
        <v>2786</v>
      </c>
      <c r="U3928" t="s">
        <v>328</v>
      </c>
      <c r="W3928">
        <v>1158667035</v>
      </c>
      <c r="X3928" s="76">
        <v>44693</v>
      </c>
      <c r="Y3928" s="76">
        <v>44697</v>
      </c>
      <c r="Z3928" s="76">
        <v>44631</v>
      </c>
      <c r="AA3928" s="76">
        <v>44662</v>
      </c>
      <c r="AB3928">
        <v>403.13</v>
      </c>
      <c r="AD3928" t="s">
        <v>519</v>
      </c>
      <c r="AE3928" t="s">
        <v>324</v>
      </c>
      <c r="AF3928" t="s">
        <v>1012</v>
      </c>
      <c r="AH3928" t="s">
        <v>329</v>
      </c>
      <c r="AI3928" t="s">
        <v>318</v>
      </c>
      <c r="AK3928">
        <v>95057</v>
      </c>
      <c r="AL3928">
        <v>11</v>
      </c>
      <c r="AM3928" t="s">
        <v>958</v>
      </c>
      <c r="AN3928" t="s">
        <v>959</v>
      </c>
      <c r="AO3928">
        <v>208081020</v>
      </c>
    </row>
    <row r="3929" spans="1:41">
      <c r="A3929" t="s">
        <v>315</v>
      </c>
      <c r="D3929" t="s">
        <v>316</v>
      </c>
      <c r="E3929">
        <v>69341</v>
      </c>
      <c r="F3929" t="s">
        <v>317</v>
      </c>
      <c r="G3929" t="s">
        <v>318</v>
      </c>
      <c r="H3929" s="79" t="s">
        <v>927</v>
      </c>
      <c r="I3929" t="s">
        <v>928</v>
      </c>
      <c r="J3929" t="s">
        <v>929</v>
      </c>
      <c r="K3929" t="s">
        <v>930</v>
      </c>
      <c r="L3929">
        <v>347702</v>
      </c>
      <c r="M3929">
        <v>223320341</v>
      </c>
      <c r="O3929">
        <v>320070</v>
      </c>
      <c r="P3929" t="s">
        <v>327</v>
      </c>
      <c r="Q3929">
        <v>1189</v>
      </c>
      <c r="R3929">
        <v>71</v>
      </c>
      <c r="S3929">
        <v>1</v>
      </c>
      <c r="T3929">
        <v>2786</v>
      </c>
      <c r="U3929" t="s">
        <v>328</v>
      </c>
      <c r="W3929">
        <v>1158667035</v>
      </c>
      <c r="X3929" s="76">
        <v>44693</v>
      </c>
      <c r="Y3929" s="76">
        <v>44697</v>
      </c>
      <c r="Z3929" s="76">
        <v>44631</v>
      </c>
      <c r="AA3929" s="76">
        <v>44662</v>
      </c>
      <c r="AB3929">
        <v>410.33</v>
      </c>
      <c r="AD3929" t="s">
        <v>519</v>
      </c>
      <c r="AE3929" t="s">
        <v>324</v>
      </c>
      <c r="AF3929" t="s">
        <v>1012</v>
      </c>
      <c r="AH3929" t="s">
        <v>329</v>
      </c>
      <c r="AI3929" t="s">
        <v>318</v>
      </c>
      <c r="AK3929">
        <v>95057</v>
      </c>
      <c r="AL3929">
        <v>21</v>
      </c>
      <c r="AM3929" t="s">
        <v>956</v>
      </c>
      <c r="AN3929" t="s">
        <v>957</v>
      </c>
      <c r="AO3929">
        <v>208080962</v>
      </c>
    </row>
    <row r="3930" spans="1:41">
      <c r="A3930" t="s">
        <v>315</v>
      </c>
      <c r="D3930" t="s">
        <v>316</v>
      </c>
      <c r="E3930">
        <v>69341</v>
      </c>
      <c r="F3930" t="s">
        <v>317</v>
      </c>
      <c r="G3930" t="s">
        <v>318</v>
      </c>
      <c r="H3930" s="79" t="s">
        <v>927</v>
      </c>
      <c r="I3930" t="s">
        <v>928</v>
      </c>
      <c r="J3930" t="s">
        <v>929</v>
      </c>
      <c r="K3930" t="s">
        <v>930</v>
      </c>
      <c r="L3930">
        <v>347710</v>
      </c>
      <c r="M3930">
        <v>223310347</v>
      </c>
      <c r="O3930">
        <v>320070</v>
      </c>
      <c r="P3930" t="s">
        <v>327</v>
      </c>
      <c r="Q3930">
        <v>1189</v>
      </c>
      <c r="R3930">
        <v>71</v>
      </c>
      <c r="S3930">
        <v>1</v>
      </c>
      <c r="T3930">
        <v>2786</v>
      </c>
      <c r="U3930" t="s">
        <v>328</v>
      </c>
      <c r="W3930">
        <v>1158667035</v>
      </c>
      <c r="X3930" s="76">
        <v>44693</v>
      </c>
      <c r="Y3930" s="76">
        <v>44697</v>
      </c>
      <c r="Z3930" s="76">
        <v>44631</v>
      </c>
      <c r="AA3930" s="76">
        <v>44662</v>
      </c>
      <c r="AB3930">
        <v>424.73</v>
      </c>
      <c r="AD3930" t="s">
        <v>519</v>
      </c>
      <c r="AE3930" t="s">
        <v>324</v>
      </c>
      <c r="AF3930" t="s">
        <v>1012</v>
      </c>
      <c r="AH3930" t="s">
        <v>329</v>
      </c>
      <c r="AI3930" t="s">
        <v>318</v>
      </c>
      <c r="AK3930">
        <v>95057</v>
      </c>
      <c r="AL3930">
        <v>3</v>
      </c>
      <c r="AM3930" t="s">
        <v>950</v>
      </c>
      <c r="AN3930" t="s">
        <v>951</v>
      </c>
      <c r="AO3930">
        <v>208080873</v>
      </c>
    </row>
    <row r="3931" spans="1:41">
      <c r="A3931" t="s">
        <v>315</v>
      </c>
      <c r="D3931" t="s">
        <v>316</v>
      </c>
      <c r="E3931">
        <v>69341</v>
      </c>
      <c r="F3931" t="s">
        <v>317</v>
      </c>
      <c r="G3931" t="s">
        <v>318</v>
      </c>
      <c r="H3931" s="79" t="s">
        <v>927</v>
      </c>
      <c r="I3931" t="s">
        <v>928</v>
      </c>
      <c r="J3931" t="s">
        <v>929</v>
      </c>
      <c r="K3931" t="s">
        <v>930</v>
      </c>
      <c r="L3931">
        <v>347695</v>
      </c>
      <c r="M3931">
        <v>223310288</v>
      </c>
      <c r="O3931">
        <v>320070</v>
      </c>
      <c r="P3931" t="s">
        <v>327</v>
      </c>
      <c r="Q3931">
        <v>1189</v>
      </c>
      <c r="R3931">
        <v>71</v>
      </c>
      <c r="S3931">
        <v>1</v>
      </c>
      <c r="T3931">
        <v>2786</v>
      </c>
      <c r="U3931" t="s">
        <v>328</v>
      </c>
      <c r="W3931">
        <v>1158667035</v>
      </c>
      <c r="X3931" s="76">
        <v>44693</v>
      </c>
      <c r="Y3931" s="76">
        <v>44697</v>
      </c>
      <c r="Z3931" s="76">
        <v>44631</v>
      </c>
      <c r="AA3931" s="76">
        <v>44662</v>
      </c>
      <c r="AB3931">
        <v>357.52</v>
      </c>
      <c r="AD3931" t="s">
        <v>519</v>
      </c>
      <c r="AE3931" t="s">
        <v>324</v>
      </c>
      <c r="AF3931" t="s">
        <v>1012</v>
      </c>
      <c r="AH3931" t="s">
        <v>329</v>
      </c>
      <c r="AI3931" t="s">
        <v>318</v>
      </c>
      <c r="AK3931">
        <v>95057</v>
      </c>
      <c r="AL3931">
        <v>7</v>
      </c>
      <c r="AM3931" t="s">
        <v>946</v>
      </c>
      <c r="AN3931" t="s">
        <v>947</v>
      </c>
      <c r="AO3931">
        <v>208080873</v>
      </c>
    </row>
    <row r="3932" spans="1:41">
      <c r="A3932" t="s">
        <v>315</v>
      </c>
      <c r="D3932" t="s">
        <v>316</v>
      </c>
      <c r="E3932">
        <v>69341</v>
      </c>
      <c r="F3932" t="s">
        <v>317</v>
      </c>
      <c r="G3932" t="s">
        <v>318</v>
      </c>
      <c r="H3932" s="79" t="s">
        <v>927</v>
      </c>
      <c r="I3932" t="s">
        <v>928</v>
      </c>
      <c r="J3932" t="s">
        <v>929</v>
      </c>
      <c r="K3932" t="s">
        <v>930</v>
      </c>
      <c r="L3932">
        <v>347701</v>
      </c>
      <c r="M3932">
        <v>223320334</v>
      </c>
      <c r="O3932">
        <v>320070</v>
      </c>
      <c r="P3932" t="s">
        <v>327</v>
      </c>
      <c r="Q3932">
        <v>1189</v>
      </c>
      <c r="R3932">
        <v>71</v>
      </c>
      <c r="S3932">
        <v>1</v>
      </c>
      <c r="T3932">
        <v>2786</v>
      </c>
      <c r="U3932" t="s">
        <v>328</v>
      </c>
      <c r="W3932">
        <v>1158667035</v>
      </c>
      <c r="X3932" s="76">
        <v>44693</v>
      </c>
      <c r="Y3932" s="76">
        <v>44697</v>
      </c>
      <c r="Z3932" s="76">
        <v>44631</v>
      </c>
      <c r="AA3932" s="76">
        <v>44662</v>
      </c>
      <c r="AB3932">
        <v>777.58</v>
      </c>
      <c r="AD3932" t="s">
        <v>519</v>
      </c>
      <c r="AE3932" t="s">
        <v>324</v>
      </c>
      <c r="AF3932" t="s">
        <v>1012</v>
      </c>
      <c r="AH3932" t="s">
        <v>329</v>
      </c>
      <c r="AI3932" t="s">
        <v>318</v>
      </c>
      <c r="AK3932">
        <v>95057</v>
      </c>
      <c r="AL3932">
        <v>19</v>
      </c>
      <c r="AM3932" t="s">
        <v>942</v>
      </c>
      <c r="AN3932" t="s">
        <v>943</v>
      </c>
      <c r="AO3932">
        <v>208081036</v>
      </c>
    </row>
    <row r="3933" spans="1:41">
      <c r="A3933" t="s">
        <v>315</v>
      </c>
      <c r="D3933" t="s">
        <v>316</v>
      </c>
      <c r="E3933">
        <v>69341</v>
      </c>
      <c r="F3933" t="s">
        <v>317</v>
      </c>
      <c r="G3933" t="s">
        <v>318</v>
      </c>
      <c r="H3933" s="79" t="s">
        <v>927</v>
      </c>
      <c r="I3933" t="s">
        <v>928</v>
      </c>
      <c r="J3933" t="s">
        <v>929</v>
      </c>
      <c r="K3933" t="s">
        <v>930</v>
      </c>
      <c r="L3933">
        <v>347716</v>
      </c>
      <c r="M3933">
        <v>223310153</v>
      </c>
      <c r="O3933">
        <v>320070</v>
      </c>
      <c r="P3933" t="s">
        <v>327</v>
      </c>
      <c r="Q3933">
        <v>1189</v>
      </c>
      <c r="R3933">
        <v>71</v>
      </c>
      <c r="S3933">
        <v>1</v>
      </c>
      <c r="T3933">
        <v>2786</v>
      </c>
      <c r="U3933" t="s">
        <v>328</v>
      </c>
      <c r="W3933">
        <v>1158667035</v>
      </c>
      <c r="X3933" s="76">
        <v>44693</v>
      </c>
      <c r="Y3933" s="76">
        <v>44697</v>
      </c>
      <c r="Z3933" s="76">
        <v>44631</v>
      </c>
      <c r="AA3933" s="76">
        <v>44662</v>
      </c>
      <c r="AB3933">
        <v>343.11</v>
      </c>
      <c r="AD3933" t="s">
        <v>519</v>
      </c>
      <c r="AE3933" t="s">
        <v>324</v>
      </c>
      <c r="AF3933" t="s">
        <v>1012</v>
      </c>
      <c r="AH3933" t="s">
        <v>329</v>
      </c>
      <c r="AI3933" t="s">
        <v>318</v>
      </c>
      <c r="AK3933">
        <v>95057</v>
      </c>
      <c r="AL3933">
        <v>13</v>
      </c>
      <c r="AM3933" t="s">
        <v>968</v>
      </c>
      <c r="AN3933" t="s">
        <v>969</v>
      </c>
      <c r="AO3933">
        <v>208080873</v>
      </c>
    </row>
    <row r="3934" spans="1:41">
      <c r="A3934" t="s">
        <v>315</v>
      </c>
      <c r="D3934" t="s">
        <v>316</v>
      </c>
      <c r="E3934">
        <v>69341</v>
      </c>
      <c r="F3934" t="s">
        <v>317</v>
      </c>
      <c r="G3934" t="s">
        <v>318</v>
      </c>
      <c r="H3934" s="79" t="s">
        <v>927</v>
      </c>
      <c r="I3934" t="s">
        <v>928</v>
      </c>
      <c r="J3934" t="s">
        <v>929</v>
      </c>
      <c r="K3934" t="s">
        <v>930</v>
      </c>
      <c r="L3934">
        <v>347694</v>
      </c>
      <c r="M3934">
        <v>223310295</v>
      </c>
      <c r="O3934">
        <v>320070</v>
      </c>
      <c r="P3934" t="s">
        <v>327</v>
      </c>
      <c r="Q3934">
        <v>1189</v>
      </c>
      <c r="R3934">
        <v>71</v>
      </c>
      <c r="S3934">
        <v>1</v>
      </c>
      <c r="T3934">
        <v>2786</v>
      </c>
      <c r="U3934" t="s">
        <v>328</v>
      </c>
      <c r="W3934">
        <v>1158667035</v>
      </c>
      <c r="X3934" s="76">
        <v>44693</v>
      </c>
      <c r="Y3934" s="76">
        <v>44697</v>
      </c>
      <c r="Z3934" s="76">
        <v>44631</v>
      </c>
      <c r="AA3934" s="76">
        <v>44662</v>
      </c>
      <c r="AB3934">
        <v>513.54</v>
      </c>
      <c r="AD3934" t="s">
        <v>519</v>
      </c>
      <c r="AE3934" t="s">
        <v>324</v>
      </c>
      <c r="AF3934" t="s">
        <v>1012</v>
      </c>
      <c r="AH3934" t="s">
        <v>329</v>
      </c>
      <c r="AI3934" t="s">
        <v>318</v>
      </c>
      <c r="AK3934">
        <v>95057</v>
      </c>
      <c r="AL3934">
        <v>6</v>
      </c>
      <c r="AM3934" t="s">
        <v>977</v>
      </c>
      <c r="AN3934" t="s">
        <v>978</v>
      </c>
      <c r="AO3934">
        <v>208080873</v>
      </c>
    </row>
    <row r="3935" spans="1:41">
      <c r="A3935" t="s">
        <v>315</v>
      </c>
      <c r="D3935" t="s">
        <v>316</v>
      </c>
      <c r="E3935">
        <v>69341</v>
      </c>
      <c r="F3935" t="s">
        <v>317</v>
      </c>
      <c r="G3935" t="s">
        <v>318</v>
      </c>
      <c r="H3935" s="79" t="s">
        <v>927</v>
      </c>
      <c r="I3935" t="s">
        <v>928</v>
      </c>
      <c r="J3935" t="s">
        <v>929</v>
      </c>
      <c r="K3935" t="s">
        <v>930</v>
      </c>
      <c r="L3935">
        <v>347700</v>
      </c>
      <c r="M3935">
        <v>223323001</v>
      </c>
      <c r="O3935">
        <v>320070</v>
      </c>
      <c r="P3935" t="s">
        <v>327</v>
      </c>
      <c r="Q3935">
        <v>1189</v>
      </c>
      <c r="R3935">
        <v>71</v>
      </c>
      <c r="S3935">
        <v>1</v>
      </c>
      <c r="T3935">
        <v>2786</v>
      </c>
      <c r="U3935" t="s">
        <v>328</v>
      </c>
      <c r="W3935">
        <v>1158667035</v>
      </c>
      <c r="X3935" s="76">
        <v>44693</v>
      </c>
      <c r="Y3935" s="76">
        <v>44697</v>
      </c>
      <c r="Z3935" s="76">
        <v>44631</v>
      </c>
      <c r="AA3935" s="76">
        <v>44662</v>
      </c>
      <c r="AB3935">
        <v>350.31</v>
      </c>
      <c r="AD3935" t="s">
        <v>519</v>
      </c>
      <c r="AE3935" t="s">
        <v>324</v>
      </c>
      <c r="AF3935" t="s">
        <v>1012</v>
      </c>
      <c r="AH3935" t="s">
        <v>329</v>
      </c>
      <c r="AI3935" t="s">
        <v>318</v>
      </c>
      <c r="AK3935">
        <v>95057</v>
      </c>
      <c r="AL3935">
        <v>18</v>
      </c>
      <c r="AM3935" t="s">
        <v>962</v>
      </c>
      <c r="AN3935" t="s">
        <v>963</v>
      </c>
      <c r="AO3935">
        <v>208080978</v>
      </c>
    </row>
    <row r="3936" spans="1:41">
      <c r="A3936" t="s">
        <v>315</v>
      </c>
      <c r="D3936" t="s">
        <v>316</v>
      </c>
      <c r="E3936">
        <v>69341</v>
      </c>
      <c r="F3936" t="s">
        <v>317</v>
      </c>
      <c r="G3936" t="s">
        <v>318</v>
      </c>
      <c r="H3936" s="79" t="s">
        <v>927</v>
      </c>
      <c r="I3936" t="s">
        <v>928</v>
      </c>
      <c r="J3936" t="s">
        <v>929</v>
      </c>
      <c r="K3936" t="s">
        <v>930</v>
      </c>
      <c r="L3936">
        <v>347705</v>
      </c>
      <c r="M3936">
        <v>223321918</v>
      </c>
      <c r="O3936">
        <v>320070</v>
      </c>
      <c r="P3936" t="s">
        <v>327</v>
      </c>
      <c r="Q3936">
        <v>1189</v>
      </c>
      <c r="R3936">
        <v>71</v>
      </c>
      <c r="S3936">
        <v>1</v>
      </c>
      <c r="T3936">
        <v>2786</v>
      </c>
      <c r="U3936" t="s">
        <v>328</v>
      </c>
      <c r="W3936">
        <v>1158667035</v>
      </c>
      <c r="X3936" s="76">
        <v>44693</v>
      </c>
      <c r="Y3936" s="76">
        <v>44697</v>
      </c>
      <c r="Z3936" s="76">
        <v>44631</v>
      </c>
      <c r="AA3936" s="76">
        <v>44662</v>
      </c>
      <c r="AB3936">
        <v>295.11</v>
      </c>
      <c r="AD3936" t="s">
        <v>519</v>
      </c>
      <c r="AE3936" t="s">
        <v>324</v>
      </c>
      <c r="AF3936" t="s">
        <v>1012</v>
      </c>
      <c r="AH3936" t="s">
        <v>329</v>
      </c>
      <c r="AI3936" t="s">
        <v>318</v>
      </c>
      <c r="AK3936">
        <v>95057</v>
      </c>
      <c r="AL3936">
        <v>24</v>
      </c>
      <c r="AM3936" t="s">
        <v>944</v>
      </c>
      <c r="AN3936" t="s">
        <v>945</v>
      </c>
      <c r="AO3936">
        <v>208081036</v>
      </c>
    </row>
    <row r="3937" spans="1:41">
      <c r="A3937" t="s">
        <v>315</v>
      </c>
      <c r="D3937" t="s">
        <v>316</v>
      </c>
      <c r="E3937">
        <v>69341</v>
      </c>
      <c r="F3937" t="s">
        <v>317</v>
      </c>
      <c r="G3937" t="s">
        <v>318</v>
      </c>
      <c r="H3937" s="79" t="s">
        <v>927</v>
      </c>
      <c r="I3937" t="s">
        <v>928</v>
      </c>
      <c r="J3937" t="s">
        <v>929</v>
      </c>
      <c r="K3937" t="s">
        <v>930</v>
      </c>
      <c r="L3937">
        <v>347713</v>
      </c>
      <c r="M3937">
        <v>223310272</v>
      </c>
      <c r="O3937">
        <v>320070</v>
      </c>
      <c r="P3937" t="s">
        <v>327</v>
      </c>
      <c r="Q3937">
        <v>1189</v>
      </c>
      <c r="R3937">
        <v>71</v>
      </c>
      <c r="S3937">
        <v>1</v>
      </c>
      <c r="T3937">
        <v>2786</v>
      </c>
      <c r="U3937" t="s">
        <v>328</v>
      </c>
      <c r="W3937">
        <v>1158667035</v>
      </c>
      <c r="X3937" s="76">
        <v>44693</v>
      </c>
      <c r="Y3937" s="76">
        <v>44697</v>
      </c>
      <c r="Z3937" s="76">
        <v>44631</v>
      </c>
      <c r="AA3937" s="76">
        <v>44662</v>
      </c>
      <c r="AB3937">
        <v>458.33</v>
      </c>
      <c r="AD3937" t="s">
        <v>519</v>
      </c>
      <c r="AE3937" t="s">
        <v>324</v>
      </c>
      <c r="AF3937" t="s">
        <v>1012</v>
      </c>
      <c r="AH3937" t="s">
        <v>329</v>
      </c>
      <c r="AI3937" t="s">
        <v>318</v>
      </c>
      <c r="AK3937">
        <v>95057</v>
      </c>
      <c r="AL3937">
        <v>8</v>
      </c>
      <c r="AM3937" t="s">
        <v>954</v>
      </c>
      <c r="AN3937" t="s">
        <v>955</v>
      </c>
      <c r="AO3937">
        <v>208080873</v>
      </c>
    </row>
    <row r="3938" spans="1:41">
      <c r="A3938" t="s">
        <v>315</v>
      </c>
      <c r="D3938" t="s">
        <v>316</v>
      </c>
      <c r="E3938">
        <v>69341</v>
      </c>
      <c r="F3938" t="s">
        <v>317</v>
      </c>
      <c r="G3938" t="s">
        <v>318</v>
      </c>
      <c r="H3938" s="79" t="s">
        <v>927</v>
      </c>
      <c r="I3938" t="s">
        <v>928</v>
      </c>
      <c r="J3938" t="s">
        <v>929</v>
      </c>
      <c r="K3938" t="s">
        <v>930</v>
      </c>
      <c r="L3938">
        <v>347711</v>
      </c>
      <c r="M3938">
        <v>223320364</v>
      </c>
      <c r="O3938">
        <v>320070</v>
      </c>
      <c r="P3938" t="s">
        <v>327</v>
      </c>
      <c r="Q3938">
        <v>1189</v>
      </c>
      <c r="R3938">
        <v>71</v>
      </c>
      <c r="S3938">
        <v>1</v>
      </c>
      <c r="T3938">
        <v>2786</v>
      </c>
      <c r="U3938" t="s">
        <v>328</v>
      </c>
      <c r="W3938">
        <v>1158667035</v>
      </c>
      <c r="X3938" s="76">
        <v>44693</v>
      </c>
      <c r="Y3938" s="76">
        <v>44697</v>
      </c>
      <c r="Z3938" s="76">
        <v>44631</v>
      </c>
      <c r="AA3938" s="76">
        <v>44662</v>
      </c>
      <c r="AB3938">
        <v>479.94</v>
      </c>
      <c r="AD3938" t="s">
        <v>519</v>
      </c>
      <c r="AE3938" t="s">
        <v>324</v>
      </c>
      <c r="AF3938" t="s">
        <v>1012</v>
      </c>
      <c r="AH3938" t="s">
        <v>329</v>
      </c>
      <c r="AI3938" t="s">
        <v>318</v>
      </c>
      <c r="AK3938">
        <v>95057</v>
      </c>
      <c r="AL3938">
        <v>20</v>
      </c>
      <c r="AM3938" t="s">
        <v>952</v>
      </c>
      <c r="AN3938" t="s">
        <v>953</v>
      </c>
      <c r="AO3938">
        <v>208080880</v>
      </c>
    </row>
    <row r="3939" spans="1:41">
      <c r="A3939" t="s">
        <v>315</v>
      </c>
      <c r="D3939" t="s">
        <v>316</v>
      </c>
      <c r="E3939">
        <v>69341</v>
      </c>
      <c r="F3939" t="s">
        <v>317</v>
      </c>
      <c r="G3939" t="s">
        <v>318</v>
      </c>
      <c r="H3939" s="79" t="s">
        <v>927</v>
      </c>
      <c r="I3939" t="s">
        <v>928</v>
      </c>
      <c r="J3939" t="s">
        <v>929</v>
      </c>
      <c r="K3939" t="s">
        <v>930</v>
      </c>
      <c r="L3939">
        <v>347707</v>
      </c>
      <c r="M3939">
        <v>223310420</v>
      </c>
      <c r="O3939">
        <v>320070</v>
      </c>
      <c r="P3939" t="s">
        <v>327</v>
      </c>
      <c r="Q3939">
        <v>1189</v>
      </c>
      <c r="R3939">
        <v>71</v>
      </c>
      <c r="S3939">
        <v>1</v>
      </c>
      <c r="T3939">
        <v>2786</v>
      </c>
      <c r="U3939" t="s">
        <v>328</v>
      </c>
      <c r="W3939">
        <v>1158667035</v>
      </c>
      <c r="X3939" s="76">
        <v>44693</v>
      </c>
      <c r="Y3939" s="76">
        <v>44697</v>
      </c>
      <c r="Z3939" s="76">
        <v>44631</v>
      </c>
      <c r="AA3939" s="76">
        <v>44662</v>
      </c>
      <c r="AB3939">
        <v>652.76</v>
      </c>
      <c r="AD3939" t="s">
        <v>519</v>
      </c>
      <c r="AE3939" t="s">
        <v>324</v>
      </c>
      <c r="AF3939" t="s">
        <v>1012</v>
      </c>
      <c r="AH3939" t="s">
        <v>329</v>
      </c>
      <c r="AI3939" t="s">
        <v>318</v>
      </c>
      <c r="AK3939">
        <v>95057</v>
      </c>
      <c r="AL3939">
        <v>1</v>
      </c>
      <c r="AM3939" t="s">
        <v>938</v>
      </c>
      <c r="AN3939" t="s">
        <v>939</v>
      </c>
      <c r="AO3939">
        <v>208080873</v>
      </c>
    </row>
    <row r="3940" spans="1:41">
      <c r="A3940" t="s">
        <v>315</v>
      </c>
      <c r="D3940" t="s">
        <v>316</v>
      </c>
      <c r="E3940">
        <v>69341</v>
      </c>
      <c r="F3940" t="s">
        <v>317</v>
      </c>
      <c r="G3940" t="s">
        <v>318</v>
      </c>
      <c r="H3940" s="79" t="s">
        <v>927</v>
      </c>
      <c r="I3940" t="s">
        <v>928</v>
      </c>
      <c r="J3940" t="s">
        <v>929</v>
      </c>
      <c r="K3940" t="s">
        <v>930</v>
      </c>
      <c r="L3940">
        <v>347704</v>
      </c>
      <c r="M3940">
        <v>223320371</v>
      </c>
      <c r="O3940">
        <v>320070</v>
      </c>
      <c r="P3940" t="s">
        <v>327</v>
      </c>
      <c r="Q3940">
        <v>1189</v>
      </c>
      <c r="R3940">
        <v>71</v>
      </c>
      <c r="S3940">
        <v>1</v>
      </c>
      <c r="T3940">
        <v>2786</v>
      </c>
      <c r="U3940" t="s">
        <v>328</v>
      </c>
      <c r="W3940">
        <v>1158667035</v>
      </c>
      <c r="X3940" s="76">
        <v>44693</v>
      </c>
      <c r="Y3940" s="76">
        <v>44697</v>
      </c>
      <c r="Z3940" s="76">
        <v>44631</v>
      </c>
      <c r="AA3940" s="76">
        <v>44662</v>
      </c>
      <c r="AB3940">
        <v>854.4</v>
      </c>
      <c r="AD3940" t="s">
        <v>519</v>
      </c>
      <c r="AE3940" t="s">
        <v>324</v>
      </c>
      <c r="AF3940" t="s">
        <v>1012</v>
      </c>
      <c r="AH3940" t="s">
        <v>329</v>
      </c>
      <c r="AI3940" t="s">
        <v>318</v>
      </c>
      <c r="AK3940">
        <v>95057</v>
      </c>
      <c r="AL3940">
        <v>23</v>
      </c>
      <c r="AM3940" t="s">
        <v>932</v>
      </c>
      <c r="AN3940" t="s">
        <v>933</v>
      </c>
      <c r="AO3940">
        <v>208080873</v>
      </c>
    </row>
    <row r="3941" spans="1:41">
      <c r="A3941" t="s">
        <v>315</v>
      </c>
      <c r="D3941" t="s">
        <v>316</v>
      </c>
      <c r="E3941">
        <v>69341</v>
      </c>
      <c r="F3941" t="s">
        <v>317</v>
      </c>
      <c r="G3941" t="s">
        <v>318</v>
      </c>
      <c r="H3941" s="79" t="s">
        <v>927</v>
      </c>
      <c r="I3941" t="s">
        <v>928</v>
      </c>
      <c r="J3941" t="s">
        <v>929</v>
      </c>
      <c r="K3941" t="s">
        <v>930</v>
      </c>
      <c r="L3941">
        <v>347698</v>
      </c>
      <c r="M3941">
        <v>223322950</v>
      </c>
      <c r="O3941">
        <v>320070</v>
      </c>
      <c r="P3941" t="s">
        <v>327</v>
      </c>
      <c r="Q3941">
        <v>1189</v>
      </c>
      <c r="R3941">
        <v>71</v>
      </c>
      <c r="S3941">
        <v>1</v>
      </c>
      <c r="T3941">
        <v>2786</v>
      </c>
      <c r="U3941" t="s">
        <v>328</v>
      </c>
      <c r="W3941">
        <v>1158667035</v>
      </c>
      <c r="X3941" s="76">
        <v>44693</v>
      </c>
      <c r="Y3941" s="76">
        <v>44697</v>
      </c>
      <c r="Z3941" s="76">
        <v>44631</v>
      </c>
      <c r="AA3941" s="76">
        <v>44662</v>
      </c>
      <c r="AB3941">
        <v>436.74</v>
      </c>
      <c r="AD3941" t="s">
        <v>519</v>
      </c>
      <c r="AE3941" t="s">
        <v>324</v>
      </c>
      <c r="AF3941" t="s">
        <v>1012</v>
      </c>
      <c r="AH3941" t="s">
        <v>329</v>
      </c>
      <c r="AI3941" t="s">
        <v>318</v>
      </c>
      <c r="AK3941">
        <v>95057</v>
      </c>
      <c r="AL3941">
        <v>15</v>
      </c>
      <c r="AM3941" t="s">
        <v>934</v>
      </c>
      <c r="AN3941" t="s">
        <v>935</v>
      </c>
      <c r="AO3941">
        <v>208081006</v>
      </c>
    </row>
    <row r="3942" spans="1:41">
      <c r="A3942" t="s">
        <v>315</v>
      </c>
      <c r="D3942" t="s">
        <v>316</v>
      </c>
      <c r="E3942">
        <v>69341</v>
      </c>
      <c r="F3942" t="s">
        <v>317</v>
      </c>
      <c r="G3942" t="s">
        <v>318</v>
      </c>
      <c r="H3942" s="79" t="s">
        <v>927</v>
      </c>
      <c r="I3942" t="s">
        <v>928</v>
      </c>
      <c r="J3942" t="s">
        <v>929</v>
      </c>
      <c r="K3942" t="s">
        <v>930</v>
      </c>
      <c r="L3942">
        <v>368224</v>
      </c>
      <c r="M3942">
        <v>223322996</v>
      </c>
      <c r="O3942">
        <v>320070</v>
      </c>
      <c r="P3942" t="s">
        <v>327</v>
      </c>
      <c r="Q3942">
        <v>1464</v>
      </c>
      <c r="R3942">
        <v>71</v>
      </c>
      <c r="S3942">
        <v>1</v>
      </c>
      <c r="T3942">
        <v>2786</v>
      </c>
      <c r="U3942" t="s">
        <v>328</v>
      </c>
      <c r="W3942">
        <v>1158667035</v>
      </c>
      <c r="X3942" s="76">
        <v>44729</v>
      </c>
      <c r="Y3942" s="76">
        <v>44729</v>
      </c>
      <c r="Z3942" s="76">
        <v>44663</v>
      </c>
      <c r="AA3942" s="76">
        <v>44694</v>
      </c>
      <c r="AB3942">
        <v>573.54999999999995</v>
      </c>
      <c r="AD3942" t="s">
        <v>553</v>
      </c>
      <c r="AE3942" t="s">
        <v>324</v>
      </c>
      <c r="AF3942" t="s">
        <v>1013</v>
      </c>
      <c r="AH3942" t="s">
        <v>329</v>
      </c>
      <c r="AI3942" t="s">
        <v>318</v>
      </c>
      <c r="AK3942">
        <v>95057</v>
      </c>
      <c r="AL3942">
        <v>17</v>
      </c>
      <c r="AM3942" t="s">
        <v>936</v>
      </c>
      <c r="AN3942" t="s">
        <v>937</v>
      </c>
      <c r="AO3942">
        <v>208080850</v>
      </c>
    </row>
    <row r="3943" spans="1:41">
      <c r="A3943" t="s">
        <v>315</v>
      </c>
      <c r="D3943" t="s">
        <v>316</v>
      </c>
      <c r="E3943">
        <v>69341</v>
      </c>
      <c r="F3943" t="s">
        <v>317</v>
      </c>
      <c r="G3943" t="s">
        <v>318</v>
      </c>
      <c r="H3943" s="79" t="s">
        <v>927</v>
      </c>
      <c r="I3943" t="s">
        <v>928</v>
      </c>
      <c r="J3943" t="s">
        <v>929</v>
      </c>
      <c r="K3943" t="s">
        <v>930</v>
      </c>
      <c r="L3943">
        <v>368230</v>
      </c>
      <c r="M3943">
        <v>223321918</v>
      </c>
      <c r="O3943">
        <v>320070</v>
      </c>
      <c r="P3943" t="s">
        <v>327</v>
      </c>
      <c r="Q3943">
        <v>1464</v>
      </c>
      <c r="R3943">
        <v>71</v>
      </c>
      <c r="S3943">
        <v>1</v>
      </c>
      <c r="T3943">
        <v>2786</v>
      </c>
      <c r="U3943" t="s">
        <v>328</v>
      </c>
      <c r="W3943">
        <v>1158667035</v>
      </c>
      <c r="X3943" s="76">
        <v>44729</v>
      </c>
      <c r="Y3943" s="76">
        <v>44729</v>
      </c>
      <c r="Z3943" s="76">
        <v>44663</v>
      </c>
      <c r="AA3943" s="76">
        <v>44694</v>
      </c>
      <c r="AB3943">
        <v>458.33</v>
      </c>
      <c r="AD3943" t="s">
        <v>553</v>
      </c>
      <c r="AE3943" t="s">
        <v>324</v>
      </c>
      <c r="AF3943" t="s">
        <v>1013</v>
      </c>
      <c r="AH3943" t="s">
        <v>329</v>
      </c>
      <c r="AI3943" t="s">
        <v>318</v>
      </c>
      <c r="AK3943">
        <v>95057</v>
      </c>
      <c r="AL3943">
        <v>24</v>
      </c>
      <c r="AM3943" t="s">
        <v>944</v>
      </c>
      <c r="AN3943" t="s">
        <v>945</v>
      </c>
      <c r="AO3943">
        <v>208081036</v>
      </c>
    </row>
    <row r="3944" spans="1:41">
      <c r="A3944" t="s">
        <v>315</v>
      </c>
      <c r="D3944" t="s">
        <v>316</v>
      </c>
      <c r="E3944">
        <v>69341</v>
      </c>
      <c r="F3944" t="s">
        <v>317</v>
      </c>
      <c r="G3944" t="s">
        <v>318</v>
      </c>
      <c r="H3944" s="79" t="s">
        <v>927</v>
      </c>
      <c r="I3944" t="s">
        <v>928</v>
      </c>
      <c r="J3944" t="s">
        <v>929</v>
      </c>
      <c r="K3944" t="s">
        <v>930</v>
      </c>
      <c r="L3944">
        <v>368241</v>
      </c>
      <c r="M3944">
        <v>223310153</v>
      </c>
      <c r="O3944">
        <v>320070</v>
      </c>
      <c r="P3944" t="s">
        <v>327</v>
      </c>
      <c r="Q3944">
        <v>1464</v>
      </c>
      <c r="R3944">
        <v>71</v>
      </c>
      <c r="S3944">
        <v>1</v>
      </c>
      <c r="T3944">
        <v>2786</v>
      </c>
      <c r="U3944" t="s">
        <v>328</v>
      </c>
      <c r="W3944">
        <v>1158667035</v>
      </c>
      <c r="X3944" s="76">
        <v>44729</v>
      </c>
      <c r="Y3944" s="76">
        <v>44729</v>
      </c>
      <c r="Z3944" s="76">
        <v>44663</v>
      </c>
      <c r="AA3944" s="76">
        <v>44694</v>
      </c>
      <c r="AB3944">
        <v>316.70999999999998</v>
      </c>
      <c r="AD3944" t="s">
        <v>553</v>
      </c>
      <c r="AE3944" t="s">
        <v>324</v>
      </c>
      <c r="AF3944" t="s">
        <v>1013</v>
      </c>
      <c r="AH3944" t="s">
        <v>329</v>
      </c>
      <c r="AI3944" t="s">
        <v>318</v>
      </c>
      <c r="AK3944">
        <v>95057</v>
      </c>
      <c r="AL3944">
        <v>13</v>
      </c>
      <c r="AM3944" t="s">
        <v>968</v>
      </c>
      <c r="AN3944" t="s">
        <v>969</v>
      </c>
      <c r="AO3944">
        <v>208080873</v>
      </c>
    </row>
    <row r="3945" spans="1:41">
      <c r="A3945" t="s">
        <v>315</v>
      </c>
      <c r="D3945" t="s">
        <v>316</v>
      </c>
      <c r="E3945">
        <v>69341</v>
      </c>
      <c r="F3945" t="s">
        <v>317</v>
      </c>
      <c r="G3945" t="s">
        <v>318</v>
      </c>
      <c r="H3945" s="79" t="s">
        <v>927</v>
      </c>
      <c r="I3945" t="s">
        <v>928</v>
      </c>
      <c r="J3945" t="s">
        <v>929</v>
      </c>
      <c r="K3945" t="s">
        <v>930</v>
      </c>
      <c r="L3945">
        <v>368231</v>
      </c>
      <c r="M3945">
        <v>223321925</v>
      </c>
      <c r="O3945">
        <v>320070</v>
      </c>
      <c r="P3945" t="s">
        <v>327</v>
      </c>
      <c r="Q3945">
        <v>1464</v>
      </c>
      <c r="R3945">
        <v>71</v>
      </c>
      <c r="S3945">
        <v>1</v>
      </c>
      <c r="T3945">
        <v>2786</v>
      </c>
      <c r="U3945" t="s">
        <v>328</v>
      </c>
      <c r="W3945">
        <v>1158667035</v>
      </c>
      <c r="X3945" s="76">
        <v>44729</v>
      </c>
      <c r="Y3945" s="76">
        <v>44729</v>
      </c>
      <c r="Z3945" s="76">
        <v>44663</v>
      </c>
      <c r="AA3945" s="76">
        <v>44694</v>
      </c>
      <c r="AB3945">
        <v>631.16999999999996</v>
      </c>
      <c r="AD3945" t="s">
        <v>553</v>
      </c>
      <c r="AE3945" t="s">
        <v>324</v>
      </c>
      <c r="AF3945" t="s">
        <v>1013</v>
      </c>
      <c r="AH3945" t="s">
        <v>329</v>
      </c>
      <c r="AI3945" t="s">
        <v>318</v>
      </c>
      <c r="AK3945">
        <v>95057</v>
      </c>
      <c r="AL3945">
        <v>25</v>
      </c>
      <c r="AM3945" t="s">
        <v>966</v>
      </c>
      <c r="AN3945" t="s">
        <v>967</v>
      </c>
      <c r="AO3945">
        <v>208080873</v>
      </c>
    </row>
    <row r="3946" spans="1:41">
      <c r="A3946" t="s">
        <v>315</v>
      </c>
      <c r="D3946" t="s">
        <v>316</v>
      </c>
      <c r="E3946">
        <v>69341</v>
      </c>
      <c r="F3946" t="s">
        <v>317</v>
      </c>
      <c r="G3946" t="s">
        <v>318</v>
      </c>
      <c r="H3946" s="79" t="s">
        <v>927</v>
      </c>
      <c r="I3946" t="s">
        <v>928</v>
      </c>
      <c r="J3946" t="s">
        <v>929</v>
      </c>
      <c r="K3946" t="s">
        <v>930</v>
      </c>
      <c r="L3946">
        <v>368227</v>
      </c>
      <c r="M3946">
        <v>223320341</v>
      </c>
      <c r="O3946">
        <v>320070</v>
      </c>
      <c r="P3946" t="s">
        <v>327</v>
      </c>
      <c r="Q3946">
        <v>1464</v>
      </c>
      <c r="R3946">
        <v>71</v>
      </c>
      <c r="S3946">
        <v>1</v>
      </c>
      <c r="T3946">
        <v>2786</v>
      </c>
      <c r="U3946" t="s">
        <v>328</v>
      </c>
      <c r="W3946">
        <v>1158667035</v>
      </c>
      <c r="X3946" s="76">
        <v>44729</v>
      </c>
      <c r="Y3946" s="76">
        <v>44729</v>
      </c>
      <c r="Z3946" s="76">
        <v>44663</v>
      </c>
      <c r="AA3946" s="76">
        <v>44694</v>
      </c>
      <c r="AB3946">
        <v>407.93</v>
      </c>
      <c r="AD3946" t="s">
        <v>553</v>
      </c>
      <c r="AE3946" t="s">
        <v>324</v>
      </c>
      <c r="AF3946" t="s">
        <v>1013</v>
      </c>
      <c r="AH3946" t="s">
        <v>329</v>
      </c>
      <c r="AI3946" t="s">
        <v>318</v>
      </c>
      <c r="AK3946">
        <v>95057</v>
      </c>
      <c r="AL3946">
        <v>21</v>
      </c>
      <c r="AM3946" t="s">
        <v>956</v>
      </c>
      <c r="AN3946" t="s">
        <v>957</v>
      </c>
      <c r="AO3946">
        <v>208080962</v>
      </c>
    </row>
    <row r="3947" spans="1:41">
      <c r="A3947" t="s">
        <v>315</v>
      </c>
      <c r="D3947" t="s">
        <v>316</v>
      </c>
      <c r="E3947">
        <v>69341</v>
      </c>
      <c r="F3947" t="s">
        <v>317</v>
      </c>
      <c r="G3947" t="s">
        <v>318</v>
      </c>
      <c r="H3947" s="79" t="s">
        <v>927</v>
      </c>
      <c r="I3947" t="s">
        <v>928</v>
      </c>
      <c r="J3947" t="s">
        <v>929</v>
      </c>
      <c r="K3947" t="s">
        <v>930</v>
      </c>
      <c r="L3947">
        <v>368240</v>
      </c>
      <c r="M3947">
        <v>223322973</v>
      </c>
      <c r="O3947">
        <v>320070</v>
      </c>
      <c r="P3947" t="s">
        <v>327</v>
      </c>
      <c r="Q3947">
        <v>1464</v>
      </c>
      <c r="R3947">
        <v>71</v>
      </c>
      <c r="S3947">
        <v>1</v>
      </c>
      <c r="T3947">
        <v>2786</v>
      </c>
      <c r="U3947" t="s">
        <v>328</v>
      </c>
      <c r="W3947">
        <v>1158667035</v>
      </c>
      <c r="X3947" s="76">
        <v>44729</v>
      </c>
      <c r="Y3947" s="76">
        <v>44729</v>
      </c>
      <c r="Z3947" s="76">
        <v>44663</v>
      </c>
      <c r="AA3947" s="76">
        <v>44694</v>
      </c>
      <c r="AB3947">
        <v>297.51</v>
      </c>
      <c r="AD3947" t="s">
        <v>553</v>
      </c>
      <c r="AE3947" t="s">
        <v>324</v>
      </c>
      <c r="AF3947" t="s">
        <v>1013</v>
      </c>
      <c r="AH3947" t="s">
        <v>329</v>
      </c>
      <c r="AI3947" t="s">
        <v>318</v>
      </c>
      <c r="AK3947">
        <v>95057</v>
      </c>
      <c r="AL3947">
        <v>16</v>
      </c>
      <c r="AM3947" t="s">
        <v>960</v>
      </c>
      <c r="AN3947" t="s">
        <v>961</v>
      </c>
      <c r="AO3947">
        <v>208080866</v>
      </c>
    </row>
    <row r="3948" spans="1:41">
      <c r="A3948" t="s">
        <v>315</v>
      </c>
      <c r="D3948" t="s">
        <v>316</v>
      </c>
      <c r="E3948">
        <v>69341</v>
      </c>
      <c r="F3948" t="s">
        <v>317</v>
      </c>
      <c r="G3948" t="s">
        <v>318</v>
      </c>
      <c r="H3948" s="79" t="s">
        <v>927</v>
      </c>
      <c r="I3948" t="s">
        <v>928</v>
      </c>
      <c r="J3948" t="s">
        <v>929</v>
      </c>
      <c r="K3948" t="s">
        <v>930</v>
      </c>
      <c r="L3948">
        <v>368233</v>
      </c>
      <c r="M3948">
        <v>223310265</v>
      </c>
      <c r="O3948">
        <v>320070</v>
      </c>
      <c r="P3948" t="s">
        <v>327</v>
      </c>
      <c r="Q3948">
        <v>1464</v>
      </c>
      <c r="R3948">
        <v>71</v>
      </c>
      <c r="S3948">
        <v>1</v>
      </c>
      <c r="T3948">
        <v>2786</v>
      </c>
      <c r="U3948" t="s">
        <v>328</v>
      </c>
      <c r="W3948">
        <v>1158667035</v>
      </c>
      <c r="X3948" s="76">
        <v>44729</v>
      </c>
      <c r="Y3948" s="76">
        <v>44729</v>
      </c>
      <c r="Z3948" s="76">
        <v>44663</v>
      </c>
      <c r="AA3948" s="76">
        <v>44694</v>
      </c>
      <c r="AB3948">
        <v>554.36</v>
      </c>
      <c r="AD3948" t="s">
        <v>553</v>
      </c>
      <c r="AE3948" t="s">
        <v>324</v>
      </c>
      <c r="AF3948" t="s">
        <v>1013</v>
      </c>
      <c r="AH3948" t="s">
        <v>329</v>
      </c>
      <c r="AI3948" t="s">
        <v>318</v>
      </c>
      <c r="AK3948">
        <v>95057</v>
      </c>
      <c r="AL3948">
        <v>9</v>
      </c>
      <c r="AM3948" t="s">
        <v>964</v>
      </c>
      <c r="AN3948" t="s">
        <v>965</v>
      </c>
      <c r="AO3948">
        <v>208080873</v>
      </c>
    </row>
    <row r="3949" spans="1:41">
      <c r="A3949" t="s">
        <v>315</v>
      </c>
      <c r="D3949" t="s">
        <v>316</v>
      </c>
      <c r="E3949">
        <v>69341</v>
      </c>
      <c r="F3949" t="s">
        <v>317</v>
      </c>
      <c r="G3949" t="s">
        <v>318</v>
      </c>
      <c r="H3949" s="79" t="s">
        <v>927</v>
      </c>
      <c r="I3949" t="s">
        <v>928</v>
      </c>
      <c r="J3949" t="s">
        <v>929</v>
      </c>
      <c r="K3949" t="s">
        <v>930</v>
      </c>
      <c r="L3949">
        <v>368225</v>
      </c>
      <c r="M3949">
        <v>223323001</v>
      </c>
      <c r="O3949">
        <v>320070</v>
      </c>
      <c r="P3949" t="s">
        <v>327</v>
      </c>
      <c r="Q3949">
        <v>1464</v>
      </c>
      <c r="R3949">
        <v>71</v>
      </c>
      <c r="S3949">
        <v>1</v>
      </c>
      <c r="T3949">
        <v>2786</v>
      </c>
      <c r="U3949" t="s">
        <v>328</v>
      </c>
      <c r="W3949">
        <v>1158667035</v>
      </c>
      <c r="X3949" s="76">
        <v>44729</v>
      </c>
      <c r="Y3949" s="76">
        <v>44729</v>
      </c>
      <c r="Z3949" s="76">
        <v>44663</v>
      </c>
      <c r="AA3949" s="76">
        <v>44694</v>
      </c>
      <c r="AB3949">
        <v>465.53</v>
      </c>
      <c r="AD3949" t="s">
        <v>553</v>
      </c>
      <c r="AE3949" t="s">
        <v>324</v>
      </c>
      <c r="AF3949" t="s">
        <v>1013</v>
      </c>
      <c r="AH3949" t="s">
        <v>329</v>
      </c>
      <c r="AI3949" t="s">
        <v>318</v>
      </c>
      <c r="AK3949">
        <v>95057</v>
      </c>
      <c r="AL3949">
        <v>18</v>
      </c>
      <c r="AM3949" t="s">
        <v>962</v>
      </c>
      <c r="AN3949" t="s">
        <v>963</v>
      </c>
      <c r="AO3949">
        <v>208080978</v>
      </c>
    </row>
    <row r="3950" spans="1:41">
      <c r="A3950" t="s">
        <v>315</v>
      </c>
      <c r="D3950" t="s">
        <v>316</v>
      </c>
      <c r="E3950">
        <v>69341</v>
      </c>
      <c r="F3950" t="s">
        <v>317</v>
      </c>
      <c r="G3950" t="s">
        <v>318</v>
      </c>
      <c r="H3950" s="79" t="s">
        <v>927</v>
      </c>
      <c r="I3950" t="s">
        <v>928</v>
      </c>
      <c r="J3950" t="s">
        <v>929</v>
      </c>
      <c r="K3950" t="s">
        <v>930</v>
      </c>
      <c r="L3950">
        <v>368228</v>
      </c>
      <c r="M3950">
        <v>223320357</v>
      </c>
      <c r="O3950">
        <v>320070</v>
      </c>
      <c r="P3950" t="s">
        <v>327</v>
      </c>
      <c r="Q3950">
        <v>1464</v>
      </c>
      <c r="R3950">
        <v>71</v>
      </c>
      <c r="S3950">
        <v>1</v>
      </c>
      <c r="T3950">
        <v>2786</v>
      </c>
      <c r="U3950" t="s">
        <v>328</v>
      </c>
      <c r="W3950">
        <v>1158667035</v>
      </c>
      <c r="X3950" s="76">
        <v>44729</v>
      </c>
      <c r="Y3950" s="76">
        <v>44729</v>
      </c>
      <c r="Z3950" s="76">
        <v>44663</v>
      </c>
      <c r="AA3950" s="76">
        <v>44694</v>
      </c>
      <c r="AB3950">
        <v>460.74</v>
      </c>
      <c r="AD3950" t="s">
        <v>553</v>
      </c>
      <c r="AE3950" t="s">
        <v>324</v>
      </c>
      <c r="AF3950" t="s">
        <v>1013</v>
      </c>
      <c r="AH3950" t="s">
        <v>329</v>
      </c>
      <c r="AI3950" t="s">
        <v>318</v>
      </c>
      <c r="AK3950">
        <v>95057</v>
      </c>
      <c r="AL3950">
        <v>22</v>
      </c>
      <c r="AM3950" t="s">
        <v>972</v>
      </c>
      <c r="AN3950" t="s">
        <v>973</v>
      </c>
      <c r="AO3950">
        <v>208080843</v>
      </c>
    </row>
    <row r="3951" spans="1:41">
      <c r="A3951" t="s">
        <v>315</v>
      </c>
      <c r="D3951" t="s">
        <v>316</v>
      </c>
      <c r="E3951">
        <v>69341</v>
      </c>
      <c r="F3951" t="s">
        <v>317</v>
      </c>
      <c r="G3951" t="s">
        <v>318</v>
      </c>
      <c r="H3951" s="79" t="s">
        <v>927</v>
      </c>
      <c r="I3951" t="s">
        <v>928</v>
      </c>
      <c r="J3951" t="s">
        <v>929</v>
      </c>
      <c r="K3951" t="s">
        <v>930</v>
      </c>
      <c r="L3951">
        <v>368236</v>
      </c>
      <c r="M3951">
        <v>223320364</v>
      </c>
      <c r="O3951">
        <v>320070</v>
      </c>
      <c r="P3951" t="s">
        <v>327</v>
      </c>
      <c r="Q3951">
        <v>1464</v>
      </c>
      <c r="R3951">
        <v>71</v>
      </c>
      <c r="S3951">
        <v>1</v>
      </c>
      <c r="T3951">
        <v>2786</v>
      </c>
      <c r="U3951" t="s">
        <v>328</v>
      </c>
      <c r="W3951">
        <v>1158667035</v>
      </c>
      <c r="X3951" s="76">
        <v>44729</v>
      </c>
      <c r="Y3951" s="76">
        <v>44729</v>
      </c>
      <c r="Z3951" s="76">
        <v>44663</v>
      </c>
      <c r="AA3951" s="76">
        <v>44694</v>
      </c>
      <c r="AB3951">
        <v>460.74</v>
      </c>
      <c r="AD3951" t="s">
        <v>553</v>
      </c>
      <c r="AE3951" t="s">
        <v>324</v>
      </c>
      <c r="AF3951" t="s">
        <v>1013</v>
      </c>
      <c r="AH3951" t="s">
        <v>329</v>
      </c>
      <c r="AI3951" t="s">
        <v>318</v>
      </c>
      <c r="AK3951">
        <v>95057</v>
      </c>
      <c r="AL3951">
        <v>20</v>
      </c>
      <c r="AM3951" t="s">
        <v>952</v>
      </c>
      <c r="AN3951" t="s">
        <v>953</v>
      </c>
      <c r="AO3951">
        <v>208080880</v>
      </c>
    </row>
    <row r="3952" spans="1:41">
      <c r="A3952" t="s">
        <v>315</v>
      </c>
      <c r="D3952" t="s">
        <v>316</v>
      </c>
      <c r="E3952">
        <v>69341</v>
      </c>
      <c r="F3952" t="s">
        <v>317</v>
      </c>
      <c r="G3952" t="s">
        <v>318</v>
      </c>
      <c r="H3952" s="79" t="s">
        <v>927</v>
      </c>
      <c r="I3952" t="s">
        <v>928</v>
      </c>
      <c r="J3952" t="s">
        <v>929</v>
      </c>
      <c r="K3952" t="s">
        <v>930</v>
      </c>
      <c r="L3952">
        <v>368221</v>
      </c>
      <c r="M3952">
        <v>223310235</v>
      </c>
      <c r="O3952">
        <v>320070</v>
      </c>
      <c r="P3952" t="s">
        <v>327</v>
      </c>
      <c r="Q3952">
        <v>1464</v>
      </c>
      <c r="R3952">
        <v>71</v>
      </c>
      <c r="S3952">
        <v>1</v>
      </c>
      <c r="T3952">
        <v>2786</v>
      </c>
      <c r="U3952" t="s">
        <v>328</v>
      </c>
      <c r="W3952">
        <v>1158667035</v>
      </c>
      <c r="X3952" s="76">
        <v>44729</v>
      </c>
      <c r="Y3952" s="76">
        <v>44729</v>
      </c>
      <c r="Z3952" s="76">
        <v>44663</v>
      </c>
      <c r="AA3952" s="76">
        <v>44694</v>
      </c>
      <c r="AB3952">
        <v>393.53</v>
      </c>
      <c r="AD3952" t="s">
        <v>553</v>
      </c>
      <c r="AE3952" t="s">
        <v>324</v>
      </c>
      <c r="AF3952" t="s">
        <v>1013</v>
      </c>
      <c r="AH3952" t="s">
        <v>329</v>
      </c>
      <c r="AI3952" t="s">
        <v>318</v>
      </c>
      <c r="AK3952">
        <v>95057</v>
      </c>
      <c r="AL3952">
        <v>11</v>
      </c>
      <c r="AM3952" t="s">
        <v>958</v>
      </c>
      <c r="AN3952" t="s">
        <v>959</v>
      </c>
      <c r="AO3952">
        <v>208081020</v>
      </c>
    </row>
    <row r="3953" spans="1:41">
      <c r="A3953" t="s">
        <v>315</v>
      </c>
      <c r="D3953" t="s">
        <v>316</v>
      </c>
      <c r="E3953">
        <v>69341</v>
      </c>
      <c r="F3953" t="s">
        <v>317</v>
      </c>
      <c r="G3953" t="s">
        <v>318</v>
      </c>
      <c r="H3953" s="79" t="s">
        <v>927</v>
      </c>
      <c r="I3953" t="s">
        <v>928</v>
      </c>
      <c r="J3953" t="s">
        <v>929</v>
      </c>
      <c r="K3953" t="s">
        <v>930</v>
      </c>
      <c r="L3953">
        <v>368218</v>
      </c>
      <c r="M3953">
        <v>223310301</v>
      </c>
      <c r="O3953">
        <v>320070</v>
      </c>
      <c r="P3953" t="s">
        <v>327</v>
      </c>
      <c r="Q3953">
        <v>1464</v>
      </c>
      <c r="R3953">
        <v>71</v>
      </c>
      <c r="S3953">
        <v>1</v>
      </c>
      <c r="T3953">
        <v>2786</v>
      </c>
      <c r="U3953" t="s">
        <v>328</v>
      </c>
      <c r="W3953">
        <v>1158667035</v>
      </c>
      <c r="X3953" s="76">
        <v>44729</v>
      </c>
      <c r="Y3953" s="76">
        <v>44729</v>
      </c>
      <c r="Z3953" s="76">
        <v>44663</v>
      </c>
      <c r="AA3953" s="76">
        <v>44694</v>
      </c>
      <c r="AB3953">
        <v>340.72</v>
      </c>
      <c r="AD3953" t="s">
        <v>553</v>
      </c>
      <c r="AE3953" t="s">
        <v>324</v>
      </c>
      <c r="AF3953" t="s">
        <v>1013</v>
      </c>
      <c r="AH3953" t="s">
        <v>329</v>
      </c>
      <c r="AI3953" t="s">
        <v>318</v>
      </c>
      <c r="AK3953">
        <v>95057</v>
      </c>
      <c r="AL3953">
        <v>5</v>
      </c>
      <c r="AM3953" t="s">
        <v>948</v>
      </c>
      <c r="AN3953" t="s">
        <v>949</v>
      </c>
      <c r="AO3953">
        <v>208080873</v>
      </c>
    </row>
    <row r="3954" spans="1:41">
      <c r="A3954" t="s">
        <v>315</v>
      </c>
      <c r="D3954" t="s">
        <v>316</v>
      </c>
      <c r="E3954">
        <v>69341</v>
      </c>
      <c r="F3954" t="s">
        <v>317</v>
      </c>
      <c r="G3954" t="s">
        <v>318</v>
      </c>
      <c r="H3954" s="79" t="s">
        <v>927</v>
      </c>
      <c r="I3954" t="s">
        <v>928</v>
      </c>
      <c r="J3954" t="s">
        <v>929</v>
      </c>
      <c r="K3954" t="s">
        <v>930</v>
      </c>
      <c r="L3954">
        <v>368220</v>
      </c>
      <c r="M3954">
        <v>223310288</v>
      </c>
      <c r="O3954">
        <v>320070</v>
      </c>
      <c r="P3954" t="s">
        <v>327</v>
      </c>
      <c r="Q3954">
        <v>1464</v>
      </c>
      <c r="R3954">
        <v>71</v>
      </c>
      <c r="S3954">
        <v>1</v>
      </c>
      <c r="T3954">
        <v>2786</v>
      </c>
      <c r="U3954" t="s">
        <v>328</v>
      </c>
      <c r="W3954">
        <v>1158667035</v>
      </c>
      <c r="X3954" s="76">
        <v>44729</v>
      </c>
      <c r="Y3954" s="76">
        <v>44729</v>
      </c>
      <c r="Z3954" s="76">
        <v>44663</v>
      </c>
      <c r="AA3954" s="76">
        <v>44694</v>
      </c>
      <c r="AB3954">
        <v>347.92</v>
      </c>
      <c r="AD3954" t="s">
        <v>553</v>
      </c>
      <c r="AE3954" t="s">
        <v>324</v>
      </c>
      <c r="AF3954" t="s">
        <v>1013</v>
      </c>
      <c r="AH3954" t="s">
        <v>329</v>
      </c>
      <c r="AI3954" t="s">
        <v>318</v>
      </c>
      <c r="AK3954">
        <v>95057</v>
      </c>
      <c r="AL3954">
        <v>7</v>
      </c>
      <c r="AM3954" t="s">
        <v>946</v>
      </c>
      <c r="AN3954" t="s">
        <v>947</v>
      </c>
      <c r="AO3954">
        <v>208080873</v>
      </c>
    </row>
    <row r="3955" spans="1:41">
      <c r="A3955" t="s">
        <v>315</v>
      </c>
      <c r="D3955" t="s">
        <v>316</v>
      </c>
      <c r="E3955">
        <v>69341</v>
      </c>
      <c r="F3955" t="s">
        <v>317</v>
      </c>
      <c r="G3955" t="s">
        <v>318</v>
      </c>
      <c r="H3955" s="79" t="s">
        <v>927</v>
      </c>
      <c r="I3955" t="s">
        <v>928</v>
      </c>
      <c r="J3955" t="s">
        <v>929</v>
      </c>
      <c r="K3955" t="s">
        <v>930</v>
      </c>
      <c r="L3955">
        <v>368237</v>
      </c>
      <c r="M3955">
        <v>223310212</v>
      </c>
      <c r="O3955">
        <v>320070</v>
      </c>
      <c r="P3955" t="s">
        <v>327</v>
      </c>
      <c r="Q3955">
        <v>1464</v>
      </c>
      <c r="R3955">
        <v>71</v>
      </c>
      <c r="S3955">
        <v>1</v>
      </c>
      <c r="T3955">
        <v>2786</v>
      </c>
      <c r="U3955" t="s">
        <v>328</v>
      </c>
      <c r="W3955">
        <v>1158667035</v>
      </c>
      <c r="X3955" s="76">
        <v>44729</v>
      </c>
      <c r="Y3955" s="76">
        <v>44729</v>
      </c>
      <c r="Z3955" s="76">
        <v>44663</v>
      </c>
      <c r="AA3955" s="76">
        <v>44694</v>
      </c>
      <c r="AB3955">
        <v>1168.8499999999999</v>
      </c>
      <c r="AD3955" t="s">
        <v>553</v>
      </c>
      <c r="AE3955" t="s">
        <v>324</v>
      </c>
      <c r="AF3955" t="s">
        <v>1013</v>
      </c>
      <c r="AH3955" t="s">
        <v>329</v>
      </c>
      <c r="AI3955" t="s">
        <v>318</v>
      </c>
      <c r="AK3955">
        <v>95057</v>
      </c>
      <c r="AL3955">
        <v>12</v>
      </c>
      <c r="AM3955" t="s">
        <v>974</v>
      </c>
      <c r="AN3955" t="s">
        <v>975</v>
      </c>
      <c r="AO3955">
        <v>208080985</v>
      </c>
    </row>
    <row r="3956" spans="1:41">
      <c r="A3956" t="s">
        <v>315</v>
      </c>
      <c r="D3956" t="s">
        <v>316</v>
      </c>
      <c r="E3956">
        <v>69341</v>
      </c>
      <c r="F3956" t="s">
        <v>317</v>
      </c>
      <c r="G3956" t="s">
        <v>318</v>
      </c>
      <c r="H3956" s="79" t="s">
        <v>927</v>
      </c>
      <c r="I3956" t="s">
        <v>928</v>
      </c>
      <c r="J3956" t="s">
        <v>929</v>
      </c>
      <c r="K3956" t="s">
        <v>930</v>
      </c>
      <c r="L3956">
        <v>368232</v>
      </c>
      <c r="M3956">
        <v>223310420</v>
      </c>
      <c r="O3956">
        <v>320070</v>
      </c>
      <c r="P3956" t="s">
        <v>327</v>
      </c>
      <c r="Q3956">
        <v>1464</v>
      </c>
      <c r="R3956">
        <v>71</v>
      </c>
      <c r="S3956">
        <v>1</v>
      </c>
      <c r="T3956">
        <v>2786</v>
      </c>
      <c r="U3956" t="s">
        <v>328</v>
      </c>
      <c r="W3956">
        <v>1158667035</v>
      </c>
      <c r="X3956" s="76">
        <v>44729</v>
      </c>
      <c r="Y3956" s="76">
        <v>44729</v>
      </c>
      <c r="Z3956" s="76">
        <v>44663</v>
      </c>
      <c r="AA3956" s="76">
        <v>44694</v>
      </c>
      <c r="AB3956">
        <v>477.54</v>
      </c>
      <c r="AD3956" t="s">
        <v>553</v>
      </c>
      <c r="AE3956" t="s">
        <v>324</v>
      </c>
      <c r="AF3956" t="s">
        <v>1013</v>
      </c>
      <c r="AH3956" t="s">
        <v>329</v>
      </c>
      <c r="AI3956" t="s">
        <v>318</v>
      </c>
      <c r="AK3956">
        <v>95057</v>
      </c>
      <c r="AL3956">
        <v>1</v>
      </c>
      <c r="AM3956" t="s">
        <v>938</v>
      </c>
      <c r="AN3956" t="s">
        <v>939</v>
      </c>
      <c r="AO3956">
        <v>208080873</v>
      </c>
    </row>
    <row r="3957" spans="1:41">
      <c r="A3957" t="s">
        <v>315</v>
      </c>
      <c r="D3957" t="s">
        <v>316</v>
      </c>
      <c r="E3957">
        <v>69341</v>
      </c>
      <c r="F3957" t="s">
        <v>317</v>
      </c>
      <c r="G3957" t="s">
        <v>318</v>
      </c>
      <c r="H3957" s="79" t="s">
        <v>927</v>
      </c>
      <c r="I3957" t="s">
        <v>928</v>
      </c>
      <c r="J3957" t="s">
        <v>929</v>
      </c>
      <c r="K3957" t="s">
        <v>930</v>
      </c>
      <c r="L3957">
        <v>368234</v>
      </c>
      <c r="M3957">
        <v>223310384</v>
      </c>
      <c r="O3957">
        <v>320070</v>
      </c>
      <c r="P3957" t="s">
        <v>327</v>
      </c>
      <c r="Q3957">
        <v>1464</v>
      </c>
      <c r="R3957">
        <v>71</v>
      </c>
      <c r="S3957">
        <v>1</v>
      </c>
      <c r="T3957">
        <v>2786</v>
      </c>
      <c r="U3957" t="s">
        <v>328</v>
      </c>
      <c r="W3957">
        <v>1158667035</v>
      </c>
      <c r="X3957" s="76">
        <v>44729</v>
      </c>
      <c r="Y3957" s="76">
        <v>44729</v>
      </c>
      <c r="Z3957" s="76">
        <v>44663</v>
      </c>
      <c r="AA3957" s="76">
        <v>44694</v>
      </c>
      <c r="AB3957">
        <v>463.14</v>
      </c>
      <c r="AD3957" t="s">
        <v>553</v>
      </c>
      <c r="AE3957" t="s">
        <v>324</v>
      </c>
      <c r="AF3957" t="s">
        <v>1013</v>
      </c>
      <c r="AH3957" t="s">
        <v>329</v>
      </c>
      <c r="AI3957" t="s">
        <v>318</v>
      </c>
      <c r="AK3957">
        <v>95057</v>
      </c>
      <c r="AL3957">
        <v>2</v>
      </c>
      <c r="AM3957" t="s">
        <v>970</v>
      </c>
      <c r="AN3957" t="s">
        <v>971</v>
      </c>
      <c r="AO3957">
        <v>208080873</v>
      </c>
    </row>
    <row r="3958" spans="1:41">
      <c r="A3958" t="s">
        <v>315</v>
      </c>
      <c r="D3958" t="s">
        <v>316</v>
      </c>
      <c r="E3958">
        <v>69341</v>
      </c>
      <c r="F3958" t="s">
        <v>317</v>
      </c>
      <c r="G3958" t="s">
        <v>318</v>
      </c>
      <c r="H3958" s="79" t="s">
        <v>927</v>
      </c>
      <c r="I3958" t="s">
        <v>928</v>
      </c>
      <c r="J3958" t="s">
        <v>929</v>
      </c>
      <c r="K3958" t="s">
        <v>930</v>
      </c>
      <c r="L3958">
        <v>368226</v>
      </c>
      <c r="M3958">
        <v>223320334</v>
      </c>
      <c r="O3958">
        <v>320070</v>
      </c>
      <c r="P3958" t="s">
        <v>327</v>
      </c>
      <c r="Q3958">
        <v>1464</v>
      </c>
      <c r="R3958">
        <v>71</v>
      </c>
      <c r="S3958">
        <v>1</v>
      </c>
      <c r="T3958">
        <v>2786</v>
      </c>
      <c r="U3958" t="s">
        <v>328</v>
      </c>
      <c r="W3958">
        <v>1158667035</v>
      </c>
      <c r="X3958" s="76">
        <v>44729</v>
      </c>
      <c r="Y3958" s="76">
        <v>44729</v>
      </c>
      <c r="Z3958" s="76">
        <v>44663</v>
      </c>
      <c r="AA3958" s="76">
        <v>44694</v>
      </c>
      <c r="AB3958">
        <v>878.4</v>
      </c>
      <c r="AD3958" t="s">
        <v>553</v>
      </c>
      <c r="AE3958" t="s">
        <v>324</v>
      </c>
      <c r="AF3958" t="s">
        <v>1013</v>
      </c>
      <c r="AH3958" t="s">
        <v>329</v>
      </c>
      <c r="AI3958" t="s">
        <v>318</v>
      </c>
      <c r="AK3958">
        <v>95057</v>
      </c>
      <c r="AL3958">
        <v>19</v>
      </c>
      <c r="AM3958" t="s">
        <v>942</v>
      </c>
      <c r="AN3958" t="s">
        <v>943</v>
      </c>
      <c r="AO3958">
        <v>208081036</v>
      </c>
    </row>
    <row r="3959" spans="1:41">
      <c r="A3959" t="s">
        <v>315</v>
      </c>
      <c r="D3959" t="s">
        <v>316</v>
      </c>
      <c r="E3959">
        <v>69341</v>
      </c>
      <c r="F3959" t="s">
        <v>317</v>
      </c>
      <c r="G3959" t="s">
        <v>318</v>
      </c>
      <c r="H3959" s="79" t="s">
        <v>927</v>
      </c>
      <c r="I3959" t="s">
        <v>928</v>
      </c>
      <c r="J3959" t="s">
        <v>929</v>
      </c>
      <c r="K3959" t="s">
        <v>930</v>
      </c>
      <c r="L3959">
        <v>368219</v>
      </c>
      <c r="M3959">
        <v>223310295</v>
      </c>
      <c r="O3959">
        <v>320070</v>
      </c>
      <c r="P3959" t="s">
        <v>327</v>
      </c>
      <c r="Q3959">
        <v>1464</v>
      </c>
      <c r="R3959">
        <v>71</v>
      </c>
      <c r="S3959">
        <v>1</v>
      </c>
      <c r="T3959">
        <v>2786</v>
      </c>
      <c r="U3959" t="s">
        <v>328</v>
      </c>
      <c r="W3959">
        <v>1158667035</v>
      </c>
      <c r="X3959" s="76">
        <v>44729</v>
      </c>
      <c r="Y3959" s="76">
        <v>44729</v>
      </c>
      <c r="Z3959" s="76">
        <v>44663</v>
      </c>
      <c r="AA3959" s="76">
        <v>44694</v>
      </c>
      <c r="AB3959">
        <v>515.95000000000005</v>
      </c>
      <c r="AD3959" t="s">
        <v>553</v>
      </c>
      <c r="AE3959" t="s">
        <v>324</v>
      </c>
      <c r="AF3959" t="s">
        <v>1013</v>
      </c>
      <c r="AH3959" t="s">
        <v>329</v>
      </c>
      <c r="AI3959" t="s">
        <v>318</v>
      </c>
      <c r="AK3959">
        <v>95057</v>
      </c>
      <c r="AL3959">
        <v>6</v>
      </c>
      <c r="AM3959" t="s">
        <v>977</v>
      </c>
      <c r="AN3959" t="s">
        <v>978</v>
      </c>
      <c r="AO3959">
        <v>208080873</v>
      </c>
    </row>
    <row r="3960" spans="1:41">
      <c r="A3960" t="s">
        <v>315</v>
      </c>
      <c r="D3960" t="s">
        <v>316</v>
      </c>
      <c r="E3960">
        <v>69341</v>
      </c>
      <c r="F3960" t="s">
        <v>317</v>
      </c>
      <c r="G3960" t="s">
        <v>318</v>
      </c>
      <c r="H3960" s="79" t="s">
        <v>927</v>
      </c>
      <c r="I3960" t="s">
        <v>928</v>
      </c>
      <c r="J3960" t="s">
        <v>929</v>
      </c>
      <c r="K3960" t="s">
        <v>930</v>
      </c>
      <c r="L3960">
        <v>368242</v>
      </c>
      <c r="M3960">
        <v>223310258</v>
      </c>
      <c r="O3960">
        <v>320070</v>
      </c>
      <c r="P3960" t="s">
        <v>327</v>
      </c>
      <c r="Q3960">
        <v>1464</v>
      </c>
      <c r="R3960">
        <v>71</v>
      </c>
      <c r="S3960">
        <v>1</v>
      </c>
      <c r="T3960">
        <v>2786</v>
      </c>
      <c r="U3960" t="s">
        <v>328</v>
      </c>
      <c r="W3960">
        <v>1158667035</v>
      </c>
      <c r="X3960" s="76">
        <v>44729</v>
      </c>
      <c r="Y3960" s="76">
        <v>44729</v>
      </c>
      <c r="Z3960" s="76">
        <v>44663</v>
      </c>
      <c r="AA3960" s="76">
        <v>44694</v>
      </c>
      <c r="AB3960">
        <v>520.74</v>
      </c>
      <c r="AD3960" t="s">
        <v>553</v>
      </c>
      <c r="AE3960" t="s">
        <v>324</v>
      </c>
      <c r="AF3960" t="s">
        <v>1013</v>
      </c>
      <c r="AH3960" t="s">
        <v>329</v>
      </c>
      <c r="AI3960" t="s">
        <v>318</v>
      </c>
      <c r="AK3960">
        <v>95057</v>
      </c>
      <c r="AL3960">
        <v>10</v>
      </c>
      <c r="AM3960" t="s">
        <v>980</v>
      </c>
      <c r="AN3960" t="s">
        <v>981</v>
      </c>
      <c r="AO3960">
        <v>208080873</v>
      </c>
    </row>
    <row r="3961" spans="1:41">
      <c r="A3961" t="s">
        <v>315</v>
      </c>
      <c r="D3961" t="s">
        <v>316</v>
      </c>
      <c r="E3961">
        <v>69341</v>
      </c>
      <c r="F3961" t="s">
        <v>317</v>
      </c>
      <c r="G3961" t="s">
        <v>318</v>
      </c>
      <c r="H3961" s="79" t="s">
        <v>927</v>
      </c>
      <c r="I3961" t="s">
        <v>928</v>
      </c>
      <c r="J3961" t="s">
        <v>929</v>
      </c>
      <c r="K3961" t="s">
        <v>930</v>
      </c>
      <c r="L3961">
        <v>368235</v>
      </c>
      <c r="M3961">
        <v>223310347</v>
      </c>
      <c r="O3961">
        <v>320070</v>
      </c>
      <c r="P3961" t="s">
        <v>327</v>
      </c>
      <c r="Q3961">
        <v>1464</v>
      </c>
      <c r="R3961">
        <v>71</v>
      </c>
      <c r="S3961">
        <v>1</v>
      </c>
      <c r="T3961">
        <v>2786</v>
      </c>
      <c r="U3961" t="s">
        <v>328</v>
      </c>
      <c r="W3961">
        <v>1158667035</v>
      </c>
      <c r="X3961" s="76">
        <v>44729</v>
      </c>
      <c r="Y3961" s="76">
        <v>44729</v>
      </c>
      <c r="Z3961" s="76">
        <v>44663</v>
      </c>
      <c r="AA3961" s="76">
        <v>44694</v>
      </c>
      <c r="AB3961">
        <v>419.93</v>
      </c>
      <c r="AD3961" t="s">
        <v>553</v>
      </c>
      <c r="AE3961" t="s">
        <v>324</v>
      </c>
      <c r="AF3961" t="s">
        <v>1013</v>
      </c>
      <c r="AH3961" t="s">
        <v>329</v>
      </c>
      <c r="AI3961" t="s">
        <v>318</v>
      </c>
      <c r="AK3961">
        <v>95057</v>
      </c>
      <c r="AL3961">
        <v>3</v>
      </c>
      <c r="AM3961" t="s">
        <v>950</v>
      </c>
      <c r="AN3961" t="s">
        <v>951</v>
      </c>
      <c r="AO3961">
        <v>208080873</v>
      </c>
    </row>
    <row r="3962" spans="1:41">
      <c r="A3962" t="s">
        <v>315</v>
      </c>
      <c r="D3962" t="s">
        <v>316</v>
      </c>
      <c r="E3962">
        <v>69341</v>
      </c>
      <c r="F3962" t="s">
        <v>317</v>
      </c>
      <c r="G3962" t="s">
        <v>318</v>
      </c>
      <c r="H3962" s="79" t="s">
        <v>927</v>
      </c>
      <c r="I3962" t="s">
        <v>928</v>
      </c>
      <c r="J3962" t="s">
        <v>929</v>
      </c>
      <c r="K3962" t="s">
        <v>930</v>
      </c>
      <c r="L3962">
        <v>368229</v>
      </c>
      <c r="M3962">
        <v>223320371</v>
      </c>
      <c r="O3962">
        <v>320070</v>
      </c>
      <c r="P3962" t="s">
        <v>327</v>
      </c>
      <c r="Q3962">
        <v>1464</v>
      </c>
      <c r="R3962">
        <v>71</v>
      </c>
      <c r="S3962">
        <v>1</v>
      </c>
      <c r="T3962">
        <v>2786</v>
      </c>
      <c r="U3962" t="s">
        <v>328</v>
      </c>
      <c r="W3962">
        <v>1158667035</v>
      </c>
      <c r="X3962" s="76">
        <v>44729</v>
      </c>
      <c r="Y3962" s="76">
        <v>44729</v>
      </c>
      <c r="Z3962" s="76">
        <v>44663</v>
      </c>
      <c r="AA3962" s="76">
        <v>44694</v>
      </c>
      <c r="AB3962">
        <v>1029.6300000000001</v>
      </c>
      <c r="AD3962" t="s">
        <v>553</v>
      </c>
      <c r="AE3962" t="s">
        <v>324</v>
      </c>
      <c r="AF3962" t="s">
        <v>1013</v>
      </c>
      <c r="AH3962" t="s">
        <v>329</v>
      </c>
      <c r="AI3962" t="s">
        <v>318</v>
      </c>
      <c r="AK3962">
        <v>95057</v>
      </c>
      <c r="AL3962">
        <v>23</v>
      </c>
      <c r="AM3962" t="s">
        <v>932</v>
      </c>
      <c r="AN3962" t="s">
        <v>933</v>
      </c>
      <c r="AO3962">
        <v>208080873</v>
      </c>
    </row>
    <row r="3963" spans="1:41">
      <c r="A3963" t="s">
        <v>315</v>
      </c>
      <c r="D3963" t="s">
        <v>316</v>
      </c>
      <c r="E3963">
        <v>69341</v>
      </c>
      <c r="F3963" t="s">
        <v>317</v>
      </c>
      <c r="G3963" t="s">
        <v>318</v>
      </c>
      <c r="H3963" s="79" t="s">
        <v>927</v>
      </c>
      <c r="I3963" t="s">
        <v>928</v>
      </c>
      <c r="J3963" t="s">
        <v>929</v>
      </c>
      <c r="K3963" t="s">
        <v>930</v>
      </c>
      <c r="L3963">
        <v>368223</v>
      </c>
      <c r="M3963">
        <v>223322950</v>
      </c>
      <c r="O3963">
        <v>320070</v>
      </c>
      <c r="P3963" t="s">
        <v>327</v>
      </c>
      <c r="Q3963">
        <v>1464</v>
      </c>
      <c r="R3963">
        <v>71</v>
      </c>
      <c r="S3963">
        <v>1</v>
      </c>
      <c r="T3963">
        <v>2786</v>
      </c>
      <c r="U3963" t="s">
        <v>328</v>
      </c>
      <c r="W3963">
        <v>1158667035</v>
      </c>
      <c r="X3963" s="76">
        <v>44729</v>
      </c>
      <c r="Y3963" s="76">
        <v>44729</v>
      </c>
      <c r="Z3963" s="76">
        <v>44663</v>
      </c>
      <c r="AA3963" s="76">
        <v>44694</v>
      </c>
      <c r="AB3963">
        <v>815.99</v>
      </c>
      <c r="AD3963" t="s">
        <v>553</v>
      </c>
      <c r="AE3963" t="s">
        <v>324</v>
      </c>
      <c r="AF3963" t="s">
        <v>1013</v>
      </c>
      <c r="AH3963" t="s">
        <v>329</v>
      </c>
      <c r="AI3963" t="s">
        <v>318</v>
      </c>
      <c r="AK3963">
        <v>95057</v>
      </c>
      <c r="AL3963">
        <v>15</v>
      </c>
      <c r="AM3963" t="s">
        <v>934</v>
      </c>
      <c r="AN3963" t="s">
        <v>935</v>
      </c>
      <c r="AO3963">
        <v>208081006</v>
      </c>
    </row>
    <row r="3964" spans="1:41">
      <c r="A3964" t="s">
        <v>315</v>
      </c>
      <c r="D3964" t="s">
        <v>316</v>
      </c>
      <c r="E3964">
        <v>69341</v>
      </c>
      <c r="F3964" t="s">
        <v>317</v>
      </c>
      <c r="G3964" t="s">
        <v>318</v>
      </c>
      <c r="H3964" s="79" t="s">
        <v>927</v>
      </c>
      <c r="I3964" t="s">
        <v>928</v>
      </c>
      <c r="J3964" t="s">
        <v>929</v>
      </c>
      <c r="K3964" t="s">
        <v>930</v>
      </c>
      <c r="L3964">
        <v>368238</v>
      </c>
      <c r="M3964">
        <v>223310272</v>
      </c>
      <c r="O3964">
        <v>320070</v>
      </c>
      <c r="P3964" t="s">
        <v>327</v>
      </c>
      <c r="Q3964">
        <v>1464</v>
      </c>
      <c r="R3964">
        <v>71</v>
      </c>
      <c r="S3964">
        <v>1</v>
      </c>
      <c r="T3964">
        <v>2786</v>
      </c>
      <c r="U3964" t="s">
        <v>328</v>
      </c>
      <c r="W3964">
        <v>1158667035</v>
      </c>
      <c r="X3964" s="76">
        <v>44729</v>
      </c>
      <c r="Y3964" s="76">
        <v>44729</v>
      </c>
      <c r="Z3964" s="76">
        <v>44663</v>
      </c>
      <c r="AA3964" s="76">
        <v>44694</v>
      </c>
      <c r="AB3964">
        <v>443.93</v>
      </c>
      <c r="AD3964" t="s">
        <v>553</v>
      </c>
      <c r="AE3964" t="s">
        <v>324</v>
      </c>
      <c r="AF3964" t="s">
        <v>1013</v>
      </c>
      <c r="AH3964" t="s">
        <v>329</v>
      </c>
      <c r="AI3964" t="s">
        <v>318</v>
      </c>
      <c r="AK3964">
        <v>95057</v>
      </c>
      <c r="AL3964">
        <v>8</v>
      </c>
      <c r="AM3964" t="s">
        <v>954</v>
      </c>
      <c r="AN3964" t="s">
        <v>955</v>
      </c>
      <c r="AO3964">
        <v>208080873</v>
      </c>
    </row>
    <row r="3965" spans="1:41">
      <c r="A3965" t="s">
        <v>315</v>
      </c>
      <c r="D3965" t="s">
        <v>316</v>
      </c>
      <c r="E3965">
        <v>69341</v>
      </c>
      <c r="F3965" t="s">
        <v>317</v>
      </c>
      <c r="G3965" t="s">
        <v>318</v>
      </c>
      <c r="H3965" s="79" t="s">
        <v>927</v>
      </c>
      <c r="I3965" t="s">
        <v>928</v>
      </c>
      <c r="J3965" t="s">
        <v>929</v>
      </c>
      <c r="K3965" t="s">
        <v>930</v>
      </c>
      <c r="L3965">
        <v>368222</v>
      </c>
      <c r="M3965">
        <v>223310100</v>
      </c>
      <c r="O3965">
        <v>320070</v>
      </c>
      <c r="P3965" t="s">
        <v>327</v>
      </c>
      <c r="Q3965">
        <v>1464</v>
      </c>
      <c r="R3965">
        <v>71</v>
      </c>
      <c r="S3965">
        <v>1</v>
      </c>
      <c r="T3965">
        <v>2786</v>
      </c>
      <c r="U3965" t="s">
        <v>328</v>
      </c>
      <c r="W3965">
        <v>1158667035</v>
      </c>
      <c r="X3965" s="76">
        <v>44729</v>
      </c>
      <c r="Y3965" s="76">
        <v>44729</v>
      </c>
      <c r="Z3965" s="76">
        <v>44663</v>
      </c>
      <c r="AA3965" s="76">
        <v>44694</v>
      </c>
      <c r="AB3965">
        <v>568.76</v>
      </c>
      <c r="AD3965" t="s">
        <v>553</v>
      </c>
      <c r="AE3965" t="s">
        <v>324</v>
      </c>
      <c r="AF3965" t="s">
        <v>1013</v>
      </c>
      <c r="AH3965" t="s">
        <v>329</v>
      </c>
      <c r="AI3965" t="s">
        <v>318</v>
      </c>
      <c r="AK3965">
        <v>95057</v>
      </c>
      <c r="AL3965">
        <v>14</v>
      </c>
      <c r="AM3965" t="s">
        <v>976</v>
      </c>
      <c r="AN3965" t="s">
        <v>973</v>
      </c>
      <c r="AO3965">
        <v>208080843</v>
      </c>
    </row>
    <row r="3966" spans="1:41">
      <c r="A3966" t="s">
        <v>315</v>
      </c>
      <c r="D3966" t="s">
        <v>316</v>
      </c>
      <c r="E3966">
        <v>69341</v>
      </c>
      <c r="F3966" t="s">
        <v>317</v>
      </c>
      <c r="G3966" t="s">
        <v>318</v>
      </c>
      <c r="H3966" s="79" t="s">
        <v>927</v>
      </c>
      <c r="I3966" t="s">
        <v>928</v>
      </c>
      <c r="J3966" t="s">
        <v>929</v>
      </c>
      <c r="K3966" t="s">
        <v>930</v>
      </c>
      <c r="L3966">
        <v>368239</v>
      </c>
      <c r="M3966">
        <v>223310324</v>
      </c>
      <c r="O3966">
        <v>320070</v>
      </c>
      <c r="P3966" t="s">
        <v>327</v>
      </c>
      <c r="Q3966">
        <v>1464</v>
      </c>
      <c r="R3966">
        <v>71</v>
      </c>
      <c r="S3966">
        <v>1</v>
      </c>
      <c r="T3966">
        <v>2786</v>
      </c>
      <c r="U3966" t="s">
        <v>328</v>
      </c>
      <c r="W3966">
        <v>1158667035</v>
      </c>
      <c r="X3966" s="76">
        <v>44729</v>
      </c>
      <c r="Y3966" s="76">
        <v>44729</v>
      </c>
      <c r="Z3966" s="76">
        <v>44663</v>
      </c>
      <c r="AA3966" s="76">
        <v>44694</v>
      </c>
      <c r="AB3966">
        <v>693.58</v>
      </c>
      <c r="AD3966" t="s">
        <v>553</v>
      </c>
      <c r="AE3966" t="s">
        <v>324</v>
      </c>
      <c r="AF3966" t="s">
        <v>1013</v>
      </c>
      <c r="AH3966" t="s">
        <v>329</v>
      </c>
      <c r="AI3966" t="s">
        <v>318</v>
      </c>
      <c r="AK3966">
        <v>95057</v>
      </c>
      <c r="AL3966">
        <v>4</v>
      </c>
      <c r="AM3966" t="s">
        <v>940</v>
      </c>
      <c r="AN3966" t="s">
        <v>941</v>
      </c>
      <c r="AO3966">
        <v>208080873</v>
      </c>
    </row>
    <row r="3967" spans="1:41">
      <c r="A3967" t="s">
        <v>315</v>
      </c>
      <c r="D3967" t="s">
        <v>316</v>
      </c>
      <c r="E3967">
        <v>69341</v>
      </c>
      <c r="F3967" t="s">
        <v>317</v>
      </c>
      <c r="G3967" t="s">
        <v>318</v>
      </c>
      <c r="H3967" s="79" t="s">
        <v>927</v>
      </c>
      <c r="I3967" t="s">
        <v>928</v>
      </c>
      <c r="J3967" t="s">
        <v>929</v>
      </c>
      <c r="K3967" t="s">
        <v>930</v>
      </c>
      <c r="L3967">
        <v>380374</v>
      </c>
      <c r="M3967">
        <v>223320364</v>
      </c>
      <c r="O3967">
        <v>320070</v>
      </c>
      <c r="P3967" t="s">
        <v>327</v>
      </c>
      <c r="Q3967">
        <v>1718</v>
      </c>
      <c r="R3967">
        <v>71</v>
      </c>
      <c r="S3967">
        <v>1</v>
      </c>
      <c r="T3967">
        <v>2786</v>
      </c>
      <c r="U3967" t="s">
        <v>328</v>
      </c>
      <c r="W3967">
        <v>1158667035</v>
      </c>
      <c r="X3967" s="76">
        <v>44755</v>
      </c>
      <c r="Y3967" s="76">
        <v>44755</v>
      </c>
      <c r="Z3967" s="76">
        <v>44695</v>
      </c>
      <c r="AA3967" s="76">
        <v>44722</v>
      </c>
      <c r="AB3967">
        <v>439.13</v>
      </c>
      <c r="AD3967" t="s">
        <v>553</v>
      </c>
      <c r="AE3967" t="s">
        <v>324</v>
      </c>
      <c r="AF3967" t="s">
        <v>1014</v>
      </c>
      <c r="AH3967" t="s">
        <v>329</v>
      </c>
      <c r="AI3967" t="s">
        <v>318</v>
      </c>
      <c r="AK3967">
        <v>95057</v>
      </c>
      <c r="AL3967">
        <v>20</v>
      </c>
      <c r="AM3967" t="s">
        <v>952</v>
      </c>
      <c r="AN3967" t="s">
        <v>953</v>
      </c>
      <c r="AO3967">
        <v>208080880</v>
      </c>
    </row>
    <row r="3968" spans="1:41">
      <c r="A3968" t="s">
        <v>315</v>
      </c>
      <c r="D3968" t="s">
        <v>316</v>
      </c>
      <c r="E3968">
        <v>69341</v>
      </c>
      <c r="F3968" t="s">
        <v>317</v>
      </c>
      <c r="G3968" t="s">
        <v>318</v>
      </c>
      <c r="H3968" s="79" t="s">
        <v>927</v>
      </c>
      <c r="I3968" t="s">
        <v>928</v>
      </c>
      <c r="J3968" t="s">
        <v>929</v>
      </c>
      <c r="K3968" t="s">
        <v>930</v>
      </c>
      <c r="L3968">
        <v>380359</v>
      </c>
      <c r="M3968">
        <v>223310235</v>
      </c>
      <c r="O3968">
        <v>320070</v>
      </c>
      <c r="P3968" t="s">
        <v>327</v>
      </c>
      <c r="Q3968">
        <v>1718</v>
      </c>
      <c r="R3968">
        <v>71</v>
      </c>
      <c r="S3968">
        <v>1</v>
      </c>
      <c r="T3968">
        <v>2786</v>
      </c>
      <c r="U3968" t="s">
        <v>328</v>
      </c>
      <c r="W3968">
        <v>1158667035</v>
      </c>
      <c r="X3968" s="76">
        <v>44755</v>
      </c>
      <c r="Y3968" s="76">
        <v>44755</v>
      </c>
      <c r="Z3968" s="76">
        <v>44695</v>
      </c>
      <c r="AA3968" s="76">
        <v>44722</v>
      </c>
      <c r="AB3968">
        <v>362.32</v>
      </c>
      <c r="AD3968" t="s">
        <v>553</v>
      </c>
      <c r="AE3968" t="s">
        <v>324</v>
      </c>
      <c r="AF3968" t="s">
        <v>1014</v>
      </c>
      <c r="AH3968" t="s">
        <v>329</v>
      </c>
      <c r="AI3968" t="s">
        <v>318</v>
      </c>
      <c r="AK3968">
        <v>95057</v>
      </c>
      <c r="AL3968">
        <v>11</v>
      </c>
      <c r="AM3968" t="s">
        <v>958</v>
      </c>
      <c r="AN3968" t="s">
        <v>959</v>
      </c>
      <c r="AO3968">
        <v>208081020</v>
      </c>
    </row>
    <row r="3969" spans="1:41">
      <c r="A3969" t="s">
        <v>315</v>
      </c>
      <c r="D3969" t="s">
        <v>316</v>
      </c>
      <c r="E3969">
        <v>69341</v>
      </c>
      <c r="F3969" t="s">
        <v>317</v>
      </c>
      <c r="G3969" t="s">
        <v>318</v>
      </c>
      <c r="H3969" s="79" t="s">
        <v>927</v>
      </c>
      <c r="I3969" t="s">
        <v>928</v>
      </c>
      <c r="J3969" t="s">
        <v>929</v>
      </c>
      <c r="K3969" t="s">
        <v>930</v>
      </c>
      <c r="L3969">
        <v>380368</v>
      </c>
      <c r="M3969">
        <v>223321918</v>
      </c>
      <c r="O3969">
        <v>320070</v>
      </c>
      <c r="P3969" t="s">
        <v>327</v>
      </c>
      <c r="Q3969">
        <v>1718</v>
      </c>
      <c r="R3969">
        <v>71</v>
      </c>
      <c r="S3969">
        <v>1</v>
      </c>
      <c r="T3969">
        <v>2786</v>
      </c>
      <c r="U3969" t="s">
        <v>328</v>
      </c>
      <c r="W3969">
        <v>1158667035</v>
      </c>
      <c r="X3969" s="76">
        <v>44755</v>
      </c>
      <c r="Y3969" s="76">
        <v>44755</v>
      </c>
      <c r="Z3969" s="76">
        <v>44695</v>
      </c>
      <c r="AA3969" s="76">
        <v>44722</v>
      </c>
      <c r="AB3969">
        <v>280.7</v>
      </c>
      <c r="AD3969" t="s">
        <v>553</v>
      </c>
      <c r="AE3969" t="s">
        <v>324</v>
      </c>
      <c r="AF3969" t="s">
        <v>1014</v>
      </c>
      <c r="AH3969" t="s">
        <v>329</v>
      </c>
      <c r="AI3969" t="s">
        <v>318</v>
      </c>
      <c r="AK3969">
        <v>95057</v>
      </c>
      <c r="AL3969">
        <v>24</v>
      </c>
      <c r="AM3969" t="s">
        <v>944</v>
      </c>
      <c r="AN3969" t="s">
        <v>945</v>
      </c>
      <c r="AO3969">
        <v>208081036</v>
      </c>
    </row>
    <row r="3970" spans="1:41">
      <c r="A3970" t="s">
        <v>315</v>
      </c>
      <c r="D3970" t="s">
        <v>316</v>
      </c>
      <c r="E3970">
        <v>69341</v>
      </c>
      <c r="F3970" t="s">
        <v>317</v>
      </c>
      <c r="G3970" t="s">
        <v>318</v>
      </c>
      <c r="H3970" s="79" t="s">
        <v>927</v>
      </c>
      <c r="I3970" t="s">
        <v>928</v>
      </c>
      <c r="J3970" t="s">
        <v>929</v>
      </c>
      <c r="K3970" t="s">
        <v>930</v>
      </c>
      <c r="L3970">
        <v>380358</v>
      </c>
      <c r="M3970">
        <v>223310288</v>
      </c>
      <c r="O3970">
        <v>320070</v>
      </c>
      <c r="P3970" t="s">
        <v>327</v>
      </c>
      <c r="Q3970">
        <v>1718</v>
      </c>
      <c r="R3970">
        <v>71</v>
      </c>
      <c r="S3970">
        <v>1</v>
      </c>
      <c r="T3970">
        <v>2786</v>
      </c>
      <c r="U3970" t="s">
        <v>328</v>
      </c>
      <c r="W3970">
        <v>1158667035</v>
      </c>
      <c r="X3970" s="76">
        <v>44755</v>
      </c>
      <c r="Y3970" s="76">
        <v>44755</v>
      </c>
      <c r="Z3970" s="76">
        <v>44695</v>
      </c>
      <c r="AA3970" s="76">
        <v>44722</v>
      </c>
      <c r="AB3970">
        <v>367.13</v>
      </c>
      <c r="AD3970" t="s">
        <v>553</v>
      </c>
      <c r="AE3970" t="s">
        <v>324</v>
      </c>
      <c r="AF3970" t="s">
        <v>1014</v>
      </c>
      <c r="AH3970" t="s">
        <v>329</v>
      </c>
      <c r="AI3970" t="s">
        <v>318</v>
      </c>
      <c r="AK3970">
        <v>95057</v>
      </c>
      <c r="AL3970">
        <v>7</v>
      </c>
      <c r="AM3970" t="s">
        <v>946</v>
      </c>
      <c r="AN3970" t="s">
        <v>947</v>
      </c>
      <c r="AO3970">
        <v>208080873</v>
      </c>
    </row>
    <row r="3971" spans="1:41">
      <c r="A3971" t="s">
        <v>315</v>
      </c>
      <c r="D3971" t="s">
        <v>316</v>
      </c>
      <c r="E3971">
        <v>69341</v>
      </c>
      <c r="F3971" t="s">
        <v>317</v>
      </c>
      <c r="G3971" t="s">
        <v>318</v>
      </c>
      <c r="H3971" s="79" t="s">
        <v>927</v>
      </c>
      <c r="I3971" t="s">
        <v>928</v>
      </c>
      <c r="J3971" t="s">
        <v>929</v>
      </c>
      <c r="K3971" t="s">
        <v>930</v>
      </c>
      <c r="L3971">
        <v>380369</v>
      </c>
      <c r="M3971">
        <v>223321925</v>
      </c>
      <c r="O3971">
        <v>320070</v>
      </c>
      <c r="P3971" t="s">
        <v>327</v>
      </c>
      <c r="Q3971">
        <v>1718</v>
      </c>
      <c r="R3971">
        <v>71</v>
      </c>
      <c r="S3971">
        <v>1</v>
      </c>
      <c r="T3971">
        <v>2786</v>
      </c>
      <c r="U3971" t="s">
        <v>328</v>
      </c>
      <c r="W3971">
        <v>1158667035</v>
      </c>
      <c r="X3971" s="76">
        <v>44755</v>
      </c>
      <c r="Y3971" s="76">
        <v>44755</v>
      </c>
      <c r="Z3971" s="76">
        <v>44695</v>
      </c>
      <c r="AA3971" s="76">
        <v>44722</v>
      </c>
      <c r="AB3971">
        <v>662.37</v>
      </c>
      <c r="AD3971" t="s">
        <v>553</v>
      </c>
      <c r="AE3971" t="s">
        <v>324</v>
      </c>
      <c r="AF3971" t="s">
        <v>1014</v>
      </c>
      <c r="AH3971" t="s">
        <v>329</v>
      </c>
      <c r="AI3971" t="s">
        <v>318</v>
      </c>
      <c r="AK3971">
        <v>95057</v>
      </c>
      <c r="AL3971">
        <v>25</v>
      </c>
      <c r="AM3971" t="s">
        <v>966</v>
      </c>
      <c r="AN3971" t="s">
        <v>967</v>
      </c>
      <c r="AO3971">
        <v>208080873</v>
      </c>
    </row>
    <row r="3972" spans="1:41">
      <c r="A3972" t="s">
        <v>315</v>
      </c>
      <c r="D3972" t="s">
        <v>316</v>
      </c>
      <c r="E3972">
        <v>69341</v>
      </c>
      <c r="F3972" t="s">
        <v>317</v>
      </c>
      <c r="G3972" t="s">
        <v>318</v>
      </c>
      <c r="H3972" s="79" t="s">
        <v>927</v>
      </c>
      <c r="I3972" t="s">
        <v>928</v>
      </c>
      <c r="J3972" t="s">
        <v>929</v>
      </c>
      <c r="K3972" t="s">
        <v>930</v>
      </c>
      <c r="L3972">
        <v>380377</v>
      </c>
      <c r="M3972">
        <v>223310324</v>
      </c>
      <c r="O3972">
        <v>320070</v>
      </c>
      <c r="P3972" t="s">
        <v>327</v>
      </c>
      <c r="Q3972">
        <v>1718</v>
      </c>
      <c r="R3972">
        <v>71</v>
      </c>
      <c r="S3972">
        <v>1</v>
      </c>
      <c r="T3972">
        <v>2786</v>
      </c>
      <c r="U3972" t="s">
        <v>328</v>
      </c>
      <c r="W3972">
        <v>1158667035</v>
      </c>
      <c r="X3972" s="76">
        <v>44755</v>
      </c>
      <c r="Y3972" s="76">
        <v>44755</v>
      </c>
      <c r="Z3972" s="76">
        <v>44695</v>
      </c>
      <c r="AA3972" s="76">
        <v>44722</v>
      </c>
      <c r="AB3972">
        <v>566.35</v>
      </c>
      <c r="AD3972" t="s">
        <v>553</v>
      </c>
      <c r="AE3972" t="s">
        <v>324</v>
      </c>
      <c r="AF3972" t="s">
        <v>1014</v>
      </c>
      <c r="AH3972" t="s">
        <v>329</v>
      </c>
      <c r="AI3972" t="s">
        <v>318</v>
      </c>
      <c r="AK3972">
        <v>95057</v>
      </c>
      <c r="AL3972">
        <v>4</v>
      </c>
      <c r="AM3972" t="s">
        <v>940</v>
      </c>
      <c r="AN3972" t="s">
        <v>941</v>
      </c>
      <c r="AO3972">
        <v>208080873</v>
      </c>
    </row>
    <row r="3973" spans="1:41">
      <c r="A3973" t="s">
        <v>315</v>
      </c>
      <c r="D3973" t="s">
        <v>316</v>
      </c>
      <c r="E3973">
        <v>69341</v>
      </c>
      <c r="F3973" t="s">
        <v>317</v>
      </c>
      <c r="G3973" t="s">
        <v>318</v>
      </c>
      <c r="H3973" s="79" t="s">
        <v>927</v>
      </c>
      <c r="I3973" t="s">
        <v>928</v>
      </c>
      <c r="J3973" t="s">
        <v>929</v>
      </c>
      <c r="K3973" t="s">
        <v>930</v>
      </c>
      <c r="L3973">
        <v>380375</v>
      </c>
      <c r="M3973">
        <v>223310212</v>
      </c>
      <c r="O3973">
        <v>320070</v>
      </c>
      <c r="P3973" t="s">
        <v>327</v>
      </c>
      <c r="Q3973">
        <v>1718</v>
      </c>
      <c r="R3973">
        <v>71</v>
      </c>
      <c r="S3973">
        <v>1</v>
      </c>
      <c r="T3973">
        <v>2786</v>
      </c>
      <c r="U3973" t="s">
        <v>328</v>
      </c>
      <c r="W3973">
        <v>1158667035</v>
      </c>
      <c r="X3973" s="76">
        <v>44755</v>
      </c>
      <c r="Y3973" s="76">
        <v>44755</v>
      </c>
      <c r="Z3973" s="76">
        <v>44695</v>
      </c>
      <c r="AA3973" s="76">
        <v>44722</v>
      </c>
      <c r="AB3973">
        <v>1032.03</v>
      </c>
      <c r="AD3973" t="s">
        <v>553</v>
      </c>
      <c r="AE3973" t="s">
        <v>324</v>
      </c>
      <c r="AF3973" t="s">
        <v>1014</v>
      </c>
      <c r="AH3973" t="s">
        <v>329</v>
      </c>
      <c r="AI3973" t="s">
        <v>318</v>
      </c>
      <c r="AK3973">
        <v>95057</v>
      </c>
      <c r="AL3973">
        <v>12</v>
      </c>
      <c r="AM3973" t="s">
        <v>974</v>
      </c>
      <c r="AN3973" t="s">
        <v>975</v>
      </c>
      <c r="AO3973">
        <v>208080985</v>
      </c>
    </row>
    <row r="3974" spans="1:41">
      <c r="A3974" t="s">
        <v>315</v>
      </c>
      <c r="D3974" t="s">
        <v>316</v>
      </c>
      <c r="E3974">
        <v>69341</v>
      </c>
      <c r="F3974" t="s">
        <v>317</v>
      </c>
      <c r="G3974" t="s">
        <v>318</v>
      </c>
      <c r="H3974" s="79" t="s">
        <v>927</v>
      </c>
      <c r="I3974" t="s">
        <v>928</v>
      </c>
      <c r="J3974" t="s">
        <v>929</v>
      </c>
      <c r="K3974" t="s">
        <v>930</v>
      </c>
      <c r="L3974">
        <v>380365</v>
      </c>
      <c r="M3974">
        <v>223320341</v>
      </c>
      <c r="O3974">
        <v>320070</v>
      </c>
      <c r="P3974" t="s">
        <v>327</v>
      </c>
      <c r="Q3974">
        <v>1718</v>
      </c>
      <c r="R3974">
        <v>71</v>
      </c>
      <c r="S3974">
        <v>1</v>
      </c>
      <c r="T3974">
        <v>2786</v>
      </c>
      <c r="U3974" t="s">
        <v>328</v>
      </c>
      <c r="W3974">
        <v>1158667035</v>
      </c>
      <c r="X3974" s="76">
        <v>44755</v>
      </c>
      <c r="Y3974" s="76">
        <v>44755</v>
      </c>
      <c r="Z3974" s="76">
        <v>44695</v>
      </c>
      <c r="AA3974" s="76">
        <v>44722</v>
      </c>
      <c r="AB3974">
        <v>381.52</v>
      </c>
      <c r="AD3974" t="s">
        <v>553</v>
      </c>
      <c r="AE3974" t="s">
        <v>324</v>
      </c>
      <c r="AF3974" t="s">
        <v>1014</v>
      </c>
      <c r="AH3974" t="s">
        <v>329</v>
      </c>
      <c r="AI3974" t="s">
        <v>318</v>
      </c>
      <c r="AK3974">
        <v>95057</v>
      </c>
      <c r="AL3974">
        <v>21</v>
      </c>
      <c r="AM3974" t="s">
        <v>956</v>
      </c>
      <c r="AN3974" t="s">
        <v>957</v>
      </c>
      <c r="AO3974">
        <v>208080962</v>
      </c>
    </row>
    <row r="3975" spans="1:41">
      <c r="A3975" t="s">
        <v>315</v>
      </c>
      <c r="D3975" t="s">
        <v>316</v>
      </c>
      <c r="E3975">
        <v>69341</v>
      </c>
      <c r="F3975" t="s">
        <v>317</v>
      </c>
      <c r="G3975" t="s">
        <v>318</v>
      </c>
      <c r="H3975" s="79" t="s">
        <v>927</v>
      </c>
      <c r="I3975" t="s">
        <v>928</v>
      </c>
      <c r="J3975" t="s">
        <v>929</v>
      </c>
      <c r="K3975" t="s">
        <v>930</v>
      </c>
      <c r="L3975">
        <v>380363</v>
      </c>
      <c r="M3975">
        <v>223323001</v>
      </c>
      <c r="O3975">
        <v>320070</v>
      </c>
      <c r="P3975" t="s">
        <v>327</v>
      </c>
      <c r="Q3975">
        <v>1718</v>
      </c>
      <c r="R3975">
        <v>71</v>
      </c>
      <c r="S3975">
        <v>1</v>
      </c>
      <c r="T3975">
        <v>2786</v>
      </c>
      <c r="U3975" t="s">
        <v>328</v>
      </c>
      <c r="W3975">
        <v>1158667035</v>
      </c>
      <c r="X3975" s="76">
        <v>44755</v>
      </c>
      <c r="Y3975" s="76">
        <v>44755</v>
      </c>
      <c r="Z3975" s="76">
        <v>44695</v>
      </c>
      <c r="AA3975" s="76">
        <v>44722</v>
      </c>
      <c r="AB3975">
        <v>453.54</v>
      </c>
      <c r="AD3975" t="s">
        <v>553</v>
      </c>
      <c r="AE3975" t="s">
        <v>324</v>
      </c>
      <c r="AF3975" t="s">
        <v>1014</v>
      </c>
      <c r="AH3975" t="s">
        <v>329</v>
      </c>
      <c r="AI3975" t="s">
        <v>318</v>
      </c>
      <c r="AK3975">
        <v>95057</v>
      </c>
      <c r="AL3975">
        <v>18</v>
      </c>
      <c r="AM3975" t="s">
        <v>962</v>
      </c>
      <c r="AN3975" t="s">
        <v>963</v>
      </c>
      <c r="AO3975">
        <v>208080978</v>
      </c>
    </row>
    <row r="3976" spans="1:41">
      <c r="A3976" t="s">
        <v>315</v>
      </c>
      <c r="D3976" t="s">
        <v>316</v>
      </c>
      <c r="E3976">
        <v>69341</v>
      </c>
      <c r="F3976" t="s">
        <v>317</v>
      </c>
      <c r="G3976" t="s">
        <v>318</v>
      </c>
      <c r="H3976" s="79" t="s">
        <v>927</v>
      </c>
      <c r="I3976" t="s">
        <v>928</v>
      </c>
      <c r="J3976" t="s">
        <v>929</v>
      </c>
      <c r="K3976" t="s">
        <v>930</v>
      </c>
      <c r="L3976">
        <v>380371</v>
      </c>
      <c r="M3976">
        <v>223310265</v>
      </c>
      <c r="O3976">
        <v>320070</v>
      </c>
      <c r="P3976" t="s">
        <v>327</v>
      </c>
      <c r="Q3976">
        <v>1718</v>
      </c>
      <c r="R3976">
        <v>71</v>
      </c>
      <c r="S3976">
        <v>1</v>
      </c>
      <c r="T3976">
        <v>2786</v>
      </c>
      <c r="U3976" t="s">
        <v>328</v>
      </c>
      <c r="W3976">
        <v>1158667035</v>
      </c>
      <c r="X3976" s="76">
        <v>44755</v>
      </c>
      <c r="Y3976" s="76">
        <v>44755</v>
      </c>
      <c r="Z3976" s="76">
        <v>44695</v>
      </c>
      <c r="AA3976" s="76">
        <v>44722</v>
      </c>
      <c r="AB3976">
        <v>561.55999999999995</v>
      </c>
      <c r="AD3976" t="s">
        <v>553</v>
      </c>
      <c r="AE3976" t="s">
        <v>324</v>
      </c>
      <c r="AF3976" t="s">
        <v>1014</v>
      </c>
      <c r="AH3976" t="s">
        <v>329</v>
      </c>
      <c r="AI3976" t="s">
        <v>318</v>
      </c>
      <c r="AK3976">
        <v>95057</v>
      </c>
      <c r="AL3976">
        <v>9</v>
      </c>
      <c r="AM3976" t="s">
        <v>964</v>
      </c>
      <c r="AN3976" t="s">
        <v>965</v>
      </c>
      <c r="AO3976">
        <v>208080873</v>
      </c>
    </row>
    <row r="3977" spans="1:41">
      <c r="A3977" t="s">
        <v>315</v>
      </c>
      <c r="D3977" t="s">
        <v>316</v>
      </c>
      <c r="E3977">
        <v>69341</v>
      </c>
      <c r="F3977" t="s">
        <v>317</v>
      </c>
      <c r="G3977" t="s">
        <v>318</v>
      </c>
      <c r="H3977" s="79" t="s">
        <v>927</v>
      </c>
      <c r="I3977" t="s">
        <v>928</v>
      </c>
      <c r="J3977" t="s">
        <v>929</v>
      </c>
      <c r="K3977" t="s">
        <v>930</v>
      </c>
      <c r="L3977">
        <v>380372</v>
      </c>
      <c r="M3977">
        <v>223310384</v>
      </c>
      <c r="O3977">
        <v>320070</v>
      </c>
      <c r="P3977" t="s">
        <v>327</v>
      </c>
      <c r="Q3977">
        <v>1718</v>
      </c>
      <c r="R3977">
        <v>71</v>
      </c>
      <c r="S3977">
        <v>1</v>
      </c>
      <c r="T3977">
        <v>2786</v>
      </c>
      <c r="U3977" t="s">
        <v>328</v>
      </c>
      <c r="W3977">
        <v>1158667035</v>
      </c>
      <c r="X3977" s="76">
        <v>44755</v>
      </c>
      <c r="Y3977" s="76">
        <v>44755</v>
      </c>
      <c r="Z3977" s="76">
        <v>44695</v>
      </c>
      <c r="AA3977" s="76">
        <v>44722</v>
      </c>
      <c r="AB3977">
        <v>554.36</v>
      </c>
      <c r="AD3977" t="s">
        <v>553</v>
      </c>
      <c r="AE3977" t="s">
        <v>324</v>
      </c>
      <c r="AF3977" t="s">
        <v>1014</v>
      </c>
      <c r="AH3977" t="s">
        <v>329</v>
      </c>
      <c r="AI3977" t="s">
        <v>318</v>
      </c>
      <c r="AK3977">
        <v>95057</v>
      </c>
      <c r="AL3977">
        <v>2</v>
      </c>
      <c r="AM3977" t="s">
        <v>970</v>
      </c>
      <c r="AN3977" t="s">
        <v>971</v>
      </c>
      <c r="AO3977">
        <v>208080873</v>
      </c>
    </row>
    <row r="3978" spans="1:41">
      <c r="A3978" t="s">
        <v>315</v>
      </c>
      <c r="D3978" t="s">
        <v>316</v>
      </c>
      <c r="E3978">
        <v>69341</v>
      </c>
      <c r="F3978" t="s">
        <v>317</v>
      </c>
      <c r="G3978" t="s">
        <v>318</v>
      </c>
      <c r="H3978" s="79" t="s">
        <v>927</v>
      </c>
      <c r="I3978" t="s">
        <v>928</v>
      </c>
      <c r="J3978" t="s">
        <v>929</v>
      </c>
      <c r="K3978" t="s">
        <v>930</v>
      </c>
      <c r="L3978">
        <v>380366</v>
      </c>
      <c r="M3978">
        <v>223320357</v>
      </c>
      <c r="O3978">
        <v>320070</v>
      </c>
      <c r="P3978" t="s">
        <v>327</v>
      </c>
      <c r="Q3978">
        <v>1718</v>
      </c>
      <c r="R3978">
        <v>71</v>
      </c>
      <c r="S3978">
        <v>1</v>
      </c>
      <c r="T3978">
        <v>2786</v>
      </c>
      <c r="U3978" t="s">
        <v>328</v>
      </c>
      <c r="W3978">
        <v>1158667035</v>
      </c>
      <c r="X3978" s="76">
        <v>44755</v>
      </c>
      <c r="Y3978" s="76">
        <v>44755</v>
      </c>
      <c r="Z3978" s="76">
        <v>44695</v>
      </c>
      <c r="AA3978" s="76">
        <v>44722</v>
      </c>
      <c r="AB3978">
        <v>434.33</v>
      </c>
      <c r="AD3978" t="s">
        <v>553</v>
      </c>
      <c r="AE3978" t="s">
        <v>324</v>
      </c>
      <c r="AF3978" t="s">
        <v>1014</v>
      </c>
      <c r="AH3978" t="s">
        <v>329</v>
      </c>
      <c r="AI3978" t="s">
        <v>318</v>
      </c>
      <c r="AK3978">
        <v>95057</v>
      </c>
      <c r="AL3978">
        <v>22</v>
      </c>
      <c r="AM3978" t="s">
        <v>972</v>
      </c>
      <c r="AN3978" t="s">
        <v>973</v>
      </c>
      <c r="AO3978">
        <v>208080843</v>
      </c>
    </row>
    <row r="3979" spans="1:41">
      <c r="A3979" t="s">
        <v>315</v>
      </c>
      <c r="D3979" t="s">
        <v>316</v>
      </c>
      <c r="E3979">
        <v>69341</v>
      </c>
      <c r="F3979" t="s">
        <v>317</v>
      </c>
      <c r="G3979" t="s">
        <v>318</v>
      </c>
      <c r="H3979" s="79" t="s">
        <v>927</v>
      </c>
      <c r="I3979" t="s">
        <v>928</v>
      </c>
      <c r="J3979" t="s">
        <v>929</v>
      </c>
      <c r="K3979" t="s">
        <v>930</v>
      </c>
      <c r="L3979">
        <v>380370</v>
      </c>
      <c r="M3979">
        <v>223310420</v>
      </c>
      <c r="O3979">
        <v>320070</v>
      </c>
      <c r="P3979" t="s">
        <v>327</v>
      </c>
      <c r="Q3979">
        <v>1718</v>
      </c>
      <c r="R3979">
        <v>71</v>
      </c>
      <c r="S3979">
        <v>1</v>
      </c>
      <c r="T3979">
        <v>2786</v>
      </c>
      <c r="U3979" t="s">
        <v>328</v>
      </c>
      <c r="W3979">
        <v>1158667035</v>
      </c>
      <c r="X3979" s="76">
        <v>44755</v>
      </c>
      <c r="Y3979" s="76">
        <v>44755</v>
      </c>
      <c r="Z3979" s="76">
        <v>44695</v>
      </c>
      <c r="AA3979" s="76">
        <v>44722</v>
      </c>
      <c r="AB3979">
        <v>443.93</v>
      </c>
      <c r="AD3979" t="s">
        <v>553</v>
      </c>
      <c r="AE3979" t="s">
        <v>324</v>
      </c>
      <c r="AF3979" t="s">
        <v>1014</v>
      </c>
      <c r="AH3979" t="s">
        <v>329</v>
      </c>
      <c r="AI3979" t="s">
        <v>318</v>
      </c>
      <c r="AK3979">
        <v>95057</v>
      </c>
      <c r="AL3979">
        <v>1</v>
      </c>
      <c r="AM3979" t="s">
        <v>938</v>
      </c>
      <c r="AN3979" t="s">
        <v>939</v>
      </c>
      <c r="AO3979">
        <v>208080873</v>
      </c>
    </row>
    <row r="3980" spans="1:41">
      <c r="A3980" t="s">
        <v>315</v>
      </c>
      <c r="D3980" t="s">
        <v>316</v>
      </c>
      <c r="E3980">
        <v>69341</v>
      </c>
      <c r="F3980" t="s">
        <v>317</v>
      </c>
      <c r="G3980" t="s">
        <v>318</v>
      </c>
      <c r="H3980" s="79" t="s">
        <v>927</v>
      </c>
      <c r="I3980" t="s">
        <v>928</v>
      </c>
      <c r="J3980" t="s">
        <v>929</v>
      </c>
      <c r="K3980" t="s">
        <v>930</v>
      </c>
      <c r="L3980">
        <v>380362</v>
      </c>
      <c r="M3980">
        <v>223322996</v>
      </c>
      <c r="O3980">
        <v>320070</v>
      </c>
      <c r="P3980" t="s">
        <v>327</v>
      </c>
      <c r="Q3980">
        <v>1718</v>
      </c>
      <c r="R3980">
        <v>71</v>
      </c>
      <c r="S3980">
        <v>1</v>
      </c>
      <c r="T3980">
        <v>2786</v>
      </c>
      <c r="U3980" t="s">
        <v>328</v>
      </c>
      <c r="W3980">
        <v>1158667035</v>
      </c>
      <c r="X3980" s="76">
        <v>44755</v>
      </c>
      <c r="Y3980" s="76">
        <v>44755</v>
      </c>
      <c r="Z3980" s="76">
        <v>44695</v>
      </c>
      <c r="AA3980" s="76">
        <v>44722</v>
      </c>
      <c r="AB3980">
        <v>532.75</v>
      </c>
      <c r="AD3980" t="s">
        <v>553</v>
      </c>
      <c r="AE3980" t="s">
        <v>324</v>
      </c>
      <c r="AF3980" t="s">
        <v>1014</v>
      </c>
      <c r="AH3980" t="s">
        <v>329</v>
      </c>
      <c r="AI3980" t="s">
        <v>318</v>
      </c>
      <c r="AK3980">
        <v>95057</v>
      </c>
      <c r="AL3980">
        <v>17</v>
      </c>
      <c r="AM3980" t="s">
        <v>936</v>
      </c>
      <c r="AN3980" t="s">
        <v>937</v>
      </c>
      <c r="AO3980">
        <v>208080850</v>
      </c>
    </row>
    <row r="3981" spans="1:41">
      <c r="A3981" t="s">
        <v>315</v>
      </c>
      <c r="D3981" t="s">
        <v>316</v>
      </c>
      <c r="E3981">
        <v>69341</v>
      </c>
      <c r="F3981" t="s">
        <v>317</v>
      </c>
      <c r="G3981" t="s">
        <v>318</v>
      </c>
      <c r="H3981" s="79" t="s">
        <v>927</v>
      </c>
      <c r="I3981" t="s">
        <v>928</v>
      </c>
      <c r="J3981" t="s">
        <v>929</v>
      </c>
      <c r="K3981" t="s">
        <v>930</v>
      </c>
      <c r="L3981">
        <v>380361</v>
      </c>
      <c r="M3981">
        <v>223322950</v>
      </c>
      <c r="O3981">
        <v>320070</v>
      </c>
      <c r="P3981" t="s">
        <v>327</v>
      </c>
      <c r="Q3981">
        <v>1718</v>
      </c>
      <c r="R3981">
        <v>71</v>
      </c>
      <c r="S3981">
        <v>1</v>
      </c>
      <c r="T3981">
        <v>2786</v>
      </c>
      <c r="U3981" t="s">
        <v>328</v>
      </c>
      <c r="W3981">
        <v>1158667035</v>
      </c>
      <c r="X3981" s="76">
        <v>44755</v>
      </c>
      <c r="Y3981" s="76">
        <v>44755</v>
      </c>
      <c r="Z3981" s="76">
        <v>44695</v>
      </c>
      <c r="AA3981" s="76">
        <v>44722</v>
      </c>
      <c r="AB3981">
        <v>907.21</v>
      </c>
      <c r="AD3981" t="s">
        <v>553</v>
      </c>
      <c r="AE3981" t="s">
        <v>324</v>
      </c>
      <c r="AF3981" t="s">
        <v>1014</v>
      </c>
      <c r="AH3981" t="s">
        <v>329</v>
      </c>
      <c r="AI3981" t="s">
        <v>318</v>
      </c>
      <c r="AK3981">
        <v>95057</v>
      </c>
      <c r="AL3981">
        <v>15</v>
      </c>
      <c r="AM3981" t="s">
        <v>934</v>
      </c>
      <c r="AN3981" t="s">
        <v>935</v>
      </c>
      <c r="AO3981">
        <v>208081006</v>
      </c>
    </row>
    <row r="3982" spans="1:41">
      <c r="A3982" t="s">
        <v>315</v>
      </c>
      <c r="D3982" t="s">
        <v>316</v>
      </c>
      <c r="E3982">
        <v>69341</v>
      </c>
      <c r="F3982" t="s">
        <v>317</v>
      </c>
      <c r="G3982" t="s">
        <v>318</v>
      </c>
      <c r="H3982" s="79" t="s">
        <v>927</v>
      </c>
      <c r="I3982" t="s">
        <v>928</v>
      </c>
      <c r="J3982" t="s">
        <v>929</v>
      </c>
      <c r="K3982" t="s">
        <v>930</v>
      </c>
      <c r="L3982">
        <v>380378</v>
      </c>
      <c r="M3982">
        <v>223322973</v>
      </c>
      <c r="O3982">
        <v>320070</v>
      </c>
      <c r="P3982" t="s">
        <v>327</v>
      </c>
      <c r="Q3982">
        <v>1718</v>
      </c>
      <c r="R3982">
        <v>71</v>
      </c>
      <c r="S3982">
        <v>1</v>
      </c>
      <c r="T3982">
        <v>2786</v>
      </c>
      <c r="U3982" t="s">
        <v>328</v>
      </c>
      <c r="W3982">
        <v>1158667035</v>
      </c>
      <c r="X3982" s="76">
        <v>44755</v>
      </c>
      <c r="Y3982" s="76">
        <v>44755</v>
      </c>
      <c r="Z3982" s="76">
        <v>44695</v>
      </c>
      <c r="AA3982" s="76">
        <v>44722</v>
      </c>
      <c r="AB3982">
        <v>278.31</v>
      </c>
      <c r="AD3982" t="s">
        <v>553</v>
      </c>
      <c r="AE3982" t="s">
        <v>324</v>
      </c>
      <c r="AF3982" t="s">
        <v>1014</v>
      </c>
      <c r="AH3982" t="s">
        <v>329</v>
      </c>
      <c r="AI3982" t="s">
        <v>318</v>
      </c>
      <c r="AK3982">
        <v>95057</v>
      </c>
      <c r="AL3982">
        <v>16</v>
      </c>
      <c r="AM3982" t="s">
        <v>960</v>
      </c>
      <c r="AN3982" t="s">
        <v>961</v>
      </c>
      <c r="AO3982">
        <v>208080866</v>
      </c>
    </row>
    <row r="3983" spans="1:41">
      <c r="A3983" t="s">
        <v>315</v>
      </c>
      <c r="D3983" t="s">
        <v>316</v>
      </c>
      <c r="E3983">
        <v>69341</v>
      </c>
      <c r="F3983" t="s">
        <v>317</v>
      </c>
      <c r="G3983" t="s">
        <v>318</v>
      </c>
      <c r="H3983" s="79" t="s">
        <v>927</v>
      </c>
      <c r="I3983" t="s">
        <v>928</v>
      </c>
      <c r="J3983" t="s">
        <v>929</v>
      </c>
      <c r="K3983" t="s">
        <v>930</v>
      </c>
      <c r="L3983">
        <v>380376</v>
      </c>
      <c r="M3983">
        <v>223310272</v>
      </c>
      <c r="O3983">
        <v>320070</v>
      </c>
      <c r="P3983" t="s">
        <v>327</v>
      </c>
      <c r="Q3983">
        <v>1718</v>
      </c>
      <c r="R3983">
        <v>71</v>
      </c>
      <c r="S3983">
        <v>1</v>
      </c>
      <c r="T3983">
        <v>2786</v>
      </c>
      <c r="U3983" t="s">
        <v>328</v>
      </c>
      <c r="W3983">
        <v>1158667035</v>
      </c>
      <c r="X3983" s="76">
        <v>44755</v>
      </c>
      <c r="Y3983" s="76">
        <v>44755</v>
      </c>
      <c r="Z3983" s="76">
        <v>44695</v>
      </c>
      <c r="AA3983" s="76">
        <v>44722</v>
      </c>
      <c r="AB3983">
        <v>417.53</v>
      </c>
      <c r="AD3983" t="s">
        <v>553</v>
      </c>
      <c r="AE3983" t="s">
        <v>324</v>
      </c>
      <c r="AF3983" t="s">
        <v>1014</v>
      </c>
      <c r="AH3983" t="s">
        <v>329</v>
      </c>
      <c r="AI3983" t="s">
        <v>318</v>
      </c>
      <c r="AK3983">
        <v>95057</v>
      </c>
      <c r="AL3983">
        <v>8</v>
      </c>
      <c r="AM3983" t="s">
        <v>954</v>
      </c>
      <c r="AN3983" t="s">
        <v>955</v>
      </c>
      <c r="AO3983">
        <v>208080873</v>
      </c>
    </row>
    <row r="3984" spans="1:41">
      <c r="A3984" t="s">
        <v>315</v>
      </c>
      <c r="D3984" t="s">
        <v>316</v>
      </c>
      <c r="E3984">
        <v>69341</v>
      </c>
      <c r="F3984" t="s">
        <v>317</v>
      </c>
      <c r="G3984" t="s">
        <v>318</v>
      </c>
      <c r="H3984" s="79" t="s">
        <v>927</v>
      </c>
      <c r="I3984" t="s">
        <v>928</v>
      </c>
      <c r="J3984" t="s">
        <v>929</v>
      </c>
      <c r="K3984" t="s">
        <v>930</v>
      </c>
      <c r="L3984">
        <v>380360</v>
      </c>
      <c r="M3984">
        <v>223310100</v>
      </c>
      <c r="O3984">
        <v>320070</v>
      </c>
      <c r="P3984" t="s">
        <v>327</v>
      </c>
      <c r="Q3984">
        <v>1718</v>
      </c>
      <c r="R3984">
        <v>71</v>
      </c>
      <c r="S3984">
        <v>1</v>
      </c>
      <c r="T3984">
        <v>2786</v>
      </c>
      <c r="U3984" t="s">
        <v>328</v>
      </c>
      <c r="W3984">
        <v>1158667035</v>
      </c>
      <c r="X3984" s="76">
        <v>44755</v>
      </c>
      <c r="Y3984" s="76">
        <v>44755</v>
      </c>
      <c r="Z3984" s="76">
        <v>44695</v>
      </c>
      <c r="AA3984" s="76">
        <v>44722</v>
      </c>
      <c r="AB3984">
        <v>491.95</v>
      </c>
      <c r="AD3984" t="s">
        <v>553</v>
      </c>
      <c r="AE3984" t="s">
        <v>324</v>
      </c>
      <c r="AF3984" t="s">
        <v>1014</v>
      </c>
      <c r="AH3984" t="s">
        <v>329</v>
      </c>
      <c r="AI3984" t="s">
        <v>318</v>
      </c>
      <c r="AK3984">
        <v>95057</v>
      </c>
      <c r="AL3984">
        <v>14</v>
      </c>
      <c r="AM3984" t="s">
        <v>976</v>
      </c>
      <c r="AN3984" t="s">
        <v>973</v>
      </c>
      <c r="AO3984">
        <v>208080843</v>
      </c>
    </row>
    <row r="3985" spans="1:41">
      <c r="A3985" t="s">
        <v>315</v>
      </c>
      <c r="D3985" t="s">
        <v>316</v>
      </c>
      <c r="E3985">
        <v>69341</v>
      </c>
      <c r="F3985" t="s">
        <v>317</v>
      </c>
      <c r="G3985" t="s">
        <v>318</v>
      </c>
      <c r="H3985" s="79" t="s">
        <v>927</v>
      </c>
      <c r="I3985" t="s">
        <v>928</v>
      </c>
      <c r="J3985" t="s">
        <v>929</v>
      </c>
      <c r="K3985" t="s">
        <v>930</v>
      </c>
      <c r="L3985">
        <v>380379</v>
      </c>
      <c r="M3985">
        <v>223310153</v>
      </c>
      <c r="O3985">
        <v>320070</v>
      </c>
      <c r="P3985" t="s">
        <v>327</v>
      </c>
      <c r="Q3985">
        <v>1718</v>
      </c>
      <c r="R3985">
        <v>71</v>
      </c>
      <c r="S3985">
        <v>1</v>
      </c>
      <c r="T3985">
        <v>2786</v>
      </c>
      <c r="U3985" t="s">
        <v>328</v>
      </c>
      <c r="W3985">
        <v>1158667035</v>
      </c>
      <c r="X3985" s="76">
        <v>44755</v>
      </c>
      <c r="Y3985" s="76">
        <v>44755</v>
      </c>
      <c r="Z3985" s="76">
        <v>44695</v>
      </c>
      <c r="AA3985" s="76">
        <v>44722</v>
      </c>
      <c r="AB3985">
        <v>419.93</v>
      </c>
      <c r="AD3985" t="s">
        <v>553</v>
      </c>
      <c r="AE3985" t="s">
        <v>324</v>
      </c>
      <c r="AF3985" t="s">
        <v>1014</v>
      </c>
      <c r="AH3985" t="s">
        <v>329</v>
      </c>
      <c r="AI3985" t="s">
        <v>318</v>
      </c>
      <c r="AK3985">
        <v>95057</v>
      </c>
      <c r="AL3985">
        <v>13</v>
      </c>
      <c r="AM3985" t="s">
        <v>968</v>
      </c>
      <c r="AN3985" t="s">
        <v>969</v>
      </c>
      <c r="AO3985">
        <v>208080873</v>
      </c>
    </row>
    <row r="3986" spans="1:41">
      <c r="A3986" t="s">
        <v>315</v>
      </c>
      <c r="D3986" t="s">
        <v>316</v>
      </c>
      <c r="E3986">
        <v>69341</v>
      </c>
      <c r="F3986" t="s">
        <v>317</v>
      </c>
      <c r="G3986" t="s">
        <v>318</v>
      </c>
      <c r="H3986" s="79" t="s">
        <v>927</v>
      </c>
      <c r="I3986" t="s">
        <v>928</v>
      </c>
      <c r="J3986" t="s">
        <v>929</v>
      </c>
      <c r="K3986" t="s">
        <v>930</v>
      </c>
      <c r="L3986">
        <v>380373</v>
      </c>
      <c r="M3986">
        <v>223310347</v>
      </c>
      <c r="O3986">
        <v>320070</v>
      </c>
      <c r="P3986" t="s">
        <v>327</v>
      </c>
      <c r="Q3986">
        <v>1718</v>
      </c>
      <c r="R3986">
        <v>71</v>
      </c>
      <c r="S3986">
        <v>1</v>
      </c>
      <c r="T3986">
        <v>2786</v>
      </c>
      <c r="U3986" t="s">
        <v>328</v>
      </c>
      <c r="W3986">
        <v>1158667035</v>
      </c>
      <c r="X3986" s="76">
        <v>44755</v>
      </c>
      <c r="Y3986" s="76">
        <v>44755</v>
      </c>
      <c r="Z3986" s="76">
        <v>44695</v>
      </c>
      <c r="AA3986" s="76">
        <v>44722</v>
      </c>
      <c r="AB3986">
        <v>400.73</v>
      </c>
      <c r="AD3986" t="s">
        <v>553</v>
      </c>
      <c r="AE3986" t="s">
        <v>324</v>
      </c>
      <c r="AF3986" t="s">
        <v>1014</v>
      </c>
      <c r="AH3986" t="s">
        <v>329</v>
      </c>
      <c r="AI3986" t="s">
        <v>318</v>
      </c>
      <c r="AK3986">
        <v>95057</v>
      </c>
      <c r="AL3986">
        <v>3</v>
      </c>
      <c r="AM3986" t="s">
        <v>950</v>
      </c>
      <c r="AN3986" t="s">
        <v>951</v>
      </c>
      <c r="AO3986">
        <v>208080873</v>
      </c>
    </row>
    <row r="3987" spans="1:41">
      <c r="A3987" t="s">
        <v>315</v>
      </c>
      <c r="D3987" t="s">
        <v>316</v>
      </c>
      <c r="E3987">
        <v>69341</v>
      </c>
      <c r="F3987" t="s">
        <v>317</v>
      </c>
      <c r="G3987" t="s">
        <v>318</v>
      </c>
      <c r="H3987" s="79" t="s">
        <v>927</v>
      </c>
      <c r="I3987" t="s">
        <v>928</v>
      </c>
      <c r="J3987" t="s">
        <v>929</v>
      </c>
      <c r="K3987" t="s">
        <v>930</v>
      </c>
      <c r="L3987">
        <v>380367</v>
      </c>
      <c r="M3987">
        <v>223320371</v>
      </c>
      <c r="O3987">
        <v>320070</v>
      </c>
      <c r="P3987" t="s">
        <v>327</v>
      </c>
      <c r="Q3987">
        <v>1718</v>
      </c>
      <c r="R3987">
        <v>71</v>
      </c>
      <c r="S3987">
        <v>1</v>
      </c>
      <c r="T3987">
        <v>2786</v>
      </c>
      <c r="U3987" t="s">
        <v>328</v>
      </c>
      <c r="W3987">
        <v>1158667035</v>
      </c>
      <c r="X3987" s="76">
        <v>44755</v>
      </c>
      <c r="Y3987" s="76">
        <v>44755</v>
      </c>
      <c r="Z3987" s="76">
        <v>44695</v>
      </c>
      <c r="AA3987" s="76">
        <v>44722</v>
      </c>
      <c r="AB3987">
        <v>544.76</v>
      </c>
      <c r="AD3987" t="s">
        <v>553</v>
      </c>
      <c r="AE3987" t="s">
        <v>324</v>
      </c>
      <c r="AF3987" t="s">
        <v>1014</v>
      </c>
      <c r="AH3987" t="s">
        <v>329</v>
      </c>
      <c r="AI3987" t="s">
        <v>318</v>
      </c>
      <c r="AK3987">
        <v>95057</v>
      </c>
      <c r="AL3987">
        <v>23</v>
      </c>
      <c r="AM3987" t="s">
        <v>932</v>
      </c>
      <c r="AN3987" t="s">
        <v>933</v>
      </c>
      <c r="AO3987">
        <v>208080873</v>
      </c>
    </row>
    <row r="3988" spans="1:41">
      <c r="A3988" t="s">
        <v>315</v>
      </c>
      <c r="D3988" t="s">
        <v>316</v>
      </c>
      <c r="E3988">
        <v>69341</v>
      </c>
      <c r="F3988" t="s">
        <v>317</v>
      </c>
      <c r="G3988" t="s">
        <v>318</v>
      </c>
      <c r="H3988" s="79" t="s">
        <v>927</v>
      </c>
      <c r="I3988" t="s">
        <v>928</v>
      </c>
      <c r="J3988" t="s">
        <v>929</v>
      </c>
      <c r="K3988" t="s">
        <v>930</v>
      </c>
      <c r="L3988">
        <v>380356</v>
      </c>
      <c r="M3988">
        <v>223310301</v>
      </c>
      <c r="O3988">
        <v>320070</v>
      </c>
      <c r="P3988" t="s">
        <v>327</v>
      </c>
      <c r="Q3988">
        <v>1718</v>
      </c>
      <c r="R3988">
        <v>71</v>
      </c>
      <c r="S3988">
        <v>1</v>
      </c>
      <c r="T3988">
        <v>2786</v>
      </c>
      <c r="U3988" t="s">
        <v>328</v>
      </c>
      <c r="W3988">
        <v>1158667035</v>
      </c>
      <c r="X3988" s="76">
        <v>44755</v>
      </c>
      <c r="Y3988" s="76">
        <v>44755</v>
      </c>
      <c r="Z3988" s="76">
        <v>44695</v>
      </c>
      <c r="AA3988" s="76">
        <v>44722</v>
      </c>
      <c r="AB3988">
        <v>309.51</v>
      </c>
      <c r="AD3988" t="s">
        <v>553</v>
      </c>
      <c r="AE3988" t="s">
        <v>324</v>
      </c>
      <c r="AF3988" t="s">
        <v>1014</v>
      </c>
      <c r="AH3988" t="s">
        <v>329</v>
      </c>
      <c r="AI3988" t="s">
        <v>318</v>
      </c>
      <c r="AK3988">
        <v>95057</v>
      </c>
      <c r="AL3988">
        <v>5</v>
      </c>
      <c r="AM3988" t="s">
        <v>948</v>
      </c>
      <c r="AN3988" t="s">
        <v>949</v>
      </c>
      <c r="AO3988">
        <v>208080873</v>
      </c>
    </row>
    <row r="3989" spans="1:41">
      <c r="A3989" t="s">
        <v>315</v>
      </c>
      <c r="D3989" t="s">
        <v>316</v>
      </c>
      <c r="E3989">
        <v>69341</v>
      </c>
      <c r="F3989" t="s">
        <v>317</v>
      </c>
      <c r="G3989" t="s">
        <v>318</v>
      </c>
      <c r="H3989" s="79" t="s">
        <v>927</v>
      </c>
      <c r="I3989" t="s">
        <v>928</v>
      </c>
      <c r="J3989" t="s">
        <v>929</v>
      </c>
      <c r="K3989" t="s">
        <v>930</v>
      </c>
      <c r="L3989">
        <v>380364</v>
      </c>
      <c r="M3989">
        <v>223320334</v>
      </c>
      <c r="O3989">
        <v>320070</v>
      </c>
      <c r="P3989" t="s">
        <v>327</v>
      </c>
      <c r="Q3989">
        <v>1718</v>
      </c>
      <c r="R3989">
        <v>71</v>
      </c>
      <c r="S3989">
        <v>1</v>
      </c>
      <c r="T3989">
        <v>2786</v>
      </c>
      <c r="U3989" t="s">
        <v>328</v>
      </c>
      <c r="W3989">
        <v>1158667035</v>
      </c>
      <c r="X3989" s="76">
        <v>44755</v>
      </c>
      <c r="Y3989" s="76">
        <v>44755</v>
      </c>
      <c r="Z3989" s="76">
        <v>44695</v>
      </c>
      <c r="AA3989" s="76">
        <v>44722</v>
      </c>
      <c r="AB3989">
        <v>1262.47</v>
      </c>
      <c r="AD3989" t="s">
        <v>553</v>
      </c>
      <c r="AE3989" t="s">
        <v>324</v>
      </c>
      <c r="AF3989" t="s">
        <v>1014</v>
      </c>
      <c r="AH3989" t="s">
        <v>329</v>
      </c>
      <c r="AI3989" t="s">
        <v>318</v>
      </c>
      <c r="AK3989">
        <v>95057</v>
      </c>
      <c r="AL3989">
        <v>19</v>
      </c>
      <c r="AM3989" t="s">
        <v>942</v>
      </c>
      <c r="AN3989" t="s">
        <v>943</v>
      </c>
      <c r="AO3989">
        <v>208081036</v>
      </c>
    </row>
    <row r="3990" spans="1:41">
      <c r="A3990" t="s">
        <v>315</v>
      </c>
      <c r="D3990" t="s">
        <v>316</v>
      </c>
      <c r="E3990">
        <v>69341</v>
      </c>
      <c r="F3990" t="s">
        <v>317</v>
      </c>
      <c r="G3990" t="s">
        <v>318</v>
      </c>
      <c r="H3990" s="79" t="s">
        <v>927</v>
      </c>
      <c r="I3990" t="s">
        <v>928</v>
      </c>
      <c r="J3990" t="s">
        <v>929</v>
      </c>
      <c r="K3990" t="s">
        <v>930</v>
      </c>
      <c r="L3990">
        <v>380357</v>
      </c>
      <c r="M3990">
        <v>223310295</v>
      </c>
      <c r="O3990">
        <v>320070</v>
      </c>
      <c r="P3990" t="s">
        <v>327</v>
      </c>
      <c r="Q3990">
        <v>1718</v>
      </c>
      <c r="R3990">
        <v>71</v>
      </c>
      <c r="S3990">
        <v>1</v>
      </c>
      <c r="T3990">
        <v>2786</v>
      </c>
      <c r="U3990" t="s">
        <v>328</v>
      </c>
      <c r="W3990">
        <v>1158667035</v>
      </c>
      <c r="X3990" s="76">
        <v>44755</v>
      </c>
      <c r="Y3990" s="76">
        <v>44755</v>
      </c>
      <c r="Z3990" s="76">
        <v>44695</v>
      </c>
      <c r="AA3990" s="76">
        <v>44722</v>
      </c>
      <c r="AB3990">
        <v>465.53</v>
      </c>
      <c r="AD3990" t="s">
        <v>553</v>
      </c>
      <c r="AE3990" t="s">
        <v>324</v>
      </c>
      <c r="AF3990" t="s">
        <v>1014</v>
      </c>
      <c r="AH3990" t="s">
        <v>329</v>
      </c>
      <c r="AI3990" t="s">
        <v>318</v>
      </c>
      <c r="AK3990">
        <v>95057</v>
      </c>
      <c r="AL3990">
        <v>6</v>
      </c>
      <c r="AM3990" t="s">
        <v>977</v>
      </c>
      <c r="AN3990" t="s">
        <v>978</v>
      </c>
      <c r="AO3990">
        <v>208080873</v>
      </c>
    </row>
    <row r="3991" spans="1:41">
      <c r="A3991" t="s">
        <v>315</v>
      </c>
      <c r="D3991" t="s">
        <v>316</v>
      </c>
      <c r="E3991">
        <v>69341</v>
      </c>
      <c r="F3991" t="s">
        <v>317</v>
      </c>
      <c r="G3991" t="s">
        <v>318</v>
      </c>
      <c r="H3991" s="79" t="s">
        <v>927</v>
      </c>
      <c r="I3991" t="s">
        <v>928</v>
      </c>
      <c r="J3991" t="s">
        <v>929</v>
      </c>
      <c r="K3991" t="s">
        <v>930</v>
      </c>
      <c r="L3991">
        <v>386041</v>
      </c>
      <c r="M3991">
        <v>223310258</v>
      </c>
      <c r="O3991">
        <v>320070</v>
      </c>
      <c r="P3991" t="s">
        <v>327</v>
      </c>
      <c r="Q3991">
        <v>1793</v>
      </c>
      <c r="R3991">
        <v>71</v>
      </c>
      <c r="S3991">
        <v>1</v>
      </c>
      <c r="T3991">
        <v>2786</v>
      </c>
      <c r="U3991" t="s">
        <v>328</v>
      </c>
      <c r="W3991">
        <v>1158667035</v>
      </c>
      <c r="X3991" s="76">
        <v>44767</v>
      </c>
      <c r="Y3991" s="76">
        <v>44767</v>
      </c>
      <c r="Z3991" s="76">
        <v>44652</v>
      </c>
      <c r="AA3991" s="76">
        <v>44746</v>
      </c>
      <c r="AB3991">
        <v>489.54</v>
      </c>
      <c r="AD3991" t="s">
        <v>556</v>
      </c>
      <c r="AE3991" t="s">
        <v>324</v>
      </c>
      <c r="AF3991" t="s">
        <v>761</v>
      </c>
      <c r="AH3991" t="s">
        <v>329</v>
      </c>
      <c r="AI3991" t="s">
        <v>318</v>
      </c>
      <c r="AK3991">
        <v>95057</v>
      </c>
      <c r="AL3991">
        <v>10</v>
      </c>
      <c r="AM3991" t="s">
        <v>980</v>
      </c>
      <c r="AN3991" t="s">
        <v>981</v>
      </c>
      <c r="AO3991">
        <v>208080873</v>
      </c>
    </row>
    <row r="3992" spans="1:41">
      <c r="A3992" t="s">
        <v>315</v>
      </c>
      <c r="D3992" t="s">
        <v>316</v>
      </c>
      <c r="E3992">
        <v>69341</v>
      </c>
      <c r="F3992" t="s">
        <v>317</v>
      </c>
      <c r="G3992" t="s">
        <v>318</v>
      </c>
      <c r="H3992" s="79" t="s">
        <v>927</v>
      </c>
      <c r="I3992" t="s">
        <v>928</v>
      </c>
      <c r="J3992" t="s">
        <v>929</v>
      </c>
      <c r="K3992" t="s">
        <v>930</v>
      </c>
      <c r="L3992">
        <v>402945</v>
      </c>
      <c r="M3992">
        <v>223322996</v>
      </c>
      <c r="O3992">
        <v>320070</v>
      </c>
      <c r="P3992" t="s">
        <v>327</v>
      </c>
      <c r="Q3992">
        <v>1931</v>
      </c>
      <c r="R3992">
        <v>71</v>
      </c>
      <c r="S3992">
        <v>1</v>
      </c>
      <c r="T3992">
        <v>2786</v>
      </c>
      <c r="U3992" t="s">
        <v>328</v>
      </c>
      <c r="W3992">
        <v>1158667035</v>
      </c>
      <c r="X3992" s="76">
        <v>44785</v>
      </c>
      <c r="Y3992" s="76">
        <v>44788</v>
      </c>
      <c r="Z3992" s="76">
        <v>44723</v>
      </c>
      <c r="AA3992" s="76">
        <v>44750</v>
      </c>
      <c r="AB3992">
        <v>548.07000000000005</v>
      </c>
      <c r="AD3992" t="s">
        <v>519</v>
      </c>
      <c r="AE3992" t="s">
        <v>324</v>
      </c>
      <c r="AF3992" t="s">
        <v>1015</v>
      </c>
      <c r="AH3992" t="s">
        <v>329</v>
      </c>
      <c r="AI3992" t="s">
        <v>318</v>
      </c>
      <c r="AK3992">
        <v>95057</v>
      </c>
      <c r="AL3992">
        <v>17</v>
      </c>
      <c r="AM3992" t="s">
        <v>936</v>
      </c>
      <c r="AN3992" t="s">
        <v>937</v>
      </c>
      <c r="AO3992">
        <v>208080850</v>
      </c>
    </row>
    <row r="3993" spans="1:41">
      <c r="A3993" t="s">
        <v>315</v>
      </c>
      <c r="D3993" t="s">
        <v>316</v>
      </c>
      <c r="E3993">
        <v>69341</v>
      </c>
      <c r="F3993" t="s">
        <v>317</v>
      </c>
      <c r="G3993" t="s">
        <v>318</v>
      </c>
      <c r="H3993" s="79" t="s">
        <v>927</v>
      </c>
      <c r="I3993" t="s">
        <v>928</v>
      </c>
      <c r="J3993" t="s">
        <v>929</v>
      </c>
      <c r="K3993" t="s">
        <v>930</v>
      </c>
      <c r="L3993">
        <v>402951</v>
      </c>
      <c r="M3993">
        <v>223321918</v>
      </c>
      <c r="O3993">
        <v>320070</v>
      </c>
      <c r="P3993" t="s">
        <v>327</v>
      </c>
      <c r="Q3993">
        <v>1931</v>
      </c>
      <c r="R3993">
        <v>71</v>
      </c>
      <c r="S3993">
        <v>1</v>
      </c>
      <c r="T3993">
        <v>2786</v>
      </c>
      <c r="U3993" t="s">
        <v>328</v>
      </c>
      <c r="W3993">
        <v>1158667035</v>
      </c>
      <c r="X3993" s="76">
        <v>44785</v>
      </c>
      <c r="Y3993" s="76">
        <v>44788</v>
      </c>
      <c r="Z3993" s="76">
        <v>44723</v>
      </c>
      <c r="AA3993" s="76">
        <v>44750</v>
      </c>
      <c r="AB3993">
        <v>289.18</v>
      </c>
      <c r="AD3993" t="s">
        <v>519</v>
      </c>
      <c r="AE3993" t="s">
        <v>324</v>
      </c>
      <c r="AF3993" t="s">
        <v>1015</v>
      </c>
      <c r="AH3993" t="s">
        <v>329</v>
      </c>
      <c r="AI3993" t="s">
        <v>318</v>
      </c>
      <c r="AK3993">
        <v>95057</v>
      </c>
      <c r="AL3993">
        <v>24</v>
      </c>
      <c r="AM3993" t="s">
        <v>944</v>
      </c>
      <c r="AN3993" t="s">
        <v>945</v>
      </c>
      <c r="AO3993">
        <v>208081036</v>
      </c>
    </row>
    <row r="3994" spans="1:41">
      <c r="A3994" t="s">
        <v>315</v>
      </c>
      <c r="D3994" t="s">
        <v>316</v>
      </c>
      <c r="E3994">
        <v>69341</v>
      </c>
      <c r="F3994" t="s">
        <v>317</v>
      </c>
      <c r="G3994" t="s">
        <v>318</v>
      </c>
      <c r="H3994" s="79" t="s">
        <v>927</v>
      </c>
      <c r="I3994" t="s">
        <v>928</v>
      </c>
      <c r="J3994" t="s">
        <v>929</v>
      </c>
      <c r="K3994" t="s">
        <v>930</v>
      </c>
      <c r="L3994">
        <v>402943</v>
      </c>
      <c r="M3994">
        <v>223310100</v>
      </c>
      <c r="O3994">
        <v>320070</v>
      </c>
      <c r="P3994" t="s">
        <v>327</v>
      </c>
      <c r="Q3994">
        <v>1931</v>
      </c>
      <c r="R3994">
        <v>71</v>
      </c>
      <c r="S3994">
        <v>1</v>
      </c>
      <c r="T3994">
        <v>2786</v>
      </c>
      <c r="U3994" t="s">
        <v>328</v>
      </c>
      <c r="W3994">
        <v>1158667035</v>
      </c>
      <c r="X3994" s="76">
        <v>44785</v>
      </c>
      <c r="Y3994" s="76">
        <v>44788</v>
      </c>
      <c r="Z3994" s="76">
        <v>44723</v>
      </c>
      <c r="AA3994" s="76">
        <v>44750</v>
      </c>
      <c r="AB3994">
        <v>508.61</v>
      </c>
      <c r="AD3994" t="s">
        <v>519</v>
      </c>
      <c r="AE3994" t="s">
        <v>324</v>
      </c>
      <c r="AF3994" t="s">
        <v>1015</v>
      </c>
      <c r="AH3994" t="s">
        <v>329</v>
      </c>
      <c r="AI3994" t="s">
        <v>318</v>
      </c>
      <c r="AK3994">
        <v>95057</v>
      </c>
      <c r="AL3994">
        <v>14</v>
      </c>
      <c r="AM3994" t="s">
        <v>976</v>
      </c>
      <c r="AN3994" t="s">
        <v>973</v>
      </c>
      <c r="AO3994">
        <v>208080843</v>
      </c>
    </row>
    <row r="3995" spans="1:41">
      <c r="A3995" t="s">
        <v>315</v>
      </c>
      <c r="D3995" t="s">
        <v>316</v>
      </c>
      <c r="E3995">
        <v>69341</v>
      </c>
      <c r="F3995" t="s">
        <v>317</v>
      </c>
      <c r="G3995" t="s">
        <v>318</v>
      </c>
      <c r="H3995" s="79" t="s">
        <v>927</v>
      </c>
      <c r="I3995" t="s">
        <v>928</v>
      </c>
      <c r="J3995" t="s">
        <v>929</v>
      </c>
      <c r="K3995" t="s">
        <v>930</v>
      </c>
      <c r="L3995">
        <v>402942</v>
      </c>
      <c r="M3995">
        <v>223310235</v>
      </c>
      <c r="O3995">
        <v>320070</v>
      </c>
      <c r="P3995" t="s">
        <v>327</v>
      </c>
      <c r="Q3995">
        <v>1931</v>
      </c>
      <c r="R3995">
        <v>71</v>
      </c>
      <c r="S3995">
        <v>1</v>
      </c>
      <c r="T3995">
        <v>2786</v>
      </c>
      <c r="U3995" t="s">
        <v>328</v>
      </c>
      <c r="W3995">
        <v>1158667035</v>
      </c>
      <c r="X3995" s="76">
        <v>44785</v>
      </c>
      <c r="Y3995" s="76">
        <v>44788</v>
      </c>
      <c r="Z3995" s="76">
        <v>44723</v>
      </c>
      <c r="AA3995" s="76">
        <v>44750</v>
      </c>
      <c r="AB3995">
        <v>267</v>
      </c>
      <c r="AD3995" t="s">
        <v>519</v>
      </c>
      <c r="AE3995" t="s">
        <v>324</v>
      </c>
      <c r="AF3995" t="s">
        <v>1015</v>
      </c>
      <c r="AH3995" t="s">
        <v>329</v>
      </c>
      <c r="AI3995" t="s">
        <v>318</v>
      </c>
      <c r="AK3995">
        <v>95057</v>
      </c>
      <c r="AL3995">
        <v>11</v>
      </c>
      <c r="AM3995" t="s">
        <v>958</v>
      </c>
      <c r="AN3995" t="s">
        <v>959</v>
      </c>
      <c r="AO3995">
        <v>208081020</v>
      </c>
    </row>
    <row r="3996" spans="1:41">
      <c r="A3996" t="s">
        <v>315</v>
      </c>
      <c r="D3996" t="s">
        <v>316</v>
      </c>
      <c r="E3996">
        <v>69341</v>
      </c>
      <c r="F3996" t="s">
        <v>317</v>
      </c>
      <c r="G3996" t="s">
        <v>318</v>
      </c>
      <c r="H3996" s="79" t="s">
        <v>927</v>
      </c>
      <c r="I3996" t="s">
        <v>928</v>
      </c>
      <c r="J3996" t="s">
        <v>929</v>
      </c>
      <c r="K3996" t="s">
        <v>930</v>
      </c>
      <c r="L3996">
        <v>402961</v>
      </c>
      <c r="M3996">
        <v>223322973</v>
      </c>
      <c r="O3996">
        <v>320070</v>
      </c>
      <c r="P3996" t="s">
        <v>327</v>
      </c>
      <c r="Q3996">
        <v>1931</v>
      </c>
      <c r="R3996">
        <v>71</v>
      </c>
      <c r="S3996">
        <v>1</v>
      </c>
      <c r="T3996">
        <v>2786</v>
      </c>
      <c r="U3996" t="s">
        <v>328</v>
      </c>
      <c r="W3996">
        <v>1158667035</v>
      </c>
      <c r="X3996" s="76">
        <v>44785</v>
      </c>
      <c r="Y3996" s="76">
        <v>44788</v>
      </c>
      <c r="Z3996" s="76">
        <v>44723</v>
      </c>
      <c r="AA3996" s="76">
        <v>44750</v>
      </c>
      <c r="AB3996">
        <v>289.18</v>
      </c>
      <c r="AD3996" t="s">
        <v>519</v>
      </c>
      <c r="AE3996" t="s">
        <v>324</v>
      </c>
      <c r="AF3996" t="s">
        <v>1015</v>
      </c>
      <c r="AH3996" t="s">
        <v>329</v>
      </c>
      <c r="AI3996" t="s">
        <v>318</v>
      </c>
      <c r="AK3996">
        <v>95057</v>
      </c>
      <c r="AL3996">
        <v>16</v>
      </c>
      <c r="AM3996" t="s">
        <v>960</v>
      </c>
      <c r="AN3996" t="s">
        <v>961</v>
      </c>
      <c r="AO3996">
        <v>208080866</v>
      </c>
    </row>
    <row r="3997" spans="1:41">
      <c r="A3997" t="s">
        <v>315</v>
      </c>
      <c r="D3997" t="s">
        <v>316</v>
      </c>
      <c r="E3997">
        <v>69341</v>
      </c>
      <c r="F3997" t="s">
        <v>317</v>
      </c>
      <c r="G3997" t="s">
        <v>318</v>
      </c>
      <c r="H3997" s="79" t="s">
        <v>927</v>
      </c>
      <c r="I3997" t="s">
        <v>928</v>
      </c>
      <c r="J3997" t="s">
        <v>929</v>
      </c>
      <c r="K3997" t="s">
        <v>930</v>
      </c>
      <c r="L3997">
        <v>402957</v>
      </c>
      <c r="M3997">
        <v>223320364</v>
      </c>
      <c r="O3997">
        <v>320070</v>
      </c>
      <c r="P3997" t="s">
        <v>327</v>
      </c>
      <c r="Q3997">
        <v>1931</v>
      </c>
      <c r="R3997">
        <v>71</v>
      </c>
      <c r="S3997">
        <v>1</v>
      </c>
      <c r="T3997">
        <v>2786</v>
      </c>
      <c r="U3997" t="s">
        <v>328</v>
      </c>
      <c r="W3997">
        <v>1158667035</v>
      </c>
      <c r="X3997" s="76">
        <v>44785</v>
      </c>
      <c r="Y3997" s="76">
        <v>44788</v>
      </c>
      <c r="Z3997" s="76">
        <v>44723</v>
      </c>
      <c r="AA3997" s="76">
        <v>44750</v>
      </c>
      <c r="AB3997">
        <v>456.84</v>
      </c>
      <c r="AD3997" t="s">
        <v>519</v>
      </c>
      <c r="AE3997" t="s">
        <v>324</v>
      </c>
      <c r="AF3997" t="s">
        <v>1015</v>
      </c>
      <c r="AH3997" t="s">
        <v>329</v>
      </c>
      <c r="AI3997" t="s">
        <v>318</v>
      </c>
      <c r="AK3997">
        <v>95057</v>
      </c>
      <c r="AL3997">
        <v>20</v>
      </c>
      <c r="AM3997" t="s">
        <v>952</v>
      </c>
      <c r="AN3997" t="s">
        <v>953</v>
      </c>
      <c r="AO3997">
        <v>208080880</v>
      </c>
    </row>
    <row r="3998" spans="1:41">
      <c r="A3998" t="s">
        <v>315</v>
      </c>
      <c r="D3998" t="s">
        <v>316</v>
      </c>
      <c r="E3998">
        <v>69341</v>
      </c>
      <c r="F3998" t="s">
        <v>317</v>
      </c>
      <c r="G3998" t="s">
        <v>318</v>
      </c>
      <c r="H3998" s="79" t="s">
        <v>927</v>
      </c>
      <c r="I3998" t="s">
        <v>928</v>
      </c>
      <c r="J3998" t="s">
        <v>929</v>
      </c>
      <c r="K3998" t="s">
        <v>930</v>
      </c>
      <c r="L3998">
        <v>402949</v>
      </c>
      <c r="M3998">
        <v>223320357</v>
      </c>
      <c r="O3998">
        <v>320070</v>
      </c>
      <c r="P3998" t="s">
        <v>327</v>
      </c>
      <c r="Q3998">
        <v>1931</v>
      </c>
      <c r="R3998">
        <v>71</v>
      </c>
      <c r="S3998">
        <v>1</v>
      </c>
      <c r="T3998">
        <v>2786</v>
      </c>
      <c r="U3998" t="s">
        <v>328</v>
      </c>
      <c r="W3998">
        <v>1158667035</v>
      </c>
      <c r="X3998" s="76">
        <v>44785</v>
      </c>
      <c r="Y3998" s="76">
        <v>44788</v>
      </c>
      <c r="Z3998" s="76">
        <v>44723</v>
      </c>
      <c r="AA3998" s="76">
        <v>44750</v>
      </c>
      <c r="AB3998">
        <v>511.08</v>
      </c>
      <c r="AD3998" t="s">
        <v>519</v>
      </c>
      <c r="AE3998" t="s">
        <v>324</v>
      </c>
      <c r="AF3998" t="s">
        <v>1015</v>
      </c>
      <c r="AH3998" t="s">
        <v>329</v>
      </c>
      <c r="AI3998" t="s">
        <v>318</v>
      </c>
      <c r="AK3998">
        <v>95057</v>
      </c>
      <c r="AL3998">
        <v>22</v>
      </c>
      <c r="AM3998" t="s">
        <v>972</v>
      </c>
      <c r="AN3998" t="s">
        <v>973</v>
      </c>
      <c r="AO3998">
        <v>208080843</v>
      </c>
    </row>
    <row r="3999" spans="1:41">
      <c r="A3999" t="s">
        <v>315</v>
      </c>
      <c r="D3999" t="s">
        <v>316</v>
      </c>
      <c r="E3999">
        <v>69341</v>
      </c>
      <c r="F3999" t="s">
        <v>317</v>
      </c>
      <c r="G3999" t="s">
        <v>318</v>
      </c>
      <c r="H3999" s="79" t="s">
        <v>927</v>
      </c>
      <c r="I3999" t="s">
        <v>928</v>
      </c>
      <c r="J3999" t="s">
        <v>929</v>
      </c>
      <c r="K3999" t="s">
        <v>930</v>
      </c>
      <c r="L3999">
        <v>402955</v>
      </c>
      <c r="M3999">
        <v>223310384</v>
      </c>
      <c r="O3999">
        <v>320070</v>
      </c>
      <c r="P3999" t="s">
        <v>327</v>
      </c>
      <c r="Q3999">
        <v>1931</v>
      </c>
      <c r="R3999">
        <v>71</v>
      </c>
      <c r="S3999">
        <v>1</v>
      </c>
      <c r="T3999">
        <v>2786</v>
      </c>
      <c r="U3999" t="s">
        <v>328</v>
      </c>
      <c r="W3999">
        <v>1158667035</v>
      </c>
      <c r="X3999" s="76">
        <v>44785</v>
      </c>
      <c r="Y3999" s="76">
        <v>44788</v>
      </c>
      <c r="Z3999" s="76">
        <v>44723</v>
      </c>
      <c r="AA3999" s="76">
        <v>44750</v>
      </c>
      <c r="AB3999">
        <v>493.83</v>
      </c>
      <c r="AD3999" t="s">
        <v>519</v>
      </c>
      <c r="AE3999" t="s">
        <v>324</v>
      </c>
      <c r="AF3999" t="s">
        <v>1015</v>
      </c>
      <c r="AH3999" t="s">
        <v>329</v>
      </c>
      <c r="AI3999" t="s">
        <v>318</v>
      </c>
      <c r="AK3999">
        <v>95057</v>
      </c>
      <c r="AL3999">
        <v>2</v>
      </c>
      <c r="AM3999" t="s">
        <v>970</v>
      </c>
      <c r="AN3999" t="s">
        <v>971</v>
      </c>
      <c r="AO3999">
        <v>208080873</v>
      </c>
    </row>
    <row r="4000" spans="1:41">
      <c r="A4000" t="s">
        <v>315</v>
      </c>
      <c r="D4000" t="s">
        <v>316</v>
      </c>
      <c r="E4000">
        <v>69341</v>
      </c>
      <c r="F4000" t="s">
        <v>317</v>
      </c>
      <c r="G4000" t="s">
        <v>318</v>
      </c>
      <c r="H4000" s="79" t="s">
        <v>927</v>
      </c>
      <c r="I4000" t="s">
        <v>928</v>
      </c>
      <c r="J4000" t="s">
        <v>929</v>
      </c>
      <c r="K4000" t="s">
        <v>930</v>
      </c>
      <c r="L4000">
        <v>402948</v>
      </c>
      <c r="M4000">
        <v>223320341</v>
      </c>
      <c r="O4000">
        <v>320070</v>
      </c>
      <c r="P4000" t="s">
        <v>327</v>
      </c>
      <c r="Q4000">
        <v>1931</v>
      </c>
      <c r="R4000">
        <v>71</v>
      </c>
      <c r="S4000">
        <v>1</v>
      </c>
      <c r="T4000">
        <v>2786</v>
      </c>
      <c r="U4000" t="s">
        <v>328</v>
      </c>
      <c r="W4000">
        <v>1158667035</v>
      </c>
      <c r="X4000" s="76">
        <v>44785</v>
      </c>
      <c r="Y4000" s="76">
        <v>44788</v>
      </c>
      <c r="Z4000" s="76">
        <v>44723</v>
      </c>
      <c r="AA4000" s="76">
        <v>44750</v>
      </c>
      <c r="AB4000">
        <v>385.34</v>
      </c>
      <c r="AD4000" t="s">
        <v>519</v>
      </c>
      <c r="AE4000" t="s">
        <v>324</v>
      </c>
      <c r="AF4000" t="s">
        <v>1015</v>
      </c>
      <c r="AH4000" t="s">
        <v>329</v>
      </c>
      <c r="AI4000" t="s">
        <v>318</v>
      </c>
      <c r="AK4000">
        <v>95057</v>
      </c>
      <c r="AL4000">
        <v>21</v>
      </c>
      <c r="AM4000" t="s">
        <v>956</v>
      </c>
      <c r="AN4000" t="s">
        <v>957</v>
      </c>
      <c r="AO4000">
        <v>208080962</v>
      </c>
    </row>
    <row r="4001" spans="1:41">
      <c r="A4001" t="s">
        <v>315</v>
      </c>
      <c r="D4001" t="s">
        <v>316</v>
      </c>
      <c r="E4001">
        <v>69341</v>
      </c>
      <c r="F4001" t="s">
        <v>317</v>
      </c>
      <c r="G4001" t="s">
        <v>318</v>
      </c>
      <c r="H4001" s="79" t="s">
        <v>927</v>
      </c>
      <c r="I4001" t="s">
        <v>928</v>
      </c>
      <c r="J4001" t="s">
        <v>929</v>
      </c>
      <c r="K4001" t="s">
        <v>930</v>
      </c>
      <c r="L4001">
        <v>402956</v>
      </c>
      <c r="M4001">
        <v>223310347</v>
      </c>
      <c r="O4001">
        <v>320070</v>
      </c>
      <c r="P4001" t="s">
        <v>327</v>
      </c>
      <c r="Q4001">
        <v>1931</v>
      </c>
      <c r="R4001">
        <v>71</v>
      </c>
      <c r="S4001">
        <v>1</v>
      </c>
      <c r="T4001">
        <v>2786</v>
      </c>
      <c r="U4001" t="s">
        <v>328</v>
      </c>
      <c r="W4001">
        <v>1158667035</v>
      </c>
      <c r="X4001" s="76">
        <v>44785</v>
      </c>
      <c r="Y4001" s="76">
        <v>44788</v>
      </c>
      <c r="Z4001" s="76">
        <v>44723</v>
      </c>
      <c r="AA4001" s="76">
        <v>44750</v>
      </c>
      <c r="AB4001">
        <v>402.59</v>
      </c>
      <c r="AD4001" t="s">
        <v>519</v>
      </c>
      <c r="AE4001" t="s">
        <v>324</v>
      </c>
      <c r="AF4001" t="s">
        <v>1015</v>
      </c>
      <c r="AH4001" t="s">
        <v>329</v>
      </c>
      <c r="AI4001" t="s">
        <v>318</v>
      </c>
      <c r="AK4001">
        <v>95057</v>
      </c>
      <c r="AL4001">
        <v>3</v>
      </c>
      <c r="AM4001" t="s">
        <v>950</v>
      </c>
      <c r="AN4001" t="s">
        <v>951</v>
      </c>
      <c r="AO4001">
        <v>208080873</v>
      </c>
    </row>
    <row r="4002" spans="1:41">
      <c r="A4002" t="s">
        <v>315</v>
      </c>
      <c r="D4002" t="s">
        <v>316</v>
      </c>
      <c r="E4002">
        <v>69341</v>
      </c>
      <c r="F4002" t="s">
        <v>317</v>
      </c>
      <c r="G4002" t="s">
        <v>318</v>
      </c>
      <c r="H4002" s="79" t="s">
        <v>927</v>
      </c>
      <c r="I4002" t="s">
        <v>928</v>
      </c>
      <c r="J4002" t="s">
        <v>929</v>
      </c>
      <c r="K4002" t="s">
        <v>930</v>
      </c>
      <c r="L4002">
        <v>402954</v>
      </c>
      <c r="M4002">
        <v>223310265</v>
      </c>
      <c r="O4002">
        <v>320070</v>
      </c>
      <c r="P4002" t="s">
        <v>327</v>
      </c>
      <c r="Q4002">
        <v>1931</v>
      </c>
      <c r="R4002">
        <v>71</v>
      </c>
      <c r="S4002">
        <v>1</v>
      </c>
      <c r="T4002">
        <v>2786</v>
      </c>
      <c r="U4002" t="s">
        <v>328</v>
      </c>
      <c r="W4002">
        <v>1158667035</v>
      </c>
      <c r="X4002" s="76">
        <v>44785</v>
      </c>
      <c r="Y4002" s="76">
        <v>44788</v>
      </c>
      <c r="Z4002" s="76">
        <v>44723</v>
      </c>
      <c r="AA4002" s="76">
        <v>44750</v>
      </c>
      <c r="AB4002">
        <v>508.61</v>
      </c>
      <c r="AD4002" t="s">
        <v>519</v>
      </c>
      <c r="AE4002" t="s">
        <v>324</v>
      </c>
      <c r="AF4002" t="s">
        <v>1015</v>
      </c>
      <c r="AH4002" t="s">
        <v>329</v>
      </c>
      <c r="AI4002" t="s">
        <v>318</v>
      </c>
      <c r="AK4002">
        <v>95057</v>
      </c>
      <c r="AL4002">
        <v>9</v>
      </c>
      <c r="AM4002" t="s">
        <v>964</v>
      </c>
      <c r="AN4002" t="s">
        <v>965</v>
      </c>
      <c r="AO4002">
        <v>208080873</v>
      </c>
    </row>
    <row r="4003" spans="1:41">
      <c r="A4003" t="s">
        <v>315</v>
      </c>
      <c r="D4003" t="s">
        <v>316</v>
      </c>
      <c r="E4003">
        <v>69341</v>
      </c>
      <c r="F4003" t="s">
        <v>317</v>
      </c>
      <c r="G4003" t="s">
        <v>318</v>
      </c>
      <c r="H4003" s="79" t="s">
        <v>927</v>
      </c>
      <c r="I4003" t="s">
        <v>928</v>
      </c>
      <c r="J4003" t="s">
        <v>929</v>
      </c>
      <c r="K4003" t="s">
        <v>930</v>
      </c>
      <c r="L4003">
        <v>402941</v>
      </c>
      <c r="M4003">
        <v>223310288</v>
      </c>
      <c r="O4003">
        <v>320070</v>
      </c>
      <c r="P4003" t="s">
        <v>327</v>
      </c>
      <c r="Q4003">
        <v>1931</v>
      </c>
      <c r="R4003">
        <v>71</v>
      </c>
      <c r="S4003">
        <v>1</v>
      </c>
      <c r="T4003">
        <v>2786</v>
      </c>
      <c r="U4003" t="s">
        <v>328</v>
      </c>
      <c r="W4003">
        <v>1158667035</v>
      </c>
      <c r="X4003" s="76">
        <v>44785</v>
      </c>
      <c r="Y4003" s="76">
        <v>44788</v>
      </c>
      <c r="Z4003" s="76">
        <v>44723</v>
      </c>
      <c r="AA4003" s="76">
        <v>44750</v>
      </c>
      <c r="AB4003">
        <v>338.49</v>
      </c>
      <c r="AD4003" t="s">
        <v>519</v>
      </c>
      <c r="AE4003" t="s">
        <v>324</v>
      </c>
      <c r="AF4003" t="s">
        <v>1015</v>
      </c>
      <c r="AH4003" t="s">
        <v>329</v>
      </c>
      <c r="AI4003" t="s">
        <v>318</v>
      </c>
      <c r="AK4003">
        <v>95057</v>
      </c>
      <c r="AL4003">
        <v>7</v>
      </c>
      <c r="AM4003" t="s">
        <v>946</v>
      </c>
      <c r="AN4003" t="s">
        <v>947</v>
      </c>
      <c r="AO4003">
        <v>208080873</v>
      </c>
    </row>
    <row r="4004" spans="1:41">
      <c r="A4004" t="s">
        <v>315</v>
      </c>
      <c r="D4004" t="s">
        <v>316</v>
      </c>
      <c r="E4004">
        <v>69341</v>
      </c>
      <c r="F4004" t="s">
        <v>317</v>
      </c>
      <c r="G4004" t="s">
        <v>318</v>
      </c>
      <c r="H4004" s="79" t="s">
        <v>927</v>
      </c>
      <c r="I4004" t="s">
        <v>928</v>
      </c>
      <c r="J4004" t="s">
        <v>929</v>
      </c>
      <c r="K4004" t="s">
        <v>930</v>
      </c>
      <c r="L4004">
        <v>402958</v>
      </c>
      <c r="M4004">
        <v>223310212</v>
      </c>
      <c r="O4004">
        <v>320070</v>
      </c>
      <c r="P4004" t="s">
        <v>327</v>
      </c>
      <c r="Q4004">
        <v>1931</v>
      </c>
      <c r="R4004">
        <v>71</v>
      </c>
      <c r="S4004">
        <v>1</v>
      </c>
      <c r="T4004">
        <v>2786</v>
      </c>
      <c r="U4004" t="s">
        <v>328</v>
      </c>
      <c r="W4004">
        <v>1158667035</v>
      </c>
      <c r="X4004" s="76">
        <v>44785</v>
      </c>
      <c r="Y4004" s="76">
        <v>44788</v>
      </c>
      <c r="Z4004" s="76">
        <v>44723</v>
      </c>
      <c r="AA4004" s="76">
        <v>44750</v>
      </c>
      <c r="AB4004">
        <v>917.91</v>
      </c>
      <c r="AD4004" t="s">
        <v>519</v>
      </c>
      <c r="AE4004" t="s">
        <v>324</v>
      </c>
      <c r="AF4004" t="s">
        <v>1015</v>
      </c>
      <c r="AH4004" t="s">
        <v>329</v>
      </c>
      <c r="AI4004" t="s">
        <v>318</v>
      </c>
      <c r="AK4004">
        <v>95057</v>
      </c>
      <c r="AL4004">
        <v>12</v>
      </c>
      <c r="AM4004" t="s">
        <v>974</v>
      </c>
      <c r="AN4004" t="s">
        <v>975</v>
      </c>
      <c r="AO4004">
        <v>208080985</v>
      </c>
    </row>
    <row r="4005" spans="1:41">
      <c r="A4005" t="s">
        <v>315</v>
      </c>
      <c r="D4005" t="s">
        <v>316</v>
      </c>
      <c r="E4005">
        <v>69341</v>
      </c>
      <c r="F4005" t="s">
        <v>317</v>
      </c>
      <c r="G4005" t="s">
        <v>318</v>
      </c>
      <c r="H4005" s="79" t="s">
        <v>927</v>
      </c>
      <c r="I4005" t="s">
        <v>928</v>
      </c>
      <c r="J4005" t="s">
        <v>929</v>
      </c>
      <c r="K4005" t="s">
        <v>930</v>
      </c>
      <c r="L4005">
        <v>402939</v>
      </c>
      <c r="M4005">
        <v>223310301</v>
      </c>
      <c r="O4005">
        <v>320070</v>
      </c>
      <c r="P4005" t="s">
        <v>327</v>
      </c>
      <c r="Q4005">
        <v>1931</v>
      </c>
      <c r="R4005">
        <v>71</v>
      </c>
      <c r="S4005">
        <v>1</v>
      </c>
      <c r="T4005">
        <v>2786</v>
      </c>
      <c r="U4005" t="s">
        <v>328</v>
      </c>
      <c r="W4005">
        <v>1158667035</v>
      </c>
      <c r="X4005" s="76">
        <v>44785</v>
      </c>
      <c r="Y4005" s="76">
        <v>44788</v>
      </c>
      <c r="Z4005" s="76">
        <v>44723</v>
      </c>
      <c r="AA4005" s="76">
        <v>44750</v>
      </c>
      <c r="AB4005">
        <v>358.21</v>
      </c>
      <c r="AD4005" t="s">
        <v>519</v>
      </c>
      <c r="AE4005" t="s">
        <v>324</v>
      </c>
      <c r="AF4005" t="s">
        <v>1015</v>
      </c>
      <c r="AH4005" t="s">
        <v>329</v>
      </c>
      <c r="AI4005" t="s">
        <v>318</v>
      </c>
      <c r="AK4005">
        <v>95057</v>
      </c>
      <c r="AL4005">
        <v>5</v>
      </c>
      <c r="AM4005" t="s">
        <v>948</v>
      </c>
      <c r="AN4005" t="s">
        <v>949</v>
      </c>
      <c r="AO4005">
        <v>208080873</v>
      </c>
    </row>
    <row r="4006" spans="1:41">
      <c r="A4006" t="s">
        <v>315</v>
      </c>
      <c r="D4006" t="s">
        <v>316</v>
      </c>
      <c r="E4006">
        <v>69341</v>
      </c>
      <c r="F4006" t="s">
        <v>317</v>
      </c>
      <c r="G4006" t="s">
        <v>318</v>
      </c>
      <c r="H4006" s="79" t="s">
        <v>927</v>
      </c>
      <c r="I4006" t="s">
        <v>928</v>
      </c>
      <c r="J4006" t="s">
        <v>929</v>
      </c>
      <c r="K4006" t="s">
        <v>930</v>
      </c>
      <c r="L4006">
        <v>402960</v>
      </c>
      <c r="M4006">
        <v>223310324</v>
      </c>
      <c r="O4006">
        <v>320070</v>
      </c>
      <c r="P4006" t="s">
        <v>327</v>
      </c>
      <c r="Q4006">
        <v>1931</v>
      </c>
      <c r="R4006">
        <v>71</v>
      </c>
      <c r="S4006">
        <v>1</v>
      </c>
      <c r="T4006">
        <v>2786</v>
      </c>
      <c r="U4006" t="s">
        <v>328</v>
      </c>
      <c r="W4006">
        <v>1158667035</v>
      </c>
      <c r="X4006" s="76">
        <v>44785</v>
      </c>
      <c r="Y4006" s="76">
        <v>44788</v>
      </c>
      <c r="Z4006" s="76">
        <v>44723</v>
      </c>
      <c r="AA4006" s="76">
        <v>44750</v>
      </c>
      <c r="AB4006">
        <v>587.51</v>
      </c>
      <c r="AD4006" t="s">
        <v>519</v>
      </c>
      <c r="AE4006" t="s">
        <v>324</v>
      </c>
      <c r="AF4006" t="s">
        <v>1015</v>
      </c>
      <c r="AH4006" t="s">
        <v>329</v>
      </c>
      <c r="AI4006" t="s">
        <v>318</v>
      </c>
      <c r="AK4006">
        <v>95057</v>
      </c>
      <c r="AL4006">
        <v>4</v>
      </c>
      <c r="AM4006" t="s">
        <v>940</v>
      </c>
      <c r="AN4006" t="s">
        <v>941</v>
      </c>
      <c r="AO4006">
        <v>208080873</v>
      </c>
    </row>
    <row r="4007" spans="1:41">
      <c r="A4007" t="s">
        <v>315</v>
      </c>
      <c r="D4007" t="s">
        <v>316</v>
      </c>
      <c r="E4007">
        <v>69341</v>
      </c>
      <c r="F4007" t="s">
        <v>317</v>
      </c>
      <c r="G4007" t="s">
        <v>318</v>
      </c>
      <c r="H4007" s="79" t="s">
        <v>927</v>
      </c>
      <c r="I4007" t="s">
        <v>928</v>
      </c>
      <c r="J4007" t="s">
        <v>929</v>
      </c>
      <c r="K4007" t="s">
        <v>930</v>
      </c>
      <c r="L4007">
        <v>402953</v>
      </c>
      <c r="M4007">
        <v>223310420</v>
      </c>
      <c r="O4007">
        <v>320070</v>
      </c>
      <c r="P4007" t="s">
        <v>327</v>
      </c>
      <c r="Q4007">
        <v>1931</v>
      </c>
      <c r="R4007">
        <v>71</v>
      </c>
      <c r="S4007">
        <v>1</v>
      </c>
      <c r="T4007">
        <v>2786</v>
      </c>
      <c r="U4007" t="s">
        <v>328</v>
      </c>
      <c r="W4007">
        <v>1158667035</v>
      </c>
      <c r="X4007" s="76">
        <v>44785</v>
      </c>
      <c r="Y4007" s="76">
        <v>44788</v>
      </c>
      <c r="Z4007" s="76">
        <v>44723</v>
      </c>
      <c r="AA4007" s="76">
        <v>44750</v>
      </c>
      <c r="AB4007">
        <v>466.7</v>
      </c>
      <c r="AD4007" t="s">
        <v>519</v>
      </c>
      <c r="AE4007" t="s">
        <v>324</v>
      </c>
      <c r="AF4007" t="s">
        <v>1015</v>
      </c>
      <c r="AH4007" t="s">
        <v>329</v>
      </c>
      <c r="AI4007" t="s">
        <v>318</v>
      </c>
      <c r="AK4007">
        <v>95057</v>
      </c>
      <c r="AL4007">
        <v>1</v>
      </c>
      <c r="AM4007" t="s">
        <v>938</v>
      </c>
      <c r="AN4007" t="s">
        <v>939</v>
      </c>
      <c r="AO4007">
        <v>208080873</v>
      </c>
    </row>
    <row r="4008" spans="1:41">
      <c r="A4008" t="s">
        <v>315</v>
      </c>
      <c r="D4008" t="s">
        <v>316</v>
      </c>
      <c r="E4008">
        <v>69341</v>
      </c>
      <c r="F4008" t="s">
        <v>317</v>
      </c>
      <c r="G4008" t="s">
        <v>318</v>
      </c>
      <c r="H4008" s="79" t="s">
        <v>927</v>
      </c>
      <c r="I4008" t="s">
        <v>928</v>
      </c>
      <c r="J4008" t="s">
        <v>929</v>
      </c>
      <c r="K4008" t="s">
        <v>930</v>
      </c>
      <c r="L4008">
        <v>402947</v>
      </c>
      <c r="M4008">
        <v>223320334</v>
      </c>
      <c r="O4008">
        <v>320070</v>
      </c>
      <c r="P4008" t="s">
        <v>327</v>
      </c>
      <c r="Q4008">
        <v>1931</v>
      </c>
      <c r="R4008">
        <v>71</v>
      </c>
      <c r="S4008">
        <v>1</v>
      </c>
      <c r="T4008">
        <v>2786</v>
      </c>
      <c r="U4008" t="s">
        <v>328</v>
      </c>
      <c r="W4008">
        <v>1158667035</v>
      </c>
      <c r="X4008" s="76">
        <v>44785</v>
      </c>
      <c r="Y4008" s="76">
        <v>44788</v>
      </c>
      <c r="Z4008" s="76">
        <v>44723</v>
      </c>
      <c r="AA4008" s="76">
        <v>44750</v>
      </c>
      <c r="AB4008">
        <v>1344.44</v>
      </c>
      <c r="AD4008" t="s">
        <v>519</v>
      </c>
      <c r="AE4008" t="s">
        <v>324</v>
      </c>
      <c r="AF4008" t="s">
        <v>1015</v>
      </c>
      <c r="AH4008" t="s">
        <v>329</v>
      </c>
      <c r="AI4008" t="s">
        <v>318</v>
      </c>
      <c r="AK4008">
        <v>95057</v>
      </c>
      <c r="AL4008">
        <v>19</v>
      </c>
      <c r="AM4008" t="s">
        <v>942</v>
      </c>
      <c r="AN4008" t="s">
        <v>943</v>
      </c>
      <c r="AO4008">
        <v>208081036</v>
      </c>
    </row>
    <row r="4009" spans="1:41">
      <c r="A4009" t="s">
        <v>315</v>
      </c>
      <c r="D4009" t="s">
        <v>316</v>
      </c>
      <c r="E4009">
        <v>69341</v>
      </c>
      <c r="F4009" t="s">
        <v>317</v>
      </c>
      <c r="G4009" t="s">
        <v>318</v>
      </c>
      <c r="H4009" s="79" t="s">
        <v>927</v>
      </c>
      <c r="I4009" t="s">
        <v>928</v>
      </c>
      <c r="J4009" t="s">
        <v>929</v>
      </c>
      <c r="K4009" t="s">
        <v>930</v>
      </c>
      <c r="L4009">
        <v>402962</v>
      </c>
      <c r="M4009">
        <v>223310153</v>
      </c>
      <c r="O4009">
        <v>320070</v>
      </c>
      <c r="P4009" t="s">
        <v>327</v>
      </c>
      <c r="Q4009">
        <v>1931</v>
      </c>
      <c r="R4009">
        <v>71</v>
      </c>
      <c r="S4009">
        <v>1</v>
      </c>
      <c r="T4009">
        <v>2786</v>
      </c>
      <c r="U4009" t="s">
        <v>328</v>
      </c>
      <c r="W4009">
        <v>1158667035</v>
      </c>
      <c r="X4009" s="76">
        <v>44785</v>
      </c>
      <c r="Y4009" s="76">
        <v>44788</v>
      </c>
      <c r="Z4009" s="76">
        <v>44723</v>
      </c>
      <c r="AA4009" s="76">
        <v>44750</v>
      </c>
      <c r="AB4009">
        <v>439.59</v>
      </c>
      <c r="AD4009" t="s">
        <v>519</v>
      </c>
      <c r="AE4009" t="s">
        <v>324</v>
      </c>
      <c r="AF4009" t="s">
        <v>1015</v>
      </c>
      <c r="AH4009" t="s">
        <v>329</v>
      </c>
      <c r="AI4009" t="s">
        <v>318</v>
      </c>
      <c r="AK4009">
        <v>95057</v>
      </c>
      <c r="AL4009">
        <v>13</v>
      </c>
      <c r="AM4009" t="s">
        <v>968</v>
      </c>
      <c r="AN4009" t="s">
        <v>969</v>
      </c>
      <c r="AO4009">
        <v>208080873</v>
      </c>
    </row>
    <row r="4010" spans="1:41">
      <c r="A4010" t="s">
        <v>315</v>
      </c>
      <c r="D4010" t="s">
        <v>316</v>
      </c>
      <c r="E4010">
        <v>69341</v>
      </c>
      <c r="F4010" t="s">
        <v>317</v>
      </c>
      <c r="G4010" t="s">
        <v>318</v>
      </c>
      <c r="H4010" s="79" t="s">
        <v>927</v>
      </c>
      <c r="I4010" t="s">
        <v>928</v>
      </c>
      <c r="J4010" t="s">
        <v>929</v>
      </c>
      <c r="K4010" t="s">
        <v>930</v>
      </c>
      <c r="L4010">
        <v>402952</v>
      </c>
      <c r="M4010">
        <v>223321925</v>
      </c>
      <c r="O4010">
        <v>320070</v>
      </c>
      <c r="P4010" t="s">
        <v>327</v>
      </c>
      <c r="Q4010">
        <v>1931</v>
      </c>
      <c r="R4010">
        <v>71</v>
      </c>
      <c r="S4010">
        <v>1</v>
      </c>
      <c r="T4010">
        <v>2786</v>
      </c>
      <c r="U4010" t="s">
        <v>328</v>
      </c>
      <c r="W4010">
        <v>1158667035</v>
      </c>
      <c r="X4010" s="76">
        <v>44785</v>
      </c>
      <c r="Y4010" s="76">
        <v>44788</v>
      </c>
      <c r="Z4010" s="76">
        <v>44723</v>
      </c>
      <c r="AA4010" s="76">
        <v>44750</v>
      </c>
      <c r="AB4010">
        <v>572.72</v>
      </c>
      <c r="AD4010" t="s">
        <v>519</v>
      </c>
      <c r="AE4010" t="s">
        <v>324</v>
      </c>
      <c r="AF4010" t="s">
        <v>1015</v>
      </c>
      <c r="AH4010" t="s">
        <v>329</v>
      </c>
      <c r="AI4010" t="s">
        <v>318</v>
      </c>
      <c r="AK4010">
        <v>95057</v>
      </c>
      <c r="AL4010">
        <v>25</v>
      </c>
      <c r="AM4010" t="s">
        <v>966</v>
      </c>
      <c r="AN4010" t="s">
        <v>967</v>
      </c>
      <c r="AO4010">
        <v>208080873</v>
      </c>
    </row>
    <row r="4011" spans="1:41">
      <c r="A4011" t="s">
        <v>315</v>
      </c>
      <c r="D4011" t="s">
        <v>316</v>
      </c>
      <c r="E4011">
        <v>69341</v>
      </c>
      <c r="F4011" t="s">
        <v>317</v>
      </c>
      <c r="G4011" t="s">
        <v>318</v>
      </c>
      <c r="H4011" s="79" t="s">
        <v>927</v>
      </c>
      <c r="I4011" t="s">
        <v>928</v>
      </c>
      <c r="J4011" t="s">
        <v>929</v>
      </c>
      <c r="K4011" t="s">
        <v>930</v>
      </c>
      <c r="L4011">
        <v>402963</v>
      </c>
      <c r="M4011">
        <v>223310258</v>
      </c>
      <c r="O4011">
        <v>320070</v>
      </c>
      <c r="P4011" t="s">
        <v>327</v>
      </c>
      <c r="Q4011">
        <v>1931</v>
      </c>
      <c r="R4011">
        <v>71</v>
      </c>
      <c r="S4011">
        <v>1</v>
      </c>
      <c r="T4011">
        <v>2786</v>
      </c>
      <c r="U4011" t="s">
        <v>328</v>
      </c>
      <c r="W4011">
        <v>1158667035</v>
      </c>
      <c r="X4011" s="76">
        <v>44785</v>
      </c>
      <c r="Y4011" s="76">
        <v>44788</v>
      </c>
      <c r="Z4011" s="76">
        <v>44723</v>
      </c>
      <c r="AA4011" s="76">
        <v>44750</v>
      </c>
      <c r="AB4011">
        <v>501.22</v>
      </c>
      <c r="AD4011" t="s">
        <v>519</v>
      </c>
      <c r="AE4011" t="s">
        <v>324</v>
      </c>
      <c r="AF4011" t="s">
        <v>1015</v>
      </c>
      <c r="AH4011" t="s">
        <v>329</v>
      </c>
      <c r="AI4011" t="s">
        <v>318</v>
      </c>
      <c r="AK4011">
        <v>95057</v>
      </c>
      <c r="AL4011">
        <v>10</v>
      </c>
      <c r="AM4011" t="s">
        <v>980</v>
      </c>
      <c r="AN4011" t="s">
        <v>981</v>
      </c>
      <c r="AO4011">
        <v>208080873</v>
      </c>
    </row>
    <row r="4012" spans="1:41">
      <c r="A4012" t="s">
        <v>315</v>
      </c>
      <c r="D4012" t="s">
        <v>316</v>
      </c>
      <c r="E4012">
        <v>69341</v>
      </c>
      <c r="F4012" t="s">
        <v>317</v>
      </c>
      <c r="G4012" t="s">
        <v>318</v>
      </c>
      <c r="H4012" s="79" t="s">
        <v>927</v>
      </c>
      <c r="I4012" t="s">
        <v>928</v>
      </c>
      <c r="J4012" t="s">
        <v>929</v>
      </c>
      <c r="K4012" t="s">
        <v>930</v>
      </c>
      <c r="L4012">
        <v>402944</v>
      </c>
      <c r="M4012">
        <v>223322950</v>
      </c>
      <c r="O4012">
        <v>320070</v>
      </c>
      <c r="P4012" t="s">
        <v>327</v>
      </c>
      <c r="Q4012">
        <v>1931</v>
      </c>
      <c r="R4012">
        <v>71</v>
      </c>
      <c r="S4012">
        <v>1</v>
      </c>
      <c r="T4012">
        <v>2786</v>
      </c>
      <c r="U4012" t="s">
        <v>328</v>
      </c>
      <c r="W4012">
        <v>1158667035</v>
      </c>
      <c r="X4012" s="76">
        <v>44785</v>
      </c>
      <c r="Y4012" s="76">
        <v>44788</v>
      </c>
      <c r="Z4012" s="76">
        <v>44723</v>
      </c>
      <c r="AA4012" s="76">
        <v>44750</v>
      </c>
      <c r="AB4012">
        <v>577.66</v>
      </c>
      <c r="AD4012" t="s">
        <v>519</v>
      </c>
      <c r="AE4012" t="s">
        <v>324</v>
      </c>
      <c r="AF4012" t="s">
        <v>1015</v>
      </c>
      <c r="AH4012" t="s">
        <v>329</v>
      </c>
      <c r="AI4012" t="s">
        <v>318</v>
      </c>
      <c r="AK4012">
        <v>95057</v>
      </c>
      <c r="AL4012">
        <v>15</v>
      </c>
      <c r="AM4012" t="s">
        <v>934</v>
      </c>
      <c r="AN4012" t="s">
        <v>935</v>
      </c>
      <c r="AO4012">
        <v>208081006</v>
      </c>
    </row>
    <row r="4013" spans="1:41">
      <c r="A4013" t="s">
        <v>315</v>
      </c>
      <c r="D4013" t="s">
        <v>316</v>
      </c>
      <c r="E4013">
        <v>69341</v>
      </c>
      <c r="F4013" t="s">
        <v>317</v>
      </c>
      <c r="G4013" t="s">
        <v>318</v>
      </c>
      <c r="H4013" s="79" t="s">
        <v>927</v>
      </c>
      <c r="I4013" t="s">
        <v>928</v>
      </c>
      <c r="J4013" t="s">
        <v>929</v>
      </c>
      <c r="K4013" t="s">
        <v>930</v>
      </c>
      <c r="L4013">
        <v>402950</v>
      </c>
      <c r="M4013">
        <v>223320371</v>
      </c>
      <c r="O4013">
        <v>320070</v>
      </c>
      <c r="P4013" t="s">
        <v>327</v>
      </c>
      <c r="Q4013">
        <v>1931</v>
      </c>
      <c r="R4013">
        <v>71</v>
      </c>
      <c r="S4013">
        <v>1</v>
      </c>
      <c r="T4013">
        <v>2786</v>
      </c>
      <c r="U4013" t="s">
        <v>328</v>
      </c>
      <c r="W4013">
        <v>1158667035</v>
      </c>
      <c r="X4013" s="76">
        <v>44785</v>
      </c>
      <c r="Y4013" s="76">
        <v>44788</v>
      </c>
      <c r="Z4013" s="76">
        <v>44723</v>
      </c>
      <c r="AA4013" s="76">
        <v>44750</v>
      </c>
      <c r="AB4013">
        <v>469.17</v>
      </c>
      <c r="AD4013" t="s">
        <v>519</v>
      </c>
      <c r="AE4013" t="s">
        <v>324</v>
      </c>
      <c r="AF4013" t="s">
        <v>1015</v>
      </c>
      <c r="AH4013" t="s">
        <v>329</v>
      </c>
      <c r="AI4013" t="s">
        <v>318</v>
      </c>
      <c r="AK4013">
        <v>95057</v>
      </c>
      <c r="AL4013">
        <v>23</v>
      </c>
      <c r="AM4013" t="s">
        <v>932</v>
      </c>
      <c r="AN4013" t="s">
        <v>933</v>
      </c>
      <c r="AO4013">
        <v>208080873</v>
      </c>
    </row>
    <row r="4014" spans="1:41">
      <c r="A4014" t="s">
        <v>315</v>
      </c>
      <c r="D4014" t="s">
        <v>316</v>
      </c>
      <c r="E4014">
        <v>69341</v>
      </c>
      <c r="F4014" t="s">
        <v>317</v>
      </c>
      <c r="G4014" t="s">
        <v>318</v>
      </c>
      <c r="H4014" s="79" t="s">
        <v>927</v>
      </c>
      <c r="I4014" t="s">
        <v>928</v>
      </c>
      <c r="J4014" t="s">
        <v>929</v>
      </c>
      <c r="K4014" t="s">
        <v>930</v>
      </c>
      <c r="L4014">
        <v>402946</v>
      </c>
      <c r="M4014">
        <v>223323001</v>
      </c>
      <c r="O4014">
        <v>320070</v>
      </c>
      <c r="P4014" t="s">
        <v>327</v>
      </c>
      <c r="Q4014">
        <v>1931</v>
      </c>
      <c r="R4014">
        <v>71</v>
      </c>
      <c r="S4014">
        <v>1</v>
      </c>
      <c r="T4014">
        <v>2786</v>
      </c>
      <c r="U4014" t="s">
        <v>328</v>
      </c>
      <c r="W4014">
        <v>1158667035</v>
      </c>
      <c r="X4014" s="76">
        <v>44785</v>
      </c>
      <c r="Y4014" s="76">
        <v>44788</v>
      </c>
      <c r="Z4014" s="76">
        <v>44723</v>
      </c>
      <c r="AA4014" s="76">
        <v>44750</v>
      </c>
      <c r="AB4014">
        <v>476.56</v>
      </c>
      <c r="AD4014" t="s">
        <v>519</v>
      </c>
      <c r="AE4014" t="s">
        <v>324</v>
      </c>
      <c r="AF4014" t="s">
        <v>1015</v>
      </c>
      <c r="AH4014" t="s">
        <v>329</v>
      </c>
      <c r="AI4014" t="s">
        <v>318</v>
      </c>
      <c r="AK4014">
        <v>95057</v>
      </c>
      <c r="AL4014">
        <v>18</v>
      </c>
      <c r="AM4014" t="s">
        <v>962</v>
      </c>
      <c r="AN4014" t="s">
        <v>963</v>
      </c>
      <c r="AO4014">
        <v>208080978</v>
      </c>
    </row>
    <row r="4015" spans="1:41">
      <c r="A4015" t="s">
        <v>315</v>
      </c>
      <c r="D4015" t="s">
        <v>316</v>
      </c>
      <c r="E4015">
        <v>69341</v>
      </c>
      <c r="F4015" t="s">
        <v>317</v>
      </c>
      <c r="G4015" t="s">
        <v>318</v>
      </c>
      <c r="H4015" s="79" t="s">
        <v>927</v>
      </c>
      <c r="I4015" t="s">
        <v>928</v>
      </c>
      <c r="J4015" t="s">
        <v>929</v>
      </c>
      <c r="K4015" t="s">
        <v>930</v>
      </c>
      <c r="L4015">
        <v>402940</v>
      </c>
      <c r="M4015">
        <v>223310295</v>
      </c>
      <c r="O4015">
        <v>320070</v>
      </c>
      <c r="P4015" t="s">
        <v>327</v>
      </c>
      <c r="Q4015">
        <v>1931</v>
      </c>
      <c r="R4015">
        <v>71</v>
      </c>
      <c r="S4015">
        <v>1</v>
      </c>
      <c r="T4015">
        <v>2786</v>
      </c>
      <c r="U4015" t="s">
        <v>328</v>
      </c>
      <c r="W4015">
        <v>1158667035</v>
      </c>
      <c r="X4015" s="76">
        <v>44785</v>
      </c>
      <c r="Y4015" s="76">
        <v>44788</v>
      </c>
      <c r="Z4015" s="76">
        <v>44723</v>
      </c>
      <c r="AA4015" s="76">
        <v>44750</v>
      </c>
      <c r="AB4015">
        <v>479.03</v>
      </c>
      <c r="AD4015" t="s">
        <v>519</v>
      </c>
      <c r="AE4015" t="s">
        <v>324</v>
      </c>
      <c r="AF4015" t="s">
        <v>1015</v>
      </c>
      <c r="AH4015" t="s">
        <v>329</v>
      </c>
      <c r="AI4015" t="s">
        <v>318</v>
      </c>
      <c r="AK4015">
        <v>95057</v>
      </c>
      <c r="AL4015">
        <v>6</v>
      </c>
      <c r="AM4015" t="s">
        <v>977</v>
      </c>
      <c r="AN4015" t="s">
        <v>978</v>
      </c>
      <c r="AO4015">
        <v>208080873</v>
      </c>
    </row>
    <row r="4016" spans="1:41">
      <c r="A4016" t="s">
        <v>315</v>
      </c>
      <c r="D4016" t="s">
        <v>316</v>
      </c>
      <c r="E4016">
        <v>69341</v>
      </c>
      <c r="F4016" t="s">
        <v>317</v>
      </c>
      <c r="G4016" t="s">
        <v>318</v>
      </c>
      <c r="H4016" s="79" t="s">
        <v>927</v>
      </c>
      <c r="I4016" t="s">
        <v>928</v>
      </c>
      <c r="J4016" t="s">
        <v>929</v>
      </c>
      <c r="K4016" t="s">
        <v>930</v>
      </c>
      <c r="L4016">
        <v>402959</v>
      </c>
      <c r="M4016">
        <v>223310272</v>
      </c>
      <c r="O4016">
        <v>320070</v>
      </c>
      <c r="P4016" t="s">
        <v>327</v>
      </c>
      <c r="Q4016">
        <v>1931</v>
      </c>
      <c r="R4016">
        <v>71</v>
      </c>
      <c r="S4016">
        <v>1</v>
      </c>
      <c r="T4016">
        <v>2786</v>
      </c>
      <c r="U4016" t="s">
        <v>328</v>
      </c>
      <c r="W4016">
        <v>1158667035</v>
      </c>
      <c r="X4016" s="76">
        <v>44785</v>
      </c>
      <c r="Y4016" s="76">
        <v>44788</v>
      </c>
      <c r="Z4016" s="76">
        <v>44723</v>
      </c>
      <c r="AA4016" s="76">
        <v>44750</v>
      </c>
      <c r="AB4016">
        <v>437.12</v>
      </c>
      <c r="AD4016" t="s">
        <v>519</v>
      </c>
      <c r="AE4016" t="s">
        <v>324</v>
      </c>
      <c r="AF4016" t="s">
        <v>1015</v>
      </c>
      <c r="AH4016" t="s">
        <v>329</v>
      </c>
      <c r="AI4016" t="s">
        <v>318</v>
      </c>
      <c r="AK4016">
        <v>95057</v>
      </c>
      <c r="AL4016">
        <v>8</v>
      </c>
      <c r="AM4016" t="s">
        <v>954</v>
      </c>
      <c r="AN4016" t="s">
        <v>955</v>
      </c>
      <c r="AO4016">
        <v>208080873</v>
      </c>
    </row>
    <row r="4017" spans="1:41">
      <c r="A4017" t="s">
        <v>315</v>
      </c>
      <c r="D4017" t="s">
        <v>316</v>
      </c>
      <c r="E4017">
        <v>69341</v>
      </c>
      <c r="F4017" t="s">
        <v>317</v>
      </c>
      <c r="G4017" t="s">
        <v>318</v>
      </c>
      <c r="H4017" s="79" t="s">
        <v>927</v>
      </c>
      <c r="I4017" t="s">
        <v>928</v>
      </c>
      <c r="J4017" t="s">
        <v>929</v>
      </c>
      <c r="K4017" t="s">
        <v>930</v>
      </c>
      <c r="L4017">
        <v>439360</v>
      </c>
      <c r="M4017">
        <v>223320334</v>
      </c>
      <c r="O4017">
        <v>320070</v>
      </c>
      <c r="P4017" t="s">
        <v>327</v>
      </c>
      <c r="Q4017">
        <v>2059</v>
      </c>
      <c r="R4017">
        <v>71</v>
      </c>
      <c r="S4017">
        <v>1</v>
      </c>
      <c r="T4017">
        <v>2786</v>
      </c>
      <c r="U4017" t="s">
        <v>328</v>
      </c>
      <c r="W4017">
        <v>1158667035</v>
      </c>
      <c r="X4017" s="76">
        <v>44806</v>
      </c>
      <c r="Y4017" s="76">
        <v>44806</v>
      </c>
      <c r="Z4017" s="76">
        <v>44751</v>
      </c>
      <c r="AA4017" s="76">
        <v>44781</v>
      </c>
      <c r="AB4017">
        <v>1519.08</v>
      </c>
      <c r="AD4017" t="s">
        <v>519</v>
      </c>
      <c r="AE4017" t="s">
        <v>324</v>
      </c>
      <c r="AF4017" t="s">
        <v>1016</v>
      </c>
      <c r="AH4017" t="s">
        <v>329</v>
      </c>
      <c r="AI4017" t="s">
        <v>318</v>
      </c>
      <c r="AK4017">
        <v>95057</v>
      </c>
      <c r="AL4017">
        <v>19</v>
      </c>
      <c r="AM4017" t="s">
        <v>942</v>
      </c>
      <c r="AN4017" t="s">
        <v>943</v>
      </c>
      <c r="AO4017">
        <v>208081036</v>
      </c>
    </row>
    <row r="4018" spans="1:41">
      <c r="A4018" t="s">
        <v>315</v>
      </c>
      <c r="D4018" t="s">
        <v>316</v>
      </c>
      <c r="E4018">
        <v>69341</v>
      </c>
      <c r="F4018" t="s">
        <v>317</v>
      </c>
      <c r="G4018" t="s">
        <v>318</v>
      </c>
      <c r="H4018" s="79" t="s">
        <v>927</v>
      </c>
      <c r="I4018" t="s">
        <v>928</v>
      </c>
      <c r="J4018" t="s">
        <v>929</v>
      </c>
      <c r="K4018" t="s">
        <v>930</v>
      </c>
      <c r="L4018">
        <v>439376</v>
      </c>
      <c r="M4018">
        <v>223310258</v>
      </c>
      <c r="O4018">
        <v>320070</v>
      </c>
      <c r="P4018" t="s">
        <v>327</v>
      </c>
      <c r="Q4018">
        <v>2059</v>
      </c>
      <c r="R4018">
        <v>71</v>
      </c>
      <c r="S4018">
        <v>1</v>
      </c>
      <c r="T4018">
        <v>2786</v>
      </c>
      <c r="U4018" t="s">
        <v>328</v>
      </c>
      <c r="W4018">
        <v>1158667035</v>
      </c>
      <c r="X4018" s="76">
        <v>44806</v>
      </c>
      <c r="Y4018" s="76">
        <v>44806</v>
      </c>
      <c r="Z4018" s="76">
        <v>44751</v>
      </c>
      <c r="AA4018" s="76">
        <v>44781</v>
      </c>
      <c r="AB4018">
        <v>538.66999999999996</v>
      </c>
      <c r="AD4018" t="s">
        <v>519</v>
      </c>
      <c r="AE4018" t="s">
        <v>324</v>
      </c>
      <c r="AF4018" t="s">
        <v>1016</v>
      </c>
      <c r="AH4018" t="s">
        <v>329</v>
      </c>
      <c r="AI4018" t="s">
        <v>318</v>
      </c>
      <c r="AK4018">
        <v>95057</v>
      </c>
      <c r="AL4018">
        <v>10</v>
      </c>
      <c r="AM4018" t="s">
        <v>980</v>
      </c>
      <c r="AN4018" t="s">
        <v>981</v>
      </c>
      <c r="AO4018">
        <v>208080873</v>
      </c>
    </row>
    <row r="4019" spans="1:41">
      <c r="A4019" t="s">
        <v>315</v>
      </c>
      <c r="D4019" t="s">
        <v>316</v>
      </c>
      <c r="E4019">
        <v>69341</v>
      </c>
      <c r="F4019" t="s">
        <v>317</v>
      </c>
      <c r="G4019" t="s">
        <v>318</v>
      </c>
      <c r="H4019" s="79" t="s">
        <v>927</v>
      </c>
      <c r="I4019" t="s">
        <v>928</v>
      </c>
      <c r="J4019" t="s">
        <v>929</v>
      </c>
      <c r="K4019" t="s">
        <v>930</v>
      </c>
      <c r="L4019">
        <v>439370</v>
      </c>
      <c r="M4019">
        <v>223320364</v>
      </c>
      <c r="O4019">
        <v>320070</v>
      </c>
      <c r="P4019" t="s">
        <v>327</v>
      </c>
      <c r="Q4019">
        <v>2059</v>
      </c>
      <c r="R4019">
        <v>71</v>
      </c>
      <c r="S4019">
        <v>1</v>
      </c>
      <c r="T4019">
        <v>2786</v>
      </c>
      <c r="U4019" t="s">
        <v>328</v>
      </c>
      <c r="W4019">
        <v>1158667035</v>
      </c>
      <c r="X4019" s="76">
        <v>44806</v>
      </c>
      <c r="Y4019" s="76">
        <v>44806</v>
      </c>
      <c r="Z4019" s="76">
        <v>44751</v>
      </c>
      <c r="AA4019" s="76">
        <v>44781</v>
      </c>
      <c r="AB4019">
        <v>501.88</v>
      </c>
      <c r="AD4019" t="s">
        <v>519</v>
      </c>
      <c r="AE4019" t="s">
        <v>324</v>
      </c>
      <c r="AF4019" t="s">
        <v>1016</v>
      </c>
      <c r="AH4019" t="s">
        <v>329</v>
      </c>
      <c r="AI4019" t="s">
        <v>318</v>
      </c>
      <c r="AK4019">
        <v>95057</v>
      </c>
      <c r="AL4019">
        <v>20</v>
      </c>
      <c r="AM4019" t="s">
        <v>952</v>
      </c>
      <c r="AN4019" t="s">
        <v>953</v>
      </c>
      <c r="AO4019">
        <v>208080880</v>
      </c>
    </row>
    <row r="4020" spans="1:41">
      <c r="A4020" t="s">
        <v>315</v>
      </c>
      <c r="D4020" t="s">
        <v>316</v>
      </c>
      <c r="E4020">
        <v>69341</v>
      </c>
      <c r="F4020" t="s">
        <v>317</v>
      </c>
      <c r="G4020" t="s">
        <v>318</v>
      </c>
      <c r="H4020" s="79" t="s">
        <v>927</v>
      </c>
      <c r="I4020" t="s">
        <v>928</v>
      </c>
      <c r="J4020" t="s">
        <v>929</v>
      </c>
      <c r="K4020" t="s">
        <v>930</v>
      </c>
      <c r="L4020">
        <v>439366</v>
      </c>
      <c r="M4020">
        <v>223310420</v>
      </c>
      <c r="O4020">
        <v>320070</v>
      </c>
      <c r="P4020" t="s">
        <v>327</v>
      </c>
      <c r="Q4020">
        <v>2059</v>
      </c>
      <c r="R4020">
        <v>71</v>
      </c>
      <c r="S4020">
        <v>1</v>
      </c>
      <c r="T4020">
        <v>2786</v>
      </c>
      <c r="U4020" t="s">
        <v>328</v>
      </c>
      <c r="W4020">
        <v>1158667035</v>
      </c>
      <c r="X4020" s="76">
        <v>44806</v>
      </c>
      <c r="Y4020" s="76">
        <v>44806</v>
      </c>
      <c r="Z4020" s="76">
        <v>44751</v>
      </c>
      <c r="AA4020" s="76">
        <v>44781</v>
      </c>
      <c r="AB4020">
        <v>522.91</v>
      </c>
      <c r="AD4020" t="s">
        <v>519</v>
      </c>
      <c r="AE4020" t="s">
        <v>324</v>
      </c>
      <c r="AF4020" t="s">
        <v>1016</v>
      </c>
      <c r="AH4020" t="s">
        <v>329</v>
      </c>
      <c r="AI4020" t="s">
        <v>318</v>
      </c>
      <c r="AK4020">
        <v>95057</v>
      </c>
      <c r="AL4020">
        <v>1</v>
      </c>
      <c r="AM4020" t="s">
        <v>938</v>
      </c>
      <c r="AN4020" t="s">
        <v>939</v>
      </c>
      <c r="AO4020">
        <v>208080873</v>
      </c>
    </row>
    <row r="4021" spans="1:41">
      <c r="A4021" t="s">
        <v>315</v>
      </c>
      <c r="D4021" t="s">
        <v>316</v>
      </c>
      <c r="E4021">
        <v>69341</v>
      </c>
      <c r="F4021" t="s">
        <v>317</v>
      </c>
      <c r="G4021" t="s">
        <v>318</v>
      </c>
      <c r="H4021" s="79" t="s">
        <v>927</v>
      </c>
      <c r="I4021" t="s">
        <v>928</v>
      </c>
      <c r="J4021" t="s">
        <v>929</v>
      </c>
      <c r="K4021" t="s">
        <v>930</v>
      </c>
      <c r="L4021">
        <v>439372</v>
      </c>
      <c r="M4021">
        <v>223310272</v>
      </c>
      <c r="O4021">
        <v>320070</v>
      </c>
      <c r="P4021" t="s">
        <v>327</v>
      </c>
      <c r="Q4021">
        <v>2059</v>
      </c>
      <c r="R4021">
        <v>71</v>
      </c>
      <c r="S4021">
        <v>1</v>
      </c>
      <c r="T4021">
        <v>2786</v>
      </c>
      <c r="U4021" t="s">
        <v>328</v>
      </c>
      <c r="W4021">
        <v>1158667035</v>
      </c>
      <c r="X4021" s="76">
        <v>44806</v>
      </c>
      <c r="Y4021" s="76">
        <v>44806</v>
      </c>
      <c r="Z4021" s="76">
        <v>44751</v>
      </c>
      <c r="AA4021" s="76">
        <v>44781</v>
      </c>
      <c r="AB4021">
        <v>486.11</v>
      </c>
      <c r="AD4021" t="s">
        <v>519</v>
      </c>
      <c r="AE4021" t="s">
        <v>324</v>
      </c>
      <c r="AF4021" t="s">
        <v>1016</v>
      </c>
      <c r="AH4021" t="s">
        <v>329</v>
      </c>
      <c r="AI4021" t="s">
        <v>318</v>
      </c>
      <c r="AK4021">
        <v>95057</v>
      </c>
      <c r="AL4021">
        <v>8</v>
      </c>
      <c r="AM4021" t="s">
        <v>954</v>
      </c>
      <c r="AN4021" t="s">
        <v>955</v>
      </c>
      <c r="AO4021">
        <v>208080873</v>
      </c>
    </row>
    <row r="4022" spans="1:41">
      <c r="A4022" t="s">
        <v>315</v>
      </c>
      <c r="D4022" t="s">
        <v>316</v>
      </c>
      <c r="E4022">
        <v>69341</v>
      </c>
      <c r="F4022" t="s">
        <v>317</v>
      </c>
      <c r="G4022" t="s">
        <v>318</v>
      </c>
      <c r="H4022" s="79" t="s">
        <v>927</v>
      </c>
      <c r="I4022" t="s">
        <v>928</v>
      </c>
      <c r="J4022" t="s">
        <v>929</v>
      </c>
      <c r="K4022" t="s">
        <v>930</v>
      </c>
      <c r="L4022">
        <v>439357</v>
      </c>
      <c r="M4022">
        <v>223322950</v>
      </c>
      <c r="O4022">
        <v>320070</v>
      </c>
      <c r="P4022" t="s">
        <v>327</v>
      </c>
      <c r="Q4022">
        <v>2059</v>
      </c>
      <c r="R4022">
        <v>71</v>
      </c>
      <c r="S4022">
        <v>1</v>
      </c>
      <c r="T4022">
        <v>2786</v>
      </c>
      <c r="U4022" t="s">
        <v>328</v>
      </c>
      <c r="W4022">
        <v>1158667035</v>
      </c>
      <c r="X4022" s="76">
        <v>44806</v>
      </c>
      <c r="Y4022" s="76">
        <v>44806</v>
      </c>
      <c r="Z4022" s="76">
        <v>44751</v>
      </c>
      <c r="AA4022" s="76">
        <v>44781</v>
      </c>
      <c r="AB4022">
        <v>635.92999999999995</v>
      </c>
      <c r="AD4022" t="s">
        <v>519</v>
      </c>
      <c r="AE4022" t="s">
        <v>324</v>
      </c>
      <c r="AF4022" t="s">
        <v>1016</v>
      </c>
      <c r="AH4022" t="s">
        <v>329</v>
      </c>
      <c r="AI4022" t="s">
        <v>318</v>
      </c>
      <c r="AK4022">
        <v>95057</v>
      </c>
      <c r="AL4022">
        <v>15</v>
      </c>
      <c r="AM4022" t="s">
        <v>934</v>
      </c>
      <c r="AN4022" t="s">
        <v>935</v>
      </c>
      <c r="AO4022">
        <v>208081006</v>
      </c>
    </row>
    <row r="4023" spans="1:41">
      <c r="A4023" t="s">
        <v>315</v>
      </c>
      <c r="D4023" t="s">
        <v>316</v>
      </c>
      <c r="E4023">
        <v>69341</v>
      </c>
      <c r="F4023" t="s">
        <v>317</v>
      </c>
      <c r="G4023" t="s">
        <v>318</v>
      </c>
      <c r="H4023" s="79" t="s">
        <v>927</v>
      </c>
      <c r="I4023" t="s">
        <v>928</v>
      </c>
      <c r="J4023" t="s">
        <v>929</v>
      </c>
      <c r="K4023" t="s">
        <v>930</v>
      </c>
      <c r="L4023">
        <v>439364</v>
      </c>
      <c r="M4023">
        <v>223321918</v>
      </c>
      <c r="O4023">
        <v>320070</v>
      </c>
      <c r="P4023" t="s">
        <v>327</v>
      </c>
      <c r="Q4023">
        <v>2059</v>
      </c>
      <c r="R4023">
        <v>71</v>
      </c>
      <c r="S4023">
        <v>1</v>
      </c>
      <c r="T4023">
        <v>2786</v>
      </c>
      <c r="U4023" t="s">
        <v>328</v>
      </c>
      <c r="W4023">
        <v>1158667035</v>
      </c>
      <c r="X4023" s="76">
        <v>44806</v>
      </c>
      <c r="Y4023" s="76">
        <v>44806</v>
      </c>
      <c r="Z4023" s="76">
        <v>44751</v>
      </c>
      <c r="AA4023" s="76">
        <v>44781</v>
      </c>
      <c r="AB4023">
        <v>299.48</v>
      </c>
      <c r="AD4023" t="s">
        <v>519</v>
      </c>
      <c r="AE4023" t="s">
        <v>324</v>
      </c>
      <c r="AF4023" t="s">
        <v>1016</v>
      </c>
      <c r="AH4023" t="s">
        <v>329</v>
      </c>
      <c r="AI4023" t="s">
        <v>318</v>
      </c>
      <c r="AK4023">
        <v>95057</v>
      </c>
      <c r="AL4023">
        <v>24</v>
      </c>
      <c r="AM4023" t="s">
        <v>944</v>
      </c>
      <c r="AN4023" t="s">
        <v>945</v>
      </c>
      <c r="AO4023">
        <v>208081036</v>
      </c>
    </row>
    <row r="4024" spans="1:41">
      <c r="A4024" t="s">
        <v>315</v>
      </c>
      <c r="D4024" t="s">
        <v>316</v>
      </c>
      <c r="E4024">
        <v>69341</v>
      </c>
      <c r="F4024" t="s">
        <v>317</v>
      </c>
      <c r="G4024" t="s">
        <v>318</v>
      </c>
      <c r="H4024" s="79" t="s">
        <v>927</v>
      </c>
      <c r="I4024" t="s">
        <v>928</v>
      </c>
      <c r="J4024" t="s">
        <v>929</v>
      </c>
      <c r="K4024" t="s">
        <v>930</v>
      </c>
      <c r="L4024">
        <v>439354</v>
      </c>
      <c r="M4024">
        <v>223310288</v>
      </c>
      <c r="O4024">
        <v>320070</v>
      </c>
      <c r="P4024" t="s">
        <v>327</v>
      </c>
      <c r="Q4024">
        <v>2059</v>
      </c>
      <c r="R4024">
        <v>71</v>
      </c>
      <c r="S4024">
        <v>1</v>
      </c>
      <c r="T4024">
        <v>2786</v>
      </c>
      <c r="U4024" t="s">
        <v>328</v>
      </c>
      <c r="W4024">
        <v>1158667035</v>
      </c>
      <c r="X4024" s="76">
        <v>44806</v>
      </c>
      <c r="Y4024" s="76">
        <v>44806</v>
      </c>
      <c r="Z4024" s="76">
        <v>44751</v>
      </c>
      <c r="AA4024" s="76">
        <v>44781</v>
      </c>
      <c r="AB4024">
        <v>420.39</v>
      </c>
      <c r="AD4024" t="s">
        <v>519</v>
      </c>
      <c r="AE4024" t="s">
        <v>324</v>
      </c>
      <c r="AF4024" t="s">
        <v>1016</v>
      </c>
      <c r="AH4024" t="s">
        <v>329</v>
      </c>
      <c r="AI4024" t="s">
        <v>318</v>
      </c>
      <c r="AK4024">
        <v>95057</v>
      </c>
      <c r="AL4024">
        <v>7</v>
      </c>
      <c r="AM4024" t="s">
        <v>946</v>
      </c>
      <c r="AN4024" t="s">
        <v>947</v>
      </c>
      <c r="AO4024">
        <v>208080873</v>
      </c>
    </row>
    <row r="4025" spans="1:41">
      <c r="A4025" t="s">
        <v>315</v>
      </c>
      <c r="D4025" t="s">
        <v>316</v>
      </c>
      <c r="E4025">
        <v>69341</v>
      </c>
      <c r="F4025" t="s">
        <v>317</v>
      </c>
      <c r="G4025" t="s">
        <v>318</v>
      </c>
      <c r="H4025" s="79" t="s">
        <v>927</v>
      </c>
      <c r="I4025" t="s">
        <v>928</v>
      </c>
      <c r="J4025" t="s">
        <v>929</v>
      </c>
      <c r="K4025" t="s">
        <v>930</v>
      </c>
      <c r="L4025">
        <v>439356</v>
      </c>
      <c r="M4025">
        <v>223310100</v>
      </c>
      <c r="O4025">
        <v>320070</v>
      </c>
      <c r="P4025" t="s">
        <v>327</v>
      </c>
      <c r="Q4025">
        <v>2059</v>
      </c>
      <c r="R4025">
        <v>71</v>
      </c>
      <c r="S4025">
        <v>1</v>
      </c>
      <c r="T4025">
        <v>2786</v>
      </c>
      <c r="U4025" t="s">
        <v>328</v>
      </c>
      <c r="W4025">
        <v>1158667035</v>
      </c>
      <c r="X4025" s="76">
        <v>44806</v>
      </c>
      <c r="Y4025" s="76">
        <v>44806</v>
      </c>
      <c r="Z4025" s="76">
        <v>44751</v>
      </c>
      <c r="AA4025" s="76">
        <v>44781</v>
      </c>
      <c r="AB4025">
        <v>601.76</v>
      </c>
      <c r="AD4025" t="s">
        <v>519</v>
      </c>
      <c r="AE4025" t="s">
        <v>324</v>
      </c>
      <c r="AF4025" t="s">
        <v>1016</v>
      </c>
      <c r="AH4025" t="s">
        <v>329</v>
      </c>
      <c r="AI4025" t="s">
        <v>318</v>
      </c>
      <c r="AK4025">
        <v>95057</v>
      </c>
      <c r="AL4025">
        <v>14</v>
      </c>
      <c r="AM4025" t="s">
        <v>976</v>
      </c>
      <c r="AN4025" t="s">
        <v>973</v>
      </c>
      <c r="AO4025">
        <v>208080843</v>
      </c>
    </row>
    <row r="4026" spans="1:41">
      <c r="A4026" t="s">
        <v>315</v>
      </c>
      <c r="D4026" t="s">
        <v>316</v>
      </c>
      <c r="E4026">
        <v>69341</v>
      </c>
      <c r="F4026" t="s">
        <v>317</v>
      </c>
      <c r="G4026" t="s">
        <v>318</v>
      </c>
      <c r="H4026" s="79" t="s">
        <v>927</v>
      </c>
      <c r="I4026" t="s">
        <v>928</v>
      </c>
      <c r="J4026" t="s">
        <v>929</v>
      </c>
      <c r="K4026" t="s">
        <v>930</v>
      </c>
      <c r="L4026">
        <v>439367</v>
      </c>
      <c r="M4026">
        <v>223310265</v>
      </c>
      <c r="O4026">
        <v>320070</v>
      </c>
      <c r="P4026" t="s">
        <v>327</v>
      </c>
      <c r="Q4026">
        <v>2059</v>
      </c>
      <c r="R4026">
        <v>71</v>
      </c>
      <c r="S4026">
        <v>1</v>
      </c>
      <c r="T4026">
        <v>2786</v>
      </c>
      <c r="U4026" t="s">
        <v>328</v>
      </c>
      <c r="W4026">
        <v>1158667035</v>
      </c>
      <c r="X4026" s="76">
        <v>44806</v>
      </c>
      <c r="Y4026" s="76">
        <v>44806</v>
      </c>
      <c r="Z4026" s="76">
        <v>44751</v>
      </c>
      <c r="AA4026" s="76">
        <v>44781</v>
      </c>
      <c r="AB4026">
        <v>735.8</v>
      </c>
      <c r="AD4026" t="s">
        <v>519</v>
      </c>
      <c r="AE4026" t="s">
        <v>324</v>
      </c>
      <c r="AF4026" t="s">
        <v>1016</v>
      </c>
      <c r="AH4026" t="s">
        <v>329</v>
      </c>
      <c r="AI4026" t="s">
        <v>318</v>
      </c>
      <c r="AK4026">
        <v>95057</v>
      </c>
      <c r="AL4026">
        <v>9</v>
      </c>
      <c r="AM4026" t="s">
        <v>964</v>
      </c>
      <c r="AN4026" t="s">
        <v>965</v>
      </c>
      <c r="AO4026">
        <v>208080873</v>
      </c>
    </row>
    <row r="4027" spans="1:41">
      <c r="A4027" t="s">
        <v>315</v>
      </c>
      <c r="D4027" t="s">
        <v>316</v>
      </c>
      <c r="E4027">
        <v>69341</v>
      </c>
      <c r="F4027" t="s">
        <v>317</v>
      </c>
      <c r="G4027" t="s">
        <v>318</v>
      </c>
      <c r="H4027" s="79" t="s">
        <v>927</v>
      </c>
      <c r="I4027" t="s">
        <v>928</v>
      </c>
      <c r="J4027" t="s">
        <v>929</v>
      </c>
      <c r="K4027" t="s">
        <v>930</v>
      </c>
      <c r="L4027">
        <v>439355</v>
      </c>
      <c r="M4027">
        <v>223310235</v>
      </c>
      <c r="O4027">
        <v>320070</v>
      </c>
      <c r="P4027" t="s">
        <v>327</v>
      </c>
      <c r="Q4027">
        <v>2059</v>
      </c>
      <c r="R4027">
        <v>71</v>
      </c>
      <c r="S4027">
        <v>1</v>
      </c>
      <c r="T4027">
        <v>2786</v>
      </c>
      <c r="U4027" t="s">
        <v>328</v>
      </c>
      <c r="W4027">
        <v>1158667035</v>
      </c>
      <c r="X4027" s="76">
        <v>44806</v>
      </c>
      <c r="Y4027" s="76">
        <v>44806</v>
      </c>
      <c r="Z4027" s="76">
        <v>44751</v>
      </c>
      <c r="AA4027" s="76">
        <v>44781</v>
      </c>
      <c r="AB4027">
        <v>273.20999999999998</v>
      </c>
      <c r="AD4027" t="s">
        <v>519</v>
      </c>
      <c r="AE4027" t="s">
        <v>324</v>
      </c>
      <c r="AF4027" t="s">
        <v>1016</v>
      </c>
      <c r="AH4027" t="s">
        <v>329</v>
      </c>
      <c r="AI4027" t="s">
        <v>318</v>
      </c>
      <c r="AK4027">
        <v>95057</v>
      </c>
      <c r="AL4027">
        <v>11</v>
      </c>
      <c r="AM4027" t="s">
        <v>958</v>
      </c>
      <c r="AN4027" t="s">
        <v>959</v>
      </c>
      <c r="AO4027">
        <v>208081020</v>
      </c>
    </row>
    <row r="4028" spans="1:41">
      <c r="A4028" t="s">
        <v>315</v>
      </c>
      <c r="D4028" t="s">
        <v>316</v>
      </c>
      <c r="E4028">
        <v>69341</v>
      </c>
      <c r="F4028" t="s">
        <v>317</v>
      </c>
      <c r="G4028" t="s">
        <v>318</v>
      </c>
      <c r="H4028" s="79" t="s">
        <v>927</v>
      </c>
      <c r="I4028" t="s">
        <v>928</v>
      </c>
      <c r="J4028" t="s">
        <v>929</v>
      </c>
      <c r="K4028" t="s">
        <v>930</v>
      </c>
      <c r="L4028">
        <v>439353</v>
      </c>
      <c r="M4028">
        <v>223310295</v>
      </c>
      <c r="O4028">
        <v>320070</v>
      </c>
      <c r="P4028" t="s">
        <v>327</v>
      </c>
      <c r="Q4028">
        <v>2059</v>
      </c>
      <c r="R4028">
        <v>71</v>
      </c>
      <c r="S4028">
        <v>1</v>
      </c>
      <c r="T4028">
        <v>2786</v>
      </c>
      <c r="U4028" t="s">
        <v>328</v>
      </c>
      <c r="W4028">
        <v>1158667035</v>
      </c>
      <c r="X4028" s="76">
        <v>44806</v>
      </c>
      <c r="Y4028" s="76">
        <v>44806</v>
      </c>
      <c r="Z4028" s="76">
        <v>44751</v>
      </c>
      <c r="AA4028" s="76">
        <v>44781</v>
      </c>
      <c r="AB4028">
        <v>520.28</v>
      </c>
      <c r="AD4028" t="s">
        <v>519</v>
      </c>
      <c r="AE4028" t="s">
        <v>324</v>
      </c>
      <c r="AF4028" t="s">
        <v>1016</v>
      </c>
      <c r="AH4028" t="s">
        <v>329</v>
      </c>
      <c r="AI4028" t="s">
        <v>318</v>
      </c>
      <c r="AK4028">
        <v>95057</v>
      </c>
      <c r="AL4028">
        <v>6</v>
      </c>
      <c r="AM4028" t="s">
        <v>977</v>
      </c>
      <c r="AN4028" t="s">
        <v>978</v>
      </c>
      <c r="AO4028">
        <v>208080873</v>
      </c>
    </row>
    <row r="4029" spans="1:41">
      <c r="A4029" t="s">
        <v>315</v>
      </c>
      <c r="D4029" t="s">
        <v>316</v>
      </c>
      <c r="E4029">
        <v>69341</v>
      </c>
      <c r="F4029" t="s">
        <v>317</v>
      </c>
      <c r="G4029" t="s">
        <v>318</v>
      </c>
      <c r="H4029" s="79" t="s">
        <v>927</v>
      </c>
      <c r="I4029" t="s">
        <v>928</v>
      </c>
      <c r="J4029" t="s">
        <v>929</v>
      </c>
      <c r="K4029" t="s">
        <v>930</v>
      </c>
      <c r="L4029">
        <v>439365</v>
      </c>
      <c r="M4029">
        <v>223321925</v>
      </c>
      <c r="O4029">
        <v>320070</v>
      </c>
      <c r="P4029" t="s">
        <v>327</v>
      </c>
      <c r="Q4029">
        <v>2059</v>
      </c>
      <c r="R4029">
        <v>71</v>
      </c>
      <c r="S4029">
        <v>1</v>
      </c>
      <c r="T4029">
        <v>2786</v>
      </c>
      <c r="U4029" t="s">
        <v>328</v>
      </c>
      <c r="W4029">
        <v>1158667035</v>
      </c>
      <c r="X4029" s="76">
        <v>44806</v>
      </c>
      <c r="Y4029" s="76">
        <v>44806</v>
      </c>
      <c r="Z4029" s="76">
        <v>44751</v>
      </c>
      <c r="AA4029" s="76">
        <v>44781</v>
      </c>
      <c r="AB4029">
        <v>872.49</v>
      </c>
      <c r="AD4029" t="s">
        <v>519</v>
      </c>
      <c r="AE4029" t="s">
        <v>324</v>
      </c>
      <c r="AF4029" t="s">
        <v>1016</v>
      </c>
      <c r="AH4029" t="s">
        <v>329</v>
      </c>
      <c r="AI4029" t="s">
        <v>318</v>
      </c>
      <c r="AK4029">
        <v>95057</v>
      </c>
      <c r="AL4029">
        <v>25</v>
      </c>
      <c r="AM4029" t="s">
        <v>966</v>
      </c>
      <c r="AN4029" t="s">
        <v>967</v>
      </c>
      <c r="AO4029">
        <v>208080873</v>
      </c>
    </row>
    <row r="4030" spans="1:41">
      <c r="A4030" t="s">
        <v>315</v>
      </c>
      <c r="D4030" t="s">
        <v>316</v>
      </c>
      <c r="E4030">
        <v>69341</v>
      </c>
      <c r="F4030" t="s">
        <v>317</v>
      </c>
      <c r="G4030" t="s">
        <v>318</v>
      </c>
      <c r="H4030" s="79" t="s">
        <v>927</v>
      </c>
      <c r="I4030" t="s">
        <v>928</v>
      </c>
      <c r="J4030" t="s">
        <v>929</v>
      </c>
      <c r="K4030" t="s">
        <v>930</v>
      </c>
      <c r="L4030">
        <v>439371</v>
      </c>
      <c r="M4030">
        <v>223310212</v>
      </c>
      <c r="O4030">
        <v>320070</v>
      </c>
      <c r="P4030" t="s">
        <v>327</v>
      </c>
      <c r="Q4030">
        <v>2059</v>
      </c>
      <c r="R4030">
        <v>71</v>
      </c>
      <c r="S4030">
        <v>1</v>
      </c>
      <c r="T4030">
        <v>2786</v>
      </c>
      <c r="U4030" t="s">
        <v>328</v>
      </c>
      <c r="W4030">
        <v>1158667035</v>
      </c>
      <c r="X4030" s="76">
        <v>44806</v>
      </c>
      <c r="Y4030" s="76">
        <v>44806</v>
      </c>
      <c r="Z4030" s="76">
        <v>44751</v>
      </c>
      <c r="AA4030" s="76">
        <v>44781</v>
      </c>
      <c r="AB4030">
        <v>1109.05</v>
      </c>
      <c r="AD4030" t="s">
        <v>519</v>
      </c>
      <c r="AE4030" t="s">
        <v>324</v>
      </c>
      <c r="AF4030" t="s">
        <v>1016</v>
      </c>
      <c r="AH4030" t="s">
        <v>329</v>
      </c>
      <c r="AI4030" t="s">
        <v>318</v>
      </c>
      <c r="AK4030">
        <v>95057</v>
      </c>
      <c r="AL4030">
        <v>12</v>
      </c>
      <c r="AM4030" t="s">
        <v>974</v>
      </c>
      <c r="AN4030" t="s">
        <v>975</v>
      </c>
      <c r="AO4030">
        <v>208080985</v>
      </c>
    </row>
    <row r="4031" spans="1:41">
      <c r="A4031" t="s">
        <v>315</v>
      </c>
      <c r="D4031" t="s">
        <v>316</v>
      </c>
      <c r="E4031">
        <v>69341</v>
      </c>
      <c r="F4031" t="s">
        <v>317</v>
      </c>
      <c r="G4031" t="s">
        <v>318</v>
      </c>
      <c r="H4031" s="79" t="s">
        <v>927</v>
      </c>
      <c r="I4031" t="s">
        <v>928</v>
      </c>
      <c r="J4031" t="s">
        <v>929</v>
      </c>
      <c r="K4031" t="s">
        <v>930</v>
      </c>
      <c r="L4031">
        <v>439352</v>
      </c>
      <c r="M4031">
        <v>223310301</v>
      </c>
      <c r="O4031">
        <v>320070</v>
      </c>
      <c r="P4031" t="s">
        <v>327</v>
      </c>
      <c r="Q4031">
        <v>2059</v>
      </c>
      <c r="R4031">
        <v>71</v>
      </c>
      <c r="S4031">
        <v>1</v>
      </c>
      <c r="T4031">
        <v>2786</v>
      </c>
      <c r="U4031" t="s">
        <v>328</v>
      </c>
      <c r="W4031">
        <v>1158667035</v>
      </c>
      <c r="X4031" s="76">
        <v>44806</v>
      </c>
      <c r="Y4031" s="76">
        <v>44806</v>
      </c>
      <c r="Z4031" s="76">
        <v>44751</v>
      </c>
      <c r="AA4031" s="76">
        <v>44781</v>
      </c>
      <c r="AB4031">
        <v>338.92</v>
      </c>
      <c r="AD4031" t="s">
        <v>519</v>
      </c>
      <c r="AE4031" t="s">
        <v>324</v>
      </c>
      <c r="AF4031" t="s">
        <v>1016</v>
      </c>
      <c r="AH4031" t="s">
        <v>329</v>
      </c>
      <c r="AI4031" t="s">
        <v>318</v>
      </c>
      <c r="AK4031">
        <v>95057</v>
      </c>
      <c r="AL4031">
        <v>5</v>
      </c>
      <c r="AM4031" t="s">
        <v>948</v>
      </c>
      <c r="AN4031" t="s">
        <v>949</v>
      </c>
      <c r="AO4031">
        <v>208080873</v>
      </c>
    </row>
    <row r="4032" spans="1:41">
      <c r="A4032" t="s">
        <v>315</v>
      </c>
      <c r="D4032" t="s">
        <v>316</v>
      </c>
      <c r="E4032">
        <v>69341</v>
      </c>
      <c r="F4032" t="s">
        <v>317</v>
      </c>
      <c r="G4032" t="s">
        <v>318</v>
      </c>
      <c r="H4032" s="79" t="s">
        <v>927</v>
      </c>
      <c r="I4032" t="s">
        <v>928</v>
      </c>
      <c r="J4032" t="s">
        <v>929</v>
      </c>
      <c r="K4032" t="s">
        <v>930</v>
      </c>
      <c r="L4032">
        <v>439359</v>
      </c>
      <c r="M4032">
        <v>223323001</v>
      </c>
      <c r="O4032">
        <v>320070</v>
      </c>
      <c r="P4032" t="s">
        <v>327</v>
      </c>
      <c r="Q4032">
        <v>2059</v>
      </c>
      <c r="R4032">
        <v>71</v>
      </c>
      <c r="S4032">
        <v>1</v>
      </c>
      <c r="T4032">
        <v>2786</v>
      </c>
      <c r="U4032" t="s">
        <v>328</v>
      </c>
      <c r="W4032">
        <v>1158667035</v>
      </c>
      <c r="X4032" s="76">
        <v>44806</v>
      </c>
      <c r="Y4032" s="76">
        <v>44806</v>
      </c>
      <c r="Z4032" s="76">
        <v>44751</v>
      </c>
      <c r="AA4032" s="76">
        <v>44781</v>
      </c>
      <c r="AB4032">
        <v>522.91</v>
      </c>
      <c r="AD4032" t="s">
        <v>519</v>
      </c>
      <c r="AE4032" t="s">
        <v>324</v>
      </c>
      <c r="AF4032" t="s">
        <v>1016</v>
      </c>
      <c r="AH4032" t="s">
        <v>329</v>
      </c>
      <c r="AI4032" t="s">
        <v>318</v>
      </c>
      <c r="AK4032">
        <v>95057</v>
      </c>
      <c r="AL4032">
        <v>18</v>
      </c>
      <c r="AM4032" t="s">
        <v>962</v>
      </c>
      <c r="AN4032" t="s">
        <v>963</v>
      </c>
      <c r="AO4032">
        <v>208080978</v>
      </c>
    </row>
    <row r="4033" spans="1:41">
      <c r="A4033" t="s">
        <v>315</v>
      </c>
      <c r="D4033" t="s">
        <v>316</v>
      </c>
      <c r="E4033">
        <v>69341</v>
      </c>
      <c r="F4033" t="s">
        <v>317</v>
      </c>
      <c r="G4033" t="s">
        <v>318</v>
      </c>
      <c r="H4033" s="79" t="s">
        <v>927</v>
      </c>
      <c r="I4033" t="s">
        <v>928</v>
      </c>
      <c r="J4033" t="s">
        <v>929</v>
      </c>
      <c r="K4033" t="s">
        <v>930</v>
      </c>
      <c r="L4033">
        <v>439368</v>
      </c>
      <c r="M4033">
        <v>223310384</v>
      </c>
      <c r="O4033">
        <v>320070</v>
      </c>
      <c r="P4033" t="s">
        <v>327</v>
      </c>
      <c r="Q4033">
        <v>2059</v>
      </c>
      <c r="R4033">
        <v>71</v>
      </c>
      <c r="S4033">
        <v>1</v>
      </c>
      <c r="T4033">
        <v>2786</v>
      </c>
      <c r="U4033" t="s">
        <v>328</v>
      </c>
      <c r="W4033">
        <v>1158667035</v>
      </c>
      <c r="X4033" s="76">
        <v>44806</v>
      </c>
      <c r="Y4033" s="76">
        <v>44806</v>
      </c>
      <c r="Z4033" s="76">
        <v>44751</v>
      </c>
      <c r="AA4033" s="76">
        <v>44781</v>
      </c>
      <c r="AB4033">
        <v>541.30999999999995</v>
      </c>
      <c r="AD4033" t="s">
        <v>519</v>
      </c>
      <c r="AE4033" t="s">
        <v>324</v>
      </c>
      <c r="AF4033" t="s">
        <v>1016</v>
      </c>
      <c r="AH4033" t="s">
        <v>329</v>
      </c>
      <c r="AI4033" t="s">
        <v>318</v>
      </c>
      <c r="AK4033">
        <v>95057</v>
      </c>
      <c r="AL4033">
        <v>2</v>
      </c>
      <c r="AM4033" t="s">
        <v>970</v>
      </c>
      <c r="AN4033" t="s">
        <v>971</v>
      </c>
      <c r="AO4033">
        <v>208080873</v>
      </c>
    </row>
    <row r="4034" spans="1:41">
      <c r="A4034" t="s">
        <v>315</v>
      </c>
      <c r="D4034" t="s">
        <v>316</v>
      </c>
      <c r="E4034">
        <v>69341</v>
      </c>
      <c r="F4034" t="s">
        <v>317</v>
      </c>
      <c r="G4034" t="s">
        <v>318</v>
      </c>
      <c r="H4034" s="79" t="s">
        <v>927</v>
      </c>
      <c r="I4034" t="s">
        <v>928</v>
      </c>
      <c r="J4034" t="s">
        <v>929</v>
      </c>
      <c r="K4034" t="s">
        <v>930</v>
      </c>
      <c r="L4034">
        <v>439369</v>
      </c>
      <c r="M4034">
        <v>223310347</v>
      </c>
      <c r="O4034">
        <v>320070</v>
      </c>
      <c r="P4034" t="s">
        <v>327</v>
      </c>
      <c r="Q4034">
        <v>2059</v>
      </c>
      <c r="R4034">
        <v>71</v>
      </c>
      <c r="S4034">
        <v>1</v>
      </c>
      <c r="T4034">
        <v>2786</v>
      </c>
      <c r="U4034" t="s">
        <v>328</v>
      </c>
      <c r="W4034">
        <v>1158667035</v>
      </c>
      <c r="X4034" s="76">
        <v>44806</v>
      </c>
      <c r="Y4034" s="76">
        <v>44806</v>
      </c>
      <c r="Z4034" s="76">
        <v>44751</v>
      </c>
      <c r="AA4034" s="76">
        <v>44781</v>
      </c>
      <c r="AB4034">
        <v>504.51</v>
      </c>
      <c r="AD4034" t="s">
        <v>519</v>
      </c>
      <c r="AE4034" t="s">
        <v>324</v>
      </c>
      <c r="AF4034" t="s">
        <v>1016</v>
      </c>
      <c r="AH4034" t="s">
        <v>329</v>
      </c>
      <c r="AI4034" t="s">
        <v>318</v>
      </c>
      <c r="AK4034">
        <v>95057</v>
      </c>
      <c r="AL4034">
        <v>3</v>
      </c>
      <c r="AM4034" t="s">
        <v>950</v>
      </c>
      <c r="AN4034" t="s">
        <v>951</v>
      </c>
      <c r="AO4034">
        <v>208080873</v>
      </c>
    </row>
    <row r="4035" spans="1:41">
      <c r="A4035" t="s">
        <v>315</v>
      </c>
      <c r="D4035" t="s">
        <v>316</v>
      </c>
      <c r="E4035">
        <v>69341</v>
      </c>
      <c r="F4035" t="s">
        <v>317</v>
      </c>
      <c r="G4035" t="s">
        <v>318</v>
      </c>
      <c r="H4035" s="79" t="s">
        <v>927</v>
      </c>
      <c r="I4035" t="s">
        <v>928</v>
      </c>
      <c r="J4035" t="s">
        <v>929</v>
      </c>
      <c r="K4035" t="s">
        <v>930</v>
      </c>
      <c r="L4035">
        <v>439358</v>
      </c>
      <c r="M4035">
        <v>223322996</v>
      </c>
      <c r="O4035">
        <v>320070</v>
      </c>
      <c r="P4035" t="s">
        <v>327</v>
      </c>
      <c r="Q4035">
        <v>2059</v>
      </c>
      <c r="R4035">
        <v>71</v>
      </c>
      <c r="S4035">
        <v>1</v>
      </c>
      <c r="T4035">
        <v>2786</v>
      </c>
      <c r="U4035" t="s">
        <v>328</v>
      </c>
      <c r="W4035">
        <v>1158667035</v>
      </c>
      <c r="X4035" s="76">
        <v>44806</v>
      </c>
      <c r="Y4035" s="76">
        <v>44806</v>
      </c>
      <c r="Z4035" s="76">
        <v>44751</v>
      </c>
      <c r="AA4035" s="76">
        <v>44781</v>
      </c>
      <c r="AB4035">
        <v>633.30999999999995</v>
      </c>
      <c r="AD4035" t="s">
        <v>519</v>
      </c>
      <c r="AE4035" t="s">
        <v>324</v>
      </c>
      <c r="AF4035" t="s">
        <v>1016</v>
      </c>
      <c r="AH4035" t="s">
        <v>329</v>
      </c>
      <c r="AI4035" t="s">
        <v>318</v>
      </c>
      <c r="AK4035">
        <v>95057</v>
      </c>
      <c r="AL4035">
        <v>17</v>
      </c>
      <c r="AM4035" t="s">
        <v>936</v>
      </c>
      <c r="AN4035" t="s">
        <v>937</v>
      </c>
      <c r="AO4035">
        <v>208080850</v>
      </c>
    </row>
    <row r="4036" spans="1:41">
      <c r="A4036" t="s">
        <v>315</v>
      </c>
      <c r="D4036" t="s">
        <v>316</v>
      </c>
      <c r="E4036">
        <v>69341</v>
      </c>
      <c r="F4036" t="s">
        <v>317</v>
      </c>
      <c r="G4036" t="s">
        <v>318</v>
      </c>
      <c r="H4036" s="79" t="s">
        <v>927</v>
      </c>
      <c r="I4036" t="s">
        <v>928</v>
      </c>
      <c r="J4036" t="s">
        <v>929</v>
      </c>
      <c r="K4036" t="s">
        <v>930</v>
      </c>
      <c r="L4036">
        <v>506961</v>
      </c>
      <c r="M4036">
        <v>223310153</v>
      </c>
      <c r="O4036">
        <v>320070</v>
      </c>
      <c r="P4036" t="s">
        <v>327</v>
      </c>
      <c r="Q4036">
        <v>2268</v>
      </c>
      <c r="R4036">
        <v>71</v>
      </c>
      <c r="S4036">
        <v>1</v>
      </c>
      <c r="T4036">
        <v>2786</v>
      </c>
      <c r="U4036" t="s">
        <v>328</v>
      </c>
      <c r="W4036">
        <v>1158667035</v>
      </c>
      <c r="X4036" s="76">
        <v>44839</v>
      </c>
      <c r="Y4036" s="76">
        <v>44840</v>
      </c>
      <c r="Z4036" s="76">
        <v>44782</v>
      </c>
      <c r="AA4036" s="76">
        <v>44813</v>
      </c>
      <c r="AB4036">
        <v>493.99</v>
      </c>
      <c r="AD4036" t="s">
        <v>787</v>
      </c>
      <c r="AE4036" t="s">
        <v>324</v>
      </c>
      <c r="AF4036" t="s">
        <v>1017</v>
      </c>
      <c r="AH4036" t="s">
        <v>329</v>
      </c>
      <c r="AI4036" t="s">
        <v>318</v>
      </c>
      <c r="AK4036">
        <v>95057</v>
      </c>
      <c r="AL4036">
        <v>13</v>
      </c>
      <c r="AM4036" t="s">
        <v>968</v>
      </c>
      <c r="AN4036" t="s">
        <v>969</v>
      </c>
      <c r="AO4036">
        <v>208080873</v>
      </c>
    </row>
    <row r="4037" spans="1:41">
      <c r="A4037" t="s">
        <v>315</v>
      </c>
      <c r="D4037" t="s">
        <v>316</v>
      </c>
      <c r="E4037">
        <v>69341</v>
      </c>
      <c r="F4037" t="s">
        <v>317</v>
      </c>
      <c r="G4037" t="s">
        <v>318</v>
      </c>
      <c r="H4037" s="79" t="s">
        <v>927</v>
      </c>
      <c r="I4037" t="s">
        <v>928</v>
      </c>
      <c r="J4037" t="s">
        <v>929</v>
      </c>
      <c r="K4037" t="s">
        <v>930</v>
      </c>
      <c r="L4037">
        <v>506942</v>
      </c>
      <c r="M4037">
        <v>223310100</v>
      </c>
      <c r="O4037">
        <v>320070</v>
      </c>
      <c r="P4037" t="s">
        <v>327</v>
      </c>
      <c r="Q4037">
        <v>2268</v>
      </c>
      <c r="R4037">
        <v>71</v>
      </c>
      <c r="S4037">
        <v>1</v>
      </c>
      <c r="T4037">
        <v>2786</v>
      </c>
      <c r="U4037" t="s">
        <v>328</v>
      </c>
      <c r="W4037">
        <v>1158667035</v>
      </c>
      <c r="X4037" s="76">
        <v>44839</v>
      </c>
      <c r="Y4037" s="76">
        <v>44840</v>
      </c>
      <c r="Z4037" s="76">
        <v>44782</v>
      </c>
      <c r="AA4037" s="76">
        <v>44813</v>
      </c>
      <c r="AB4037">
        <v>706.89</v>
      </c>
      <c r="AD4037" t="s">
        <v>787</v>
      </c>
      <c r="AE4037" t="s">
        <v>324</v>
      </c>
      <c r="AF4037" t="s">
        <v>1017</v>
      </c>
      <c r="AH4037" t="s">
        <v>329</v>
      </c>
      <c r="AI4037" t="s">
        <v>318</v>
      </c>
      <c r="AK4037">
        <v>95057</v>
      </c>
      <c r="AL4037">
        <v>14</v>
      </c>
      <c r="AM4037" t="s">
        <v>976</v>
      </c>
      <c r="AN4037" t="s">
        <v>973</v>
      </c>
      <c r="AO4037">
        <v>208080843</v>
      </c>
    </row>
    <row r="4038" spans="1:41">
      <c r="A4038" t="s">
        <v>315</v>
      </c>
      <c r="D4038" t="s">
        <v>316</v>
      </c>
      <c r="E4038">
        <v>69341</v>
      </c>
      <c r="F4038" t="s">
        <v>317</v>
      </c>
      <c r="G4038" t="s">
        <v>318</v>
      </c>
      <c r="H4038" s="79" t="s">
        <v>927</v>
      </c>
      <c r="I4038" t="s">
        <v>928</v>
      </c>
      <c r="J4038" t="s">
        <v>929</v>
      </c>
      <c r="K4038" t="s">
        <v>930</v>
      </c>
      <c r="L4038">
        <v>506943</v>
      </c>
      <c r="M4038">
        <v>223322950</v>
      </c>
      <c r="O4038">
        <v>320070</v>
      </c>
      <c r="P4038" t="s">
        <v>327</v>
      </c>
      <c r="Q4038">
        <v>2268</v>
      </c>
      <c r="R4038">
        <v>71</v>
      </c>
      <c r="S4038">
        <v>1</v>
      </c>
      <c r="T4038">
        <v>2786</v>
      </c>
      <c r="U4038" t="s">
        <v>328</v>
      </c>
      <c r="W4038">
        <v>1158667035</v>
      </c>
      <c r="X4038" s="76">
        <v>44839</v>
      </c>
      <c r="Y4038" s="76">
        <v>44840</v>
      </c>
      <c r="Z4038" s="76">
        <v>44782</v>
      </c>
      <c r="AA4038" s="76">
        <v>44813</v>
      </c>
      <c r="AB4038">
        <v>1379.78</v>
      </c>
      <c r="AD4038" t="s">
        <v>787</v>
      </c>
      <c r="AE4038" t="s">
        <v>324</v>
      </c>
      <c r="AF4038" t="s">
        <v>1017</v>
      </c>
      <c r="AH4038" t="s">
        <v>329</v>
      </c>
      <c r="AI4038" t="s">
        <v>318</v>
      </c>
      <c r="AK4038">
        <v>95057</v>
      </c>
      <c r="AL4038">
        <v>15</v>
      </c>
      <c r="AM4038" t="s">
        <v>934</v>
      </c>
      <c r="AN4038" t="s">
        <v>935</v>
      </c>
      <c r="AO4038">
        <v>208081006</v>
      </c>
    </row>
    <row r="4039" spans="1:41">
      <c r="A4039" t="s">
        <v>315</v>
      </c>
      <c r="D4039" t="s">
        <v>316</v>
      </c>
      <c r="E4039">
        <v>69341</v>
      </c>
      <c r="F4039" t="s">
        <v>317</v>
      </c>
      <c r="G4039" t="s">
        <v>318</v>
      </c>
      <c r="H4039" s="79" t="s">
        <v>927</v>
      </c>
      <c r="I4039" t="s">
        <v>928</v>
      </c>
      <c r="J4039" t="s">
        <v>929</v>
      </c>
      <c r="K4039" t="s">
        <v>930</v>
      </c>
      <c r="L4039">
        <v>506958</v>
      </c>
      <c r="M4039">
        <v>223310272</v>
      </c>
      <c r="O4039">
        <v>320070</v>
      </c>
      <c r="P4039" t="s">
        <v>327</v>
      </c>
      <c r="Q4039">
        <v>2268</v>
      </c>
      <c r="R4039">
        <v>71</v>
      </c>
      <c r="S4039">
        <v>1</v>
      </c>
      <c r="T4039">
        <v>2786</v>
      </c>
      <c r="U4039" t="s">
        <v>328</v>
      </c>
      <c r="W4039">
        <v>1158667035</v>
      </c>
      <c r="X4039" s="76">
        <v>44839</v>
      </c>
      <c r="Y4039" s="76">
        <v>44840</v>
      </c>
      <c r="Z4039" s="76">
        <v>44782</v>
      </c>
      <c r="AA4039" s="76">
        <v>44813</v>
      </c>
      <c r="AB4039">
        <v>496.62</v>
      </c>
      <c r="AD4039" t="s">
        <v>787</v>
      </c>
      <c r="AE4039" t="s">
        <v>324</v>
      </c>
      <c r="AF4039" t="s">
        <v>1017</v>
      </c>
      <c r="AH4039" t="s">
        <v>329</v>
      </c>
      <c r="AI4039" t="s">
        <v>318</v>
      </c>
      <c r="AK4039">
        <v>95057</v>
      </c>
      <c r="AL4039">
        <v>8</v>
      </c>
      <c r="AM4039" t="s">
        <v>954</v>
      </c>
      <c r="AN4039" t="s">
        <v>955</v>
      </c>
      <c r="AO4039">
        <v>208080873</v>
      </c>
    </row>
    <row r="4040" spans="1:41">
      <c r="A4040" t="s">
        <v>315</v>
      </c>
      <c r="D4040" t="s">
        <v>316</v>
      </c>
      <c r="E4040">
        <v>69341</v>
      </c>
      <c r="F4040" t="s">
        <v>317</v>
      </c>
      <c r="G4040" t="s">
        <v>318</v>
      </c>
      <c r="H4040" s="79" t="s">
        <v>927</v>
      </c>
      <c r="I4040" t="s">
        <v>928</v>
      </c>
      <c r="J4040" t="s">
        <v>929</v>
      </c>
      <c r="K4040" t="s">
        <v>930</v>
      </c>
      <c r="L4040">
        <v>506952</v>
      </c>
      <c r="M4040">
        <v>223310420</v>
      </c>
      <c r="O4040">
        <v>320070</v>
      </c>
      <c r="P4040" t="s">
        <v>327</v>
      </c>
      <c r="Q4040">
        <v>2268</v>
      </c>
      <c r="R4040">
        <v>71</v>
      </c>
      <c r="S4040">
        <v>1</v>
      </c>
      <c r="T4040">
        <v>2786</v>
      </c>
      <c r="U4040" t="s">
        <v>328</v>
      </c>
      <c r="W4040">
        <v>1158667035</v>
      </c>
      <c r="X4040" s="76">
        <v>44839</v>
      </c>
      <c r="Y4040" s="76">
        <v>44840</v>
      </c>
      <c r="Z4040" s="76">
        <v>44782</v>
      </c>
      <c r="AA4040" s="76">
        <v>44813</v>
      </c>
      <c r="AB4040">
        <v>549.19000000000005</v>
      </c>
      <c r="AD4040" t="s">
        <v>787</v>
      </c>
      <c r="AE4040" t="s">
        <v>324</v>
      </c>
      <c r="AF4040" t="s">
        <v>1017</v>
      </c>
      <c r="AH4040" t="s">
        <v>329</v>
      </c>
      <c r="AI4040" t="s">
        <v>318</v>
      </c>
      <c r="AK4040">
        <v>95057</v>
      </c>
      <c r="AL4040">
        <v>1</v>
      </c>
      <c r="AM4040" t="s">
        <v>938</v>
      </c>
      <c r="AN4040" t="s">
        <v>939</v>
      </c>
      <c r="AO4040">
        <v>208080873</v>
      </c>
    </row>
    <row r="4041" spans="1:41">
      <c r="A4041" t="s">
        <v>315</v>
      </c>
      <c r="D4041" t="s">
        <v>316</v>
      </c>
      <c r="E4041">
        <v>69341</v>
      </c>
      <c r="F4041" t="s">
        <v>317</v>
      </c>
      <c r="G4041" t="s">
        <v>318</v>
      </c>
      <c r="H4041" s="79" t="s">
        <v>927</v>
      </c>
      <c r="I4041" t="s">
        <v>928</v>
      </c>
      <c r="J4041" t="s">
        <v>929</v>
      </c>
      <c r="K4041" t="s">
        <v>930</v>
      </c>
      <c r="L4041">
        <v>506948</v>
      </c>
      <c r="M4041">
        <v>223320357</v>
      </c>
      <c r="O4041">
        <v>320070</v>
      </c>
      <c r="P4041" t="s">
        <v>327</v>
      </c>
      <c r="Q4041">
        <v>2268</v>
      </c>
      <c r="R4041">
        <v>71</v>
      </c>
      <c r="S4041">
        <v>1</v>
      </c>
      <c r="T4041">
        <v>2786</v>
      </c>
      <c r="U4041" t="s">
        <v>328</v>
      </c>
      <c r="W4041">
        <v>1158667035</v>
      </c>
      <c r="X4041" s="76">
        <v>44839</v>
      </c>
      <c r="Y4041" s="76">
        <v>44840</v>
      </c>
      <c r="Z4041" s="76">
        <v>44782</v>
      </c>
      <c r="AA4041" s="76">
        <v>44813</v>
      </c>
      <c r="AB4041">
        <v>554.45000000000005</v>
      </c>
      <c r="AD4041" t="s">
        <v>787</v>
      </c>
      <c r="AE4041" t="s">
        <v>324</v>
      </c>
      <c r="AF4041" t="s">
        <v>1017</v>
      </c>
      <c r="AH4041" t="s">
        <v>329</v>
      </c>
      <c r="AI4041" t="s">
        <v>318</v>
      </c>
      <c r="AK4041">
        <v>95057</v>
      </c>
      <c r="AL4041">
        <v>22</v>
      </c>
      <c r="AM4041" t="s">
        <v>972</v>
      </c>
      <c r="AN4041" t="s">
        <v>973</v>
      </c>
      <c r="AO4041">
        <v>208080843</v>
      </c>
    </row>
    <row r="4042" spans="1:41">
      <c r="A4042" t="s">
        <v>315</v>
      </c>
      <c r="D4042" t="s">
        <v>316</v>
      </c>
      <c r="E4042">
        <v>69341</v>
      </c>
      <c r="F4042" t="s">
        <v>317</v>
      </c>
      <c r="G4042" t="s">
        <v>318</v>
      </c>
      <c r="H4042" s="79" t="s">
        <v>927</v>
      </c>
      <c r="I4042" t="s">
        <v>928</v>
      </c>
      <c r="J4042" t="s">
        <v>929</v>
      </c>
      <c r="K4042" t="s">
        <v>930</v>
      </c>
      <c r="L4042">
        <v>506939</v>
      </c>
      <c r="M4042">
        <v>223310295</v>
      </c>
      <c r="O4042">
        <v>320070</v>
      </c>
      <c r="P4042" t="s">
        <v>327</v>
      </c>
      <c r="Q4042">
        <v>2268</v>
      </c>
      <c r="R4042">
        <v>71</v>
      </c>
      <c r="S4042">
        <v>1</v>
      </c>
      <c r="T4042">
        <v>2786</v>
      </c>
      <c r="U4042" t="s">
        <v>328</v>
      </c>
      <c r="W4042">
        <v>1158667035</v>
      </c>
      <c r="X4042" s="76">
        <v>44839</v>
      </c>
      <c r="Y4042" s="76">
        <v>44840</v>
      </c>
      <c r="Z4042" s="76">
        <v>44782</v>
      </c>
      <c r="AA4042" s="76">
        <v>44813</v>
      </c>
      <c r="AB4042">
        <v>546.55999999999995</v>
      </c>
      <c r="AD4042" t="s">
        <v>787</v>
      </c>
      <c r="AE4042" t="s">
        <v>324</v>
      </c>
      <c r="AF4042" t="s">
        <v>1017</v>
      </c>
      <c r="AH4042" t="s">
        <v>329</v>
      </c>
      <c r="AI4042" t="s">
        <v>318</v>
      </c>
      <c r="AK4042">
        <v>95057</v>
      </c>
      <c r="AL4042">
        <v>6</v>
      </c>
      <c r="AM4042" t="s">
        <v>977</v>
      </c>
      <c r="AN4042" t="s">
        <v>978</v>
      </c>
      <c r="AO4042">
        <v>208080873</v>
      </c>
    </row>
    <row r="4043" spans="1:41">
      <c r="A4043" t="s">
        <v>315</v>
      </c>
      <c r="D4043" t="s">
        <v>316</v>
      </c>
      <c r="E4043">
        <v>69341</v>
      </c>
      <c r="F4043" t="s">
        <v>317</v>
      </c>
      <c r="G4043" t="s">
        <v>318</v>
      </c>
      <c r="H4043" s="79" t="s">
        <v>927</v>
      </c>
      <c r="I4043" t="s">
        <v>928</v>
      </c>
      <c r="J4043" t="s">
        <v>929</v>
      </c>
      <c r="K4043" t="s">
        <v>930</v>
      </c>
      <c r="L4043">
        <v>506946</v>
      </c>
      <c r="M4043">
        <v>223320334</v>
      </c>
      <c r="O4043">
        <v>320070</v>
      </c>
      <c r="P4043" t="s">
        <v>327</v>
      </c>
      <c r="Q4043">
        <v>2268</v>
      </c>
      <c r="R4043">
        <v>71</v>
      </c>
      <c r="S4043">
        <v>1</v>
      </c>
      <c r="T4043">
        <v>2786</v>
      </c>
      <c r="U4043" t="s">
        <v>328</v>
      </c>
      <c r="W4043">
        <v>1158667035</v>
      </c>
      <c r="X4043" s="76">
        <v>44839</v>
      </c>
      <c r="Y4043" s="76">
        <v>44840</v>
      </c>
      <c r="Z4043" s="76">
        <v>44782</v>
      </c>
      <c r="AA4043" s="76">
        <v>44813</v>
      </c>
      <c r="AB4043">
        <v>1795.07</v>
      </c>
      <c r="AD4043" t="s">
        <v>787</v>
      </c>
      <c r="AE4043" t="s">
        <v>324</v>
      </c>
      <c r="AF4043" t="s">
        <v>1017</v>
      </c>
      <c r="AH4043" t="s">
        <v>329</v>
      </c>
      <c r="AI4043" t="s">
        <v>318</v>
      </c>
      <c r="AK4043">
        <v>95057</v>
      </c>
      <c r="AL4043">
        <v>19</v>
      </c>
      <c r="AM4043" t="s">
        <v>942</v>
      </c>
      <c r="AN4043" t="s">
        <v>943</v>
      </c>
      <c r="AO4043">
        <v>208081036</v>
      </c>
    </row>
    <row r="4044" spans="1:41">
      <c r="A4044" t="s">
        <v>315</v>
      </c>
      <c r="D4044" t="s">
        <v>316</v>
      </c>
      <c r="E4044">
        <v>69341</v>
      </c>
      <c r="F4044" t="s">
        <v>317</v>
      </c>
      <c r="G4044" t="s">
        <v>318</v>
      </c>
      <c r="H4044" s="79" t="s">
        <v>927</v>
      </c>
      <c r="I4044" t="s">
        <v>928</v>
      </c>
      <c r="J4044" t="s">
        <v>929</v>
      </c>
      <c r="K4044" t="s">
        <v>930</v>
      </c>
      <c r="L4044">
        <v>506954</v>
      </c>
      <c r="M4044">
        <v>223310384</v>
      </c>
      <c r="O4044">
        <v>320070</v>
      </c>
      <c r="P4044" t="s">
        <v>327</v>
      </c>
      <c r="Q4044">
        <v>2268</v>
      </c>
      <c r="R4044">
        <v>71</v>
      </c>
      <c r="S4044">
        <v>1</v>
      </c>
      <c r="T4044">
        <v>2786</v>
      </c>
      <c r="U4044" t="s">
        <v>328</v>
      </c>
      <c r="W4044">
        <v>1158667035</v>
      </c>
      <c r="X4044" s="76">
        <v>44839</v>
      </c>
      <c r="Y4044" s="76">
        <v>44840</v>
      </c>
      <c r="Z4044" s="76">
        <v>44782</v>
      </c>
      <c r="AA4044" s="76">
        <v>44813</v>
      </c>
      <c r="AB4044">
        <v>633.30999999999995</v>
      </c>
      <c r="AD4044" t="s">
        <v>787</v>
      </c>
      <c r="AE4044" t="s">
        <v>324</v>
      </c>
      <c r="AF4044" t="s">
        <v>1017</v>
      </c>
      <c r="AH4044" t="s">
        <v>329</v>
      </c>
      <c r="AI4044" t="s">
        <v>318</v>
      </c>
      <c r="AK4044">
        <v>95057</v>
      </c>
      <c r="AL4044">
        <v>2</v>
      </c>
      <c r="AM4044" t="s">
        <v>970</v>
      </c>
      <c r="AN4044" t="s">
        <v>971</v>
      </c>
      <c r="AO4044">
        <v>208080873</v>
      </c>
    </row>
    <row r="4045" spans="1:41">
      <c r="A4045" t="s">
        <v>315</v>
      </c>
      <c r="D4045" t="s">
        <v>316</v>
      </c>
      <c r="E4045">
        <v>69341</v>
      </c>
      <c r="F4045" t="s">
        <v>317</v>
      </c>
      <c r="G4045" t="s">
        <v>318</v>
      </c>
      <c r="H4045" s="79" t="s">
        <v>927</v>
      </c>
      <c r="I4045" t="s">
        <v>928</v>
      </c>
      <c r="J4045" t="s">
        <v>929</v>
      </c>
      <c r="K4045" t="s">
        <v>930</v>
      </c>
      <c r="L4045">
        <v>506955</v>
      </c>
      <c r="M4045">
        <v>223310347</v>
      </c>
      <c r="O4045">
        <v>320070</v>
      </c>
      <c r="P4045" t="s">
        <v>327</v>
      </c>
      <c r="Q4045">
        <v>2268</v>
      </c>
      <c r="R4045">
        <v>71</v>
      </c>
      <c r="S4045">
        <v>1</v>
      </c>
      <c r="T4045">
        <v>2786</v>
      </c>
      <c r="U4045" t="s">
        <v>328</v>
      </c>
      <c r="W4045">
        <v>1158667035</v>
      </c>
      <c r="X4045" s="76">
        <v>44839</v>
      </c>
      <c r="Y4045" s="76">
        <v>44840</v>
      </c>
      <c r="Z4045" s="76">
        <v>44782</v>
      </c>
      <c r="AA4045" s="76">
        <v>44813</v>
      </c>
      <c r="AB4045">
        <v>696.38</v>
      </c>
      <c r="AD4045" t="s">
        <v>787</v>
      </c>
      <c r="AE4045" t="s">
        <v>324</v>
      </c>
      <c r="AF4045" t="s">
        <v>1017</v>
      </c>
      <c r="AH4045" t="s">
        <v>329</v>
      </c>
      <c r="AI4045" t="s">
        <v>318</v>
      </c>
      <c r="AK4045">
        <v>95057</v>
      </c>
      <c r="AL4045">
        <v>3</v>
      </c>
      <c r="AM4045" t="s">
        <v>950</v>
      </c>
      <c r="AN4045" t="s">
        <v>951</v>
      </c>
      <c r="AO4045">
        <v>208080873</v>
      </c>
    </row>
    <row r="4046" spans="1:41">
      <c r="A4046" t="s">
        <v>315</v>
      </c>
      <c r="D4046" t="s">
        <v>316</v>
      </c>
      <c r="E4046">
        <v>69341</v>
      </c>
      <c r="F4046" t="s">
        <v>317</v>
      </c>
      <c r="G4046" t="s">
        <v>318</v>
      </c>
      <c r="H4046" s="79" t="s">
        <v>927</v>
      </c>
      <c r="I4046" t="s">
        <v>928</v>
      </c>
      <c r="J4046" t="s">
        <v>929</v>
      </c>
      <c r="K4046" t="s">
        <v>930</v>
      </c>
      <c r="L4046">
        <v>506959</v>
      </c>
      <c r="M4046">
        <v>223310324</v>
      </c>
      <c r="O4046">
        <v>320070</v>
      </c>
      <c r="P4046" t="s">
        <v>327</v>
      </c>
      <c r="Q4046">
        <v>2268</v>
      </c>
      <c r="R4046">
        <v>71</v>
      </c>
      <c r="S4046">
        <v>1</v>
      </c>
      <c r="T4046">
        <v>2786</v>
      </c>
      <c r="U4046" t="s">
        <v>328</v>
      </c>
      <c r="W4046">
        <v>1158667035</v>
      </c>
      <c r="X4046" s="76">
        <v>44839</v>
      </c>
      <c r="Y4046" s="76">
        <v>44840</v>
      </c>
      <c r="Z4046" s="76">
        <v>44782</v>
      </c>
      <c r="AA4046" s="76">
        <v>44813</v>
      </c>
      <c r="AB4046">
        <v>685.87</v>
      </c>
      <c r="AD4046" t="s">
        <v>787</v>
      </c>
      <c r="AE4046" t="s">
        <v>324</v>
      </c>
      <c r="AF4046" t="s">
        <v>1017</v>
      </c>
      <c r="AH4046" t="s">
        <v>329</v>
      </c>
      <c r="AI4046" t="s">
        <v>318</v>
      </c>
      <c r="AK4046">
        <v>95057</v>
      </c>
      <c r="AL4046">
        <v>4</v>
      </c>
      <c r="AM4046" t="s">
        <v>940</v>
      </c>
      <c r="AN4046" t="s">
        <v>941</v>
      </c>
      <c r="AO4046">
        <v>208080873</v>
      </c>
    </row>
    <row r="4047" spans="1:41">
      <c r="A4047" t="s">
        <v>315</v>
      </c>
      <c r="D4047" t="s">
        <v>316</v>
      </c>
      <c r="E4047">
        <v>69341</v>
      </c>
      <c r="F4047" t="s">
        <v>317</v>
      </c>
      <c r="G4047" t="s">
        <v>318</v>
      </c>
      <c r="H4047" s="79" t="s">
        <v>927</v>
      </c>
      <c r="I4047" t="s">
        <v>928</v>
      </c>
      <c r="J4047" t="s">
        <v>929</v>
      </c>
      <c r="K4047" t="s">
        <v>930</v>
      </c>
      <c r="L4047">
        <v>506957</v>
      </c>
      <c r="M4047">
        <v>223310212</v>
      </c>
      <c r="O4047">
        <v>320070</v>
      </c>
      <c r="P4047" t="s">
        <v>327</v>
      </c>
      <c r="Q4047">
        <v>2268</v>
      </c>
      <c r="R4047">
        <v>71</v>
      </c>
      <c r="S4047">
        <v>1</v>
      </c>
      <c r="T4047">
        <v>2786</v>
      </c>
      <c r="U4047" t="s">
        <v>328</v>
      </c>
      <c r="W4047">
        <v>1158667035</v>
      </c>
      <c r="X4047" s="76">
        <v>44839</v>
      </c>
      <c r="Y4047" s="76">
        <v>44840</v>
      </c>
      <c r="Z4047" s="76">
        <v>44782</v>
      </c>
      <c r="AA4047" s="76">
        <v>44813</v>
      </c>
      <c r="AB4047">
        <v>1487.55</v>
      </c>
      <c r="AD4047" t="s">
        <v>787</v>
      </c>
      <c r="AE4047" t="s">
        <v>324</v>
      </c>
      <c r="AF4047" t="s">
        <v>1017</v>
      </c>
      <c r="AH4047" t="s">
        <v>329</v>
      </c>
      <c r="AI4047" t="s">
        <v>318</v>
      </c>
      <c r="AK4047">
        <v>95057</v>
      </c>
      <c r="AL4047">
        <v>12</v>
      </c>
      <c r="AM4047" t="s">
        <v>974</v>
      </c>
      <c r="AN4047" t="s">
        <v>975</v>
      </c>
      <c r="AO4047">
        <v>208080985</v>
      </c>
    </row>
    <row r="4048" spans="1:41">
      <c r="A4048" t="s">
        <v>315</v>
      </c>
      <c r="D4048" t="s">
        <v>316</v>
      </c>
      <c r="E4048">
        <v>69341</v>
      </c>
      <c r="F4048" t="s">
        <v>317</v>
      </c>
      <c r="G4048" t="s">
        <v>318</v>
      </c>
      <c r="H4048" s="79" t="s">
        <v>927</v>
      </c>
      <c r="I4048" t="s">
        <v>928</v>
      </c>
      <c r="J4048" t="s">
        <v>929</v>
      </c>
      <c r="K4048" t="s">
        <v>930</v>
      </c>
      <c r="L4048">
        <v>506940</v>
      </c>
      <c r="M4048">
        <v>223310288</v>
      </c>
      <c r="O4048">
        <v>320070</v>
      </c>
      <c r="P4048" t="s">
        <v>327</v>
      </c>
      <c r="Q4048">
        <v>2268</v>
      </c>
      <c r="R4048">
        <v>71</v>
      </c>
      <c r="S4048">
        <v>1</v>
      </c>
      <c r="T4048">
        <v>2786</v>
      </c>
      <c r="U4048" t="s">
        <v>328</v>
      </c>
      <c r="W4048">
        <v>1158667035</v>
      </c>
      <c r="X4048" s="76">
        <v>44839</v>
      </c>
      <c r="Y4048" s="76">
        <v>44840</v>
      </c>
      <c r="Z4048" s="76">
        <v>44782</v>
      </c>
      <c r="AA4048" s="76">
        <v>44813</v>
      </c>
      <c r="AB4048">
        <v>706.89</v>
      </c>
      <c r="AD4048" t="s">
        <v>787</v>
      </c>
      <c r="AE4048" t="s">
        <v>324</v>
      </c>
      <c r="AF4048" t="s">
        <v>1017</v>
      </c>
      <c r="AH4048" t="s">
        <v>329</v>
      </c>
      <c r="AI4048" t="s">
        <v>318</v>
      </c>
      <c r="AK4048">
        <v>95057</v>
      </c>
      <c r="AL4048">
        <v>7</v>
      </c>
      <c r="AM4048" t="s">
        <v>946</v>
      </c>
      <c r="AN4048" t="s">
        <v>947</v>
      </c>
      <c r="AO4048">
        <v>208080873</v>
      </c>
    </row>
    <row r="4049" spans="1:41">
      <c r="A4049" t="s">
        <v>315</v>
      </c>
      <c r="D4049" t="s">
        <v>316</v>
      </c>
      <c r="E4049">
        <v>69341</v>
      </c>
      <c r="F4049" t="s">
        <v>317</v>
      </c>
      <c r="G4049" t="s">
        <v>318</v>
      </c>
      <c r="H4049" s="79" t="s">
        <v>927</v>
      </c>
      <c r="I4049" t="s">
        <v>928</v>
      </c>
      <c r="J4049" t="s">
        <v>929</v>
      </c>
      <c r="K4049" t="s">
        <v>930</v>
      </c>
      <c r="L4049">
        <v>506938</v>
      </c>
      <c r="M4049">
        <v>223310301</v>
      </c>
      <c r="O4049">
        <v>320070</v>
      </c>
      <c r="P4049" t="s">
        <v>327</v>
      </c>
      <c r="Q4049">
        <v>2268</v>
      </c>
      <c r="R4049">
        <v>71</v>
      </c>
      <c r="S4049">
        <v>1</v>
      </c>
      <c r="T4049">
        <v>2786</v>
      </c>
      <c r="U4049" t="s">
        <v>328</v>
      </c>
      <c r="W4049">
        <v>1158667035</v>
      </c>
      <c r="X4049" s="76">
        <v>44839</v>
      </c>
      <c r="Y4049" s="76">
        <v>44840</v>
      </c>
      <c r="Z4049" s="76">
        <v>44782</v>
      </c>
      <c r="AA4049" s="76">
        <v>44813</v>
      </c>
      <c r="AB4049">
        <v>367.83</v>
      </c>
      <c r="AD4049" t="s">
        <v>787</v>
      </c>
      <c r="AE4049" t="s">
        <v>324</v>
      </c>
      <c r="AF4049" t="s">
        <v>1017</v>
      </c>
      <c r="AH4049" t="s">
        <v>329</v>
      </c>
      <c r="AI4049" t="s">
        <v>318</v>
      </c>
      <c r="AK4049">
        <v>95057</v>
      </c>
      <c r="AL4049">
        <v>5</v>
      </c>
      <c r="AM4049" t="s">
        <v>948</v>
      </c>
      <c r="AN4049" t="s">
        <v>949</v>
      </c>
      <c r="AO4049">
        <v>208080873</v>
      </c>
    </row>
    <row r="4050" spans="1:41">
      <c r="A4050" t="s">
        <v>315</v>
      </c>
      <c r="D4050" t="s">
        <v>316</v>
      </c>
      <c r="E4050">
        <v>69341</v>
      </c>
      <c r="F4050" t="s">
        <v>317</v>
      </c>
      <c r="G4050" t="s">
        <v>318</v>
      </c>
      <c r="H4050" s="79" t="s">
        <v>927</v>
      </c>
      <c r="I4050" t="s">
        <v>928</v>
      </c>
      <c r="J4050" t="s">
        <v>929</v>
      </c>
      <c r="K4050" t="s">
        <v>930</v>
      </c>
      <c r="L4050">
        <v>506949</v>
      </c>
      <c r="M4050">
        <v>223320371</v>
      </c>
      <c r="O4050">
        <v>320070</v>
      </c>
      <c r="P4050" t="s">
        <v>327</v>
      </c>
      <c r="Q4050">
        <v>2268</v>
      </c>
      <c r="R4050">
        <v>71</v>
      </c>
      <c r="S4050">
        <v>1</v>
      </c>
      <c r="T4050">
        <v>2786</v>
      </c>
      <c r="U4050" t="s">
        <v>328</v>
      </c>
      <c r="W4050">
        <v>1158667035</v>
      </c>
      <c r="X4050" s="76">
        <v>44839</v>
      </c>
      <c r="Y4050" s="76">
        <v>44840</v>
      </c>
      <c r="Z4050" s="76">
        <v>44782</v>
      </c>
      <c r="AA4050" s="76">
        <v>44813</v>
      </c>
      <c r="AB4050">
        <v>536.04999999999995</v>
      </c>
      <c r="AD4050" t="s">
        <v>787</v>
      </c>
      <c r="AE4050" t="s">
        <v>324</v>
      </c>
      <c r="AF4050" t="s">
        <v>1017</v>
      </c>
      <c r="AH4050" t="s">
        <v>329</v>
      </c>
      <c r="AI4050" t="s">
        <v>318</v>
      </c>
      <c r="AK4050">
        <v>95057</v>
      </c>
      <c r="AL4050">
        <v>23</v>
      </c>
      <c r="AM4050" t="s">
        <v>932</v>
      </c>
      <c r="AN4050" t="s">
        <v>933</v>
      </c>
      <c r="AO4050">
        <v>208080873</v>
      </c>
    </row>
    <row r="4051" spans="1:41">
      <c r="A4051" t="s">
        <v>315</v>
      </c>
      <c r="D4051" t="s">
        <v>316</v>
      </c>
      <c r="E4051">
        <v>69341</v>
      </c>
      <c r="F4051" t="s">
        <v>317</v>
      </c>
      <c r="G4051" t="s">
        <v>318</v>
      </c>
      <c r="H4051" s="79" t="s">
        <v>927</v>
      </c>
      <c r="I4051" t="s">
        <v>928</v>
      </c>
      <c r="J4051" t="s">
        <v>929</v>
      </c>
      <c r="K4051" t="s">
        <v>930</v>
      </c>
      <c r="L4051">
        <v>506944</v>
      </c>
      <c r="M4051">
        <v>223322996</v>
      </c>
      <c r="O4051">
        <v>320070</v>
      </c>
      <c r="P4051" t="s">
        <v>327</v>
      </c>
      <c r="Q4051">
        <v>2268</v>
      </c>
      <c r="R4051">
        <v>71</v>
      </c>
      <c r="S4051">
        <v>1</v>
      </c>
      <c r="T4051">
        <v>2786</v>
      </c>
      <c r="U4051" t="s">
        <v>328</v>
      </c>
      <c r="W4051">
        <v>1158667035</v>
      </c>
      <c r="X4051" s="76">
        <v>44839</v>
      </c>
      <c r="Y4051" s="76">
        <v>44840</v>
      </c>
      <c r="Z4051" s="76">
        <v>44782</v>
      </c>
      <c r="AA4051" s="76">
        <v>44813</v>
      </c>
      <c r="AB4051">
        <v>654.33000000000004</v>
      </c>
      <c r="AD4051" t="s">
        <v>787</v>
      </c>
      <c r="AE4051" t="s">
        <v>324</v>
      </c>
      <c r="AF4051" t="s">
        <v>1017</v>
      </c>
      <c r="AH4051" t="s">
        <v>329</v>
      </c>
      <c r="AI4051" t="s">
        <v>318</v>
      </c>
      <c r="AK4051">
        <v>95057</v>
      </c>
      <c r="AL4051">
        <v>17</v>
      </c>
      <c r="AM4051" t="s">
        <v>936</v>
      </c>
      <c r="AN4051" t="s">
        <v>937</v>
      </c>
      <c r="AO4051">
        <v>208080850</v>
      </c>
    </row>
    <row r="4052" spans="1:41">
      <c r="A4052" t="s">
        <v>315</v>
      </c>
      <c r="D4052" t="s">
        <v>316</v>
      </c>
      <c r="E4052">
        <v>69341</v>
      </c>
      <c r="F4052" t="s">
        <v>317</v>
      </c>
      <c r="G4052" t="s">
        <v>318</v>
      </c>
      <c r="H4052" s="79" t="s">
        <v>927</v>
      </c>
      <c r="I4052" t="s">
        <v>928</v>
      </c>
      <c r="J4052" t="s">
        <v>929</v>
      </c>
      <c r="K4052" t="s">
        <v>930</v>
      </c>
      <c r="L4052">
        <v>506950</v>
      </c>
      <c r="M4052">
        <v>223321918</v>
      </c>
      <c r="O4052">
        <v>320070</v>
      </c>
      <c r="P4052" t="s">
        <v>327</v>
      </c>
      <c r="Q4052">
        <v>2268</v>
      </c>
      <c r="R4052">
        <v>71</v>
      </c>
      <c r="S4052">
        <v>1</v>
      </c>
      <c r="T4052">
        <v>2786</v>
      </c>
      <c r="U4052" t="s">
        <v>328</v>
      </c>
      <c r="W4052">
        <v>1158667035</v>
      </c>
      <c r="X4052" s="76">
        <v>44839</v>
      </c>
      <c r="Y4052" s="76">
        <v>44840</v>
      </c>
      <c r="Z4052" s="76">
        <v>44782</v>
      </c>
      <c r="AA4052" s="76">
        <v>44813</v>
      </c>
      <c r="AB4052">
        <v>296.86</v>
      </c>
      <c r="AD4052" t="s">
        <v>787</v>
      </c>
      <c r="AE4052" t="s">
        <v>324</v>
      </c>
      <c r="AF4052" t="s">
        <v>1017</v>
      </c>
      <c r="AH4052" t="s">
        <v>329</v>
      </c>
      <c r="AI4052" t="s">
        <v>318</v>
      </c>
      <c r="AK4052">
        <v>95057</v>
      </c>
      <c r="AL4052">
        <v>24</v>
      </c>
      <c r="AM4052" t="s">
        <v>944</v>
      </c>
      <c r="AN4052" t="s">
        <v>945</v>
      </c>
      <c r="AO4052">
        <v>208081036</v>
      </c>
    </row>
    <row r="4053" spans="1:41">
      <c r="A4053" t="s">
        <v>315</v>
      </c>
      <c r="D4053" t="s">
        <v>316</v>
      </c>
      <c r="E4053">
        <v>69341</v>
      </c>
      <c r="F4053" t="s">
        <v>317</v>
      </c>
      <c r="G4053" t="s">
        <v>318</v>
      </c>
      <c r="H4053" s="79" t="s">
        <v>927</v>
      </c>
      <c r="I4053" t="s">
        <v>928</v>
      </c>
      <c r="J4053" t="s">
        <v>929</v>
      </c>
      <c r="K4053" t="s">
        <v>930</v>
      </c>
      <c r="L4053">
        <v>506962</v>
      </c>
      <c r="M4053">
        <v>223310258</v>
      </c>
      <c r="O4053">
        <v>320070</v>
      </c>
      <c r="P4053" t="s">
        <v>327</v>
      </c>
      <c r="Q4053">
        <v>2268</v>
      </c>
      <c r="R4053">
        <v>71</v>
      </c>
      <c r="S4053">
        <v>1</v>
      </c>
      <c r="T4053">
        <v>2786</v>
      </c>
      <c r="U4053" t="s">
        <v>328</v>
      </c>
      <c r="W4053">
        <v>1158667035</v>
      </c>
      <c r="X4053" s="76">
        <v>44839</v>
      </c>
      <c r="Y4053" s="76">
        <v>44840</v>
      </c>
      <c r="Z4053" s="76">
        <v>44782</v>
      </c>
      <c r="AA4053" s="76">
        <v>44813</v>
      </c>
      <c r="AB4053">
        <v>546.55999999999995</v>
      </c>
      <c r="AD4053" t="s">
        <v>787</v>
      </c>
      <c r="AE4053" t="s">
        <v>324</v>
      </c>
      <c r="AF4053" t="s">
        <v>1017</v>
      </c>
      <c r="AH4053" t="s">
        <v>329</v>
      </c>
      <c r="AI4053" t="s">
        <v>318</v>
      </c>
      <c r="AK4053">
        <v>95057</v>
      </c>
      <c r="AL4053">
        <v>10</v>
      </c>
      <c r="AM4053" t="s">
        <v>980</v>
      </c>
      <c r="AN4053" t="s">
        <v>981</v>
      </c>
      <c r="AO4053">
        <v>208080873</v>
      </c>
    </row>
    <row r="4054" spans="1:41">
      <c r="A4054" t="s">
        <v>315</v>
      </c>
      <c r="D4054" t="s">
        <v>316</v>
      </c>
      <c r="E4054">
        <v>69341</v>
      </c>
      <c r="F4054" t="s">
        <v>317</v>
      </c>
      <c r="G4054" t="s">
        <v>318</v>
      </c>
      <c r="H4054" s="79" t="s">
        <v>927</v>
      </c>
      <c r="I4054" t="s">
        <v>928</v>
      </c>
      <c r="J4054" t="s">
        <v>929</v>
      </c>
      <c r="K4054" t="s">
        <v>930</v>
      </c>
      <c r="L4054">
        <v>506951</v>
      </c>
      <c r="M4054">
        <v>223321925</v>
      </c>
      <c r="O4054">
        <v>320070</v>
      </c>
      <c r="P4054" t="s">
        <v>327</v>
      </c>
      <c r="Q4054">
        <v>2268</v>
      </c>
      <c r="R4054">
        <v>71</v>
      </c>
      <c r="S4054">
        <v>1</v>
      </c>
      <c r="T4054">
        <v>2786</v>
      </c>
      <c r="U4054" t="s">
        <v>328</v>
      </c>
      <c r="W4054">
        <v>1158667035</v>
      </c>
      <c r="X4054" s="76">
        <v>44839</v>
      </c>
      <c r="Y4054" s="76">
        <v>44840</v>
      </c>
      <c r="Z4054" s="76">
        <v>44782</v>
      </c>
      <c r="AA4054" s="76">
        <v>44813</v>
      </c>
      <c r="AB4054">
        <v>1003.92</v>
      </c>
      <c r="AD4054" t="s">
        <v>787</v>
      </c>
      <c r="AE4054" t="s">
        <v>324</v>
      </c>
      <c r="AF4054" t="s">
        <v>1017</v>
      </c>
      <c r="AH4054" t="s">
        <v>329</v>
      </c>
      <c r="AI4054" t="s">
        <v>318</v>
      </c>
      <c r="AK4054">
        <v>95057</v>
      </c>
      <c r="AL4054">
        <v>25</v>
      </c>
      <c r="AM4054" t="s">
        <v>966</v>
      </c>
      <c r="AN4054" t="s">
        <v>967</v>
      </c>
      <c r="AO4054">
        <v>208080873</v>
      </c>
    </row>
    <row r="4055" spans="1:41">
      <c r="A4055" t="s">
        <v>315</v>
      </c>
      <c r="D4055" t="s">
        <v>316</v>
      </c>
      <c r="E4055">
        <v>69341</v>
      </c>
      <c r="F4055" t="s">
        <v>317</v>
      </c>
      <c r="G4055" t="s">
        <v>318</v>
      </c>
      <c r="H4055" s="79" t="s">
        <v>927</v>
      </c>
      <c r="I4055" t="s">
        <v>928</v>
      </c>
      <c r="J4055" t="s">
        <v>929</v>
      </c>
      <c r="K4055" t="s">
        <v>930</v>
      </c>
      <c r="L4055">
        <v>506947</v>
      </c>
      <c r="M4055">
        <v>223320341</v>
      </c>
      <c r="O4055">
        <v>320070</v>
      </c>
      <c r="P4055" t="s">
        <v>327</v>
      </c>
      <c r="Q4055">
        <v>2268</v>
      </c>
      <c r="R4055">
        <v>71</v>
      </c>
      <c r="S4055">
        <v>1</v>
      </c>
      <c r="T4055">
        <v>2786</v>
      </c>
      <c r="U4055" t="s">
        <v>328</v>
      </c>
      <c r="W4055">
        <v>1158667035</v>
      </c>
      <c r="X4055" s="76">
        <v>44839</v>
      </c>
      <c r="Y4055" s="76">
        <v>44840</v>
      </c>
      <c r="Z4055" s="76">
        <v>44782</v>
      </c>
      <c r="AA4055" s="76">
        <v>44813</v>
      </c>
      <c r="AB4055">
        <v>441.43</v>
      </c>
      <c r="AD4055" t="s">
        <v>787</v>
      </c>
      <c r="AE4055" t="s">
        <v>324</v>
      </c>
      <c r="AF4055" t="s">
        <v>1017</v>
      </c>
      <c r="AH4055" t="s">
        <v>329</v>
      </c>
      <c r="AI4055" t="s">
        <v>318</v>
      </c>
      <c r="AK4055">
        <v>95057</v>
      </c>
      <c r="AL4055">
        <v>21</v>
      </c>
      <c r="AM4055" t="s">
        <v>956</v>
      </c>
      <c r="AN4055" t="s">
        <v>957</v>
      </c>
      <c r="AO4055">
        <v>208080962</v>
      </c>
    </row>
    <row r="4056" spans="1:41">
      <c r="A4056" t="s">
        <v>315</v>
      </c>
      <c r="D4056" t="s">
        <v>316</v>
      </c>
      <c r="E4056">
        <v>69341</v>
      </c>
      <c r="F4056" t="s">
        <v>317</v>
      </c>
      <c r="G4056" t="s">
        <v>318</v>
      </c>
      <c r="H4056" s="79" t="s">
        <v>927</v>
      </c>
      <c r="I4056" t="s">
        <v>928</v>
      </c>
      <c r="J4056" t="s">
        <v>929</v>
      </c>
      <c r="K4056" t="s">
        <v>930</v>
      </c>
      <c r="L4056">
        <v>506945</v>
      </c>
      <c r="M4056">
        <v>223323001</v>
      </c>
      <c r="O4056">
        <v>320070</v>
      </c>
      <c r="P4056" t="s">
        <v>327</v>
      </c>
      <c r="Q4056">
        <v>2268</v>
      </c>
      <c r="R4056">
        <v>71</v>
      </c>
      <c r="S4056">
        <v>1</v>
      </c>
      <c r="T4056">
        <v>2786</v>
      </c>
      <c r="U4056" t="s">
        <v>328</v>
      </c>
      <c r="W4056">
        <v>1158667035</v>
      </c>
      <c r="X4056" s="76">
        <v>44839</v>
      </c>
      <c r="Y4056" s="76">
        <v>44840</v>
      </c>
      <c r="Z4056" s="76">
        <v>44782</v>
      </c>
      <c r="AA4056" s="76">
        <v>44813</v>
      </c>
      <c r="AB4056">
        <v>475.59</v>
      </c>
      <c r="AD4056" t="s">
        <v>787</v>
      </c>
      <c r="AE4056" t="s">
        <v>324</v>
      </c>
      <c r="AF4056" t="s">
        <v>1017</v>
      </c>
      <c r="AH4056" t="s">
        <v>329</v>
      </c>
      <c r="AI4056" t="s">
        <v>318</v>
      </c>
      <c r="AK4056">
        <v>95057</v>
      </c>
      <c r="AL4056">
        <v>18</v>
      </c>
      <c r="AM4056" t="s">
        <v>962</v>
      </c>
      <c r="AN4056" t="s">
        <v>963</v>
      </c>
      <c r="AO4056">
        <v>208080978</v>
      </c>
    </row>
    <row r="4057" spans="1:41">
      <c r="A4057" t="s">
        <v>315</v>
      </c>
      <c r="D4057" t="s">
        <v>316</v>
      </c>
      <c r="E4057">
        <v>69341</v>
      </c>
      <c r="F4057" t="s">
        <v>317</v>
      </c>
      <c r="G4057" t="s">
        <v>318</v>
      </c>
      <c r="H4057" s="79" t="s">
        <v>927</v>
      </c>
      <c r="I4057" t="s">
        <v>928</v>
      </c>
      <c r="J4057" t="s">
        <v>929</v>
      </c>
      <c r="K4057" t="s">
        <v>930</v>
      </c>
      <c r="L4057">
        <v>506953</v>
      </c>
      <c r="M4057">
        <v>223310265</v>
      </c>
      <c r="O4057">
        <v>320070</v>
      </c>
      <c r="P4057" t="s">
        <v>327</v>
      </c>
      <c r="Q4057">
        <v>2268</v>
      </c>
      <c r="R4057">
        <v>71</v>
      </c>
      <c r="S4057">
        <v>1</v>
      </c>
      <c r="T4057">
        <v>2786</v>
      </c>
      <c r="U4057" t="s">
        <v>328</v>
      </c>
      <c r="W4057">
        <v>1158667035</v>
      </c>
      <c r="X4057" s="76">
        <v>44839</v>
      </c>
      <c r="Y4057" s="76">
        <v>44840</v>
      </c>
      <c r="Z4057" s="76">
        <v>44782</v>
      </c>
      <c r="AA4057" s="76">
        <v>44813</v>
      </c>
      <c r="AB4057">
        <v>754.2</v>
      </c>
      <c r="AD4057" t="s">
        <v>787</v>
      </c>
      <c r="AE4057" t="s">
        <v>324</v>
      </c>
      <c r="AF4057" t="s">
        <v>1017</v>
      </c>
      <c r="AH4057" t="s">
        <v>329</v>
      </c>
      <c r="AI4057" t="s">
        <v>318</v>
      </c>
      <c r="AK4057">
        <v>95057</v>
      </c>
      <c r="AL4057">
        <v>9</v>
      </c>
      <c r="AM4057" t="s">
        <v>964</v>
      </c>
      <c r="AN4057" t="s">
        <v>965</v>
      </c>
      <c r="AO4057">
        <v>208080873</v>
      </c>
    </row>
    <row r="4058" spans="1:41">
      <c r="A4058" t="s">
        <v>315</v>
      </c>
      <c r="D4058" t="s">
        <v>316</v>
      </c>
      <c r="E4058">
        <v>69341</v>
      </c>
      <c r="F4058" t="s">
        <v>317</v>
      </c>
      <c r="G4058" t="s">
        <v>318</v>
      </c>
      <c r="H4058" s="79" t="s">
        <v>927</v>
      </c>
      <c r="I4058" t="s">
        <v>928</v>
      </c>
      <c r="J4058" t="s">
        <v>929</v>
      </c>
      <c r="K4058" t="s">
        <v>930</v>
      </c>
      <c r="L4058">
        <v>506960</v>
      </c>
      <c r="M4058">
        <v>223322973</v>
      </c>
      <c r="O4058">
        <v>320070</v>
      </c>
      <c r="P4058" t="s">
        <v>327</v>
      </c>
      <c r="Q4058">
        <v>2268</v>
      </c>
      <c r="R4058">
        <v>71</v>
      </c>
      <c r="S4058">
        <v>1</v>
      </c>
      <c r="T4058">
        <v>2786</v>
      </c>
      <c r="U4058" t="s">
        <v>328</v>
      </c>
      <c r="W4058">
        <v>1158667035</v>
      </c>
      <c r="X4058" s="76">
        <v>44839</v>
      </c>
      <c r="Y4058" s="76">
        <v>44840</v>
      </c>
      <c r="Z4058" s="76">
        <v>44782</v>
      </c>
      <c r="AA4058" s="76">
        <v>44813</v>
      </c>
      <c r="AB4058">
        <v>317.88</v>
      </c>
      <c r="AD4058" t="s">
        <v>787</v>
      </c>
      <c r="AE4058" t="s">
        <v>324</v>
      </c>
      <c r="AF4058" t="s">
        <v>1017</v>
      </c>
      <c r="AH4058" t="s">
        <v>329</v>
      </c>
      <c r="AI4058" t="s">
        <v>318</v>
      </c>
      <c r="AK4058">
        <v>95057</v>
      </c>
      <c r="AL4058">
        <v>16</v>
      </c>
      <c r="AM4058" t="s">
        <v>960</v>
      </c>
      <c r="AN4058" t="s">
        <v>961</v>
      </c>
      <c r="AO4058">
        <v>208080866</v>
      </c>
    </row>
    <row r="4059" spans="1:41">
      <c r="A4059" t="s">
        <v>315</v>
      </c>
      <c r="D4059" t="s">
        <v>316</v>
      </c>
      <c r="E4059">
        <v>69341</v>
      </c>
      <c r="F4059" t="s">
        <v>317</v>
      </c>
      <c r="G4059" t="s">
        <v>318</v>
      </c>
      <c r="H4059" s="79" t="s">
        <v>927</v>
      </c>
      <c r="I4059" t="s">
        <v>928</v>
      </c>
      <c r="J4059" t="s">
        <v>929</v>
      </c>
      <c r="K4059" t="s">
        <v>930</v>
      </c>
      <c r="L4059">
        <v>506956</v>
      </c>
      <c r="M4059">
        <v>223320364</v>
      </c>
      <c r="O4059">
        <v>320070</v>
      </c>
      <c r="P4059" t="s">
        <v>327</v>
      </c>
      <c r="Q4059">
        <v>2268</v>
      </c>
      <c r="R4059">
        <v>71</v>
      </c>
      <c r="S4059">
        <v>1</v>
      </c>
      <c r="T4059">
        <v>2786</v>
      </c>
      <c r="U4059" t="s">
        <v>328</v>
      </c>
      <c r="W4059">
        <v>1158667035</v>
      </c>
      <c r="X4059" s="76">
        <v>44839</v>
      </c>
      <c r="Y4059" s="76">
        <v>44840</v>
      </c>
      <c r="Z4059" s="76">
        <v>44782</v>
      </c>
      <c r="AA4059" s="76">
        <v>44813</v>
      </c>
      <c r="AB4059">
        <v>525.54</v>
      </c>
      <c r="AD4059" t="s">
        <v>787</v>
      </c>
      <c r="AE4059" t="s">
        <v>324</v>
      </c>
      <c r="AF4059" t="s">
        <v>1017</v>
      </c>
      <c r="AH4059" t="s">
        <v>329</v>
      </c>
      <c r="AI4059" t="s">
        <v>318</v>
      </c>
      <c r="AK4059">
        <v>95057</v>
      </c>
      <c r="AL4059">
        <v>20</v>
      </c>
      <c r="AM4059" t="s">
        <v>952</v>
      </c>
      <c r="AN4059" t="s">
        <v>953</v>
      </c>
      <c r="AO4059">
        <v>208080880</v>
      </c>
    </row>
    <row r="4060" spans="1:41">
      <c r="A4060" t="s">
        <v>315</v>
      </c>
      <c r="D4060" t="s">
        <v>316</v>
      </c>
      <c r="E4060">
        <v>69341</v>
      </c>
      <c r="F4060" t="s">
        <v>317</v>
      </c>
      <c r="G4060" t="s">
        <v>318</v>
      </c>
      <c r="H4060" s="79" t="s">
        <v>927</v>
      </c>
      <c r="I4060" t="s">
        <v>928</v>
      </c>
      <c r="J4060" t="s">
        <v>929</v>
      </c>
      <c r="K4060" t="s">
        <v>930</v>
      </c>
      <c r="L4060">
        <v>506941</v>
      </c>
      <c r="M4060">
        <v>223310235</v>
      </c>
      <c r="O4060">
        <v>320070</v>
      </c>
      <c r="P4060" t="s">
        <v>327</v>
      </c>
      <c r="Q4060">
        <v>2268</v>
      </c>
      <c r="R4060">
        <v>71</v>
      </c>
      <c r="S4060">
        <v>1</v>
      </c>
      <c r="T4060">
        <v>2786</v>
      </c>
      <c r="U4060" t="s">
        <v>328</v>
      </c>
      <c r="W4060">
        <v>1158667035</v>
      </c>
      <c r="X4060" s="76">
        <v>44839</v>
      </c>
      <c r="Y4060" s="76">
        <v>44840</v>
      </c>
      <c r="Z4060" s="76">
        <v>44782</v>
      </c>
      <c r="AA4060" s="76">
        <v>44813</v>
      </c>
      <c r="AB4060">
        <v>273.20999999999998</v>
      </c>
      <c r="AD4060" t="s">
        <v>787</v>
      </c>
      <c r="AE4060" t="s">
        <v>324</v>
      </c>
      <c r="AF4060" t="s">
        <v>1017</v>
      </c>
      <c r="AH4060" t="s">
        <v>329</v>
      </c>
      <c r="AI4060" t="s">
        <v>318</v>
      </c>
      <c r="AK4060">
        <v>95057</v>
      </c>
      <c r="AL4060">
        <v>11</v>
      </c>
      <c r="AM4060" t="s">
        <v>958</v>
      </c>
      <c r="AN4060" t="s">
        <v>959</v>
      </c>
      <c r="AO4060">
        <v>208081020</v>
      </c>
    </row>
    <row r="4063" spans="1:41">
      <c r="A4063" t="s">
        <v>315</v>
      </c>
      <c r="D4063" t="s">
        <v>316</v>
      </c>
      <c r="E4063">
        <v>67768</v>
      </c>
      <c r="F4063" t="s">
        <v>317</v>
      </c>
      <c r="G4063" t="s">
        <v>318</v>
      </c>
      <c r="H4063" s="79" t="s">
        <v>1018</v>
      </c>
      <c r="I4063" t="s">
        <v>1019</v>
      </c>
      <c r="J4063" t="s">
        <v>1020</v>
      </c>
      <c r="K4063" t="s">
        <v>315</v>
      </c>
      <c r="L4063">
        <v>660687</v>
      </c>
      <c r="M4063">
        <v>223047276</v>
      </c>
      <c r="O4063">
        <v>320070</v>
      </c>
      <c r="P4063" t="s">
        <v>327</v>
      </c>
      <c r="Q4063">
        <v>6453</v>
      </c>
      <c r="R4063">
        <v>83</v>
      </c>
      <c r="S4063">
        <v>1</v>
      </c>
      <c r="T4063">
        <v>2786</v>
      </c>
      <c r="U4063" t="s">
        <v>328</v>
      </c>
      <c r="W4063">
        <v>1158667035</v>
      </c>
      <c r="X4063" s="76">
        <v>43942</v>
      </c>
      <c r="Y4063" s="76">
        <v>43943</v>
      </c>
      <c r="Z4063" s="76">
        <v>43811</v>
      </c>
      <c r="AA4063" s="76">
        <v>43903</v>
      </c>
      <c r="AB4063">
        <v>3255.13</v>
      </c>
      <c r="AD4063" t="s">
        <v>323</v>
      </c>
      <c r="AE4063" t="s">
        <v>324</v>
      </c>
      <c r="AF4063" t="s">
        <v>1021</v>
      </c>
      <c r="AH4063" t="s">
        <v>329</v>
      </c>
      <c r="AI4063" t="s">
        <v>318</v>
      </c>
      <c r="AK4063">
        <v>95057</v>
      </c>
      <c r="AL4063">
        <v>1</v>
      </c>
      <c r="AM4063" t="s">
        <v>1022</v>
      </c>
      <c r="AN4063" t="s">
        <v>1023</v>
      </c>
      <c r="AO4063">
        <v>208080731</v>
      </c>
    </row>
    <row r="4064" spans="1:41">
      <c r="A4064" t="s">
        <v>315</v>
      </c>
      <c r="D4064" t="s">
        <v>316</v>
      </c>
      <c r="E4064">
        <v>67768</v>
      </c>
      <c r="F4064" t="s">
        <v>317</v>
      </c>
      <c r="G4064" t="s">
        <v>318</v>
      </c>
      <c r="H4064" s="79" t="s">
        <v>1018</v>
      </c>
      <c r="I4064" t="s">
        <v>1019</v>
      </c>
      <c r="J4064" t="s">
        <v>1020</v>
      </c>
      <c r="K4064" t="s">
        <v>315</v>
      </c>
      <c r="L4064">
        <v>700994</v>
      </c>
      <c r="M4064">
        <v>223047276</v>
      </c>
      <c r="O4064">
        <v>320070</v>
      </c>
      <c r="P4064" t="s">
        <v>327</v>
      </c>
      <c r="Q4064">
        <v>6783</v>
      </c>
      <c r="R4064">
        <v>83</v>
      </c>
      <c r="S4064">
        <v>1</v>
      </c>
      <c r="T4064">
        <v>2786</v>
      </c>
      <c r="U4064" t="s">
        <v>328</v>
      </c>
      <c r="W4064">
        <v>1158667035</v>
      </c>
      <c r="X4064" s="76">
        <v>44028</v>
      </c>
      <c r="Y4064" s="76">
        <v>44028</v>
      </c>
      <c r="Z4064" s="76">
        <v>43844</v>
      </c>
      <c r="AA4064" s="76">
        <v>44000</v>
      </c>
      <c r="AB4064">
        <v>189.55</v>
      </c>
      <c r="AD4064" t="s">
        <v>344</v>
      </c>
      <c r="AE4064" t="s">
        <v>324</v>
      </c>
      <c r="AF4064" t="s">
        <v>720</v>
      </c>
      <c r="AH4064" t="s">
        <v>329</v>
      </c>
      <c r="AI4064" t="s">
        <v>318</v>
      </c>
      <c r="AK4064">
        <v>95057</v>
      </c>
      <c r="AL4064">
        <v>1</v>
      </c>
      <c r="AM4064" t="s">
        <v>1022</v>
      </c>
      <c r="AN4064" t="s">
        <v>1023</v>
      </c>
      <c r="AO4064">
        <v>208080731</v>
      </c>
    </row>
    <row r="4065" spans="1:41">
      <c r="A4065" t="s">
        <v>315</v>
      </c>
      <c r="D4065" t="s">
        <v>316</v>
      </c>
      <c r="E4065">
        <v>67768</v>
      </c>
      <c r="F4065" t="s">
        <v>317</v>
      </c>
      <c r="G4065" t="s">
        <v>318</v>
      </c>
      <c r="H4065" s="79" t="s">
        <v>1018</v>
      </c>
      <c r="I4065" t="s">
        <v>1019</v>
      </c>
      <c r="J4065" t="s">
        <v>1020</v>
      </c>
      <c r="K4065" t="s">
        <v>315</v>
      </c>
      <c r="L4065">
        <v>709207</v>
      </c>
      <c r="M4065">
        <v>223047276</v>
      </c>
      <c r="O4065">
        <v>320070</v>
      </c>
      <c r="P4065" t="s">
        <v>327</v>
      </c>
      <c r="Q4065">
        <v>6894</v>
      </c>
      <c r="R4065">
        <v>83</v>
      </c>
      <c r="S4065">
        <v>1</v>
      </c>
      <c r="T4065">
        <v>2786</v>
      </c>
      <c r="U4065" t="s">
        <v>328</v>
      </c>
      <c r="W4065">
        <v>1158667035</v>
      </c>
      <c r="X4065" s="76">
        <v>44042</v>
      </c>
      <c r="Y4065" s="76">
        <v>44043</v>
      </c>
      <c r="Z4065" s="76">
        <v>43900</v>
      </c>
      <c r="AA4065" s="76">
        <v>44025</v>
      </c>
      <c r="AB4065">
        <v>4258.68</v>
      </c>
      <c r="AD4065" t="s">
        <v>344</v>
      </c>
      <c r="AE4065" t="s">
        <v>324</v>
      </c>
      <c r="AF4065" t="s">
        <v>1024</v>
      </c>
      <c r="AH4065" t="s">
        <v>329</v>
      </c>
      <c r="AI4065" t="s">
        <v>318</v>
      </c>
      <c r="AK4065">
        <v>95057</v>
      </c>
      <c r="AL4065">
        <v>1</v>
      </c>
      <c r="AM4065" t="s">
        <v>1022</v>
      </c>
      <c r="AN4065" t="s">
        <v>1023</v>
      </c>
      <c r="AO4065">
        <v>208080731</v>
      </c>
    </row>
    <row r="4066" spans="1:41">
      <c r="A4066" t="s">
        <v>315</v>
      </c>
      <c r="D4066" t="s">
        <v>316</v>
      </c>
      <c r="E4066">
        <v>67768</v>
      </c>
      <c r="F4066" t="s">
        <v>317</v>
      </c>
      <c r="G4066" t="s">
        <v>318</v>
      </c>
      <c r="H4066" s="79" t="s">
        <v>1018</v>
      </c>
      <c r="I4066" t="s">
        <v>1019</v>
      </c>
      <c r="J4066" t="s">
        <v>1020</v>
      </c>
      <c r="K4066" t="s">
        <v>315</v>
      </c>
      <c r="L4066">
        <v>728446</v>
      </c>
      <c r="M4066">
        <v>223047276</v>
      </c>
      <c r="O4066">
        <v>320070</v>
      </c>
      <c r="P4066" t="s">
        <v>327</v>
      </c>
      <c r="Q4066">
        <v>7067</v>
      </c>
      <c r="R4066">
        <v>83</v>
      </c>
      <c r="S4066">
        <v>1</v>
      </c>
      <c r="T4066">
        <v>2786</v>
      </c>
      <c r="U4066" t="s">
        <v>328</v>
      </c>
      <c r="W4066">
        <v>1158667035</v>
      </c>
      <c r="X4066" s="76">
        <v>44069</v>
      </c>
      <c r="Y4066" s="76">
        <v>44069</v>
      </c>
      <c r="Z4066" s="76">
        <v>43884</v>
      </c>
      <c r="AA4066" s="76">
        <v>43949</v>
      </c>
      <c r="AB4066">
        <v>4310.84</v>
      </c>
      <c r="AD4066" t="s">
        <v>345</v>
      </c>
      <c r="AE4066" t="s">
        <v>324</v>
      </c>
      <c r="AF4066" t="s">
        <v>351</v>
      </c>
      <c r="AH4066" t="s">
        <v>329</v>
      </c>
      <c r="AI4066" t="s">
        <v>318</v>
      </c>
      <c r="AK4066">
        <v>95057</v>
      </c>
      <c r="AL4066">
        <v>1</v>
      </c>
      <c r="AM4066" t="s">
        <v>1022</v>
      </c>
      <c r="AN4066" t="s">
        <v>1023</v>
      </c>
      <c r="AO4066">
        <v>208080731</v>
      </c>
    </row>
    <row r="4067" spans="1:41">
      <c r="A4067" t="s">
        <v>315</v>
      </c>
      <c r="D4067" t="s">
        <v>316</v>
      </c>
      <c r="E4067">
        <v>67768</v>
      </c>
      <c r="F4067" t="s">
        <v>317</v>
      </c>
      <c r="G4067" t="s">
        <v>318</v>
      </c>
      <c r="H4067" s="79" t="s">
        <v>1018</v>
      </c>
      <c r="I4067" t="s">
        <v>1019</v>
      </c>
      <c r="J4067" t="s">
        <v>1020</v>
      </c>
      <c r="K4067" t="s">
        <v>315</v>
      </c>
      <c r="L4067">
        <v>729287</v>
      </c>
      <c r="M4067">
        <v>223047276</v>
      </c>
      <c r="O4067">
        <v>320070</v>
      </c>
      <c r="P4067" t="s">
        <v>327</v>
      </c>
      <c r="Q4067">
        <v>7068</v>
      </c>
      <c r="R4067">
        <v>83</v>
      </c>
      <c r="S4067">
        <v>1</v>
      </c>
      <c r="T4067">
        <v>2786</v>
      </c>
      <c r="U4067" t="s">
        <v>328</v>
      </c>
      <c r="W4067">
        <v>1158667035</v>
      </c>
      <c r="X4067" s="76">
        <v>44069</v>
      </c>
      <c r="Y4067" s="76">
        <v>44070</v>
      </c>
      <c r="Z4067" s="76">
        <v>43913</v>
      </c>
      <c r="AA4067" s="76">
        <v>43977</v>
      </c>
      <c r="AB4067">
        <v>4027.44</v>
      </c>
      <c r="AD4067" t="s">
        <v>345</v>
      </c>
      <c r="AE4067" t="s">
        <v>324</v>
      </c>
      <c r="AF4067" t="s">
        <v>352</v>
      </c>
      <c r="AH4067" t="s">
        <v>329</v>
      </c>
      <c r="AI4067" t="s">
        <v>318</v>
      </c>
      <c r="AK4067">
        <v>95057</v>
      </c>
      <c r="AL4067">
        <v>1</v>
      </c>
      <c r="AM4067" t="s">
        <v>1022</v>
      </c>
      <c r="AN4067" t="s">
        <v>1023</v>
      </c>
      <c r="AO4067">
        <v>208080731</v>
      </c>
    </row>
    <row r="4068" spans="1:41">
      <c r="A4068" t="s">
        <v>315</v>
      </c>
      <c r="D4068" t="s">
        <v>316</v>
      </c>
      <c r="E4068">
        <v>67768</v>
      </c>
      <c r="F4068" t="s">
        <v>317</v>
      </c>
      <c r="G4068" t="s">
        <v>318</v>
      </c>
      <c r="H4068" s="79" t="s">
        <v>1018</v>
      </c>
      <c r="I4068" t="s">
        <v>1019</v>
      </c>
      <c r="J4068" t="s">
        <v>1020</v>
      </c>
      <c r="K4068" t="s">
        <v>315</v>
      </c>
      <c r="L4068">
        <v>779173</v>
      </c>
      <c r="M4068">
        <v>223047276</v>
      </c>
      <c r="O4068">
        <v>320070</v>
      </c>
      <c r="P4068" t="s">
        <v>327</v>
      </c>
      <c r="Q4068">
        <v>7248</v>
      </c>
      <c r="R4068">
        <v>83</v>
      </c>
      <c r="S4068">
        <v>1</v>
      </c>
      <c r="T4068">
        <v>2786</v>
      </c>
      <c r="U4068" t="s">
        <v>328</v>
      </c>
      <c r="W4068">
        <v>1158667035</v>
      </c>
      <c r="X4068" s="76">
        <v>44103</v>
      </c>
      <c r="Y4068" s="76">
        <v>44103</v>
      </c>
      <c r="Z4068" s="76">
        <v>43749</v>
      </c>
      <c r="AA4068" s="76">
        <v>44062</v>
      </c>
      <c r="AB4068">
        <v>4539.8599999999997</v>
      </c>
      <c r="AD4068" t="s">
        <v>346</v>
      </c>
      <c r="AE4068" t="s">
        <v>324</v>
      </c>
      <c r="AF4068" t="s">
        <v>356</v>
      </c>
      <c r="AH4068" t="s">
        <v>329</v>
      </c>
      <c r="AI4068" t="s">
        <v>318</v>
      </c>
      <c r="AK4068">
        <v>95057</v>
      </c>
      <c r="AL4068">
        <v>1</v>
      </c>
      <c r="AM4068" t="s">
        <v>1022</v>
      </c>
      <c r="AN4068" t="s">
        <v>1023</v>
      </c>
      <c r="AO4068">
        <v>208080731</v>
      </c>
    </row>
    <row r="4069" spans="1:41">
      <c r="A4069" t="s">
        <v>315</v>
      </c>
      <c r="D4069" t="s">
        <v>316</v>
      </c>
      <c r="E4069">
        <v>67768</v>
      </c>
      <c r="F4069" t="s">
        <v>317</v>
      </c>
      <c r="G4069" t="s">
        <v>318</v>
      </c>
      <c r="H4069" s="79" t="s">
        <v>1018</v>
      </c>
      <c r="I4069" t="s">
        <v>1019</v>
      </c>
      <c r="J4069" t="s">
        <v>1020</v>
      </c>
      <c r="K4069" t="s">
        <v>315</v>
      </c>
      <c r="L4069">
        <v>795705</v>
      </c>
      <c r="M4069">
        <v>223047276</v>
      </c>
      <c r="O4069">
        <v>320070</v>
      </c>
      <c r="P4069" t="s">
        <v>327</v>
      </c>
      <c r="Q4069">
        <v>7291</v>
      </c>
      <c r="R4069">
        <v>83</v>
      </c>
      <c r="S4069">
        <v>1</v>
      </c>
      <c r="T4069">
        <v>2786</v>
      </c>
      <c r="U4069" t="s">
        <v>328</v>
      </c>
      <c r="W4069">
        <v>1158667035</v>
      </c>
      <c r="X4069" s="76">
        <v>44109</v>
      </c>
      <c r="Y4069" s="76">
        <v>44109</v>
      </c>
      <c r="Z4069" s="76">
        <v>44041</v>
      </c>
      <c r="AA4069" s="76">
        <v>44088</v>
      </c>
      <c r="AB4069">
        <v>5255.02</v>
      </c>
      <c r="AD4069" t="s">
        <v>346</v>
      </c>
      <c r="AE4069" t="s">
        <v>324</v>
      </c>
      <c r="AF4069" t="s">
        <v>1025</v>
      </c>
      <c r="AH4069" t="s">
        <v>329</v>
      </c>
      <c r="AI4069" t="s">
        <v>318</v>
      </c>
      <c r="AK4069">
        <v>95057</v>
      </c>
      <c r="AL4069">
        <v>1</v>
      </c>
      <c r="AM4069" t="s">
        <v>1022</v>
      </c>
      <c r="AN4069" t="s">
        <v>1023</v>
      </c>
      <c r="AO4069">
        <v>208080731</v>
      </c>
    </row>
    <row r="4070" spans="1:41">
      <c r="A4070" t="s">
        <v>315</v>
      </c>
      <c r="D4070" t="s">
        <v>316</v>
      </c>
      <c r="E4070">
        <v>67768</v>
      </c>
      <c r="F4070" t="s">
        <v>317</v>
      </c>
      <c r="G4070" t="s">
        <v>318</v>
      </c>
      <c r="H4070" s="79" t="s">
        <v>1018</v>
      </c>
      <c r="I4070" t="s">
        <v>1019</v>
      </c>
      <c r="J4070" t="s">
        <v>1020</v>
      </c>
      <c r="K4070" t="s">
        <v>315</v>
      </c>
      <c r="L4070">
        <v>853481</v>
      </c>
      <c r="M4070">
        <v>223047276</v>
      </c>
      <c r="O4070">
        <v>320070</v>
      </c>
      <c r="P4070" t="s">
        <v>327</v>
      </c>
      <c r="Q4070">
        <v>7506</v>
      </c>
      <c r="R4070">
        <v>83</v>
      </c>
      <c r="S4070">
        <v>1</v>
      </c>
      <c r="T4070">
        <v>2786</v>
      </c>
      <c r="U4070" t="s">
        <v>328</v>
      </c>
      <c r="W4070">
        <v>1158667035</v>
      </c>
      <c r="X4070" s="76">
        <v>44140</v>
      </c>
      <c r="Y4070" s="76">
        <v>44140</v>
      </c>
      <c r="Z4070" s="76">
        <v>43903</v>
      </c>
      <c r="AA4070" s="76">
        <v>44117</v>
      </c>
      <c r="AB4070">
        <v>3218.8</v>
      </c>
      <c r="AD4070" t="s">
        <v>344</v>
      </c>
      <c r="AE4070" t="s">
        <v>324</v>
      </c>
      <c r="AF4070" t="s">
        <v>1026</v>
      </c>
      <c r="AH4070" t="s">
        <v>329</v>
      </c>
      <c r="AI4070" t="s">
        <v>318</v>
      </c>
      <c r="AK4070">
        <v>95057</v>
      </c>
      <c r="AL4070">
        <v>1</v>
      </c>
      <c r="AM4070" t="s">
        <v>1022</v>
      </c>
      <c r="AN4070" t="s">
        <v>1023</v>
      </c>
      <c r="AO4070">
        <v>208080731</v>
      </c>
    </row>
    <row r="4071" spans="1:41">
      <c r="A4071" t="s">
        <v>315</v>
      </c>
      <c r="D4071" t="s">
        <v>316</v>
      </c>
      <c r="E4071">
        <v>67768</v>
      </c>
      <c r="F4071" t="s">
        <v>317</v>
      </c>
      <c r="G4071" t="s">
        <v>318</v>
      </c>
      <c r="H4071" s="79" t="s">
        <v>1018</v>
      </c>
      <c r="I4071" t="s">
        <v>1019</v>
      </c>
      <c r="J4071" t="s">
        <v>1020</v>
      </c>
      <c r="K4071" t="s">
        <v>315</v>
      </c>
      <c r="L4071">
        <v>901065</v>
      </c>
      <c r="M4071">
        <v>223047276</v>
      </c>
      <c r="O4071">
        <v>320070</v>
      </c>
      <c r="P4071" t="s">
        <v>327</v>
      </c>
      <c r="Q4071">
        <v>7834</v>
      </c>
      <c r="R4071">
        <v>83</v>
      </c>
      <c r="S4071">
        <v>1</v>
      </c>
      <c r="T4071">
        <v>2786</v>
      </c>
      <c r="U4071" t="s">
        <v>328</v>
      </c>
      <c r="W4071">
        <v>1158667035</v>
      </c>
      <c r="X4071" s="76">
        <v>44175</v>
      </c>
      <c r="Y4071" s="76">
        <v>44176</v>
      </c>
      <c r="Z4071" s="76">
        <v>44083</v>
      </c>
      <c r="AA4071" s="76">
        <v>44157</v>
      </c>
      <c r="AB4071">
        <v>4651.1899999999996</v>
      </c>
      <c r="AD4071" t="s">
        <v>344</v>
      </c>
      <c r="AE4071" t="s">
        <v>324</v>
      </c>
      <c r="AF4071" t="s">
        <v>364</v>
      </c>
      <c r="AH4071" t="s">
        <v>329</v>
      </c>
      <c r="AI4071" t="s">
        <v>318</v>
      </c>
      <c r="AK4071">
        <v>95057</v>
      </c>
      <c r="AL4071">
        <v>1</v>
      </c>
      <c r="AM4071" t="s">
        <v>1022</v>
      </c>
      <c r="AN4071" t="s">
        <v>1023</v>
      </c>
      <c r="AO4071">
        <v>208080731</v>
      </c>
    </row>
    <row r="4072" spans="1:41">
      <c r="A4072" t="s">
        <v>315</v>
      </c>
      <c r="D4072" t="s">
        <v>316</v>
      </c>
      <c r="E4072">
        <v>67768</v>
      </c>
      <c r="F4072" t="s">
        <v>317</v>
      </c>
      <c r="G4072" t="s">
        <v>318</v>
      </c>
      <c r="H4072" s="79" t="s">
        <v>1018</v>
      </c>
      <c r="I4072" t="s">
        <v>1019</v>
      </c>
      <c r="J4072" t="s">
        <v>1020</v>
      </c>
      <c r="K4072" t="s">
        <v>315</v>
      </c>
      <c r="L4072">
        <v>929217</v>
      </c>
      <c r="M4072">
        <v>223047276</v>
      </c>
      <c r="O4072">
        <v>320070</v>
      </c>
      <c r="P4072" t="s">
        <v>327</v>
      </c>
      <c r="Q4072">
        <v>8030</v>
      </c>
      <c r="R4072">
        <v>83</v>
      </c>
      <c r="S4072">
        <v>1</v>
      </c>
      <c r="T4072">
        <v>2786</v>
      </c>
      <c r="U4072" t="s">
        <v>328</v>
      </c>
      <c r="W4072">
        <v>1158667035</v>
      </c>
      <c r="X4072" s="76">
        <v>44224</v>
      </c>
      <c r="Y4072" s="76">
        <v>44225</v>
      </c>
      <c r="Z4072" s="76">
        <v>44120</v>
      </c>
      <c r="AA4072" s="76">
        <v>44196</v>
      </c>
      <c r="AB4072">
        <v>3465.27</v>
      </c>
      <c r="AD4072" t="s">
        <v>344</v>
      </c>
      <c r="AE4072" t="s">
        <v>324</v>
      </c>
      <c r="AF4072" t="s">
        <v>366</v>
      </c>
      <c r="AH4072" t="s">
        <v>329</v>
      </c>
      <c r="AI4072" t="s">
        <v>318</v>
      </c>
      <c r="AK4072">
        <v>95057</v>
      </c>
      <c r="AL4072">
        <v>1</v>
      </c>
      <c r="AM4072" t="s">
        <v>1022</v>
      </c>
      <c r="AN4072" t="s">
        <v>1023</v>
      </c>
      <c r="AO4072">
        <v>208080731</v>
      </c>
    </row>
    <row r="4073" spans="1:41">
      <c r="A4073" t="s">
        <v>315</v>
      </c>
      <c r="D4073" t="s">
        <v>316</v>
      </c>
      <c r="E4073">
        <v>67768</v>
      </c>
      <c r="F4073" t="s">
        <v>317</v>
      </c>
      <c r="G4073" t="s">
        <v>318</v>
      </c>
      <c r="H4073" s="79" t="s">
        <v>1018</v>
      </c>
      <c r="I4073" t="s">
        <v>1019</v>
      </c>
      <c r="J4073" t="s">
        <v>1020</v>
      </c>
      <c r="K4073" t="s">
        <v>315</v>
      </c>
      <c r="L4073">
        <v>967058</v>
      </c>
      <c r="M4073">
        <v>223047276</v>
      </c>
      <c r="O4073">
        <v>320070</v>
      </c>
      <c r="P4073" t="s">
        <v>327</v>
      </c>
      <c r="Q4073">
        <v>8228</v>
      </c>
      <c r="R4073">
        <v>83</v>
      </c>
      <c r="S4073">
        <v>1</v>
      </c>
      <c r="T4073">
        <v>2786</v>
      </c>
      <c r="U4073" t="s">
        <v>328</v>
      </c>
      <c r="W4073">
        <v>1158667035</v>
      </c>
      <c r="X4073" s="76">
        <v>44256</v>
      </c>
      <c r="Y4073" s="76">
        <v>44257</v>
      </c>
      <c r="Z4073" s="76">
        <v>44161</v>
      </c>
      <c r="AA4073" s="76">
        <v>44232</v>
      </c>
      <c r="AB4073">
        <v>4023.18</v>
      </c>
      <c r="AD4073" t="s">
        <v>346</v>
      </c>
      <c r="AE4073" t="s">
        <v>324</v>
      </c>
      <c r="AF4073" t="s">
        <v>729</v>
      </c>
      <c r="AH4073" t="s">
        <v>329</v>
      </c>
      <c r="AI4073" t="s">
        <v>318</v>
      </c>
      <c r="AK4073">
        <v>95057</v>
      </c>
      <c r="AL4073">
        <v>1</v>
      </c>
      <c r="AM4073" t="s">
        <v>1022</v>
      </c>
      <c r="AN4073" t="s">
        <v>1023</v>
      </c>
      <c r="AO4073">
        <v>208080731</v>
      </c>
    </row>
    <row r="4074" spans="1:41">
      <c r="A4074" t="s">
        <v>315</v>
      </c>
      <c r="D4074" t="s">
        <v>316</v>
      </c>
      <c r="E4074">
        <v>67768</v>
      </c>
      <c r="F4074" t="s">
        <v>317</v>
      </c>
      <c r="G4074" t="s">
        <v>318</v>
      </c>
      <c r="H4074" s="79" t="s">
        <v>1018</v>
      </c>
      <c r="I4074" t="s">
        <v>1019</v>
      </c>
      <c r="J4074" t="s">
        <v>1020</v>
      </c>
      <c r="K4074" t="s">
        <v>315</v>
      </c>
      <c r="L4074">
        <v>973430</v>
      </c>
      <c r="M4074">
        <v>223047276</v>
      </c>
      <c r="O4074">
        <v>320070</v>
      </c>
      <c r="P4074" t="s">
        <v>327</v>
      </c>
      <c r="Q4074">
        <v>8295</v>
      </c>
      <c r="R4074">
        <v>83</v>
      </c>
      <c r="S4074">
        <v>1</v>
      </c>
      <c r="T4074">
        <v>2786</v>
      </c>
      <c r="U4074" t="s">
        <v>328</v>
      </c>
      <c r="W4074">
        <v>1158667035</v>
      </c>
      <c r="X4074" s="76">
        <v>44263</v>
      </c>
      <c r="Y4074" s="76">
        <v>44263</v>
      </c>
      <c r="Z4074" s="76">
        <v>44121</v>
      </c>
      <c r="AA4074" s="76">
        <v>44245</v>
      </c>
      <c r="AB4074">
        <v>3287.59</v>
      </c>
      <c r="AD4074" t="s">
        <v>345</v>
      </c>
      <c r="AE4074" t="s">
        <v>324</v>
      </c>
      <c r="AF4074" t="s">
        <v>370</v>
      </c>
      <c r="AH4074" t="s">
        <v>329</v>
      </c>
      <c r="AI4074" t="s">
        <v>318</v>
      </c>
      <c r="AK4074">
        <v>95057</v>
      </c>
      <c r="AL4074">
        <v>1</v>
      </c>
      <c r="AM4074" t="s">
        <v>1022</v>
      </c>
      <c r="AN4074" t="s">
        <v>1023</v>
      </c>
      <c r="AO4074">
        <v>208080731</v>
      </c>
    </row>
    <row r="4075" spans="1:41">
      <c r="A4075" t="s">
        <v>315</v>
      </c>
      <c r="D4075" t="s">
        <v>316</v>
      </c>
      <c r="E4075">
        <v>67768</v>
      </c>
      <c r="F4075" t="s">
        <v>317</v>
      </c>
      <c r="G4075" t="s">
        <v>318</v>
      </c>
      <c r="H4075" s="79" t="s">
        <v>1018</v>
      </c>
      <c r="I4075" t="s">
        <v>1019</v>
      </c>
      <c r="J4075" t="s">
        <v>1020</v>
      </c>
      <c r="K4075" t="s">
        <v>315</v>
      </c>
      <c r="L4075">
        <v>21784</v>
      </c>
      <c r="M4075">
        <v>223047276</v>
      </c>
      <c r="O4075">
        <v>320070</v>
      </c>
      <c r="P4075" t="s">
        <v>327</v>
      </c>
      <c r="Q4075">
        <v>8754</v>
      </c>
      <c r="R4075">
        <v>83</v>
      </c>
      <c r="S4075">
        <v>1</v>
      </c>
      <c r="T4075">
        <v>2786</v>
      </c>
      <c r="U4075" t="s">
        <v>328</v>
      </c>
      <c r="W4075">
        <v>1158667035</v>
      </c>
      <c r="X4075" s="76">
        <v>44335</v>
      </c>
      <c r="Y4075" s="76">
        <v>44335</v>
      </c>
      <c r="Z4075" s="76">
        <v>44177</v>
      </c>
      <c r="AA4075" s="76">
        <v>44279</v>
      </c>
      <c r="AB4075">
        <v>2597.5100000000002</v>
      </c>
      <c r="AD4075" t="s">
        <v>382</v>
      </c>
      <c r="AE4075" t="s">
        <v>324</v>
      </c>
      <c r="AF4075" t="s">
        <v>385</v>
      </c>
      <c r="AH4075" t="s">
        <v>329</v>
      </c>
      <c r="AI4075" t="s">
        <v>318</v>
      </c>
      <c r="AK4075">
        <v>95057</v>
      </c>
      <c r="AL4075">
        <v>1</v>
      </c>
      <c r="AM4075" t="s">
        <v>1022</v>
      </c>
      <c r="AN4075" t="s">
        <v>1023</v>
      </c>
      <c r="AO4075">
        <v>208080731</v>
      </c>
    </row>
    <row r="4076" spans="1:41">
      <c r="H4076" s="79"/>
      <c r="X4076" s="76"/>
      <c r="Y4076" s="76"/>
      <c r="Z4076" s="76"/>
      <c r="AA4076" s="76"/>
      <c r="AB4076">
        <f>SUM(AB4063:AB4075)</f>
        <v>47080.060000000005</v>
      </c>
    </row>
    <row r="4077" spans="1:41">
      <c r="A4077" t="s">
        <v>315</v>
      </c>
      <c r="D4077" t="s">
        <v>316</v>
      </c>
      <c r="E4077">
        <v>67768</v>
      </c>
      <c r="F4077" t="s">
        <v>317</v>
      </c>
      <c r="G4077" t="s">
        <v>318</v>
      </c>
      <c r="H4077" s="79" t="s">
        <v>1018</v>
      </c>
      <c r="I4077" t="s">
        <v>1019</v>
      </c>
      <c r="J4077" t="s">
        <v>1020</v>
      </c>
      <c r="K4077" t="s">
        <v>315</v>
      </c>
      <c r="L4077">
        <v>23044</v>
      </c>
      <c r="M4077">
        <v>223047276</v>
      </c>
      <c r="O4077">
        <v>320070</v>
      </c>
      <c r="P4077" t="s">
        <v>327</v>
      </c>
      <c r="Q4077">
        <v>8760</v>
      </c>
      <c r="R4077">
        <v>83</v>
      </c>
      <c r="S4077">
        <v>1</v>
      </c>
      <c r="T4077">
        <v>2786</v>
      </c>
      <c r="U4077" t="s">
        <v>328</v>
      </c>
      <c r="W4077">
        <v>1158667035</v>
      </c>
      <c r="X4077" s="76">
        <v>44336</v>
      </c>
      <c r="Y4077" s="76">
        <v>44337</v>
      </c>
      <c r="Z4077" s="76">
        <v>44245</v>
      </c>
      <c r="AA4077" s="76">
        <v>44300</v>
      </c>
      <c r="AB4077">
        <v>5000</v>
      </c>
      <c r="AD4077" t="s">
        <v>382</v>
      </c>
      <c r="AE4077" t="s">
        <v>324</v>
      </c>
      <c r="AF4077" t="s">
        <v>387</v>
      </c>
      <c r="AH4077" t="s">
        <v>329</v>
      </c>
      <c r="AI4077" t="s">
        <v>318</v>
      </c>
      <c r="AK4077">
        <v>95057</v>
      </c>
      <c r="AL4077">
        <v>1</v>
      </c>
      <c r="AM4077" t="s">
        <v>1022</v>
      </c>
      <c r="AN4077" t="s">
        <v>1023</v>
      </c>
      <c r="AO4077">
        <v>208080731</v>
      </c>
    </row>
    <row r="4078" spans="1:41">
      <c r="A4078" t="s">
        <v>315</v>
      </c>
      <c r="D4078" t="s">
        <v>316</v>
      </c>
      <c r="E4078">
        <v>67768</v>
      </c>
      <c r="F4078" t="s">
        <v>317</v>
      </c>
      <c r="G4078" t="s">
        <v>318</v>
      </c>
      <c r="H4078" s="79" t="s">
        <v>1018</v>
      </c>
      <c r="I4078" t="s">
        <v>1019</v>
      </c>
      <c r="J4078" t="s">
        <v>1020</v>
      </c>
      <c r="K4078" t="s">
        <v>315</v>
      </c>
      <c r="L4078">
        <v>32025</v>
      </c>
      <c r="M4078">
        <v>223047276</v>
      </c>
      <c r="O4078">
        <v>320070</v>
      </c>
      <c r="P4078" t="s">
        <v>327</v>
      </c>
      <c r="Q4078">
        <v>8904</v>
      </c>
      <c r="R4078">
        <v>83</v>
      </c>
      <c r="S4078">
        <v>1</v>
      </c>
      <c r="T4078">
        <v>2786</v>
      </c>
      <c r="U4078" t="s">
        <v>328</v>
      </c>
      <c r="W4078">
        <v>1158667035</v>
      </c>
      <c r="X4078" s="76">
        <v>44350</v>
      </c>
      <c r="Y4078" s="76">
        <v>44350</v>
      </c>
      <c r="Z4078" s="76">
        <v>44237</v>
      </c>
      <c r="AA4078" s="76">
        <v>44333</v>
      </c>
      <c r="AB4078">
        <v>5000</v>
      </c>
      <c r="AD4078" t="s">
        <v>346</v>
      </c>
      <c r="AE4078" t="s">
        <v>324</v>
      </c>
      <c r="AF4078" t="s">
        <v>392</v>
      </c>
      <c r="AH4078" t="s">
        <v>329</v>
      </c>
      <c r="AI4078" t="s">
        <v>318</v>
      </c>
      <c r="AK4078">
        <v>95057</v>
      </c>
      <c r="AL4078">
        <v>1</v>
      </c>
      <c r="AM4078" t="s">
        <v>1022</v>
      </c>
      <c r="AN4078" t="s">
        <v>1023</v>
      </c>
      <c r="AO4078">
        <v>208080731</v>
      </c>
    </row>
    <row r="4079" spans="1:41">
      <c r="A4079" t="s">
        <v>315</v>
      </c>
      <c r="D4079" t="s">
        <v>316</v>
      </c>
      <c r="E4079">
        <v>67768</v>
      </c>
      <c r="F4079" t="s">
        <v>317</v>
      </c>
      <c r="G4079" t="s">
        <v>318</v>
      </c>
      <c r="H4079" s="79" t="s">
        <v>1018</v>
      </c>
      <c r="I4079" t="s">
        <v>1019</v>
      </c>
      <c r="J4079" t="s">
        <v>1020</v>
      </c>
      <c r="K4079" t="s">
        <v>315</v>
      </c>
      <c r="L4079">
        <v>52949</v>
      </c>
      <c r="M4079">
        <v>223047276</v>
      </c>
      <c r="O4079">
        <v>320070</v>
      </c>
      <c r="P4079" t="s">
        <v>327</v>
      </c>
      <c r="Q4079">
        <v>9215</v>
      </c>
      <c r="R4079">
        <v>83</v>
      </c>
      <c r="S4079">
        <v>1</v>
      </c>
      <c r="T4079">
        <v>2786</v>
      </c>
      <c r="U4079" t="s">
        <v>328</v>
      </c>
      <c r="W4079">
        <v>1158667035</v>
      </c>
      <c r="X4079" s="76">
        <v>44393</v>
      </c>
      <c r="Y4079" s="76">
        <v>44393</v>
      </c>
      <c r="Z4079" s="76">
        <v>44324</v>
      </c>
      <c r="AA4079" s="76">
        <v>44354</v>
      </c>
      <c r="AB4079">
        <v>5000</v>
      </c>
      <c r="AD4079" t="s">
        <v>346</v>
      </c>
      <c r="AE4079" t="s">
        <v>324</v>
      </c>
      <c r="AF4079" t="s">
        <v>1027</v>
      </c>
      <c r="AH4079" t="s">
        <v>329</v>
      </c>
      <c r="AI4079" t="s">
        <v>318</v>
      </c>
      <c r="AK4079">
        <v>95057</v>
      </c>
      <c r="AL4079">
        <v>1</v>
      </c>
      <c r="AM4079" t="s">
        <v>1022</v>
      </c>
      <c r="AN4079" t="s">
        <v>1023</v>
      </c>
      <c r="AO4079">
        <v>208080731</v>
      </c>
    </row>
    <row r="4080" spans="1:41">
      <c r="A4080" t="s">
        <v>315</v>
      </c>
      <c r="D4080" t="s">
        <v>316</v>
      </c>
      <c r="E4080">
        <v>67768</v>
      </c>
      <c r="F4080" t="s">
        <v>317</v>
      </c>
      <c r="G4080" t="s">
        <v>318</v>
      </c>
      <c r="H4080" s="79" t="s">
        <v>1018</v>
      </c>
      <c r="I4080" t="s">
        <v>1019</v>
      </c>
      <c r="J4080" t="s">
        <v>1020</v>
      </c>
      <c r="K4080" t="s">
        <v>315</v>
      </c>
      <c r="L4080">
        <v>56689</v>
      </c>
      <c r="M4080">
        <v>223047276</v>
      </c>
      <c r="O4080">
        <v>320070</v>
      </c>
      <c r="P4080" t="s">
        <v>327</v>
      </c>
      <c r="Q4080">
        <v>9253</v>
      </c>
      <c r="R4080">
        <v>83</v>
      </c>
      <c r="S4080">
        <v>1</v>
      </c>
      <c r="T4080">
        <v>2786</v>
      </c>
      <c r="U4080" t="s">
        <v>328</v>
      </c>
      <c r="W4080">
        <v>1158667035</v>
      </c>
      <c r="X4080" s="76">
        <v>44403</v>
      </c>
      <c r="Y4080" s="76">
        <v>44403</v>
      </c>
      <c r="Z4080" s="76">
        <v>44344</v>
      </c>
      <c r="AA4080" s="76">
        <v>44390</v>
      </c>
      <c r="AB4080">
        <v>5000</v>
      </c>
      <c r="AD4080" t="s">
        <v>382</v>
      </c>
      <c r="AE4080" t="s">
        <v>324</v>
      </c>
      <c r="AF4080" t="s">
        <v>1028</v>
      </c>
      <c r="AH4080" t="s">
        <v>329</v>
      </c>
      <c r="AI4080" t="s">
        <v>318</v>
      </c>
      <c r="AK4080">
        <v>95057</v>
      </c>
      <c r="AL4080">
        <v>1</v>
      </c>
      <c r="AM4080" t="s">
        <v>1022</v>
      </c>
      <c r="AN4080" t="s">
        <v>1023</v>
      </c>
      <c r="AO4080">
        <v>208080731</v>
      </c>
    </row>
    <row r="4081" spans="1:41">
      <c r="A4081" t="s">
        <v>315</v>
      </c>
      <c r="D4081" t="s">
        <v>316</v>
      </c>
      <c r="E4081">
        <v>67768</v>
      </c>
      <c r="F4081" t="s">
        <v>317</v>
      </c>
      <c r="G4081" t="s">
        <v>318</v>
      </c>
      <c r="H4081" s="79" t="s">
        <v>1018</v>
      </c>
      <c r="I4081" t="s">
        <v>1019</v>
      </c>
      <c r="J4081" t="s">
        <v>1020</v>
      </c>
      <c r="K4081" t="s">
        <v>315</v>
      </c>
      <c r="L4081">
        <v>122794</v>
      </c>
      <c r="M4081">
        <v>223047276</v>
      </c>
      <c r="O4081">
        <v>320070</v>
      </c>
      <c r="P4081" t="s">
        <v>327</v>
      </c>
      <c r="Q4081">
        <v>9559</v>
      </c>
      <c r="R4081">
        <v>83</v>
      </c>
      <c r="S4081">
        <v>1</v>
      </c>
      <c r="T4081">
        <v>2786</v>
      </c>
      <c r="U4081" t="s">
        <v>328</v>
      </c>
      <c r="W4081">
        <v>1158667035</v>
      </c>
      <c r="X4081" s="76">
        <v>44449</v>
      </c>
      <c r="Y4081" s="76">
        <v>44452</v>
      </c>
      <c r="Z4081" s="76">
        <v>44355</v>
      </c>
      <c r="AA4081" s="76">
        <v>44421</v>
      </c>
      <c r="AB4081">
        <v>5486.08</v>
      </c>
      <c r="AD4081" t="s">
        <v>383</v>
      </c>
      <c r="AE4081" t="s">
        <v>324</v>
      </c>
      <c r="AF4081" t="s">
        <v>409</v>
      </c>
      <c r="AH4081" t="s">
        <v>329</v>
      </c>
      <c r="AI4081" t="s">
        <v>318</v>
      </c>
      <c r="AK4081">
        <v>95057</v>
      </c>
      <c r="AL4081">
        <v>1</v>
      </c>
      <c r="AM4081" t="s">
        <v>1022</v>
      </c>
      <c r="AN4081" t="s">
        <v>1023</v>
      </c>
      <c r="AO4081">
        <v>208080731</v>
      </c>
    </row>
    <row r="4082" spans="1:41">
      <c r="A4082" t="s">
        <v>315</v>
      </c>
      <c r="D4082" t="s">
        <v>316</v>
      </c>
      <c r="E4082">
        <v>67768</v>
      </c>
      <c r="F4082" t="s">
        <v>317</v>
      </c>
      <c r="G4082" t="s">
        <v>318</v>
      </c>
      <c r="H4082" s="79" t="s">
        <v>1018</v>
      </c>
      <c r="I4082" t="s">
        <v>1019</v>
      </c>
      <c r="J4082" t="s">
        <v>1020</v>
      </c>
      <c r="K4082" t="s">
        <v>315</v>
      </c>
      <c r="L4082">
        <v>168615</v>
      </c>
      <c r="M4082">
        <v>223047276</v>
      </c>
      <c r="O4082">
        <v>320070</v>
      </c>
      <c r="P4082" t="s">
        <v>327</v>
      </c>
      <c r="Q4082">
        <v>9750</v>
      </c>
      <c r="R4082">
        <v>83</v>
      </c>
      <c r="S4082">
        <v>1</v>
      </c>
      <c r="T4082">
        <v>2786</v>
      </c>
      <c r="U4082" t="s">
        <v>328</v>
      </c>
      <c r="W4082">
        <v>1158667035</v>
      </c>
      <c r="X4082" s="76">
        <v>44475</v>
      </c>
      <c r="Y4082" s="76">
        <v>44475</v>
      </c>
      <c r="Z4082" s="76">
        <v>44406</v>
      </c>
      <c r="AA4082" s="76">
        <v>44453</v>
      </c>
      <c r="AB4082">
        <v>11624.25</v>
      </c>
      <c r="AD4082" t="s">
        <v>346</v>
      </c>
      <c r="AE4082" t="s">
        <v>324</v>
      </c>
      <c r="AF4082" t="s">
        <v>411</v>
      </c>
      <c r="AH4082" t="s">
        <v>329</v>
      </c>
      <c r="AI4082" t="s">
        <v>318</v>
      </c>
      <c r="AK4082">
        <v>95057</v>
      </c>
      <c r="AL4082">
        <v>1</v>
      </c>
      <c r="AM4082" t="s">
        <v>1022</v>
      </c>
      <c r="AN4082" t="s">
        <v>1023</v>
      </c>
      <c r="AO4082">
        <v>208080731</v>
      </c>
    </row>
    <row r="4083" spans="1:41">
      <c r="A4083" t="s">
        <v>315</v>
      </c>
      <c r="D4083" t="s">
        <v>316</v>
      </c>
      <c r="E4083">
        <v>67768</v>
      </c>
      <c r="F4083" t="s">
        <v>317</v>
      </c>
      <c r="G4083" t="s">
        <v>318</v>
      </c>
      <c r="H4083" s="79" t="s">
        <v>1018</v>
      </c>
      <c r="I4083" t="s">
        <v>1019</v>
      </c>
      <c r="J4083" t="s">
        <v>1020</v>
      </c>
      <c r="K4083" t="s">
        <v>315</v>
      </c>
      <c r="L4083">
        <v>201419</v>
      </c>
      <c r="M4083">
        <v>223047276</v>
      </c>
      <c r="O4083">
        <v>320070</v>
      </c>
      <c r="P4083" t="s">
        <v>327</v>
      </c>
      <c r="Q4083">
        <v>9954</v>
      </c>
      <c r="R4083">
        <v>83</v>
      </c>
      <c r="S4083">
        <v>1</v>
      </c>
      <c r="T4083">
        <v>2786</v>
      </c>
      <c r="U4083" t="s">
        <v>328</v>
      </c>
      <c r="W4083">
        <v>1158667035</v>
      </c>
      <c r="X4083" s="76">
        <v>44503</v>
      </c>
      <c r="Y4083" s="76">
        <v>44503</v>
      </c>
      <c r="Z4083" s="76">
        <v>44440</v>
      </c>
      <c r="AA4083" s="76">
        <v>44482</v>
      </c>
      <c r="AB4083">
        <v>3069.74</v>
      </c>
      <c r="AD4083" t="s">
        <v>346</v>
      </c>
      <c r="AE4083" t="s">
        <v>324</v>
      </c>
      <c r="AF4083" t="s">
        <v>416</v>
      </c>
      <c r="AH4083" t="s">
        <v>329</v>
      </c>
      <c r="AI4083" t="s">
        <v>318</v>
      </c>
      <c r="AK4083">
        <v>95057</v>
      </c>
      <c r="AL4083">
        <v>1</v>
      </c>
      <c r="AM4083" t="s">
        <v>1022</v>
      </c>
      <c r="AN4083" t="s">
        <v>1023</v>
      </c>
      <c r="AO4083">
        <v>208080731</v>
      </c>
    </row>
    <row r="4084" spans="1:41">
      <c r="A4084" t="s">
        <v>315</v>
      </c>
      <c r="D4084" t="s">
        <v>316</v>
      </c>
      <c r="E4084">
        <v>67768</v>
      </c>
      <c r="F4084" t="s">
        <v>317</v>
      </c>
      <c r="G4084" t="s">
        <v>318</v>
      </c>
      <c r="H4084" s="79" t="s">
        <v>1018</v>
      </c>
      <c r="I4084" t="s">
        <v>1019</v>
      </c>
      <c r="J4084" t="s">
        <v>1020</v>
      </c>
      <c r="K4084" t="s">
        <v>315</v>
      </c>
      <c r="L4084">
        <v>236571</v>
      </c>
      <c r="M4084">
        <v>223047276</v>
      </c>
      <c r="O4084">
        <v>320070</v>
      </c>
      <c r="P4084" t="s">
        <v>327</v>
      </c>
      <c r="Q4084">
        <v>203</v>
      </c>
      <c r="R4084">
        <v>71</v>
      </c>
      <c r="S4084">
        <v>1</v>
      </c>
      <c r="T4084">
        <v>2786</v>
      </c>
      <c r="U4084" t="s">
        <v>328</v>
      </c>
      <c r="W4084">
        <v>1158667035</v>
      </c>
      <c r="X4084" s="76">
        <v>44536</v>
      </c>
      <c r="Y4084" s="76">
        <v>44537</v>
      </c>
      <c r="Z4084" s="76">
        <v>44425</v>
      </c>
      <c r="AA4084" s="76">
        <v>44522</v>
      </c>
      <c r="AB4084">
        <v>3049.87</v>
      </c>
      <c r="AD4084" t="s">
        <v>383</v>
      </c>
      <c r="AE4084" t="s">
        <v>324</v>
      </c>
      <c r="AF4084" t="s">
        <v>423</v>
      </c>
      <c r="AH4084" t="s">
        <v>329</v>
      </c>
      <c r="AI4084" t="s">
        <v>318</v>
      </c>
      <c r="AK4084">
        <v>95057</v>
      </c>
      <c r="AL4084">
        <v>1</v>
      </c>
      <c r="AM4084" t="s">
        <v>1022</v>
      </c>
      <c r="AN4084" t="s">
        <v>1023</v>
      </c>
      <c r="AO4084">
        <v>208080731</v>
      </c>
    </row>
    <row r="4085" spans="1:41">
      <c r="A4085" t="s">
        <v>315</v>
      </c>
      <c r="D4085" t="s">
        <v>316</v>
      </c>
      <c r="E4085">
        <v>67768</v>
      </c>
      <c r="F4085" t="s">
        <v>317</v>
      </c>
      <c r="G4085" t="s">
        <v>318</v>
      </c>
      <c r="H4085" s="79" t="s">
        <v>1018</v>
      </c>
      <c r="I4085" t="s">
        <v>1019</v>
      </c>
      <c r="J4085" t="s">
        <v>1020</v>
      </c>
      <c r="K4085" t="s">
        <v>315</v>
      </c>
      <c r="L4085">
        <v>268985</v>
      </c>
      <c r="M4085">
        <v>223047276</v>
      </c>
      <c r="O4085">
        <v>320070</v>
      </c>
      <c r="P4085" t="s">
        <v>327</v>
      </c>
      <c r="Q4085">
        <v>449</v>
      </c>
      <c r="R4085">
        <v>71</v>
      </c>
      <c r="S4085">
        <v>1</v>
      </c>
      <c r="T4085">
        <v>2786</v>
      </c>
      <c r="U4085" t="s">
        <v>328</v>
      </c>
      <c r="W4085">
        <v>1158667035</v>
      </c>
      <c r="X4085" s="76">
        <v>44585</v>
      </c>
      <c r="Y4085" s="76">
        <v>44586</v>
      </c>
      <c r="Z4085" s="76">
        <v>44497</v>
      </c>
      <c r="AA4085" s="76">
        <v>44567</v>
      </c>
      <c r="AB4085">
        <v>4705.18</v>
      </c>
      <c r="AD4085" t="s">
        <v>383</v>
      </c>
      <c r="AE4085" t="s">
        <v>324</v>
      </c>
      <c r="AF4085" t="s">
        <v>433</v>
      </c>
      <c r="AH4085" t="s">
        <v>329</v>
      </c>
      <c r="AI4085" t="s">
        <v>318</v>
      </c>
      <c r="AK4085">
        <v>95057</v>
      </c>
      <c r="AL4085">
        <v>1</v>
      </c>
      <c r="AM4085" t="s">
        <v>1022</v>
      </c>
      <c r="AN4085" t="s">
        <v>1023</v>
      </c>
      <c r="AO4085">
        <v>208080731</v>
      </c>
    </row>
    <row r="4086" spans="1:41">
      <c r="A4086" t="s">
        <v>315</v>
      </c>
      <c r="D4086" t="s">
        <v>316</v>
      </c>
      <c r="E4086">
        <v>67768</v>
      </c>
      <c r="F4086" t="s">
        <v>317</v>
      </c>
      <c r="G4086" t="s">
        <v>318</v>
      </c>
      <c r="H4086" s="79" t="s">
        <v>1018</v>
      </c>
      <c r="I4086" t="s">
        <v>1019</v>
      </c>
      <c r="J4086" t="s">
        <v>1020</v>
      </c>
      <c r="K4086" t="s">
        <v>315</v>
      </c>
      <c r="L4086">
        <v>281030</v>
      </c>
      <c r="M4086">
        <v>223047276</v>
      </c>
      <c r="O4086">
        <v>320070</v>
      </c>
      <c r="P4086" t="s">
        <v>327</v>
      </c>
      <c r="Q4086">
        <v>591</v>
      </c>
      <c r="R4086">
        <v>71</v>
      </c>
      <c r="S4086">
        <v>1</v>
      </c>
      <c r="T4086">
        <v>2786</v>
      </c>
      <c r="U4086" t="s">
        <v>328</v>
      </c>
      <c r="W4086">
        <v>1158667035</v>
      </c>
      <c r="X4086" s="76">
        <v>44596</v>
      </c>
      <c r="Y4086" s="76">
        <v>44596</v>
      </c>
      <c r="Z4086" s="76">
        <v>44503</v>
      </c>
      <c r="AA4086" s="76">
        <v>44580</v>
      </c>
      <c r="AB4086">
        <v>3373.08</v>
      </c>
      <c r="AD4086" t="s">
        <v>346</v>
      </c>
      <c r="AE4086" t="s">
        <v>324</v>
      </c>
      <c r="AF4086" t="s">
        <v>435</v>
      </c>
      <c r="AH4086" t="s">
        <v>329</v>
      </c>
      <c r="AI4086" t="s">
        <v>318</v>
      </c>
      <c r="AK4086">
        <v>95057</v>
      </c>
      <c r="AL4086">
        <v>1</v>
      </c>
      <c r="AM4086" t="s">
        <v>1022</v>
      </c>
      <c r="AN4086" t="s">
        <v>1023</v>
      </c>
      <c r="AO4086">
        <v>208080731</v>
      </c>
    </row>
    <row r="4087" spans="1:41">
      <c r="A4087" t="s">
        <v>315</v>
      </c>
      <c r="D4087" t="s">
        <v>316</v>
      </c>
      <c r="E4087">
        <v>67768</v>
      </c>
      <c r="F4087" t="s">
        <v>317</v>
      </c>
      <c r="G4087" t="s">
        <v>318</v>
      </c>
      <c r="H4087" s="79" t="s">
        <v>1018</v>
      </c>
      <c r="I4087" t="s">
        <v>1019</v>
      </c>
      <c r="J4087" t="s">
        <v>1020</v>
      </c>
      <c r="K4087" t="s">
        <v>315</v>
      </c>
      <c r="L4087">
        <v>307631</v>
      </c>
      <c r="M4087">
        <v>223047276</v>
      </c>
      <c r="O4087">
        <v>320070</v>
      </c>
      <c r="P4087" t="s">
        <v>327</v>
      </c>
      <c r="Q4087">
        <v>816</v>
      </c>
      <c r="R4087">
        <v>71</v>
      </c>
      <c r="S4087">
        <v>1</v>
      </c>
      <c r="T4087">
        <v>2786</v>
      </c>
      <c r="U4087" t="s">
        <v>328</v>
      </c>
      <c r="W4087">
        <v>1158667035</v>
      </c>
      <c r="X4087" s="76">
        <v>44630</v>
      </c>
      <c r="Y4087" s="76">
        <v>44630</v>
      </c>
      <c r="Z4087" s="76">
        <v>44512</v>
      </c>
      <c r="AA4087" s="76">
        <v>44615</v>
      </c>
      <c r="AB4087">
        <v>3644.26</v>
      </c>
      <c r="AD4087" t="s">
        <v>383</v>
      </c>
      <c r="AE4087" t="s">
        <v>324</v>
      </c>
      <c r="AF4087" t="s">
        <v>443</v>
      </c>
      <c r="AH4087" t="s">
        <v>329</v>
      </c>
      <c r="AI4087" t="s">
        <v>318</v>
      </c>
      <c r="AK4087">
        <v>95057</v>
      </c>
      <c r="AL4087">
        <v>1</v>
      </c>
      <c r="AM4087" t="s">
        <v>1022</v>
      </c>
      <c r="AN4087" t="s">
        <v>1023</v>
      </c>
      <c r="AO4087">
        <v>208080731</v>
      </c>
    </row>
    <row r="4088" spans="1:41">
      <c r="A4088" t="s">
        <v>315</v>
      </c>
      <c r="D4088" t="s">
        <v>316</v>
      </c>
      <c r="E4088">
        <v>67768</v>
      </c>
      <c r="F4088" t="s">
        <v>317</v>
      </c>
      <c r="G4088" t="s">
        <v>318</v>
      </c>
      <c r="H4088" s="79" t="s">
        <v>1018</v>
      </c>
      <c r="I4088" t="s">
        <v>1019</v>
      </c>
      <c r="J4088" t="s">
        <v>1020</v>
      </c>
      <c r="K4088" t="s">
        <v>315</v>
      </c>
      <c r="L4088">
        <v>321975</v>
      </c>
      <c r="M4088">
        <v>223047276</v>
      </c>
      <c r="O4088">
        <v>320070</v>
      </c>
      <c r="P4088" t="s">
        <v>327</v>
      </c>
      <c r="Q4088">
        <v>977</v>
      </c>
      <c r="R4088">
        <v>71</v>
      </c>
      <c r="S4088">
        <v>1</v>
      </c>
      <c r="T4088">
        <v>2786</v>
      </c>
      <c r="U4088" t="s">
        <v>328</v>
      </c>
      <c r="W4088">
        <v>1158667035</v>
      </c>
      <c r="X4088" s="76">
        <v>44649</v>
      </c>
      <c r="Y4088" s="76">
        <v>44649</v>
      </c>
      <c r="Z4088" s="76">
        <v>44593</v>
      </c>
      <c r="AA4088" s="76">
        <v>44631</v>
      </c>
      <c r="AB4088">
        <v>3761.63</v>
      </c>
      <c r="AD4088" t="s">
        <v>346</v>
      </c>
      <c r="AE4088" t="s">
        <v>324</v>
      </c>
      <c r="AF4088" t="s">
        <v>698</v>
      </c>
      <c r="AH4088" t="s">
        <v>329</v>
      </c>
      <c r="AI4088" t="s">
        <v>318</v>
      </c>
      <c r="AK4088">
        <v>95057</v>
      </c>
      <c r="AL4088">
        <v>1</v>
      </c>
      <c r="AM4088" t="s">
        <v>1022</v>
      </c>
      <c r="AN4088" t="s">
        <v>1023</v>
      </c>
      <c r="AO4088">
        <v>208080731</v>
      </c>
    </row>
    <row r="4089" spans="1:41">
      <c r="H4089" s="79"/>
      <c r="X4089" s="76"/>
      <c r="Y4089" s="76"/>
      <c r="Z4089" s="76"/>
      <c r="AA4089" s="76"/>
      <c r="AB4089">
        <f>SUM(AB4077:AB4088)</f>
        <v>58714.090000000004</v>
      </c>
    </row>
    <row r="4090" spans="1:41">
      <c r="A4090" t="s">
        <v>315</v>
      </c>
      <c r="D4090" t="s">
        <v>316</v>
      </c>
      <c r="E4090">
        <v>67768</v>
      </c>
      <c r="F4090" t="s">
        <v>317</v>
      </c>
      <c r="G4090" t="s">
        <v>318</v>
      </c>
      <c r="H4090" s="79" t="s">
        <v>1018</v>
      </c>
      <c r="I4090" t="s">
        <v>1019</v>
      </c>
      <c r="J4090" t="s">
        <v>1020</v>
      </c>
      <c r="K4090" t="s">
        <v>315</v>
      </c>
      <c r="L4090">
        <v>351081</v>
      </c>
      <c r="M4090">
        <v>223047276</v>
      </c>
      <c r="O4090">
        <v>320070</v>
      </c>
      <c r="P4090" t="s">
        <v>327</v>
      </c>
      <c r="Q4090">
        <v>1223</v>
      </c>
      <c r="R4090">
        <v>71</v>
      </c>
      <c r="S4090">
        <v>1</v>
      </c>
      <c r="T4090">
        <v>2786</v>
      </c>
      <c r="U4090" t="s">
        <v>328</v>
      </c>
      <c r="W4090">
        <v>1158667035</v>
      </c>
      <c r="X4090" s="76">
        <v>44697</v>
      </c>
      <c r="Y4090" s="76">
        <v>44697</v>
      </c>
      <c r="Z4090" s="76">
        <v>44617</v>
      </c>
      <c r="AA4090" s="76">
        <v>44664</v>
      </c>
      <c r="AB4090">
        <v>4396.66</v>
      </c>
      <c r="AD4090" t="s">
        <v>519</v>
      </c>
      <c r="AE4090" t="s">
        <v>324</v>
      </c>
      <c r="AF4090" t="s">
        <v>1029</v>
      </c>
      <c r="AH4090" t="s">
        <v>329</v>
      </c>
      <c r="AI4090" t="s">
        <v>318</v>
      </c>
      <c r="AK4090">
        <v>95057</v>
      </c>
      <c r="AL4090">
        <v>1</v>
      </c>
      <c r="AM4090" t="s">
        <v>1022</v>
      </c>
      <c r="AN4090" t="s">
        <v>1023</v>
      </c>
      <c r="AO4090">
        <v>208080731</v>
      </c>
    </row>
    <row r="4091" spans="1:41">
      <c r="A4091" t="s">
        <v>315</v>
      </c>
      <c r="D4091" t="s">
        <v>316</v>
      </c>
      <c r="E4091">
        <v>67768</v>
      </c>
      <c r="F4091" t="s">
        <v>317</v>
      </c>
      <c r="G4091" t="s">
        <v>318</v>
      </c>
      <c r="H4091" s="79" t="s">
        <v>1018</v>
      </c>
      <c r="I4091" t="s">
        <v>1019</v>
      </c>
      <c r="J4091" t="s">
        <v>1020</v>
      </c>
      <c r="K4091" t="s">
        <v>315</v>
      </c>
      <c r="L4091">
        <v>370319</v>
      </c>
      <c r="M4091">
        <v>223047276</v>
      </c>
      <c r="O4091">
        <v>320070</v>
      </c>
      <c r="P4091" t="s">
        <v>327</v>
      </c>
      <c r="Q4091">
        <v>1516</v>
      </c>
      <c r="R4091">
        <v>71</v>
      </c>
      <c r="S4091">
        <v>1</v>
      </c>
      <c r="T4091">
        <v>2786</v>
      </c>
      <c r="U4091" t="s">
        <v>328</v>
      </c>
      <c r="W4091">
        <v>1158667035</v>
      </c>
      <c r="X4091" s="76">
        <v>44735</v>
      </c>
      <c r="Y4091" s="76">
        <v>44735</v>
      </c>
      <c r="Z4091" s="76">
        <v>44635</v>
      </c>
      <c r="AA4091" s="76">
        <v>44706</v>
      </c>
      <c r="AB4091">
        <v>2849.69</v>
      </c>
      <c r="AD4091" t="s">
        <v>323</v>
      </c>
      <c r="AE4091" t="s">
        <v>324</v>
      </c>
      <c r="AF4091" t="s">
        <v>760</v>
      </c>
      <c r="AH4091" t="s">
        <v>329</v>
      </c>
      <c r="AI4091" t="s">
        <v>318</v>
      </c>
      <c r="AK4091">
        <v>95057</v>
      </c>
      <c r="AL4091">
        <v>1</v>
      </c>
      <c r="AM4091" t="s">
        <v>1022</v>
      </c>
      <c r="AN4091" t="s">
        <v>1023</v>
      </c>
      <c r="AO4091">
        <v>208080731</v>
      </c>
    </row>
    <row r="4092" spans="1:41">
      <c r="A4092" t="s">
        <v>315</v>
      </c>
      <c r="D4092" t="s">
        <v>316</v>
      </c>
      <c r="E4092">
        <v>67768</v>
      </c>
      <c r="F4092" t="s">
        <v>317</v>
      </c>
      <c r="G4092" t="s">
        <v>318</v>
      </c>
      <c r="H4092" s="79" t="s">
        <v>1018</v>
      </c>
      <c r="I4092" t="s">
        <v>1019</v>
      </c>
      <c r="J4092" t="s">
        <v>1020</v>
      </c>
      <c r="K4092" t="s">
        <v>315</v>
      </c>
      <c r="L4092">
        <v>381377</v>
      </c>
      <c r="M4092">
        <v>223047276</v>
      </c>
      <c r="O4092">
        <v>320070</v>
      </c>
      <c r="P4092" t="s">
        <v>327</v>
      </c>
      <c r="Q4092">
        <v>1733</v>
      </c>
      <c r="R4092">
        <v>71</v>
      </c>
      <c r="S4092">
        <v>1</v>
      </c>
      <c r="T4092">
        <v>2786</v>
      </c>
      <c r="U4092" t="s">
        <v>328</v>
      </c>
      <c r="W4092">
        <v>1158667035</v>
      </c>
      <c r="X4092" s="76">
        <v>44756</v>
      </c>
      <c r="Y4092" s="76">
        <v>44756</v>
      </c>
      <c r="Z4092" s="76">
        <v>44664</v>
      </c>
      <c r="AA4092" s="76">
        <v>44736</v>
      </c>
      <c r="AB4092">
        <v>5863.68</v>
      </c>
      <c r="AD4092" t="s">
        <v>323</v>
      </c>
      <c r="AE4092" t="s">
        <v>324</v>
      </c>
      <c r="AF4092" t="s">
        <v>645</v>
      </c>
      <c r="AH4092" t="s">
        <v>329</v>
      </c>
      <c r="AI4092" t="s">
        <v>318</v>
      </c>
      <c r="AK4092">
        <v>95057</v>
      </c>
      <c r="AL4092">
        <v>1</v>
      </c>
      <c r="AM4092" t="s">
        <v>1022</v>
      </c>
      <c r="AN4092" t="s">
        <v>1023</v>
      </c>
      <c r="AO4092">
        <v>208080731</v>
      </c>
    </row>
    <row r="4093" spans="1:41">
      <c r="A4093" t="s">
        <v>315</v>
      </c>
      <c r="D4093" t="s">
        <v>316</v>
      </c>
      <c r="E4093">
        <v>67768</v>
      </c>
      <c r="F4093" t="s">
        <v>317</v>
      </c>
      <c r="G4093" t="s">
        <v>318</v>
      </c>
      <c r="H4093" s="79" t="s">
        <v>1018</v>
      </c>
      <c r="I4093" t="s">
        <v>1019</v>
      </c>
      <c r="J4093" t="s">
        <v>1020</v>
      </c>
      <c r="K4093" t="s">
        <v>315</v>
      </c>
      <c r="L4093">
        <v>402923</v>
      </c>
      <c r="M4093">
        <v>223047276</v>
      </c>
      <c r="O4093">
        <v>320070</v>
      </c>
      <c r="P4093" t="s">
        <v>327</v>
      </c>
      <c r="Q4093">
        <v>1932</v>
      </c>
      <c r="R4093">
        <v>71</v>
      </c>
      <c r="S4093">
        <v>1</v>
      </c>
      <c r="T4093">
        <v>2786</v>
      </c>
      <c r="U4093" t="s">
        <v>328</v>
      </c>
      <c r="W4093">
        <v>1158667035</v>
      </c>
      <c r="X4093" s="76">
        <v>44785</v>
      </c>
      <c r="Y4093" s="76">
        <v>44788</v>
      </c>
      <c r="Z4093" s="76">
        <v>44709</v>
      </c>
      <c r="AA4093" s="76">
        <v>44767</v>
      </c>
      <c r="AB4093">
        <v>4810.1499999999996</v>
      </c>
      <c r="AD4093" t="s">
        <v>519</v>
      </c>
      <c r="AE4093" t="s">
        <v>324</v>
      </c>
      <c r="AF4093" t="s">
        <v>646</v>
      </c>
      <c r="AH4093" t="s">
        <v>329</v>
      </c>
      <c r="AI4093" t="s">
        <v>318</v>
      </c>
      <c r="AK4093">
        <v>95057</v>
      </c>
      <c r="AL4093">
        <v>1</v>
      </c>
      <c r="AM4093" t="s">
        <v>1022</v>
      </c>
      <c r="AN4093" t="s">
        <v>1023</v>
      </c>
      <c r="AO4093">
        <v>208080731</v>
      </c>
    </row>
    <row r="4094" spans="1:41">
      <c r="A4094" t="s">
        <v>315</v>
      </c>
      <c r="D4094" t="s">
        <v>316</v>
      </c>
      <c r="E4094">
        <v>67768</v>
      </c>
      <c r="F4094" t="s">
        <v>317</v>
      </c>
      <c r="G4094" t="s">
        <v>318</v>
      </c>
      <c r="H4094" s="79" t="s">
        <v>1018</v>
      </c>
      <c r="I4094" t="s">
        <v>1019</v>
      </c>
      <c r="J4094" t="s">
        <v>1020</v>
      </c>
      <c r="K4094" t="s">
        <v>315</v>
      </c>
      <c r="L4094">
        <v>458109</v>
      </c>
      <c r="M4094">
        <v>223047276</v>
      </c>
      <c r="O4094">
        <v>320070</v>
      </c>
      <c r="P4094" t="s">
        <v>327</v>
      </c>
      <c r="Q4094">
        <v>2117</v>
      </c>
      <c r="R4094">
        <v>71</v>
      </c>
      <c r="S4094">
        <v>1</v>
      </c>
      <c r="T4094">
        <v>2786</v>
      </c>
      <c r="U4094" t="s">
        <v>328</v>
      </c>
      <c r="W4094">
        <v>1158667035</v>
      </c>
      <c r="X4094" s="76">
        <v>44816</v>
      </c>
      <c r="Y4094" s="76">
        <v>44816</v>
      </c>
      <c r="Z4094" s="76">
        <v>44749</v>
      </c>
      <c r="AA4094" s="76">
        <v>44790</v>
      </c>
      <c r="AB4094">
        <v>8151.34</v>
      </c>
      <c r="AD4094" t="s">
        <v>647</v>
      </c>
      <c r="AE4094" t="s">
        <v>324</v>
      </c>
      <c r="AF4094" t="s">
        <v>716</v>
      </c>
      <c r="AH4094" t="s">
        <v>329</v>
      </c>
      <c r="AI4094" t="s">
        <v>318</v>
      </c>
      <c r="AK4094">
        <v>95057</v>
      </c>
      <c r="AL4094">
        <v>1</v>
      </c>
      <c r="AM4094" t="s">
        <v>1022</v>
      </c>
      <c r="AN4094" t="s">
        <v>1023</v>
      </c>
      <c r="AO4094">
        <v>208080731</v>
      </c>
    </row>
    <row r="4095" spans="1:41">
      <c r="A4095" t="s">
        <v>315</v>
      </c>
      <c r="D4095" t="s">
        <v>316</v>
      </c>
      <c r="E4095">
        <v>67768</v>
      </c>
      <c r="F4095" t="s">
        <v>317</v>
      </c>
      <c r="G4095" t="s">
        <v>318</v>
      </c>
      <c r="H4095" s="79" t="s">
        <v>1018</v>
      </c>
      <c r="I4095" t="s">
        <v>1019</v>
      </c>
      <c r="J4095" t="s">
        <v>1020</v>
      </c>
      <c r="K4095" t="s">
        <v>315</v>
      </c>
      <c r="L4095">
        <v>506627</v>
      </c>
      <c r="M4095">
        <v>223047276</v>
      </c>
      <c r="O4095">
        <v>320070</v>
      </c>
      <c r="P4095" t="s">
        <v>327</v>
      </c>
      <c r="Q4095">
        <v>2265</v>
      </c>
      <c r="R4095">
        <v>71</v>
      </c>
      <c r="S4095">
        <v>1</v>
      </c>
      <c r="T4095">
        <v>2786</v>
      </c>
      <c r="U4095" t="s">
        <v>328</v>
      </c>
      <c r="W4095">
        <v>1158667035</v>
      </c>
      <c r="X4095" s="76">
        <v>44839</v>
      </c>
      <c r="Y4095" s="76">
        <v>44839</v>
      </c>
      <c r="Z4095" s="76">
        <v>44778</v>
      </c>
      <c r="AA4095" s="76">
        <v>44817</v>
      </c>
      <c r="AB4095">
        <v>9791.33</v>
      </c>
      <c r="AD4095" t="s">
        <v>787</v>
      </c>
      <c r="AE4095" t="s">
        <v>324</v>
      </c>
      <c r="AF4095" t="s">
        <v>1030</v>
      </c>
      <c r="AH4095" t="s">
        <v>329</v>
      </c>
      <c r="AI4095" t="s">
        <v>318</v>
      </c>
      <c r="AK4095">
        <v>95057</v>
      </c>
      <c r="AL4095">
        <v>1</v>
      </c>
      <c r="AM4095" t="s">
        <v>1022</v>
      </c>
      <c r="AN4095" t="s">
        <v>1023</v>
      </c>
      <c r="AO4095">
        <v>208080731</v>
      </c>
    </row>
    <row r="4098" spans="1:38">
      <c r="A4098" t="s">
        <v>315</v>
      </c>
      <c r="B4098">
        <v>4446</v>
      </c>
      <c r="C4098" t="s">
        <v>1031</v>
      </c>
      <c r="D4098" t="s">
        <v>316</v>
      </c>
      <c r="E4098">
        <v>302156</v>
      </c>
      <c r="F4098" t="s">
        <v>317</v>
      </c>
      <c r="G4098" t="s">
        <v>331</v>
      </c>
      <c r="H4098" s="79" t="s">
        <v>1032</v>
      </c>
      <c r="I4098" t="s">
        <v>81</v>
      </c>
      <c r="J4098" t="s">
        <v>315</v>
      </c>
      <c r="K4098" t="s">
        <v>669</v>
      </c>
      <c r="L4098">
        <v>700990</v>
      </c>
      <c r="M4098">
        <v>115889220</v>
      </c>
      <c r="O4098">
        <v>320070</v>
      </c>
      <c r="P4098" t="s">
        <v>327</v>
      </c>
      <c r="Q4098">
        <v>6783</v>
      </c>
      <c r="R4098">
        <v>83</v>
      </c>
      <c r="S4098">
        <v>1</v>
      </c>
      <c r="T4098">
        <v>2786</v>
      </c>
      <c r="U4098" t="s">
        <v>328</v>
      </c>
      <c r="W4098">
        <v>1158667035</v>
      </c>
      <c r="X4098" s="76">
        <v>44028</v>
      </c>
      <c r="Y4098" s="76">
        <v>44028</v>
      </c>
      <c r="Z4098" s="76">
        <v>43844</v>
      </c>
      <c r="AA4098" s="76">
        <v>44000</v>
      </c>
      <c r="AB4098">
        <v>50171.88</v>
      </c>
      <c r="AD4098" t="s">
        <v>344</v>
      </c>
      <c r="AE4098" t="s">
        <v>324</v>
      </c>
      <c r="AF4098" t="s">
        <v>720</v>
      </c>
      <c r="AH4098" t="s">
        <v>325</v>
      </c>
      <c r="AI4098" t="s">
        <v>331</v>
      </c>
      <c r="AK4098">
        <v>95057</v>
      </c>
      <c r="AL4098">
        <v>5</v>
      </c>
    </row>
    <row r="4099" spans="1:38">
      <c r="A4099" t="s">
        <v>315</v>
      </c>
      <c r="B4099">
        <v>4446</v>
      </c>
      <c r="C4099" t="s">
        <v>1031</v>
      </c>
      <c r="D4099" t="s">
        <v>316</v>
      </c>
      <c r="E4099">
        <v>302156</v>
      </c>
      <c r="F4099" t="s">
        <v>317</v>
      </c>
      <c r="G4099" t="s">
        <v>331</v>
      </c>
      <c r="H4099" s="79" t="s">
        <v>1032</v>
      </c>
      <c r="I4099" t="s">
        <v>81</v>
      </c>
      <c r="J4099" t="s">
        <v>315</v>
      </c>
      <c r="K4099" t="s">
        <v>669</v>
      </c>
      <c r="L4099">
        <v>705560</v>
      </c>
      <c r="M4099">
        <v>111541437</v>
      </c>
      <c r="O4099">
        <v>320072</v>
      </c>
      <c r="P4099" t="s">
        <v>336</v>
      </c>
      <c r="Q4099">
        <v>6837</v>
      </c>
      <c r="R4099">
        <v>83</v>
      </c>
      <c r="S4099">
        <v>1</v>
      </c>
      <c r="T4099">
        <v>2786</v>
      </c>
      <c r="U4099" t="s">
        <v>328</v>
      </c>
      <c r="W4099">
        <v>1158667035</v>
      </c>
      <c r="X4099" s="76">
        <v>44035</v>
      </c>
      <c r="Y4099" s="76">
        <v>44036</v>
      </c>
      <c r="Z4099" s="76">
        <v>43895</v>
      </c>
      <c r="AA4099" s="76">
        <v>44018</v>
      </c>
      <c r="AB4099">
        <v>87779.04</v>
      </c>
      <c r="AD4099" t="s">
        <v>346</v>
      </c>
      <c r="AE4099" t="s">
        <v>324</v>
      </c>
      <c r="AF4099" t="s">
        <v>1033</v>
      </c>
      <c r="AH4099" t="s">
        <v>325</v>
      </c>
      <c r="AI4099" t="s">
        <v>331</v>
      </c>
      <c r="AK4099">
        <v>95057</v>
      </c>
      <c r="AL4099">
        <v>5</v>
      </c>
    </row>
    <row r="4100" spans="1:38">
      <c r="A4100" t="s">
        <v>315</v>
      </c>
      <c r="B4100">
        <v>4446</v>
      </c>
      <c r="C4100" t="s">
        <v>1031</v>
      </c>
      <c r="D4100" t="s">
        <v>316</v>
      </c>
      <c r="E4100">
        <v>302156</v>
      </c>
      <c r="F4100" t="s">
        <v>317</v>
      </c>
      <c r="G4100" t="s">
        <v>331</v>
      </c>
      <c r="H4100" s="79" t="s">
        <v>1032</v>
      </c>
      <c r="I4100" t="s">
        <v>81</v>
      </c>
      <c r="J4100" t="s">
        <v>315</v>
      </c>
      <c r="K4100" t="s">
        <v>669</v>
      </c>
      <c r="L4100">
        <v>705560</v>
      </c>
      <c r="M4100">
        <v>111541437</v>
      </c>
      <c r="O4100">
        <v>320073</v>
      </c>
      <c r="P4100" t="s">
        <v>320</v>
      </c>
      <c r="Q4100">
        <v>6837</v>
      </c>
      <c r="R4100">
        <v>83</v>
      </c>
      <c r="S4100">
        <v>1</v>
      </c>
      <c r="T4100">
        <v>2786</v>
      </c>
      <c r="U4100" t="s">
        <v>328</v>
      </c>
      <c r="W4100">
        <v>1158667035</v>
      </c>
      <c r="X4100" s="76">
        <v>44035</v>
      </c>
      <c r="Y4100" s="76">
        <v>44036</v>
      </c>
      <c r="Z4100" s="76">
        <v>43895</v>
      </c>
      <c r="AA4100" s="76">
        <v>44018</v>
      </c>
      <c r="AB4100">
        <v>789.01</v>
      </c>
      <c r="AD4100" t="s">
        <v>346</v>
      </c>
      <c r="AE4100" t="s">
        <v>324</v>
      </c>
      <c r="AF4100" t="s">
        <v>1033</v>
      </c>
      <c r="AH4100" t="s">
        <v>325</v>
      </c>
      <c r="AI4100" t="s">
        <v>331</v>
      </c>
      <c r="AK4100">
        <v>95057</v>
      </c>
      <c r="AL4100">
        <v>5</v>
      </c>
    </row>
    <row r="4101" spans="1:38">
      <c r="A4101" t="s">
        <v>315</v>
      </c>
      <c r="B4101">
        <v>4446</v>
      </c>
      <c r="C4101" t="s">
        <v>1031</v>
      </c>
      <c r="D4101" t="s">
        <v>316</v>
      </c>
      <c r="E4101">
        <v>302156</v>
      </c>
      <c r="F4101" t="s">
        <v>317</v>
      </c>
      <c r="G4101" t="s">
        <v>331</v>
      </c>
      <c r="H4101" s="79" t="s">
        <v>1032</v>
      </c>
      <c r="I4101" t="s">
        <v>81</v>
      </c>
      <c r="J4101" t="s">
        <v>315</v>
      </c>
      <c r="K4101" t="s">
        <v>669</v>
      </c>
      <c r="L4101">
        <v>705560</v>
      </c>
      <c r="M4101">
        <v>111541437</v>
      </c>
      <c r="O4101">
        <v>320074</v>
      </c>
      <c r="P4101" t="s">
        <v>337</v>
      </c>
      <c r="Q4101">
        <v>6837</v>
      </c>
      <c r="R4101">
        <v>83</v>
      </c>
      <c r="S4101">
        <v>1</v>
      </c>
      <c r="T4101">
        <v>2786</v>
      </c>
      <c r="U4101" t="s">
        <v>328</v>
      </c>
      <c r="W4101">
        <v>1158667035</v>
      </c>
      <c r="X4101" s="76">
        <v>44035</v>
      </c>
      <c r="Y4101" s="76">
        <v>44036</v>
      </c>
      <c r="Z4101" s="76">
        <v>43895</v>
      </c>
      <c r="AA4101" s="76">
        <v>44018</v>
      </c>
      <c r="AB4101">
        <v>64477.94</v>
      </c>
      <c r="AD4101" t="s">
        <v>346</v>
      </c>
      <c r="AE4101" t="s">
        <v>324</v>
      </c>
      <c r="AF4101" t="s">
        <v>1033</v>
      </c>
      <c r="AH4101" t="s">
        <v>325</v>
      </c>
      <c r="AI4101" t="s">
        <v>331</v>
      </c>
      <c r="AK4101">
        <v>95057</v>
      </c>
      <c r="AL4101">
        <v>5</v>
      </c>
    </row>
    <row r="4102" spans="1:38">
      <c r="A4102" t="s">
        <v>315</v>
      </c>
      <c r="B4102">
        <v>4446</v>
      </c>
      <c r="C4102" t="s">
        <v>1031</v>
      </c>
      <c r="D4102" t="s">
        <v>316</v>
      </c>
      <c r="E4102">
        <v>302156</v>
      </c>
      <c r="F4102" t="s">
        <v>317</v>
      </c>
      <c r="G4102" t="s">
        <v>331</v>
      </c>
      <c r="H4102" s="79" t="s">
        <v>1032</v>
      </c>
      <c r="I4102" t="s">
        <v>81</v>
      </c>
      <c r="J4102" t="s">
        <v>315</v>
      </c>
      <c r="K4102" t="s">
        <v>669</v>
      </c>
      <c r="L4102">
        <v>709871</v>
      </c>
      <c r="M4102">
        <v>115889220</v>
      </c>
      <c r="O4102">
        <v>320070</v>
      </c>
      <c r="P4102" t="s">
        <v>327</v>
      </c>
      <c r="Q4102">
        <v>6895</v>
      </c>
      <c r="R4102">
        <v>83</v>
      </c>
      <c r="S4102">
        <v>1</v>
      </c>
      <c r="T4102">
        <v>2786</v>
      </c>
      <c r="U4102" t="s">
        <v>328</v>
      </c>
      <c r="W4102">
        <v>1158667035</v>
      </c>
      <c r="X4102" s="76">
        <v>44043</v>
      </c>
      <c r="Y4102" s="76">
        <v>44043</v>
      </c>
      <c r="Z4102" s="76">
        <v>43866</v>
      </c>
      <c r="AA4102" s="76">
        <v>44015</v>
      </c>
      <c r="AB4102">
        <v>36668.18</v>
      </c>
      <c r="AD4102" t="s">
        <v>346</v>
      </c>
      <c r="AE4102" t="s">
        <v>324</v>
      </c>
      <c r="AF4102" t="s">
        <v>722</v>
      </c>
      <c r="AH4102" t="s">
        <v>325</v>
      </c>
      <c r="AI4102" t="s">
        <v>331</v>
      </c>
      <c r="AK4102">
        <v>95057</v>
      </c>
      <c r="AL4102">
        <v>5</v>
      </c>
    </row>
    <row r="4103" spans="1:38">
      <c r="A4103" t="s">
        <v>315</v>
      </c>
      <c r="B4103">
        <v>4446</v>
      </c>
      <c r="C4103" t="s">
        <v>1031</v>
      </c>
      <c r="D4103" t="s">
        <v>316</v>
      </c>
      <c r="E4103">
        <v>302156</v>
      </c>
      <c r="F4103" t="s">
        <v>317</v>
      </c>
      <c r="G4103" t="s">
        <v>331</v>
      </c>
      <c r="H4103" s="79" t="s">
        <v>1032</v>
      </c>
      <c r="I4103" t="s">
        <v>81</v>
      </c>
      <c r="J4103" t="s">
        <v>315</v>
      </c>
      <c r="K4103" t="s">
        <v>669</v>
      </c>
      <c r="L4103">
        <v>713029</v>
      </c>
      <c r="M4103">
        <v>111541437</v>
      </c>
      <c r="O4103">
        <v>320072</v>
      </c>
      <c r="P4103" t="s">
        <v>336</v>
      </c>
      <c r="Q4103">
        <v>6899</v>
      </c>
      <c r="R4103">
        <v>83</v>
      </c>
      <c r="S4103">
        <v>1</v>
      </c>
      <c r="T4103">
        <v>2786</v>
      </c>
      <c r="U4103" t="s">
        <v>328</v>
      </c>
      <c r="W4103">
        <v>1158667035</v>
      </c>
      <c r="X4103" s="76">
        <v>44047</v>
      </c>
      <c r="Y4103" s="76">
        <v>44047</v>
      </c>
      <c r="Z4103" s="76">
        <v>43838</v>
      </c>
      <c r="AA4103" s="76">
        <v>44007</v>
      </c>
      <c r="AB4103">
        <v>58437.48</v>
      </c>
      <c r="AD4103" t="s">
        <v>345</v>
      </c>
      <c r="AE4103" t="s">
        <v>324</v>
      </c>
      <c r="AF4103" t="s">
        <v>348</v>
      </c>
      <c r="AH4103" t="s">
        <v>325</v>
      </c>
      <c r="AI4103" t="s">
        <v>331</v>
      </c>
      <c r="AK4103">
        <v>95057</v>
      </c>
      <c r="AL4103">
        <v>5</v>
      </c>
    </row>
    <row r="4104" spans="1:38">
      <c r="A4104" t="s">
        <v>315</v>
      </c>
      <c r="B4104">
        <v>4446</v>
      </c>
      <c r="C4104" t="s">
        <v>1031</v>
      </c>
      <c r="D4104" t="s">
        <v>316</v>
      </c>
      <c r="E4104">
        <v>302156</v>
      </c>
      <c r="F4104" t="s">
        <v>317</v>
      </c>
      <c r="G4104" t="s">
        <v>331</v>
      </c>
      <c r="H4104" s="79" t="s">
        <v>1032</v>
      </c>
      <c r="I4104" t="s">
        <v>81</v>
      </c>
      <c r="J4104" t="s">
        <v>315</v>
      </c>
      <c r="K4104" t="s">
        <v>669</v>
      </c>
      <c r="L4104">
        <v>713029</v>
      </c>
      <c r="M4104">
        <v>111541437</v>
      </c>
      <c r="O4104">
        <v>320073</v>
      </c>
      <c r="P4104" t="s">
        <v>320</v>
      </c>
      <c r="Q4104">
        <v>6899</v>
      </c>
      <c r="R4104">
        <v>83</v>
      </c>
      <c r="S4104">
        <v>1</v>
      </c>
      <c r="T4104">
        <v>2786</v>
      </c>
      <c r="U4104" t="s">
        <v>328</v>
      </c>
      <c r="W4104">
        <v>1158667035</v>
      </c>
      <c r="X4104" s="76">
        <v>44047</v>
      </c>
      <c r="Y4104" s="76">
        <v>44047</v>
      </c>
      <c r="Z4104" s="76">
        <v>43838</v>
      </c>
      <c r="AA4104" s="76">
        <v>44007</v>
      </c>
      <c r="AB4104">
        <v>762.51</v>
      </c>
      <c r="AD4104" t="s">
        <v>345</v>
      </c>
      <c r="AE4104" t="s">
        <v>324</v>
      </c>
      <c r="AF4104" t="s">
        <v>348</v>
      </c>
      <c r="AH4104" t="s">
        <v>325</v>
      </c>
      <c r="AI4104" t="s">
        <v>331</v>
      </c>
      <c r="AK4104">
        <v>95057</v>
      </c>
      <c r="AL4104">
        <v>5</v>
      </c>
    </row>
    <row r="4105" spans="1:38">
      <c r="A4105" t="s">
        <v>315</v>
      </c>
      <c r="B4105">
        <v>4446</v>
      </c>
      <c r="C4105" t="s">
        <v>1031</v>
      </c>
      <c r="D4105" t="s">
        <v>316</v>
      </c>
      <c r="E4105">
        <v>302156</v>
      </c>
      <c r="F4105" t="s">
        <v>317</v>
      </c>
      <c r="G4105" t="s">
        <v>331</v>
      </c>
      <c r="H4105" s="79" t="s">
        <v>1032</v>
      </c>
      <c r="I4105" t="s">
        <v>81</v>
      </c>
      <c r="J4105" t="s">
        <v>315</v>
      </c>
      <c r="K4105" t="s">
        <v>669</v>
      </c>
      <c r="L4105">
        <v>713029</v>
      </c>
      <c r="M4105">
        <v>111541437</v>
      </c>
      <c r="O4105">
        <v>320074</v>
      </c>
      <c r="P4105" t="s">
        <v>337</v>
      </c>
      <c r="Q4105">
        <v>6899</v>
      </c>
      <c r="R4105">
        <v>83</v>
      </c>
      <c r="S4105">
        <v>1</v>
      </c>
      <c r="T4105">
        <v>2786</v>
      </c>
      <c r="U4105" t="s">
        <v>328</v>
      </c>
      <c r="W4105">
        <v>1158667035</v>
      </c>
      <c r="X4105" s="76">
        <v>44047</v>
      </c>
      <c r="Y4105" s="76">
        <v>44047</v>
      </c>
      <c r="Z4105" s="76">
        <v>43838</v>
      </c>
      <c r="AA4105" s="76">
        <v>44007</v>
      </c>
      <c r="AB4105">
        <v>49866.51</v>
      </c>
      <c r="AD4105" t="s">
        <v>345</v>
      </c>
      <c r="AE4105" t="s">
        <v>324</v>
      </c>
      <c r="AF4105" t="s">
        <v>348</v>
      </c>
      <c r="AH4105" t="s">
        <v>325</v>
      </c>
      <c r="AI4105" t="s">
        <v>331</v>
      </c>
      <c r="AK4105">
        <v>95057</v>
      </c>
      <c r="AL4105">
        <v>5</v>
      </c>
    </row>
    <row r="4106" spans="1:38">
      <c r="A4106" t="s">
        <v>315</v>
      </c>
      <c r="B4106">
        <v>4446</v>
      </c>
      <c r="C4106" t="s">
        <v>1031</v>
      </c>
      <c r="D4106" t="s">
        <v>316</v>
      </c>
      <c r="E4106">
        <v>302156</v>
      </c>
      <c r="F4106" t="s">
        <v>317</v>
      </c>
      <c r="G4106" t="s">
        <v>331</v>
      </c>
      <c r="H4106" s="79" t="s">
        <v>1032</v>
      </c>
      <c r="I4106" t="s">
        <v>81</v>
      </c>
      <c r="J4106" t="s">
        <v>315</v>
      </c>
      <c r="K4106" t="s">
        <v>669</v>
      </c>
      <c r="L4106">
        <v>719779</v>
      </c>
      <c r="M4106">
        <v>115889220</v>
      </c>
      <c r="O4106">
        <v>320070</v>
      </c>
      <c r="P4106" t="s">
        <v>327</v>
      </c>
      <c r="Q4106">
        <v>6976</v>
      </c>
      <c r="R4106">
        <v>83</v>
      </c>
      <c r="S4106">
        <v>1</v>
      </c>
      <c r="T4106">
        <v>2786</v>
      </c>
      <c r="U4106" t="s">
        <v>328</v>
      </c>
      <c r="W4106">
        <v>1158667035</v>
      </c>
      <c r="X4106" s="76">
        <v>44056</v>
      </c>
      <c r="Y4106" s="76">
        <v>44057</v>
      </c>
      <c r="Z4106" s="76">
        <v>43893</v>
      </c>
      <c r="AA4106" s="76">
        <v>43958</v>
      </c>
      <c r="AB4106">
        <v>45919.63</v>
      </c>
      <c r="AD4106" t="s">
        <v>344</v>
      </c>
      <c r="AE4106" t="s">
        <v>324</v>
      </c>
      <c r="AF4106" t="s">
        <v>723</v>
      </c>
      <c r="AH4106" t="s">
        <v>325</v>
      </c>
      <c r="AI4106" t="s">
        <v>331</v>
      </c>
      <c r="AK4106">
        <v>95057</v>
      </c>
      <c r="AL4106">
        <v>5</v>
      </c>
    </row>
    <row r="4107" spans="1:38">
      <c r="A4107" t="s">
        <v>315</v>
      </c>
      <c r="B4107">
        <v>4446</v>
      </c>
      <c r="C4107" t="s">
        <v>1031</v>
      </c>
      <c r="D4107" t="s">
        <v>316</v>
      </c>
      <c r="E4107">
        <v>302156</v>
      </c>
      <c r="F4107" t="s">
        <v>317</v>
      </c>
      <c r="G4107" t="s">
        <v>331</v>
      </c>
      <c r="H4107" s="79" t="s">
        <v>1032</v>
      </c>
      <c r="I4107" t="s">
        <v>81</v>
      </c>
      <c r="J4107" t="s">
        <v>315</v>
      </c>
      <c r="K4107" t="s">
        <v>669</v>
      </c>
      <c r="L4107">
        <v>719762</v>
      </c>
      <c r="M4107">
        <v>115889220</v>
      </c>
      <c r="O4107">
        <v>320070</v>
      </c>
      <c r="P4107" t="s">
        <v>327</v>
      </c>
      <c r="Q4107">
        <v>6975</v>
      </c>
      <c r="R4107">
        <v>83</v>
      </c>
      <c r="S4107">
        <v>1</v>
      </c>
      <c r="T4107">
        <v>2786</v>
      </c>
      <c r="U4107" t="s">
        <v>328</v>
      </c>
      <c r="W4107">
        <v>1158667035</v>
      </c>
      <c r="X4107" s="76">
        <v>44056</v>
      </c>
      <c r="Y4107" s="76">
        <v>44057</v>
      </c>
      <c r="Z4107" s="76">
        <v>43860</v>
      </c>
      <c r="AA4107" s="76">
        <v>43927</v>
      </c>
      <c r="AB4107">
        <v>46145.61</v>
      </c>
      <c r="AD4107" t="s">
        <v>344</v>
      </c>
      <c r="AE4107" t="s">
        <v>324</v>
      </c>
      <c r="AF4107" t="s">
        <v>724</v>
      </c>
      <c r="AH4107" t="s">
        <v>325</v>
      </c>
      <c r="AI4107" t="s">
        <v>331</v>
      </c>
      <c r="AK4107">
        <v>95057</v>
      </c>
      <c r="AL4107">
        <v>5</v>
      </c>
    </row>
    <row r="4108" spans="1:38">
      <c r="A4108" t="s">
        <v>315</v>
      </c>
      <c r="B4108">
        <v>4446</v>
      </c>
      <c r="C4108" t="s">
        <v>1031</v>
      </c>
      <c r="D4108" t="s">
        <v>316</v>
      </c>
      <c r="E4108">
        <v>302156</v>
      </c>
      <c r="F4108" t="s">
        <v>317</v>
      </c>
      <c r="G4108" t="s">
        <v>331</v>
      </c>
      <c r="H4108" s="79" t="s">
        <v>1032</v>
      </c>
      <c r="I4108" t="s">
        <v>81</v>
      </c>
      <c r="J4108" t="s">
        <v>315</v>
      </c>
      <c r="K4108" t="s">
        <v>669</v>
      </c>
      <c r="L4108">
        <v>779213</v>
      </c>
      <c r="M4108">
        <v>115889220</v>
      </c>
      <c r="O4108">
        <v>320070</v>
      </c>
      <c r="P4108" t="s">
        <v>327</v>
      </c>
      <c r="Q4108">
        <v>7249</v>
      </c>
      <c r="R4108">
        <v>83</v>
      </c>
      <c r="S4108">
        <v>1</v>
      </c>
      <c r="T4108">
        <v>2786</v>
      </c>
      <c r="U4108" t="s">
        <v>328</v>
      </c>
      <c r="W4108">
        <v>1158667035</v>
      </c>
      <c r="X4108" s="76">
        <v>44103</v>
      </c>
      <c r="Y4108" s="76">
        <v>44103</v>
      </c>
      <c r="Z4108" s="76">
        <v>44008</v>
      </c>
      <c r="AA4108" s="76">
        <v>44077</v>
      </c>
      <c r="AB4108">
        <v>66802.3</v>
      </c>
      <c r="AD4108" t="s">
        <v>346</v>
      </c>
      <c r="AE4108" t="s">
        <v>324</v>
      </c>
      <c r="AF4108" t="s">
        <v>725</v>
      </c>
      <c r="AH4108" t="s">
        <v>325</v>
      </c>
      <c r="AI4108" t="s">
        <v>331</v>
      </c>
      <c r="AK4108">
        <v>95057</v>
      </c>
      <c r="AL4108">
        <v>5</v>
      </c>
    </row>
    <row r="4109" spans="1:38">
      <c r="A4109" t="s">
        <v>315</v>
      </c>
      <c r="B4109">
        <v>4446</v>
      </c>
      <c r="C4109" t="s">
        <v>1031</v>
      </c>
      <c r="D4109" t="s">
        <v>316</v>
      </c>
      <c r="E4109">
        <v>302156</v>
      </c>
      <c r="F4109" t="s">
        <v>317</v>
      </c>
      <c r="G4109" t="s">
        <v>331</v>
      </c>
      <c r="H4109" s="79" t="s">
        <v>1032</v>
      </c>
      <c r="I4109" t="s">
        <v>81</v>
      </c>
      <c r="J4109" t="s">
        <v>315</v>
      </c>
      <c r="K4109" t="s">
        <v>669</v>
      </c>
      <c r="L4109">
        <v>779168</v>
      </c>
      <c r="M4109">
        <v>115889220</v>
      </c>
      <c r="O4109">
        <v>320070</v>
      </c>
      <c r="P4109" t="s">
        <v>327</v>
      </c>
      <c r="Q4109">
        <v>7248</v>
      </c>
      <c r="R4109">
        <v>83</v>
      </c>
      <c r="S4109">
        <v>1</v>
      </c>
      <c r="T4109">
        <v>2786</v>
      </c>
      <c r="U4109" t="s">
        <v>328</v>
      </c>
      <c r="W4109">
        <v>1158667035</v>
      </c>
      <c r="X4109" s="76">
        <v>44103</v>
      </c>
      <c r="Y4109" s="76">
        <v>44103</v>
      </c>
      <c r="Z4109" s="76">
        <v>43749</v>
      </c>
      <c r="AA4109" s="76">
        <v>44062</v>
      </c>
      <c r="AB4109">
        <v>78508.789999999994</v>
      </c>
      <c r="AD4109" t="s">
        <v>346</v>
      </c>
      <c r="AE4109" t="s">
        <v>324</v>
      </c>
      <c r="AF4109" t="s">
        <v>356</v>
      </c>
      <c r="AH4109" t="s">
        <v>325</v>
      </c>
      <c r="AI4109" t="s">
        <v>331</v>
      </c>
      <c r="AK4109">
        <v>95057</v>
      </c>
      <c r="AL4109">
        <v>5</v>
      </c>
    </row>
    <row r="4110" spans="1:38">
      <c r="A4110" t="s">
        <v>315</v>
      </c>
      <c r="B4110">
        <v>4446</v>
      </c>
      <c r="C4110" t="s">
        <v>1031</v>
      </c>
      <c r="D4110" t="s">
        <v>316</v>
      </c>
      <c r="E4110">
        <v>302156</v>
      </c>
      <c r="F4110" t="s">
        <v>317</v>
      </c>
      <c r="G4110" t="s">
        <v>331</v>
      </c>
      <c r="H4110" s="79" t="s">
        <v>1032</v>
      </c>
      <c r="I4110" t="s">
        <v>81</v>
      </c>
      <c r="J4110" t="s">
        <v>315</v>
      </c>
      <c r="K4110" t="s">
        <v>669</v>
      </c>
      <c r="L4110">
        <v>796588</v>
      </c>
      <c r="M4110">
        <v>111541437</v>
      </c>
      <c r="O4110">
        <v>320072</v>
      </c>
      <c r="P4110" t="s">
        <v>336</v>
      </c>
      <c r="Q4110">
        <v>7296</v>
      </c>
      <c r="R4110">
        <v>83</v>
      </c>
      <c r="S4110">
        <v>1</v>
      </c>
      <c r="T4110">
        <v>2786</v>
      </c>
      <c r="U4110" t="s">
        <v>328</v>
      </c>
      <c r="W4110">
        <v>1158667035</v>
      </c>
      <c r="X4110" s="76">
        <v>44110</v>
      </c>
      <c r="Y4110" s="76">
        <v>44110</v>
      </c>
      <c r="Z4110" s="76">
        <v>43894</v>
      </c>
      <c r="AA4110" s="76">
        <v>43976</v>
      </c>
      <c r="AB4110">
        <v>130818.85</v>
      </c>
      <c r="AD4110" t="s">
        <v>346</v>
      </c>
      <c r="AE4110" t="s">
        <v>324</v>
      </c>
      <c r="AF4110" t="s">
        <v>358</v>
      </c>
      <c r="AH4110" t="s">
        <v>325</v>
      </c>
      <c r="AI4110" t="s">
        <v>331</v>
      </c>
      <c r="AK4110">
        <v>95057</v>
      </c>
      <c r="AL4110">
        <v>5</v>
      </c>
    </row>
    <row r="4111" spans="1:38">
      <c r="A4111" t="s">
        <v>315</v>
      </c>
      <c r="B4111">
        <v>4446</v>
      </c>
      <c r="C4111" t="s">
        <v>1031</v>
      </c>
      <c r="D4111" t="s">
        <v>316</v>
      </c>
      <c r="E4111">
        <v>302156</v>
      </c>
      <c r="F4111" t="s">
        <v>317</v>
      </c>
      <c r="G4111" t="s">
        <v>331</v>
      </c>
      <c r="H4111" s="79" t="s">
        <v>1032</v>
      </c>
      <c r="I4111" t="s">
        <v>81</v>
      </c>
      <c r="J4111" t="s">
        <v>315</v>
      </c>
      <c r="K4111" t="s">
        <v>669</v>
      </c>
      <c r="L4111">
        <v>796563</v>
      </c>
      <c r="M4111">
        <v>111541437</v>
      </c>
      <c r="O4111">
        <v>320072</v>
      </c>
      <c r="P4111" t="s">
        <v>336</v>
      </c>
      <c r="Q4111">
        <v>7295</v>
      </c>
      <c r="R4111">
        <v>83</v>
      </c>
      <c r="S4111">
        <v>1</v>
      </c>
      <c r="T4111">
        <v>2786</v>
      </c>
      <c r="U4111" t="s">
        <v>328</v>
      </c>
      <c r="W4111">
        <v>1158667035</v>
      </c>
      <c r="X4111" s="76">
        <v>44110</v>
      </c>
      <c r="Y4111" s="76">
        <v>44110</v>
      </c>
      <c r="Z4111" s="76">
        <v>43861</v>
      </c>
      <c r="AA4111" s="76">
        <v>43944</v>
      </c>
      <c r="AB4111">
        <v>113259.04</v>
      </c>
      <c r="AD4111" t="s">
        <v>346</v>
      </c>
      <c r="AE4111" t="s">
        <v>324</v>
      </c>
      <c r="AF4111" t="s">
        <v>357</v>
      </c>
      <c r="AH4111" t="s">
        <v>325</v>
      </c>
      <c r="AI4111" t="s">
        <v>331</v>
      </c>
      <c r="AK4111">
        <v>95057</v>
      </c>
      <c r="AL4111">
        <v>5</v>
      </c>
    </row>
    <row r="4112" spans="1:38">
      <c r="A4112" t="s">
        <v>315</v>
      </c>
      <c r="B4112">
        <v>4446</v>
      </c>
      <c r="C4112" t="s">
        <v>1031</v>
      </c>
      <c r="D4112" t="s">
        <v>316</v>
      </c>
      <c r="E4112">
        <v>302156</v>
      </c>
      <c r="F4112" t="s">
        <v>317</v>
      </c>
      <c r="G4112" t="s">
        <v>331</v>
      </c>
      <c r="H4112" s="79" t="s">
        <v>1032</v>
      </c>
      <c r="I4112" t="s">
        <v>81</v>
      </c>
      <c r="J4112" t="s">
        <v>315</v>
      </c>
      <c r="K4112" t="s">
        <v>669</v>
      </c>
      <c r="L4112">
        <v>796588</v>
      </c>
      <c r="M4112">
        <v>111541437</v>
      </c>
      <c r="O4112">
        <v>320073</v>
      </c>
      <c r="P4112" t="s">
        <v>320</v>
      </c>
      <c r="Q4112">
        <v>7296</v>
      </c>
      <c r="R4112">
        <v>83</v>
      </c>
      <c r="S4112">
        <v>1</v>
      </c>
      <c r="T4112">
        <v>2786</v>
      </c>
      <c r="U4112" t="s">
        <v>328</v>
      </c>
      <c r="W4112">
        <v>1158667035</v>
      </c>
      <c r="X4112" s="76">
        <v>44110</v>
      </c>
      <c r="Y4112" s="76">
        <v>44110</v>
      </c>
      <c r="Z4112" s="76">
        <v>43894</v>
      </c>
      <c r="AA4112" s="76">
        <v>43976</v>
      </c>
      <c r="AB4112">
        <v>762.51</v>
      </c>
      <c r="AD4112" t="s">
        <v>346</v>
      </c>
      <c r="AE4112" t="s">
        <v>324</v>
      </c>
      <c r="AF4112" t="s">
        <v>358</v>
      </c>
      <c r="AH4112" t="s">
        <v>325</v>
      </c>
      <c r="AI4112" t="s">
        <v>331</v>
      </c>
      <c r="AK4112">
        <v>95057</v>
      </c>
      <c r="AL4112">
        <v>5</v>
      </c>
    </row>
    <row r="4113" spans="1:38">
      <c r="A4113" t="s">
        <v>315</v>
      </c>
      <c r="B4113">
        <v>4446</v>
      </c>
      <c r="C4113" t="s">
        <v>1031</v>
      </c>
      <c r="D4113" t="s">
        <v>316</v>
      </c>
      <c r="E4113">
        <v>302156</v>
      </c>
      <c r="F4113" t="s">
        <v>317</v>
      </c>
      <c r="G4113" t="s">
        <v>331</v>
      </c>
      <c r="H4113" s="79" t="s">
        <v>1032</v>
      </c>
      <c r="I4113" t="s">
        <v>81</v>
      </c>
      <c r="J4113" t="s">
        <v>315</v>
      </c>
      <c r="K4113" t="s">
        <v>669</v>
      </c>
      <c r="L4113">
        <v>796563</v>
      </c>
      <c r="M4113">
        <v>111541437</v>
      </c>
      <c r="O4113">
        <v>320074</v>
      </c>
      <c r="P4113" t="s">
        <v>337</v>
      </c>
      <c r="Q4113">
        <v>7295</v>
      </c>
      <c r="R4113">
        <v>83</v>
      </c>
      <c r="S4113">
        <v>1</v>
      </c>
      <c r="T4113">
        <v>2786</v>
      </c>
      <c r="U4113" t="s">
        <v>328</v>
      </c>
      <c r="W4113">
        <v>1158667035</v>
      </c>
      <c r="X4113" s="76">
        <v>44110</v>
      </c>
      <c r="Y4113" s="76">
        <v>44110</v>
      </c>
      <c r="Z4113" s="76">
        <v>43861</v>
      </c>
      <c r="AA4113" s="76">
        <v>43944</v>
      </c>
      <c r="AB4113">
        <v>86220.800000000003</v>
      </c>
      <c r="AD4113" t="s">
        <v>346</v>
      </c>
      <c r="AE4113" t="s">
        <v>324</v>
      </c>
      <c r="AF4113" t="s">
        <v>357</v>
      </c>
      <c r="AH4113" t="s">
        <v>325</v>
      </c>
      <c r="AI4113" t="s">
        <v>331</v>
      </c>
      <c r="AK4113">
        <v>95057</v>
      </c>
      <c r="AL4113">
        <v>5</v>
      </c>
    </row>
    <row r="4114" spans="1:38">
      <c r="A4114" t="s">
        <v>315</v>
      </c>
      <c r="B4114">
        <v>4446</v>
      </c>
      <c r="C4114" t="s">
        <v>1031</v>
      </c>
      <c r="D4114" t="s">
        <v>316</v>
      </c>
      <c r="E4114">
        <v>302156</v>
      </c>
      <c r="F4114" t="s">
        <v>317</v>
      </c>
      <c r="G4114" t="s">
        <v>331</v>
      </c>
      <c r="H4114" s="79" t="s">
        <v>1032</v>
      </c>
      <c r="I4114" t="s">
        <v>81</v>
      </c>
      <c r="J4114" t="s">
        <v>315</v>
      </c>
      <c r="K4114" t="s">
        <v>669</v>
      </c>
      <c r="L4114">
        <v>796588</v>
      </c>
      <c r="M4114">
        <v>111541437</v>
      </c>
      <c r="O4114">
        <v>320074</v>
      </c>
      <c r="P4114" t="s">
        <v>337</v>
      </c>
      <c r="Q4114">
        <v>7296</v>
      </c>
      <c r="R4114">
        <v>83</v>
      </c>
      <c r="S4114">
        <v>1</v>
      </c>
      <c r="T4114">
        <v>2786</v>
      </c>
      <c r="U4114" t="s">
        <v>328</v>
      </c>
      <c r="W4114">
        <v>1158667035</v>
      </c>
      <c r="X4114" s="76">
        <v>44110</v>
      </c>
      <c r="Y4114" s="76">
        <v>44110</v>
      </c>
      <c r="Z4114" s="76">
        <v>43894</v>
      </c>
      <c r="AA4114" s="76">
        <v>43976</v>
      </c>
      <c r="AB4114">
        <v>90778.5</v>
      </c>
      <c r="AD4114" t="s">
        <v>346</v>
      </c>
      <c r="AE4114" t="s">
        <v>324</v>
      </c>
      <c r="AF4114" t="s">
        <v>358</v>
      </c>
      <c r="AH4114" t="s">
        <v>325</v>
      </c>
      <c r="AI4114" t="s">
        <v>331</v>
      </c>
      <c r="AK4114">
        <v>95057</v>
      </c>
      <c r="AL4114">
        <v>5</v>
      </c>
    </row>
    <row r="4115" spans="1:38">
      <c r="A4115" t="s">
        <v>315</v>
      </c>
      <c r="B4115">
        <v>4446</v>
      </c>
      <c r="C4115" t="s">
        <v>1031</v>
      </c>
      <c r="D4115" t="s">
        <v>316</v>
      </c>
      <c r="E4115">
        <v>302156</v>
      </c>
      <c r="F4115" t="s">
        <v>317</v>
      </c>
      <c r="G4115" t="s">
        <v>331</v>
      </c>
      <c r="H4115" s="79" t="s">
        <v>1032</v>
      </c>
      <c r="I4115" t="s">
        <v>81</v>
      </c>
      <c r="J4115" t="s">
        <v>315</v>
      </c>
      <c r="K4115" t="s">
        <v>669</v>
      </c>
      <c r="L4115">
        <v>796563</v>
      </c>
      <c r="M4115">
        <v>111541437</v>
      </c>
      <c r="O4115">
        <v>320073</v>
      </c>
      <c r="P4115" t="s">
        <v>320</v>
      </c>
      <c r="Q4115">
        <v>7295</v>
      </c>
      <c r="R4115">
        <v>83</v>
      </c>
      <c r="S4115">
        <v>1</v>
      </c>
      <c r="T4115">
        <v>2786</v>
      </c>
      <c r="U4115" t="s">
        <v>328</v>
      </c>
      <c r="W4115">
        <v>1158667035</v>
      </c>
      <c r="X4115" s="76">
        <v>44110</v>
      </c>
      <c r="Y4115" s="76">
        <v>44110</v>
      </c>
      <c r="Z4115" s="76">
        <v>43861</v>
      </c>
      <c r="AA4115" s="76">
        <v>43944</v>
      </c>
      <c r="AB4115">
        <v>762.51</v>
      </c>
      <c r="AD4115" t="s">
        <v>346</v>
      </c>
      <c r="AE4115" t="s">
        <v>324</v>
      </c>
      <c r="AF4115" t="s">
        <v>357</v>
      </c>
      <c r="AH4115" t="s">
        <v>325</v>
      </c>
      <c r="AI4115" t="s">
        <v>331</v>
      </c>
      <c r="AK4115">
        <v>95057</v>
      </c>
      <c r="AL4115">
        <v>5</v>
      </c>
    </row>
    <row r="4116" spans="1:38">
      <c r="A4116" t="s">
        <v>315</v>
      </c>
      <c r="B4116">
        <v>4446</v>
      </c>
      <c r="C4116" t="s">
        <v>1031</v>
      </c>
      <c r="D4116" t="s">
        <v>316</v>
      </c>
      <c r="E4116">
        <v>302156</v>
      </c>
      <c r="F4116" t="s">
        <v>317</v>
      </c>
      <c r="G4116" t="s">
        <v>331</v>
      </c>
      <c r="H4116" s="79" t="s">
        <v>1032</v>
      </c>
      <c r="I4116" t="s">
        <v>81</v>
      </c>
      <c r="J4116" t="s">
        <v>315</v>
      </c>
      <c r="K4116" t="s">
        <v>669</v>
      </c>
      <c r="L4116">
        <v>846513</v>
      </c>
      <c r="M4116">
        <v>115889220</v>
      </c>
      <c r="O4116">
        <v>320070</v>
      </c>
      <c r="P4116" t="s">
        <v>327</v>
      </c>
      <c r="Q4116">
        <v>7441</v>
      </c>
      <c r="R4116">
        <v>83</v>
      </c>
      <c r="S4116">
        <v>1</v>
      </c>
      <c r="T4116">
        <v>2786</v>
      </c>
      <c r="U4116" t="s">
        <v>328</v>
      </c>
      <c r="W4116">
        <v>1158667035</v>
      </c>
      <c r="X4116" s="76">
        <v>44134</v>
      </c>
      <c r="Y4116" s="76">
        <v>44134</v>
      </c>
      <c r="Z4116" s="76">
        <v>44041</v>
      </c>
      <c r="AA4116" s="76">
        <v>44109</v>
      </c>
      <c r="AB4116">
        <v>58231.47</v>
      </c>
      <c r="AD4116" t="s">
        <v>344</v>
      </c>
      <c r="AE4116" t="s">
        <v>324</v>
      </c>
      <c r="AF4116" t="s">
        <v>726</v>
      </c>
      <c r="AH4116" t="s">
        <v>325</v>
      </c>
      <c r="AI4116" t="s">
        <v>331</v>
      </c>
      <c r="AK4116">
        <v>95057</v>
      </c>
      <c r="AL4116">
        <v>5</v>
      </c>
    </row>
    <row r="4117" spans="1:38">
      <c r="A4117" t="s">
        <v>315</v>
      </c>
      <c r="B4117">
        <v>4446</v>
      </c>
      <c r="C4117" t="s">
        <v>1031</v>
      </c>
      <c r="D4117" t="s">
        <v>316</v>
      </c>
      <c r="E4117">
        <v>302156</v>
      </c>
      <c r="F4117" t="s">
        <v>317</v>
      </c>
      <c r="G4117" t="s">
        <v>331</v>
      </c>
      <c r="H4117" s="79" t="s">
        <v>1032</v>
      </c>
      <c r="I4117" t="s">
        <v>81</v>
      </c>
      <c r="J4117" t="s">
        <v>315</v>
      </c>
      <c r="K4117" t="s">
        <v>669</v>
      </c>
      <c r="L4117">
        <v>888494</v>
      </c>
      <c r="M4117">
        <v>115889220</v>
      </c>
      <c r="O4117">
        <v>320070</v>
      </c>
      <c r="P4117" t="s">
        <v>327</v>
      </c>
      <c r="Q4117">
        <v>7703</v>
      </c>
      <c r="R4117">
        <v>83</v>
      </c>
      <c r="S4117">
        <v>1</v>
      </c>
      <c r="T4117">
        <v>2786</v>
      </c>
      <c r="U4117" t="s">
        <v>328</v>
      </c>
      <c r="W4117">
        <v>1158667035</v>
      </c>
      <c r="X4117" s="76">
        <v>44166</v>
      </c>
      <c r="Y4117" s="76">
        <v>44167</v>
      </c>
      <c r="Z4117" s="76">
        <v>44072</v>
      </c>
      <c r="AA4117" s="76">
        <v>44131</v>
      </c>
      <c r="AB4117">
        <v>54142.62</v>
      </c>
      <c r="AD4117" t="s">
        <v>346</v>
      </c>
      <c r="AE4117" t="s">
        <v>324</v>
      </c>
      <c r="AF4117" t="s">
        <v>727</v>
      </c>
      <c r="AH4117" t="s">
        <v>325</v>
      </c>
      <c r="AI4117" t="s">
        <v>331</v>
      </c>
      <c r="AK4117">
        <v>95057</v>
      </c>
      <c r="AL4117">
        <v>5</v>
      </c>
    </row>
    <row r="4118" spans="1:38">
      <c r="A4118" t="s">
        <v>315</v>
      </c>
      <c r="B4118">
        <v>4446</v>
      </c>
      <c r="C4118" t="s">
        <v>1031</v>
      </c>
      <c r="D4118" t="s">
        <v>316</v>
      </c>
      <c r="E4118">
        <v>302156</v>
      </c>
      <c r="F4118" t="s">
        <v>317</v>
      </c>
      <c r="G4118" t="s">
        <v>331</v>
      </c>
      <c r="H4118" s="79" t="s">
        <v>1032</v>
      </c>
      <c r="I4118" t="s">
        <v>81</v>
      </c>
      <c r="J4118" t="s">
        <v>315</v>
      </c>
      <c r="K4118" t="s">
        <v>669</v>
      </c>
      <c r="L4118">
        <v>893485</v>
      </c>
      <c r="M4118">
        <v>111541437</v>
      </c>
      <c r="O4118">
        <v>320074</v>
      </c>
      <c r="P4118" t="s">
        <v>337</v>
      </c>
      <c r="Q4118">
        <v>7737</v>
      </c>
      <c r="R4118">
        <v>83</v>
      </c>
      <c r="S4118">
        <v>1</v>
      </c>
      <c r="T4118">
        <v>2786</v>
      </c>
      <c r="U4118" t="s">
        <v>328</v>
      </c>
      <c r="W4118">
        <v>1158667035</v>
      </c>
      <c r="X4118" s="76">
        <v>44169</v>
      </c>
      <c r="Y4118" s="76">
        <v>44169</v>
      </c>
      <c r="Z4118" s="76">
        <v>43895</v>
      </c>
      <c r="AA4118" s="76">
        <v>44126</v>
      </c>
      <c r="AB4118">
        <v>74146.97</v>
      </c>
      <c r="AD4118" t="s">
        <v>344</v>
      </c>
      <c r="AE4118" t="s">
        <v>324</v>
      </c>
      <c r="AF4118" t="s">
        <v>363</v>
      </c>
      <c r="AH4118" t="s">
        <v>325</v>
      </c>
      <c r="AI4118" t="s">
        <v>331</v>
      </c>
      <c r="AK4118">
        <v>95057</v>
      </c>
      <c r="AL4118">
        <v>5</v>
      </c>
    </row>
    <row r="4119" spans="1:38">
      <c r="A4119" t="s">
        <v>315</v>
      </c>
      <c r="B4119">
        <v>4446</v>
      </c>
      <c r="C4119" t="s">
        <v>1031</v>
      </c>
      <c r="D4119" t="s">
        <v>316</v>
      </c>
      <c r="E4119">
        <v>302156</v>
      </c>
      <c r="F4119" t="s">
        <v>317</v>
      </c>
      <c r="G4119" t="s">
        <v>331</v>
      </c>
      <c r="H4119" s="79" t="s">
        <v>1032</v>
      </c>
      <c r="I4119" t="s">
        <v>81</v>
      </c>
      <c r="J4119" t="s">
        <v>315</v>
      </c>
      <c r="K4119" t="s">
        <v>669</v>
      </c>
      <c r="L4119">
        <v>893485</v>
      </c>
      <c r="M4119">
        <v>111541437</v>
      </c>
      <c r="O4119">
        <v>320073</v>
      </c>
      <c r="P4119" t="s">
        <v>320</v>
      </c>
      <c r="Q4119">
        <v>7737</v>
      </c>
      <c r="R4119">
        <v>83</v>
      </c>
      <c r="S4119">
        <v>1</v>
      </c>
      <c r="T4119">
        <v>2786</v>
      </c>
      <c r="U4119" t="s">
        <v>328</v>
      </c>
      <c r="W4119">
        <v>1158667035</v>
      </c>
      <c r="X4119" s="76">
        <v>44169</v>
      </c>
      <c r="Y4119" s="76">
        <v>44169</v>
      </c>
      <c r="Z4119" s="76">
        <v>43895</v>
      </c>
      <c r="AA4119" s="76">
        <v>44126</v>
      </c>
      <c r="AB4119">
        <v>789.01</v>
      </c>
      <c r="AD4119" t="s">
        <v>344</v>
      </c>
      <c r="AE4119" t="s">
        <v>324</v>
      </c>
      <c r="AF4119" t="s">
        <v>363</v>
      </c>
      <c r="AH4119" t="s">
        <v>325</v>
      </c>
      <c r="AI4119" t="s">
        <v>331</v>
      </c>
      <c r="AK4119">
        <v>95057</v>
      </c>
      <c r="AL4119">
        <v>5</v>
      </c>
    </row>
    <row r="4120" spans="1:38">
      <c r="A4120" t="s">
        <v>315</v>
      </c>
      <c r="B4120">
        <v>4446</v>
      </c>
      <c r="C4120" t="s">
        <v>1031</v>
      </c>
      <c r="D4120" t="s">
        <v>316</v>
      </c>
      <c r="E4120">
        <v>302156</v>
      </c>
      <c r="F4120" t="s">
        <v>317</v>
      </c>
      <c r="G4120" t="s">
        <v>331</v>
      </c>
      <c r="H4120" s="79" t="s">
        <v>1032</v>
      </c>
      <c r="I4120" t="s">
        <v>81</v>
      </c>
      <c r="J4120" t="s">
        <v>315</v>
      </c>
      <c r="K4120" t="s">
        <v>669</v>
      </c>
      <c r="L4120">
        <v>893485</v>
      </c>
      <c r="M4120">
        <v>111541437</v>
      </c>
      <c r="O4120">
        <v>320072</v>
      </c>
      <c r="P4120" t="s">
        <v>336</v>
      </c>
      <c r="Q4120">
        <v>7737</v>
      </c>
      <c r="R4120">
        <v>83</v>
      </c>
      <c r="S4120">
        <v>1</v>
      </c>
      <c r="T4120">
        <v>2786</v>
      </c>
      <c r="U4120" t="s">
        <v>328</v>
      </c>
      <c r="W4120">
        <v>1158667035</v>
      </c>
      <c r="X4120" s="76">
        <v>44169</v>
      </c>
      <c r="Y4120" s="76">
        <v>44169</v>
      </c>
      <c r="Z4120" s="76">
        <v>43895</v>
      </c>
      <c r="AA4120" s="76">
        <v>44126</v>
      </c>
      <c r="AB4120">
        <v>99645.8</v>
      </c>
      <c r="AD4120" t="s">
        <v>344</v>
      </c>
      <c r="AE4120" t="s">
        <v>324</v>
      </c>
      <c r="AF4120" t="s">
        <v>363</v>
      </c>
      <c r="AH4120" t="s">
        <v>325</v>
      </c>
      <c r="AI4120" t="s">
        <v>331</v>
      </c>
      <c r="AK4120">
        <v>95057</v>
      </c>
      <c r="AL4120">
        <v>5</v>
      </c>
    </row>
    <row r="4121" spans="1:38">
      <c r="A4121" t="s">
        <v>315</v>
      </c>
      <c r="B4121">
        <v>4446</v>
      </c>
      <c r="C4121" t="s">
        <v>1031</v>
      </c>
      <c r="D4121" t="s">
        <v>316</v>
      </c>
      <c r="E4121">
        <v>302156</v>
      </c>
      <c r="F4121" t="s">
        <v>317</v>
      </c>
      <c r="G4121" t="s">
        <v>331</v>
      </c>
      <c r="H4121" s="79" t="s">
        <v>1032</v>
      </c>
      <c r="I4121" t="s">
        <v>81</v>
      </c>
      <c r="J4121" t="s">
        <v>315</v>
      </c>
      <c r="K4121" t="s">
        <v>669</v>
      </c>
      <c r="L4121">
        <v>907591</v>
      </c>
      <c r="M4121">
        <v>111541437</v>
      </c>
      <c r="O4121">
        <v>320074</v>
      </c>
      <c r="P4121" t="s">
        <v>337</v>
      </c>
      <c r="Q4121">
        <v>7892</v>
      </c>
      <c r="R4121">
        <v>83</v>
      </c>
      <c r="S4121">
        <v>1</v>
      </c>
      <c r="T4121">
        <v>2786</v>
      </c>
      <c r="U4121" t="s">
        <v>328</v>
      </c>
      <c r="W4121">
        <v>1158667035</v>
      </c>
      <c r="X4121" s="76">
        <v>44180</v>
      </c>
      <c r="Y4121" s="76">
        <v>44182</v>
      </c>
      <c r="Z4121" s="76">
        <v>44096</v>
      </c>
      <c r="AA4121" s="76">
        <v>44160</v>
      </c>
      <c r="AB4121">
        <v>98321.08</v>
      </c>
      <c r="AD4121" t="s">
        <v>345</v>
      </c>
      <c r="AE4121" t="s">
        <v>324</v>
      </c>
      <c r="AF4121" t="s">
        <v>365</v>
      </c>
      <c r="AH4121" t="s">
        <v>325</v>
      </c>
      <c r="AI4121" t="s">
        <v>331</v>
      </c>
      <c r="AK4121">
        <v>95057</v>
      </c>
      <c r="AL4121">
        <v>5</v>
      </c>
    </row>
    <row r="4122" spans="1:38">
      <c r="A4122" t="s">
        <v>315</v>
      </c>
      <c r="B4122">
        <v>4446</v>
      </c>
      <c r="C4122" t="s">
        <v>1031</v>
      </c>
      <c r="D4122" t="s">
        <v>316</v>
      </c>
      <c r="E4122">
        <v>302156</v>
      </c>
      <c r="F4122" t="s">
        <v>317</v>
      </c>
      <c r="G4122" t="s">
        <v>331</v>
      </c>
      <c r="H4122" s="79" t="s">
        <v>1032</v>
      </c>
      <c r="I4122" t="s">
        <v>81</v>
      </c>
      <c r="J4122" t="s">
        <v>315</v>
      </c>
      <c r="K4122" t="s">
        <v>669</v>
      </c>
      <c r="L4122">
        <v>907591</v>
      </c>
      <c r="M4122">
        <v>111541437</v>
      </c>
      <c r="O4122">
        <v>320072</v>
      </c>
      <c r="P4122" t="s">
        <v>336</v>
      </c>
      <c r="Q4122">
        <v>7892</v>
      </c>
      <c r="R4122">
        <v>83</v>
      </c>
      <c r="S4122">
        <v>1</v>
      </c>
      <c r="T4122">
        <v>2786</v>
      </c>
      <c r="U4122" t="s">
        <v>328</v>
      </c>
      <c r="W4122">
        <v>1158667035</v>
      </c>
      <c r="X4122" s="76">
        <v>44180</v>
      </c>
      <c r="Y4122" s="76">
        <v>44182</v>
      </c>
      <c r="Z4122" s="76">
        <v>44096</v>
      </c>
      <c r="AA4122" s="76">
        <v>44160</v>
      </c>
      <c r="AB4122">
        <v>127970.32</v>
      </c>
      <c r="AD4122" t="s">
        <v>345</v>
      </c>
      <c r="AE4122" t="s">
        <v>324</v>
      </c>
      <c r="AF4122" t="s">
        <v>365</v>
      </c>
      <c r="AH4122" t="s">
        <v>325</v>
      </c>
      <c r="AI4122" t="s">
        <v>331</v>
      </c>
      <c r="AK4122">
        <v>95057</v>
      </c>
      <c r="AL4122">
        <v>5</v>
      </c>
    </row>
    <row r="4123" spans="1:38">
      <c r="A4123" t="s">
        <v>315</v>
      </c>
      <c r="B4123">
        <v>4446</v>
      </c>
      <c r="C4123" t="s">
        <v>1031</v>
      </c>
      <c r="D4123" t="s">
        <v>316</v>
      </c>
      <c r="E4123">
        <v>302156</v>
      </c>
      <c r="F4123" t="s">
        <v>317</v>
      </c>
      <c r="G4123" t="s">
        <v>331</v>
      </c>
      <c r="H4123" s="79" t="s">
        <v>1032</v>
      </c>
      <c r="I4123" t="s">
        <v>81</v>
      </c>
      <c r="J4123" t="s">
        <v>315</v>
      </c>
      <c r="K4123" t="s">
        <v>669</v>
      </c>
      <c r="L4123">
        <v>907591</v>
      </c>
      <c r="M4123">
        <v>111541437</v>
      </c>
      <c r="O4123">
        <v>320073</v>
      </c>
      <c r="P4123" t="s">
        <v>320</v>
      </c>
      <c r="Q4123">
        <v>7892</v>
      </c>
      <c r="R4123">
        <v>83</v>
      </c>
      <c r="S4123">
        <v>1</v>
      </c>
      <c r="T4123">
        <v>2786</v>
      </c>
      <c r="U4123" t="s">
        <v>328</v>
      </c>
      <c r="W4123">
        <v>1158667035</v>
      </c>
      <c r="X4123" s="76">
        <v>44180</v>
      </c>
      <c r="Y4123" s="76">
        <v>44182</v>
      </c>
      <c r="Z4123" s="76">
        <v>44096</v>
      </c>
      <c r="AA4123" s="76">
        <v>44160</v>
      </c>
      <c r="AB4123">
        <v>789.01</v>
      </c>
      <c r="AD4123" t="s">
        <v>345</v>
      </c>
      <c r="AE4123" t="s">
        <v>324</v>
      </c>
      <c r="AF4123" t="s">
        <v>365</v>
      </c>
      <c r="AH4123" t="s">
        <v>325</v>
      </c>
      <c r="AI4123" t="s">
        <v>331</v>
      </c>
      <c r="AK4123">
        <v>95057</v>
      </c>
      <c r="AL4123">
        <v>5</v>
      </c>
    </row>
    <row r="4124" spans="1:38">
      <c r="A4124" t="s">
        <v>315</v>
      </c>
      <c r="B4124">
        <v>4446</v>
      </c>
      <c r="C4124" t="s">
        <v>1031</v>
      </c>
      <c r="D4124" t="s">
        <v>316</v>
      </c>
      <c r="E4124">
        <v>302156</v>
      </c>
      <c r="F4124" t="s">
        <v>317</v>
      </c>
      <c r="G4124" t="s">
        <v>331</v>
      </c>
      <c r="H4124" s="79" t="s">
        <v>1032</v>
      </c>
      <c r="I4124" t="s">
        <v>81</v>
      </c>
      <c r="J4124" t="s">
        <v>315</v>
      </c>
      <c r="K4124" t="s">
        <v>669</v>
      </c>
      <c r="L4124">
        <v>929211</v>
      </c>
      <c r="M4124">
        <v>115889220</v>
      </c>
      <c r="O4124">
        <v>320070</v>
      </c>
      <c r="P4124" t="s">
        <v>327</v>
      </c>
      <c r="Q4124">
        <v>8030</v>
      </c>
      <c r="R4124">
        <v>83</v>
      </c>
      <c r="S4124">
        <v>1</v>
      </c>
      <c r="T4124">
        <v>2786</v>
      </c>
      <c r="U4124" t="s">
        <v>328</v>
      </c>
      <c r="W4124">
        <v>1158667035</v>
      </c>
      <c r="X4124" s="76">
        <v>44224</v>
      </c>
      <c r="Y4124" s="76">
        <v>44225</v>
      </c>
      <c r="Z4124" s="76">
        <v>44120</v>
      </c>
      <c r="AA4124" s="76">
        <v>44196</v>
      </c>
      <c r="AB4124">
        <v>72725.289999999994</v>
      </c>
      <c r="AD4124" t="s">
        <v>344</v>
      </c>
      <c r="AE4124" t="s">
        <v>324</v>
      </c>
      <c r="AF4124" t="s">
        <v>366</v>
      </c>
      <c r="AH4124" t="s">
        <v>325</v>
      </c>
      <c r="AI4124" t="s">
        <v>331</v>
      </c>
      <c r="AK4124">
        <v>95057</v>
      </c>
      <c r="AL4124">
        <v>5</v>
      </c>
    </row>
    <row r="4125" spans="1:38">
      <c r="A4125" t="s">
        <v>315</v>
      </c>
      <c r="B4125">
        <v>4446</v>
      </c>
      <c r="C4125" t="s">
        <v>1031</v>
      </c>
      <c r="D4125" t="s">
        <v>316</v>
      </c>
      <c r="E4125">
        <v>302156</v>
      </c>
      <c r="F4125" t="s">
        <v>317</v>
      </c>
      <c r="G4125" t="s">
        <v>331</v>
      </c>
      <c r="H4125" s="79" t="s">
        <v>1032</v>
      </c>
      <c r="I4125" t="s">
        <v>81</v>
      </c>
      <c r="J4125" t="s">
        <v>315</v>
      </c>
      <c r="K4125" t="s">
        <v>669</v>
      </c>
      <c r="L4125">
        <v>937489</v>
      </c>
      <c r="M4125">
        <v>111541437</v>
      </c>
      <c r="O4125">
        <v>320073</v>
      </c>
      <c r="P4125" t="s">
        <v>320</v>
      </c>
      <c r="Q4125">
        <v>8110</v>
      </c>
      <c r="R4125">
        <v>83</v>
      </c>
      <c r="S4125">
        <v>1</v>
      </c>
      <c r="T4125">
        <v>2786</v>
      </c>
      <c r="U4125" t="s">
        <v>328</v>
      </c>
      <c r="W4125">
        <v>1158667035</v>
      </c>
      <c r="X4125" s="76">
        <v>44235</v>
      </c>
      <c r="Y4125" s="76">
        <v>44235</v>
      </c>
      <c r="Z4125" s="76">
        <v>44138</v>
      </c>
      <c r="AA4125" s="76">
        <v>44216</v>
      </c>
      <c r="AB4125">
        <v>789.01</v>
      </c>
      <c r="AD4125" t="s">
        <v>345</v>
      </c>
      <c r="AE4125" t="s">
        <v>324</v>
      </c>
      <c r="AF4125" t="s">
        <v>367</v>
      </c>
      <c r="AH4125" t="s">
        <v>325</v>
      </c>
      <c r="AI4125" t="s">
        <v>331</v>
      </c>
      <c r="AK4125">
        <v>95057</v>
      </c>
      <c r="AL4125">
        <v>5</v>
      </c>
    </row>
    <row r="4126" spans="1:38">
      <c r="A4126" t="s">
        <v>315</v>
      </c>
      <c r="B4126">
        <v>4446</v>
      </c>
      <c r="C4126" t="s">
        <v>1031</v>
      </c>
      <c r="D4126" t="s">
        <v>316</v>
      </c>
      <c r="E4126">
        <v>302156</v>
      </c>
      <c r="F4126" t="s">
        <v>317</v>
      </c>
      <c r="G4126" t="s">
        <v>331</v>
      </c>
      <c r="H4126" s="79" t="s">
        <v>1032</v>
      </c>
      <c r="I4126" t="s">
        <v>81</v>
      </c>
      <c r="J4126" t="s">
        <v>315</v>
      </c>
      <c r="K4126" t="s">
        <v>669</v>
      </c>
      <c r="L4126">
        <v>937489</v>
      </c>
      <c r="M4126">
        <v>111541437</v>
      </c>
      <c r="O4126">
        <v>320074</v>
      </c>
      <c r="P4126" t="s">
        <v>337</v>
      </c>
      <c r="Q4126">
        <v>8110</v>
      </c>
      <c r="R4126">
        <v>83</v>
      </c>
      <c r="S4126">
        <v>1</v>
      </c>
      <c r="T4126">
        <v>2786</v>
      </c>
      <c r="U4126" t="s">
        <v>328</v>
      </c>
      <c r="W4126">
        <v>1158667035</v>
      </c>
      <c r="X4126" s="76">
        <v>44235</v>
      </c>
      <c r="Y4126" s="76">
        <v>44235</v>
      </c>
      <c r="Z4126" s="76">
        <v>44138</v>
      </c>
      <c r="AA4126" s="76">
        <v>44216</v>
      </c>
      <c r="AB4126">
        <v>67431.289999999994</v>
      </c>
      <c r="AD4126" t="s">
        <v>345</v>
      </c>
      <c r="AE4126" t="s">
        <v>324</v>
      </c>
      <c r="AF4126" t="s">
        <v>367</v>
      </c>
      <c r="AH4126" t="s">
        <v>325</v>
      </c>
      <c r="AI4126" t="s">
        <v>331</v>
      </c>
      <c r="AK4126">
        <v>95057</v>
      </c>
      <c r="AL4126">
        <v>5</v>
      </c>
    </row>
    <row r="4127" spans="1:38">
      <c r="A4127" t="s">
        <v>315</v>
      </c>
      <c r="B4127">
        <v>4446</v>
      </c>
      <c r="C4127" t="s">
        <v>1031</v>
      </c>
      <c r="D4127" t="s">
        <v>316</v>
      </c>
      <c r="E4127">
        <v>302156</v>
      </c>
      <c r="F4127" t="s">
        <v>317</v>
      </c>
      <c r="G4127" t="s">
        <v>331</v>
      </c>
      <c r="H4127" s="79" t="s">
        <v>1032</v>
      </c>
      <c r="I4127" t="s">
        <v>81</v>
      </c>
      <c r="J4127" t="s">
        <v>315</v>
      </c>
      <c r="K4127" t="s">
        <v>669</v>
      </c>
      <c r="L4127">
        <v>937489</v>
      </c>
      <c r="M4127">
        <v>111541437</v>
      </c>
      <c r="O4127">
        <v>320072</v>
      </c>
      <c r="P4127" t="s">
        <v>336</v>
      </c>
      <c r="Q4127">
        <v>8110</v>
      </c>
      <c r="R4127">
        <v>83</v>
      </c>
      <c r="S4127">
        <v>1</v>
      </c>
      <c r="T4127">
        <v>2786</v>
      </c>
      <c r="U4127" t="s">
        <v>328</v>
      </c>
      <c r="W4127">
        <v>1158667035</v>
      </c>
      <c r="X4127" s="76">
        <v>44235</v>
      </c>
      <c r="Y4127" s="76">
        <v>44235</v>
      </c>
      <c r="Z4127" s="76">
        <v>44138</v>
      </c>
      <c r="AA4127" s="76">
        <v>44216</v>
      </c>
      <c r="AB4127">
        <v>91752.46</v>
      </c>
      <c r="AD4127" t="s">
        <v>345</v>
      </c>
      <c r="AE4127" t="s">
        <v>324</v>
      </c>
      <c r="AF4127" t="s">
        <v>367</v>
      </c>
      <c r="AH4127" t="s">
        <v>325</v>
      </c>
      <c r="AI4127" t="s">
        <v>331</v>
      </c>
      <c r="AK4127">
        <v>95057</v>
      </c>
      <c r="AL4127">
        <v>5</v>
      </c>
    </row>
    <row r="4128" spans="1:38">
      <c r="A4128" t="s">
        <v>315</v>
      </c>
      <c r="B4128">
        <v>4446</v>
      </c>
      <c r="C4128" t="s">
        <v>1031</v>
      </c>
      <c r="D4128" t="s">
        <v>316</v>
      </c>
      <c r="E4128">
        <v>302156</v>
      </c>
      <c r="F4128" t="s">
        <v>317</v>
      </c>
      <c r="G4128" t="s">
        <v>331</v>
      </c>
      <c r="H4128" s="79" t="s">
        <v>1032</v>
      </c>
      <c r="I4128" t="s">
        <v>81</v>
      </c>
      <c r="J4128" t="s">
        <v>315</v>
      </c>
      <c r="K4128" t="s">
        <v>669</v>
      </c>
      <c r="L4128">
        <v>938398</v>
      </c>
      <c r="M4128">
        <v>111541437</v>
      </c>
      <c r="O4128">
        <v>320074</v>
      </c>
      <c r="P4128" t="s">
        <v>337</v>
      </c>
      <c r="Q4128">
        <v>8115</v>
      </c>
      <c r="R4128">
        <v>83</v>
      </c>
      <c r="S4128">
        <v>1</v>
      </c>
      <c r="T4128">
        <v>2786</v>
      </c>
      <c r="U4128" t="s">
        <v>328</v>
      </c>
      <c r="W4128">
        <v>1158667035</v>
      </c>
      <c r="X4128" s="76">
        <v>44236</v>
      </c>
      <c r="Y4128" s="76">
        <v>44236</v>
      </c>
      <c r="Z4128" s="76">
        <v>44096</v>
      </c>
      <c r="AA4128" s="76">
        <v>44195</v>
      </c>
      <c r="AB4128">
        <v>83839.13</v>
      </c>
      <c r="AD4128" t="s">
        <v>346</v>
      </c>
      <c r="AE4128" t="s">
        <v>324</v>
      </c>
      <c r="AF4128" t="s">
        <v>747</v>
      </c>
      <c r="AH4128" t="s">
        <v>325</v>
      </c>
      <c r="AI4128" t="s">
        <v>331</v>
      </c>
      <c r="AK4128">
        <v>95057</v>
      </c>
      <c r="AL4128">
        <v>5</v>
      </c>
    </row>
    <row r="4129" spans="1:38">
      <c r="A4129" t="s">
        <v>315</v>
      </c>
      <c r="B4129">
        <v>4446</v>
      </c>
      <c r="C4129" t="s">
        <v>1031</v>
      </c>
      <c r="D4129" t="s">
        <v>316</v>
      </c>
      <c r="E4129">
        <v>302156</v>
      </c>
      <c r="F4129" t="s">
        <v>317</v>
      </c>
      <c r="G4129" t="s">
        <v>331</v>
      </c>
      <c r="H4129" s="79" t="s">
        <v>1032</v>
      </c>
      <c r="I4129" t="s">
        <v>81</v>
      </c>
      <c r="J4129" t="s">
        <v>315</v>
      </c>
      <c r="K4129" t="s">
        <v>669</v>
      </c>
      <c r="L4129">
        <v>938398</v>
      </c>
      <c r="M4129">
        <v>111541437</v>
      </c>
      <c r="O4129">
        <v>320073</v>
      </c>
      <c r="P4129" t="s">
        <v>320</v>
      </c>
      <c r="Q4129">
        <v>8115</v>
      </c>
      <c r="R4129">
        <v>83</v>
      </c>
      <c r="S4129">
        <v>1</v>
      </c>
      <c r="T4129">
        <v>2786</v>
      </c>
      <c r="U4129" t="s">
        <v>328</v>
      </c>
      <c r="W4129">
        <v>1158667035</v>
      </c>
      <c r="X4129" s="76">
        <v>44236</v>
      </c>
      <c r="Y4129" s="76">
        <v>44236</v>
      </c>
      <c r="Z4129" s="76">
        <v>44096</v>
      </c>
      <c r="AA4129" s="76">
        <v>44195</v>
      </c>
      <c r="AB4129">
        <v>789.01</v>
      </c>
      <c r="AD4129" t="s">
        <v>346</v>
      </c>
      <c r="AE4129" t="s">
        <v>324</v>
      </c>
      <c r="AF4129" t="s">
        <v>747</v>
      </c>
      <c r="AH4129" t="s">
        <v>325</v>
      </c>
      <c r="AI4129" t="s">
        <v>331</v>
      </c>
      <c r="AK4129">
        <v>95057</v>
      </c>
      <c r="AL4129">
        <v>5</v>
      </c>
    </row>
    <row r="4130" spans="1:38">
      <c r="A4130" t="s">
        <v>315</v>
      </c>
      <c r="B4130">
        <v>4446</v>
      </c>
      <c r="C4130" t="s">
        <v>1031</v>
      </c>
      <c r="D4130" t="s">
        <v>316</v>
      </c>
      <c r="E4130">
        <v>302156</v>
      </c>
      <c r="F4130" t="s">
        <v>317</v>
      </c>
      <c r="G4130" t="s">
        <v>331</v>
      </c>
      <c r="H4130" s="79" t="s">
        <v>1032</v>
      </c>
      <c r="I4130" t="s">
        <v>81</v>
      </c>
      <c r="J4130" t="s">
        <v>315</v>
      </c>
      <c r="K4130" t="s">
        <v>669</v>
      </c>
      <c r="L4130">
        <v>938398</v>
      </c>
      <c r="M4130">
        <v>111541437</v>
      </c>
      <c r="O4130">
        <v>320072</v>
      </c>
      <c r="P4130" t="s">
        <v>336</v>
      </c>
      <c r="Q4130">
        <v>8115</v>
      </c>
      <c r="R4130">
        <v>83</v>
      </c>
      <c r="S4130">
        <v>1</v>
      </c>
      <c r="T4130">
        <v>2786</v>
      </c>
      <c r="U4130" t="s">
        <v>328</v>
      </c>
      <c r="W4130">
        <v>1158667035</v>
      </c>
      <c r="X4130" s="76">
        <v>44236</v>
      </c>
      <c r="Y4130" s="76">
        <v>44236</v>
      </c>
      <c r="Z4130" s="76">
        <v>44096</v>
      </c>
      <c r="AA4130" s="76">
        <v>44195</v>
      </c>
      <c r="AB4130">
        <v>110975.63</v>
      </c>
      <c r="AD4130" t="s">
        <v>346</v>
      </c>
      <c r="AE4130" t="s">
        <v>324</v>
      </c>
      <c r="AF4130" t="s">
        <v>747</v>
      </c>
      <c r="AH4130" t="s">
        <v>325</v>
      </c>
      <c r="AI4130" t="s">
        <v>331</v>
      </c>
      <c r="AK4130">
        <v>95057</v>
      </c>
      <c r="AL4130">
        <v>5</v>
      </c>
    </row>
    <row r="4131" spans="1:38">
      <c r="A4131" t="s">
        <v>315</v>
      </c>
      <c r="B4131">
        <v>4446</v>
      </c>
      <c r="C4131" t="s">
        <v>1031</v>
      </c>
      <c r="D4131" t="s">
        <v>316</v>
      </c>
      <c r="E4131">
        <v>302156</v>
      </c>
      <c r="F4131" t="s">
        <v>317</v>
      </c>
      <c r="G4131" t="s">
        <v>331</v>
      </c>
      <c r="H4131" s="79" t="s">
        <v>1032</v>
      </c>
      <c r="I4131" t="s">
        <v>81</v>
      </c>
      <c r="J4131" t="s">
        <v>315</v>
      </c>
      <c r="K4131" t="s">
        <v>669</v>
      </c>
      <c r="L4131">
        <v>967053</v>
      </c>
      <c r="M4131">
        <v>115889220</v>
      </c>
      <c r="O4131">
        <v>320070</v>
      </c>
      <c r="P4131" t="s">
        <v>327</v>
      </c>
      <c r="Q4131">
        <v>8228</v>
      </c>
      <c r="R4131">
        <v>83</v>
      </c>
      <c r="S4131">
        <v>1</v>
      </c>
      <c r="T4131">
        <v>2786</v>
      </c>
      <c r="U4131" t="s">
        <v>328</v>
      </c>
      <c r="W4131">
        <v>1158667035</v>
      </c>
      <c r="X4131" s="76">
        <v>44256</v>
      </c>
      <c r="Y4131" s="76">
        <v>44257</v>
      </c>
      <c r="Z4131" s="76">
        <v>44161</v>
      </c>
      <c r="AA4131" s="76">
        <v>44232</v>
      </c>
      <c r="AB4131">
        <v>52561.94</v>
      </c>
      <c r="AD4131" t="s">
        <v>346</v>
      </c>
      <c r="AE4131" t="s">
        <v>324</v>
      </c>
      <c r="AF4131" t="s">
        <v>729</v>
      </c>
      <c r="AH4131" t="s">
        <v>325</v>
      </c>
      <c r="AI4131" t="s">
        <v>331</v>
      </c>
      <c r="AK4131">
        <v>95057</v>
      </c>
      <c r="AL4131">
        <v>5</v>
      </c>
    </row>
    <row r="4132" spans="1:38">
      <c r="A4132" t="s">
        <v>315</v>
      </c>
      <c r="B4132">
        <v>4446</v>
      </c>
      <c r="C4132" t="s">
        <v>1031</v>
      </c>
      <c r="D4132" t="s">
        <v>316</v>
      </c>
      <c r="E4132">
        <v>302156</v>
      </c>
      <c r="F4132" t="s">
        <v>317</v>
      </c>
      <c r="G4132" t="s">
        <v>331</v>
      </c>
      <c r="H4132" s="79" t="s">
        <v>1032</v>
      </c>
      <c r="I4132" t="s">
        <v>81</v>
      </c>
      <c r="J4132" t="s">
        <v>315</v>
      </c>
      <c r="K4132" t="s">
        <v>669</v>
      </c>
      <c r="L4132">
        <v>974199</v>
      </c>
      <c r="M4132">
        <v>111541437</v>
      </c>
      <c r="O4132">
        <v>320072</v>
      </c>
      <c r="P4132" t="s">
        <v>336</v>
      </c>
      <c r="Q4132">
        <v>8306</v>
      </c>
      <c r="R4132">
        <v>83</v>
      </c>
      <c r="S4132">
        <v>1</v>
      </c>
      <c r="T4132">
        <v>2786</v>
      </c>
      <c r="U4132" t="s">
        <v>328</v>
      </c>
      <c r="W4132">
        <v>1158667035</v>
      </c>
      <c r="X4132" s="76">
        <v>44264</v>
      </c>
      <c r="Y4132" s="76">
        <v>44264</v>
      </c>
      <c r="Z4132" s="76">
        <v>43953</v>
      </c>
      <c r="AA4132" s="76">
        <v>44230</v>
      </c>
      <c r="AB4132">
        <v>99623.56</v>
      </c>
      <c r="AD4132" t="s">
        <v>345</v>
      </c>
      <c r="AE4132" t="s">
        <v>324</v>
      </c>
      <c r="AF4132" t="s">
        <v>1034</v>
      </c>
      <c r="AH4132" t="s">
        <v>325</v>
      </c>
      <c r="AI4132" t="s">
        <v>331</v>
      </c>
      <c r="AK4132">
        <v>95057</v>
      </c>
      <c r="AL4132">
        <v>5</v>
      </c>
    </row>
    <row r="4133" spans="1:38">
      <c r="A4133" t="s">
        <v>315</v>
      </c>
      <c r="B4133">
        <v>4446</v>
      </c>
      <c r="C4133" t="s">
        <v>1031</v>
      </c>
      <c r="D4133" t="s">
        <v>316</v>
      </c>
      <c r="E4133">
        <v>302156</v>
      </c>
      <c r="F4133" t="s">
        <v>317</v>
      </c>
      <c r="G4133" t="s">
        <v>331</v>
      </c>
      <c r="H4133" s="79" t="s">
        <v>1032</v>
      </c>
      <c r="I4133" t="s">
        <v>81</v>
      </c>
      <c r="J4133" t="s">
        <v>315</v>
      </c>
      <c r="K4133" t="s">
        <v>669</v>
      </c>
      <c r="L4133">
        <v>974200</v>
      </c>
      <c r="M4133">
        <v>111541437</v>
      </c>
      <c r="O4133">
        <v>320074</v>
      </c>
      <c r="P4133" t="s">
        <v>337</v>
      </c>
      <c r="Q4133">
        <v>8306</v>
      </c>
      <c r="R4133">
        <v>83</v>
      </c>
      <c r="S4133">
        <v>1</v>
      </c>
      <c r="T4133">
        <v>2786</v>
      </c>
      <c r="U4133" t="s">
        <v>328</v>
      </c>
      <c r="W4133">
        <v>1158667035</v>
      </c>
      <c r="X4133" s="76">
        <v>44264</v>
      </c>
      <c r="Y4133" s="76">
        <v>44264</v>
      </c>
      <c r="Z4133" s="76">
        <v>43953</v>
      </c>
      <c r="AA4133" s="76">
        <v>44230</v>
      </c>
      <c r="AB4133">
        <v>80141.490000000005</v>
      </c>
      <c r="AD4133" t="s">
        <v>345</v>
      </c>
      <c r="AE4133" t="s">
        <v>324</v>
      </c>
      <c r="AF4133" t="s">
        <v>1034</v>
      </c>
      <c r="AH4133" t="s">
        <v>325</v>
      </c>
      <c r="AI4133" t="s">
        <v>331</v>
      </c>
      <c r="AK4133">
        <v>95057</v>
      </c>
      <c r="AL4133">
        <v>5</v>
      </c>
    </row>
    <row r="4134" spans="1:38">
      <c r="A4134" t="s">
        <v>315</v>
      </c>
      <c r="B4134">
        <v>4446</v>
      </c>
      <c r="C4134" t="s">
        <v>1031</v>
      </c>
      <c r="D4134" t="s">
        <v>316</v>
      </c>
      <c r="E4134">
        <v>302156</v>
      </c>
      <c r="F4134" t="s">
        <v>317</v>
      </c>
      <c r="G4134" t="s">
        <v>331</v>
      </c>
      <c r="H4134" s="79" t="s">
        <v>1032</v>
      </c>
      <c r="I4134" t="s">
        <v>81</v>
      </c>
      <c r="J4134" t="s">
        <v>315</v>
      </c>
      <c r="K4134" t="s">
        <v>669</v>
      </c>
      <c r="L4134">
        <v>974201</v>
      </c>
      <c r="M4134">
        <v>111541437</v>
      </c>
      <c r="O4134">
        <v>320074</v>
      </c>
      <c r="P4134" t="s">
        <v>337</v>
      </c>
      <c r="Q4134">
        <v>8306</v>
      </c>
      <c r="R4134">
        <v>83</v>
      </c>
      <c r="S4134">
        <v>1</v>
      </c>
      <c r="T4134">
        <v>2786</v>
      </c>
      <c r="U4134" t="s">
        <v>328</v>
      </c>
      <c r="W4134">
        <v>1158667035</v>
      </c>
      <c r="X4134" s="76">
        <v>44264</v>
      </c>
      <c r="Y4134" s="76">
        <v>44264</v>
      </c>
      <c r="Z4134" s="76">
        <v>43953</v>
      </c>
      <c r="AA4134" s="76">
        <v>44230</v>
      </c>
      <c r="AB4134">
        <v>123261.21</v>
      </c>
      <c r="AD4134" t="s">
        <v>345</v>
      </c>
      <c r="AE4134" t="s">
        <v>324</v>
      </c>
      <c r="AF4134" t="s">
        <v>1034</v>
      </c>
      <c r="AH4134" t="s">
        <v>325</v>
      </c>
      <c r="AI4134" t="s">
        <v>331</v>
      </c>
      <c r="AK4134">
        <v>95057</v>
      </c>
      <c r="AL4134">
        <v>5</v>
      </c>
    </row>
    <row r="4135" spans="1:38">
      <c r="A4135" t="s">
        <v>315</v>
      </c>
      <c r="B4135">
        <v>4446</v>
      </c>
      <c r="C4135" t="s">
        <v>1031</v>
      </c>
      <c r="D4135" t="s">
        <v>316</v>
      </c>
      <c r="E4135">
        <v>302156</v>
      </c>
      <c r="F4135" t="s">
        <v>317</v>
      </c>
      <c r="G4135" t="s">
        <v>331</v>
      </c>
      <c r="H4135" s="79" t="s">
        <v>1032</v>
      </c>
      <c r="I4135" t="s">
        <v>81</v>
      </c>
      <c r="J4135" t="s">
        <v>315</v>
      </c>
      <c r="K4135" t="s">
        <v>669</v>
      </c>
      <c r="L4135">
        <v>974199</v>
      </c>
      <c r="M4135">
        <v>111541437</v>
      </c>
      <c r="O4135">
        <v>320073</v>
      </c>
      <c r="P4135" t="s">
        <v>320</v>
      </c>
      <c r="Q4135">
        <v>8306</v>
      </c>
      <c r="R4135">
        <v>83</v>
      </c>
      <c r="S4135">
        <v>1</v>
      </c>
      <c r="T4135">
        <v>2786</v>
      </c>
      <c r="U4135" t="s">
        <v>328</v>
      </c>
      <c r="W4135">
        <v>1158667035</v>
      </c>
      <c r="X4135" s="76">
        <v>44264</v>
      </c>
      <c r="Y4135" s="76">
        <v>44264</v>
      </c>
      <c r="Z4135" s="76">
        <v>43953</v>
      </c>
      <c r="AA4135" s="76">
        <v>44230</v>
      </c>
      <c r="AB4135">
        <v>789.01</v>
      </c>
      <c r="AD4135" t="s">
        <v>345</v>
      </c>
      <c r="AE4135" t="s">
        <v>324</v>
      </c>
      <c r="AF4135" t="s">
        <v>1034</v>
      </c>
      <c r="AH4135" t="s">
        <v>325</v>
      </c>
      <c r="AI4135" t="s">
        <v>331</v>
      </c>
      <c r="AK4135">
        <v>95057</v>
      </c>
      <c r="AL4135">
        <v>5</v>
      </c>
    </row>
    <row r="4136" spans="1:38">
      <c r="A4136" t="s">
        <v>315</v>
      </c>
      <c r="B4136">
        <v>4446</v>
      </c>
      <c r="C4136" t="s">
        <v>1031</v>
      </c>
      <c r="D4136" t="s">
        <v>316</v>
      </c>
      <c r="E4136">
        <v>302156</v>
      </c>
      <c r="F4136" t="s">
        <v>317</v>
      </c>
      <c r="G4136" t="s">
        <v>331</v>
      </c>
      <c r="H4136" s="79" t="s">
        <v>1032</v>
      </c>
      <c r="I4136" t="s">
        <v>81</v>
      </c>
      <c r="J4136" t="s">
        <v>315</v>
      </c>
      <c r="K4136" t="s">
        <v>669</v>
      </c>
      <c r="L4136">
        <v>974199</v>
      </c>
      <c r="M4136">
        <v>111541437</v>
      </c>
      <c r="O4136">
        <v>320074</v>
      </c>
      <c r="P4136" t="s">
        <v>337</v>
      </c>
      <c r="Q4136">
        <v>8306</v>
      </c>
      <c r="R4136">
        <v>83</v>
      </c>
      <c r="S4136">
        <v>1</v>
      </c>
      <c r="T4136">
        <v>2786</v>
      </c>
      <c r="U4136" t="s">
        <v>328</v>
      </c>
      <c r="W4136">
        <v>1158667035</v>
      </c>
      <c r="X4136" s="76">
        <v>44264</v>
      </c>
      <c r="Y4136" s="76">
        <v>44264</v>
      </c>
      <c r="Z4136" s="76">
        <v>43953</v>
      </c>
      <c r="AA4136" s="76">
        <v>44230</v>
      </c>
      <c r="AB4136">
        <v>74126.5</v>
      </c>
      <c r="AD4136" t="s">
        <v>345</v>
      </c>
      <c r="AE4136" t="s">
        <v>324</v>
      </c>
      <c r="AF4136" t="s">
        <v>1034</v>
      </c>
      <c r="AH4136" t="s">
        <v>325</v>
      </c>
      <c r="AI4136" t="s">
        <v>331</v>
      </c>
      <c r="AK4136">
        <v>95057</v>
      </c>
      <c r="AL4136">
        <v>5</v>
      </c>
    </row>
    <row r="4137" spans="1:38">
      <c r="A4137" t="s">
        <v>315</v>
      </c>
      <c r="B4137">
        <v>4446</v>
      </c>
      <c r="C4137" t="s">
        <v>1031</v>
      </c>
      <c r="D4137" t="s">
        <v>316</v>
      </c>
      <c r="E4137">
        <v>302156</v>
      </c>
      <c r="F4137" t="s">
        <v>317</v>
      </c>
      <c r="G4137" t="s">
        <v>331</v>
      </c>
      <c r="H4137" s="79" t="s">
        <v>1032</v>
      </c>
      <c r="I4137" t="s">
        <v>81</v>
      </c>
      <c r="J4137" t="s">
        <v>315</v>
      </c>
      <c r="K4137" t="s">
        <v>669</v>
      </c>
      <c r="L4137">
        <v>974200</v>
      </c>
      <c r="M4137">
        <v>111541437</v>
      </c>
      <c r="O4137">
        <v>320073</v>
      </c>
      <c r="P4137" t="s">
        <v>320</v>
      </c>
      <c r="Q4137">
        <v>8306</v>
      </c>
      <c r="R4137">
        <v>83</v>
      </c>
      <c r="S4137">
        <v>1</v>
      </c>
      <c r="T4137">
        <v>2786</v>
      </c>
      <c r="U4137" t="s">
        <v>328</v>
      </c>
      <c r="W4137">
        <v>1158667035</v>
      </c>
      <c r="X4137" s="76">
        <v>44264</v>
      </c>
      <c r="Y4137" s="76">
        <v>44264</v>
      </c>
      <c r="Z4137" s="76">
        <v>43953</v>
      </c>
      <c r="AA4137" s="76">
        <v>44230</v>
      </c>
      <c r="AB4137">
        <v>789.01</v>
      </c>
      <c r="AD4137" t="s">
        <v>345</v>
      </c>
      <c r="AE4137" t="s">
        <v>324</v>
      </c>
      <c r="AF4137" t="s">
        <v>1034</v>
      </c>
      <c r="AH4137" t="s">
        <v>325</v>
      </c>
      <c r="AI4137" t="s">
        <v>331</v>
      </c>
      <c r="AK4137">
        <v>95057</v>
      </c>
      <c r="AL4137">
        <v>5</v>
      </c>
    </row>
    <row r="4138" spans="1:38">
      <c r="A4138" t="s">
        <v>315</v>
      </c>
      <c r="B4138">
        <v>4446</v>
      </c>
      <c r="C4138" t="s">
        <v>1031</v>
      </c>
      <c r="D4138" t="s">
        <v>316</v>
      </c>
      <c r="E4138">
        <v>302156</v>
      </c>
      <c r="F4138" t="s">
        <v>317</v>
      </c>
      <c r="G4138" t="s">
        <v>331</v>
      </c>
      <c r="H4138" s="79" t="s">
        <v>1032</v>
      </c>
      <c r="I4138" t="s">
        <v>81</v>
      </c>
      <c r="J4138" t="s">
        <v>315</v>
      </c>
      <c r="K4138" t="s">
        <v>669</v>
      </c>
      <c r="L4138">
        <v>974201</v>
      </c>
      <c r="M4138">
        <v>111541437</v>
      </c>
      <c r="O4138">
        <v>320072</v>
      </c>
      <c r="P4138" t="s">
        <v>336</v>
      </c>
      <c r="Q4138">
        <v>8306</v>
      </c>
      <c r="R4138">
        <v>83</v>
      </c>
      <c r="S4138">
        <v>1</v>
      </c>
      <c r="T4138">
        <v>2786</v>
      </c>
      <c r="U4138" t="s">
        <v>328</v>
      </c>
      <c r="W4138">
        <v>1158667035</v>
      </c>
      <c r="X4138" s="76">
        <v>44264</v>
      </c>
      <c r="Y4138" s="76">
        <v>44264</v>
      </c>
      <c r="Z4138" s="76">
        <v>43953</v>
      </c>
      <c r="AA4138" s="76">
        <v>44230</v>
      </c>
      <c r="AB4138">
        <v>157147.34</v>
      </c>
      <c r="AD4138" t="s">
        <v>345</v>
      </c>
      <c r="AE4138" t="s">
        <v>324</v>
      </c>
      <c r="AF4138" t="s">
        <v>1034</v>
      </c>
      <c r="AH4138" t="s">
        <v>325</v>
      </c>
      <c r="AI4138" t="s">
        <v>331</v>
      </c>
      <c r="AK4138">
        <v>95057</v>
      </c>
      <c r="AL4138">
        <v>5</v>
      </c>
    </row>
    <row r="4139" spans="1:38">
      <c r="A4139" t="s">
        <v>315</v>
      </c>
      <c r="B4139">
        <v>4446</v>
      </c>
      <c r="C4139" t="s">
        <v>1031</v>
      </c>
      <c r="D4139" t="s">
        <v>316</v>
      </c>
      <c r="E4139">
        <v>302156</v>
      </c>
      <c r="F4139" t="s">
        <v>317</v>
      </c>
      <c r="G4139" t="s">
        <v>331</v>
      </c>
      <c r="H4139" s="79" t="s">
        <v>1032</v>
      </c>
      <c r="I4139" t="s">
        <v>81</v>
      </c>
      <c r="J4139" t="s">
        <v>315</v>
      </c>
      <c r="K4139" t="s">
        <v>669</v>
      </c>
      <c r="L4139">
        <v>974442</v>
      </c>
      <c r="M4139">
        <v>115889220</v>
      </c>
      <c r="O4139">
        <v>320070</v>
      </c>
      <c r="P4139" t="s">
        <v>327</v>
      </c>
      <c r="Q4139">
        <v>8315</v>
      </c>
      <c r="R4139">
        <v>83</v>
      </c>
      <c r="S4139">
        <v>1</v>
      </c>
      <c r="T4139">
        <v>2786</v>
      </c>
      <c r="U4139" t="s">
        <v>328</v>
      </c>
      <c r="W4139">
        <v>1158667035</v>
      </c>
      <c r="X4139" s="76">
        <v>44264</v>
      </c>
      <c r="Y4139" s="76">
        <v>44264</v>
      </c>
      <c r="Z4139" s="76">
        <v>44189</v>
      </c>
      <c r="AA4139" s="76">
        <v>44256</v>
      </c>
      <c r="AB4139">
        <v>72766.42</v>
      </c>
      <c r="AD4139" t="s">
        <v>345</v>
      </c>
      <c r="AE4139" t="s">
        <v>324</v>
      </c>
      <c r="AF4139" t="s">
        <v>730</v>
      </c>
      <c r="AH4139" t="s">
        <v>325</v>
      </c>
      <c r="AI4139" t="s">
        <v>331</v>
      </c>
      <c r="AK4139">
        <v>95057</v>
      </c>
      <c r="AL4139">
        <v>5</v>
      </c>
    </row>
    <row r="4140" spans="1:38">
      <c r="A4140" t="s">
        <v>315</v>
      </c>
      <c r="B4140">
        <v>4446</v>
      </c>
      <c r="C4140" t="s">
        <v>1031</v>
      </c>
      <c r="D4140" t="s">
        <v>316</v>
      </c>
      <c r="E4140">
        <v>302156</v>
      </c>
      <c r="F4140" t="s">
        <v>317</v>
      </c>
      <c r="G4140" t="s">
        <v>331</v>
      </c>
      <c r="H4140" s="79" t="s">
        <v>1032</v>
      </c>
      <c r="I4140" t="s">
        <v>81</v>
      </c>
      <c r="J4140" t="s">
        <v>315</v>
      </c>
      <c r="K4140" t="s">
        <v>669</v>
      </c>
      <c r="L4140">
        <v>974200</v>
      </c>
      <c r="M4140">
        <v>111541437</v>
      </c>
      <c r="O4140">
        <v>320072</v>
      </c>
      <c r="P4140" t="s">
        <v>336</v>
      </c>
      <c r="Q4140">
        <v>8306</v>
      </c>
      <c r="R4140">
        <v>83</v>
      </c>
      <c r="S4140">
        <v>1</v>
      </c>
      <c r="T4140">
        <v>2786</v>
      </c>
      <c r="U4140" t="s">
        <v>328</v>
      </c>
      <c r="W4140">
        <v>1158667035</v>
      </c>
      <c r="X4140" s="76">
        <v>44264</v>
      </c>
      <c r="Y4140" s="76">
        <v>44264</v>
      </c>
      <c r="Z4140" s="76">
        <v>43953</v>
      </c>
      <c r="AA4140" s="76">
        <v>44230</v>
      </c>
      <c r="AB4140">
        <v>106669.49</v>
      </c>
      <c r="AD4140" t="s">
        <v>345</v>
      </c>
      <c r="AE4140" t="s">
        <v>324</v>
      </c>
      <c r="AF4140" t="s">
        <v>1034</v>
      </c>
      <c r="AH4140" t="s">
        <v>325</v>
      </c>
      <c r="AI4140" t="s">
        <v>331</v>
      </c>
      <c r="AK4140">
        <v>95057</v>
      </c>
      <c r="AL4140">
        <v>5</v>
      </c>
    </row>
    <row r="4141" spans="1:38">
      <c r="A4141" t="s">
        <v>315</v>
      </c>
      <c r="B4141">
        <v>4446</v>
      </c>
      <c r="C4141" t="s">
        <v>1031</v>
      </c>
      <c r="D4141" t="s">
        <v>316</v>
      </c>
      <c r="E4141">
        <v>302156</v>
      </c>
      <c r="F4141" t="s">
        <v>317</v>
      </c>
      <c r="G4141" t="s">
        <v>331</v>
      </c>
      <c r="H4141" s="79" t="s">
        <v>1032</v>
      </c>
      <c r="I4141" t="s">
        <v>81</v>
      </c>
      <c r="J4141" t="s">
        <v>315</v>
      </c>
      <c r="K4141" t="s">
        <v>669</v>
      </c>
      <c r="L4141">
        <v>974201</v>
      </c>
      <c r="M4141">
        <v>111541437</v>
      </c>
      <c r="O4141">
        <v>320073</v>
      </c>
      <c r="P4141" t="s">
        <v>320</v>
      </c>
      <c r="Q4141">
        <v>8306</v>
      </c>
      <c r="R4141">
        <v>83</v>
      </c>
      <c r="S4141">
        <v>1</v>
      </c>
      <c r="T4141">
        <v>2786</v>
      </c>
      <c r="U4141" t="s">
        <v>328</v>
      </c>
      <c r="W4141">
        <v>1158667035</v>
      </c>
      <c r="X4141" s="76">
        <v>44264</v>
      </c>
      <c r="Y4141" s="76">
        <v>44264</v>
      </c>
      <c r="Z4141" s="76">
        <v>43953</v>
      </c>
      <c r="AA4141" s="76">
        <v>44230</v>
      </c>
      <c r="AB4141">
        <v>789.01</v>
      </c>
      <c r="AD4141" t="s">
        <v>345</v>
      </c>
      <c r="AE4141" t="s">
        <v>324</v>
      </c>
      <c r="AF4141" t="s">
        <v>1034</v>
      </c>
      <c r="AH4141" t="s">
        <v>325</v>
      </c>
      <c r="AI4141" t="s">
        <v>331</v>
      </c>
      <c r="AK4141">
        <v>95057</v>
      </c>
      <c r="AL4141">
        <v>5</v>
      </c>
    </row>
    <row r="4142" spans="1:38">
      <c r="A4142" t="s">
        <v>315</v>
      </c>
      <c r="B4142">
        <v>4446</v>
      </c>
      <c r="C4142" t="s">
        <v>1031</v>
      </c>
      <c r="D4142" t="s">
        <v>316</v>
      </c>
      <c r="E4142">
        <v>302156</v>
      </c>
      <c r="F4142" t="s">
        <v>317</v>
      </c>
      <c r="G4142" t="s">
        <v>331</v>
      </c>
      <c r="H4142" s="79" t="s">
        <v>1032</v>
      </c>
      <c r="I4142" t="s">
        <v>81</v>
      </c>
      <c r="J4142" t="s">
        <v>315</v>
      </c>
      <c r="K4142" t="s">
        <v>669</v>
      </c>
      <c r="L4142">
        <v>979070</v>
      </c>
      <c r="M4142">
        <v>111541437</v>
      </c>
      <c r="O4142">
        <v>320074</v>
      </c>
      <c r="P4142" t="s">
        <v>337</v>
      </c>
      <c r="Q4142">
        <v>8323</v>
      </c>
      <c r="R4142">
        <v>83</v>
      </c>
      <c r="S4142">
        <v>1</v>
      </c>
      <c r="T4142">
        <v>2786</v>
      </c>
      <c r="U4142" t="s">
        <v>328</v>
      </c>
      <c r="W4142">
        <v>1158667035</v>
      </c>
      <c r="X4142" s="76">
        <v>44266</v>
      </c>
      <c r="Y4142" s="76">
        <v>44266</v>
      </c>
      <c r="Z4142" s="76">
        <v>44225</v>
      </c>
      <c r="AA4142" s="76">
        <v>44258</v>
      </c>
      <c r="AB4142">
        <v>130482.2</v>
      </c>
      <c r="AD4142" t="s">
        <v>344</v>
      </c>
      <c r="AE4142" t="s">
        <v>324</v>
      </c>
      <c r="AF4142" t="s">
        <v>1035</v>
      </c>
      <c r="AH4142" t="s">
        <v>325</v>
      </c>
      <c r="AI4142" t="s">
        <v>331</v>
      </c>
      <c r="AK4142">
        <v>95057</v>
      </c>
      <c r="AL4142">
        <v>5</v>
      </c>
    </row>
    <row r="4143" spans="1:38">
      <c r="A4143" t="s">
        <v>315</v>
      </c>
      <c r="B4143">
        <v>4446</v>
      </c>
      <c r="C4143" t="s">
        <v>1031</v>
      </c>
      <c r="D4143" t="s">
        <v>316</v>
      </c>
      <c r="E4143">
        <v>302156</v>
      </c>
      <c r="F4143" t="s">
        <v>317</v>
      </c>
      <c r="G4143" t="s">
        <v>331</v>
      </c>
      <c r="H4143" s="79" t="s">
        <v>1032</v>
      </c>
      <c r="I4143" t="s">
        <v>81</v>
      </c>
      <c r="J4143" t="s">
        <v>315</v>
      </c>
      <c r="K4143" t="s">
        <v>669</v>
      </c>
      <c r="L4143">
        <v>979070</v>
      </c>
      <c r="M4143">
        <v>111541437</v>
      </c>
      <c r="O4143">
        <v>320073</v>
      </c>
      <c r="P4143" t="s">
        <v>320</v>
      </c>
      <c r="Q4143">
        <v>8323</v>
      </c>
      <c r="R4143">
        <v>83</v>
      </c>
      <c r="S4143">
        <v>1</v>
      </c>
      <c r="T4143">
        <v>2786</v>
      </c>
      <c r="U4143" t="s">
        <v>328</v>
      </c>
      <c r="W4143">
        <v>1158667035</v>
      </c>
      <c r="X4143" s="76">
        <v>44266</v>
      </c>
      <c r="Y4143" s="76">
        <v>44266</v>
      </c>
      <c r="Z4143" s="76">
        <v>44225</v>
      </c>
      <c r="AA4143" s="76">
        <v>44258</v>
      </c>
      <c r="AB4143">
        <v>789.01</v>
      </c>
      <c r="AD4143" t="s">
        <v>344</v>
      </c>
      <c r="AE4143" t="s">
        <v>324</v>
      </c>
      <c r="AF4143" t="s">
        <v>1035</v>
      </c>
      <c r="AH4143" t="s">
        <v>325</v>
      </c>
      <c r="AI4143" t="s">
        <v>331</v>
      </c>
      <c r="AK4143">
        <v>95057</v>
      </c>
      <c r="AL4143">
        <v>5</v>
      </c>
    </row>
    <row r="4144" spans="1:38">
      <c r="A4144" t="s">
        <v>315</v>
      </c>
      <c r="B4144">
        <v>4446</v>
      </c>
      <c r="C4144" t="s">
        <v>1031</v>
      </c>
      <c r="D4144" t="s">
        <v>316</v>
      </c>
      <c r="E4144">
        <v>302156</v>
      </c>
      <c r="F4144" t="s">
        <v>317</v>
      </c>
      <c r="G4144" t="s">
        <v>331</v>
      </c>
      <c r="H4144" s="79" t="s">
        <v>1032</v>
      </c>
      <c r="I4144" t="s">
        <v>81</v>
      </c>
      <c r="J4144" t="s">
        <v>315</v>
      </c>
      <c r="K4144" t="s">
        <v>669</v>
      </c>
      <c r="L4144">
        <v>979070</v>
      </c>
      <c r="M4144">
        <v>111541437</v>
      </c>
      <c r="O4144">
        <v>320072</v>
      </c>
      <c r="P4144" t="s">
        <v>336</v>
      </c>
      <c r="Q4144">
        <v>8323</v>
      </c>
      <c r="R4144">
        <v>83</v>
      </c>
      <c r="S4144">
        <v>1</v>
      </c>
      <c r="T4144">
        <v>2786</v>
      </c>
      <c r="U4144" t="s">
        <v>328</v>
      </c>
      <c r="W4144">
        <v>1158667035</v>
      </c>
      <c r="X4144" s="76">
        <v>44266</v>
      </c>
      <c r="Y4144" s="76">
        <v>44266</v>
      </c>
      <c r="Z4144" s="76">
        <v>44225</v>
      </c>
      <c r="AA4144" s="76">
        <v>44258</v>
      </c>
      <c r="AB4144">
        <v>178374.05</v>
      </c>
      <c r="AD4144" t="s">
        <v>344</v>
      </c>
      <c r="AE4144" t="s">
        <v>324</v>
      </c>
      <c r="AF4144" t="s">
        <v>1035</v>
      </c>
      <c r="AH4144" t="s">
        <v>325</v>
      </c>
      <c r="AI4144" t="s">
        <v>331</v>
      </c>
      <c r="AK4144">
        <v>95057</v>
      </c>
      <c r="AL4144">
        <v>5</v>
      </c>
    </row>
    <row r="4145" spans="1:38">
      <c r="A4145" t="s">
        <v>315</v>
      </c>
      <c r="B4145">
        <v>4446</v>
      </c>
      <c r="C4145" t="s">
        <v>1031</v>
      </c>
      <c r="D4145" t="s">
        <v>316</v>
      </c>
      <c r="E4145">
        <v>302156</v>
      </c>
      <c r="F4145" t="s">
        <v>317</v>
      </c>
      <c r="G4145" t="s">
        <v>331</v>
      </c>
      <c r="H4145" s="79" t="s">
        <v>1032</v>
      </c>
      <c r="I4145" t="s">
        <v>81</v>
      </c>
      <c r="J4145" t="s">
        <v>315</v>
      </c>
      <c r="K4145" t="s">
        <v>669</v>
      </c>
      <c r="L4145">
        <v>23089</v>
      </c>
      <c r="M4145">
        <v>115889220</v>
      </c>
      <c r="O4145">
        <v>320070</v>
      </c>
      <c r="P4145" t="s">
        <v>327</v>
      </c>
      <c r="Q4145">
        <v>8782</v>
      </c>
      <c r="R4145">
        <v>83</v>
      </c>
      <c r="S4145">
        <v>1</v>
      </c>
      <c r="T4145">
        <v>2786</v>
      </c>
      <c r="U4145" t="s">
        <v>328</v>
      </c>
      <c r="W4145">
        <v>1158667035</v>
      </c>
      <c r="X4145" s="76">
        <v>44336</v>
      </c>
      <c r="Y4145" s="76">
        <v>44337</v>
      </c>
      <c r="Z4145" s="76">
        <v>44224</v>
      </c>
      <c r="AA4145" s="76">
        <v>44286</v>
      </c>
      <c r="AB4145">
        <v>48340.15</v>
      </c>
      <c r="AD4145" t="s">
        <v>382</v>
      </c>
      <c r="AE4145" t="s">
        <v>324</v>
      </c>
      <c r="AF4145" t="s">
        <v>731</v>
      </c>
      <c r="AH4145" t="s">
        <v>325</v>
      </c>
      <c r="AI4145" t="s">
        <v>331</v>
      </c>
      <c r="AK4145">
        <v>95057</v>
      </c>
      <c r="AL4145">
        <v>5</v>
      </c>
    </row>
    <row r="4146" spans="1:38">
      <c r="H4146" s="79"/>
      <c r="X4146" s="76"/>
      <c r="Y4146" s="76"/>
      <c r="Z4146" s="76"/>
      <c r="AA4146" s="76"/>
      <c r="AB4146">
        <f>SUM(AB4098:AB4145)</f>
        <v>3077919.5799999996</v>
      </c>
    </row>
    <row r="4147" spans="1:38">
      <c r="A4147" t="s">
        <v>315</v>
      </c>
      <c r="B4147">
        <v>4446</v>
      </c>
      <c r="C4147" t="s">
        <v>1031</v>
      </c>
      <c r="D4147" t="s">
        <v>316</v>
      </c>
      <c r="E4147">
        <v>302156</v>
      </c>
      <c r="F4147" t="s">
        <v>317</v>
      </c>
      <c r="G4147" t="s">
        <v>331</v>
      </c>
      <c r="H4147" s="79" t="s">
        <v>1032</v>
      </c>
      <c r="I4147" t="s">
        <v>81</v>
      </c>
      <c r="J4147" t="s">
        <v>315</v>
      </c>
      <c r="K4147" t="s">
        <v>669</v>
      </c>
      <c r="L4147">
        <v>25147</v>
      </c>
      <c r="M4147">
        <v>115889220</v>
      </c>
      <c r="O4147">
        <v>320070</v>
      </c>
      <c r="P4147" t="s">
        <v>327</v>
      </c>
      <c r="Q4147">
        <v>8823</v>
      </c>
      <c r="R4147">
        <v>83</v>
      </c>
      <c r="S4147">
        <v>1</v>
      </c>
      <c r="T4147">
        <v>2786</v>
      </c>
      <c r="U4147" t="s">
        <v>328</v>
      </c>
      <c r="W4147">
        <v>1158667035</v>
      </c>
      <c r="X4147" s="76">
        <v>44341</v>
      </c>
      <c r="Y4147" s="76">
        <v>44341</v>
      </c>
      <c r="Z4147" s="76">
        <v>44253</v>
      </c>
      <c r="AA4147" s="76">
        <v>44316</v>
      </c>
      <c r="AB4147">
        <v>80442.09</v>
      </c>
      <c r="AD4147" t="s">
        <v>383</v>
      </c>
      <c r="AE4147" t="s">
        <v>324</v>
      </c>
      <c r="AF4147" t="s">
        <v>1036</v>
      </c>
      <c r="AH4147" t="s">
        <v>325</v>
      </c>
      <c r="AI4147" t="s">
        <v>331</v>
      </c>
      <c r="AK4147">
        <v>95057</v>
      </c>
      <c r="AL4147">
        <v>5</v>
      </c>
    </row>
    <row r="4148" spans="1:38">
      <c r="A4148" t="s">
        <v>315</v>
      </c>
      <c r="B4148">
        <v>4446</v>
      </c>
      <c r="C4148" t="s">
        <v>1031</v>
      </c>
      <c r="D4148" t="s">
        <v>316</v>
      </c>
      <c r="E4148">
        <v>302156</v>
      </c>
      <c r="F4148" t="s">
        <v>317</v>
      </c>
      <c r="G4148" t="s">
        <v>331</v>
      </c>
      <c r="H4148" s="79" t="s">
        <v>1032</v>
      </c>
      <c r="I4148" t="s">
        <v>81</v>
      </c>
      <c r="J4148" t="s">
        <v>315</v>
      </c>
      <c r="K4148" t="s">
        <v>669</v>
      </c>
      <c r="L4148">
        <v>32056</v>
      </c>
      <c r="M4148">
        <v>111541437</v>
      </c>
      <c r="O4148">
        <v>320073</v>
      </c>
      <c r="P4148" t="s">
        <v>320</v>
      </c>
      <c r="Q4148">
        <v>8905</v>
      </c>
      <c r="R4148">
        <v>83</v>
      </c>
      <c r="S4148">
        <v>1</v>
      </c>
      <c r="T4148">
        <v>2786</v>
      </c>
      <c r="U4148" t="s">
        <v>328</v>
      </c>
      <c r="W4148">
        <v>1158667035</v>
      </c>
      <c r="X4148" s="76">
        <v>44350</v>
      </c>
      <c r="Y4148" s="76">
        <v>44350</v>
      </c>
      <c r="Z4148" s="76">
        <v>44258</v>
      </c>
      <c r="AA4148" s="76">
        <v>44327</v>
      </c>
      <c r="AB4148">
        <v>789.02</v>
      </c>
      <c r="AD4148" t="s">
        <v>346</v>
      </c>
      <c r="AE4148" t="s">
        <v>324</v>
      </c>
      <c r="AF4148" t="s">
        <v>864</v>
      </c>
      <c r="AH4148" t="s">
        <v>325</v>
      </c>
      <c r="AI4148" t="s">
        <v>331</v>
      </c>
      <c r="AK4148">
        <v>95057</v>
      </c>
      <c r="AL4148">
        <v>5</v>
      </c>
    </row>
    <row r="4149" spans="1:38">
      <c r="A4149" t="s">
        <v>315</v>
      </c>
      <c r="B4149">
        <v>4446</v>
      </c>
      <c r="C4149" t="s">
        <v>1031</v>
      </c>
      <c r="D4149" t="s">
        <v>316</v>
      </c>
      <c r="E4149">
        <v>302156</v>
      </c>
      <c r="F4149" t="s">
        <v>317</v>
      </c>
      <c r="G4149" t="s">
        <v>331</v>
      </c>
      <c r="H4149" s="79" t="s">
        <v>1032</v>
      </c>
      <c r="I4149" t="s">
        <v>81</v>
      </c>
      <c r="J4149" t="s">
        <v>315</v>
      </c>
      <c r="K4149" t="s">
        <v>669</v>
      </c>
      <c r="L4149">
        <v>32056</v>
      </c>
      <c r="M4149">
        <v>111541437</v>
      </c>
      <c r="O4149">
        <v>320072</v>
      </c>
      <c r="P4149" t="s">
        <v>336</v>
      </c>
      <c r="Q4149">
        <v>8905</v>
      </c>
      <c r="R4149">
        <v>83</v>
      </c>
      <c r="S4149">
        <v>1</v>
      </c>
      <c r="T4149">
        <v>2786</v>
      </c>
      <c r="U4149" t="s">
        <v>328</v>
      </c>
      <c r="W4149">
        <v>1158667035</v>
      </c>
      <c r="X4149" s="76">
        <v>44350</v>
      </c>
      <c r="Y4149" s="76">
        <v>44350</v>
      </c>
      <c r="Z4149" s="76">
        <v>44258</v>
      </c>
      <c r="AA4149" s="76">
        <v>44327</v>
      </c>
      <c r="AB4149">
        <v>155468.15</v>
      </c>
      <c r="AD4149" t="s">
        <v>346</v>
      </c>
      <c r="AE4149" t="s">
        <v>324</v>
      </c>
      <c r="AF4149" t="s">
        <v>864</v>
      </c>
      <c r="AH4149" t="s">
        <v>325</v>
      </c>
      <c r="AI4149" t="s">
        <v>331</v>
      </c>
      <c r="AK4149">
        <v>95057</v>
      </c>
      <c r="AL4149">
        <v>5</v>
      </c>
    </row>
    <row r="4150" spans="1:38">
      <c r="A4150" t="s">
        <v>315</v>
      </c>
      <c r="B4150">
        <v>4446</v>
      </c>
      <c r="C4150" t="s">
        <v>1031</v>
      </c>
      <c r="D4150" t="s">
        <v>316</v>
      </c>
      <c r="E4150">
        <v>302156</v>
      </c>
      <c r="F4150" t="s">
        <v>317</v>
      </c>
      <c r="G4150" t="s">
        <v>331</v>
      </c>
      <c r="H4150" s="79" t="s">
        <v>1032</v>
      </c>
      <c r="I4150" t="s">
        <v>81</v>
      </c>
      <c r="J4150" t="s">
        <v>315</v>
      </c>
      <c r="K4150" t="s">
        <v>669</v>
      </c>
      <c r="L4150">
        <v>32056</v>
      </c>
      <c r="M4150">
        <v>111541437</v>
      </c>
      <c r="O4150">
        <v>320074</v>
      </c>
      <c r="P4150" t="s">
        <v>337</v>
      </c>
      <c r="Q4150">
        <v>8905</v>
      </c>
      <c r="R4150">
        <v>83</v>
      </c>
      <c r="S4150">
        <v>1</v>
      </c>
      <c r="T4150">
        <v>2786</v>
      </c>
      <c r="U4150" t="s">
        <v>328</v>
      </c>
      <c r="W4150">
        <v>1158667035</v>
      </c>
      <c r="X4150" s="76">
        <v>44350</v>
      </c>
      <c r="Y4150" s="76">
        <v>44350</v>
      </c>
      <c r="Z4150" s="76">
        <v>44258</v>
      </c>
      <c r="AA4150" s="76">
        <v>44327</v>
      </c>
      <c r="AB4150">
        <v>121827.63</v>
      </c>
      <c r="AD4150" t="s">
        <v>346</v>
      </c>
      <c r="AE4150" t="s">
        <v>324</v>
      </c>
      <c r="AF4150" t="s">
        <v>864</v>
      </c>
      <c r="AH4150" t="s">
        <v>325</v>
      </c>
      <c r="AI4150" t="s">
        <v>331</v>
      </c>
      <c r="AK4150">
        <v>95057</v>
      </c>
      <c r="AL4150">
        <v>5</v>
      </c>
    </row>
    <row r="4151" spans="1:38">
      <c r="A4151" t="s">
        <v>315</v>
      </c>
      <c r="B4151">
        <v>4446</v>
      </c>
      <c r="C4151" t="s">
        <v>1031</v>
      </c>
      <c r="D4151" t="s">
        <v>316</v>
      </c>
      <c r="E4151">
        <v>302156</v>
      </c>
      <c r="F4151" t="s">
        <v>317</v>
      </c>
      <c r="G4151" t="s">
        <v>331</v>
      </c>
      <c r="H4151" s="79" t="s">
        <v>1032</v>
      </c>
      <c r="I4151" t="s">
        <v>81</v>
      </c>
      <c r="J4151" t="s">
        <v>315</v>
      </c>
      <c r="K4151" t="s">
        <v>669</v>
      </c>
      <c r="L4151">
        <v>42934</v>
      </c>
      <c r="M4151">
        <v>115889220</v>
      </c>
      <c r="O4151">
        <v>320070</v>
      </c>
      <c r="P4151" t="s">
        <v>327</v>
      </c>
      <c r="Q4151">
        <v>9077</v>
      </c>
      <c r="R4151">
        <v>83</v>
      </c>
      <c r="S4151">
        <v>1</v>
      </c>
      <c r="T4151">
        <v>2786</v>
      </c>
      <c r="U4151" t="s">
        <v>328</v>
      </c>
      <c r="W4151">
        <v>1158667035</v>
      </c>
      <c r="X4151" s="76">
        <v>44375</v>
      </c>
      <c r="Y4151" s="76">
        <v>44375</v>
      </c>
      <c r="Z4151" s="76">
        <v>44275</v>
      </c>
      <c r="AA4151" s="76">
        <v>44351</v>
      </c>
      <c r="AB4151">
        <v>68734.42</v>
      </c>
      <c r="AD4151" t="s">
        <v>345</v>
      </c>
      <c r="AE4151" t="s">
        <v>324</v>
      </c>
      <c r="AF4151" t="s">
        <v>1037</v>
      </c>
      <c r="AH4151" t="s">
        <v>325</v>
      </c>
      <c r="AI4151" t="s">
        <v>331</v>
      </c>
      <c r="AK4151">
        <v>95057</v>
      </c>
      <c r="AL4151">
        <v>5</v>
      </c>
    </row>
    <row r="4152" spans="1:38">
      <c r="A4152" t="s">
        <v>315</v>
      </c>
      <c r="B4152">
        <v>4446</v>
      </c>
      <c r="C4152" t="s">
        <v>1031</v>
      </c>
      <c r="D4152" t="s">
        <v>316</v>
      </c>
      <c r="E4152">
        <v>302156</v>
      </c>
      <c r="F4152" t="s">
        <v>317</v>
      </c>
      <c r="G4152" t="s">
        <v>331</v>
      </c>
      <c r="H4152" s="79" t="s">
        <v>1032</v>
      </c>
      <c r="I4152" t="s">
        <v>81</v>
      </c>
      <c r="J4152" t="s">
        <v>315</v>
      </c>
      <c r="K4152" t="s">
        <v>669</v>
      </c>
      <c r="L4152">
        <v>55766</v>
      </c>
      <c r="M4152">
        <v>115889220</v>
      </c>
      <c r="O4152">
        <v>320070</v>
      </c>
      <c r="P4152" t="s">
        <v>327</v>
      </c>
      <c r="Q4152">
        <v>9243</v>
      </c>
      <c r="R4152">
        <v>83</v>
      </c>
      <c r="S4152">
        <v>1</v>
      </c>
      <c r="T4152">
        <v>2786</v>
      </c>
      <c r="U4152" t="s">
        <v>328</v>
      </c>
      <c r="W4152">
        <v>1158667035</v>
      </c>
      <c r="X4152" s="76">
        <v>44399</v>
      </c>
      <c r="Y4152" s="76">
        <v>44400</v>
      </c>
      <c r="Z4152" s="76">
        <v>44316</v>
      </c>
      <c r="AA4152" s="76">
        <v>44382</v>
      </c>
      <c r="AB4152">
        <v>51241.41</v>
      </c>
      <c r="AD4152" t="s">
        <v>323</v>
      </c>
      <c r="AE4152" t="s">
        <v>324</v>
      </c>
      <c r="AF4152" t="s">
        <v>1038</v>
      </c>
      <c r="AH4152" t="s">
        <v>325</v>
      </c>
      <c r="AI4152" t="s">
        <v>331</v>
      </c>
      <c r="AK4152">
        <v>95057</v>
      </c>
      <c r="AL4152">
        <v>5</v>
      </c>
    </row>
    <row r="4153" spans="1:38">
      <c r="A4153" t="s">
        <v>315</v>
      </c>
      <c r="B4153">
        <v>4446</v>
      </c>
      <c r="C4153" t="s">
        <v>1031</v>
      </c>
      <c r="D4153" t="s">
        <v>316</v>
      </c>
      <c r="E4153">
        <v>302156</v>
      </c>
      <c r="F4153" t="s">
        <v>317</v>
      </c>
      <c r="G4153" t="s">
        <v>331</v>
      </c>
      <c r="H4153" s="79" t="s">
        <v>1032</v>
      </c>
      <c r="I4153" t="s">
        <v>81</v>
      </c>
      <c r="J4153" t="s">
        <v>315</v>
      </c>
      <c r="K4153" t="s">
        <v>669</v>
      </c>
      <c r="L4153">
        <v>78948</v>
      </c>
      <c r="M4153">
        <v>111541437</v>
      </c>
      <c r="O4153">
        <v>320074</v>
      </c>
      <c r="P4153" t="s">
        <v>337</v>
      </c>
      <c r="Q4153">
        <v>9415</v>
      </c>
      <c r="R4153">
        <v>83</v>
      </c>
      <c r="S4153">
        <v>1</v>
      </c>
      <c r="T4153">
        <v>2786</v>
      </c>
      <c r="U4153" t="s">
        <v>328</v>
      </c>
      <c r="W4153">
        <v>1158667035</v>
      </c>
      <c r="X4153" s="76">
        <v>44426</v>
      </c>
      <c r="Y4153" s="76">
        <v>44426</v>
      </c>
      <c r="Z4153" s="76">
        <v>44225</v>
      </c>
      <c r="AA4153" s="76">
        <v>44383</v>
      </c>
      <c r="AB4153">
        <v>94972.57</v>
      </c>
      <c r="AD4153" t="s">
        <v>382</v>
      </c>
      <c r="AE4153" t="s">
        <v>324</v>
      </c>
      <c r="AF4153" t="s">
        <v>833</v>
      </c>
      <c r="AH4153" t="s">
        <v>325</v>
      </c>
      <c r="AI4153" t="s">
        <v>331</v>
      </c>
      <c r="AK4153">
        <v>95057</v>
      </c>
      <c r="AL4153">
        <v>5</v>
      </c>
    </row>
    <row r="4154" spans="1:38">
      <c r="A4154" t="s">
        <v>315</v>
      </c>
      <c r="B4154">
        <v>4446</v>
      </c>
      <c r="C4154" t="s">
        <v>1031</v>
      </c>
      <c r="D4154" t="s">
        <v>316</v>
      </c>
      <c r="E4154">
        <v>302156</v>
      </c>
      <c r="F4154" t="s">
        <v>317</v>
      </c>
      <c r="G4154" t="s">
        <v>331</v>
      </c>
      <c r="H4154" s="79" t="s">
        <v>1032</v>
      </c>
      <c r="I4154" t="s">
        <v>81</v>
      </c>
      <c r="J4154" t="s">
        <v>315</v>
      </c>
      <c r="K4154" t="s">
        <v>669</v>
      </c>
      <c r="L4154">
        <v>78948</v>
      </c>
      <c r="M4154">
        <v>111541437</v>
      </c>
      <c r="O4154">
        <v>320073</v>
      </c>
      <c r="P4154" t="s">
        <v>320</v>
      </c>
      <c r="Q4154">
        <v>9415</v>
      </c>
      <c r="R4154">
        <v>83</v>
      </c>
      <c r="S4154">
        <v>1</v>
      </c>
      <c r="T4154">
        <v>2786</v>
      </c>
      <c r="U4154" t="s">
        <v>328</v>
      </c>
      <c r="W4154">
        <v>1158667035</v>
      </c>
      <c r="X4154" s="76">
        <v>44426</v>
      </c>
      <c r="Y4154" s="76">
        <v>44426</v>
      </c>
      <c r="Z4154" s="76">
        <v>44225</v>
      </c>
      <c r="AA4154" s="76">
        <v>44383</v>
      </c>
      <c r="AB4154">
        <v>816.5</v>
      </c>
      <c r="AD4154" t="s">
        <v>382</v>
      </c>
      <c r="AE4154" t="s">
        <v>324</v>
      </c>
      <c r="AF4154" t="s">
        <v>833</v>
      </c>
      <c r="AH4154" t="s">
        <v>325</v>
      </c>
      <c r="AI4154" t="s">
        <v>331</v>
      </c>
      <c r="AK4154">
        <v>95057</v>
      </c>
      <c r="AL4154">
        <v>5</v>
      </c>
    </row>
    <row r="4155" spans="1:38">
      <c r="A4155" t="s">
        <v>315</v>
      </c>
      <c r="B4155">
        <v>4446</v>
      </c>
      <c r="C4155" t="s">
        <v>1031</v>
      </c>
      <c r="D4155" t="s">
        <v>316</v>
      </c>
      <c r="E4155">
        <v>302156</v>
      </c>
      <c r="F4155" t="s">
        <v>317</v>
      </c>
      <c r="G4155" t="s">
        <v>331</v>
      </c>
      <c r="H4155" s="79" t="s">
        <v>1032</v>
      </c>
      <c r="I4155" t="s">
        <v>81</v>
      </c>
      <c r="J4155" t="s">
        <v>315</v>
      </c>
      <c r="K4155" t="s">
        <v>669</v>
      </c>
      <c r="L4155">
        <v>78948</v>
      </c>
      <c r="M4155">
        <v>111541437</v>
      </c>
      <c r="O4155">
        <v>320072</v>
      </c>
      <c r="P4155" t="s">
        <v>336</v>
      </c>
      <c r="Q4155">
        <v>9415</v>
      </c>
      <c r="R4155">
        <v>83</v>
      </c>
      <c r="S4155">
        <v>1</v>
      </c>
      <c r="T4155">
        <v>2786</v>
      </c>
      <c r="U4155" t="s">
        <v>328</v>
      </c>
      <c r="W4155">
        <v>1158667035</v>
      </c>
      <c r="X4155" s="76">
        <v>44426</v>
      </c>
      <c r="Y4155" s="76">
        <v>44426</v>
      </c>
      <c r="Z4155" s="76">
        <v>44225</v>
      </c>
      <c r="AA4155" s="76">
        <v>44383</v>
      </c>
      <c r="AB4155">
        <v>138070.85</v>
      </c>
      <c r="AD4155" t="s">
        <v>382</v>
      </c>
      <c r="AE4155" t="s">
        <v>324</v>
      </c>
      <c r="AF4155" t="s">
        <v>833</v>
      </c>
      <c r="AH4155" t="s">
        <v>325</v>
      </c>
      <c r="AI4155" t="s">
        <v>331</v>
      </c>
      <c r="AK4155">
        <v>95057</v>
      </c>
      <c r="AL4155">
        <v>5</v>
      </c>
    </row>
    <row r="4156" spans="1:38">
      <c r="A4156" t="s">
        <v>315</v>
      </c>
      <c r="B4156">
        <v>4446</v>
      </c>
      <c r="C4156" t="s">
        <v>1031</v>
      </c>
      <c r="D4156" t="s">
        <v>316</v>
      </c>
      <c r="E4156">
        <v>302156</v>
      </c>
      <c r="F4156" t="s">
        <v>317</v>
      </c>
      <c r="G4156" t="s">
        <v>331</v>
      </c>
      <c r="H4156" s="79" t="s">
        <v>1032</v>
      </c>
      <c r="I4156" t="s">
        <v>81</v>
      </c>
      <c r="J4156" t="s">
        <v>315</v>
      </c>
      <c r="K4156" t="s">
        <v>669</v>
      </c>
      <c r="L4156">
        <v>79302</v>
      </c>
      <c r="M4156">
        <v>115889220</v>
      </c>
      <c r="O4156">
        <v>320070</v>
      </c>
      <c r="P4156" t="s">
        <v>327</v>
      </c>
      <c r="Q4156">
        <v>9422</v>
      </c>
      <c r="R4156">
        <v>83</v>
      </c>
      <c r="S4156">
        <v>1</v>
      </c>
      <c r="T4156">
        <v>2786</v>
      </c>
      <c r="U4156" t="s">
        <v>328</v>
      </c>
      <c r="W4156">
        <v>1158667035</v>
      </c>
      <c r="X4156" s="76">
        <v>44426</v>
      </c>
      <c r="Y4156" s="76">
        <v>44427</v>
      </c>
      <c r="Z4156" s="76">
        <v>44345</v>
      </c>
      <c r="AA4156" s="76">
        <v>44414</v>
      </c>
      <c r="AB4156">
        <v>77811.3</v>
      </c>
      <c r="AD4156" t="s">
        <v>382</v>
      </c>
      <c r="AE4156" t="s">
        <v>324</v>
      </c>
      <c r="AF4156" t="s">
        <v>1039</v>
      </c>
      <c r="AH4156" t="s">
        <v>325</v>
      </c>
      <c r="AI4156" t="s">
        <v>331</v>
      </c>
      <c r="AK4156">
        <v>95057</v>
      </c>
      <c r="AL4156">
        <v>5</v>
      </c>
    </row>
    <row r="4157" spans="1:38">
      <c r="A4157" t="s">
        <v>315</v>
      </c>
      <c r="B4157">
        <v>4446</v>
      </c>
      <c r="C4157" t="s">
        <v>1031</v>
      </c>
      <c r="D4157" t="s">
        <v>316</v>
      </c>
      <c r="E4157">
        <v>302156</v>
      </c>
      <c r="F4157" t="s">
        <v>317</v>
      </c>
      <c r="G4157" t="s">
        <v>331</v>
      </c>
      <c r="H4157" s="79" t="s">
        <v>1032</v>
      </c>
      <c r="I4157" t="s">
        <v>81</v>
      </c>
      <c r="J4157" t="s">
        <v>315</v>
      </c>
      <c r="K4157" t="s">
        <v>669</v>
      </c>
      <c r="L4157">
        <v>140260</v>
      </c>
      <c r="M4157">
        <v>115889220</v>
      </c>
      <c r="O4157">
        <v>320070</v>
      </c>
      <c r="P4157" t="s">
        <v>327</v>
      </c>
      <c r="Q4157">
        <v>9664</v>
      </c>
      <c r="R4157">
        <v>83</v>
      </c>
      <c r="S4157">
        <v>1</v>
      </c>
      <c r="T4157">
        <v>2786</v>
      </c>
      <c r="U4157" t="s">
        <v>328</v>
      </c>
      <c r="W4157">
        <v>1158667035</v>
      </c>
      <c r="X4157" s="76">
        <v>44460</v>
      </c>
      <c r="Y4157" s="76">
        <v>44460</v>
      </c>
      <c r="Z4157" s="76">
        <v>44377</v>
      </c>
      <c r="AA4157" s="76">
        <v>44442</v>
      </c>
      <c r="AB4157">
        <v>72518.83</v>
      </c>
      <c r="AD4157" t="s">
        <v>382</v>
      </c>
      <c r="AE4157" t="s">
        <v>324</v>
      </c>
      <c r="AF4157" t="s">
        <v>689</v>
      </c>
      <c r="AH4157" t="s">
        <v>325</v>
      </c>
      <c r="AI4157" t="s">
        <v>331</v>
      </c>
      <c r="AK4157">
        <v>95057</v>
      </c>
      <c r="AL4157">
        <v>5</v>
      </c>
    </row>
    <row r="4158" spans="1:38">
      <c r="A4158" t="s">
        <v>315</v>
      </c>
      <c r="B4158">
        <v>4446</v>
      </c>
      <c r="C4158" t="s">
        <v>1031</v>
      </c>
      <c r="D4158" t="s">
        <v>316</v>
      </c>
      <c r="E4158">
        <v>302156</v>
      </c>
      <c r="F4158" t="s">
        <v>317</v>
      </c>
      <c r="G4158" t="s">
        <v>331</v>
      </c>
      <c r="H4158" s="79" t="s">
        <v>1032</v>
      </c>
      <c r="I4158" t="s">
        <v>81</v>
      </c>
      <c r="J4158" t="s">
        <v>315</v>
      </c>
      <c r="K4158" t="s">
        <v>669</v>
      </c>
      <c r="L4158">
        <v>221340</v>
      </c>
      <c r="M4158">
        <v>115889220</v>
      </c>
      <c r="O4158">
        <v>320070</v>
      </c>
      <c r="P4158" t="s">
        <v>327</v>
      </c>
      <c r="Q4158">
        <v>118</v>
      </c>
      <c r="R4158">
        <v>71</v>
      </c>
      <c r="S4158">
        <v>1</v>
      </c>
      <c r="T4158">
        <v>2786</v>
      </c>
      <c r="U4158" t="s">
        <v>328</v>
      </c>
      <c r="W4158">
        <v>1158667035</v>
      </c>
      <c r="X4158" s="76">
        <v>44522</v>
      </c>
      <c r="Y4158" s="76">
        <v>44523</v>
      </c>
      <c r="Z4158" s="76">
        <v>44373</v>
      </c>
      <c r="AA4158" s="76">
        <v>44503</v>
      </c>
      <c r="AB4158">
        <v>120387.39</v>
      </c>
      <c r="AD4158" t="s">
        <v>383</v>
      </c>
      <c r="AE4158" t="s">
        <v>324</v>
      </c>
      <c r="AF4158" t="s">
        <v>692</v>
      </c>
      <c r="AH4158" t="s">
        <v>325</v>
      </c>
      <c r="AI4158" t="s">
        <v>331</v>
      </c>
      <c r="AK4158">
        <v>95057</v>
      </c>
      <c r="AL4158">
        <v>5</v>
      </c>
    </row>
    <row r="4159" spans="1:38">
      <c r="A4159" t="s">
        <v>315</v>
      </c>
      <c r="B4159">
        <v>4446</v>
      </c>
      <c r="C4159" t="s">
        <v>1031</v>
      </c>
      <c r="D4159" t="s">
        <v>316</v>
      </c>
      <c r="E4159">
        <v>302156</v>
      </c>
      <c r="F4159" t="s">
        <v>317</v>
      </c>
      <c r="G4159" t="s">
        <v>331</v>
      </c>
      <c r="H4159" s="79" t="s">
        <v>1032</v>
      </c>
      <c r="I4159" t="s">
        <v>81</v>
      </c>
      <c r="J4159" t="s">
        <v>315</v>
      </c>
      <c r="K4159" t="s">
        <v>669</v>
      </c>
      <c r="L4159">
        <v>241014</v>
      </c>
      <c r="M4159">
        <v>115889220</v>
      </c>
      <c r="O4159">
        <v>320070</v>
      </c>
      <c r="P4159" t="s">
        <v>327</v>
      </c>
      <c r="Q4159">
        <v>237</v>
      </c>
      <c r="R4159">
        <v>71</v>
      </c>
      <c r="S4159">
        <v>1</v>
      </c>
      <c r="T4159">
        <v>2786</v>
      </c>
      <c r="U4159" t="s">
        <v>328</v>
      </c>
      <c r="W4159">
        <v>1158667035</v>
      </c>
      <c r="X4159" s="76">
        <v>44539</v>
      </c>
      <c r="Y4159" s="76">
        <v>44539</v>
      </c>
      <c r="Z4159" s="76">
        <v>44468</v>
      </c>
      <c r="AA4159" s="76">
        <v>44502</v>
      </c>
      <c r="AB4159">
        <v>58802.81</v>
      </c>
      <c r="AD4159" t="s">
        <v>383</v>
      </c>
      <c r="AE4159" t="s">
        <v>324</v>
      </c>
      <c r="AF4159" t="s">
        <v>1040</v>
      </c>
      <c r="AH4159" t="s">
        <v>325</v>
      </c>
      <c r="AI4159" t="s">
        <v>331</v>
      </c>
      <c r="AK4159">
        <v>95057</v>
      </c>
      <c r="AL4159">
        <v>5</v>
      </c>
    </row>
    <row r="4160" spans="1:38">
      <c r="A4160" t="s">
        <v>315</v>
      </c>
      <c r="B4160">
        <v>4446</v>
      </c>
      <c r="C4160" t="s">
        <v>1031</v>
      </c>
      <c r="D4160" t="s">
        <v>316</v>
      </c>
      <c r="E4160">
        <v>302156</v>
      </c>
      <c r="F4160" t="s">
        <v>317</v>
      </c>
      <c r="G4160" t="s">
        <v>331</v>
      </c>
      <c r="H4160" s="79" t="s">
        <v>1032</v>
      </c>
      <c r="I4160" t="s">
        <v>81</v>
      </c>
      <c r="J4160" t="s">
        <v>315</v>
      </c>
      <c r="K4160" t="s">
        <v>669</v>
      </c>
      <c r="L4160">
        <v>281029</v>
      </c>
      <c r="M4160">
        <v>115889220</v>
      </c>
      <c r="O4160">
        <v>320070</v>
      </c>
      <c r="P4160" t="s">
        <v>327</v>
      </c>
      <c r="Q4160">
        <v>591</v>
      </c>
      <c r="R4160">
        <v>71</v>
      </c>
      <c r="S4160">
        <v>1</v>
      </c>
      <c r="T4160">
        <v>2786</v>
      </c>
      <c r="U4160" t="s">
        <v>328</v>
      </c>
      <c r="W4160">
        <v>1158667035</v>
      </c>
      <c r="X4160" s="76">
        <v>44596</v>
      </c>
      <c r="Y4160" s="76">
        <v>44596</v>
      </c>
      <c r="Z4160" s="76">
        <v>44503</v>
      </c>
      <c r="AA4160" s="76">
        <v>44580</v>
      </c>
      <c r="AB4160">
        <v>59480.56</v>
      </c>
      <c r="AD4160" t="s">
        <v>346</v>
      </c>
      <c r="AE4160" t="s">
        <v>324</v>
      </c>
      <c r="AF4160" t="s">
        <v>435</v>
      </c>
      <c r="AH4160" t="s">
        <v>325</v>
      </c>
      <c r="AI4160" t="s">
        <v>331</v>
      </c>
      <c r="AK4160">
        <v>95057</v>
      </c>
      <c r="AL4160">
        <v>5</v>
      </c>
    </row>
    <row r="4161" spans="1:38">
      <c r="A4161" t="s">
        <v>315</v>
      </c>
      <c r="B4161">
        <v>4446</v>
      </c>
      <c r="C4161" t="s">
        <v>1031</v>
      </c>
      <c r="D4161" t="s">
        <v>316</v>
      </c>
      <c r="E4161">
        <v>302156</v>
      </c>
      <c r="F4161" t="s">
        <v>317</v>
      </c>
      <c r="G4161" t="s">
        <v>331</v>
      </c>
      <c r="H4161" s="79" t="s">
        <v>1032</v>
      </c>
      <c r="I4161" t="s">
        <v>81</v>
      </c>
      <c r="J4161" t="s">
        <v>315</v>
      </c>
      <c r="K4161" t="s">
        <v>669</v>
      </c>
      <c r="L4161">
        <v>281012</v>
      </c>
      <c r="M4161">
        <v>115889220</v>
      </c>
      <c r="O4161">
        <v>320070</v>
      </c>
      <c r="P4161" t="s">
        <v>327</v>
      </c>
      <c r="Q4161">
        <v>592</v>
      </c>
      <c r="R4161">
        <v>71</v>
      </c>
      <c r="S4161">
        <v>1</v>
      </c>
      <c r="T4161">
        <v>2786</v>
      </c>
      <c r="U4161" t="s">
        <v>328</v>
      </c>
      <c r="W4161">
        <v>1158667035</v>
      </c>
      <c r="X4161" s="76">
        <v>44596</v>
      </c>
      <c r="Y4161" s="76">
        <v>44596</v>
      </c>
      <c r="Z4161" s="76">
        <v>44527</v>
      </c>
      <c r="AA4161" s="76">
        <v>44565</v>
      </c>
      <c r="AB4161">
        <v>66743.009999999995</v>
      </c>
      <c r="AD4161" t="s">
        <v>346</v>
      </c>
      <c r="AE4161" t="s">
        <v>324</v>
      </c>
      <c r="AF4161" t="s">
        <v>1041</v>
      </c>
      <c r="AH4161" t="s">
        <v>325</v>
      </c>
      <c r="AI4161" t="s">
        <v>331</v>
      </c>
      <c r="AK4161">
        <v>95057</v>
      </c>
      <c r="AL4161">
        <v>5</v>
      </c>
    </row>
    <row r="4162" spans="1:38">
      <c r="A4162" t="s">
        <v>315</v>
      </c>
      <c r="B4162">
        <v>4446</v>
      </c>
      <c r="C4162" t="s">
        <v>1031</v>
      </c>
      <c r="D4162" t="s">
        <v>316</v>
      </c>
      <c r="E4162">
        <v>302156</v>
      </c>
      <c r="F4162" t="s">
        <v>317</v>
      </c>
      <c r="G4162" t="s">
        <v>331</v>
      </c>
      <c r="H4162" s="79" t="s">
        <v>1032</v>
      </c>
      <c r="I4162" t="s">
        <v>81</v>
      </c>
      <c r="J4162" t="s">
        <v>315</v>
      </c>
      <c r="K4162" t="s">
        <v>669</v>
      </c>
      <c r="L4162">
        <v>307087</v>
      </c>
      <c r="M4162">
        <v>115889220</v>
      </c>
      <c r="O4162">
        <v>320070</v>
      </c>
      <c r="P4162" t="s">
        <v>327</v>
      </c>
      <c r="Q4162">
        <v>813</v>
      </c>
      <c r="R4162">
        <v>71</v>
      </c>
      <c r="S4162">
        <v>1</v>
      </c>
      <c r="T4162">
        <v>2786</v>
      </c>
      <c r="U4162" t="s">
        <v>328</v>
      </c>
      <c r="W4162">
        <v>1158667035</v>
      </c>
      <c r="X4162" s="76">
        <v>44629</v>
      </c>
      <c r="Y4162" s="76">
        <v>44629</v>
      </c>
      <c r="Z4162" s="76">
        <v>44561</v>
      </c>
      <c r="AA4162" s="76">
        <v>44622</v>
      </c>
      <c r="AB4162">
        <v>58149.17</v>
      </c>
      <c r="AD4162" t="s">
        <v>346</v>
      </c>
      <c r="AE4162" t="s">
        <v>324</v>
      </c>
      <c r="AF4162" t="s">
        <v>734</v>
      </c>
      <c r="AH4162" t="s">
        <v>325</v>
      </c>
      <c r="AI4162" t="s">
        <v>331</v>
      </c>
      <c r="AK4162">
        <v>95057</v>
      </c>
      <c r="AL4162">
        <v>5</v>
      </c>
    </row>
    <row r="4163" spans="1:38">
      <c r="H4163" s="79"/>
      <c r="X4163" s="76"/>
      <c r="Y4163" s="76"/>
      <c r="Z4163" s="76"/>
      <c r="AA4163" s="76"/>
      <c r="AB4163">
        <f>SUM(AB4147:AB4162)</f>
        <v>1226255.71</v>
      </c>
    </row>
    <row r="4164" spans="1:38">
      <c r="A4164" t="s">
        <v>315</v>
      </c>
      <c r="B4164">
        <v>4446</v>
      </c>
      <c r="C4164" t="s">
        <v>1031</v>
      </c>
      <c r="D4164" t="s">
        <v>316</v>
      </c>
      <c r="E4164">
        <v>302156</v>
      </c>
      <c r="F4164" t="s">
        <v>317</v>
      </c>
      <c r="G4164" t="s">
        <v>331</v>
      </c>
      <c r="H4164" s="79" t="s">
        <v>1032</v>
      </c>
      <c r="I4164" t="s">
        <v>81</v>
      </c>
      <c r="J4164" t="s">
        <v>315</v>
      </c>
      <c r="K4164" t="s">
        <v>669</v>
      </c>
      <c r="L4164">
        <v>340748</v>
      </c>
      <c r="M4164">
        <v>115889220</v>
      </c>
      <c r="O4164">
        <v>320070</v>
      </c>
      <c r="P4164" t="s">
        <v>327</v>
      </c>
      <c r="Q4164">
        <v>1139</v>
      </c>
      <c r="R4164">
        <v>71</v>
      </c>
      <c r="S4164">
        <v>1</v>
      </c>
      <c r="T4164">
        <v>2786</v>
      </c>
      <c r="U4164" t="s">
        <v>328</v>
      </c>
      <c r="W4164">
        <v>1158667035</v>
      </c>
      <c r="X4164" s="76">
        <v>44680</v>
      </c>
      <c r="Y4164" s="76">
        <v>44680</v>
      </c>
      <c r="Z4164" s="76">
        <v>44595</v>
      </c>
      <c r="AA4164" s="76">
        <v>44656</v>
      </c>
      <c r="AB4164">
        <v>64929.4</v>
      </c>
      <c r="AD4164" t="s">
        <v>383</v>
      </c>
      <c r="AE4164" t="s">
        <v>324</v>
      </c>
      <c r="AF4164" t="s">
        <v>700</v>
      </c>
      <c r="AH4164" t="s">
        <v>325</v>
      </c>
      <c r="AI4164" t="s">
        <v>331</v>
      </c>
      <c r="AK4164">
        <v>95057</v>
      </c>
      <c r="AL4164">
        <v>5</v>
      </c>
    </row>
    <row r="4165" spans="1:38">
      <c r="A4165" t="s">
        <v>315</v>
      </c>
      <c r="B4165">
        <v>4446</v>
      </c>
      <c r="C4165" t="s">
        <v>1031</v>
      </c>
      <c r="D4165" t="s">
        <v>316</v>
      </c>
      <c r="E4165">
        <v>302156</v>
      </c>
      <c r="F4165" t="s">
        <v>317</v>
      </c>
      <c r="G4165" t="s">
        <v>331</v>
      </c>
      <c r="H4165" s="79" t="s">
        <v>1032</v>
      </c>
      <c r="I4165" t="s">
        <v>81</v>
      </c>
      <c r="J4165" t="s">
        <v>315</v>
      </c>
      <c r="K4165" t="s">
        <v>669</v>
      </c>
      <c r="L4165">
        <v>354293</v>
      </c>
      <c r="M4165">
        <v>115889220</v>
      </c>
      <c r="O4165">
        <v>320070</v>
      </c>
      <c r="P4165" t="s">
        <v>327</v>
      </c>
      <c r="Q4165">
        <v>1253</v>
      </c>
      <c r="R4165">
        <v>71</v>
      </c>
      <c r="S4165">
        <v>1</v>
      </c>
      <c r="T4165">
        <v>2786</v>
      </c>
      <c r="U4165" t="s">
        <v>328</v>
      </c>
      <c r="W4165">
        <v>1158667035</v>
      </c>
      <c r="X4165" s="76">
        <v>44700</v>
      </c>
      <c r="Y4165" s="76">
        <v>44701</v>
      </c>
      <c r="Z4165" s="76">
        <v>44645</v>
      </c>
      <c r="AA4165" s="76">
        <v>44687</v>
      </c>
      <c r="AB4165">
        <v>63474.73</v>
      </c>
      <c r="AD4165" t="s">
        <v>519</v>
      </c>
      <c r="AE4165" t="s">
        <v>324</v>
      </c>
      <c r="AF4165" t="s">
        <v>704</v>
      </c>
      <c r="AH4165" t="s">
        <v>325</v>
      </c>
      <c r="AI4165" t="s">
        <v>331</v>
      </c>
      <c r="AK4165">
        <v>95057</v>
      </c>
      <c r="AL4165">
        <v>5</v>
      </c>
    </row>
    <row r="4166" spans="1:38">
      <c r="A4166" t="s">
        <v>315</v>
      </c>
      <c r="B4166">
        <v>4446</v>
      </c>
      <c r="C4166" t="s">
        <v>1031</v>
      </c>
      <c r="D4166" t="s">
        <v>316</v>
      </c>
      <c r="E4166">
        <v>302156</v>
      </c>
      <c r="F4166" t="s">
        <v>317</v>
      </c>
      <c r="G4166" t="s">
        <v>331</v>
      </c>
      <c r="H4166" s="79" t="s">
        <v>1032</v>
      </c>
      <c r="I4166" t="s">
        <v>81</v>
      </c>
      <c r="J4166" t="s">
        <v>315</v>
      </c>
      <c r="K4166" t="s">
        <v>669</v>
      </c>
      <c r="L4166">
        <v>371965</v>
      </c>
      <c r="M4166">
        <v>115889220</v>
      </c>
      <c r="O4166">
        <v>320070</v>
      </c>
      <c r="P4166" t="s">
        <v>327</v>
      </c>
      <c r="Q4166">
        <v>1579</v>
      </c>
      <c r="R4166">
        <v>71</v>
      </c>
      <c r="S4166">
        <v>1</v>
      </c>
      <c r="T4166">
        <v>2786</v>
      </c>
      <c r="U4166" t="s">
        <v>328</v>
      </c>
      <c r="W4166">
        <v>1158667035</v>
      </c>
      <c r="X4166" s="76">
        <v>44739</v>
      </c>
      <c r="Y4166" s="76">
        <v>44740</v>
      </c>
      <c r="Z4166" s="76">
        <v>44651</v>
      </c>
      <c r="AA4166" s="76">
        <v>44714</v>
      </c>
      <c r="AB4166">
        <v>63985.36</v>
      </c>
      <c r="AD4166" t="s">
        <v>323</v>
      </c>
      <c r="AE4166" t="s">
        <v>324</v>
      </c>
      <c r="AF4166" t="s">
        <v>665</v>
      </c>
      <c r="AH4166" t="s">
        <v>325</v>
      </c>
      <c r="AI4166" t="s">
        <v>331</v>
      </c>
      <c r="AK4166">
        <v>95057</v>
      </c>
      <c r="AL4166">
        <v>5</v>
      </c>
    </row>
    <row r="4167" spans="1:38">
      <c r="A4167" t="s">
        <v>315</v>
      </c>
      <c r="B4167">
        <v>4446</v>
      </c>
      <c r="C4167" t="s">
        <v>1031</v>
      </c>
      <c r="D4167" t="s">
        <v>316</v>
      </c>
      <c r="E4167">
        <v>302156</v>
      </c>
      <c r="F4167" t="s">
        <v>317</v>
      </c>
      <c r="G4167" t="s">
        <v>331</v>
      </c>
      <c r="H4167" s="79" t="s">
        <v>1032</v>
      </c>
      <c r="I4167" t="s">
        <v>81</v>
      </c>
      <c r="J4167" t="s">
        <v>315</v>
      </c>
      <c r="K4167" t="s">
        <v>669</v>
      </c>
      <c r="L4167">
        <v>396790</v>
      </c>
      <c r="M4167">
        <v>115889220</v>
      </c>
      <c r="O4167">
        <v>320070</v>
      </c>
      <c r="P4167" t="s">
        <v>327</v>
      </c>
      <c r="Q4167">
        <v>1869</v>
      </c>
      <c r="R4167">
        <v>71</v>
      </c>
      <c r="S4167">
        <v>1</v>
      </c>
      <c r="T4167">
        <v>2786</v>
      </c>
      <c r="U4167" t="s">
        <v>328</v>
      </c>
      <c r="W4167">
        <v>1158667035</v>
      </c>
      <c r="X4167" s="76">
        <v>44778</v>
      </c>
      <c r="Y4167" s="76">
        <v>44778</v>
      </c>
      <c r="Z4167" s="76">
        <v>44621</v>
      </c>
      <c r="AA4167" s="76">
        <v>44748</v>
      </c>
      <c r="AB4167">
        <v>56912.66</v>
      </c>
      <c r="AD4167" t="s">
        <v>711</v>
      </c>
      <c r="AE4167" t="s">
        <v>324</v>
      </c>
      <c r="AF4167" t="s">
        <v>712</v>
      </c>
      <c r="AH4167" t="s">
        <v>325</v>
      </c>
      <c r="AI4167" t="s">
        <v>331</v>
      </c>
      <c r="AK4167">
        <v>95057</v>
      </c>
      <c r="AL4167">
        <v>5</v>
      </c>
    </row>
    <row r="4168" spans="1:38">
      <c r="A4168" t="s">
        <v>315</v>
      </c>
      <c r="B4168">
        <v>4446</v>
      </c>
      <c r="C4168" t="s">
        <v>1031</v>
      </c>
      <c r="D4168" t="s">
        <v>316</v>
      </c>
      <c r="E4168">
        <v>302156</v>
      </c>
      <c r="F4168" t="s">
        <v>317</v>
      </c>
      <c r="G4168" t="s">
        <v>331</v>
      </c>
      <c r="H4168" s="79" t="s">
        <v>1032</v>
      </c>
      <c r="I4168" t="s">
        <v>81</v>
      </c>
      <c r="J4168" t="s">
        <v>315</v>
      </c>
      <c r="K4168" t="s">
        <v>669</v>
      </c>
      <c r="L4168">
        <v>419806</v>
      </c>
      <c r="M4168">
        <v>115889220</v>
      </c>
      <c r="O4168">
        <v>320070</v>
      </c>
      <c r="P4168" t="s">
        <v>327</v>
      </c>
      <c r="Q4168">
        <v>1988</v>
      </c>
      <c r="R4168">
        <v>71</v>
      </c>
      <c r="S4168">
        <v>1</v>
      </c>
      <c r="T4168">
        <v>2786</v>
      </c>
      <c r="U4168" t="s">
        <v>328</v>
      </c>
      <c r="W4168">
        <v>1158667035</v>
      </c>
      <c r="X4168" s="76">
        <v>44797</v>
      </c>
      <c r="Y4168" s="76">
        <v>44797</v>
      </c>
      <c r="Z4168" s="76">
        <v>44725</v>
      </c>
      <c r="AA4168" s="76">
        <v>44774</v>
      </c>
      <c r="AB4168">
        <v>62649.38</v>
      </c>
      <c r="AD4168" t="s">
        <v>323</v>
      </c>
      <c r="AE4168" t="s">
        <v>324</v>
      </c>
      <c r="AF4168" t="s">
        <v>714</v>
      </c>
      <c r="AH4168" t="s">
        <v>325</v>
      </c>
      <c r="AI4168" t="s">
        <v>331</v>
      </c>
      <c r="AK4168">
        <v>95057</v>
      </c>
      <c r="AL4168">
        <v>5</v>
      </c>
    </row>
    <row r="4169" spans="1:38">
      <c r="A4169" t="s">
        <v>315</v>
      </c>
      <c r="B4169">
        <v>4446</v>
      </c>
      <c r="C4169" t="s">
        <v>1031</v>
      </c>
      <c r="D4169" t="s">
        <v>316</v>
      </c>
      <c r="E4169">
        <v>302156</v>
      </c>
      <c r="F4169" t="s">
        <v>317</v>
      </c>
      <c r="G4169" t="s">
        <v>331</v>
      </c>
      <c r="H4169" s="79" t="s">
        <v>1032</v>
      </c>
      <c r="I4169" t="s">
        <v>81</v>
      </c>
      <c r="J4169" t="s">
        <v>315</v>
      </c>
      <c r="K4169" t="s">
        <v>669</v>
      </c>
      <c r="L4169">
        <v>505135</v>
      </c>
      <c r="M4169">
        <v>115889220</v>
      </c>
      <c r="O4169">
        <v>320070</v>
      </c>
      <c r="P4169" t="s">
        <v>327</v>
      </c>
      <c r="Q4169">
        <v>2244</v>
      </c>
      <c r="R4169">
        <v>71</v>
      </c>
      <c r="S4169">
        <v>1</v>
      </c>
      <c r="T4169">
        <v>2786</v>
      </c>
      <c r="U4169" t="s">
        <v>328</v>
      </c>
      <c r="W4169">
        <v>1158667035</v>
      </c>
      <c r="X4169" s="76">
        <v>44838</v>
      </c>
      <c r="Y4169" s="76">
        <v>44838</v>
      </c>
      <c r="Z4169" s="76">
        <v>44747</v>
      </c>
      <c r="AA4169" s="76">
        <v>44805</v>
      </c>
      <c r="AB4169">
        <v>69036.36</v>
      </c>
      <c r="AD4169" t="s">
        <v>346</v>
      </c>
      <c r="AE4169" t="s">
        <v>324</v>
      </c>
      <c r="AF4169" t="s">
        <v>718</v>
      </c>
      <c r="AH4169" t="s">
        <v>325</v>
      </c>
      <c r="AI4169" t="s">
        <v>331</v>
      </c>
      <c r="AK4169">
        <v>95057</v>
      </c>
      <c r="AL4169">
        <v>5</v>
      </c>
    </row>
    <row r="4172" spans="1:38">
      <c r="A4172" t="s">
        <v>315</v>
      </c>
      <c r="B4172">
        <v>4053</v>
      </c>
      <c r="C4172" t="s">
        <v>1042</v>
      </c>
      <c r="D4172" t="s">
        <v>316</v>
      </c>
      <c r="E4172">
        <v>60896</v>
      </c>
      <c r="F4172" t="s">
        <v>317</v>
      </c>
      <c r="G4172" t="s">
        <v>331</v>
      </c>
      <c r="H4172" s="79" t="s">
        <v>1043</v>
      </c>
      <c r="I4172" t="s">
        <v>1044</v>
      </c>
      <c r="J4172" t="s">
        <v>669</v>
      </c>
      <c r="K4172" t="s">
        <v>315</v>
      </c>
      <c r="L4172">
        <v>683190</v>
      </c>
      <c r="M4172" s="80">
        <v>113118610</v>
      </c>
      <c r="O4172">
        <v>320072</v>
      </c>
      <c r="P4172" t="s">
        <v>336</v>
      </c>
      <c r="Q4172">
        <v>6603</v>
      </c>
      <c r="R4172">
        <v>83</v>
      </c>
      <c r="S4172">
        <v>1</v>
      </c>
      <c r="T4172">
        <v>2786</v>
      </c>
      <c r="U4172" t="s">
        <v>328</v>
      </c>
      <c r="W4172">
        <v>1158667035</v>
      </c>
      <c r="X4172" s="76">
        <v>43991</v>
      </c>
      <c r="Y4172" s="76">
        <v>43992</v>
      </c>
      <c r="Z4172" s="76">
        <v>43737</v>
      </c>
      <c r="AA4172" s="76">
        <v>43902</v>
      </c>
      <c r="AB4172">
        <v>127.24</v>
      </c>
      <c r="AD4172" t="s">
        <v>338</v>
      </c>
      <c r="AE4172" t="s">
        <v>324</v>
      </c>
      <c r="AF4172" t="s">
        <v>670</v>
      </c>
      <c r="AH4172" t="s">
        <v>325</v>
      </c>
      <c r="AI4172" t="s">
        <v>331</v>
      </c>
      <c r="AK4172">
        <v>95057</v>
      </c>
      <c r="AL4172">
        <v>1</v>
      </c>
    </row>
    <row r="4173" spans="1:38">
      <c r="A4173" t="s">
        <v>315</v>
      </c>
      <c r="B4173">
        <v>4053</v>
      </c>
      <c r="C4173" t="s">
        <v>1042</v>
      </c>
      <c r="D4173" t="s">
        <v>316</v>
      </c>
      <c r="E4173">
        <v>60896</v>
      </c>
      <c r="F4173" t="s">
        <v>317</v>
      </c>
      <c r="G4173" t="s">
        <v>331</v>
      </c>
      <c r="H4173" s="79" t="s">
        <v>1043</v>
      </c>
      <c r="I4173" t="s">
        <v>1044</v>
      </c>
      <c r="J4173" t="s">
        <v>669</v>
      </c>
      <c r="K4173" t="s">
        <v>315</v>
      </c>
      <c r="L4173">
        <v>683190</v>
      </c>
      <c r="M4173" s="80">
        <v>113118610</v>
      </c>
      <c r="O4173">
        <v>320074</v>
      </c>
      <c r="P4173" t="s">
        <v>337</v>
      </c>
      <c r="Q4173">
        <v>6603</v>
      </c>
      <c r="R4173">
        <v>83</v>
      </c>
      <c r="S4173">
        <v>1</v>
      </c>
      <c r="T4173">
        <v>2786</v>
      </c>
      <c r="U4173" t="s">
        <v>328</v>
      </c>
      <c r="W4173">
        <v>1158667035</v>
      </c>
      <c r="X4173" s="76">
        <v>43991</v>
      </c>
      <c r="Y4173" s="76">
        <v>43992</v>
      </c>
      <c r="Z4173" s="76">
        <v>43737</v>
      </c>
      <c r="AA4173" s="76">
        <v>43902</v>
      </c>
      <c r="AB4173">
        <v>53.62</v>
      </c>
      <c r="AD4173" t="s">
        <v>338</v>
      </c>
      <c r="AE4173" t="s">
        <v>324</v>
      </c>
      <c r="AF4173" t="s">
        <v>670</v>
      </c>
      <c r="AH4173" t="s">
        <v>325</v>
      </c>
      <c r="AI4173" t="s">
        <v>331</v>
      </c>
      <c r="AK4173">
        <v>95057</v>
      </c>
      <c r="AL4173">
        <v>1</v>
      </c>
    </row>
    <row r="4174" spans="1:38">
      <c r="A4174" t="s">
        <v>315</v>
      </c>
      <c r="B4174">
        <v>4053</v>
      </c>
      <c r="C4174" t="s">
        <v>1042</v>
      </c>
      <c r="D4174" t="s">
        <v>316</v>
      </c>
      <c r="E4174">
        <v>60896</v>
      </c>
      <c r="F4174" t="s">
        <v>317</v>
      </c>
      <c r="G4174" t="s">
        <v>331</v>
      </c>
      <c r="H4174" s="79" t="s">
        <v>1043</v>
      </c>
      <c r="I4174" t="s">
        <v>1044</v>
      </c>
      <c r="J4174" t="s">
        <v>669</v>
      </c>
      <c r="K4174" t="s">
        <v>315</v>
      </c>
      <c r="L4174">
        <v>730302</v>
      </c>
      <c r="M4174" s="80">
        <v>113118610</v>
      </c>
      <c r="O4174">
        <v>320072</v>
      </c>
      <c r="P4174" t="s">
        <v>336</v>
      </c>
      <c r="Q4174">
        <v>7069</v>
      </c>
      <c r="R4174">
        <v>83</v>
      </c>
      <c r="S4174">
        <v>1</v>
      </c>
      <c r="T4174">
        <v>2786</v>
      </c>
      <c r="U4174" t="s">
        <v>328</v>
      </c>
      <c r="W4174">
        <v>1158667035</v>
      </c>
      <c r="X4174" s="76">
        <v>44070</v>
      </c>
      <c r="Y4174" s="76">
        <v>44070</v>
      </c>
      <c r="Z4174" s="76">
        <v>43838</v>
      </c>
      <c r="AA4174" s="76">
        <v>44020</v>
      </c>
      <c r="AB4174">
        <v>117.44</v>
      </c>
      <c r="AD4174" t="s">
        <v>344</v>
      </c>
      <c r="AE4174" t="s">
        <v>324</v>
      </c>
      <c r="AF4174" t="s">
        <v>672</v>
      </c>
      <c r="AH4174" t="s">
        <v>325</v>
      </c>
      <c r="AI4174" t="s">
        <v>331</v>
      </c>
      <c r="AK4174">
        <v>95057</v>
      </c>
      <c r="AL4174">
        <v>1</v>
      </c>
    </row>
    <row r="4175" spans="1:38">
      <c r="A4175" t="s">
        <v>315</v>
      </c>
      <c r="B4175">
        <v>4053</v>
      </c>
      <c r="C4175" t="s">
        <v>1042</v>
      </c>
      <c r="D4175" t="s">
        <v>316</v>
      </c>
      <c r="E4175">
        <v>60896</v>
      </c>
      <c r="F4175" t="s">
        <v>317</v>
      </c>
      <c r="G4175" t="s">
        <v>331</v>
      </c>
      <c r="H4175" s="79" t="s">
        <v>1043</v>
      </c>
      <c r="I4175" t="s">
        <v>1044</v>
      </c>
      <c r="J4175" t="s">
        <v>669</v>
      </c>
      <c r="K4175" t="s">
        <v>315</v>
      </c>
      <c r="L4175">
        <v>730302</v>
      </c>
      <c r="M4175" s="80">
        <v>113118610</v>
      </c>
      <c r="O4175">
        <v>320074</v>
      </c>
      <c r="P4175" t="s">
        <v>337</v>
      </c>
      <c r="Q4175">
        <v>7069</v>
      </c>
      <c r="R4175">
        <v>83</v>
      </c>
      <c r="S4175">
        <v>1</v>
      </c>
      <c r="T4175">
        <v>2786</v>
      </c>
      <c r="U4175" t="s">
        <v>328</v>
      </c>
      <c r="W4175">
        <v>1158667035</v>
      </c>
      <c r="X4175" s="76">
        <v>44070</v>
      </c>
      <c r="Y4175" s="76">
        <v>44070</v>
      </c>
      <c r="Z4175" s="76">
        <v>43838</v>
      </c>
      <c r="AA4175" s="76">
        <v>44020</v>
      </c>
      <c r="AB4175">
        <v>45.26</v>
      </c>
      <c r="AD4175" t="s">
        <v>344</v>
      </c>
      <c r="AE4175" t="s">
        <v>324</v>
      </c>
      <c r="AF4175" t="s">
        <v>672</v>
      </c>
      <c r="AH4175" t="s">
        <v>325</v>
      </c>
      <c r="AI4175" t="s">
        <v>331</v>
      </c>
      <c r="AK4175">
        <v>95057</v>
      </c>
      <c r="AL4175">
        <v>1</v>
      </c>
    </row>
    <row r="4176" spans="1:38">
      <c r="A4176" t="s">
        <v>315</v>
      </c>
      <c r="B4176">
        <v>4053</v>
      </c>
      <c r="C4176" t="s">
        <v>1042</v>
      </c>
      <c r="D4176" t="s">
        <v>316</v>
      </c>
      <c r="E4176">
        <v>60896</v>
      </c>
      <c r="F4176" t="s">
        <v>317</v>
      </c>
      <c r="G4176" t="s">
        <v>331</v>
      </c>
      <c r="H4176" s="79" t="s">
        <v>1043</v>
      </c>
      <c r="I4176" t="s">
        <v>1044</v>
      </c>
      <c r="J4176" t="s">
        <v>669</v>
      </c>
      <c r="K4176" t="s">
        <v>315</v>
      </c>
      <c r="L4176">
        <v>769798</v>
      </c>
      <c r="M4176" s="80">
        <v>113118610</v>
      </c>
      <c r="O4176">
        <v>320074</v>
      </c>
      <c r="P4176" t="s">
        <v>337</v>
      </c>
      <c r="Q4176">
        <v>7217</v>
      </c>
      <c r="R4176">
        <v>83</v>
      </c>
      <c r="S4176">
        <v>1</v>
      </c>
      <c r="T4176">
        <v>2786</v>
      </c>
      <c r="U4176" t="s">
        <v>328</v>
      </c>
      <c r="W4176">
        <v>1158667035</v>
      </c>
      <c r="X4176" s="76">
        <v>44097</v>
      </c>
      <c r="Y4176" s="76">
        <v>44097</v>
      </c>
      <c r="Z4176" s="76">
        <v>43709</v>
      </c>
      <c r="AA4176" s="76">
        <v>44064</v>
      </c>
      <c r="AB4176">
        <v>56.61</v>
      </c>
      <c r="AD4176" t="s">
        <v>345</v>
      </c>
      <c r="AE4176" t="s">
        <v>324</v>
      </c>
      <c r="AF4176" t="s">
        <v>674</v>
      </c>
      <c r="AH4176" t="s">
        <v>325</v>
      </c>
      <c r="AI4176" t="s">
        <v>331</v>
      </c>
      <c r="AK4176">
        <v>95057</v>
      </c>
      <c r="AL4176">
        <v>5</v>
      </c>
    </row>
    <row r="4177" spans="1:38">
      <c r="A4177" t="s">
        <v>315</v>
      </c>
      <c r="B4177">
        <v>4053</v>
      </c>
      <c r="C4177" t="s">
        <v>1042</v>
      </c>
      <c r="D4177" t="s">
        <v>316</v>
      </c>
      <c r="E4177">
        <v>60896</v>
      </c>
      <c r="F4177" t="s">
        <v>317</v>
      </c>
      <c r="G4177" t="s">
        <v>331</v>
      </c>
      <c r="H4177" s="79" t="s">
        <v>1043</v>
      </c>
      <c r="I4177" t="s">
        <v>1044</v>
      </c>
      <c r="J4177" t="s">
        <v>669</v>
      </c>
      <c r="K4177" t="s">
        <v>315</v>
      </c>
      <c r="L4177">
        <v>769798</v>
      </c>
      <c r="M4177" s="80">
        <v>113118610</v>
      </c>
      <c r="O4177">
        <v>320072</v>
      </c>
      <c r="P4177" t="s">
        <v>336</v>
      </c>
      <c r="Q4177">
        <v>7217</v>
      </c>
      <c r="R4177">
        <v>83</v>
      </c>
      <c r="S4177">
        <v>1</v>
      </c>
      <c r="T4177">
        <v>2786</v>
      </c>
      <c r="U4177" t="s">
        <v>328</v>
      </c>
      <c r="W4177">
        <v>1158667035</v>
      </c>
      <c r="X4177" s="76">
        <v>44097</v>
      </c>
      <c r="Y4177" s="76">
        <v>44097</v>
      </c>
      <c r="Z4177" s="76">
        <v>43709</v>
      </c>
      <c r="AA4177" s="76">
        <v>44064</v>
      </c>
      <c r="AB4177">
        <v>133.63</v>
      </c>
      <c r="AD4177" t="s">
        <v>345</v>
      </c>
      <c r="AE4177" t="s">
        <v>324</v>
      </c>
      <c r="AF4177" t="s">
        <v>674</v>
      </c>
      <c r="AH4177" t="s">
        <v>325</v>
      </c>
      <c r="AI4177" t="s">
        <v>331</v>
      </c>
      <c r="AK4177">
        <v>95057</v>
      </c>
      <c r="AL4177">
        <v>5</v>
      </c>
    </row>
    <row r="4178" spans="1:38">
      <c r="A4178" t="s">
        <v>315</v>
      </c>
      <c r="B4178">
        <v>4053</v>
      </c>
      <c r="C4178" t="s">
        <v>1042</v>
      </c>
      <c r="D4178" t="s">
        <v>316</v>
      </c>
      <c r="E4178">
        <v>60896</v>
      </c>
      <c r="F4178" t="s">
        <v>317</v>
      </c>
      <c r="G4178" t="s">
        <v>331</v>
      </c>
      <c r="H4178" s="79" t="s">
        <v>1043</v>
      </c>
      <c r="I4178" t="s">
        <v>1044</v>
      </c>
      <c r="J4178" t="s">
        <v>669</v>
      </c>
      <c r="K4178" t="s">
        <v>315</v>
      </c>
      <c r="L4178">
        <v>898796</v>
      </c>
      <c r="M4178" s="80">
        <v>113118610</v>
      </c>
      <c r="O4178">
        <v>320072</v>
      </c>
      <c r="P4178" t="s">
        <v>336</v>
      </c>
      <c r="Q4178">
        <v>7764</v>
      </c>
      <c r="R4178">
        <v>83</v>
      </c>
      <c r="S4178">
        <v>1</v>
      </c>
      <c r="T4178">
        <v>2786</v>
      </c>
      <c r="U4178" t="s">
        <v>328</v>
      </c>
      <c r="W4178">
        <v>1158667035</v>
      </c>
      <c r="X4178" s="76">
        <v>44174</v>
      </c>
      <c r="Y4178" s="76">
        <v>44174</v>
      </c>
      <c r="Z4178" s="76">
        <v>44040</v>
      </c>
      <c r="AA4178" s="76">
        <v>44077</v>
      </c>
      <c r="AB4178">
        <v>138.06</v>
      </c>
      <c r="AD4178" t="s">
        <v>344</v>
      </c>
      <c r="AE4178" t="s">
        <v>324</v>
      </c>
      <c r="AF4178" t="s">
        <v>675</v>
      </c>
      <c r="AH4178" t="s">
        <v>325</v>
      </c>
      <c r="AI4178" t="s">
        <v>331</v>
      </c>
      <c r="AK4178">
        <v>95057</v>
      </c>
      <c r="AL4178">
        <v>1</v>
      </c>
    </row>
    <row r="4179" spans="1:38">
      <c r="A4179" t="s">
        <v>315</v>
      </c>
      <c r="B4179">
        <v>4053</v>
      </c>
      <c r="C4179" t="s">
        <v>1042</v>
      </c>
      <c r="D4179" t="s">
        <v>316</v>
      </c>
      <c r="E4179">
        <v>60896</v>
      </c>
      <c r="F4179" t="s">
        <v>317</v>
      </c>
      <c r="G4179" t="s">
        <v>331</v>
      </c>
      <c r="H4179" s="79" t="s">
        <v>1043</v>
      </c>
      <c r="I4179" t="s">
        <v>1044</v>
      </c>
      <c r="J4179" t="s">
        <v>669</v>
      </c>
      <c r="K4179" t="s">
        <v>315</v>
      </c>
      <c r="L4179">
        <v>898796</v>
      </c>
      <c r="M4179" s="80">
        <v>113118610</v>
      </c>
      <c r="O4179">
        <v>320074</v>
      </c>
      <c r="P4179" t="s">
        <v>337</v>
      </c>
      <c r="Q4179">
        <v>7764</v>
      </c>
      <c r="R4179">
        <v>83</v>
      </c>
      <c r="S4179">
        <v>1</v>
      </c>
      <c r="T4179">
        <v>2786</v>
      </c>
      <c r="U4179" t="s">
        <v>328</v>
      </c>
      <c r="W4179">
        <v>1158667035</v>
      </c>
      <c r="X4179" s="76">
        <v>44174</v>
      </c>
      <c r="Y4179" s="76">
        <v>44174</v>
      </c>
      <c r="Z4179" s="76">
        <v>44040</v>
      </c>
      <c r="AA4179" s="76">
        <v>44077</v>
      </c>
      <c r="AB4179">
        <v>69.45</v>
      </c>
      <c r="AD4179" t="s">
        <v>344</v>
      </c>
      <c r="AE4179" t="s">
        <v>324</v>
      </c>
      <c r="AF4179" t="s">
        <v>675</v>
      </c>
      <c r="AH4179" t="s">
        <v>325</v>
      </c>
      <c r="AI4179" t="s">
        <v>331</v>
      </c>
      <c r="AK4179">
        <v>95057</v>
      </c>
      <c r="AL4179">
        <v>1</v>
      </c>
    </row>
    <row r="4180" spans="1:38">
      <c r="A4180" t="s">
        <v>315</v>
      </c>
      <c r="B4180">
        <v>4053</v>
      </c>
      <c r="C4180" t="s">
        <v>1042</v>
      </c>
      <c r="D4180" t="s">
        <v>316</v>
      </c>
      <c r="E4180">
        <v>60896</v>
      </c>
      <c r="F4180" t="s">
        <v>317</v>
      </c>
      <c r="G4180" t="s">
        <v>331</v>
      </c>
      <c r="H4180" s="79" t="s">
        <v>1043</v>
      </c>
      <c r="I4180" t="s">
        <v>1044</v>
      </c>
      <c r="J4180" t="s">
        <v>669</v>
      </c>
      <c r="K4180" t="s">
        <v>315</v>
      </c>
      <c r="L4180">
        <v>900452</v>
      </c>
      <c r="M4180" s="80">
        <v>113118610</v>
      </c>
      <c r="O4180">
        <v>320072</v>
      </c>
      <c r="P4180" t="s">
        <v>336</v>
      </c>
      <c r="Q4180">
        <v>7770</v>
      </c>
      <c r="R4180">
        <v>83</v>
      </c>
      <c r="S4180">
        <v>1</v>
      </c>
      <c r="T4180">
        <v>2786</v>
      </c>
      <c r="U4180" t="s">
        <v>328</v>
      </c>
      <c r="W4180">
        <v>1158667035</v>
      </c>
      <c r="X4180" s="76">
        <v>44175</v>
      </c>
      <c r="Y4180" s="76">
        <v>44175</v>
      </c>
      <c r="Z4180" s="76">
        <v>44071</v>
      </c>
      <c r="AA4180" s="76">
        <v>44117</v>
      </c>
      <c r="AB4180">
        <v>127.13</v>
      </c>
      <c r="AD4180" t="s">
        <v>344</v>
      </c>
      <c r="AE4180" t="s">
        <v>324</v>
      </c>
      <c r="AF4180" t="s">
        <v>676</v>
      </c>
      <c r="AH4180" t="s">
        <v>325</v>
      </c>
      <c r="AI4180" t="s">
        <v>331</v>
      </c>
      <c r="AK4180">
        <v>95057</v>
      </c>
      <c r="AL4180">
        <v>1</v>
      </c>
    </row>
    <row r="4181" spans="1:38">
      <c r="A4181" t="s">
        <v>315</v>
      </c>
      <c r="B4181">
        <v>4053</v>
      </c>
      <c r="C4181" t="s">
        <v>1042</v>
      </c>
      <c r="D4181" t="s">
        <v>316</v>
      </c>
      <c r="E4181">
        <v>60896</v>
      </c>
      <c r="F4181" t="s">
        <v>317</v>
      </c>
      <c r="G4181" t="s">
        <v>331</v>
      </c>
      <c r="H4181" s="79" t="s">
        <v>1043</v>
      </c>
      <c r="I4181" t="s">
        <v>1044</v>
      </c>
      <c r="J4181" t="s">
        <v>669</v>
      </c>
      <c r="K4181" t="s">
        <v>315</v>
      </c>
      <c r="L4181">
        <v>900452</v>
      </c>
      <c r="M4181" s="80">
        <v>113118610</v>
      </c>
      <c r="O4181">
        <v>320074</v>
      </c>
      <c r="P4181" t="s">
        <v>337</v>
      </c>
      <c r="Q4181">
        <v>7770</v>
      </c>
      <c r="R4181">
        <v>83</v>
      </c>
      <c r="S4181">
        <v>1</v>
      </c>
      <c r="T4181">
        <v>2786</v>
      </c>
      <c r="U4181" t="s">
        <v>328</v>
      </c>
      <c r="W4181">
        <v>1158667035</v>
      </c>
      <c r="X4181" s="76">
        <v>44175</v>
      </c>
      <c r="Y4181" s="76">
        <v>44175</v>
      </c>
      <c r="Z4181" s="76">
        <v>44071</v>
      </c>
      <c r="AA4181" s="76">
        <v>44117</v>
      </c>
      <c r="AB4181">
        <v>51.07</v>
      </c>
      <c r="AD4181" t="s">
        <v>344</v>
      </c>
      <c r="AE4181" t="s">
        <v>324</v>
      </c>
      <c r="AF4181" t="s">
        <v>676</v>
      </c>
      <c r="AH4181" t="s">
        <v>325</v>
      </c>
      <c r="AI4181" t="s">
        <v>331</v>
      </c>
      <c r="AK4181">
        <v>95057</v>
      </c>
      <c r="AL4181">
        <v>1</v>
      </c>
    </row>
    <row r="4182" spans="1:38">
      <c r="A4182" t="s">
        <v>315</v>
      </c>
      <c r="B4182">
        <v>4053</v>
      </c>
      <c r="C4182" t="s">
        <v>1042</v>
      </c>
      <c r="D4182" t="s">
        <v>316</v>
      </c>
      <c r="E4182">
        <v>60896</v>
      </c>
      <c r="F4182" t="s">
        <v>317</v>
      </c>
      <c r="G4182" t="s">
        <v>331</v>
      </c>
      <c r="H4182" s="79" t="s">
        <v>1043</v>
      </c>
      <c r="I4182" t="s">
        <v>1044</v>
      </c>
      <c r="J4182" t="s">
        <v>669</v>
      </c>
      <c r="K4182" t="s">
        <v>315</v>
      </c>
      <c r="L4182">
        <v>922911</v>
      </c>
      <c r="M4182" s="80">
        <v>113118610</v>
      </c>
      <c r="O4182">
        <v>320074</v>
      </c>
      <c r="P4182" t="s">
        <v>337</v>
      </c>
      <c r="Q4182">
        <v>7950</v>
      </c>
      <c r="R4182">
        <v>83</v>
      </c>
      <c r="S4182">
        <v>1</v>
      </c>
      <c r="T4182">
        <v>2786</v>
      </c>
      <c r="U4182" t="s">
        <v>328</v>
      </c>
      <c r="W4182">
        <v>1158667035</v>
      </c>
      <c r="X4182" s="76">
        <v>44215</v>
      </c>
      <c r="Y4182" s="76">
        <v>44215</v>
      </c>
      <c r="Z4182" s="76">
        <v>44121</v>
      </c>
      <c r="AA4182" s="76">
        <v>44152</v>
      </c>
      <c r="AB4182">
        <v>55.13</v>
      </c>
      <c r="AD4182" t="s">
        <v>345</v>
      </c>
      <c r="AE4182" t="s">
        <v>324</v>
      </c>
      <c r="AF4182" t="s">
        <v>677</v>
      </c>
      <c r="AH4182" t="s">
        <v>325</v>
      </c>
      <c r="AI4182" t="s">
        <v>331</v>
      </c>
      <c r="AK4182">
        <v>95057</v>
      </c>
      <c r="AL4182">
        <v>1</v>
      </c>
    </row>
    <row r="4183" spans="1:38">
      <c r="A4183" t="s">
        <v>315</v>
      </c>
      <c r="B4183">
        <v>4053</v>
      </c>
      <c r="C4183" t="s">
        <v>1042</v>
      </c>
      <c r="D4183" t="s">
        <v>316</v>
      </c>
      <c r="E4183">
        <v>60896</v>
      </c>
      <c r="F4183" t="s">
        <v>317</v>
      </c>
      <c r="G4183" t="s">
        <v>331</v>
      </c>
      <c r="H4183" s="79" t="s">
        <v>1043</v>
      </c>
      <c r="I4183" t="s">
        <v>1044</v>
      </c>
      <c r="J4183" t="s">
        <v>669</v>
      </c>
      <c r="K4183" t="s">
        <v>315</v>
      </c>
      <c r="L4183">
        <v>922911</v>
      </c>
      <c r="M4183" s="80">
        <v>113118610</v>
      </c>
      <c r="O4183">
        <v>320072</v>
      </c>
      <c r="P4183" t="s">
        <v>336</v>
      </c>
      <c r="Q4183">
        <v>7950</v>
      </c>
      <c r="R4183">
        <v>83</v>
      </c>
      <c r="S4183">
        <v>1</v>
      </c>
      <c r="T4183">
        <v>2786</v>
      </c>
      <c r="U4183" t="s">
        <v>328</v>
      </c>
      <c r="W4183">
        <v>1158667035</v>
      </c>
      <c r="X4183" s="76">
        <v>44215</v>
      </c>
      <c r="Y4183" s="76">
        <v>44215</v>
      </c>
      <c r="Z4183" s="76">
        <v>44121</v>
      </c>
      <c r="AA4183" s="76">
        <v>44152</v>
      </c>
      <c r="AB4183">
        <v>131.88999999999999</v>
      </c>
      <c r="AD4183" t="s">
        <v>345</v>
      </c>
      <c r="AE4183" t="s">
        <v>324</v>
      </c>
      <c r="AF4183" t="s">
        <v>677</v>
      </c>
      <c r="AH4183" t="s">
        <v>325</v>
      </c>
      <c r="AI4183" t="s">
        <v>331</v>
      </c>
      <c r="AK4183">
        <v>95057</v>
      </c>
      <c r="AL4183">
        <v>1</v>
      </c>
    </row>
    <row r="4184" spans="1:38">
      <c r="A4184" t="s">
        <v>315</v>
      </c>
      <c r="B4184">
        <v>4053</v>
      </c>
      <c r="C4184" t="s">
        <v>1042</v>
      </c>
      <c r="D4184" t="s">
        <v>316</v>
      </c>
      <c r="E4184">
        <v>60896</v>
      </c>
      <c r="F4184" t="s">
        <v>317</v>
      </c>
      <c r="G4184" t="s">
        <v>331</v>
      </c>
      <c r="H4184" s="79" t="s">
        <v>1043</v>
      </c>
      <c r="I4184" t="s">
        <v>1044</v>
      </c>
      <c r="J4184" t="s">
        <v>669</v>
      </c>
      <c r="K4184" t="s">
        <v>315</v>
      </c>
      <c r="L4184">
        <v>933778</v>
      </c>
      <c r="M4184" s="80">
        <v>113118610</v>
      </c>
      <c r="O4184">
        <v>320072</v>
      </c>
      <c r="P4184" t="s">
        <v>336</v>
      </c>
      <c r="Q4184">
        <v>8041</v>
      </c>
      <c r="R4184">
        <v>83</v>
      </c>
      <c r="S4184">
        <v>1</v>
      </c>
      <c r="T4184">
        <v>2786</v>
      </c>
      <c r="U4184" t="s">
        <v>328</v>
      </c>
      <c r="W4184">
        <v>1158667035</v>
      </c>
      <c r="X4184" s="76">
        <v>44229</v>
      </c>
      <c r="Y4184" s="76">
        <v>44229</v>
      </c>
      <c r="Z4184" s="76">
        <v>44139</v>
      </c>
      <c r="AA4184" s="76">
        <v>44174</v>
      </c>
      <c r="AB4184">
        <v>132.24</v>
      </c>
      <c r="AD4184" t="s">
        <v>345</v>
      </c>
      <c r="AE4184" t="s">
        <v>324</v>
      </c>
      <c r="AF4184" t="s">
        <v>678</v>
      </c>
      <c r="AH4184" t="s">
        <v>325</v>
      </c>
      <c r="AI4184" t="s">
        <v>331</v>
      </c>
      <c r="AK4184">
        <v>95057</v>
      </c>
      <c r="AL4184">
        <v>1</v>
      </c>
    </row>
    <row r="4185" spans="1:38">
      <c r="A4185" t="s">
        <v>315</v>
      </c>
      <c r="B4185">
        <v>4053</v>
      </c>
      <c r="C4185" t="s">
        <v>1042</v>
      </c>
      <c r="D4185" t="s">
        <v>316</v>
      </c>
      <c r="E4185">
        <v>60896</v>
      </c>
      <c r="F4185" t="s">
        <v>317</v>
      </c>
      <c r="G4185" t="s">
        <v>331</v>
      </c>
      <c r="H4185" s="79" t="s">
        <v>1043</v>
      </c>
      <c r="I4185" t="s">
        <v>1044</v>
      </c>
      <c r="J4185" t="s">
        <v>669</v>
      </c>
      <c r="K4185" t="s">
        <v>315</v>
      </c>
      <c r="L4185">
        <v>933778</v>
      </c>
      <c r="M4185" s="80">
        <v>113118610</v>
      </c>
      <c r="O4185">
        <v>320074</v>
      </c>
      <c r="P4185" t="s">
        <v>337</v>
      </c>
      <c r="Q4185">
        <v>8041</v>
      </c>
      <c r="R4185">
        <v>83</v>
      </c>
      <c r="S4185">
        <v>1</v>
      </c>
      <c r="T4185">
        <v>2786</v>
      </c>
      <c r="U4185" t="s">
        <v>328</v>
      </c>
      <c r="W4185">
        <v>1158667035</v>
      </c>
      <c r="X4185" s="76">
        <v>44229</v>
      </c>
      <c r="Y4185" s="76">
        <v>44229</v>
      </c>
      <c r="Z4185" s="76">
        <v>44139</v>
      </c>
      <c r="AA4185" s="76">
        <v>44174</v>
      </c>
      <c r="AB4185">
        <v>55.44</v>
      </c>
      <c r="AD4185" t="s">
        <v>345</v>
      </c>
      <c r="AE4185" t="s">
        <v>324</v>
      </c>
      <c r="AF4185" t="s">
        <v>678</v>
      </c>
      <c r="AH4185" t="s">
        <v>325</v>
      </c>
      <c r="AI4185" t="s">
        <v>331</v>
      </c>
      <c r="AK4185">
        <v>95057</v>
      </c>
      <c r="AL4185">
        <v>1</v>
      </c>
    </row>
    <row r="4186" spans="1:38">
      <c r="A4186" t="s">
        <v>315</v>
      </c>
      <c r="B4186">
        <v>4053</v>
      </c>
      <c r="C4186" t="s">
        <v>1042</v>
      </c>
      <c r="D4186" t="s">
        <v>316</v>
      </c>
      <c r="E4186">
        <v>60896</v>
      </c>
      <c r="F4186" t="s">
        <v>317</v>
      </c>
      <c r="G4186" t="s">
        <v>331</v>
      </c>
      <c r="H4186" s="79" t="s">
        <v>1043</v>
      </c>
      <c r="I4186" t="s">
        <v>1044</v>
      </c>
      <c r="J4186" t="s">
        <v>669</v>
      </c>
      <c r="K4186" t="s">
        <v>315</v>
      </c>
      <c r="L4186">
        <v>980210</v>
      </c>
      <c r="M4186" s="80">
        <v>113118610</v>
      </c>
      <c r="O4186">
        <v>320074</v>
      </c>
      <c r="P4186" t="s">
        <v>337</v>
      </c>
      <c r="Q4186">
        <v>8350</v>
      </c>
      <c r="R4186">
        <v>83</v>
      </c>
      <c r="S4186">
        <v>1</v>
      </c>
      <c r="T4186">
        <v>2786</v>
      </c>
      <c r="U4186" t="s">
        <v>328</v>
      </c>
      <c r="W4186">
        <v>1158667035</v>
      </c>
      <c r="X4186" s="76">
        <v>44267</v>
      </c>
      <c r="Y4186" s="76">
        <v>44267</v>
      </c>
      <c r="Z4186" s="76">
        <v>44138</v>
      </c>
      <c r="AA4186" s="76">
        <v>44214</v>
      </c>
      <c r="AB4186">
        <v>57.24</v>
      </c>
      <c r="AD4186" t="s">
        <v>344</v>
      </c>
      <c r="AE4186" t="s">
        <v>324</v>
      </c>
      <c r="AF4186" t="s">
        <v>871</v>
      </c>
      <c r="AH4186" t="s">
        <v>325</v>
      </c>
      <c r="AI4186" t="s">
        <v>331</v>
      </c>
      <c r="AK4186">
        <v>95057</v>
      </c>
      <c r="AL4186">
        <v>1</v>
      </c>
    </row>
    <row r="4187" spans="1:38">
      <c r="A4187" t="s">
        <v>315</v>
      </c>
      <c r="B4187">
        <v>4053</v>
      </c>
      <c r="C4187" t="s">
        <v>1042</v>
      </c>
      <c r="D4187" t="s">
        <v>316</v>
      </c>
      <c r="E4187">
        <v>60896</v>
      </c>
      <c r="F4187" t="s">
        <v>317</v>
      </c>
      <c r="G4187" t="s">
        <v>331</v>
      </c>
      <c r="H4187" s="79" t="s">
        <v>1043</v>
      </c>
      <c r="I4187" t="s">
        <v>1044</v>
      </c>
      <c r="J4187" t="s">
        <v>669</v>
      </c>
      <c r="K4187" t="s">
        <v>315</v>
      </c>
      <c r="L4187">
        <v>980210</v>
      </c>
      <c r="M4187" s="80">
        <v>113118610</v>
      </c>
      <c r="O4187">
        <v>320072</v>
      </c>
      <c r="P4187" t="s">
        <v>336</v>
      </c>
      <c r="Q4187">
        <v>8350</v>
      </c>
      <c r="R4187">
        <v>83</v>
      </c>
      <c r="S4187">
        <v>1</v>
      </c>
      <c r="T4187">
        <v>2786</v>
      </c>
      <c r="U4187" t="s">
        <v>328</v>
      </c>
      <c r="W4187">
        <v>1158667035</v>
      </c>
      <c r="X4187" s="76">
        <v>44267</v>
      </c>
      <c r="Y4187" s="76">
        <v>44267</v>
      </c>
      <c r="Z4187" s="76">
        <v>44138</v>
      </c>
      <c r="AA4187" s="76">
        <v>44214</v>
      </c>
      <c r="AB4187">
        <v>134.33000000000001</v>
      </c>
      <c r="AD4187" t="s">
        <v>344</v>
      </c>
      <c r="AE4187" t="s">
        <v>324</v>
      </c>
      <c r="AF4187" t="s">
        <v>871</v>
      </c>
      <c r="AH4187" t="s">
        <v>325</v>
      </c>
      <c r="AI4187" t="s">
        <v>331</v>
      </c>
      <c r="AK4187">
        <v>95057</v>
      </c>
      <c r="AL4187">
        <v>1</v>
      </c>
    </row>
    <row r="4188" spans="1:38">
      <c r="A4188" t="s">
        <v>315</v>
      </c>
      <c r="B4188">
        <v>4053</v>
      </c>
      <c r="C4188" t="s">
        <v>1042</v>
      </c>
      <c r="D4188" t="s">
        <v>316</v>
      </c>
      <c r="E4188">
        <v>60896</v>
      </c>
      <c r="F4188" t="s">
        <v>317</v>
      </c>
      <c r="G4188" t="s">
        <v>331</v>
      </c>
      <c r="H4188" s="79" t="s">
        <v>1043</v>
      </c>
      <c r="I4188" t="s">
        <v>1044</v>
      </c>
      <c r="J4188" t="s">
        <v>669</v>
      </c>
      <c r="K4188" t="s">
        <v>315</v>
      </c>
      <c r="L4188">
        <v>981228</v>
      </c>
      <c r="M4188" s="80">
        <v>113118610</v>
      </c>
      <c r="O4188">
        <v>320074</v>
      </c>
      <c r="P4188" t="s">
        <v>337</v>
      </c>
      <c r="Q4188">
        <v>8353</v>
      </c>
      <c r="R4188">
        <v>83</v>
      </c>
      <c r="S4188">
        <v>1</v>
      </c>
      <c r="T4188">
        <v>2786</v>
      </c>
      <c r="U4188" t="s">
        <v>328</v>
      </c>
      <c r="W4188">
        <v>1158667035</v>
      </c>
      <c r="X4188" s="76">
        <v>44270</v>
      </c>
      <c r="Y4188" s="76">
        <v>44270</v>
      </c>
      <c r="Z4188" s="76">
        <v>44167</v>
      </c>
      <c r="AA4188" s="76">
        <v>44230</v>
      </c>
      <c r="AB4188">
        <v>48.29</v>
      </c>
      <c r="AD4188" t="s">
        <v>345</v>
      </c>
      <c r="AE4188" t="s">
        <v>324</v>
      </c>
      <c r="AF4188" t="s">
        <v>680</v>
      </c>
      <c r="AH4188" t="s">
        <v>325</v>
      </c>
      <c r="AI4188" t="s">
        <v>331</v>
      </c>
      <c r="AK4188">
        <v>95057</v>
      </c>
      <c r="AL4188">
        <v>1</v>
      </c>
    </row>
    <row r="4189" spans="1:38">
      <c r="A4189" t="s">
        <v>315</v>
      </c>
      <c r="B4189">
        <v>4053</v>
      </c>
      <c r="C4189" t="s">
        <v>1042</v>
      </c>
      <c r="D4189" t="s">
        <v>316</v>
      </c>
      <c r="E4189">
        <v>60896</v>
      </c>
      <c r="F4189" t="s">
        <v>317</v>
      </c>
      <c r="G4189" t="s">
        <v>331</v>
      </c>
      <c r="H4189" s="79" t="s">
        <v>1043</v>
      </c>
      <c r="I4189" t="s">
        <v>1044</v>
      </c>
      <c r="J4189" t="s">
        <v>669</v>
      </c>
      <c r="K4189" t="s">
        <v>315</v>
      </c>
      <c r="L4189">
        <v>981228</v>
      </c>
      <c r="M4189" s="80">
        <v>113118610</v>
      </c>
      <c r="O4189">
        <v>320072</v>
      </c>
      <c r="P4189" t="s">
        <v>336</v>
      </c>
      <c r="Q4189">
        <v>8353</v>
      </c>
      <c r="R4189">
        <v>83</v>
      </c>
      <c r="S4189">
        <v>1</v>
      </c>
      <c r="T4189">
        <v>2786</v>
      </c>
      <c r="U4189" t="s">
        <v>328</v>
      </c>
      <c r="W4189">
        <v>1158667035</v>
      </c>
      <c r="X4189" s="76">
        <v>44270</v>
      </c>
      <c r="Y4189" s="76">
        <v>44270</v>
      </c>
      <c r="Z4189" s="76">
        <v>44167</v>
      </c>
      <c r="AA4189" s="76">
        <v>44230</v>
      </c>
      <c r="AB4189">
        <v>123.87</v>
      </c>
      <c r="AD4189" t="s">
        <v>345</v>
      </c>
      <c r="AE4189" t="s">
        <v>324</v>
      </c>
      <c r="AF4189" t="s">
        <v>680</v>
      </c>
      <c r="AH4189" t="s">
        <v>325</v>
      </c>
      <c r="AI4189" t="s">
        <v>331</v>
      </c>
      <c r="AK4189">
        <v>95057</v>
      </c>
      <c r="AL4189">
        <v>1</v>
      </c>
    </row>
    <row r="4190" spans="1:38">
      <c r="A4190" t="s">
        <v>315</v>
      </c>
      <c r="B4190">
        <v>4053</v>
      </c>
      <c r="C4190" t="s">
        <v>1042</v>
      </c>
      <c r="D4190" t="s">
        <v>316</v>
      </c>
      <c r="E4190">
        <v>60896</v>
      </c>
      <c r="F4190" t="s">
        <v>317</v>
      </c>
      <c r="G4190" t="s">
        <v>331</v>
      </c>
      <c r="H4190" s="79" t="s">
        <v>1043</v>
      </c>
      <c r="I4190" t="s">
        <v>1044</v>
      </c>
      <c r="J4190" t="s">
        <v>669</v>
      </c>
      <c r="K4190" t="s">
        <v>315</v>
      </c>
      <c r="L4190">
        <v>11911</v>
      </c>
      <c r="M4190" s="80">
        <v>113118610</v>
      </c>
      <c r="O4190">
        <v>320074</v>
      </c>
      <c r="P4190" t="s">
        <v>337</v>
      </c>
      <c r="Q4190">
        <v>8681</v>
      </c>
      <c r="R4190">
        <v>83</v>
      </c>
      <c r="S4190">
        <v>1</v>
      </c>
      <c r="T4190">
        <v>2786</v>
      </c>
      <c r="U4190" t="s">
        <v>328</v>
      </c>
      <c r="W4190">
        <v>1158667035</v>
      </c>
      <c r="X4190" s="76">
        <v>44321</v>
      </c>
      <c r="Y4190" s="76">
        <v>44321</v>
      </c>
      <c r="Z4190" s="76">
        <v>44231</v>
      </c>
      <c r="AA4190" s="76">
        <v>44271</v>
      </c>
      <c r="AB4190">
        <v>49.39</v>
      </c>
      <c r="AD4190" t="s">
        <v>382</v>
      </c>
      <c r="AE4190" t="s">
        <v>324</v>
      </c>
      <c r="AF4190" t="s">
        <v>681</v>
      </c>
      <c r="AH4190" t="s">
        <v>325</v>
      </c>
      <c r="AI4190" t="s">
        <v>331</v>
      </c>
      <c r="AK4190">
        <v>95057</v>
      </c>
      <c r="AL4190">
        <v>1</v>
      </c>
    </row>
    <row r="4191" spans="1:38">
      <c r="A4191" t="s">
        <v>315</v>
      </c>
      <c r="B4191">
        <v>4053</v>
      </c>
      <c r="C4191" t="s">
        <v>1042</v>
      </c>
      <c r="D4191" t="s">
        <v>316</v>
      </c>
      <c r="E4191">
        <v>60896</v>
      </c>
      <c r="F4191" t="s">
        <v>317</v>
      </c>
      <c r="G4191" t="s">
        <v>331</v>
      </c>
      <c r="H4191" s="79" t="s">
        <v>1043</v>
      </c>
      <c r="I4191" t="s">
        <v>1044</v>
      </c>
      <c r="J4191" t="s">
        <v>669</v>
      </c>
      <c r="K4191" t="s">
        <v>315</v>
      </c>
      <c r="L4191">
        <v>11911</v>
      </c>
      <c r="M4191" s="80">
        <v>113118610</v>
      </c>
      <c r="O4191">
        <v>320072</v>
      </c>
      <c r="P4191" t="s">
        <v>336</v>
      </c>
      <c r="Q4191">
        <v>8681</v>
      </c>
      <c r="R4191">
        <v>83</v>
      </c>
      <c r="S4191">
        <v>1</v>
      </c>
      <c r="T4191">
        <v>2786</v>
      </c>
      <c r="U4191" t="s">
        <v>328</v>
      </c>
      <c r="W4191">
        <v>1158667035</v>
      </c>
      <c r="X4191" s="76">
        <v>44321</v>
      </c>
      <c r="Y4191" s="76">
        <v>44321</v>
      </c>
      <c r="Z4191" s="76">
        <v>44231</v>
      </c>
      <c r="AA4191" s="76">
        <v>44271</v>
      </c>
      <c r="AB4191">
        <v>125.15</v>
      </c>
      <c r="AD4191" t="s">
        <v>382</v>
      </c>
      <c r="AE4191" t="s">
        <v>324</v>
      </c>
      <c r="AF4191" t="s">
        <v>681</v>
      </c>
      <c r="AH4191" t="s">
        <v>325</v>
      </c>
      <c r="AI4191" t="s">
        <v>331</v>
      </c>
      <c r="AK4191">
        <v>95057</v>
      </c>
      <c r="AL4191">
        <v>1</v>
      </c>
    </row>
    <row r="4192" spans="1:38">
      <c r="H4192" s="79"/>
      <c r="M4192" s="80"/>
      <c r="X4192" s="76"/>
      <c r="Y4192" s="76"/>
      <c r="Z4192" s="76"/>
      <c r="AA4192" s="76"/>
      <c r="AB4192">
        <f>SUM(AB4172:AB4191)</f>
        <v>1832.4800000000002</v>
      </c>
    </row>
    <row r="4193" spans="1:38">
      <c r="A4193" t="s">
        <v>315</v>
      </c>
      <c r="B4193">
        <v>4053</v>
      </c>
      <c r="C4193" t="s">
        <v>1042</v>
      </c>
      <c r="D4193" t="s">
        <v>316</v>
      </c>
      <c r="E4193">
        <v>60896</v>
      </c>
      <c r="F4193" t="s">
        <v>317</v>
      </c>
      <c r="G4193" t="s">
        <v>331</v>
      </c>
      <c r="H4193" s="79" t="s">
        <v>1043</v>
      </c>
      <c r="I4193" t="s">
        <v>1044</v>
      </c>
      <c r="J4193" t="s">
        <v>669</v>
      </c>
      <c r="K4193" t="s">
        <v>315</v>
      </c>
      <c r="L4193">
        <v>20040</v>
      </c>
      <c r="M4193">
        <v>111541437</v>
      </c>
      <c r="O4193">
        <v>320072</v>
      </c>
      <c r="P4193" t="s">
        <v>336</v>
      </c>
      <c r="Q4193">
        <v>8729</v>
      </c>
      <c r="R4193">
        <v>83</v>
      </c>
      <c r="S4193">
        <v>1</v>
      </c>
      <c r="T4193">
        <v>2786</v>
      </c>
      <c r="U4193" t="s">
        <v>328</v>
      </c>
      <c r="W4193">
        <v>1158667035</v>
      </c>
      <c r="X4193" s="76">
        <v>44333</v>
      </c>
      <c r="Y4193" s="76">
        <v>44333</v>
      </c>
      <c r="Z4193" s="76">
        <v>44225</v>
      </c>
      <c r="AA4193" s="76">
        <v>44299</v>
      </c>
      <c r="AB4193">
        <v>65612.56</v>
      </c>
      <c r="AD4193" t="s">
        <v>382</v>
      </c>
      <c r="AE4193" t="s">
        <v>324</v>
      </c>
      <c r="AF4193" t="s">
        <v>1045</v>
      </c>
      <c r="AH4193" t="s">
        <v>325</v>
      </c>
      <c r="AI4193" t="s">
        <v>331</v>
      </c>
      <c r="AK4193">
        <v>95057</v>
      </c>
      <c r="AL4193">
        <v>5</v>
      </c>
    </row>
    <row r="4194" spans="1:38">
      <c r="A4194" t="s">
        <v>315</v>
      </c>
      <c r="B4194">
        <v>4053</v>
      </c>
      <c r="C4194" t="s">
        <v>1042</v>
      </c>
      <c r="D4194" t="s">
        <v>316</v>
      </c>
      <c r="E4194">
        <v>60896</v>
      </c>
      <c r="F4194" t="s">
        <v>317</v>
      </c>
      <c r="G4194" t="s">
        <v>331</v>
      </c>
      <c r="H4194" s="79" t="s">
        <v>1043</v>
      </c>
      <c r="I4194" t="s">
        <v>1044</v>
      </c>
      <c r="J4194" t="s">
        <v>669</v>
      </c>
      <c r="K4194" t="s">
        <v>315</v>
      </c>
      <c r="L4194">
        <v>20040</v>
      </c>
      <c r="M4194">
        <v>111541437</v>
      </c>
      <c r="O4194">
        <v>320073</v>
      </c>
      <c r="P4194" t="s">
        <v>320</v>
      </c>
      <c r="Q4194">
        <v>8729</v>
      </c>
      <c r="R4194">
        <v>83</v>
      </c>
      <c r="S4194">
        <v>1</v>
      </c>
      <c r="T4194">
        <v>2786</v>
      </c>
      <c r="U4194" t="s">
        <v>328</v>
      </c>
      <c r="W4194">
        <v>1158667035</v>
      </c>
      <c r="X4194" s="76">
        <v>44333</v>
      </c>
      <c r="Y4194" s="76">
        <v>44333</v>
      </c>
      <c r="Z4194" s="76">
        <v>44225</v>
      </c>
      <c r="AA4194" s="76">
        <v>44299</v>
      </c>
      <c r="AB4194">
        <v>789.02</v>
      </c>
      <c r="AD4194" t="s">
        <v>382</v>
      </c>
      <c r="AE4194" t="s">
        <v>324</v>
      </c>
      <c r="AF4194" t="s">
        <v>1045</v>
      </c>
      <c r="AH4194" t="s">
        <v>325</v>
      </c>
      <c r="AI4194" t="s">
        <v>331</v>
      </c>
      <c r="AK4194">
        <v>95057</v>
      </c>
      <c r="AL4194">
        <v>5</v>
      </c>
    </row>
    <row r="4195" spans="1:38">
      <c r="A4195" t="s">
        <v>315</v>
      </c>
      <c r="B4195">
        <v>4053</v>
      </c>
      <c r="C4195" t="s">
        <v>1042</v>
      </c>
      <c r="D4195" t="s">
        <v>316</v>
      </c>
      <c r="E4195">
        <v>60896</v>
      </c>
      <c r="F4195" t="s">
        <v>317</v>
      </c>
      <c r="G4195" t="s">
        <v>331</v>
      </c>
      <c r="H4195" s="79" t="s">
        <v>1043</v>
      </c>
      <c r="I4195" t="s">
        <v>1044</v>
      </c>
      <c r="J4195" t="s">
        <v>669</v>
      </c>
      <c r="K4195" t="s">
        <v>315</v>
      </c>
      <c r="L4195">
        <v>20040</v>
      </c>
      <c r="M4195">
        <v>111541437</v>
      </c>
      <c r="O4195">
        <v>320074</v>
      </c>
      <c r="P4195" t="s">
        <v>337</v>
      </c>
      <c r="Q4195">
        <v>8729</v>
      </c>
      <c r="R4195">
        <v>83</v>
      </c>
      <c r="S4195">
        <v>1</v>
      </c>
      <c r="T4195">
        <v>2786</v>
      </c>
      <c r="U4195" t="s">
        <v>328</v>
      </c>
      <c r="W4195">
        <v>1158667035</v>
      </c>
      <c r="X4195" s="76">
        <v>44333</v>
      </c>
      <c r="Y4195" s="76">
        <v>44333</v>
      </c>
      <c r="Z4195" s="76">
        <v>44225</v>
      </c>
      <c r="AA4195" s="76">
        <v>44299</v>
      </c>
      <c r="AB4195">
        <v>56015.75</v>
      </c>
      <c r="AD4195" t="s">
        <v>382</v>
      </c>
      <c r="AE4195" t="s">
        <v>324</v>
      </c>
      <c r="AF4195" t="s">
        <v>1045</v>
      </c>
      <c r="AH4195" t="s">
        <v>325</v>
      </c>
      <c r="AI4195" t="s">
        <v>331</v>
      </c>
      <c r="AK4195">
        <v>95057</v>
      </c>
      <c r="AL4195">
        <v>5</v>
      </c>
    </row>
    <row r="4196" spans="1:38">
      <c r="A4196" t="s">
        <v>315</v>
      </c>
      <c r="B4196">
        <v>4053</v>
      </c>
      <c r="C4196" t="s">
        <v>1042</v>
      </c>
      <c r="D4196" t="s">
        <v>316</v>
      </c>
      <c r="E4196">
        <v>60896</v>
      </c>
      <c r="F4196" t="s">
        <v>317</v>
      </c>
      <c r="G4196" t="s">
        <v>331</v>
      </c>
      <c r="H4196" s="79" t="s">
        <v>1043</v>
      </c>
      <c r="I4196" t="s">
        <v>1044</v>
      </c>
      <c r="J4196" t="s">
        <v>669</v>
      </c>
      <c r="K4196" t="s">
        <v>315</v>
      </c>
      <c r="L4196">
        <v>30647</v>
      </c>
      <c r="M4196" s="80">
        <v>113118610</v>
      </c>
      <c r="O4196">
        <v>320072</v>
      </c>
      <c r="P4196" t="s">
        <v>336</v>
      </c>
      <c r="Q4196">
        <v>8887</v>
      </c>
      <c r="R4196">
        <v>83</v>
      </c>
      <c r="S4196">
        <v>1</v>
      </c>
      <c r="T4196">
        <v>2786</v>
      </c>
      <c r="U4196" t="s">
        <v>328</v>
      </c>
      <c r="W4196">
        <v>1158667035</v>
      </c>
      <c r="X4196" s="76">
        <v>44348</v>
      </c>
      <c r="Y4196" s="76">
        <v>44349</v>
      </c>
      <c r="Z4196" s="76">
        <v>44287</v>
      </c>
      <c r="AA4196" s="76">
        <v>44334</v>
      </c>
      <c r="AB4196">
        <v>125.96</v>
      </c>
      <c r="AD4196" t="s">
        <v>346</v>
      </c>
      <c r="AE4196" t="s">
        <v>324</v>
      </c>
      <c r="AF4196" t="s">
        <v>684</v>
      </c>
      <c r="AH4196" t="s">
        <v>325</v>
      </c>
      <c r="AI4196" t="s">
        <v>331</v>
      </c>
      <c r="AK4196">
        <v>95057</v>
      </c>
      <c r="AL4196">
        <v>1</v>
      </c>
    </row>
    <row r="4197" spans="1:38">
      <c r="A4197" t="s">
        <v>315</v>
      </c>
      <c r="B4197">
        <v>4053</v>
      </c>
      <c r="C4197" t="s">
        <v>1042</v>
      </c>
      <c r="D4197" t="s">
        <v>316</v>
      </c>
      <c r="E4197">
        <v>60896</v>
      </c>
      <c r="F4197" t="s">
        <v>317</v>
      </c>
      <c r="G4197" t="s">
        <v>331</v>
      </c>
      <c r="H4197" s="79" t="s">
        <v>1043</v>
      </c>
      <c r="I4197" t="s">
        <v>1044</v>
      </c>
      <c r="J4197" t="s">
        <v>669</v>
      </c>
      <c r="K4197" t="s">
        <v>315</v>
      </c>
      <c r="L4197">
        <v>30647</v>
      </c>
      <c r="M4197" s="80">
        <v>113118610</v>
      </c>
      <c r="O4197">
        <v>320074</v>
      </c>
      <c r="P4197" t="s">
        <v>337</v>
      </c>
      <c r="Q4197">
        <v>8887</v>
      </c>
      <c r="R4197">
        <v>83</v>
      </c>
      <c r="S4197">
        <v>1</v>
      </c>
      <c r="T4197">
        <v>2786</v>
      </c>
      <c r="U4197" t="s">
        <v>328</v>
      </c>
      <c r="W4197">
        <v>1158667035</v>
      </c>
      <c r="X4197" s="76">
        <v>44348</v>
      </c>
      <c r="Y4197" s="76">
        <v>44349</v>
      </c>
      <c r="Z4197" s="76">
        <v>44287</v>
      </c>
      <c r="AA4197" s="76">
        <v>44334</v>
      </c>
      <c r="AB4197">
        <v>50.08</v>
      </c>
      <c r="AD4197" t="s">
        <v>346</v>
      </c>
      <c r="AE4197" t="s">
        <v>324</v>
      </c>
      <c r="AF4197" t="s">
        <v>684</v>
      </c>
      <c r="AH4197" t="s">
        <v>325</v>
      </c>
      <c r="AI4197" t="s">
        <v>331</v>
      </c>
      <c r="AK4197">
        <v>95057</v>
      </c>
      <c r="AL4197">
        <v>1</v>
      </c>
    </row>
    <row r="4198" spans="1:38">
      <c r="A4198" t="s">
        <v>315</v>
      </c>
      <c r="B4198">
        <v>4053</v>
      </c>
      <c r="C4198" t="s">
        <v>1042</v>
      </c>
      <c r="D4198" t="s">
        <v>316</v>
      </c>
      <c r="E4198">
        <v>60896</v>
      </c>
      <c r="F4198" t="s">
        <v>317</v>
      </c>
      <c r="G4198" t="s">
        <v>331</v>
      </c>
      <c r="H4198" s="79" t="s">
        <v>1043</v>
      </c>
      <c r="I4198" t="s">
        <v>1044</v>
      </c>
      <c r="J4198" t="s">
        <v>669</v>
      </c>
      <c r="K4198" t="s">
        <v>315</v>
      </c>
      <c r="L4198">
        <v>37122</v>
      </c>
      <c r="M4198">
        <v>111541437</v>
      </c>
      <c r="O4198">
        <v>320073</v>
      </c>
      <c r="P4198" t="s">
        <v>320</v>
      </c>
      <c r="Q4198">
        <v>8995</v>
      </c>
      <c r="R4198">
        <v>83</v>
      </c>
      <c r="S4198">
        <v>1</v>
      </c>
      <c r="T4198">
        <v>2786</v>
      </c>
      <c r="U4198" t="s">
        <v>328</v>
      </c>
      <c r="W4198">
        <v>1158667035</v>
      </c>
      <c r="X4198" s="76">
        <v>44361</v>
      </c>
      <c r="Y4198" s="76">
        <v>44361</v>
      </c>
      <c r="Z4198" s="76">
        <v>44316</v>
      </c>
      <c r="AA4198" s="76">
        <v>44350</v>
      </c>
      <c r="AB4198">
        <v>789.02</v>
      </c>
      <c r="AD4198" t="s">
        <v>346</v>
      </c>
      <c r="AE4198" t="s">
        <v>324</v>
      </c>
      <c r="AF4198" t="s">
        <v>1046</v>
      </c>
      <c r="AH4198" t="s">
        <v>325</v>
      </c>
      <c r="AI4198" t="s">
        <v>331</v>
      </c>
      <c r="AK4198">
        <v>95057</v>
      </c>
      <c r="AL4198">
        <v>5</v>
      </c>
    </row>
    <row r="4199" spans="1:38">
      <c r="A4199" t="s">
        <v>315</v>
      </c>
      <c r="B4199">
        <v>4053</v>
      </c>
      <c r="C4199" t="s">
        <v>1042</v>
      </c>
      <c r="D4199" t="s">
        <v>316</v>
      </c>
      <c r="E4199">
        <v>60896</v>
      </c>
      <c r="F4199" t="s">
        <v>317</v>
      </c>
      <c r="G4199" t="s">
        <v>331</v>
      </c>
      <c r="H4199" s="79" t="s">
        <v>1043</v>
      </c>
      <c r="I4199" t="s">
        <v>1044</v>
      </c>
      <c r="J4199" t="s">
        <v>669</v>
      </c>
      <c r="K4199" t="s">
        <v>315</v>
      </c>
      <c r="L4199">
        <v>37122</v>
      </c>
      <c r="M4199">
        <v>111541437</v>
      </c>
      <c r="O4199">
        <v>320072</v>
      </c>
      <c r="P4199" t="s">
        <v>336</v>
      </c>
      <c r="Q4199">
        <v>8995</v>
      </c>
      <c r="R4199">
        <v>83</v>
      </c>
      <c r="S4199">
        <v>1</v>
      </c>
      <c r="T4199">
        <v>2786</v>
      </c>
      <c r="U4199" t="s">
        <v>328</v>
      </c>
      <c r="W4199">
        <v>1158667035</v>
      </c>
      <c r="X4199" s="76">
        <v>44361</v>
      </c>
      <c r="Y4199" s="76">
        <v>44361</v>
      </c>
      <c r="Z4199" s="76">
        <v>44316</v>
      </c>
      <c r="AA4199" s="76">
        <v>44350</v>
      </c>
      <c r="AB4199">
        <v>93369.44</v>
      </c>
      <c r="AD4199" t="s">
        <v>346</v>
      </c>
      <c r="AE4199" t="s">
        <v>324</v>
      </c>
      <c r="AF4199" t="s">
        <v>1046</v>
      </c>
      <c r="AH4199" t="s">
        <v>325</v>
      </c>
      <c r="AI4199" t="s">
        <v>331</v>
      </c>
      <c r="AK4199">
        <v>95057</v>
      </c>
      <c r="AL4199">
        <v>5</v>
      </c>
    </row>
    <row r="4200" spans="1:38">
      <c r="A4200" t="s">
        <v>315</v>
      </c>
      <c r="B4200">
        <v>4053</v>
      </c>
      <c r="C4200" t="s">
        <v>1042</v>
      </c>
      <c r="D4200" t="s">
        <v>316</v>
      </c>
      <c r="E4200">
        <v>60896</v>
      </c>
      <c r="F4200" t="s">
        <v>317</v>
      </c>
      <c r="G4200" t="s">
        <v>331</v>
      </c>
      <c r="H4200" s="79" t="s">
        <v>1043</v>
      </c>
      <c r="I4200" t="s">
        <v>1044</v>
      </c>
      <c r="J4200" t="s">
        <v>669</v>
      </c>
      <c r="K4200" t="s">
        <v>315</v>
      </c>
      <c r="L4200">
        <v>37064</v>
      </c>
      <c r="M4200" s="80">
        <v>113118610</v>
      </c>
      <c r="O4200">
        <v>320072</v>
      </c>
      <c r="P4200" t="s">
        <v>336</v>
      </c>
      <c r="Q4200">
        <v>8996</v>
      </c>
      <c r="R4200">
        <v>83</v>
      </c>
      <c r="S4200">
        <v>1</v>
      </c>
      <c r="T4200">
        <v>2786</v>
      </c>
      <c r="U4200" t="s">
        <v>328</v>
      </c>
      <c r="W4200">
        <v>1158667035</v>
      </c>
      <c r="X4200" s="76">
        <v>44361</v>
      </c>
      <c r="Y4200" s="76">
        <v>44361</v>
      </c>
      <c r="Z4200" s="76">
        <v>44254</v>
      </c>
      <c r="AA4200" s="76">
        <v>44309</v>
      </c>
      <c r="AB4200">
        <v>140.62</v>
      </c>
      <c r="AD4200" t="s">
        <v>382</v>
      </c>
      <c r="AE4200" t="s">
        <v>324</v>
      </c>
      <c r="AF4200" t="s">
        <v>847</v>
      </c>
      <c r="AH4200" t="s">
        <v>325</v>
      </c>
      <c r="AI4200" t="s">
        <v>331</v>
      </c>
      <c r="AK4200">
        <v>95057</v>
      </c>
      <c r="AL4200">
        <v>1</v>
      </c>
    </row>
    <row r="4201" spans="1:38">
      <c r="A4201" t="s">
        <v>315</v>
      </c>
      <c r="B4201">
        <v>4053</v>
      </c>
      <c r="C4201" t="s">
        <v>1042</v>
      </c>
      <c r="D4201" t="s">
        <v>316</v>
      </c>
      <c r="E4201">
        <v>60896</v>
      </c>
      <c r="F4201" t="s">
        <v>317</v>
      </c>
      <c r="G4201" t="s">
        <v>331</v>
      </c>
      <c r="H4201" s="79" t="s">
        <v>1043</v>
      </c>
      <c r="I4201" t="s">
        <v>1044</v>
      </c>
      <c r="J4201" t="s">
        <v>669</v>
      </c>
      <c r="K4201" t="s">
        <v>315</v>
      </c>
      <c r="L4201">
        <v>37122</v>
      </c>
      <c r="M4201">
        <v>111541437</v>
      </c>
      <c r="O4201">
        <v>320074</v>
      </c>
      <c r="P4201" t="s">
        <v>337</v>
      </c>
      <c r="Q4201">
        <v>8995</v>
      </c>
      <c r="R4201">
        <v>83</v>
      </c>
      <c r="S4201">
        <v>1</v>
      </c>
      <c r="T4201">
        <v>2786</v>
      </c>
      <c r="U4201" t="s">
        <v>328</v>
      </c>
      <c r="W4201">
        <v>1158667035</v>
      </c>
      <c r="X4201" s="76">
        <v>44361</v>
      </c>
      <c r="Y4201" s="76">
        <v>44361</v>
      </c>
      <c r="Z4201" s="76">
        <v>44316</v>
      </c>
      <c r="AA4201" s="76">
        <v>44350</v>
      </c>
      <c r="AB4201">
        <v>68811.77</v>
      </c>
      <c r="AD4201" t="s">
        <v>346</v>
      </c>
      <c r="AE4201" t="s">
        <v>324</v>
      </c>
      <c r="AF4201" t="s">
        <v>1046</v>
      </c>
      <c r="AH4201" t="s">
        <v>325</v>
      </c>
      <c r="AI4201" t="s">
        <v>331</v>
      </c>
      <c r="AK4201">
        <v>95057</v>
      </c>
      <c r="AL4201">
        <v>5</v>
      </c>
    </row>
    <row r="4202" spans="1:38">
      <c r="A4202" t="s">
        <v>315</v>
      </c>
      <c r="B4202">
        <v>4053</v>
      </c>
      <c r="C4202" t="s">
        <v>1042</v>
      </c>
      <c r="D4202" t="s">
        <v>316</v>
      </c>
      <c r="E4202">
        <v>60896</v>
      </c>
      <c r="F4202" t="s">
        <v>317</v>
      </c>
      <c r="G4202" t="s">
        <v>331</v>
      </c>
      <c r="H4202" s="79" t="s">
        <v>1043</v>
      </c>
      <c r="I4202" t="s">
        <v>1044</v>
      </c>
      <c r="J4202" t="s">
        <v>669</v>
      </c>
      <c r="K4202" t="s">
        <v>315</v>
      </c>
      <c r="L4202">
        <v>37064</v>
      </c>
      <c r="M4202" s="80">
        <v>113118610</v>
      </c>
      <c r="O4202">
        <v>320074</v>
      </c>
      <c r="P4202" t="s">
        <v>337</v>
      </c>
      <c r="Q4202">
        <v>8996</v>
      </c>
      <c r="R4202">
        <v>83</v>
      </c>
      <c r="S4202">
        <v>1</v>
      </c>
      <c r="T4202">
        <v>2786</v>
      </c>
      <c r="U4202" t="s">
        <v>328</v>
      </c>
      <c r="W4202">
        <v>1158667035</v>
      </c>
      <c r="X4202" s="76">
        <v>44361</v>
      </c>
      <c r="Y4202" s="76">
        <v>44361</v>
      </c>
      <c r="Z4202" s="76">
        <v>44254</v>
      </c>
      <c r="AA4202" s="76">
        <v>44309</v>
      </c>
      <c r="AB4202">
        <v>62.59</v>
      </c>
      <c r="AD4202" t="s">
        <v>382</v>
      </c>
      <c r="AE4202" t="s">
        <v>324</v>
      </c>
      <c r="AF4202" t="s">
        <v>847</v>
      </c>
      <c r="AH4202" t="s">
        <v>325</v>
      </c>
      <c r="AI4202" t="s">
        <v>331</v>
      </c>
      <c r="AK4202">
        <v>95057</v>
      </c>
      <c r="AL4202">
        <v>1</v>
      </c>
    </row>
    <row r="4203" spans="1:38">
      <c r="A4203" t="s">
        <v>315</v>
      </c>
      <c r="B4203">
        <v>4053</v>
      </c>
      <c r="C4203" t="s">
        <v>1042</v>
      </c>
      <c r="D4203" t="s">
        <v>316</v>
      </c>
      <c r="E4203">
        <v>60896</v>
      </c>
      <c r="F4203" t="s">
        <v>317</v>
      </c>
      <c r="G4203" t="s">
        <v>331</v>
      </c>
      <c r="H4203" s="79" t="s">
        <v>1043</v>
      </c>
      <c r="I4203" t="s">
        <v>1044</v>
      </c>
      <c r="J4203" t="s">
        <v>669</v>
      </c>
      <c r="K4203" t="s">
        <v>315</v>
      </c>
      <c r="L4203">
        <v>48115</v>
      </c>
      <c r="M4203" s="80">
        <v>113118610</v>
      </c>
      <c r="O4203">
        <v>320072</v>
      </c>
      <c r="P4203" t="s">
        <v>336</v>
      </c>
      <c r="Q4203">
        <v>9128</v>
      </c>
      <c r="R4203">
        <v>83</v>
      </c>
      <c r="S4203">
        <v>1</v>
      </c>
      <c r="T4203">
        <v>2786</v>
      </c>
      <c r="U4203" t="s">
        <v>328</v>
      </c>
      <c r="W4203">
        <v>1158667035</v>
      </c>
      <c r="X4203" s="76">
        <v>44383</v>
      </c>
      <c r="Y4203" s="76">
        <v>44383</v>
      </c>
      <c r="Z4203" s="76">
        <v>44320</v>
      </c>
      <c r="AA4203" s="76">
        <v>44364</v>
      </c>
      <c r="AB4203">
        <v>119.55</v>
      </c>
      <c r="AD4203" t="s">
        <v>383</v>
      </c>
      <c r="AE4203" t="s">
        <v>324</v>
      </c>
      <c r="AF4203" t="s">
        <v>685</v>
      </c>
      <c r="AH4203" t="s">
        <v>325</v>
      </c>
      <c r="AI4203" t="s">
        <v>331</v>
      </c>
      <c r="AK4203">
        <v>95057</v>
      </c>
      <c r="AL4203">
        <v>1</v>
      </c>
    </row>
    <row r="4204" spans="1:38">
      <c r="A4204" t="s">
        <v>315</v>
      </c>
      <c r="B4204">
        <v>4053</v>
      </c>
      <c r="C4204" t="s">
        <v>1042</v>
      </c>
      <c r="D4204" t="s">
        <v>316</v>
      </c>
      <c r="E4204">
        <v>60896</v>
      </c>
      <c r="F4204" t="s">
        <v>317</v>
      </c>
      <c r="G4204" t="s">
        <v>331</v>
      </c>
      <c r="H4204" s="79" t="s">
        <v>1043</v>
      </c>
      <c r="I4204" t="s">
        <v>1044</v>
      </c>
      <c r="J4204" t="s">
        <v>669</v>
      </c>
      <c r="K4204" t="s">
        <v>315</v>
      </c>
      <c r="L4204">
        <v>48115</v>
      </c>
      <c r="M4204" s="80">
        <v>113118610</v>
      </c>
      <c r="O4204">
        <v>320074</v>
      </c>
      <c r="P4204" t="s">
        <v>337</v>
      </c>
      <c r="Q4204">
        <v>9128</v>
      </c>
      <c r="R4204">
        <v>83</v>
      </c>
      <c r="S4204">
        <v>1</v>
      </c>
      <c r="T4204">
        <v>2786</v>
      </c>
      <c r="U4204" t="s">
        <v>328</v>
      </c>
      <c r="W4204">
        <v>1158667035</v>
      </c>
      <c r="X4204" s="76">
        <v>44383</v>
      </c>
      <c r="Y4204" s="76">
        <v>44383</v>
      </c>
      <c r="Z4204" s="76">
        <v>44320</v>
      </c>
      <c r="AA4204" s="76">
        <v>44364</v>
      </c>
      <c r="AB4204">
        <v>46.82</v>
      </c>
      <c r="AD4204" t="s">
        <v>383</v>
      </c>
      <c r="AE4204" t="s">
        <v>324</v>
      </c>
      <c r="AF4204" t="s">
        <v>685</v>
      </c>
      <c r="AH4204" t="s">
        <v>325</v>
      </c>
      <c r="AI4204" t="s">
        <v>331</v>
      </c>
      <c r="AK4204">
        <v>95057</v>
      </c>
      <c r="AL4204">
        <v>1</v>
      </c>
    </row>
    <row r="4205" spans="1:38">
      <c r="A4205" t="s">
        <v>315</v>
      </c>
      <c r="B4205">
        <v>4053</v>
      </c>
      <c r="C4205" t="s">
        <v>1042</v>
      </c>
      <c r="D4205" t="s">
        <v>316</v>
      </c>
      <c r="E4205">
        <v>60896</v>
      </c>
      <c r="F4205" t="s">
        <v>317</v>
      </c>
      <c r="G4205" t="s">
        <v>331</v>
      </c>
      <c r="H4205" s="79" t="s">
        <v>1043</v>
      </c>
      <c r="I4205" t="s">
        <v>1044</v>
      </c>
      <c r="J4205" t="s">
        <v>669</v>
      </c>
      <c r="K4205" t="s">
        <v>315</v>
      </c>
      <c r="L4205">
        <v>57156</v>
      </c>
      <c r="M4205">
        <v>111541437</v>
      </c>
      <c r="O4205">
        <v>320073</v>
      </c>
      <c r="P4205" t="s">
        <v>320</v>
      </c>
      <c r="Q4205">
        <v>9256</v>
      </c>
      <c r="R4205">
        <v>83</v>
      </c>
      <c r="S4205">
        <v>1</v>
      </c>
      <c r="T4205">
        <v>2786</v>
      </c>
      <c r="U4205" t="s">
        <v>328</v>
      </c>
      <c r="W4205">
        <v>1158667035</v>
      </c>
      <c r="X4205" s="76">
        <v>44404</v>
      </c>
      <c r="Y4205" s="76">
        <v>44404</v>
      </c>
      <c r="Z4205" s="76">
        <v>44320</v>
      </c>
      <c r="AA4205" s="76">
        <v>44383</v>
      </c>
      <c r="AB4205">
        <v>816.5</v>
      </c>
      <c r="AD4205" t="s">
        <v>346</v>
      </c>
      <c r="AE4205" t="s">
        <v>324</v>
      </c>
      <c r="AF4205" t="s">
        <v>1047</v>
      </c>
      <c r="AH4205" t="s">
        <v>325</v>
      </c>
      <c r="AI4205" t="s">
        <v>331</v>
      </c>
      <c r="AK4205">
        <v>95057</v>
      </c>
      <c r="AL4205">
        <v>5</v>
      </c>
    </row>
    <row r="4206" spans="1:38">
      <c r="A4206" t="s">
        <v>315</v>
      </c>
      <c r="B4206">
        <v>4053</v>
      </c>
      <c r="C4206" t="s">
        <v>1042</v>
      </c>
      <c r="D4206" t="s">
        <v>316</v>
      </c>
      <c r="E4206">
        <v>60896</v>
      </c>
      <c r="F4206" t="s">
        <v>317</v>
      </c>
      <c r="G4206" t="s">
        <v>331</v>
      </c>
      <c r="H4206" s="79" t="s">
        <v>1043</v>
      </c>
      <c r="I4206" t="s">
        <v>1044</v>
      </c>
      <c r="J4206" t="s">
        <v>669</v>
      </c>
      <c r="K4206" t="s">
        <v>315</v>
      </c>
      <c r="L4206">
        <v>57156</v>
      </c>
      <c r="M4206">
        <v>111541437</v>
      </c>
      <c r="O4206">
        <v>320072</v>
      </c>
      <c r="P4206" t="s">
        <v>336</v>
      </c>
      <c r="Q4206">
        <v>9256</v>
      </c>
      <c r="R4206">
        <v>83</v>
      </c>
      <c r="S4206">
        <v>1</v>
      </c>
      <c r="T4206">
        <v>2786</v>
      </c>
      <c r="U4206" t="s">
        <v>328</v>
      </c>
      <c r="W4206">
        <v>1158667035</v>
      </c>
      <c r="X4206" s="76">
        <v>44404</v>
      </c>
      <c r="Y4206" s="76">
        <v>44404</v>
      </c>
      <c r="Z4206" s="76">
        <v>44320</v>
      </c>
      <c r="AA4206" s="76">
        <v>44383</v>
      </c>
      <c r="AB4206">
        <v>52291.62</v>
      </c>
      <c r="AD4206" t="s">
        <v>346</v>
      </c>
      <c r="AE4206" t="s">
        <v>324</v>
      </c>
      <c r="AF4206" t="s">
        <v>1047</v>
      </c>
      <c r="AH4206" t="s">
        <v>325</v>
      </c>
      <c r="AI4206" t="s">
        <v>331</v>
      </c>
      <c r="AK4206">
        <v>95057</v>
      </c>
      <c r="AL4206">
        <v>5</v>
      </c>
    </row>
    <row r="4207" spans="1:38">
      <c r="A4207" t="s">
        <v>315</v>
      </c>
      <c r="B4207">
        <v>4053</v>
      </c>
      <c r="C4207" t="s">
        <v>1042</v>
      </c>
      <c r="D4207" t="s">
        <v>316</v>
      </c>
      <c r="E4207">
        <v>60896</v>
      </c>
      <c r="F4207" t="s">
        <v>317</v>
      </c>
      <c r="G4207" t="s">
        <v>331</v>
      </c>
      <c r="H4207" s="79" t="s">
        <v>1043</v>
      </c>
      <c r="I4207" t="s">
        <v>1044</v>
      </c>
      <c r="J4207" t="s">
        <v>669</v>
      </c>
      <c r="K4207" t="s">
        <v>315</v>
      </c>
      <c r="L4207">
        <v>57156</v>
      </c>
      <c r="M4207">
        <v>111541437</v>
      </c>
      <c r="O4207">
        <v>320074</v>
      </c>
      <c r="P4207" t="s">
        <v>337</v>
      </c>
      <c r="Q4207">
        <v>9256</v>
      </c>
      <c r="R4207">
        <v>83</v>
      </c>
      <c r="S4207">
        <v>1</v>
      </c>
      <c r="T4207">
        <v>2786</v>
      </c>
      <c r="U4207" t="s">
        <v>328</v>
      </c>
      <c r="W4207">
        <v>1158667035</v>
      </c>
      <c r="X4207" s="76">
        <v>44404</v>
      </c>
      <c r="Y4207" s="76">
        <v>44404</v>
      </c>
      <c r="Z4207" s="76">
        <v>44320</v>
      </c>
      <c r="AA4207" s="76">
        <v>44383</v>
      </c>
      <c r="AB4207">
        <v>33742.199999999997</v>
      </c>
      <c r="AD4207" t="s">
        <v>346</v>
      </c>
      <c r="AE4207" t="s">
        <v>324</v>
      </c>
      <c r="AF4207" t="s">
        <v>1047</v>
      </c>
      <c r="AH4207" t="s">
        <v>325</v>
      </c>
      <c r="AI4207" t="s">
        <v>331</v>
      </c>
      <c r="AK4207">
        <v>95057</v>
      </c>
      <c r="AL4207">
        <v>5</v>
      </c>
    </row>
    <row r="4208" spans="1:38">
      <c r="A4208" t="s">
        <v>315</v>
      </c>
      <c r="B4208">
        <v>4053</v>
      </c>
      <c r="C4208" t="s">
        <v>1042</v>
      </c>
      <c r="D4208" t="s">
        <v>316</v>
      </c>
      <c r="E4208">
        <v>60896</v>
      </c>
      <c r="F4208" t="s">
        <v>317</v>
      </c>
      <c r="G4208" t="s">
        <v>331</v>
      </c>
      <c r="H4208" s="79" t="s">
        <v>1043</v>
      </c>
      <c r="I4208" t="s">
        <v>1044</v>
      </c>
      <c r="J4208" t="s">
        <v>669</v>
      </c>
      <c r="K4208" t="s">
        <v>315</v>
      </c>
      <c r="L4208">
        <v>77805</v>
      </c>
      <c r="M4208" s="80">
        <v>113118610</v>
      </c>
      <c r="O4208">
        <v>320074</v>
      </c>
      <c r="P4208" t="s">
        <v>337</v>
      </c>
      <c r="Q4208">
        <v>9412</v>
      </c>
      <c r="R4208">
        <v>83</v>
      </c>
      <c r="S4208">
        <v>1</v>
      </c>
      <c r="T4208">
        <v>2786</v>
      </c>
      <c r="U4208" t="s">
        <v>328</v>
      </c>
      <c r="W4208">
        <v>1158667035</v>
      </c>
      <c r="X4208" s="76">
        <v>44425</v>
      </c>
      <c r="Y4208" s="76">
        <v>44425</v>
      </c>
      <c r="Z4208" s="76">
        <v>44344</v>
      </c>
      <c r="AA4208" s="76">
        <v>44393</v>
      </c>
      <c r="AB4208">
        <v>56.25</v>
      </c>
      <c r="AD4208" t="s">
        <v>382</v>
      </c>
      <c r="AE4208" t="s">
        <v>324</v>
      </c>
      <c r="AF4208" t="s">
        <v>755</v>
      </c>
      <c r="AH4208" t="s">
        <v>325</v>
      </c>
      <c r="AI4208" t="s">
        <v>331</v>
      </c>
      <c r="AK4208">
        <v>95057</v>
      </c>
      <c r="AL4208">
        <v>1</v>
      </c>
    </row>
    <row r="4209" spans="1:38">
      <c r="A4209" t="s">
        <v>315</v>
      </c>
      <c r="B4209">
        <v>4053</v>
      </c>
      <c r="C4209" t="s">
        <v>1042</v>
      </c>
      <c r="D4209" t="s">
        <v>316</v>
      </c>
      <c r="E4209">
        <v>60896</v>
      </c>
      <c r="F4209" t="s">
        <v>317</v>
      </c>
      <c r="G4209" t="s">
        <v>331</v>
      </c>
      <c r="H4209" s="79" t="s">
        <v>1043</v>
      </c>
      <c r="I4209" t="s">
        <v>1044</v>
      </c>
      <c r="J4209" t="s">
        <v>669</v>
      </c>
      <c r="K4209" t="s">
        <v>315</v>
      </c>
      <c r="L4209">
        <v>77805</v>
      </c>
      <c r="M4209" s="80">
        <v>113118610</v>
      </c>
      <c r="O4209">
        <v>320072</v>
      </c>
      <c r="P4209" t="s">
        <v>336</v>
      </c>
      <c r="Q4209">
        <v>9412</v>
      </c>
      <c r="R4209">
        <v>83</v>
      </c>
      <c r="S4209">
        <v>1</v>
      </c>
      <c r="T4209">
        <v>2786</v>
      </c>
      <c r="U4209" t="s">
        <v>328</v>
      </c>
      <c r="W4209">
        <v>1158667035</v>
      </c>
      <c r="X4209" s="76">
        <v>44425</v>
      </c>
      <c r="Y4209" s="76">
        <v>44425</v>
      </c>
      <c r="Z4209" s="76">
        <v>44344</v>
      </c>
      <c r="AA4209" s="76">
        <v>44393</v>
      </c>
      <c r="AB4209">
        <v>136.55000000000001</v>
      </c>
      <c r="AD4209" t="s">
        <v>382</v>
      </c>
      <c r="AE4209" t="s">
        <v>324</v>
      </c>
      <c r="AF4209" t="s">
        <v>755</v>
      </c>
      <c r="AH4209" t="s">
        <v>325</v>
      </c>
      <c r="AI4209" t="s">
        <v>331</v>
      </c>
      <c r="AK4209">
        <v>95057</v>
      </c>
      <c r="AL4209">
        <v>1</v>
      </c>
    </row>
    <row r="4210" spans="1:38">
      <c r="A4210" t="s">
        <v>315</v>
      </c>
      <c r="B4210">
        <v>4053</v>
      </c>
      <c r="C4210" t="s">
        <v>1042</v>
      </c>
      <c r="D4210" t="s">
        <v>316</v>
      </c>
      <c r="E4210">
        <v>60896</v>
      </c>
      <c r="F4210" t="s">
        <v>317</v>
      </c>
      <c r="G4210" t="s">
        <v>331</v>
      </c>
      <c r="H4210" s="79" t="s">
        <v>1043</v>
      </c>
      <c r="I4210" t="s">
        <v>1044</v>
      </c>
      <c r="J4210" t="s">
        <v>669</v>
      </c>
      <c r="K4210" t="s">
        <v>315</v>
      </c>
      <c r="L4210">
        <v>125604</v>
      </c>
      <c r="M4210" s="80">
        <v>113118610</v>
      </c>
      <c r="O4210">
        <v>320074</v>
      </c>
      <c r="P4210" t="s">
        <v>337</v>
      </c>
      <c r="Q4210">
        <v>9594</v>
      </c>
      <c r="R4210">
        <v>83</v>
      </c>
      <c r="S4210">
        <v>1</v>
      </c>
      <c r="T4210">
        <v>2786</v>
      </c>
      <c r="U4210" t="s">
        <v>328</v>
      </c>
      <c r="W4210">
        <v>1158667035</v>
      </c>
      <c r="X4210" s="76">
        <v>44452</v>
      </c>
      <c r="Y4210" s="76">
        <v>44452</v>
      </c>
      <c r="Z4210" s="76">
        <v>44328</v>
      </c>
      <c r="AA4210" s="76">
        <v>44431</v>
      </c>
      <c r="AB4210">
        <v>59.01</v>
      </c>
      <c r="AD4210" t="s">
        <v>382</v>
      </c>
      <c r="AE4210" t="s">
        <v>324</v>
      </c>
      <c r="AF4210" t="s">
        <v>851</v>
      </c>
      <c r="AH4210" t="s">
        <v>325</v>
      </c>
      <c r="AI4210" t="s">
        <v>331</v>
      </c>
      <c r="AK4210">
        <v>95057</v>
      </c>
      <c r="AL4210">
        <v>1</v>
      </c>
    </row>
    <row r="4211" spans="1:38">
      <c r="A4211" t="s">
        <v>315</v>
      </c>
      <c r="B4211">
        <v>4053</v>
      </c>
      <c r="C4211" t="s">
        <v>1042</v>
      </c>
      <c r="D4211" t="s">
        <v>316</v>
      </c>
      <c r="E4211">
        <v>60896</v>
      </c>
      <c r="F4211" t="s">
        <v>317</v>
      </c>
      <c r="G4211" t="s">
        <v>331</v>
      </c>
      <c r="H4211" s="79" t="s">
        <v>1043</v>
      </c>
      <c r="I4211" t="s">
        <v>1044</v>
      </c>
      <c r="J4211" t="s">
        <v>669</v>
      </c>
      <c r="K4211" t="s">
        <v>315</v>
      </c>
      <c r="L4211">
        <v>125604</v>
      </c>
      <c r="M4211" s="80">
        <v>113118610</v>
      </c>
      <c r="O4211">
        <v>320072</v>
      </c>
      <c r="P4211" t="s">
        <v>336</v>
      </c>
      <c r="Q4211">
        <v>9594</v>
      </c>
      <c r="R4211">
        <v>83</v>
      </c>
      <c r="S4211">
        <v>1</v>
      </c>
      <c r="T4211">
        <v>2786</v>
      </c>
      <c r="U4211" t="s">
        <v>328</v>
      </c>
      <c r="W4211">
        <v>1158667035</v>
      </c>
      <c r="X4211" s="76">
        <v>44452</v>
      </c>
      <c r="Y4211" s="76">
        <v>44452</v>
      </c>
      <c r="Z4211" s="76">
        <v>44328</v>
      </c>
      <c r="AA4211" s="76">
        <v>44431</v>
      </c>
      <c r="AB4211">
        <v>139.79</v>
      </c>
      <c r="AD4211" t="s">
        <v>382</v>
      </c>
      <c r="AE4211" t="s">
        <v>324</v>
      </c>
      <c r="AF4211" t="s">
        <v>851</v>
      </c>
      <c r="AH4211" t="s">
        <v>325</v>
      </c>
      <c r="AI4211" t="s">
        <v>331</v>
      </c>
      <c r="AK4211">
        <v>95057</v>
      </c>
      <c r="AL4211">
        <v>1</v>
      </c>
    </row>
    <row r="4212" spans="1:38">
      <c r="A4212" t="s">
        <v>315</v>
      </c>
      <c r="B4212">
        <v>4053</v>
      </c>
      <c r="C4212" t="s">
        <v>1042</v>
      </c>
      <c r="D4212" t="s">
        <v>316</v>
      </c>
      <c r="E4212">
        <v>60896</v>
      </c>
      <c r="F4212" t="s">
        <v>317</v>
      </c>
      <c r="G4212" t="s">
        <v>331</v>
      </c>
      <c r="H4212" s="79" t="s">
        <v>1043</v>
      </c>
      <c r="I4212" t="s">
        <v>1044</v>
      </c>
      <c r="J4212" t="s">
        <v>669</v>
      </c>
      <c r="K4212" t="s">
        <v>315</v>
      </c>
      <c r="L4212">
        <v>162127</v>
      </c>
      <c r="M4212">
        <v>111541437</v>
      </c>
      <c r="O4212">
        <v>320074</v>
      </c>
      <c r="P4212" t="s">
        <v>337</v>
      </c>
      <c r="Q4212">
        <v>9708</v>
      </c>
      <c r="R4212">
        <v>83</v>
      </c>
      <c r="S4212">
        <v>1</v>
      </c>
      <c r="T4212">
        <v>2786</v>
      </c>
      <c r="U4212" t="s">
        <v>328</v>
      </c>
      <c r="W4212">
        <v>1158667035</v>
      </c>
      <c r="X4212" s="76">
        <v>44469</v>
      </c>
      <c r="Y4212" s="76">
        <v>44469</v>
      </c>
      <c r="Z4212" s="76">
        <v>44411</v>
      </c>
      <c r="AA4212" s="76">
        <v>44442</v>
      </c>
      <c r="AB4212">
        <v>87817.35</v>
      </c>
      <c r="AD4212" t="s">
        <v>383</v>
      </c>
      <c r="AE4212" t="s">
        <v>324</v>
      </c>
      <c r="AF4212" t="s">
        <v>1048</v>
      </c>
      <c r="AH4212" t="s">
        <v>325</v>
      </c>
      <c r="AI4212" t="s">
        <v>331</v>
      </c>
      <c r="AK4212">
        <v>95057</v>
      </c>
      <c r="AL4212">
        <v>5</v>
      </c>
    </row>
    <row r="4213" spans="1:38">
      <c r="A4213" t="s">
        <v>315</v>
      </c>
      <c r="B4213">
        <v>4053</v>
      </c>
      <c r="C4213" t="s">
        <v>1042</v>
      </c>
      <c r="D4213" t="s">
        <v>316</v>
      </c>
      <c r="E4213">
        <v>60896</v>
      </c>
      <c r="F4213" t="s">
        <v>317</v>
      </c>
      <c r="G4213" t="s">
        <v>331</v>
      </c>
      <c r="H4213" s="79" t="s">
        <v>1043</v>
      </c>
      <c r="I4213" t="s">
        <v>1044</v>
      </c>
      <c r="J4213" t="s">
        <v>669</v>
      </c>
      <c r="K4213" t="s">
        <v>315</v>
      </c>
      <c r="L4213">
        <v>162127</v>
      </c>
      <c r="M4213">
        <v>111541437</v>
      </c>
      <c r="O4213">
        <v>320072</v>
      </c>
      <c r="P4213" t="s">
        <v>336</v>
      </c>
      <c r="Q4213">
        <v>9708</v>
      </c>
      <c r="R4213">
        <v>83</v>
      </c>
      <c r="S4213">
        <v>1</v>
      </c>
      <c r="T4213">
        <v>2786</v>
      </c>
      <c r="U4213" t="s">
        <v>328</v>
      </c>
      <c r="W4213">
        <v>1158667035</v>
      </c>
      <c r="X4213" s="76">
        <v>44469</v>
      </c>
      <c r="Y4213" s="76">
        <v>44469</v>
      </c>
      <c r="Z4213" s="76">
        <v>44411</v>
      </c>
      <c r="AA4213" s="76">
        <v>44442</v>
      </c>
      <c r="AB4213">
        <v>102875.42</v>
      </c>
      <c r="AD4213" t="s">
        <v>383</v>
      </c>
      <c r="AE4213" t="s">
        <v>324</v>
      </c>
      <c r="AF4213" t="s">
        <v>1048</v>
      </c>
      <c r="AH4213" t="s">
        <v>325</v>
      </c>
      <c r="AI4213" t="s">
        <v>331</v>
      </c>
      <c r="AK4213">
        <v>95057</v>
      </c>
      <c r="AL4213">
        <v>5</v>
      </c>
    </row>
    <row r="4214" spans="1:38">
      <c r="A4214" t="s">
        <v>315</v>
      </c>
      <c r="B4214">
        <v>4053</v>
      </c>
      <c r="C4214" t="s">
        <v>1042</v>
      </c>
      <c r="D4214" t="s">
        <v>316</v>
      </c>
      <c r="E4214">
        <v>60896</v>
      </c>
      <c r="F4214" t="s">
        <v>317</v>
      </c>
      <c r="G4214" t="s">
        <v>331</v>
      </c>
      <c r="H4214" s="79" t="s">
        <v>1043</v>
      </c>
      <c r="I4214" t="s">
        <v>1044</v>
      </c>
      <c r="J4214" t="s">
        <v>669</v>
      </c>
      <c r="K4214" t="s">
        <v>315</v>
      </c>
      <c r="L4214">
        <v>162127</v>
      </c>
      <c r="M4214">
        <v>111541437</v>
      </c>
      <c r="O4214">
        <v>320073</v>
      </c>
      <c r="P4214" t="s">
        <v>320</v>
      </c>
      <c r="Q4214">
        <v>9708</v>
      </c>
      <c r="R4214">
        <v>83</v>
      </c>
      <c r="S4214">
        <v>1</v>
      </c>
      <c r="T4214">
        <v>2786</v>
      </c>
      <c r="U4214" t="s">
        <v>328</v>
      </c>
      <c r="W4214">
        <v>1158667035</v>
      </c>
      <c r="X4214" s="76">
        <v>44469</v>
      </c>
      <c r="Y4214" s="76">
        <v>44469</v>
      </c>
      <c r="Z4214" s="76">
        <v>44411</v>
      </c>
      <c r="AA4214" s="76">
        <v>44442</v>
      </c>
      <c r="AB4214">
        <v>816.5</v>
      </c>
      <c r="AD4214" t="s">
        <v>383</v>
      </c>
      <c r="AE4214" t="s">
        <v>324</v>
      </c>
      <c r="AF4214" t="s">
        <v>1048</v>
      </c>
      <c r="AH4214" t="s">
        <v>325</v>
      </c>
      <c r="AI4214" t="s">
        <v>331</v>
      </c>
      <c r="AK4214">
        <v>95057</v>
      </c>
      <c r="AL4214">
        <v>5</v>
      </c>
    </row>
    <row r="4215" spans="1:38">
      <c r="A4215" t="s">
        <v>315</v>
      </c>
      <c r="B4215">
        <v>4053</v>
      </c>
      <c r="C4215" t="s">
        <v>1042</v>
      </c>
      <c r="D4215" t="s">
        <v>316</v>
      </c>
      <c r="E4215">
        <v>60896</v>
      </c>
      <c r="F4215" t="s">
        <v>317</v>
      </c>
      <c r="G4215" t="s">
        <v>331</v>
      </c>
      <c r="H4215" s="79" t="s">
        <v>1043</v>
      </c>
      <c r="I4215" t="s">
        <v>1044</v>
      </c>
      <c r="J4215" t="s">
        <v>669</v>
      </c>
      <c r="K4215" t="s">
        <v>315</v>
      </c>
      <c r="L4215">
        <v>173213</v>
      </c>
      <c r="M4215" s="80">
        <v>113118610</v>
      </c>
      <c r="O4215">
        <v>320074</v>
      </c>
      <c r="P4215" t="s">
        <v>337</v>
      </c>
      <c r="Q4215">
        <v>9806</v>
      </c>
      <c r="R4215">
        <v>83</v>
      </c>
      <c r="S4215">
        <v>1</v>
      </c>
      <c r="T4215">
        <v>2786</v>
      </c>
      <c r="U4215" t="s">
        <v>328</v>
      </c>
      <c r="W4215">
        <v>1158667035</v>
      </c>
      <c r="X4215" s="76">
        <v>44481</v>
      </c>
      <c r="Y4215" s="76">
        <v>44481</v>
      </c>
      <c r="Z4215" s="76">
        <v>44414</v>
      </c>
      <c r="AA4215" s="76">
        <v>44455</v>
      </c>
      <c r="AB4215">
        <v>50.69</v>
      </c>
      <c r="AD4215" t="s">
        <v>382</v>
      </c>
      <c r="AE4215" t="s">
        <v>324</v>
      </c>
      <c r="AF4215" t="s">
        <v>690</v>
      </c>
      <c r="AH4215" t="s">
        <v>325</v>
      </c>
      <c r="AI4215" t="s">
        <v>331</v>
      </c>
      <c r="AK4215">
        <v>95057</v>
      </c>
      <c r="AL4215">
        <v>5</v>
      </c>
    </row>
    <row r="4216" spans="1:38">
      <c r="A4216" t="s">
        <v>315</v>
      </c>
      <c r="B4216">
        <v>4053</v>
      </c>
      <c r="C4216" t="s">
        <v>1042</v>
      </c>
      <c r="D4216" t="s">
        <v>316</v>
      </c>
      <c r="E4216">
        <v>60896</v>
      </c>
      <c r="F4216" t="s">
        <v>317</v>
      </c>
      <c r="G4216" t="s">
        <v>331</v>
      </c>
      <c r="H4216" s="79" t="s">
        <v>1043</v>
      </c>
      <c r="I4216" t="s">
        <v>1044</v>
      </c>
      <c r="J4216" t="s">
        <v>669</v>
      </c>
      <c r="K4216" t="s">
        <v>315</v>
      </c>
      <c r="L4216">
        <v>173213</v>
      </c>
      <c r="M4216" s="80">
        <v>113118610</v>
      </c>
      <c r="O4216">
        <v>320072</v>
      </c>
      <c r="P4216" t="s">
        <v>336</v>
      </c>
      <c r="Q4216">
        <v>9806</v>
      </c>
      <c r="R4216">
        <v>83</v>
      </c>
      <c r="S4216">
        <v>1</v>
      </c>
      <c r="T4216">
        <v>2786</v>
      </c>
      <c r="U4216" t="s">
        <v>328</v>
      </c>
      <c r="W4216">
        <v>1158667035</v>
      </c>
      <c r="X4216" s="76">
        <v>44481</v>
      </c>
      <c r="Y4216" s="76">
        <v>44481</v>
      </c>
      <c r="Z4216" s="76">
        <v>44414</v>
      </c>
      <c r="AA4216" s="76">
        <v>44455</v>
      </c>
      <c r="AB4216">
        <v>130.05000000000001</v>
      </c>
      <c r="AD4216" t="s">
        <v>382</v>
      </c>
      <c r="AE4216" t="s">
        <v>324</v>
      </c>
      <c r="AF4216" t="s">
        <v>690</v>
      </c>
      <c r="AH4216" t="s">
        <v>325</v>
      </c>
      <c r="AI4216" t="s">
        <v>331</v>
      </c>
      <c r="AK4216">
        <v>95057</v>
      </c>
      <c r="AL4216">
        <v>5</v>
      </c>
    </row>
    <row r="4217" spans="1:38">
      <c r="A4217" t="s">
        <v>315</v>
      </c>
      <c r="B4217">
        <v>4053</v>
      </c>
      <c r="C4217" t="s">
        <v>1042</v>
      </c>
      <c r="D4217" t="s">
        <v>316</v>
      </c>
      <c r="E4217">
        <v>60896</v>
      </c>
      <c r="F4217" t="s">
        <v>317</v>
      </c>
      <c r="G4217" t="s">
        <v>331</v>
      </c>
      <c r="H4217" s="79" t="s">
        <v>1043</v>
      </c>
      <c r="I4217" t="s">
        <v>1044</v>
      </c>
      <c r="J4217" t="s">
        <v>669</v>
      </c>
      <c r="K4217" t="s">
        <v>315</v>
      </c>
      <c r="L4217">
        <v>188728</v>
      </c>
      <c r="M4217" s="80">
        <v>113118610</v>
      </c>
      <c r="O4217">
        <v>320074</v>
      </c>
      <c r="P4217" t="s">
        <v>337</v>
      </c>
      <c r="Q4217">
        <v>9899</v>
      </c>
      <c r="R4217">
        <v>83</v>
      </c>
      <c r="S4217">
        <v>1</v>
      </c>
      <c r="T4217">
        <v>2786</v>
      </c>
      <c r="U4217" t="s">
        <v>328</v>
      </c>
      <c r="W4217">
        <v>1158667035</v>
      </c>
      <c r="X4217" s="76">
        <v>44495</v>
      </c>
      <c r="Y4217" s="76">
        <v>44495</v>
      </c>
      <c r="Z4217" s="76">
        <v>44408</v>
      </c>
      <c r="AA4217" s="76">
        <v>44474</v>
      </c>
      <c r="AB4217">
        <v>52.58</v>
      </c>
      <c r="AD4217" t="s">
        <v>382</v>
      </c>
      <c r="AE4217" t="s">
        <v>324</v>
      </c>
      <c r="AF4217" t="s">
        <v>1049</v>
      </c>
      <c r="AH4217" t="s">
        <v>325</v>
      </c>
      <c r="AI4217" t="s">
        <v>331</v>
      </c>
      <c r="AK4217">
        <v>95057</v>
      </c>
      <c r="AL4217">
        <v>5</v>
      </c>
    </row>
    <row r="4218" spans="1:38">
      <c r="A4218" t="s">
        <v>315</v>
      </c>
      <c r="B4218">
        <v>4053</v>
      </c>
      <c r="C4218" t="s">
        <v>1042</v>
      </c>
      <c r="D4218" t="s">
        <v>316</v>
      </c>
      <c r="E4218">
        <v>60896</v>
      </c>
      <c r="F4218" t="s">
        <v>317</v>
      </c>
      <c r="G4218" t="s">
        <v>331</v>
      </c>
      <c r="H4218" s="79" t="s">
        <v>1043</v>
      </c>
      <c r="I4218" t="s">
        <v>1044</v>
      </c>
      <c r="J4218" t="s">
        <v>669</v>
      </c>
      <c r="K4218" t="s">
        <v>315</v>
      </c>
      <c r="L4218">
        <v>188728</v>
      </c>
      <c r="M4218" s="80">
        <v>113118610</v>
      </c>
      <c r="O4218">
        <v>320072</v>
      </c>
      <c r="P4218" t="s">
        <v>336</v>
      </c>
      <c r="Q4218">
        <v>9899</v>
      </c>
      <c r="R4218">
        <v>83</v>
      </c>
      <c r="S4218">
        <v>1</v>
      </c>
      <c r="T4218">
        <v>2786</v>
      </c>
      <c r="U4218" t="s">
        <v>328</v>
      </c>
      <c r="W4218">
        <v>1158667035</v>
      </c>
      <c r="X4218" s="76">
        <v>44495</v>
      </c>
      <c r="Y4218" s="76">
        <v>44495</v>
      </c>
      <c r="Z4218" s="76">
        <v>44408</v>
      </c>
      <c r="AA4218" s="76">
        <v>44474</v>
      </c>
      <c r="AB4218">
        <v>132.25</v>
      </c>
      <c r="AD4218" t="s">
        <v>382</v>
      </c>
      <c r="AE4218" t="s">
        <v>324</v>
      </c>
      <c r="AF4218" t="s">
        <v>1049</v>
      </c>
      <c r="AH4218" t="s">
        <v>325</v>
      </c>
      <c r="AI4218" t="s">
        <v>331</v>
      </c>
      <c r="AK4218">
        <v>95057</v>
      </c>
      <c r="AL4218">
        <v>5</v>
      </c>
    </row>
    <row r="4219" spans="1:38">
      <c r="A4219" t="s">
        <v>315</v>
      </c>
      <c r="B4219">
        <v>4053</v>
      </c>
      <c r="C4219" t="s">
        <v>1042</v>
      </c>
      <c r="D4219" t="s">
        <v>316</v>
      </c>
      <c r="E4219">
        <v>60896</v>
      </c>
      <c r="F4219" t="s">
        <v>317</v>
      </c>
      <c r="G4219" t="s">
        <v>331</v>
      </c>
      <c r="H4219" s="79" t="s">
        <v>1043</v>
      </c>
      <c r="I4219" t="s">
        <v>1044</v>
      </c>
      <c r="J4219" t="s">
        <v>669</v>
      </c>
      <c r="K4219" t="s">
        <v>315</v>
      </c>
      <c r="L4219">
        <v>193889</v>
      </c>
      <c r="M4219">
        <v>111541437</v>
      </c>
      <c r="O4219">
        <v>320073</v>
      </c>
      <c r="P4219" t="s">
        <v>320</v>
      </c>
      <c r="Q4219">
        <v>9948</v>
      </c>
      <c r="R4219">
        <v>83</v>
      </c>
      <c r="S4219">
        <v>1</v>
      </c>
      <c r="T4219">
        <v>2786</v>
      </c>
      <c r="U4219" t="s">
        <v>328</v>
      </c>
      <c r="W4219">
        <v>1158667035</v>
      </c>
      <c r="X4219" s="76">
        <v>44497</v>
      </c>
      <c r="Y4219" s="76">
        <v>44497</v>
      </c>
      <c r="Z4219" s="76">
        <v>44436</v>
      </c>
      <c r="AA4219" s="76">
        <v>44475</v>
      </c>
      <c r="AB4219">
        <v>816.5</v>
      </c>
      <c r="AD4219" t="s">
        <v>383</v>
      </c>
      <c r="AE4219" t="s">
        <v>324</v>
      </c>
      <c r="AF4219" t="s">
        <v>415</v>
      </c>
      <c r="AH4219" t="s">
        <v>325</v>
      </c>
      <c r="AI4219" t="s">
        <v>331</v>
      </c>
      <c r="AK4219">
        <v>95057</v>
      </c>
      <c r="AL4219">
        <v>5</v>
      </c>
    </row>
    <row r="4220" spans="1:38">
      <c r="A4220" t="s">
        <v>315</v>
      </c>
      <c r="B4220">
        <v>4053</v>
      </c>
      <c r="C4220" t="s">
        <v>1042</v>
      </c>
      <c r="D4220" t="s">
        <v>316</v>
      </c>
      <c r="E4220">
        <v>60896</v>
      </c>
      <c r="F4220" t="s">
        <v>317</v>
      </c>
      <c r="G4220" t="s">
        <v>331</v>
      </c>
      <c r="H4220" s="79" t="s">
        <v>1043</v>
      </c>
      <c r="I4220" t="s">
        <v>1044</v>
      </c>
      <c r="J4220" t="s">
        <v>669</v>
      </c>
      <c r="K4220" t="s">
        <v>315</v>
      </c>
      <c r="L4220">
        <v>193889</v>
      </c>
      <c r="M4220">
        <v>111541437</v>
      </c>
      <c r="O4220">
        <v>320072</v>
      </c>
      <c r="P4220" t="s">
        <v>336</v>
      </c>
      <c r="Q4220">
        <v>9948</v>
      </c>
      <c r="R4220">
        <v>83</v>
      </c>
      <c r="S4220">
        <v>1</v>
      </c>
      <c r="T4220">
        <v>2786</v>
      </c>
      <c r="U4220" t="s">
        <v>328</v>
      </c>
      <c r="W4220">
        <v>1158667035</v>
      </c>
      <c r="X4220" s="76">
        <v>44497</v>
      </c>
      <c r="Y4220" s="76">
        <v>44497</v>
      </c>
      <c r="Z4220" s="76">
        <v>44436</v>
      </c>
      <c r="AA4220" s="76">
        <v>44475</v>
      </c>
      <c r="AB4220">
        <v>146221.13</v>
      </c>
      <c r="AD4220" t="s">
        <v>383</v>
      </c>
      <c r="AE4220" t="s">
        <v>324</v>
      </c>
      <c r="AF4220" t="s">
        <v>415</v>
      </c>
      <c r="AH4220" t="s">
        <v>325</v>
      </c>
      <c r="AI4220" t="s">
        <v>331</v>
      </c>
      <c r="AK4220">
        <v>95057</v>
      </c>
      <c r="AL4220">
        <v>5</v>
      </c>
    </row>
    <row r="4221" spans="1:38">
      <c r="A4221" t="s">
        <v>315</v>
      </c>
      <c r="B4221">
        <v>4053</v>
      </c>
      <c r="C4221" t="s">
        <v>1042</v>
      </c>
      <c r="D4221" t="s">
        <v>316</v>
      </c>
      <c r="E4221">
        <v>60896</v>
      </c>
      <c r="F4221" t="s">
        <v>317</v>
      </c>
      <c r="G4221" t="s">
        <v>331</v>
      </c>
      <c r="H4221" s="79" t="s">
        <v>1043</v>
      </c>
      <c r="I4221" t="s">
        <v>1044</v>
      </c>
      <c r="J4221" t="s">
        <v>669</v>
      </c>
      <c r="K4221" t="s">
        <v>315</v>
      </c>
      <c r="L4221">
        <v>193889</v>
      </c>
      <c r="M4221">
        <v>111541437</v>
      </c>
      <c r="O4221">
        <v>320074</v>
      </c>
      <c r="P4221" t="s">
        <v>337</v>
      </c>
      <c r="Q4221">
        <v>9948</v>
      </c>
      <c r="R4221">
        <v>83</v>
      </c>
      <c r="S4221">
        <v>1</v>
      </c>
      <c r="T4221">
        <v>2786</v>
      </c>
      <c r="U4221" t="s">
        <v>328</v>
      </c>
      <c r="W4221">
        <v>1158667035</v>
      </c>
      <c r="X4221" s="76">
        <v>44497</v>
      </c>
      <c r="Y4221" s="76">
        <v>44497</v>
      </c>
      <c r="Z4221" s="76">
        <v>44436</v>
      </c>
      <c r="AA4221" s="76">
        <v>44475</v>
      </c>
      <c r="AB4221">
        <v>113373.84</v>
      </c>
      <c r="AD4221" t="s">
        <v>383</v>
      </c>
      <c r="AE4221" t="s">
        <v>324</v>
      </c>
      <c r="AF4221" t="s">
        <v>415</v>
      </c>
      <c r="AH4221" t="s">
        <v>325</v>
      </c>
      <c r="AI4221" t="s">
        <v>331</v>
      </c>
      <c r="AK4221">
        <v>95057</v>
      </c>
      <c r="AL4221">
        <v>5</v>
      </c>
    </row>
    <row r="4222" spans="1:38">
      <c r="A4222" t="s">
        <v>315</v>
      </c>
      <c r="B4222">
        <v>4053</v>
      </c>
      <c r="C4222" t="s">
        <v>1042</v>
      </c>
      <c r="D4222" t="s">
        <v>316</v>
      </c>
      <c r="E4222">
        <v>60896</v>
      </c>
      <c r="F4222" t="s">
        <v>317</v>
      </c>
      <c r="G4222" t="s">
        <v>331</v>
      </c>
      <c r="H4222" s="79" t="s">
        <v>1043</v>
      </c>
      <c r="I4222" t="s">
        <v>1044</v>
      </c>
      <c r="J4222" t="s">
        <v>669</v>
      </c>
      <c r="K4222" t="s">
        <v>315</v>
      </c>
      <c r="L4222">
        <v>232502</v>
      </c>
      <c r="M4222">
        <v>111541437</v>
      </c>
      <c r="O4222">
        <v>320072</v>
      </c>
      <c r="P4222" t="s">
        <v>336</v>
      </c>
      <c r="Q4222">
        <v>140</v>
      </c>
      <c r="R4222">
        <v>71</v>
      </c>
      <c r="S4222">
        <v>1</v>
      </c>
      <c r="T4222">
        <v>2786</v>
      </c>
      <c r="U4222" t="s">
        <v>328</v>
      </c>
      <c r="W4222">
        <v>1158667035</v>
      </c>
      <c r="X4222" s="76">
        <v>44532</v>
      </c>
      <c r="Y4222" s="76">
        <v>44532</v>
      </c>
      <c r="Z4222" s="76">
        <v>44439</v>
      </c>
      <c r="AA4222" s="76">
        <v>44505</v>
      </c>
      <c r="AB4222">
        <v>151085.75</v>
      </c>
      <c r="AD4222" t="s">
        <v>383</v>
      </c>
      <c r="AE4222" t="s">
        <v>324</v>
      </c>
      <c r="AF4222" t="s">
        <v>420</v>
      </c>
      <c r="AH4222" t="s">
        <v>325</v>
      </c>
      <c r="AI4222" t="s">
        <v>331</v>
      </c>
      <c r="AK4222">
        <v>95057</v>
      </c>
      <c r="AL4222">
        <v>5</v>
      </c>
    </row>
    <row r="4223" spans="1:38">
      <c r="A4223" t="s">
        <v>315</v>
      </c>
      <c r="B4223">
        <v>4053</v>
      </c>
      <c r="C4223" t="s">
        <v>1042</v>
      </c>
      <c r="D4223" t="s">
        <v>316</v>
      </c>
      <c r="E4223">
        <v>60896</v>
      </c>
      <c r="F4223" t="s">
        <v>317</v>
      </c>
      <c r="G4223" t="s">
        <v>331</v>
      </c>
      <c r="H4223" s="79" t="s">
        <v>1043</v>
      </c>
      <c r="I4223" t="s">
        <v>1044</v>
      </c>
      <c r="J4223" t="s">
        <v>669</v>
      </c>
      <c r="K4223" t="s">
        <v>315</v>
      </c>
      <c r="L4223">
        <v>232502</v>
      </c>
      <c r="M4223">
        <v>111541437</v>
      </c>
      <c r="O4223">
        <v>320073</v>
      </c>
      <c r="P4223" t="s">
        <v>320</v>
      </c>
      <c r="Q4223">
        <v>140</v>
      </c>
      <c r="R4223">
        <v>71</v>
      </c>
      <c r="S4223">
        <v>1</v>
      </c>
      <c r="T4223">
        <v>2786</v>
      </c>
      <c r="U4223" t="s">
        <v>328</v>
      </c>
      <c r="W4223">
        <v>1158667035</v>
      </c>
      <c r="X4223" s="76">
        <v>44532</v>
      </c>
      <c r="Y4223" s="76">
        <v>44532</v>
      </c>
      <c r="Z4223" s="76">
        <v>44439</v>
      </c>
      <c r="AA4223" s="76">
        <v>44505</v>
      </c>
      <c r="AB4223">
        <v>816.5</v>
      </c>
      <c r="AD4223" t="s">
        <v>383</v>
      </c>
      <c r="AE4223" t="s">
        <v>324</v>
      </c>
      <c r="AF4223" t="s">
        <v>420</v>
      </c>
      <c r="AH4223" t="s">
        <v>325</v>
      </c>
      <c r="AI4223" t="s">
        <v>331</v>
      </c>
      <c r="AK4223">
        <v>95057</v>
      </c>
      <c r="AL4223">
        <v>5</v>
      </c>
    </row>
    <row r="4224" spans="1:38">
      <c r="A4224" t="s">
        <v>315</v>
      </c>
      <c r="B4224">
        <v>4053</v>
      </c>
      <c r="C4224" t="s">
        <v>1042</v>
      </c>
      <c r="D4224" t="s">
        <v>316</v>
      </c>
      <c r="E4224">
        <v>60896</v>
      </c>
      <c r="F4224" t="s">
        <v>317</v>
      </c>
      <c r="G4224" t="s">
        <v>331</v>
      </c>
      <c r="H4224" s="79" t="s">
        <v>1043</v>
      </c>
      <c r="I4224" t="s">
        <v>1044</v>
      </c>
      <c r="J4224" t="s">
        <v>669</v>
      </c>
      <c r="K4224" t="s">
        <v>315</v>
      </c>
      <c r="L4224">
        <v>232502</v>
      </c>
      <c r="M4224">
        <v>111541437</v>
      </c>
      <c r="O4224">
        <v>320074</v>
      </c>
      <c r="P4224" t="s">
        <v>337</v>
      </c>
      <c r="Q4224">
        <v>140</v>
      </c>
      <c r="R4224">
        <v>71</v>
      </c>
      <c r="S4224">
        <v>1</v>
      </c>
      <c r="T4224">
        <v>2786</v>
      </c>
      <c r="U4224" t="s">
        <v>328</v>
      </c>
      <c r="W4224">
        <v>1158667035</v>
      </c>
      <c r="X4224" s="76">
        <v>44532</v>
      </c>
      <c r="Y4224" s="76">
        <v>44532</v>
      </c>
      <c r="Z4224" s="76">
        <v>44439</v>
      </c>
      <c r="AA4224" s="76">
        <v>44505</v>
      </c>
      <c r="AB4224">
        <v>117526.42</v>
      </c>
      <c r="AD4224" t="s">
        <v>383</v>
      </c>
      <c r="AE4224" t="s">
        <v>324</v>
      </c>
      <c r="AF4224" t="s">
        <v>420</v>
      </c>
      <c r="AH4224" t="s">
        <v>325</v>
      </c>
      <c r="AI4224" t="s">
        <v>331</v>
      </c>
      <c r="AK4224">
        <v>95057</v>
      </c>
      <c r="AL4224">
        <v>5</v>
      </c>
    </row>
    <row r="4225" spans="1:38">
      <c r="A4225" t="s">
        <v>315</v>
      </c>
      <c r="B4225">
        <v>4053</v>
      </c>
      <c r="C4225" t="s">
        <v>1042</v>
      </c>
      <c r="D4225" t="s">
        <v>316</v>
      </c>
      <c r="E4225">
        <v>60896</v>
      </c>
      <c r="F4225" t="s">
        <v>317</v>
      </c>
      <c r="G4225" t="s">
        <v>331</v>
      </c>
      <c r="H4225" s="79" t="s">
        <v>1043</v>
      </c>
      <c r="I4225" t="s">
        <v>1044</v>
      </c>
      <c r="J4225" t="s">
        <v>669</v>
      </c>
      <c r="K4225" t="s">
        <v>315</v>
      </c>
      <c r="L4225">
        <v>241517</v>
      </c>
      <c r="M4225" s="80">
        <v>113118610</v>
      </c>
      <c r="O4225">
        <v>320072</v>
      </c>
      <c r="P4225" t="s">
        <v>336</v>
      </c>
      <c r="Q4225">
        <v>243</v>
      </c>
      <c r="R4225">
        <v>71</v>
      </c>
      <c r="S4225">
        <v>1</v>
      </c>
      <c r="T4225">
        <v>2786</v>
      </c>
      <c r="U4225" t="s">
        <v>328</v>
      </c>
      <c r="W4225">
        <v>1158667035</v>
      </c>
      <c r="X4225" s="76">
        <v>44539</v>
      </c>
      <c r="Y4225" s="76">
        <v>44540</v>
      </c>
      <c r="Z4225" s="76">
        <v>44475</v>
      </c>
      <c r="AA4225" s="76">
        <v>44517</v>
      </c>
      <c r="AB4225">
        <v>134.46</v>
      </c>
      <c r="AD4225" t="s">
        <v>383</v>
      </c>
      <c r="AE4225" t="s">
        <v>324</v>
      </c>
      <c r="AF4225" t="s">
        <v>693</v>
      </c>
      <c r="AH4225" t="s">
        <v>325</v>
      </c>
      <c r="AI4225" t="s">
        <v>331</v>
      </c>
      <c r="AK4225">
        <v>95057</v>
      </c>
      <c r="AL4225">
        <v>5</v>
      </c>
    </row>
    <row r="4226" spans="1:38">
      <c r="A4226" t="s">
        <v>315</v>
      </c>
      <c r="B4226">
        <v>4053</v>
      </c>
      <c r="C4226" t="s">
        <v>1042</v>
      </c>
      <c r="D4226" t="s">
        <v>316</v>
      </c>
      <c r="E4226">
        <v>60896</v>
      </c>
      <c r="F4226" t="s">
        <v>317</v>
      </c>
      <c r="G4226" t="s">
        <v>331</v>
      </c>
      <c r="H4226" s="79" t="s">
        <v>1043</v>
      </c>
      <c r="I4226" t="s">
        <v>1044</v>
      </c>
      <c r="J4226" t="s">
        <v>669</v>
      </c>
      <c r="K4226" t="s">
        <v>315</v>
      </c>
      <c r="L4226">
        <v>241517</v>
      </c>
      <c r="M4226" s="80">
        <v>113118610</v>
      </c>
      <c r="O4226">
        <v>320074</v>
      </c>
      <c r="P4226" t="s">
        <v>337</v>
      </c>
      <c r="Q4226">
        <v>243</v>
      </c>
      <c r="R4226">
        <v>71</v>
      </c>
      <c r="S4226">
        <v>1</v>
      </c>
      <c r="T4226">
        <v>2786</v>
      </c>
      <c r="U4226" t="s">
        <v>328</v>
      </c>
      <c r="W4226">
        <v>1158667035</v>
      </c>
      <c r="X4226" s="76">
        <v>44539</v>
      </c>
      <c r="Y4226" s="76">
        <v>44540</v>
      </c>
      <c r="Z4226" s="76">
        <v>44475</v>
      </c>
      <c r="AA4226" s="76">
        <v>44517</v>
      </c>
      <c r="AB4226">
        <v>54.45</v>
      </c>
      <c r="AD4226" t="s">
        <v>383</v>
      </c>
      <c r="AE4226" t="s">
        <v>324</v>
      </c>
      <c r="AF4226" t="s">
        <v>693</v>
      </c>
      <c r="AH4226" t="s">
        <v>325</v>
      </c>
      <c r="AI4226" t="s">
        <v>331</v>
      </c>
      <c r="AK4226">
        <v>95057</v>
      </c>
      <c r="AL4226">
        <v>5</v>
      </c>
    </row>
    <row r="4227" spans="1:38">
      <c r="A4227" t="s">
        <v>315</v>
      </c>
      <c r="B4227">
        <v>4053</v>
      </c>
      <c r="C4227" t="s">
        <v>1042</v>
      </c>
      <c r="D4227" t="s">
        <v>316</v>
      </c>
      <c r="E4227">
        <v>60896</v>
      </c>
      <c r="F4227" t="s">
        <v>317</v>
      </c>
      <c r="G4227" t="s">
        <v>331</v>
      </c>
      <c r="H4227" s="79" t="s">
        <v>1043</v>
      </c>
      <c r="I4227" t="s">
        <v>1044</v>
      </c>
      <c r="J4227" t="s">
        <v>669</v>
      </c>
      <c r="K4227" t="s">
        <v>315</v>
      </c>
      <c r="L4227">
        <v>266374</v>
      </c>
      <c r="M4227" s="80">
        <v>113118610</v>
      </c>
      <c r="O4227">
        <v>320072</v>
      </c>
      <c r="P4227" t="s">
        <v>336</v>
      </c>
      <c r="Q4227">
        <v>416</v>
      </c>
      <c r="R4227">
        <v>71</v>
      </c>
      <c r="S4227">
        <v>1</v>
      </c>
      <c r="T4227">
        <v>2786</v>
      </c>
      <c r="U4227" t="s">
        <v>328</v>
      </c>
      <c r="W4227">
        <v>1158667035</v>
      </c>
      <c r="X4227" s="76">
        <v>44581</v>
      </c>
      <c r="Y4227" s="76">
        <v>44581</v>
      </c>
      <c r="Z4227" s="76">
        <v>44497</v>
      </c>
      <c r="AA4227" s="76">
        <v>44533</v>
      </c>
      <c r="AB4227">
        <v>145.44999999999999</v>
      </c>
      <c r="AD4227" t="s">
        <v>383</v>
      </c>
      <c r="AE4227" t="s">
        <v>324</v>
      </c>
      <c r="AF4227" t="s">
        <v>694</v>
      </c>
      <c r="AH4227" t="s">
        <v>325</v>
      </c>
      <c r="AI4227" t="s">
        <v>331</v>
      </c>
      <c r="AK4227">
        <v>95057</v>
      </c>
      <c r="AL4227">
        <v>5</v>
      </c>
    </row>
    <row r="4228" spans="1:38">
      <c r="A4228" t="s">
        <v>315</v>
      </c>
      <c r="B4228">
        <v>4053</v>
      </c>
      <c r="C4228" t="s">
        <v>1042</v>
      </c>
      <c r="D4228" t="s">
        <v>316</v>
      </c>
      <c r="E4228">
        <v>60896</v>
      </c>
      <c r="F4228" t="s">
        <v>317</v>
      </c>
      <c r="G4228" t="s">
        <v>331</v>
      </c>
      <c r="H4228" s="79" t="s">
        <v>1043</v>
      </c>
      <c r="I4228" t="s">
        <v>1044</v>
      </c>
      <c r="J4228" t="s">
        <v>669</v>
      </c>
      <c r="K4228" t="s">
        <v>315</v>
      </c>
      <c r="L4228">
        <v>266374</v>
      </c>
      <c r="M4228" s="80">
        <v>113118610</v>
      </c>
      <c r="O4228">
        <v>320074</v>
      </c>
      <c r="P4228" t="s">
        <v>337</v>
      </c>
      <c r="Q4228">
        <v>416</v>
      </c>
      <c r="R4228">
        <v>71</v>
      </c>
      <c r="S4228">
        <v>1</v>
      </c>
      <c r="T4228">
        <v>2786</v>
      </c>
      <c r="U4228" t="s">
        <v>328</v>
      </c>
      <c r="W4228">
        <v>1158667035</v>
      </c>
      <c r="X4228" s="76">
        <v>44581</v>
      </c>
      <c r="Y4228" s="76">
        <v>44581</v>
      </c>
      <c r="Z4228" s="76">
        <v>44497</v>
      </c>
      <c r="AA4228" s="76">
        <v>44533</v>
      </c>
      <c r="AB4228">
        <v>63.84</v>
      </c>
      <c r="AD4228" t="s">
        <v>383</v>
      </c>
      <c r="AE4228" t="s">
        <v>324</v>
      </c>
      <c r="AF4228" t="s">
        <v>694</v>
      </c>
      <c r="AH4228" t="s">
        <v>325</v>
      </c>
      <c r="AI4228" t="s">
        <v>331</v>
      </c>
      <c r="AK4228">
        <v>95057</v>
      </c>
      <c r="AL4228">
        <v>5</v>
      </c>
    </row>
    <row r="4229" spans="1:38">
      <c r="A4229" t="s">
        <v>315</v>
      </c>
      <c r="B4229">
        <v>4053</v>
      </c>
      <c r="C4229" t="s">
        <v>1042</v>
      </c>
      <c r="D4229" t="s">
        <v>316</v>
      </c>
      <c r="E4229">
        <v>60896</v>
      </c>
      <c r="F4229" t="s">
        <v>317</v>
      </c>
      <c r="G4229" t="s">
        <v>331</v>
      </c>
      <c r="H4229" s="79" t="s">
        <v>1043</v>
      </c>
      <c r="I4229" t="s">
        <v>1044</v>
      </c>
      <c r="J4229" t="s">
        <v>669</v>
      </c>
      <c r="K4229" t="s">
        <v>315</v>
      </c>
      <c r="L4229">
        <v>269559</v>
      </c>
      <c r="M4229">
        <v>111541437</v>
      </c>
      <c r="O4229">
        <v>320072</v>
      </c>
      <c r="P4229" t="s">
        <v>336</v>
      </c>
      <c r="Q4229">
        <v>485</v>
      </c>
      <c r="R4229">
        <v>71</v>
      </c>
      <c r="S4229">
        <v>1</v>
      </c>
      <c r="T4229">
        <v>2786</v>
      </c>
      <c r="U4229" t="s">
        <v>328</v>
      </c>
      <c r="W4229">
        <v>1158667035</v>
      </c>
      <c r="X4229" s="76">
        <v>44586</v>
      </c>
      <c r="Y4229" s="76">
        <v>44586</v>
      </c>
      <c r="Z4229" s="76">
        <v>44497</v>
      </c>
      <c r="AA4229" s="76">
        <v>44533</v>
      </c>
      <c r="AB4229">
        <v>144098.98000000001</v>
      </c>
      <c r="AD4229" t="s">
        <v>383</v>
      </c>
      <c r="AE4229" t="s">
        <v>324</v>
      </c>
      <c r="AF4229" t="s">
        <v>1050</v>
      </c>
      <c r="AH4229" t="s">
        <v>325</v>
      </c>
      <c r="AI4229" t="s">
        <v>331</v>
      </c>
      <c r="AK4229">
        <v>95057</v>
      </c>
      <c r="AL4229">
        <v>5</v>
      </c>
    </row>
    <row r="4230" spans="1:38">
      <c r="A4230" t="s">
        <v>315</v>
      </c>
      <c r="B4230">
        <v>4053</v>
      </c>
      <c r="C4230" t="s">
        <v>1042</v>
      </c>
      <c r="D4230" t="s">
        <v>316</v>
      </c>
      <c r="E4230">
        <v>60896</v>
      </c>
      <c r="F4230" t="s">
        <v>317</v>
      </c>
      <c r="G4230" t="s">
        <v>331</v>
      </c>
      <c r="H4230" s="79" t="s">
        <v>1043</v>
      </c>
      <c r="I4230" t="s">
        <v>1044</v>
      </c>
      <c r="J4230" t="s">
        <v>669</v>
      </c>
      <c r="K4230" t="s">
        <v>315</v>
      </c>
      <c r="L4230">
        <v>269559</v>
      </c>
      <c r="M4230">
        <v>111541437</v>
      </c>
      <c r="O4230">
        <v>320073</v>
      </c>
      <c r="P4230" t="s">
        <v>320</v>
      </c>
      <c r="Q4230">
        <v>485</v>
      </c>
      <c r="R4230">
        <v>71</v>
      </c>
      <c r="S4230">
        <v>1</v>
      </c>
      <c r="T4230">
        <v>2786</v>
      </c>
      <c r="U4230" t="s">
        <v>328</v>
      </c>
      <c r="W4230">
        <v>1158667035</v>
      </c>
      <c r="X4230" s="76">
        <v>44586</v>
      </c>
      <c r="Y4230" s="76">
        <v>44586</v>
      </c>
      <c r="Z4230" s="76">
        <v>44497</v>
      </c>
      <c r="AA4230" s="76">
        <v>44533</v>
      </c>
      <c r="AB4230">
        <v>816.5</v>
      </c>
      <c r="AD4230" t="s">
        <v>383</v>
      </c>
      <c r="AE4230" t="s">
        <v>324</v>
      </c>
      <c r="AF4230" t="s">
        <v>1050</v>
      </c>
      <c r="AH4230" t="s">
        <v>325</v>
      </c>
      <c r="AI4230" t="s">
        <v>331</v>
      </c>
      <c r="AK4230">
        <v>95057</v>
      </c>
      <c r="AL4230">
        <v>5</v>
      </c>
    </row>
    <row r="4231" spans="1:38">
      <c r="A4231" t="s">
        <v>315</v>
      </c>
      <c r="B4231">
        <v>4053</v>
      </c>
      <c r="C4231" t="s">
        <v>1042</v>
      </c>
      <c r="D4231" t="s">
        <v>316</v>
      </c>
      <c r="E4231">
        <v>60896</v>
      </c>
      <c r="F4231" t="s">
        <v>317</v>
      </c>
      <c r="G4231" t="s">
        <v>331</v>
      </c>
      <c r="H4231" s="79" t="s">
        <v>1043</v>
      </c>
      <c r="I4231" t="s">
        <v>1044</v>
      </c>
      <c r="J4231" t="s">
        <v>669</v>
      </c>
      <c r="K4231" t="s">
        <v>315</v>
      </c>
      <c r="L4231">
        <v>269559</v>
      </c>
      <c r="M4231">
        <v>111541437</v>
      </c>
      <c r="O4231">
        <v>320074</v>
      </c>
      <c r="P4231" t="s">
        <v>337</v>
      </c>
      <c r="Q4231">
        <v>485</v>
      </c>
      <c r="R4231">
        <v>71</v>
      </c>
      <c r="S4231">
        <v>1</v>
      </c>
      <c r="T4231">
        <v>2786</v>
      </c>
      <c r="U4231" t="s">
        <v>328</v>
      </c>
      <c r="W4231">
        <v>1158667035</v>
      </c>
      <c r="X4231" s="76">
        <v>44586</v>
      </c>
      <c r="Y4231" s="76">
        <v>44586</v>
      </c>
      <c r="Z4231" s="76">
        <v>44497</v>
      </c>
      <c r="AA4231" s="76">
        <v>44533</v>
      </c>
      <c r="AB4231">
        <v>111562.31</v>
      </c>
      <c r="AD4231" t="s">
        <v>383</v>
      </c>
      <c r="AE4231" t="s">
        <v>324</v>
      </c>
      <c r="AF4231" t="s">
        <v>1050</v>
      </c>
      <c r="AH4231" t="s">
        <v>325</v>
      </c>
      <c r="AI4231" t="s">
        <v>331</v>
      </c>
      <c r="AK4231">
        <v>95057</v>
      </c>
      <c r="AL4231">
        <v>5</v>
      </c>
    </row>
    <row r="4232" spans="1:38">
      <c r="A4232" t="s">
        <v>315</v>
      </c>
      <c r="B4232">
        <v>4053</v>
      </c>
      <c r="C4232" t="s">
        <v>1042</v>
      </c>
      <c r="D4232" t="s">
        <v>316</v>
      </c>
      <c r="E4232">
        <v>60896</v>
      </c>
      <c r="F4232" t="s">
        <v>317</v>
      </c>
      <c r="G4232" t="s">
        <v>331</v>
      </c>
      <c r="H4232" s="79" t="s">
        <v>1043</v>
      </c>
      <c r="I4232" t="s">
        <v>1044</v>
      </c>
      <c r="J4232" t="s">
        <v>669</v>
      </c>
      <c r="K4232" t="s">
        <v>315</v>
      </c>
      <c r="L4232">
        <v>277220</v>
      </c>
      <c r="M4232">
        <v>111541437</v>
      </c>
      <c r="O4232">
        <v>320074</v>
      </c>
      <c r="P4232" t="s">
        <v>337</v>
      </c>
      <c r="Q4232">
        <v>525</v>
      </c>
      <c r="R4232">
        <v>71</v>
      </c>
      <c r="S4232">
        <v>1</v>
      </c>
      <c r="T4232">
        <v>2786</v>
      </c>
      <c r="U4232" t="s">
        <v>328</v>
      </c>
      <c r="W4232">
        <v>1158667035</v>
      </c>
      <c r="X4232" s="76">
        <v>44593</v>
      </c>
      <c r="Y4232" s="76">
        <v>44593</v>
      </c>
      <c r="Z4232" s="76">
        <v>44504</v>
      </c>
      <c r="AA4232" s="76">
        <v>44567</v>
      </c>
      <c r="AB4232">
        <v>96373.33</v>
      </c>
      <c r="AD4232" t="s">
        <v>383</v>
      </c>
      <c r="AE4232" t="s">
        <v>324</v>
      </c>
      <c r="AF4232" t="s">
        <v>434</v>
      </c>
      <c r="AH4232" t="s">
        <v>325</v>
      </c>
      <c r="AI4232" t="s">
        <v>331</v>
      </c>
      <c r="AK4232">
        <v>95057</v>
      </c>
      <c r="AL4232">
        <v>5</v>
      </c>
    </row>
    <row r="4233" spans="1:38">
      <c r="A4233" t="s">
        <v>315</v>
      </c>
      <c r="B4233">
        <v>4053</v>
      </c>
      <c r="C4233" t="s">
        <v>1042</v>
      </c>
      <c r="D4233" t="s">
        <v>316</v>
      </c>
      <c r="E4233">
        <v>60896</v>
      </c>
      <c r="F4233" t="s">
        <v>317</v>
      </c>
      <c r="G4233" t="s">
        <v>331</v>
      </c>
      <c r="H4233" s="79" t="s">
        <v>1043</v>
      </c>
      <c r="I4233" t="s">
        <v>1044</v>
      </c>
      <c r="J4233" t="s">
        <v>669</v>
      </c>
      <c r="K4233" t="s">
        <v>315</v>
      </c>
      <c r="L4233">
        <v>277220</v>
      </c>
      <c r="M4233">
        <v>111541437</v>
      </c>
      <c r="O4233">
        <v>320072</v>
      </c>
      <c r="P4233" t="s">
        <v>336</v>
      </c>
      <c r="Q4233">
        <v>525</v>
      </c>
      <c r="R4233">
        <v>71</v>
      </c>
      <c r="S4233">
        <v>1</v>
      </c>
      <c r="T4233">
        <v>2786</v>
      </c>
      <c r="U4233" t="s">
        <v>328</v>
      </c>
      <c r="W4233">
        <v>1158667035</v>
      </c>
      <c r="X4233" s="76">
        <v>44593</v>
      </c>
      <c r="Y4233" s="76">
        <v>44593</v>
      </c>
      <c r="Z4233" s="76">
        <v>44504</v>
      </c>
      <c r="AA4233" s="76">
        <v>44567</v>
      </c>
      <c r="AB4233">
        <v>126305.55</v>
      </c>
      <c r="AD4233" t="s">
        <v>383</v>
      </c>
      <c r="AE4233" t="s">
        <v>324</v>
      </c>
      <c r="AF4233" t="s">
        <v>434</v>
      </c>
      <c r="AH4233" t="s">
        <v>325</v>
      </c>
      <c r="AI4233" t="s">
        <v>331</v>
      </c>
      <c r="AK4233">
        <v>95057</v>
      </c>
      <c r="AL4233">
        <v>5</v>
      </c>
    </row>
    <row r="4234" spans="1:38">
      <c r="A4234" t="s">
        <v>315</v>
      </c>
      <c r="B4234">
        <v>4053</v>
      </c>
      <c r="C4234" t="s">
        <v>1042</v>
      </c>
      <c r="D4234" t="s">
        <v>316</v>
      </c>
      <c r="E4234">
        <v>60896</v>
      </c>
      <c r="F4234" t="s">
        <v>317</v>
      </c>
      <c r="G4234" t="s">
        <v>331</v>
      </c>
      <c r="H4234" s="79" t="s">
        <v>1043</v>
      </c>
      <c r="I4234" t="s">
        <v>1044</v>
      </c>
      <c r="J4234" t="s">
        <v>669</v>
      </c>
      <c r="K4234" t="s">
        <v>315</v>
      </c>
      <c r="L4234">
        <v>277220</v>
      </c>
      <c r="M4234">
        <v>111541437</v>
      </c>
      <c r="O4234">
        <v>320073</v>
      </c>
      <c r="P4234" t="s">
        <v>320</v>
      </c>
      <c r="Q4234">
        <v>525</v>
      </c>
      <c r="R4234">
        <v>71</v>
      </c>
      <c r="S4234">
        <v>1</v>
      </c>
      <c r="T4234">
        <v>2786</v>
      </c>
      <c r="U4234" t="s">
        <v>328</v>
      </c>
      <c r="W4234">
        <v>1158667035</v>
      </c>
      <c r="X4234" s="76">
        <v>44593</v>
      </c>
      <c r="Y4234" s="76">
        <v>44593</v>
      </c>
      <c r="Z4234" s="76">
        <v>44504</v>
      </c>
      <c r="AA4234" s="76">
        <v>44567</v>
      </c>
      <c r="AB4234">
        <v>816.5</v>
      </c>
      <c r="AD4234" t="s">
        <v>383</v>
      </c>
      <c r="AE4234" t="s">
        <v>324</v>
      </c>
      <c r="AF4234" t="s">
        <v>434</v>
      </c>
      <c r="AH4234" t="s">
        <v>325</v>
      </c>
      <c r="AI4234" t="s">
        <v>331</v>
      </c>
      <c r="AK4234">
        <v>95057</v>
      </c>
      <c r="AL4234">
        <v>5</v>
      </c>
    </row>
    <row r="4235" spans="1:38">
      <c r="A4235" t="s">
        <v>315</v>
      </c>
      <c r="B4235">
        <v>4053</v>
      </c>
      <c r="C4235" t="s">
        <v>1042</v>
      </c>
      <c r="D4235" t="s">
        <v>316</v>
      </c>
      <c r="E4235">
        <v>60896</v>
      </c>
      <c r="F4235" t="s">
        <v>317</v>
      </c>
      <c r="G4235" t="s">
        <v>331</v>
      </c>
      <c r="H4235" s="79" t="s">
        <v>1043</v>
      </c>
      <c r="I4235" t="s">
        <v>1044</v>
      </c>
      <c r="J4235" t="s">
        <v>669</v>
      </c>
      <c r="K4235" t="s">
        <v>315</v>
      </c>
      <c r="L4235">
        <v>279284</v>
      </c>
      <c r="M4235" s="80">
        <v>113118610</v>
      </c>
      <c r="O4235">
        <v>320074</v>
      </c>
      <c r="P4235" t="s">
        <v>337</v>
      </c>
      <c r="Q4235">
        <v>576</v>
      </c>
      <c r="R4235">
        <v>71</v>
      </c>
      <c r="S4235">
        <v>1</v>
      </c>
      <c r="T4235">
        <v>2786</v>
      </c>
      <c r="U4235" t="s">
        <v>328</v>
      </c>
      <c r="W4235">
        <v>1158667035</v>
      </c>
      <c r="X4235" s="76">
        <v>44594</v>
      </c>
      <c r="Y4235" s="76">
        <v>44594</v>
      </c>
      <c r="Z4235" s="76">
        <v>44538</v>
      </c>
      <c r="AA4235" s="76">
        <v>44574</v>
      </c>
      <c r="AB4235">
        <v>63.84</v>
      </c>
      <c r="AD4235" t="s">
        <v>346</v>
      </c>
      <c r="AE4235" t="s">
        <v>324</v>
      </c>
      <c r="AF4235" t="s">
        <v>696</v>
      </c>
      <c r="AH4235" t="s">
        <v>325</v>
      </c>
      <c r="AI4235" t="s">
        <v>331</v>
      </c>
      <c r="AK4235">
        <v>95057</v>
      </c>
      <c r="AL4235">
        <v>5</v>
      </c>
    </row>
    <row r="4236" spans="1:38">
      <c r="A4236" t="s">
        <v>315</v>
      </c>
      <c r="B4236">
        <v>4053</v>
      </c>
      <c r="C4236" t="s">
        <v>1042</v>
      </c>
      <c r="D4236" t="s">
        <v>316</v>
      </c>
      <c r="E4236">
        <v>60896</v>
      </c>
      <c r="F4236" t="s">
        <v>317</v>
      </c>
      <c r="G4236" t="s">
        <v>331</v>
      </c>
      <c r="H4236" s="79" t="s">
        <v>1043</v>
      </c>
      <c r="I4236" t="s">
        <v>1044</v>
      </c>
      <c r="J4236" t="s">
        <v>669</v>
      </c>
      <c r="K4236" t="s">
        <v>315</v>
      </c>
      <c r="L4236">
        <v>279284</v>
      </c>
      <c r="M4236" s="80">
        <v>113118610</v>
      </c>
      <c r="O4236">
        <v>320072</v>
      </c>
      <c r="P4236" t="s">
        <v>336</v>
      </c>
      <c r="Q4236">
        <v>576</v>
      </c>
      <c r="R4236">
        <v>71</v>
      </c>
      <c r="S4236">
        <v>1</v>
      </c>
      <c r="T4236">
        <v>2786</v>
      </c>
      <c r="U4236" t="s">
        <v>328</v>
      </c>
      <c r="W4236">
        <v>1158667035</v>
      </c>
      <c r="X4236" s="76">
        <v>44594</v>
      </c>
      <c r="Y4236" s="76">
        <v>44594</v>
      </c>
      <c r="Z4236" s="76">
        <v>44538</v>
      </c>
      <c r="AA4236" s="76">
        <v>44574</v>
      </c>
      <c r="AB4236">
        <v>145.44999999999999</v>
      </c>
      <c r="AD4236" t="s">
        <v>346</v>
      </c>
      <c r="AE4236" t="s">
        <v>324</v>
      </c>
      <c r="AF4236" t="s">
        <v>696</v>
      </c>
      <c r="AH4236" t="s">
        <v>325</v>
      </c>
      <c r="AI4236" t="s">
        <v>331</v>
      </c>
      <c r="AK4236">
        <v>95057</v>
      </c>
      <c r="AL4236">
        <v>5</v>
      </c>
    </row>
    <row r="4237" spans="1:38">
      <c r="A4237" t="s">
        <v>315</v>
      </c>
      <c r="B4237">
        <v>4053</v>
      </c>
      <c r="C4237" t="s">
        <v>1042</v>
      </c>
      <c r="D4237" t="s">
        <v>316</v>
      </c>
      <c r="E4237">
        <v>60896</v>
      </c>
      <c r="F4237" t="s">
        <v>317</v>
      </c>
      <c r="G4237" t="s">
        <v>331</v>
      </c>
      <c r="H4237" s="79" t="s">
        <v>1043</v>
      </c>
      <c r="I4237" t="s">
        <v>1044</v>
      </c>
      <c r="J4237" t="s">
        <v>669</v>
      </c>
      <c r="K4237" t="s">
        <v>315</v>
      </c>
      <c r="L4237">
        <v>288184</v>
      </c>
      <c r="M4237">
        <v>111541437</v>
      </c>
      <c r="O4237">
        <v>320072</v>
      </c>
      <c r="P4237" t="s">
        <v>336</v>
      </c>
      <c r="Q4237">
        <v>657</v>
      </c>
      <c r="R4237">
        <v>71</v>
      </c>
      <c r="S4237">
        <v>1</v>
      </c>
      <c r="T4237">
        <v>2786</v>
      </c>
      <c r="U4237" t="s">
        <v>328</v>
      </c>
      <c r="W4237">
        <v>1158667035</v>
      </c>
      <c r="X4237" s="76">
        <v>44603</v>
      </c>
      <c r="Y4237" s="76">
        <v>44603</v>
      </c>
      <c r="Z4237" s="76">
        <v>44526</v>
      </c>
      <c r="AA4237" s="76">
        <v>44566</v>
      </c>
      <c r="AB4237">
        <v>82947.53</v>
      </c>
      <c r="AD4237" t="s">
        <v>383</v>
      </c>
      <c r="AE4237" t="s">
        <v>324</v>
      </c>
      <c r="AF4237" t="s">
        <v>1051</v>
      </c>
      <c r="AH4237" t="s">
        <v>325</v>
      </c>
      <c r="AI4237" t="s">
        <v>331</v>
      </c>
      <c r="AK4237">
        <v>95057</v>
      </c>
      <c r="AL4237">
        <v>5</v>
      </c>
    </row>
    <row r="4238" spans="1:38">
      <c r="A4238" t="s">
        <v>315</v>
      </c>
      <c r="B4238">
        <v>4053</v>
      </c>
      <c r="C4238" t="s">
        <v>1042</v>
      </c>
      <c r="D4238" t="s">
        <v>316</v>
      </c>
      <c r="E4238">
        <v>60896</v>
      </c>
      <c r="F4238" t="s">
        <v>317</v>
      </c>
      <c r="G4238" t="s">
        <v>331</v>
      </c>
      <c r="H4238" s="79" t="s">
        <v>1043</v>
      </c>
      <c r="I4238" t="s">
        <v>1044</v>
      </c>
      <c r="J4238" t="s">
        <v>669</v>
      </c>
      <c r="K4238" t="s">
        <v>315</v>
      </c>
      <c r="L4238">
        <v>288182</v>
      </c>
      <c r="M4238">
        <v>111541437</v>
      </c>
      <c r="O4238">
        <v>320074</v>
      </c>
      <c r="P4238" t="s">
        <v>337</v>
      </c>
      <c r="Q4238">
        <v>658</v>
      </c>
      <c r="R4238">
        <v>71</v>
      </c>
      <c r="S4238">
        <v>1</v>
      </c>
      <c r="T4238">
        <v>2786</v>
      </c>
      <c r="U4238" t="s">
        <v>328</v>
      </c>
      <c r="W4238">
        <v>1158667035</v>
      </c>
      <c r="X4238" s="76">
        <v>44603</v>
      </c>
      <c r="Y4238" s="76">
        <v>44603</v>
      </c>
      <c r="Z4238" s="76">
        <v>44497</v>
      </c>
      <c r="AA4238" s="76">
        <v>44571</v>
      </c>
      <c r="AB4238">
        <v>139822.16</v>
      </c>
      <c r="AD4238" t="s">
        <v>383</v>
      </c>
      <c r="AE4238" t="s">
        <v>324</v>
      </c>
      <c r="AF4238" t="s">
        <v>1052</v>
      </c>
      <c r="AH4238" t="s">
        <v>325</v>
      </c>
      <c r="AI4238" t="s">
        <v>331</v>
      </c>
      <c r="AK4238">
        <v>95057</v>
      </c>
      <c r="AL4238">
        <v>5</v>
      </c>
    </row>
    <row r="4239" spans="1:38">
      <c r="A4239" t="s">
        <v>315</v>
      </c>
      <c r="B4239">
        <v>4053</v>
      </c>
      <c r="C4239" t="s">
        <v>1042</v>
      </c>
      <c r="D4239" t="s">
        <v>316</v>
      </c>
      <c r="E4239">
        <v>60896</v>
      </c>
      <c r="F4239" t="s">
        <v>317</v>
      </c>
      <c r="G4239" t="s">
        <v>331</v>
      </c>
      <c r="H4239" s="79" t="s">
        <v>1043</v>
      </c>
      <c r="I4239" t="s">
        <v>1044</v>
      </c>
      <c r="J4239" t="s">
        <v>669</v>
      </c>
      <c r="K4239" t="s">
        <v>315</v>
      </c>
      <c r="L4239">
        <v>288184</v>
      </c>
      <c r="M4239">
        <v>111541437</v>
      </c>
      <c r="O4239">
        <v>320073</v>
      </c>
      <c r="P4239" t="s">
        <v>320</v>
      </c>
      <c r="Q4239">
        <v>657</v>
      </c>
      <c r="R4239">
        <v>71</v>
      </c>
      <c r="S4239">
        <v>1</v>
      </c>
      <c r="T4239">
        <v>2786</v>
      </c>
      <c r="U4239" t="s">
        <v>328</v>
      </c>
      <c r="W4239">
        <v>1158667035</v>
      </c>
      <c r="X4239" s="76">
        <v>44603</v>
      </c>
      <c r="Y4239" s="76">
        <v>44603</v>
      </c>
      <c r="Z4239" s="76">
        <v>44526</v>
      </c>
      <c r="AA4239" s="76">
        <v>44566</v>
      </c>
      <c r="AB4239">
        <v>816.5</v>
      </c>
      <c r="AD4239" t="s">
        <v>383</v>
      </c>
      <c r="AE4239" t="s">
        <v>324</v>
      </c>
      <c r="AF4239" t="s">
        <v>1051</v>
      </c>
      <c r="AH4239" t="s">
        <v>325</v>
      </c>
      <c r="AI4239" t="s">
        <v>331</v>
      </c>
      <c r="AK4239">
        <v>95057</v>
      </c>
      <c r="AL4239">
        <v>5</v>
      </c>
    </row>
    <row r="4240" spans="1:38">
      <c r="A4240" t="s">
        <v>315</v>
      </c>
      <c r="B4240">
        <v>4053</v>
      </c>
      <c r="C4240" t="s">
        <v>1042</v>
      </c>
      <c r="D4240" t="s">
        <v>316</v>
      </c>
      <c r="E4240">
        <v>60896</v>
      </c>
      <c r="F4240" t="s">
        <v>317</v>
      </c>
      <c r="G4240" t="s">
        <v>331</v>
      </c>
      <c r="H4240" s="79" t="s">
        <v>1043</v>
      </c>
      <c r="I4240" t="s">
        <v>1044</v>
      </c>
      <c r="J4240" t="s">
        <v>669</v>
      </c>
      <c r="K4240" t="s">
        <v>315</v>
      </c>
      <c r="L4240">
        <v>288182</v>
      </c>
      <c r="M4240">
        <v>111541437</v>
      </c>
      <c r="O4240">
        <v>320072</v>
      </c>
      <c r="P4240" t="s">
        <v>336</v>
      </c>
      <c r="Q4240">
        <v>658</v>
      </c>
      <c r="R4240">
        <v>71</v>
      </c>
      <c r="S4240">
        <v>1</v>
      </c>
      <c r="T4240">
        <v>2786</v>
      </c>
      <c r="U4240" t="s">
        <v>328</v>
      </c>
      <c r="W4240">
        <v>1158667035</v>
      </c>
      <c r="X4240" s="76">
        <v>44603</v>
      </c>
      <c r="Y4240" s="76">
        <v>44603</v>
      </c>
      <c r="Z4240" s="76">
        <v>44497</v>
      </c>
      <c r="AA4240" s="76">
        <v>44571</v>
      </c>
      <c r="AB4240">
        <v>187456.99</v>
      </c>
      <c r="AD4240" t="s">
        <v>383</v>
      </c>
      <c r="AE4240" t="s">
        <v>324</v>
      </c>
      <c r="AF4240" t="s">
        <v>1052</v>
      </c>
      <c r="AH4240" t="s">
        <v>325</v>
      </c>
      <c r="AI4240" t="s">
        <v>331</v>
      </c>
      <c r="AK4240">
        <v>95057</v>
      </c>
      <c r="AL4240">
        <v>5</v>
      </c>
    </row>
    <row r="4241" spans="1:38">
      <c r="A4241" t="s">
        <v>315</v>
      </c>
      <c r="B4241">
        <v>4053</v>
      </c>
      <c r="C4241" t="s">
        <v>1042</v>
      </c>
      <c r="D4241" t="s">
        <v>316</v>
      </c>
      <c r="E4241">
        <v>60896</v>
      </c>
      <c r="F4241" t="s">
        <v>317</v>
      </c>
      <c r="G4241" t="s">
        <v>331</v>
      </c>
      <c r="H4241" s="79" t="s">
        <v>1043</v>
      </c>
      <c r="I4241" t="s">
        <v>1044</v>
      </c>
      <c r="J4241" t="s">
        <v>669</v>
      </c>
      <c r="K4241" t="s">
        <v>315</v>
      </c>
      <c r="L4241">
        <v>288182</v>
      </c>
      <c r="M4241">
        <v>111541437</v>
      </c>
      <c r="O4241">
        <v>320073</v>
      </c>
      <c r="P4241" t="s">
        <v>320</v>
      </c>
      <c r="Q4241">
        <v>658</v>
      </c>
      <c r="R4241">
        <v>71</v>
      </c>
      <c r="S4241">
        <v>1</v>
      </c>
      <c r="T4241">
        <v>2786</v>
      </c>
      <c r="U4241" t="s">
        <v>328</v>
      </c>
      <c r="W4241">
        <v>1158667035</v>
      </c>
      <c r="X4241" s="76">
        <v>44603</v>
      </c>
      <c r="Y4241" s="76">
        <v>44603</v>
      </c>
      <c r="Z4241" s="76">
        <v>44497</v>
      </c>
      <c r="AA4241" s="76">
        <v>44571</v>
      </c>
      <c r="AB4241">
        <v>816.5</v>
      </c>
      <c r="AD4241" t="s">
        <v>383</v>
      </c>
      <c r="AE4241" t="s">
        <v>324</v>
      </c>
      <c r="AF4241" t="s">
        <v>1052</v>
      </c>
      <c r="AH4241" t="s">
        <v>325</v>
      </c>
      <c r="AI4241" t="s">
        <v>331</v>
      </c>
      <c r="AK4241">
        <v>95057</v>
      </c>
      <c r="AL4241">
        <v>5</v>
      </c>
    </row>
    <row r="4242" spans="1:38">
      <c r="A4242" t="s">
        <v>315</v>
      </c>
      <c r="B4242">
        <v>4053</v>
      </c>
      <c r="C4242" t="s">
        <v>1042</v>
      </c>
      <c r="D4242" t="s">
        <v>316</v>
      </c>
      <c r="E4242">
        <v>60896</v>
      </c>
      <c r="F4242" t="s">
        <v>317</v>
      </c>
      <c r="G4242" t="s">
        <v>331</v>
      </c>
      <c r="H4242" s="79" t="s">
        <v>1043</v>
      </c>
      <c r="I4242" t="s">
        <v>1044</v>
      </c>
      <c r="J4242" t="s">
        <v>669</v>
      </c>
      <c r="K4242" t="s">
        <v>315</v>
      </c>
      <c r="L4242">
        <v>288184</v>
      </c>
      <c r="M4242">
        <v>111541437</v>
      </c>
      <c r="O4242">
        <v>320074</v>
      </c>
      <c r="P4242" t="s">
        <v>337</v>
      </c>
      <c r="Q4242">
        <v>657</v>
      </c>
      <c r="R4242">
        <v>71</v>
      </c>
      <c r="S4242">
        <v>1</v>
      </c>
      <c r="T4242">
        <v>2786</v>
      </c>
      <c r="U4242" t="s">
        <v>328</v>
      </c>
      <c r="W4242">
        <v>1158667035</v>
      </c>
      <c r="X4242" s="76">
        <v>44603</v>
      </c>
      <c r="Y4242" s="76">
        <v>44603</v>
      </c>
      <c r="Z4242" s="76">
        <v>44526</v>
      </c>
      <c r="AA4242" s="76">
        <v>44566</v>
      </c>
      <c r="AB4242">
        <v>68113.490000000005</v>
      </c>
      <c r="AD4242" t="s">
        <v>383</v>
      </c>
      <c r="AE4242" t="s">
        <v>324</v>
      </c>
      <c r="AF4242" t="s">
        <v>1051</v>
      </c>
      <c r="AH4242" t="s">
        <v>325</v>
      </c>
      <c r="AI4242" t="s">
        <v>331</v>
      </c>
      <c r="AK4242">
        <v>95057</v>
      </c>
      <c r="AL4242">
        <v>5</v>
      </c>
    </row>
    <row r="4243" spans="1:38">
      <c r="A4243" t="s">
        <v>315</v>
      </c>
      <c r="B4243">
        <v>4053</v>
      </c>
      <c r="C4243" t="s">
        <v>1042</v>
      </c>
      <c r="D4243" t="s">
        <v>316</v>
      </c>
      <c r="E4243">
        <v>60896</v>
      </c>
      <c r="F4243" t="s">
        <v>317</v>
      </c>
      <c r="G4243" t="s">
        <v>331</v>
      </c>
      <c r="H4243" s="79" t="s">
        <v>1043</v>
      </c>
      <c r="I4243" t="s">
        <v>1044</v>
      </c>
      <c r="J4243" t="s">
        <v>669</v>
      </c>
      <c r="K4243" t="s">
        <v>315</v>
      </c>
      <c r="L4243">
        <v>297049</v>
      </c>
      <c r="M4243">
        <v>111541437</v>
      </c>
      <c r="O4243">
        <v>320072</v>
      </c>
      <c r="P4243" t="s">
        <v>336</v>
      </c>
      <c r="Q4243">
        <v>728</v>
      </c>
      <c r="R4243">
        <v>71</v>
      </c>
      <c r="S4243">
        <v>1</v>
      </c>
      <c r="T4243">
        <v>2786</v>
      </c>
      <c r="U4243" t="s">
        <v>328</v>
      </c>
      <c r="W4243">
        <v>1158667035</v>
      </c>
      <c r="X4243" s="76">
        <v>44614</v>
      </c>
      <c r="Y4243" s="76">
        <v>44614</v>
      </c>
      <c r="Z4243" s="76">
        <v>44504</v>
      </c>
      <c r="AA4243" s="76">
        <v>44596</v>
      </c>
      <c r="AB4243">
        <v>206686.15</v>
      </c>
      <c r="AD4243" t="s">
        <v>346</v>
      </c>
      <c r="AE4243" t="s">
        <v>324</v>
      </c>
      <c r="AF4243" t="s">
        <v>438</v>
      </c>
      <c r="AH4243" t="s">
        <v>325</v>
      </c>
      <c r="AI4243" t="s">
        <v>331</v>
      </c>
      <c r="AK4243">
        <v>95057</v>
      </c>
      <c r="AL4243">
        <v>5</v>
      </c>
    </row>
    <row r="4244" spans="1:38">
      <c r="A4244" t="s">
        <v>315</v>
      </c>
      <c r="B4244">
        <v>4053</v>
      </c>
      <c r="C4244" t="s">
        <v>1042</v>
      </c>
      <c r="D4244" t="s">
        <v>316</v>
      </c>
      <c r="E4244">
        <v>60896</v>
      </c>
      <c r="F4244" t="s">
        <v>317</v>
      </c>
      <c r="G4244" t="s">
        <v>331</v>
      </c>
      <c r="H4244" s="79" t="s">
        <v>1043</v>
      </c>
      <c r="I4244" t="s">
        <v>1044</v>
      </c>
      <c r="J4244" t="s">
        <v>669</v>
      </c>
      <c r="K4244" t="s">
        <v>315</v>
      </c>
      <c r="L4244">
        <v>297049</v>
      </c>
      <c r="M4244">
        <v>111541437</v>
      </c>
      <c r="O4244">
        <v>320074</v>
      </c>
      <c r="P4244" t="s">
        <v>337</v>
      </c>
      <c r="Q4244">
        <v>728</v>
      </c>
      <c r="R4244">
        <v>71</v>
      </c>
      <c r="S4244">
        <v>1</v>
      </c>
      <c r="T4244">
        <v>2786</v>
      </c>
      <c r="U4244" t="s">
        <v>328</v>
      </c>
      <c r="W4244">
        <v>1158667035</v>
      </c>
      <c r="X4244" s="76">
        <v>44614</v>
      </c>
      <c r="Y4244" s="76">
        <v>44614</v>
      </c>
      <c r="Z4244" s="76">
        <v>44504</v>
      </c>
      <c r="AA4244" s="76">
        <v>44596</v>
      </c>
      <c r="AB4244">
        <v>164988.48000000001</v>
      </c>
      <c r="AD4244" t="s">
        <v>346</v>
      </c>
      <c r="AE4244" t="s">
        <v>324</v>
      </c>
      <c r="AF4244" t="s">
        <v>438</v>
      </c>
      <c r="AH4244" t="s">
        <v>325</v>
      </c>
      <c r="AI4244" t="s">
        <v>331</v>
      </c>
      <c r="AK4244">
        <v>95057</v>
      </c>
      <c r="AL4244">
        <v>5</v>
      </c>
    </row>
    <row r="4245" spans="1:38">
      <c r="A4245" t="s">
        <v>315</v>
      </c>
      <c r="B4245">
        <v>4053</v>
      </c>
      <c r="C4245" t="s">
        <v>1042</v>
      </c>
      <c r="D4245" t="s">
        <v>316</v>
      </c>
      <c r="E4245">
        <v>60896</v>
      </c>
      <c r="F4245" t="s">
        <v>317</v>
      </c>
      <c r="G4245" t="s">
        <v>331</v>
      </c>
      <c r="H4245" s="79" t="s">
        <v>1043</v>
      </c>
      <c r="I4245" t="s">
        <v>1044</v>
      </c>
      <c r="J4245" t="s">
        <v>669</v>
      </c>
      <c r="K4245" t="s">
        <v>315</v>
      </c>
      <c r="L4245">
        <v>297049</v>
      </c>
      <c r="M4245">
        <v>111541437</v>
      </c>
      <c r="O4245">
        <v>320073</v>
      </c>
      <c r="P4245" t="s">
        <v>320</v>
      </c>
      <c r="Q4245">
        <v>728</v>
      </c>
      <c r="R4245">
        <v>71</v>
      </c>
      <c r="S4245">
        <v>1</v>
      </c>
      <c r="T4245">
        <v>2786</v>
      </c>
      <c r="U4245" t="s">
        <v>328</v>
      </c>
      <c r="W4245">
        <v>1158667035</v>
      </c>
      <c r="X4245" s="76">
        <v>44614</v>
      </c>
      <c r="Y4245" s="76">
        <v>44614</v>
      </c>
      <c r="Z4245" s="76">
        <v>44504</v>
      </c>
      <c r="AA4245" s="76">
        <v>44596</v>
      </c>
      <c r="AB4245">
        <v>816.5</v>
      </c>
      <c r="AD4245" t="s">
        <v>346</v>
      </c>
      <c r="AE4245" t="s">
        <v>324</v>
      </c>
      <c r="AF4245" t="s">
        <v>438</v>
      </c>
      <c r="AH4245" t="s">
        <v>325</v>
      </c>
      <c r="AI4245" t="s">
        <v>331</v>
      </c>
      <c r="AK4245">
        <v>95057</v>
      </c>
      <c r="AL4245">
        <v>5</v>
      </c>
    </row>
    <row r="4246" spans="1:38">
      <c r="A4246" t="s">
        <v>315</v>
      </c>
      <c r="B4246">
        <v>4053</v>
      </c>
      <c r="C4246" t="s">
        <v>1042</v>
      </c>
      <c r="D4246" t="s">
        <v>316</v>
      </c>
      <c r="E4246">
        <v>60896</v>
      </c>
      <c r="F4246" t="s">
        <v>317</v>
      </c>
      <c r="G4246" t="s">
        <v>331</v>
      </c>
      <c r="H4246" s="79" t="s">
        <v>1043</v>
      </c>
      <c r="I4246" t="s">
        <v>1044</v>
      </c>
      <c r="J4246" t="s">
        <v>669</v>
      </c>
      <c r="K4246" t="s">
        <v>315</v>
      </c>
      <c r="L4246">
        <v>299201</v>
      </c>
      <c r="M4246" s="80">
        <v>113118610</v>
      </c>
      <c r="O4246">
        <v>320074</v>
      </c>
      <c r="P4246" t="s">
        <v>337</v>
      </c>
      <c r="Q4246">
        <v>744</v>
      </c>
      <c r="R4246">
        <v>71</v>
      </c>
      <c r="S4246">
        <v>1</v>
      </c>
      <c r="T4246">
        <v>2786</v>
      </c>
      <c r="U4246" t="s">
        <v>328</v>
      </c>
      <c r="W4246">
        <v>1158667035</v>
      </c>
      <c r="X4246" s="76">
        <v>44617</v>
      </c>
      <c r="Y4246" s="76">
        <v>44617</v>
      </c>
      <c r="Z4246" s="76">
        <v>44504</v>
      </c>
      <c r="AA4246" s="76">
        <v>44600</v>
      </c>
      <c r="AB4246">
        <v>51.85</v>
      </c>
      <c r="AD4246" t="s">
        <v>346</v>
      </c>
      <c r="AE4246" t="s">
        <v>324</v>
      </c>
      <c r="AF4246" t="s">
        <v>1053</v>
      </c>
      <c r="AH4246" t="s">
        <v>325</v>
      </c>
      <c r="AI4246" t="s">
        <v>331</v>
      </c>
      <c r="AK4246">
        <v>95057</v>
      </c>
      <c r="AL4246">
        <v>5</v>
      </c>
    </row>
    <row r="4247" spans="1:38">
      <c r="A4247" t="s">
        <v>315</v>
      </c>
      <c r="B4247">
        <v>4053</v>
      </c>
      <c r="C4247" t="s">
        <v>1042</v>
      </c>
      <c r="D4247" t="s">
        <v>316</v>
      </c>
      <c r="E4247">
        <v>60896</v>
      </c>
      <c r="F4247" t="s">
        <v>317</v>
      </c>
      <c r="G4247" t="s">
        <v>331</v>
      </c>
      <c r="H4247" s="79" t="s">
        <v>1043</v>
      </c>
      <c r="I4247" t="s">
        <v>1044</v>
      </c>
      <c r="J4247" t="s">
        <v>669</v>
      </c>
      <c r="K4247" t="s">
        <v>315</v>
      </c>
      <c r="L4247">
        <v>299201</v>
      </c>
      <c r="M4247" s="80">
        <v>113118610</v>
      </c>
      <c r="O4247">
        <v>320072</v>
      </c>
      <c r="P4247" t="s">
        <v>336</v>
      </c>
      <c r="Q4247">
        <v>744</v>
      </c>
      <c r="R4247">
        <v>71</v>
      </c>
      <c r="S4247">
        <v>1</v>
      </c>
      <c r="T4247">
        <v>2786</v>
      </c>
      <c r="U4247" t="s">
        <v>328</v>
      </c>
      <c r="W4247">
        <v>1158667035</v>
      </c>
      <c r="X4247" s="76">
        <v>44617</v>
      </c>
      <c r="Y4247" s="76">
        <v>44617</v>
      </c>
      <c r="Z4247" s="76">
        <v>44504</v>
      </c>
      <c r="AA4247" s="76">
        <v>44600</v>
      </c>
      <c r="AB4247">
        <v>131.41999999999999</v>
      </c>
      <c r="AD4247" t="s">
        <v>346</v>
      </c>
      <c r="AE4247" t="s">
        <v>324</v>
      </c>
      <c r="AF4247" t="s">
        <v>1053</v>
      </c>
      <c r="AH4247" t="s">
        <v>325</v>
      </c>
      <c r="AI4247" t="s">
        <v>331</v>
      </c>
      <c r="AK4247">
        <v>95057</v>
      </c>
      <c r="AL4247">
        <v>5</v>
      </c>
    </row>
    <row r="4248" spans="1:38">
      <c r="A4248" t="s">
        <v>315</v>
      </c>
      <c r="B4248">
        <v>4053</v>
      </c>
      <c r="C4248" t="s">
        <v>1042</v>
      </c>
      <c r="D4248" t="s">
        <v>316</v>
      </c>
      <c r="E4248">
        <v>60896</v>
      </c>
      <c r="F4248" t="s">
        <v>317</v>
      </c>
      <c r="G4248" t="s">
        <v>331</v>
      </c>
      <c r="H4248" s="79" t="s">
        <v>1043</v>
      </c>
      <c r="I4248" t="s">
        <v>1044</v>
      </c>
      <c r="J4248" t="s">
        <v>669</v>
      </c>
      <c r="K4248" t="s">
        <v>315</v>
      </c>
      <c r="L4248">
        <v>326590</v>
      </c>
      <c r="M4248" s="80">
        <v>113118610</v>
      </c>
      <c r="O4248">
        <v>320072</v>
      </c>
      <c r="P4248" t="s">
        <v>336</v>
      </c>
      <c r="Q4248">
        <v>1014</v>
      </c>
      <c r="R4248">
        <v>71</v>
      </c>
      <c r="S4248">
        <v>1</v>
      </c>
      <c r="T4248">
        <v>2786</v>
      </c>
      <c r="U4248" t="s">
        <v>328</v>
      </c>
      <c r="W4248">
        <v>1158667035</v>
      </c>
      <c r="X4248" s="76">
        <v>44658</v>
      </c>
      <c r="Y4248" s="76">
        <v>44658</v>
      </c>
      <c r="Z4248" s="76">
        <v>44589</v>
      </c>
      <c r="AA4248" s="76">
        <v>44630</v>
      </c>
      <c r="AB4248">
        <v>130.05000000000001</v>
      </c>
      <c r="AD4248" t="s">
        <v>346</v>
      </c>
      <c r="AE4248" t="s">
        <v>324</v>
      </c>
      <c r="AF4248" t="s">
        <v>699</v>
      </c>
      <c r="AH4248" t="s">
        <v>325</v>
      </c>
      <c r="AI4248" t="s">
        <v>331</v>
      </c>
      <c r="AK4248">
        <v>95057</v>
      </c>
      <c r="AL4248">
        <v>5</v>
      </c>
    </row>
    <row r="4249" spans="1:38">
      <c r="A4249" t="s">
        <v>315</v>
      </c>
      <c r="B4249">
        <v>4053</v>
      </c>
      <c r="C4249" t="s">
        <v>1042</v>
      </c>
      <c r="D4249" t="s">
        <v>316</v>
      </c>
      <c r="E4249">
        <v>60896</v>
      </c>
      <c r="F4249" t="s">
        <v>317</v>
      </c>
      <c r="G4249" t="s">
        <v>331</v>
      </c>
      <c r="H4249" s="79" t="s">
        <v>1043</v>
      </c>
      <c r="I4249" t="s">
        <v>1044</v>
      </c>
      <c r="J4249" t="s">
        <v>669</v>
      </c>
      <c r="K4249" t="s">
        <v>315</v>
      </c>
      <c r="L4249">
        <v>326512</v>
      </c>
      <c r="M4249">
        <v>111541437</v>
      </c>
      <c r="O4249">
        <v>320072</v>
      </c>
      <c r="P4249" t="s">
        <v>336</v>
      </c>
      <c r="Q4249">
        <v>1003</v>
      </c>
      <c r="R4249">
        <v>71</v>
      </c>
      <c r="S4249">
        <v>1</v>
      </c>
      <c r="T4249">
        <v>2786</v>
      </c>
      <c r="U4249" t="s">
        <v>328</v>
      </c>
      <c r="W4249">
        <v>1158667035</v>
      </c>
      <c r="X4249" s="76">
        <v>44658</v>
      </c>
      <c r="Y4249" s="76">
        <v>44658</v>
      </c>
      <c r="Z4249" s="76">
        <v>44589</v>
      </c>
      <c r="AA4249" s="76">
        <v>44623</v>
      </c>
      <c r="AB4249">
        <v>170576.91</v>
      </c>
      <c r="AD4249" t="s">
        <v>346</v>
      </c>
      <c r="AE4249" t="s">
        <v>324</v>
      </c>
      <c r="AF4249" t="s">
        <v>1054</v>
      </c>
      <c r="AH4249" t="s">
        <v>325</v>
      </c>
      <c r="AI4249" t="s">
        <v>331</v>
      </c>
      <c r="AK4249">
        <v>95057</v>
      </c>
      <c r="AL4249">
        <v>5</v>
      </c>
    </row>
    <row r="4250" spans="1:38">
      <c r="A4250" t="s">
        <v>315</v>
      </c>
      <c r="B4250">
        <v>4053</v>
      </c>
      <c r="C4250" t="s">
        <v>1042</v>
      </c>
      <c r="D4250" t="s">
        <v>316</v>
      </c>
      <c r="E4250">
        <v>60896</v>
      </c>
      <c r="F4250" t="s">
        <v>317</v>
      </c>
      <c r="G4250" t="s">
        <v>331</v>
      </c>
      <c r="H4250" s="79" t="s">
        <v>1043</v>
      </c>
      <c r="I4250" t="s">
        <v>1044</v>
      </c>
      <c r="J4250" t="s">
        <v>669</v>
      </c>
      <c r="K4250" t="s">
        <v>315</v>
      </c>
      <c r="L4250">
        <v>326512</v>
      </c>
      <c r="M4250">
        <v>111541437</v>
      </c>
      <c r="O4250">
        <v>320073</v>
      </c>
      <c r="P4250" t="s">
        <v>320</v>
      </c>
      <c r="Q4250">
        <v>1003</v>
      </c>
      <c r="R4250">
        <v>71</v>
      </c>
      <c r="S4250">
        <v>1</v>
      </c>
      <c r="T4250">
        <v>2786</v>
      </c>
      <c r="U4250" t="s">
        <v>328</v>
      </c>
      <c r="W4250">
        <v>1158667035</v>
      </c>
      <c r="X4250" s="76">
        <v>44658</v>
      </c>
      <c r="Y4250" s="76">
        <v>44658</v>
      </c>
      <c r="Z4250" s="76">
        <v>44589</v>
      </c>
      <c r="AA4250" s="76">
        <v>44623</v>
      </c>
      <c r="AB4250">
        <v>816.5</v>
      </c>
      <c r="AD4250" t="s">
        <v>346</v>
      </c>
      <c r="AE4250" t="s">
        <v>324</v>
      </c>
      <c r="AF4250" t="s">
        <v>1054</v>
      </c>
      <c r="AH4250" t="s">
        <v>325</v>
      </c>
      <c r="AI4250" t="s">
        <v>331</v>
      </c>
      <c r="AK4250">
        <v>95057</v>
      </c>
      <c r="AL4250">
        <v>5</v>
      </c>
    </row>
    <row r="4251" spans="1:38">
      <c r="A4251" t="s">
        <v>315</v>
      </c>
      <c r="B4251">
        <v>4053</v>
      </c>
      <c r="C4251" t="s">
        <v>1042</v>
      </c>
      <c r="D4251" t="s">
        <v>316</v>
      </c>
      <c r="E4251">
        <v>60896</v>
      </c>
      <c r="F4251" t="s">
        <v>317</v>
      </c>
      <c r="G4251" t="s">
        <v>331</v>
      </c>
      <c r="H4251" s="79" t="s">
        <v>1043</v>
      </c>
      <c r="I4251" t="s">
        <v>1044</v>
      </c>
      <c r="J4251" t="s">
        <v>669</v>
      </c>
      <c r="K4251" t="s">
        <v>315</v>
      </c>
      <c r="L4251">
        <v>326590</v>
      </c>
      <c r="M4251" s="80">
        <v>113118610</v>
      </c>
      <c r="O4251">
        <v>320074</v>
      </c>
      <c r="P4251" t="s">
        <v>337</v>
      </c>
      <c r="Q4251">
        <v>1014</v>
      </c>
      <c r="R4251">
        <v>71</v>
      </c>
      <c r="S4251">
        <v>1</v>
      </c>
      <c r="T4251">
        <v>2786</v>
      </c>
      <c r="U4251" t="s">
        <v>328</v>
      </c>
      <c r="W4251">
        <v>1158667035</v>
      </c>
      <c r="X4251" s="76">
        <v>44658</v>
      </c>
      <c r="Y4251" s="76">
        <v>44658</v>
      </c>
      <c r="Z4251" s="76">
        <v>44589</v>
      </c>
      <c r="AA4251" s="76">
        <v>44630</v>
      </c>
      <c r="AB4251">
        <v>50.69</v>
      </c>
      <c r="AD4251" t="s">
        <v>346</v>
      </c>
      <c r="AE4251" t="s">
        <v>324</v>
      </c>
      <c r="AF4251" t="s">
        <v>699</v>
      </c>
      <c r="AH4251" t="s">
        <v>325</v>
      </c>
      <c r="AI4251" t="s">
        <v>331</v>
      </c>
      <c r="AK4251">
        <v>95057</v>
      </c>
      <c r="AL4251">
        <v>5</v>
      </c>
    </row>
    <row r="4252" spans="1:38">
      <c r="A4252" t="s">
        <v>315</v>
      </c>
      <c r="B4252">
        <v>4053</v>
      </c>
      <c r="C4252" t="s">
        <v>1042</v>
      </c>
      <c r="D4252" t="s">
        <v>316</v>
      </c>
      <c r="E4252">
        <v>60896</v>
      </c>
      <c r="F4252" t="s">
        <v>317</v>
      </c>
      <c r="G4252" t="s">
        <v>331</v>
      </c>
      <c r="H4252" s="79" t="s">
        <v>1043</v>
      </c>
      <c r="I4252" t="s">
        <v>1044</v>
      </c>
      <c r="J4252" t="s">
        <v>669</v>
      </c>
      <c r="K4252" t="s">
        <v>315</v>
      </c>
      <c r="L4252">
        <v>326512</v>
      </c>
      <c r="M4252">
        <v>111541437</v>
      </c>
      <c r="O4252">
        <v>320074</v>
      </c>
      <c r="P4252" t="s">
        <v>337</v>
      </c>
      <c r="Q4252">
        <v>1003</v>
      </c>
      <c r="R4252">
        <v>71</v>
      </c>
      <c r="S4252">
        <v>1</v>
      </c>
      <c r="T4252">
        <v>2786</v>
      </c>
      <c r="U4252" t="s">
        <v>328</v>
      </c>
      <c r="W4252">
        <v>1158667035</v>
      </c>
      <c r="X4252" s="76">
        <v>44658</v>
      </c>
      <c r="Y4252" s="76">
        <v>44658</v>
      </c>
      <c r="Z4252" s="76">
        <v>44589</v>
      </c>
      <c r="AA4252" s="76">
        <v>44623</v>
      </c>
      <c r="AB4252">
        <v>134164.60999999999</v>
      </c>
      <c r="AD4252" t="s">
        <v>346</v>
      </c>
      <c r="AE4252" t="s">
        <v>324</v>
      </c>
      <c r="AF4252" t="s">
        <v>1054</v>
      </c>
      <c r="AH4252" t="s">
        <v>325</v>
      </c>
      <c r="AI4252" t="s">
        <v>331</v>
      </c>
      <c r="AK4252">
        <v>95057</v>
      </c>
      <c r="AL4252">
        <v>5</v>
      </c>
    </row>
    <row r="4253" spans="1:38">
      <c r="H4253" s="79"/>
      <c r="X4253" s="76"/>
      <c r="Y4253" s="76"/>
      <c r="Z4253" s="76"/>
      <c r="AA4253" s="76"/>
      <c r="AB4253">
        <f>SUM(AB4193:AB4252)</f>
        <v>2733857.07</v>
      </c>
    </row>
    <row r="4254" spans="1:38">
      <c r="A4254" t="s">
        <v>315</v>
      </c>
      <c r="B4254">
        <v>4053</v>
      </c>
      <c r="C4254" t="s">
        <v>1042</v>
      </c>
      <c r="D4254" t="s">
        <v>316</v>
      </c>
      <c r="E4254">
        <v>60896</v>
      </c>
      <c r="F4254" t="s">
        <v>317</v>
      </c>
      <c r="G4254" t="s">
        <v>331</v>
      </c>
      <c r="H4254" s="79" t="s">
        <v>1043</v>
      </c>
      <c r="I4254" t="s">
        <v>1044</v>
      </c>
      <c r="J4254" t="s">
        <v>669</v>
      </c>
      <c r="K4254" t="s">
        <v>315</v>
      </c>
      <c r="L4254">
        <v>343562</v>
      </c>
      <c r="M4254">
        <v>111541437</v>
      </c>
      <c r="O4254">
        <v>320073</v>
      </c>
      <c r="P4254" t="s">
        <v>320</v>
      </c>
      <c r="Q4254">
        <v>1164</v>
      </c>
      <c r="R4254">
        <v>71</v>
      </c>
      <c r="S4254">
        <v>1</v>
      </c>
      <c r="T4254">
        <v>2786</v>
      </c>
      <c r="U4254" t="s">
        <v>328</v>
      </c>
      <c r="W4254">
        <v>1158667035</v>
      </c>
      <c r="X4254" s="76">
        <v>44685</v>
      </c>
      <c r="Y4254" s="76">
        <v>44685</v>
      </c>
      <c r="Z4254" s="76">
        <v>44611</v>
      </c>
      <c r="AA4254" s="76">
        <v>44657</v>
      </c>
      <c r="AB4254">
        <v>816.5</v>
      </c>
      <c r="AD4254" t="s">
        <v>436</v>
      </c>
      <c r="AE4254" t="s">
        <v>324</v>
      </c>
      <c r="AF4254" t="s">
        <v>836</v>
      </c>
      <c r="AH4254" t="s">
        <v>325</v>
      </c>
      <c r="AI4254" t="s">
        <v>331</v>
      </c>
      <c r="AK4254">
        <v>95057</v>
      </c>
      <c r="AL4254">
        <v>5</v>
      </c>
    </row>
    <row r="4255" spans="1:38">
      <c r="A4255" t="s">
        <v>315</v>
      </c>
      <c r="B4255">
        <v>4053</v>
      </c>
      <c r="C4255" t="s">
        <v>1042</v>
      </c>
      <c r="D4255" t="s">
        <v>316</v>
      </c>
      <c r="E4255">
        <v>60896</v>
      </c>
      <c r="F4255" t="s">
        <v>317</v>
      </c>
      <c r="G4255" t="s">
        <v>331</v>
      </c>
      <c r="H4255" s="79" t="s">
        <v>1043</v>
      </c>
      <c r="I4255" t="s">
        <v>1044</v>
      </c>
      <c r="J4255" t="s">
        <v>669</v>
      </c>
      <c r="K4255" t="s">
        <v>315</v>
      </c>
      <c r="L4255">
        <v>343562</v>
      </c>
      <c r="M4255">
        <v>111541437</v>
      </c>
      <c r="O4255">
        <v>320072</v>
      </c>
      <c r="P4255" t="s">
        <v>336</v>
      </c>
      <c r="Q4255">
        <v>1164</v>
      </c>
      <c r="R4255">
        <v>71</v>
      </c>
      <c r="S4255">
        <v>1</v>
      </c>
      <c r="T4255">
        <v>2786</v>
      </c>
      <c r="U4255" t="s">
        <v>328</v>
      </c>
      <c r="W4255">
        <v>1158667035</v>
      </c>
      <c r="X4255" s="76">
        <v>44685</v>
      </c>
      <c r="Y4255" s="76">
        <v>44685</v>
      </c>
      <c r="Z4255" s="76">
        <v>44611</v>
      </c>
      <c r="AA4255" s="76">
        <v>44657</v>
      </c>
      <c r="AB4255">
        <v>228625.94</v>
      </c>
      <c r="AD4255" t="s">
        <v>436</v>
      </c>
      <c r="AE4255" t="s">
        <v>324</v>
      </c>
      <c r="AF4255" t="s">
        <v>836</v>
      </c>
      <c r="AH4255" t="s">
        <v>325</v>
      </c>
      <c r="AI4255" t="s">
        <v>331</v>
      </c>
      <c r="AK4255">
        <v>95057</v>
      </c>
      <c r="AL4255">
        <v>5</v>
      </c>
    </row>
    <row r="4256" spans="1:38">
      <c r="A4256" t="s">
        <v>315</v>
      </c>
      <c r="B4256">
        <v>4053</v>
      </c>
      <c r="C4256" t="s">
        <v>1042</v>
      </c>
      <c r="D4256" t="s">
        <v>316</v>
      </c>
      <c r="E4256">
        <v>60896</v>
      </c>
      <c r="F4256" t="s">
        <v>317</v>
      </c>
      <c r="G4256" t="s">
        <v>331</v>
      </c>
      <c r="H4256" s="79" t="s">
        <v>1043</v>
      </c>
      <c r="I4256" t="s">
        <v>1044</v>
      </c>
      <c r="J4256" t="s">
        <v>669</v>
      </c>
      <c r="K4256" t="s">
        <v>315</v>
      </c>
      <c r="L4256">
        <v>343562</v>
      </c>
      <c r="M4256">
        <v>111541437</v>
      </c>
      <c r="O4256">
        <v>320074</v>
      </c>
      <c r="P4256" t="s">
        <v>337</v>
      </c>
      <c r="Q4256">
        <v>1164</v>
      </c>
      <c r="R4256">
        <v>71</v>
      </c>
      <c r="S4256">
        <v>1</v>
      </c>
      <c r="T4256">
        <v>2786</v>
      </c>
      <c r="U4256" t="s">
        <v>328</v>
      </c>
      <c r="W4256">
        <v>1158667035</v>
      </c>
      <c r="X4256" s="76">
        <v>44685</v>
      </c>
      <c r="Y4256" s="76">
        <v>44685</v>
      </c>
      <c r="Z4256" s="76">
        <v>44611</v>
      </c>
      <c r="AA4256" s="76">
        <v>44657</v>
      </c>
      <c r="AB4256">
        <v>183716.89</v>
      </c>
      <c r="AD4256" t="s">
        <v>436</v>
      </c>
      <c r="AE4256" t="s">
        <v>324</v>
      </c>
      <c r="AF4256" t="s">
        <v>836</v>
      </c>
      <c r="AH4256" t="s">
        <v>325</v>
      </c>
      <c r="AI4256" t="s">
        <v>331</v>
      </c>
      <c r="AK4256">
        <v>95057</v>
      </c>
      <c r="AL4256">
        <v>5</v>
      </c>
    </row>
    <row r="4257" spans="1:38">
      <c r="A4257" t="s">
        <v>315</v>
      </c>
      <c r="B4257">
        <v>4053</v>
      </c>
      <c r="C4257" t="s">
        <v>1042</v>
      </c>
      <c r="D4257" t="s">
        <v>316</v>
      </c>
      <c r="E4257">
        <v>60896</v>
      </c>
      <c r="F4257" t="s">
        <v>317</v>
      </c>
      <c r="G4257" t="s">
        <v>331</v>
      </c>
      <c r="H4257" s="79" t="s">
        <v>1043</v>
      </c>
      <c r="I4257" t="s">
        <v>1044</v>
      </c>
      <c r="J4257" t="s">
        <v>669</v>
      </c>
      <c r="K4257" t="s">
        <v>315</v>
      </c>
      <c r="L4257">
        <v>370179</v>
      </c>
      <c r="M4257">
        <v>111541437</v>
      </c>
      <c r="O4257">
        <v>320074</v>
      </c>
      <c r="P4257" t="s">
        <v>337</v>
      </c>
      <c r="Q4257">
        <v>1556</v>
      </c>
      <c r="R4257">
        <v>71</v>
      </c>
      <c r="S4257">
        <v>1</v>
      </c>
      <c r="T4257">
        <v>2786</v>
      </c>
      <c r="U4257" t="s">
        <v>328</v>
      </c>
      <c r="W4257">
        <v>1158667035</v>
      </c>
      <c r="X4257" s="76">
        <v>44734</v>
      </c>
      <c r="Y4257" s="76">
        <v>44735</v>
      </c>
      <c r="Z4257" s="76">
        <v>44649</v>
      </c>
      <c r="AA4257" s="76">
        <v>44715</v>
      </c>
      <c r="AB4257">
        <v>116634.59</v>
      </c>
      <c r="AD4257" t="s">
        <v>323</v>
      </c>
      <c r="AE4257" t="s">
        <v>324</v>
      </c>
      <c r="AF4257" t="s">
        <v>1055</v>
      </c>
      <c r="AH4257" t="s">
        <v>325</v>
      </c>
      <c r="AI4257" t="s">
        <v>331</v>
      </c>
      <c r="AK4257">
        <v>95057</v>
      </c>
      <c r="AL4257">
        <v>5</v>
      </c>
    </row>
    <row r="4258" spans="1:38">
      <c r="A4258" t="s">
        <v>315</v>
      </c>
      <c r="B4258">
        <v>4053</v>
      </c>
      <c r="C4258" t="s">
        <v>1042</v>
      </c>
      <c r="D4258" t="s">
        <v>316</v>
      </c>
      <c r="E4258">
        <v>60896</v>
      </c>
      <c r="F4258" t="s">
        <v>317</v>
      </c>
      <c r="G4258" t="s">
        <v>331</v>
      </c>
      <c r="H4258" s="79" t="s">
        <v>1043</v>
      </c>
      <c r="I4258" t="s">
        <v>1044</v>
      </c>
      <c r="J4258" t="s">
        <v>669</v>
      </c>
      <c r="K4258" t="s">
        <v>315</v>
      </c>
      <c r="L4258">
        <v>370179</v>
      </c>
      <c r="M4258">
        <v>111541437</v>
      </c>
      <c r="O4258">
        <v>320073</v>
      </c>
      <c r="P4258" t="s">
        <v>320</v>
      </c>
      <c r="Q4258">
        <v>1556</v>
      </c>
      <c r="R4258">
        <v>71</v>
      </c>
      <c r="S4258">
        <v>1</v>
      </c>
      <c r="T4258">
        <v>2786</v>
      </c>
      <c r="U4258" t="s">
        <v>328</v>
      </c>
      <c r="W4258">
        <v>1158667035</v>
      </c>
      <c r="X4258" s="76">
        <v>44734</v>
      </c>
      <c r="Y4258" s="76">
        <v>44735</v>
      </c>
      <c r="Z4258" s="76">
        <v>44649</v>
      </c>
      <c r="AA4258" s="76">
        <v>44715</v>
      </c>
      <c r="AB4258">
        <v>816.5</v>
      </c>
      <c r="AD4258" t="s">
        <v>323</v>
      </c>
      <c r="AE4258" t="s">
        <v>324</v>
      </c>
      <c r="AF4258" t="s">
        <v>1055</v>
      </c>
      <c r="AH4258" t="s">
        <v>325</v>
      </c>
      <c r="AI4258" t="s">
        <v>331</v>
      </c>
      <c r="AK4258">
        <v>95057</v>
      </c>
      <c r="AL4258">
        <v>5</v>
      </c>
    </row>
    <row r="4259" spans="1:38">
      <c r="A4259" t="s">
        <v>315</v>
      </c>
      <c r="B4259">
        <v>4053</v>
      </c>
      <c r="C4259" t="s">
        <v>1042</v>
      </c>
      <c r="D4259" t="s">
        <v>316</v>
      </c>
      <c r="E4259">
        <v>60896</v>
      </c>
      <c r="F4259" t="s">
        <v>317</v>
      </c>
      <c r="G4259" t="s">
        <v>331</v>
      </c>
      <c r="H4259" s="79" t="s">
        <v>1043</v>
      </c>
      <c r="I4259" t="s">
        <v>1044</v>
      </c>
      <c r="J4259" t="s">
        <v>669</v>
      </c>
      <c r="K4259" t="s">
        <v>315</v>
      </c>
      <c r="L4259">
        <v>370180</v>
      </c>
      <c r="M4259">
        <v>111541437</v>
      </c>
      <c r="O4259">
        <v>320073</v>
      </c>
      <c r="P4259" t="s">
        <v>320</v>
      </c>
      <c r="Q4259">
        <v>1556</v>
      </c>
      <c r="R4259">
        <v>71</v>
      </c>
      <c r="S4259">
        <v>1</v>
      </c>
      <c r="T4259">
        <v>2786</v>
      </c>
      <c r="U4259" t="s">
        <v>328</v>
      </c>
      <c r="W4259">
        <v>1158667035</v>
      </c>
      <c r="X4259" s="76">
        <v>44734</v>
      </c>
      <c r="Y4259" s="76">
        <v>44735</v>
      </c>
      <c r="Z4259" s="76">
        <v>44649</v>
      </c>
      <c r="AA4259" s="76">
        <v>44715</v>
      </c>
      <c r="AB4259">
        <v>816.5</v>
      </c>
      <c r="AD4259" t="s">
        <v>323</v>
      </c>
      <c r="AE4259" t="s">
        <v>324</v>
      </c>
      <c r="AF4259" t="s">
        <v>1055</v>
      </c>
      <c r="AH4259" t="s">
        <v>325</v>
      </c>
      <c r="AI4259" t="s">
        <v>331</v>
      </c>
      <c r="AK4259">
        <v>95057</v>
      </c>
      <c r="AL4259">
        <v>5</v>
      </c>
    </row>
    <row r="4260" spans="1:38">
      <c r="A4260" t="s">
        <v>315</v>
      </c>
      <c r="B4260">
        <v>4053</v>
      </c>
      <c r="C4260" t="s">
        <v>1042</v>
      </c>
      <c r="D4260" t="s">
        <v>316</v>
      </c>
      <c r="E4260">
        <v>60896</v>
      </c>
      <c r="F4260" t="s">
        <v>317</v>
      </c>
      <c r="G4260" t="s">
        <v>331</v>
      </c>
      <c r="H4260" s="79" t="s">
        <v>1043</v>
      </c>
      <c r="I4260" t="s">
        <v>1044</v>
      </c>
      <c r="J4260" t="s">
        <v>669</v>
      </c>
      <c r="K4260" t="s">
        <v>315</v>
      </c>
      <c r="L4260">
        <v>370180</v>
      </c>
      <c r="M4260">
        <v>111541437</v>
      </c>
      <c r="O4260">
        <v>320074</v>
      </c>
      <c r="P4260" t="s">
        <v>337</v>
      </c>
      <c r="Q4260">
        <v>1556</v>
      </c>
      <c r="R4260">
        <v>71</v>
      </c>
      <c r="S4260">
        <v>1</v>
      </c>
      <c r="T4260">
        <v>2786</v>
      </c>
      <c r="U4260" t="s">
        <v>328</v>
      </c>
      <c r="W4260">
        <v>1158667035</v>
      </c>
      <c r="X4260" s="76">
        <v>44734</v>
      </c>
      <c r="Y4260" s="76">
        <v>44735</v>
      </c>
      <c r="Z4260" s="76">
        <v>44649</v>
      </c>
      <c r="AA4260" s="76">
        <v>44715</v>
      </c>
      <c r="AB4260">
        <v>40020.85</v>
      </c>
      <c r="AD4260" t="s">
        <v>323</v>
      </c>
      <c r="AE4260" t="s">
        <v>324</v>
      </c>
      <c r="AF4260" t="s">
        <v>1055</v>
      </c>
      <c r="AH4260" t="s">
        <v>325</v>
      </c>
      <c r="AI4260" t="s">
        <v>331</v>
      </c>
      <c r="AK4260">
        <v>95057</v>
      </c>
      <c r="AL4260">
        <v>5</v>
      </c>
    </row>
    <row r="4261" spans="1:38">
      <c r="A4261" t="s">
        <v>315</v>
      </c>
      <c r="B4261">
        <v>4053</v>
      </c>
      <c r="C4261" t="s">
        <v>1042</v>
      </c>
      <c r="D4261" t="s">
        <v>316</v>
      </c>
      <c r="E4261">
        <v>60896</v>
      </c>
      <c r="F4261" t="s">
        <v>317</v>
      </c>
      <c r="G4261" t="s">
        <v>331</v>
      </c>
      <c r="H4261" s="79" t="s">
        <v>1043</v>
      </c>
      <c r="I4261" t="s">
        <v>1044</v>
      </c>
      <c r="J4261" t="s">
        <v>669</v>
      </c>
      <c r="K4261" t="s">
        <v>315</v>
      </c>
      <c r="L4261">
        <v>370180</v>
      </c>
      <c r="M4261">
        <v>111541437</v>
      </c>
      <c r="O4261">
        <v>320072</v>
      </c>
      <c r="P4261" t="s">
        <v>336</v>
      </c>
      <c r="Q4261">
        <v>1556</v>
      </c>
      <c r="R4261">
        <v>71</v>
      </c>
      <c r="S4261">
        <v>1</v>
      </c>
      <c r="T4261">
        <v>2786</v>
      </c>
      <c r="U4261" t="s">
        <v>328</v>
      </c>
      <c r="W4261">
        <v>1158667035</v>
      </c>
      <c r="X4261" s="76">
        <v>44734</v>
      </c>
      <c r="Y4261" s="76">
        <v>44735</v>
      </c>
      <c r="Z4261" s="76">
        <v>44649</v>
      </c>
      <c r="AA4261" s="76">
        <v>44715</v>
      </c>
      <c r="AB4261">
        <v>60290.28</v>
      </c>
      <c r="AD4261" t="s">
        <v>323</v>
      </c>
      <c r="AE4261" t="s">
        <v>324</v>
      </c>
      <c r="AF4261" t="s">
        <v>1055</v>
      </c>
      <c r="AH4261" t="s">
        <v>325</v>
      </c>
      <c r="AI4261" t="s">
        <v>331</v>
      </c>
      <c r="AK4261">
        <v>95057</v>
      </c>
      <c r="AL4261">
        <v>5</v>
      </c>
    </row>
    <row r="4262" spans="1:38">
      <c r="A4262" t="s">
        <v>315</v>
      </c>
      <c r="B4262">
        <v>4053</v>
      </c>
      <c r="C4262" t="s">
        <v>1042</v>
      </c>
      <c r="D4262" t="s">
        <v>316</v>
      </c>
      <c r="E4262">
        <v>60896</v>
      </c>
      <c r="F4262" t="s">
        <v>317</v>
      </c>
      <c r="G4262" t="s">
        <v>331</v>
      </c>
      <c r="H4262" s="79" t="s">
        <v>1043</v>
      </c>
      <c r="I4262" t="s">
        <v>1044</v>
      </c>
      <c r="J4262" t="s">
        <v>669</v>
      </c>
      <c r="K4262" t="s">
        <v>315</v>
      </c>
      <c r="L4262">
        <v>370179</v>
      </c>
      <c r="M4262">
        <v>111541437</v>
      </c>
      <c r="O4262">
        <v>320072</v>
      </c>
      <c r="P4262" t="s">
        <v>336</v>
      </c>
      <c r="Q4262">
        <v>1556</v>
      </c>
      <c r="R4262">
        <v>71</v>
      </c>
      <c r="S4262">
        <v>1</v>
      </c>
      <c r="T4262">
        <v>2786</v>
      </c>
      <c r="U4262" t="s">
        <v>328</v>
      </c>
      <c r="W4262">
        <v>1158667035</v>
      </c>
      <c r="X4262" s="76">
        <v>44734</v>
      </c>
      <c r="Y4262" s="76">
        <v>44735</v>
      </c>
      <c r="Z4262" s="76">
        <v>44649</v>
      </c>
      <c r="AA4262" s="76">
        <v>44715</v>
      </c>
      <c r="AB4262">
        <v>150041</v>
      </c>
      <c r="AD4262" t="s">
        <v>323</v>
      </c>
      <c r="AE4262" t="s">
        <v>324</v>
      </c>
      <c r="AF4262" t="s">
        <v>1055</v>
      </c>
      <c r="AH4262" t="s">
        <v>325</v>
      </c>
      <c r="AI4262" t="s">
        <v>331</v>
      </c>
      <c r="AK4262">
        <v>95057</v>
      </c>
      <c r="AL4262">
        <v>5</v>
      </c>
    </row>
    <row r="4263" spans="1:38">
      <c r="A4263" t="s">
        <v>315</v>
      </c>
      <c r="B4263">
        <v>4053</v>
      </c>
      <c r="C4263" t="s">
        <v>1042</v>
      </c>
      <c r="D4263" t="s">
        <v>316</v>
      </c>
      <c r="E4263">
        <v>60896</v>
      </c>
      <c r="F4263" t="s">
        <v>317</v>
      </c>
      <c r="G4263" t="s">
        <v>331</v>
      </c>
      <c r="H4263" s="79" t="s">
        <v>1043</v>
      </c>
      <c r="I4263" t="s">
        <v>1044</v>
      </c>
      <c r="J4263" t="s">
        <v>669</v>
      </c>
      <c r="K4263" t="s">
        <v>315</v>
      </c>
      <c r="L4263">
        <v>396793</v>
      </c>
      <c r="M4263">
        <v>111541437</v>
      </c>
      <c r="O4263">
        <v>320072</v>
      </c>
      <c r="P4263" t="s">
        <v>336</v>
      </c>
      <c r="Q4263">
        <v>1869</v>
      </c>
      <c r="R4263">
        <v>71</v>
      </c>
      <c r="S4263">
        <v>1</v>
      </c>
      <c r="T4263">
        <v>2786</v>
      </c>
      <c r="U4263" t="s">
        <v>328</v>
      </c>
      <c r="W4263">
        <v>1158667035</v>
      </c>
      <c r="X4263" s="76">
        <v>44778</v>
      </c>
      <c r="Y4263" s="76">
        <v>44778</v>
      </c>
      <c r="Z4263" s="76">
        <v>44621</v>
      </c>
      <c r="AA4263" s="76">
        <v>44748</v>
      </c>
      <c r="AB4263">
        <v>66395.55</v>
      </c>
      <c r="AD4263" t="s">
        <v>711</v>
      </c>
      <c r="AE4263" t="s">
        <v>324</v>
      </c>
      <c r="AF4263" t="s">
        <v>712</v>
      </c>
      <c r="AH4263" t="s">
        <v>325</v>
      </c>
      <c r="AI4263" t="s">
        <v>331</v>
      </c>
      <c r="AK4263">
        <v>95057</v>
      </c>
      <c r="AL4263">
        <v>5</v>
      </c>
    </row>
    <row r="4264" spans="1:38">
      <c r="A4264" t="s">
        <v>315</v>
      </c>
      <c r="B4264">
        <v>4053</v>
      </c>
      <c r="C4264" t="s">
        <v>1042</v>
      </c>
      <c r="D4264" t="s">
        <v>316</v>
      </c>
      <c r="E4264">
        <v>60896</v>
      </c>
      <c r="F4264" t="s">
        <v>317</v>
      </c>
      <c r="G4264" t="s">
        <v>331</v>
      </c>
      <c r="H4264" s="79" t="s">
        <v>1043</v>
      </c>
      <c r="I4264" t="s">
        <v>1044</v>
      </c>
      <c r="J4264" t="s">
        <v>669</v>
      </c>
      <c r="K4264" t="s">
        <v>315</v>
      </c>
      <c r="L4264">
        <v>396793</v>
      </c>
      <c r="M4264">
        <v>111541437</v>
      </c>
      <c r="O4264">
        <v>320073</v>
      </c>
      <c r="P4264" t="s">
        <v>320</v>
      </c>
      <c r="Q4264">
        <v>1869</v>
      </c>
      <c r="R4264">
        <v>71</v>
      </c>
      <c r="S4264">
        <v>1</v>
      </c>
      <c r="T4264">
        <v>2786</v>
      </c>
      <c r="U4264" t="s">
        <v>328</v>
      </c>
      <c r="W4264">
        <v>1158667035</v>
      </c>
      <c r="X4264" s="76">
        <v>44778</v>
      </c>
      <c r="Y4264" s="76">
        <v>44778</v>
      </c>
      <c r="Z4264" s="76">
        <v>44621</v>
      </c>
      <c r="AA4264" s="76">
        <v>44748</v>
      </c>
      <c r="AB4264">
        <v>857.5</v>
      </c>
      <c r="AD4264" t="s">
        <v>711</v>
      </c>
      <c r="AE4264" t="s">
        <v>324</v>
      </c>
      <c r="AF4264" t="s">
        <v>712</v>
      </c>
      <c r="AH4264" t="s">
        <v>325</v>
      </c>
      <c r="AI4264" t="s">
        <v>331</v>
      </c>
      <c r="AK4264">
        <v>95057</v>
      </c>
      <c r="AL4264">
        <v>5</v>
      </c>
    </row>
    <row r="4265" spans="1:38">
      <c r="A4265" t="s">
        <v>315</v>
      </c>
      <c r="B4265">
        <v>4053</v>
      </c>
      <c r="C4265" t="s">
        <v>1042</v>
      </c>
      <c r="D4265" t="s">
        <v>316</v>
      </c>
      <c r="E4265">
        <v>60896</v>
      </c>
      <c r="F4265" t="s">
        <v>317</v>
      </c>
      <c r="G4265" t="s">
        <v>331</v>
      </c>
      <c r="H4265" s="79" t="s">
        <v>1043</v>
      </c>
      <c r="I4265" t="s">
        <v>1044</v>
      </c>
      <c r="J4265" t="s">
        <v>669</v>
      </c>
      <c r="K4265" t="s">
        <v>315</v>
      </c>
      <c r="L4265">
        <v>396793</v>
      </c>
      <c r="M4265">
        <v>111541437</v>
      </c>
      <c r="O4265">
        <v>320074</v>
      </c>
      <c r="P4265" t="s">
        <v>337</v>
      </c>
      <c r="Q4265">
        <v>1869</v>
      </c>
      <c r="R4265">
        <v>71</v>
      </c>
      <c r="S4265">
        <v>1</v>
      </c>
      <c r="T4265">
        <v>2786</v>
      </c>
      <c r="U4265" t="s">
        <v>328</v>
      </c>
      <c r="W4265">
        <v>1158667035</v>
      </c>
      <c r="X4265" s="76">
        <v>44778</v>
      </c>
      <c r="Y4265" s="76">
        <v>44778</v>
      </c>
      <c r="Z4265" s="76">
        <v>44621</v>
      </c>
      <c r="AA4265" s="76">
        <v>44748</v>
      </c>
      <c r="AB4265">
        <v>45232.480000000003</v>
      </c>
      <c r="AD4265" t="s">
        <v>711</v>
      </c>
      <c r="AE4265" t="s">
        <v>324</v>
      </c>
      <c r="AF4265" t="s">
        <v>712</v>
      </c>
      <c r="AH4265" t="s">
        <v>325</v>
      </c>
      <c r="AI4265" t="s">
        <v>331</v>
      </c>
      <c r="AK4265">
        <v>95057</v>
      </c>
      <c r="AL4265">
        <v>5</v>
      </c>
    </row>
    <row r="4266" spans="1:38">
      <c r="A4266" t="s">
        <v>315</v>
      </c>
      <c r="B4266">
        <v>4053</v>
      </c>
      <c r="C4266" t="s">
        <v>1042</v>
      </c>
      <c r="D4266" t="s">
        <v>316</v>
      </c>
      <c r="E4266">
        <v>60896</v>
      </c>
      <c r="F4266" t="s">
        <v>317</v>
      </c>
      <c r="G4266" t="s">
        <v>331</v>
      </c>
      <c r="H4266" s="79" t="s">
        <v>1043</v>
      </c>
      <c r="I4266" t="s">
        <v>1044</v>
      </c>
      <c r="J4266" t="s">
        <v>669</v>
      </c>
      <c r="K4266" t="s">
        <v>315</v>
      </c>
      <c r="L4266">
        <v>425248</v>
      </c>
      <c r="M4266">
        <v>111541437</v>
      </c>
      <c r="O4266">
        <v>320072</v>
      </c>
      <c r="P4266" t="s">
        <v>336</v>
      </c>
      <c r="Q4266">
        <v>2013</v>
      </c>
      <c r="R4266">
        <v>71</v>
      </c>
      <c r="S4266">
        <v>1</v>
      </c>
      <c r="T4266">
        <v>2786</v>
      </c>
      <c r="U4266" t="s">
        <v>328</v>
      </c>
      <c r="W4266">
        <v>1158667035</v>
      </c>
      <c r="X4266" s="76">
        <v>44799</v>
      </c>
      <c r="Y4266" s="76">
        <v>44799</v>
      </c>
      <c r="Z4266" s="76">
        <v>44741</v>
      </c>
      <c r="AA4266" s="76">
        <v>44776</v>
      </c>
      <c r="AB4266">
        <v>68681.06</v>
      </c>
      <c r="AD4266" t="s">
        <v>519</v>
      </c>
      <c r="AE4266" t="s">
        <v>324</v>
      </c>
      <c r="AF4266" t="s">
        <v>1056</v>
      </c>
      <c r="AH4266" t="s">
        <v>325</v>
      </c>
      <c r="AI4266" t="s">
        <v>331</v>
      </c>
      <c r="AK4266">
        <v>95057</v>
      </c>
      <c r="AL4266">
        <v>5</v>
      </c>
    </row>
    <row r="4267" spans="1:38">
      <c r="A4267" t="s">
        <v>315</v>
      </c>
      <c r="B4267">
        <v>4053</v>
      </c>
      <c r="C4267" t="s">
        <v>1042</v>
      </c>
      <c r="D4267" t="s">
        <v>316</v>
      </c>
      <c r="E4267">
        <v>60896</v>
      </c>
      <c r="F4267" t="s">
        <v>317</v>
      </c>
      <c r="G4267" t="s">
        <v>331</v>
      </c>
      <c r="H4267" s="79" t="s">
        <v>1043</v>
      </c>
      <c r="I4267" t="s">
        <v>1044</v>
      </c>
      <c r="J4267" t="s">
        <v>669</v>
      </c>
      <c r="K4267" t="s">
        <v>315</v>
      </c>
      <c r="L4267">
        <v>425248</v>
      </c>
      <c r="M4267">
        <v>111541437</v>
      </c>
      <c r="O4267">
        <v>320073</v>
      </c>
      <c r="P4267" t="s">
        <v>320</v>
      </c>
      <c r="Q4267">
        <v>2013</v>
      </c>
      <c r="R4267">
        <v>71</v>
      </c>
      <c r="S4267">
        <v>1</v>
      </c>
      <c r="T4267">
        <v>2786</v>
      </c>
      <c r="U4267" t="s">
        <v>328</v>
      </c>
      <c r="W4267">
        <v>1158667035</v>
      </c>
      <c r="X4267" s="76">
        <v>44799</v>
      </c>
      <c r="Y4267" s="76">
        <v>44799</v>
      </c>
      <c r="Z4267" s="76">
        <v>44741</v>
      </c>
      <c r="AA4267" s="76">
        <v>44776</v>
      </c>
      <c r="AB4267">
        <v>857.5</v>
      </c>
      <c r="AD4267" t="s">
        <v>519</v>
      </c>
      <c r="AE4267" t="s">
        <v>324</v>
      </c>
      <c r="AF4267" t="s">
        <v>1056</v>
      </c>
      <c r="AH4267" t="s">
        <v>325</v>
      </c>
      <c r="AI4267" t="s">
        <v>331</v>
      </c>
      <c r="AK4267">
        <v>95057</v>
      </c>
      <c r="AL4267">
        <v>5</v>
      </c>
    </row>
    <row r="4268" spans="1:38">
      <c r="A4268" t="s">
        <v>315</v>
      </c>
      <c r="B4268">
        <v>4053</v>
      </c>
      <c r="C4268" t="s">
        <v>1042</v>
      </c>
      <c r="D4268" t="s">
        <v>316</v>
      </c>
      <c r="E4268">
        <v>60896</v>
      </c>
      <c r="F4268" t="s">
        <v>317</v>
      </c>
      <c r="G4268" t="s">
        <v>331</v>
      </c>
      <c r="H4268" s="79" t="s">
        <v>1043</v>
      </c>
      <c r="I4268" t="s">
        <v>1044</v>
      </c>
      <c r="J4268" t="s">
        <v>669</v>
      </c>
      <c r="K4268" t="s">
        <v>315</v>
      </c>
      <c r="L4268">
        <v>425248</v>
      </c>
      <c r="M4268">
        <v>111541437</v>
      </c>
      <c r="O4268">
        <v>320074</v>
      </c>
      <c r="P4268" t="s">
        <v>337</v>
      </c>
      <c r="Q4268">
        <v>2013</v>
      </c>
      <c r="R4268">
        <v>71</v>
      </c>
      <c r="S4268">
        <v>1</v>
      </c>
      <c r="T4268">
        <v>2786</v>
      </c>
      <c r="U4268" t="s">
        <v>328</v>
      </c>
      <c r="W4268">
        <v>1158667035</v>
      </c>
      <c r="X4268" s="76">
        <v>44799</v>
      </c>
      <c r="Y4268" s="76">
        <v>44799</v>
      </c>
      <c r="Z4268" s="76">
        <v>44741</v>
      </c>
      <c r="AA4268" s="76">
        <v>44776</v>
      </c>
      <c r="AB4268">
        <v>46435.85</v>
      </c>
      <c r="AD4268" t="s">
        <v>519</v>
      </c>
      <c r="AE4268" t="s">
        <v>324</v>
      </c>
      <c r="AF4268" t="s">
        <v>1056</v>
      </c>
      <c r="AH4268" t="s">
        <v>325</v>
      </c>
      <c r="AI4268" t="s">
        <v>331</v>
      </c>
      <c r="AK4268">
        <v>95057</v>
      </c>
      <c r="AL4268">
        <v>5</v>
      </c>
    </row>
    <row r="4269" spans="1:38">
      <c r="A4269" t="s">
        <v>315</v>
      </c>
      <c r="B4269">
        <v>4053</v>
      </c>
      <c r="C4269" t="s">
        <v>1042</v>
      </c>
      <c r="D4269" t="s">
        <v>316</v>
      </c>
      <c r="E4269">
        <v>60896</v>
      </c>
      <c r="F4269" t="s">
        <v>317</v>
      </c>
      <c r="G4269" t="s">
        <v>331</v>
      </c>
      <c r="H4269" s="79" t="s">
        <v>1043</v>
      </c>
      <c r="I4269" t="s">
        <v>1044</v>
      </c>
      <c r="J4269" t="s">
        <v>669</v>
      </c>
      <c r="K4269" t="s">
        <v>315</v>
      </c>
      <c r="L4269">
        <v>502694</v>
      </c>
      <c r="M4269">
        <v>111541437</v>
      </c>
      <c r="O4269">
        <v>320072</v>
      </c>
      <c r="P4269" t="s">
        <v>336</v>
      </c>
      <c r="Q4269">
        <v>2243</v>
      </c>
      <c r="R4269">
        <v>71</v>
      </c>
      <c r="S4269">
        <v>1</v>
      </c>
      <c r="T4269">
        <v>2786</v>
      </c>
      <c r="U4269" t="s">
        <v>328</v>
      </c>
      <c r="W4269">
        <v>1158667035</v>
      </c>
      <c r="X4269" s="76">
        <v>44837</v>
      </c>
      <c r="Y4269" s="76">
        <v>44837</v>
      </c>
      <c r="Z4269" s="76">
        <v>44762</v>
      </c>
      <c r="AA4269" s="76">
        <v>44810</v>
      </c>
      <c r="AB4269">
        <v>95167.45</v>
      </c>
      <c r="AD4269" t="s">
        <v>839</v>
      </c>
      <c r="AE4269" t="s">
        <v>324</v>
      </c>
      <c r="AF4269" t="s">
        <v>840</v>
      </c>
      <c r="AH4269" t="s">
        <v>325</v>
      </c>
      <c r="AI4269" t="s">
        <v>331</v>
      </c>
      <c r="AK4269">
        <v>95057</v>
      </c>
      <c r="AL4269">
        <v>5</v>
      </c>
    </row>
    <row r="4270" spans="1:38">
      <c r="A4270" t="s">
        <v>315</v>
      </c>
      <c r="B4270">
        <v>4053</v>
      </c>
      <c r="C4270" t="s">
        <v>1042</v>
      </c>
      <c r="D4270" t="s">
        <v>316</v>
      </c>
      <c r="E4270">
        <v>60896</v>
      </c>
      <c r="F4270" t="s">
        <v>317</v>
      </c>
      <c r="G4270" t="s">
        <v>331</v>
      </c>
      <c r="H4270" s="79" t="s">
        <v>1043</v>
      </c>
      <c r="I4270" t="s">
        <v>1044</v>
      </c>
      <c r="J4270" t="s">
        <v>669</v>
      </c>
      <c r="K4270" t="s">
        <v>315</v>
      </c>
      <c r="L4270">
        <v>502694</v>
      </c>
      <c r="M4270">
        <v>111541437</v>
      </c>
      <c r="O4270">
        <v>320073</v>
      </c>
      <c r="P4270" t="s">
        <v>320</v>
      </c>
      <c r="Q4270">
        <v>2243</v>
      </c>
      <c r="R4270">
        <v>71</v>
      </c>
      <c r="S4270">
        <v>1</v>
      </c>
      <c r="T4270">
        <v>2786</v>
      </c>
      <c r="U4270" t="s">
        <v>328</v>
      </c>
      <c r="W4270">
        <v>1158667035</v>
      </c>
      <c r="X4270" s="76">
        <v>44837</v>
      </c>
      <c r="Y4270" s="76">
        <v>44837</v>
      </c>
      <c r="Z4270" s="76">
        <v>44762</v>
      </c>
      <c r="AA4270" s="76">
        <v>44810</v>
      </c>
      <c r="AB4270">
        <v>857.5</v>
      </c>
      <c r="AD4270" t="s">
        <v>839</v>
      </c>
      <c r="AE4270" t="s">
        <v>324</v>
      </c>
      <c r="AF4270" t="s">
        <v>840</v>
      </c>
      <c r="AH4270" t="s">
        <v>325</v>
      </c>
      <c r="AI4270" t="s">
        <v>331</v>
      </c>
      <c r="AK4270">
        <v>95057</v>
      </c>
      <c r="AL4270">
        <v>5</v>
      </c>
    </row>
    <row r="4271" spans="1:38">
      <c r="A4271" t="s">
        <v>315</v>
      </c>
      <c r="B4271">
        <v>4053</v>
      </c>
      <c r="C4271" t="s">
        <v>1042</v>
      </c>
      <c r="D4271" t="s">
        <v>316</v>
      </c>
      <c r="E4271">
        <v>60896</v>
      </c>
      <c r="F4271" t="s">
        <v>317</v>
      </c>
      <c r="G4271" t="s">
        <v>331</v>
      </c>
      <c r="H4271" s="79" t="s">
        <v>1043</v>
      </c>
      <c r="I4271" t="s">
        <v>1044</v>
      </c>
      <c r="J4271" t="s">
        <v>669</v>
      </c>
      <c r="K4271" t="s">
        <v>315</v>
      </c>
      <c r="L4271">
        <v>502694</v>
      </c>
      <c r="M4271">
        <v>111541437</v>
      </c>
      <c r="O4271">
        <v>320074</v>
      </c>
      <c r="P4271" t="s">
        <v>337</v>
      </c>
      <c r="Q4271">
        <v>2243</v>
      </c>
      <c r="R4271">
        <v>71</v>
      </c>
      <c r="S4271">
        <v>1</v>
      </c>
      <c r="T4271">
        <v>2786</v>
      </c>
      <c r="U4271" t="s">
        <v>328</v>
      </c>
      <c r="W4271">
        <v>1158667035</v>
      </c>
      <c r="X4271" s="76">
        <v>44837</v>
      </c>
      <c r="Y4271" s="76">
        <v>44837</v>
      </c>
      <c r="Z4271" s="76">
        <v>44762</v>
      </c>
      <c r="AA4271" s="76">
        <v>44810</v>
      </c>
      <c r="AB4271">
        <v>69043.179999999993</v>
      </c>
      <c r="AD4271" t="s">
        <v>839</v>
      </c>
      <c r="AE4271" t="s">
        <v>324</v>
      </c>
      <c r="AF4271" t="s">
        <v>840</v>
      </c>
      <c r="AH4271" t="s">
        <v>325</v>
      </c>
      <c r="AI4271" t="s">
        <v>331</v>
      </c>
      <c r="AK4271">
        <v>95057</v>
      </c>
      <c r="AL4271">
        <v>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O2605"/>
  <sheetViews>
    <sheetView topLeftCell="P1" workbookViewId="0">
      <selection activeCell="Y11" sqref="Y11:Y12"/>
    </sheetView>
  </sheetViews>
  <sheetFormatPr defaultRowHeight="15"/>
  <cols>
    <col min="1" max="1" width="12.85546875" customWidth="1"/>
    <col min="8" max="8" width="24.7109375" customWidth="1"/>
    <col min="24" max="27" width="12.7109375" customWidth="1"/>
    <col min="28" max="28" width="11.85546875" customWidth="1"/>
  </cols>
  <sheetData>
    <row r="1" spans="1:41">
      <c r="A1" t="s">
        <v>315</v>
      </c>
      <c r="B1">
        <v>4059</v>
      </c>
      <c r="C1" t="s">
        <v>27</v>
      </c>
      <c r="D1" t="s">
        <v>316</v>
      </c>
      <c r="E1">
        <v>60147</v>
      </c>
      <c r="F1" t="s">
        <v>317</v>
      </c>
      <c r="G1" t="s">
        <v>331</v>
      </c>
      <c r="H1" s="105" t="s">
        <v>332</v>
      </c>
      <c r="I1" t="s">
        <v>333</v>
      </c>
      <c r="J1" t="s">
        <v>334</v>
      </c>
      <c r="K1" t="s">
        <v>335</v>
      </c>
      <c r="L1">
        <v>460008</v>
      </c>
      <c r="M1">
        <v>19085</v>
      </c>
      <c r="O1">
        <v>333080</v>
      </c>
      <c r="P1" t="s">
        <v>1066</v>
      </c>
      <c r="Q1">
        <v>19078</v>
      </c>
      <c r="R1">
        <v>152</v>
      </c>
      <c r="S1">
        <v>19078</v>
      </c>
      <c r="T1">
        <v>2786</v>
      </c>
      <c r="U1" t="s">
        <v>328</v>
      </c>
      <c r="W1">
        <v>1158667035</v>
      </c>
      <c r="X1" s="76">
        <v>43763</v>
      </c>
      <c r="Y1" s="76">
        <v>43922</v>
      </c>
      <c r="Z1" s="76">
        <v>43922</v>
      </c>
      <c r="AA1" s="76">
        <v>43951</v>
      </c>
      <c r="AB1">
        <v>30821</v>
      </c>
      <c r="AC1" t="s">
        <v>1067</v>
      </c>
      <c r="AD1" t="s">
        <v>346</v>
      </c>
      <c r="AE1" t="s">
        <v>324</v>
      </c>
      <c r="AF1" t="s">
        <v>1068</v>
      </c>
      <c r="AG1" t="s">
        <v>1069</v>
      </c>
      <c r="AH1" t="s">
        <v>325</v>
      </c>
      <c r="AI1" t="s">
        <v>331</v>
      </c>
      <c r="AJ1" t="s">
        <v>1070</v>
      </c>
      <c r="AK1">
        <v>86057</v>
      </c>
      <c r="AL1">
        <v>1</v>
      </c>
      <c r="AM1">
        <v>2497</v>
      </c>
      <c r="AN1" t="s">
        <v>376</v>
      </c>
      <c r="AO1">
        <v>111504668</v>
      </c>
    </row>
    <row r="2" spans="1:41">
      <c r="A2" t="s">
        <v>315</v>
      </c>
      <c r="B2">
        <v>4059</v>
      </c>
      <c r="C2" t="s">
        <v>27</v>
      </c>
      <c r="D2" t="s">
        <v>316</v>
      </c>
      <c r="E2">
        <v>60147</v>
      </c>
      <c r="F2" t="s">
        <v>317</v>
      </c>
      <c r="G2" t="s">
        <v>331</v>
      </c>
      <c r="H2" s="105" t="s">
        <v>332</v>
      </c>
      <c r="I2" t="s">
        <v>333</v>
      </c>
      <c r="J2" t="s">
        <v>334</v>
      </c>
      <c r="K2" t="s">
        <v>335</v>
      </c>
      <c r="L2">
        <v>460033</v>
      </c>
      <c r="M2">
        <v>19115</v>
      </c>
      <c r="O2">
        <v>333080</v>
      </c>
      <c r="P2" t="s">
        <v>1066</v>
      </c>
      <c r="Q2">
        <v>19079</v>
      </c>
      <c r="R2">
        <v>152</v>
      </c>
      <c r="S2">
        <v>19079</v>
      </c>
      <c r="T2">
        <v>2786</v>
      </c>
      <c r="U2" t="s">
        <v>328</v>
      </c>
      <c r="W2">
        <v>1158667035</v>
      </c>
      <c r="X2" s="76">
        <v>43763</v>
      </c>
      <c r="Y2" s="76">
        <v>43956</v>
      </c>
      <c r="Z2" s="76">
        <v>43952</v>
      </c>
      <c r="AA2" s="76">
        <v>43982</v>
      </c>
      <c r="AB2">
        <v>30821</v>
      </c>
      <c r="AC2" t="s">
        <v>1067</v>
      </c>
      <c r="AD2" t="s">
        <v>346</v>
      </c>
      <c r="AE2" t="s">
        <v>324</v>
      </c>
      <c r="AF2" t="s">
        <v>1071</v>
      </c>
      <c r="AG2" t="s">
        <v>1069</v>
      </c>
      <c r="AH2" t="s">
        <v>325</v>
      </c>
      <c r="AI2" t="s">
        <v>331</v>
      </c>
      <c r="AJ2" t="s">
        <v>1070</v>
      </c>
      <c r="AK2">
        <v>86057</v>
      </c>
      <c r="AL2">
        <v>1</v>
      </c>
      <c r="AM2">
        <v>2497</v>
      </c>
      <c r="AN2" t="s">
        <v>376</v>
      </c>
      <c r="AO2">
        <v>111504668</v>
      </c>
    </row>
    <row r="3" spans="1:41">
      <c r="A3" t="s">
        <v>315</v>
      </c>
      <c r="B3">
        <v>4059</v>
      </c>
      <c r="C3" t="s">
        <v>27</v>
      </c>
      <c r="D3" t="s">
        <v>316</v>
      </c>
      <c r="E3">
        <v>60147</v>
      </c>
      <c r="F3" t="s">
        <v>317</v>
      </c>
      <c r="G3" t="s">
        <v>331</v>
      </c>
      <c r="H3" s="105" t="s">
        <v>332</v>
      </c>
      <c r="I3" t="s">
        <v>333</v>
      </c>
      <c r="J3" t="s">
        <v>334</v>
      </c>
      <c r="K3" t="s">
        <v>335</v>
      </c>
      <c r="L3">
        <v>460058</v>
      </c>
      <c r="M3">
        <v>19146</v>
      </c>
      <c r="O3">
        <v>333080</v>
      </c>
      <c r="P3" t="s">
        <v>1066</v>
      </c>
      <c r="Q3">
        <v>19080</v>
      </c>
      <c r="R3">
        <v>152</v>
      </c>
      <c r="S3">
        <v>19080</v>
      </c>
      <c r="T3">
        <v>2786</v>
      </c>
      <c r="U3" t="s">
        <v>328</v>
      </c>
      <c r="W3">
        <v>1158667035</v>
      </c>
      <c r="X3" s="76">
        <v>43763</v>
      </c>
      <c r="Y3" s="76">
        <v>43983</v>
      </c>
      <c r="Z3" s="76">
        <v>43983</v>
      </c>
      <c r="AA3" s="76">
        <v>44012</v>
      </c>
      <c r="AB3">
        <v>30821</v>
      </c>
      <c r="AC3" t="s">
        <v>1067</v>
      </c>
      <c r="AD3" t="s">
        <v>346</v>
      </c>
      <c r="AE3" t="s">
        <v>324</v>
      </c>
      <c r="AF3" t="s">
        <v>1072</v>
      </c>
      <c r="AG3" t="s">
        <v>1069</v>
      </c>
      <c r="AH3" t="s">
        <v>325</v>
      </c>
      <c r="AI3" t="s">
        <v>331</v>
      </c>
      <c r="AJ3" t="s">
        <v>1070</v>
      </c>
      <c r="AK3">
        <v>86057</v>
      </c>
      <c r="AL3">
        <v>1</v>
      </c>
      <c r="AM3">
        <v>2497</v>
      </c>
      <c r="AN3" t="s">
        <v>376</v>
      </c>
      <c r="AO3">
        <v>111504668</v>
      </c>
    </row>
    <row r="4" spans="1:41">
      <c r="A4" t="s">
        <v>315</v>
      </c>
      <c r="B4">
        <v>4059</v>
      </c>
      <c r="C4" t="s">
        <v>27</v>
      </c>
      <c r="D4" t="s">
        <v>316</v>
      </c>
      <c r="E4">
        <v>60147</v>
      </c>
      <c r="F4" t="s">
        <v>317</v>
      </c>
      <c r="G4" t="s">
        <v>331</v>
      </c>
      <c r="H4" s="105" t="s">
        <v>332</v>
      </c>
      <c r="I4" t="s">
        <v>333</v>
      </c>
      <c r="J4" t="s">
        <v>334</v>
      </c>
      <c r="K4" t="s">
        <v>335</v>
      </c>
      <c r="L4">
        <v>795494</v>
      </c>
      <c r="M4">
        <v>19238</v>
      </c>
      <c r="O4">
        <v>333080</v>
      </c>
      <c r="P4" t="s">
        <v>1066</v>
      </c>
      <c r="Q4">
        <v>20775</v>
      </c>
      <c r="R4">
        <v>152</v>
      </c>
      <c r="S4">
        <v>20775</v>
      </c>
      <c r="T4">
        <v>2786</v>
      </c>
      <c r="U4" t="s">
        <v>328</v>
      </c>
      <c r="W4">
        <v>1158667035</v>
      </c>
      <c r="X4" s="76">
        <v>44109</v>
      </c>
      <c r="Y4" s="76">
        <v>44117</v>
      </c>
      <c r="Z4" s="76">
        <v>44075</v>
      </c>
      <c r="AA4" s="76">
        <v>44104</v>
      </c>
      <c r="AB4">
        <v>32042.73</v>
      </c>
      <c r="AC4" t="s">
        <v>1067</v>
      </c>
      <c r="AD4" t="s">
        <v>346</v>
      </c>
      <c r="AE4" t="s">
        <v>324</v>
      </c>
      <c r="AF4" t="s">
        <v>1073</v>
      </c>
      <c r="AG4" t="s">
        <v>1074</v>
      </c>
      <c r="AH4" t="s">
        <v>325</v>
      </c>
      <c r="AI4" t="s">
        <v>331</v>
      </c>
      <c r="AJ4" t="s">
        <v>1070</v>
      </c>
      <c r="AK4">
        <v>86057</v>
      </c>
      <c r="AL4">
        <v>1</v>
      </c>
      <c r="AM4">
        <v>2497</v>
      </c>
      <c r="AN4" t="s">
        <v>376</v>
      </c>
      <c r="AO4">
        <v>111504668</v>
      </c>
    </row>
    <row r="5" spans="1:41">
      <c r="A5" t="s">
        <v>315</v>
      </c>
      <c r="B5">
        <v>4059</v>
      </c>
      <c r="C5" t="s">
        <v>27</v>
      </c>
      <c r="D5" t="s">
        <v>316</v>
      </c>
      <c r="E5">
        <v>60147</v>
      </c>
      <c r="F5" t="s">
        <v>317</v>
      </c>
      <c r="G5" t="s">
        <v>331</v>
      </c>
      <c r="H5" s="105" t="s">
        <v>332</v>
      </c>
      <c r="I5" t="s">
        <v>333</v>
      </c>
      <c r="J5" t="s">
        <v>334</v>
      </c>
      <c r="K5" t="s">
        <v>335</v>
      </c>
      <c r="L5">
        <v>795448</v>
      </c>
      <c r="M5">
        <v>19176</v>
      </c>
      <c r="O5">
        <v>333080</v>
      </c>
      <c r="P5" t="s">
        <v>1066</v>
      </c>
      <c r="Q5">
        <v>20773</v>
      </c>
      <c r="R5">
        <v>152</v>
      </c>
      <c r="S5">
        <v>20773</v>
      </c>
      <c r="T5">
        <v>2786</v>
      </c>
      <c r="U5" t="s">
        <v>328</v>
      </c>
      <c r="W5">
        <v>1158667035</v>
      </c>
      <c r="X5" s="76">
        <v>44109</v>
      </c>
      <c r="Y5" s="76">
        <v>44117</v>
      </c>
      <c r="Z5" s="76">
        <v>44013</v>
      </c>
      <c r="AA5" s="76">
        <v>44043</v>
      </c>
      <c r="AB5">
        <v>32042.73</v>
      </c>
      <c r="AC5" t="s">
        <v>1067</v>
      </c>
      <c r="AD5" t="s">
        <v>346</v>
      </c>
      <c r="AE5" t="s">
        <v>324</v>
      </c>
      <c r="AF5" t="s">
        <v>1075</v>
      </c>
      <c r="AG5" t="s">
        <v>1074</v>
      </c>
      <c r="AH5" t="s">
        <v>325</v>
      </c>
      <c r="AI5" t="s">
        <v>331</v>
      </c>
      <c r="AJ5" t="s">
        <v>1070</v>
      </c>
      <c r="AK5">
        <v>86057</v>
      </c>
      <c r="AL5">
        <v>1</v>
      </c>
      <c r="AM5">
        <v>2497</v>
      </c>
      <c r="AN5" t="s">
        <v>376</v>
      </c>
      <c r="AO5">
        <v>111504668</v>
      </c>
    </row>
    <row r="6" spans="1:41">
      <c r="A6" t="s">
        <v>315</v>
      </c>
      <c r="B6">
        <v>4059</v>
      </c>
      <c r="C6" t="s">
        <v>27</v>
      </c>
      <c r="D6" t="s">
        <v>316</v>
      </c>
      <c r="E6">
        <v>60147</v>
      </c>
      <c r="F6" t="s">
        <v>317</v>
      </c>
      <c r="G6" t="s">
        <v>331</v>
      </c>
      <c r="H6" s="105" t="s">
        <v>332</v>
      </c>
      <c r="I6" t="s">
        <v>333</v>
      </c>
      <c r="J6" t="s">
        <v>334</v>
      </c>
      <c r="K6" t="s">
        <v>335</v>
      </c>
      <c r="L6">
        <v>795471</v>
      </c>
      <c r="M6">
        <v>19207</v>
      </c>
      <c r="O6">
        <v>333080</v>
      </c>
      <c r="P6" t="s">
        <v>1066</v>
      </c>
      <c r="Q6">
        <v>20774</v>
      </c>
      <c r="R6">
        <v>152</v>
      </c>
      <c r="S6">
        <v>20774</v>
      </c>
      <c r="T6">
        <v>2786</v>
      </c>
      <c r="U6" t="s">
        <v>328</v>
      </c>
      <c r="W6">
        <v>1158667035</v>
      </c>
      <c r="X6" s="76">
        <v>44109</v>
      </c>
      <c r="Y6" s="76">
        <v>44117</v>
      </c>
      <c r="Z6" s="76">
        <v>44044</v>
      </c>
      <c r="AA6" s="76">
        <v>44074</v>
      </c>
      <c r="AB6">
        <v>32042.73</v>
      </c>
      <c r="AC6" t="s">
        <v>1067</v>
      </c>
      <c r="AD6" t="s">
        <v>346</v>
      </c>
      <c r="AE6" t="s">
        <v>324</v>
      </c>
      <c r="AF6" t="s">
        <v>1076</v>
      </c>
      <c r="AG6" t="s">
        <v>1074</v>
      </c>
      <c r="AH6" t="s">
        <v>325</v>
      </c>
      <c r="AI6" t="s">
        <v>331</v>
      </c>
      <c r="AJ6" t="s">
        <v>1070</v>
      </c>
      <c r="AK6">
        <v>86057</v>
      </c>
      <c r="AL6">
        <v>1</v>
      </c>
      <c r="AM6">
        <v>2497</v>
      </c>
      <c r="AN6" t="s">
        <v>376</v>
      </c>
      <c r="AO6">
        <v>111504668</v>
      </c>
    </row>
    <row r="7" spans="1:41">
      <c r="A7" t="s">
        <v>315</v>
      </c>
      <c r="B7">
        <v>4059</v>
      </c>
      <c r="C7" t="s">
        <v>27</v>
      </c>
      <c r="D7" t="s">
        <v>316</v>
      </c>
      <c r="E7">
        <v>60147</v>
      </c>
      <c r="F7" t="s">
        <v>317</v>
      </c>
      <c r="G7" t="s">
        <v>331</v>
      </c>
      <c r="H7" s="105" t="s">
        <v>332</v>
      </c>
      <c r="I7" t="s">
        <v>333</v>
      </c>
      <c r="J7" t="s">
        <v>334</v>
      </c>
      <c r="K7" t="s">
        <v>335</v>
      </c>
      <c r="L7">
        <v>795517</v>
      </c>
      <c r="M7">
        <v>19268</v>
      </c>
      <c r="O7">
        <v>333080</v>
      </c>
      <c r="P7" t="s">
        <v>1066</v>
      </c>
      <c r="Q7">
        <v>20776</v>
      </c>
      <c r="R7">
        <v>152</v>
      </c>
      <c r="S7">
        <v>20776</v>
      </c>
      <c r="T7">
        <v>2786</v>
      </c>
      <c r="U7" t="s">
        <v>328</v>
      </c>
      <c r="W7">
        <v>1158667035</v>
      </c>
      <c r="X7" s="76">
        <v>44109</v>
      </c>
      <c r="Y7" s="76">
        <v>44117</v>
      </c>
      <c r="Z7" s="76">
        <v>44105</v>
      </c>
      <c r="AA7" s="76">
        <v>44135</v>
      </c>
      <c r="AB7">
        <v>32042.73</v>
      </c>
      <c r="AC7" t="s">
        <v>1067</v>
      </c>
      <c r="AD7" t="s">
        <v>346</v>
      </c>
      <c r="AE7" t="s">
        <v>324</v>
      </c>
      <c r="AF7" t="s">
        <v>1077</v>
      </c>
      <c r="AG7" t="s">
        <v>1074</v>
      </c>
      <c r="AH7" t="s">
        <v>325</v>
      </c>
      <c r="AI7" t="s">
        <v>331</v>
      </c>
      <c r="AJ7" t="s">
        <v>1070</v>
      </c>
      <c r="AK7">
        <v>86057</v>
      </c>
      <c r="AL7">
        <v>1</v>
      </c>
      <c r="AM7">
        <v>2497</v>
      </c>
      <c r="AN7" t="s">
        <v>376</v>
      </c>
      <c r="AO7">
        <v>111504668</v>
      </c>
    </row>
    <row r="8" spans="1:41">
      <c r="A8" t="s">
        <v>315</v>
      </c>
      <c r="B8">
        <v>4059</v>
      </c>
      <c r="C8" t="s">
        <v>27</v>
      </c>
      <c r="D8" t="s">
        <v>316</v>
      </c>
      <c r="E8">
        <v>60147</v>
      </c>
      <c r="F8" t="s">
        <v>317</v>
      </c>
      <c r="G8" t="s">
        <v>331</v>
      </c>
      <c r="H8" s="105" t="s">
        <v>332</v>
      </c>
      <c r="I8" t="s">
        <v>333</v>
      </c>
      <c r="J8" t="s">
        <v>334</v>
      </c>
      <c r="K8" t="s">
        <v>335</v>
      </c>
      <c r="L8">
        <v>795540</v>
      </c>
      <c r="M8">
        <v>19299</v>
      </c>
      <c r="O8">
        <v>333080</v>
      </c>
      <c r="P8" t="s">
        <v>1066</v>
      </c>
      <c r="Q8">
        <v>20777</v>
      </c>
      <c r="R8">
        <v>152</v>
      </c>
      <c r="S8">
        <v>20777</v>
      </c>
      <c r="T8">
        <v>2786</v>
      </c>
      <c r="U8" t="s">
        <v>328</v>
      </c>
      <c r="W8">
        <v>1158667035</v>
      </c>
      <c r="X8" s="76">
        <v>44109</v>
      </c>
      <c r="Y8" s="76">
        <v>44137</v>
      </c>
      <c r="Z8" s="76">
        <v>44136</v>
      </c>
      <c r="AA8" s="76">
        <v>44165</v>
      </c>
      <c r="AB8">
        <v>32042.73</v>
      </c>
      <c r="AC8" t="s">
        <v>1067</v>
      </c>
      <c r="AD8" t="s">
        <v>346</v>
      </c>
      <c r="AE8" t="s">
        <v>324</v>
      </c>
      <c r="AF8" t="s">
        <v>1078</v>
      </c>
      <c r="AG8" t="s">
        <v>1074</v>
      </c>
      <c r="AH8" t="s">
        <v>325</v>
      </c>
      <c r="AI8" t="s">
        <v>331</v>
      </c>
      <c r="AJ8" t="s">
        <v>1070</v>
      </c>
      <c r="AK8">
        <v>86057</v>
      </c>
      <c r="AL8">
        <v>1</v>
      </c>
      <c r="AM8">
        <v>2497</v>
      </c>
      <c r="AN8" t="s">
        <v>376</v>
      </c>
      <c r="AO8">
        <v>111504668</v>
      </c>
    </row>
    <row r="9" spans="1:41">
      <c r="A9" t="s">
        <v>315</v>
      </c>
      <c r="B9">
        <v>4059</v>
      </c>
      <c r="C9" t="s">
        <v>27</v>
      </c>
      <c r="D9" t="s">
        <v>316</v>
      </c>
      <c r="E9">
        <v>60147</v>
      </c>
      <c r="F9" t="s">
        <v>317</v>
      </c>
      <c r="G9" t="s">
        <v>331</v>
      </c>
      <c r="H9" s="105" t="s">
        <v>332</v>
      </c>
      <c r="I9" t="s">
        <v>333</v>
      </c>
      <c r="J9" t="s">
        <v>334</v>
      </c>
      <c r="K9" t="s">
        <v>335</v>
      </c>
      <c r="L9">
        <v>795563</v>
      </c>
      <c r="M9">
        <v>19329</v>
      </c>
      <c r="O9">
        <v>333080</v>
      </c>
      <c r="P9" t="s">
        <v>1066</v>
      </c>
      <c r="Q9">
        <v>20778</v>
      </c>
      <c r="R9">
        <v>152</v>
      </c>
      <c r="S9">
        <v>20778</v>
      </c>
      <c r="T9">
        <v>2786</v>
      </c>
      <c r="U9" t="s">
        <v>328</v>
      </c>
      <c r="W9">
        <v>1158667035</v>
      </c>
      <c r="X9" s="76">
        <v>44109</v>
      </c>
      <c r="Y9" s="76">
        <v>44166</v>
      </c>
      <c r="Z9" s="76">
        <v>44166</v>
      </c>
      <c r="AA9" s="76">
        <v>44196</v>
      </c>
      <c r="AB9">
        <v>32042.73</v>
      </c>
      <c r="AC9" t="s">
        <v>1067</v>
      </c>
      <c r="AD9" t="s">
        <v>346</v>
      </c>
      <c r="AE9" t="s">
        <v>324</v>
      </c>
      <c r="AF9" t="s">
        <v>1079</v>
      </c>
      <c r="AG9" t="s">
        <v>1074</v>
      </c>
      <c r="AH9" t="s">
        <v>325</v>
      </c>
      <c r="AI9" t="s">
        <v>331</v>
      </c>
      <c r="AJ9" t="s">
        <v>1070</v>
      </c>
      <c r="AK9">
        <v>86057</v>
      </c>
      <c r="AL9">
        <v>1</v>
      </c>
      <c r="AM9">
        <v>2497</v>
      </c>
      <c r="AN9" t="s">
        <v>376</v>
      </c>
      <c r="AO9">
        <v>111504668</v>
      </c>
    </row>
    <row r="10" spans="1:41">
      <c r="A10" t="s">
        <v>315</v>
      </c>
      <c r="B10">
        <v>4059</v>
      </c>
      <c r="C10" t="s">
        <v>27</v>
      </c>
      <c r="D10" t="s">
        <v>316</v>
      </c>
      <c r="E10">
        <v>60147</v>
      </c>
      <c r="F10" t="s">
        <v>317</v>
      </c>
      <c r="G10" t="s">
        <v>331</v>
      </c>
      <c r="H10" s="105" t="s">
        <v>332</v>
      </c>
      <c r="I10" t="s">
        <v>333</v>
      </c>
      <c r="J10" t="s">
        <v>334</v>
      </c>
      <c r="K10" t="s">
        <v>335</v>
      </c>
      <c r="L10">
        <v>795586</v>
      </c>
      <c r="M10">
        <v>19360</v>
      </c>
      <c r="O10">
        <v>333080</v>
      </c>
      <c r="P10" t="s">
        <v>1066</v>
      </c>
      <c r="Q10">
        <v>20779</v>
      </c>
      <c r="R10">
        <v>152</v>
      </c>
      <c r="S10">
        <v>20779</v>
      </c>
      <c r="T10">
        <v>2786</v>
      </c>
      <c r="U10" t="s">
        <v>328</v>
      </c>
      <c r="W10">
        <v>1158667035</v>
      </c>
      <c r="X10" s="76">
        <v>44109</v>
      </c>
      <c r="Y10" s="76">
        <v>44201</v>
      </c>
      <c r="Z10" s="76">
        <v>44197</v>
      </c>
      <c r="AA10" s="76">
        <v>44227</v>
      </c>
      <c r="AB10">
        <v>32042.73</v>
      </c>
      <c r="AC10" t="s">
        <v>1067</v>
      </c>
      <c r="AD10" t="s">
        <v>346</v>
      </c>
      <c r="AE10" t="s">
        <v>324</v>
      </c>
      <c r="AF10" t="s">
        <v>1080</v>
      </c>
      <c r="AG10" t="s">
        <v>1074</v>
      </c>
      <c r="AH10" t="s">
        <v>325</v>
      </c>
      <c r="AI10" t="s">
        <v>331</v>
      </c>
      <c r="AJ10" t="s">
        <v>1070</v>
      </c>
      <c r="AK10">
        <v>86057</v>
      </c>
      <c r="AL10">
        <v>1</v>
      </c>
      <c r="AM10">
        <v>2497</v>
      </c>
      <c r="AN10" t="s">
        <v>376</v>
      </c>
      <c r="AO10">
        <v>111504668</v>
      </c>
    </row>
    <row r="11" spans="1:41">
      <c r="A11" t="s">
        <v>315</v>
      </c>
      <c r="B11">
        <v>4059</v>
      </c>
      <c r="C11" t="s">
        <v>27</v>
      </c>
      <c r="D11" t="s">
        <v>316</v>
      </c>
      <c r="E11">
        <v>60147</v>
      </c>
      <c r="F11" t="s">
        <v>317</v>
      </c>
      <c r="G11" t="s">
        <v>331</v>
      </c>
      <c r="H11" s="105" t="s">
        <v>332</v>
      </c>
      <c r="I11" t="s">
        <v>333</v>
      </c>
      <c r="J11" t="s">
        <v>334</v>
      </c>
      <c r="K11" t="s">
        <v>335</v>
      </c>
      <c r="L11">
        <v>795609</v>
      </c>
      <c r="M11">
        <v>19391</v>
      </c>
      <c r="O11">
        <v>333080</v>
      </c>
      <c r="P11" t="s">
        <v>1066</v>
      </c>
      <c r="Q11">
        <v>20780</v>
      </c>
      <c r="R11">
        <v>152</v>
      </c>
      <c r="S11">
        <v>20780</v>
      </c>
      <c r="T11">
        <v>2786</v>
      </c>
      <c r="U11" t="s">
        <v>328</v>
      </c>
      <c r="W11">
        <v>1158667035</v>
      </c>
      <c r="X11" s="76">
        <v>44109</v>
      </c>
      <c r="Y11" s="76">
        <v>44228</v>
      </c>
      <c r="Z11" s="76">
        <v>44228</v>
      </c>
      <c r="AA11" s="76">
        <v>44255</v>
      </c>
      <c r="AB11">
        <v>32042.73</v>
      </c>
      <c r="AC11" t="s">
        <v>1067</v>
      </c>
      <c r="AD11" t="s">
        <v>346</v>
      </c>
      <c r="AE11" t="s">
        <v>324</v>
      </c>
      <c r="AF11" t="s">
        <v>1081</v>
      </c>
      <c r="AG11" t="s">
        <v>1074</v>
      </c>
      <c r="AH11" t="s">
        <v>325</v>
      </c>
      <c r="AI11" t="s">
        <v>331</v>
      </c>
      <c r="AJ11" t="s">
        <v>1070</v>
      </c>
      <c r="AK11">
        <v>86057</v>
      </c>
      <c r="AL11">
        <v>1</v>
      </c>
      <c r="AM11">
        <v>2497</v>
      </c>
      <c r="AN11" t="s">
        <v>376</v>
      </c>
      <c r="AO11">
        <v>111504668</v>
      </c>
    </row>
    <row r="12" spans="1:41">
      <c r="A12" t="s">
        <v>315</v>
      </c>
      <c r="B12">
        <v>4059</v>
      </c>
      <c r="C12" t="s">
        <v>27</v>
      </c>
      <c r="D12" t="s">
        <v>316</v>
      </c>
      <c r="E12">
        <v>60147</v>
      </c>
      <c r="F12" t="s">
        <v>317</v>
      </c>
      <c r="G12" t="s">
        <v>331</v>
      </c>
      <c r="H12" s="105" t="s">
        <v>332</v>
      </c>
      <c r="I12" t="s">
        <v>333</v>
      </c>
      <c r="J12" t="s">
        <v>334</v>
      </c>
      <c r="K12" t="s">
        <v>335</v>
      </c>
      <c r="L12">
        <v>795632</v>
      </c>
      <c r="M12">
        <v>19419</v>
      </c>
      <c r="O12">
        <v>333080</v>
      </c>
      <c r="P12" t="s">
        <v>1066</v>
      </c>
      <c r="Q12">
        <v>20781</v>
      </c>
      <c r="R12">
        <v>152</v>
      </c>
      <c r="S12">
        <v>20781</v>
      </c>
      <c r="T12">
        <v>2786</v>
      </c>
      <c r="U12" t="s">
        <v>328</v>
      </c>
      <c r="W12">
        <v>1158667035</v>
      </c>
      <c r="X12" s="76">
        <v>44109</v>
      </c>
      <c r="Y12" s="76">
        <v>44256</v>
      </c>
      <c r="Z12" s="76">
        <v>44256</v>
      </c>
      <c r="AA12" s="76">
        <v>44286</v>
      </c>
      <c r="AB12">
        <v>32042.73</v>
      </c>
      <c r="AC12" t="s">
        <v>1067</v>
      </c>
      <c r="AD12" t="s">
        <v>346</v>
      </c>
      <c r="AE12" t="s">
        <v>324</v>
      </c>
      <c r="AF12" t="s">
        <v>1082</v>
      </c>
      <c r="AG12" t="s">
        <v>1074</v>
      </c>
      <c r="AH12" t="s">
        <v>325</v>
      </c>
      <c r="AI12" t="s">
        <v>331</v>
      </c>
      <c r="AJ12" t="s">
        <v>1070</v>
      </c>
      <c r="AK12">
        <v>86057</v>
      </c>
      <c r="AL12">
        <v>1</v>
      </c>
      <c r="AM12">
        <v>2497</v>
      </c>
      <c r="AN12" t="s">
        <v>376</v>
      </c>
      <c r="AO12">
        <v>111504668</v>
      </c>
    </row>
    <row r="13" spans="1:41">
      <c r="H13" s="105"/>
      <c r="X13" s="76"/>
      <c r="Y13" s="76"/>
      <c r="Z13" s="76"/>
      <c r="AA13" s="76"/>
      <c r="AB13">
        <f>SUM(AB1:AB12)</f>
        <v>380847.56999999995</v>
      </c>
    </row>
    <row r="14" spans="1:41">
      <c r="A14" t="s">
        <v>315</v>
      </c>
      <c r="B14">
        <v>4059</v>
      </c>
      <c r="C14" t="s">
        <v>27</v>
      </c>
      <c r="D14" t="s">
        <v>316</v>
      </c>
      <c r="E14">
        <v>60147</v>
      </c>
      <c r="F14" t="s">
        <v>317</v>
      </c>
      <c r="G14" t="s">
        <v>331</v>
      </c>
      <c r="H14" s="105" t="s">
        <v>332</v>
      </c>
      <c r="I14" t="s">
        <v>333</v>
      </c>
      <c r="J14" t="s">
        <v>334</v>
      </c>
      <c r="K14" t="s">
        <v>335</v>
      </c>
      <c r="L14">
        <v>795655</v>
      </c>
      <c r="M14">
        <v>19450</v>
      </c>
      <c r="O14">
        <v>333080</v>
      </c>
      <c r="P14" t="s">
        <v>1066</v>
      </c>
      <c r="Q14">
        <v>20782</v>
      </c>
      <c r="R14">
        <v>152</v>
      </c>
      <c r="S14">
        <v>20782</v>
      </c>
      <c r="T14">
        <v>2786</v>
      </c>
      <c r="U14" t="s">
        <v>328</v>
      </c>
      <c r="W14">
        <v>1158667035</v>
      </c>
      <c r="X14" s="76">
        <v>44109</v>
      </c>
      <c r="Y14" s="76">
        <v>44287</v>
      </c>
      <c r="Z14" s="76">
        <v>44287</v>
      </c>
      <c r="AA14" s="76">
        <v>44316</v>
      </c>
      <c r="AB14">
        <v>32042.73</v>
      </c>
      <c r="AC14" t="s">
        <v>1067</v>
      </c>
      <c r="AD14" t="s">
        <v>346</v>
      </c>
      <c r="AE14" t="s">
        <v>324</v>
      </c>
      <c r="AF14" t="s">
        <v>1083</v>
      </c>
      <c r="AG14" t="s">
        <v>1074</v>
      </c>
      <c r="AH14" t="s">
        <v>325</v>
      </c>
      <c r="AI14" t="s">
        <v>331</v>
      </c>
      <c r="AJ14" t="s">
        <v>1070</v>
      </c>
      <c r="AK14">
        <v>86057</v>
      </c>
      <c r="AL14">
        <v>1</v>
      </c>
      <c r="AM14">
        <v>2497</v>
      </c>
      <c r="AN14" t="s">
        <v>376</v>
      </c>
      <c r="AO14">
        <v>111504668</v>
      </c>
    </row>
    <row r="15" spans="1:41">
      <c r="A15" t="s">
        <v>315</v>
      </c>
      <c r="B15">
        <v>4059</v>
      </c>
      <c r="C15" t="s">
        <v>27</v>
      </c>
      <c r="D15" t="s">
        <v>316</v>
      </c>
      <c r="E15">
        <v>60147</v>
      </c>
      <c r="F15" t="s">
        <v>317</v>
      </c>
      <c r="G15" t="s">
        <v>331</v>
      </c>
      <c r="H15" s="105" t="s">
        <v>332</v>
      </c>
      <c r="I15" t="s">
        <v>333</v>
      </c>
      <c r="J15" t="s">
        <v>334</v>
      </c>
      <c r="K15" t="s">
        <v>335</v>
      </c>
      <c r="L15">
        <v>795678</v>
      </c>
      <c r="M15">
        <v>19480</v>
      </c>
      <c r="O15">
        <v>333080</v>
      </c>
      <c r="P15" t="s">
        <v>1066</v>
      </c>
      <c r="Q15">
        <v>20783</v>
      </c>
      <c r="R15">
        <v>152</v>
      </c>
      <c r="S15">
        <v>20783</v>
      </c>
      <c r="T15">
        <v>2786</v>
      </c>
      <c r="U15" t="s">
        <v>328</v>
      </c>
      <c r="W15">
        <v>1158667035</v>
      </c>
      <c r="X15" s="76">
        <v>44109</v>
      </c>
      <c r="Y15" s="76">
        <v>44322</v>
      </c>
      <c r="Z15" s="76">
        <v>44317</v>
      </c>
      <c r="AA15" s="76">
        <v>44347</v>
      </c>
      <c r="AB15">
        <v>32042.73</v>
      </c>
      <c r="AC15" t="s">
        <v>1067</v>
      </c>
      <c r="AD15" t="s">
        <v>346</v>
      </c>
      <c r="AE15" t="s">
        <v>324</v>
      </c>
      <c r="AF15" t="s">
        <v>1084</v>
      </c>
      <c r="AG15" t="s">
        <v>1074</v>
      </c>
      <c r="AH15" t="s">
        <v>325</v>
      </c>
      <c r="AI15" t="s">
        <v>331</v>
      </c>
      <c r="AJ15" t="s">
        <v>1070</v>
      </c>
      <c r="AK15">
        <v>86057</v>
      </c>
      <c r="AL15">
        <v>1</v>
      </c>
      <c r="AM15">
        <v>2497</v>
      </c>
      <c r="AN15" t="s">
        <v>376</v>
      </c>
      <c r="AO15">
        <v>111504668</v>
      </c>
    </row>
    <row r="16" spans="1:41">
      <c r="A16" t="s">
        <v>315</v>
      </c>
      <c r="B16">
        <v>4059</v>
      </c>
      <c r="C16" t="s">
        <v>27</v>
      </c>
      <c r="D16" t="s">
        <v>316</v>
      </c>
      <c r="E16">
        <v>60147</v>
      </c>
      <c r="F16" t="s">
        <v>317</v>
      </c>
      <c r="G16" t="s">
        <v>331</v>
      </c>
      <c r="H16" s="105" t="s">
        <v>332</v>
      </c>
      <c r="I16" t="s">
        <v>333</v>
      </c>
      <c r="J16" t="s">
        <v>334</v>
      </c>
      <c r="K16" t="s">
        <v>335</v>
      </c>
      <c r="L16">
        <v>795701</v>
      </c>
      <c r="M16">
        <v>19511</v>
      </c>
      <c r="O16">
        <v>333080</v>
      </c>
      <c r="P16" t="s">
        <v>1066</v>
      </c>
      <c r="Q16">
        <v>20784</v>
      </c>
      <c r="R16">
        <v>152</v>
      </c>
      <c r="S16">
        <v>20784</v>
      </c>
      <c r="T16">
        <v>2786</v>
      </c>
      <c r="U16" t="s">
        <v>328</v>
      </c>
      <c r="W16">
        <v>1158667035</v>
      </c>
      <c r="X16" s="76">
        <v>44109</v>
      </c>
      <c r="Y16" s="76">
        <v>44348</v>
      </c>
      <c r="Z16" s="76">
        <v>44348</v>
      </c>
      <c r="AA16" s="76">
        <v>44377</v>
      </c>
      <c r="AB16">
        <v>32042.73</v>
      </c>
      <c r="AC16" t="s">
        <v>1067</v>
      </c>
      <c r="AD16" t="s">
        <v>346</v>
      </c>
      <c r="AE16" t="s">
        <v>324</v>
      </c>
      <c r="AF16" t="s">
        <v>1085</v>
      </c>
      <c r="AG16" t="s">
        <v>1074</v>
      </c>
      <c r="AH16" t="s">
        <v>325</v>
      </c>
      <c r="AI16" t="s">
        <v>331</v>
      </c>
      <c r="AJ16" t="s">
        <v>1070</v>
      </c>
      <c r="AK16">
        <v>86057</v>
      </c>
      <c r="AL16">
        <v>1</v>
      </c>
      <c r="AM16">
        <v>2497</v>
      </c>
      <c r="AN16" t="s">
        <v>376</v>
      </c>
      <c r="AO16">
        <v>111504668</v>
      </c>
    </row>
    <row r="17" spans="1:41">
      <c r="A17" t="s">
        <v>315</v>
      </c>
      <c r="B17">
        <v>4059</v>
      </c>
      <c r="C17" t="s">
        <v>27</v>
      </c>
      <c r="D17" t="s">
        <v>316</v>
      </c>
      <c r="E17">
        <v>60147</v>
      </c>
      <c r="F17" t="s">
        <v>317</v>
      </c>
      <c r="G17" t="s">
        <v>331</v>
      </c>
      <c r="H17" s="105" t="s">
        <v>332</v>
      </c>
      <c r="I17" t="s">
        <v>333</v>
      </c>
      <c r="J17" t="s">
        <v>334</v>
      </c>
      <c r="K17" t="s">
        <v>335</v>
      </c>
      <c r="L17">
        <v>109441</v>
      </c>
      <c r="M17">
        <v>19603</v>
      </c>
      <c r="O17">
        <v>333080</v>
      </c>
      <c r="P17" t="s">
        <v>1066</v>
      </c>
      <c r="Q17">
        <v>22779</v>
      </c>
      <c r="R17">
        <v>152</v>
      </c>
      <c r="S17">
        <v>22779</v>
      </c>
      <c r="T17">
        <v>2786</v>
      </c>
      <c r="U17" t="s">
        <v>328</v>
      </c>
      <c r="W17">
        <v>1158667035</v>
      </c>
      <c r="X17" s="76">
        <v>44442</v>
      </c>
      <c r="Y17" s="76">
        <v>44442</v>
      </c>
      <c r="Z17" s="76">
        <v>44440</v>
      </c>
      <c r="AA17" s="76">
        <v>44469</v>
      </c>
      <c r="AB17">
        <v>33486.6</v>
      </c>
      <c r="AC17" t="s">
        <v>1067</v>
      </c>
      <c r="AD17" t="s">
        <v>383</v>
      </c>
      <c r="AE17" t="s">
        <v>324</v>
      </c>
      <c r="AF17" t="s">
        <v>1086</v>
      </c>
      <c r="AG17" t="s">
        <v>1087</v>
      </c>
      <c r="AH17" t="s">
        <v>325</v>
      </c>
      <c r="AI17" t="s">
        <v>331</v>
      </c>
      <c r="AJ17" t="s">
        <v>1070</v>
      </c>
      <c r="AK17">
        <v>86057</v>
      </c>
      <c r="AL17">
        <v>1</v>
      </c>
      <c r="AM17">
        <v>2497</v>
      </c>
      <c r="AN17" t="s">
        <v>376</v>
      </c>
      <c r="AO17">
        <v>111504668</v>
      </c>
    </row>
    <row r="18" spans="1:41">
      <c r="A18" t="s">
        <v>315</v>
      </c>
      <c r="B18">
        <v>4059</v>
      </c>
      <c r="C18" t="s">
        <v>27</v>
      </c>
      <c r="D18" t="s">
        <v>316</v>
      </c>
      <c r="E18">
        <v>60147</v>
      </c>
      <c r="F18" t="s">
        <v>317</v>
      </c>
      <c r="G18" t="s">
        <v>331</v>
      </c>
      <c r="H18" s="105" t="s">
        <v>332</v>
      </c>
      <c r="I18" t="s">
        <v>333</v>
      </c>
      <c r="J18" t="s">
        <v>334</v>
      </c>
      <c r="K18" t="s">
        <v>335</v>
      </c>
      <c r="L18">
        <v>109411</v>
      </c>
      <c r="M18">
        <v>19572</v>
      </c>
      <c r="O18">
        <v>333080</v>
      </c>
      <c r="P18" t="s">
        <v>1066</v>
      </c>
      <c r="Q18">
        <v>22778</v>
      </c>
      <c r="R18">
        <v>152</v>
      </c>
      <c r="S18">
        <v>22778</v>
      </c>
      <c r="T18">
        <v>2786</v>
      </c>
      <c r="U18" t="s">
        <v>328</v>
      </c>
      <c r="W18">
        <v>1158667035</v>
      </c>
      <c r="X18" s="76">
        <v>44442</v>
      </c>
      <c r="Y18" s="76">
        <v>44442</v>
      </c>
      <c r="Z18" s="76">
        <v>44409</v>
      </c>
      <c r="AA18" s="76">
        <v>44439</v>
      </c>
      <c r="AB18">
        <v>33486.6</v>
      </c>
      <c r="AC18" t="s">
        <v>1067</v>
      </c>
      <c r="AD18" t="s">
        <v>383</v>
      </c>
      <c r="AE18" t="s">
        <v>324</v>
      </c>
      <c r="AF18" t="s">
        <v>1088</v>
      </c>
      <c r="AG18" t="s">
        <v>1087</v>
      </c>
      <c r="AH18" t="s">
        <v>325</v>
      </c>
      <c r="AI18" t="s">
        <v>331</v>
      </c>
      <c r="AJ18" t="s">
        <v>1070</v>
      </c>
      <c r="AK18">
        <v>86057</v>
      </c>
      <c r="AL18">
        <v>1</v>
      </c>
      <c r="AM18">
        <v>2497</v>
      </c>
      <c r="AN18" t="s">
        <v>376</v>
      </c>
      <c r="AO18">
        <v>111504668</v>
      </c>
    </row>
    <row r="19" spans="1:41">
      <c r="A19" t="s">
        <v>315</v>
      </c>
      <c r="B19">
        <v>4059</v>
      </c>
      <c r="C19" t="s">
        <v>27</v>
      </c>
      <c r="D19" t="s">
        <v>316</v>
      </c>
      <c r="E19">
        <v>60147</v>
      </c>
      <c r="F19" t="s">
        <v>317</v>
      </c>
      <c r="G19" t="s">
        <v>331</v>
      </c>
      <c r="H19" s="105" t="s">
        <v>332</v>
      </c>
      <c r="I19" t="s">
        <v>333</v>
      </c>
      <c r="J19" t="s">
        <v>334</v>
      </c>
      <c r="K19" t="s">
        <v>335</v>
      </c>
      <c r="L19">
        <v>109381</v>
      </c>
      <c r="M19">
        <v>19541</v>
      </c>
      <c r="O19">
        <v>333080</v>
      </c>
      <c r="P19" t="s">
        <v>1066</v>
      </c>
      <c r="Q19">
        <v>22777</v>
      </c>
      <c r="R19">
        <v>152</v>
      </c>
      <c r="S19">
        <v>22777</v>
      </c>
      <c r="T19">
        <v>2786</v>
      </c>
      <c r="U19" t="s">
        <v>328</v>
      </c>
      <c r="W19">
        <v>1158667035</v>
      </c>
      <c r="X19" s="76">
        <v>44442</v>
      </c>
      <c r="Y19" s="76">
        <v>44442</v>
      </c>
      <c r="Z19" s="76">
        <v>44378</v>
      </c>
      <c r="AA19" s="76">
        <v>44408</v>
      </c>
      <c r="AB19">
        <v>33486.6</v>
      </c>
      <c r="AC19" t="s">
        <v>1067</v>
      </c>
      <c r="AD19" t="s">
        <v>383</v>
      </c>
      <c r="AE19" t="s">
        <v>324</v>
      </c>
      <c r="AF19" t="s">
        <v>1089</v>
      </c>
      <c r="AG19" t="s">
        <v>1087</v>
      </c>
      <c r="AH19" t="s">
        <v>325</v>
      </c>
      <c r="AI19" t="s">
        <v>331</v>
      </c>
      <c r="AJ19" t="s">
        <v>1070</v>
      </c>
      <c r="AK19">
        <v>86057</v>
      </c>
      <c r="AL19">
        <v>1</v>
      </c>
      <c r="AM19">
        <v>2497</v>
      </c>
      <c r="AN19" t="s">
        <v>376</v>
      </c>
      <c r="AO19">
        <v>111504668</v>
      </c>
    </row>
    <row r="20" spans="1:41">
      <c r="A20" t="s">
        <v>315</v>
      </c>
      <c r="B20">
        <v>4059</v>
      </c>
      <c r="C20" t="s">
        <v>27</v>
      </c>
      <c r="D20" t="s">
        <v>316</v>
      </c>
      <c r="E20">
        <v>60147</v>
      </c>
      <c r="F20" t="s">
        <v>317</v>
      </c>
      <c r="G20" t="s">
        <v>331</v>
      </c>
      <c r="H20" s="105" t="s">
        <v>332</v>
      </c>
      <c r="I20" t="s">
        <v>333</v>
      </c>
      <c r="J20" t="s">
        <v>334</v>
      </c>
      <c r="K20" t="s">
        <v>335</v>
      </c>
      <c r="L20">
        <v>109471</v>
      </c>
      <c r="M20">
        <v>19633</v>
      </c>
      <c r="O20">
        <v>333080</v>
      </c>
      <c r="P20" t="s">
        <v>1066</v>
      </c>
      <c r="Q20">
        <v>22780</v>
      </c>
      <c r="R20">
        <v>152</v>
      </c>
      <c r="S20">
        <v>22780</v>
      </c>
      <c r="T20">
        <v>2786</v>
      </c>
      <c r="U20" t="s">
        <v>328</v>
      </c>
      <c r="W20">
        <v>1158667035</v>
      </c>
      <c r="X20" s="76">
        <v>44442</v>
      </c>
      <c r="Y20" s="76">
        <v>44470</v>
      </c>
      <c r="Z20" s="76">
        <v>44470</v>
      </c>
      <c r="AA20" s="76">
        <v>44500</v>
      </c>
      <c r="AB20">
        <v>33486.6</v>
      </c>
      <c r="AC20" t="s">
        <v>1067</v>
      </c>
      <c r="AD20" t="s">
        <v>383</v>
      </c>
      <c r="AE20" t="s">
        <v>324</v>
      </c>
      <c r="AF20" t="s">
        <v>1090</v>
      </c>
      <c r="AG20" t="s">
        <v>1087</v>
      </c>
      <c r="AH20" t="s">
        <v>325</v>
      </c>
      <c r="AI20" t="s">
        <v>331</v>
      </c>
      <c r="AJ20" t="s">
        <v>1070</v>
      </c>
      <c r="AK20">
        <v>86057</v>
      </c>
      <c r="AL20">
        <v>1</v>
      </c>
      <c r="AM20">
        <v>2497</v>
      </c>
      <c r="AN20" t="s">
        <v>376</v>
      </c>
      <c r="AO20">
        <v>111504668</v>
      </c>
    </row>
    <row r="21" spans="1:41">
      <c r="A21" t="s">
        <v>315</v>
      </c>
      <c r="B21">
        <v>4059</v>
      </c>
      <c r="C21" t="s">
        <v>27</v>
      </c>
      <c r="D21" t="s">
        <v>316</v>
      </c>
      <c r="E21">
        <v>60147</v>
      </c>
      <c r="F21" t="s">
        <v>317</v>
      </c>
      <c r="G21" t="s">
        <v>331</v>
      </c>
      <c r="H21" s="105" t="s">
        <v>332</v>
      </c>
      <c r="I21" t="s">
        <v>333</v>
      </c>
      <c r="J21" t="s">
        <v>334</v>
      </c>
      <c r="K21" t="s">
        <v>335</v>
      </c>
      <c r="L21">
        <v>109501</v>
      </c>
      <c r="M21">
        <v>19664</v>
      </c>
      <c r="O21">
        <v>333080</v>
      </c>
      <c r="P21" t="s">
        <v>1066</v>
      </c>
      <c r="Q21">
        <v>22781</v>
      </c>
      <c r="R21">
        <v>152</v>
      </c>
      <c r="S21">
        <v>22781</v>
      </c>
      <c r="T21">
        <v>2786</v>
      </c>
      <c r="U21" t="s">
        <v>328</v>
      </c>
      <c r="W21">
        <v>1158667035</v>
      </c>
      <c r="X21" s="76">
        <v>44442</v>
      </c>
      <c r="Y21" s="76">
        <v>44503</v>
      </c>
      <c r="Z21" s="76">
        <v>44501</v>
      </c>
      <c r="AA21" s="76">
        <v>44530</v>
      </c>
      <c r="AB21">
        <v>33486.6</v>
      </c>
      <c r="AC21" t="s">
        <v>1067</v>
      </c>
      <c r="AD21" t="s">
        <v>383</v>
      </c>
      <c r="AE21" t="s">
        <v>324</v>
      </c>
      <c r="AF21" t="s">
        <v>1091</v>
      </c>
      <c r="AG21" t="s">
        <v>1087</v>
      </c>
      <c r="AH21" t="s">
        <v>325</v>
      </c>
      <c r="AI21" t="s">
        <v>331</v>
      </c>
      <c r="AJ21" t="s">
        <v>1070</v>
      </c>
      <c r="AK21">
        <v>86057</v>
      </c>
      <c r="AL21">
        <v>1</v>
      </c>
      <c r="AM21">
        <v>2497</v>
      </c>
      <c r="AN21" t="s">
        <v>376</v>
      </c>
      <c r="AO21">
        <v>111504668</v>
      </c>
    </row>
    <row r="22" spans="1:41">
      <c r="A22" t="s">
        <v>315</v>
      </c>
      <c r="B22">
        <v>4059</v>
      </c>
      <c r="C22" t="s">
        <v>27</v>
      </c>
      <c r="D22" t="s">
        <v>316</v>
      </c>
      <c r="E22">
        <v>60147</v>
      </c>
      <c r="F22" t="s">
        <v>317</v>
      </c>
      <c r="G22" t="s">
        <v>331</v>
      </c>
      <c r="H22" s="105" t="s">
        <v>332</v>
      </c>
      <c r="I22" t="s">
        <v>333</v>
      </c>
      <c r="J22" t="s">
        <v>334</v>
      </c>
      <c r="K22" t="s">
        <v>335</v>
      </c>
      <c r="L22">
        <v>109531</v>
      </c>
      <c r="M22">
        <v>19694</v>
      </c>
      <c r="O22">
        <v>333080</v>
      </c>
      <c r="P22" t="s">
        <v>1066</v>
      </c>
      <c r="Q22">
        <v>22782</v>
      </c>
      <c r="R22">
        <v>152</v>
      </c>
      <c r="S22">
        <v>22782</v>
      </c>
      <c r="T22">
        <v>2786</v>
      </c>
      <c r="U22" t="s">
        <v>328</v>
      </c>
      <c r="W22">
        <v>1158667035</v>
      </c>
      <c r="X22" s="76">
        <v>44442</v>
      </c>
      <c r="Y22" s="76">
        <v>44531</v>
      </c>
      <c r="Z22" s="76">
        <v>44531</v>
      </c>
      <c r="AA22" s="76">
        <v>44561</v>
      </c>
      <c r="AB22">
        <v>33486.6</v>
      </c>
      <c r="AC22" t="s">
        <v>1067</v>
      </c>
      <c r="AD22" t="s">
        <v>383</v>
      </c>
      <c r="AE22" t="s">
        <v>324</v>
      </c>
      <c r="AF22" t="s">
        <v>1092</v>
      </c>
      <c r="AG22" t="s">
        <v>1087</v>
      </c>
      <c r="AH22" t="s">
        <v>325</v>
      </c>
      <c r="AI22" t="s">
        <v>331</v>
      </c>
      <c r="AJ22" t="s">
        <v>1070</v>
      </c>
      <c r="AK22">
        <v>86057</v>
      </c>
      <c r="AL22">
        <v>1</v>
      </c>
      <c r="AM22">
        <v>2497</v>
      </c>
      <c r="AN22" t="s">
        <v>376</v>
      </c>
      <c r="AO22">
        <v>111504668</v>
      </c>
    </row>
    <row r="23" spans="1:41">
      <c r="A23" t="s">
        <v>315</v>
      </c>
      <c r="B23">
        <v>4059</v>
      </c>
      <c r="C23" t="s">
        <v>27</v>
      </c>
      <c r="D23" t="s">
        <v>316</v>
      </c>
      <c r="E23">
        <v>60147</v>
      </c>
      <c r="F23" t="s">
        <v>317</v>
      </c>
      <c r="G23" t="s">
        <v>331</v>
      </c>
      <c r="H23" s="105" t="s">
        <v>332</v>
      </c>
      <c r="I23" t="s">
        <v>333</v>
      </c>
      <c r="J23" t="s">
        <v>334</v>
      </c>
      <c r="K23" t="s">
        <v>335</v>
      </c>
      <c r="L23">
        <v>109561</v>
      </c>
      <c r="M23">
        <v>19725</v>
      </c>
      <c r="O23">
        <v>333080</v>
      </c>
      <c r="P23" t="s">
        <v>1066</v>
      </c>
      <c r="Q23">
        <v>22783</v>
      </c>
      <c r="R23">
        <v>152</v>
      </c>
      <c r="S23">
        <v>22783</v>
      </c>
      <c r="T23">
        <v>2786</v>
      </c>
      <c r="U23" t="s">
        <v>328</v>
      </c>
      <c r="W23">
        <v>1158667035</v>
      </c>
      <c r="X23" s="76">
        <v>44442</v>
      </c>
      <c r="Y23" s="76">
        <v>44566</v>
      </c>
      <c r="Z23" s="76">
        <v>44562</v>
      </c>
      <c r="AA23" s="76">
        <v>44592</v>
      </c>
      <c r="AB23">
        <v>33486.6</v>
      </c>
      <c r="AC23" t="s">
        <v>1067</v>
      </c>
      <c r="AD23" t="s">
        <v>383</v>
      </c>
      <c r="AE23" t="s">
        <v>324</v>
      </c>
      <c r="AF23" t="s">
        <v>1093</v>
      </c>
      <c r="AG23" t="s">
        <v>1087</v>
      </c>
      <c r="AH23" t="s">
        <v>325</v>
      </c>
      <c r="AI23" t="s">
        <v>331</v>
      </c>
      <c r="AJ23" t="s">
        <v>1070</v>
      </c>
      <c r="AK23">
        <v>86057</v>
      </c>
      <c r="AL23">
        <v>1</v>
      </c>
      <c r="AM23">
        <v>2497</v>
      </c>
      <c r="AN23" t="s">
        <v>376</v>
      </c>
      <c r="AO23">
        <v>111504668</v>
      </c>
    </row>
    <row r="24" spans="1:41">
      <c r="A24" t="s">
        <v>315</v>
      </c>
      <c r="B24">
        <v>4059</v>
      </c>
      <c r="C24" t="s">
        <v>27</v>
      </c>
      <c r="D24" t="s">
        <v>316</v>
      </c>
      <c r="E24">
        <v>60147</v>
      </c>
      <c r="F24" t="s">
        <v>317</v>
      </c>
      <c r="G24" t="s">
        <v>331</v>
      </c>
      <c r="H24" s="105" t="s">
        <v>332</v>
      </c>
      <c r="I24" t="s">
        <v>333</v>
      </c>
      <c r="J24" t="s">
        <v>334</v>
      </c>
      <c r="K24" t="s">
        <v>335</v>
      </c>
      <c r="L24">
        <v>109591</v>
      </c>
      <c r="M24">
        <v>19756</v>
      </c>
      <c r="O24">
        <v>333080</v>
      </c>
      <c r="P24" t="s">
        <v>1066</v>
      </c>
      <c r="Q24">
        <v>22784</v>
      </c>
      <c r="R24">
        <v>152</v>
      </c>
      <c r="S24">
        <v>22784</v>
      </c>
      <c r="T24">
        <v>2786</v>
      </c>
      <c r="U24" t="s">
        <v>328</v>
      </c>
      <c r="W24">
        <v>1158667035</v>
      </c>
      <c r="X24" s="76">
        <v>44442</v>
      </c>
      <c r="Y24" s="76">
        <v>44594</v>
      </c>
      <c r="Z24" s="76">
        <v>44593</v>
      </c>
      <c r="AA24" s="76">
        <v>44620</v>
      </c>
      <c r="AB24">
        <v>33486.6</v>
      </c>
      <c r="AC24" t="s">
        <v>1067</v>
      </c>
      <c r="AD24" t="s">
        <v>383</v>
      </c>
      <c r="AE24" t="s">
        <v>324</v>
      </c>
      <c r="AF24" t="s">
        <v>1094</v>
      </c>
      <c r="AG24" t="s">
        <v>1087</v>
      </c>
      <c r="AH24" t="s">
        <v>325</v>
      </c>
      <c r="AI24" t="s">
        <v>331</v>
      </c>
      <c r="AJ24" t="s">
        <v>1070</v>
      </c>
      <c r="AK24">
        <v>86057</v>
      </c>
      <c r="AL24">
        <v>1</v>
      </c>
      <c r="AM24">
        <v>2497</v>
      </c>
      <c r="AN24" t="s">
        <v>376</v>
      </c>
      <c r="AO24">
        <v>111504668</v>
      </c>
    </row>
    <row r="25" spans="1:41">
      <c r="A25" t="s">
        <v>315</v>
      </c>
      <c r="B25">
        <v>4059</v>
      </c>
      <c r="C25" t="s">
        <v>27</v>
      </c>
      <c r="D25" t="s">
        <v>316</v>
      </c>
      <c r="E25">
        <v>60147</v>
      </c>
      <c r="F25" t="s">
        <v>317</v>
      </c>
      <c r="G25" t="s">
        <v>331</v>
      </c>
      <c r="H25" s="105" t="s">
        <v>332</v>
      </c>
      <c r="I25" t="s">
        <v>333</v>
      </c>
      <c r="J25" t="s">
        <v>334</v>
      </c>
      <c r="K25" t="s">
        <v>335</v>
      </c>
      <c r="L25">
        <v>109621</v>
      </c>
      <c r="M25">
        <v>19784</v>
      </c>
      <c r="O25">
        <v>333080</v>
      </c>
      <c r="P25" t="s">
        <v>1066</v>
      </c>
      <c r="Q25">
        <v>22785</v>
      </c>
      <c r="R25">
        <v>152</v>
      </c>
      <c r="S25">
        <v>22785</v>
      </c>
      <c r="T25">
        <v>2786</v>
      </c>
      <c r="U25" t="s">
        <v>328</v>
      </c>
      <c r="W25">
        <v>1158667035</v>
      </c>
      <c r="X25" s="76">
        <v>44442</v>
      </c>
      <c r="Y25" s="76">
        <v>44621</v>
      </c>
      <c r="Z25" s="76">
        <v>44621</v>
      </c>
      <c r="AA25" s="76">
        <v>44651</v>
      </c>
      <c r="AB25">
        <v>33486.6</v>
      </c>
      <c r="AC25" t="s">
        <v>1067</v>
      </c>
      <c r="AD25" t="s">
        <v>383</v>
      </c>
      <c r="AE25" t="s">
        <v>324</v>
      </c>
      <c r="AF25" t="s">
        <v>1095</v>
      </c>
      <c r="AG25" t="s">
        <v>1087</v>
      </c>
      <c r="AH25" t="s">
        <v>325</v>
      </c>
      <c r="AI25" t="s">
        <v>331</v>
      </c>
      <c r="AJ25" t="s">
        <v>1070</v>
      </c>
      <c r="AK25">
        <v>86057</v>
      </c>
      <c r="AL25">
        <v>1</v>
      </c>
      <c r="AM25">
        <v>2497</v>
      </c>
      <c r="AN25" t="s">
        <v>376</v>
      </c>
      <c r="AO25">
        <v>111504668</v>
      </c>
    </row>
    <row r="26" spans="1:41">
      <c r="H26" s="105"/>
      <c r="X26" s="76"/>
      <c r="Y26" s="76"/>
      <c r="Z26" s="76"/>
      <c r="AA26" s="76"/>
      <c r="AB26">
        <f>SUM(AB14:AB25)</f>
        <v>397507.58999999991</v>
      </c>
    </row>
    <row r="27" spans="1:41">
      <c r="A27" t="s">
        <v>315</v>
      </c>
      <c r="B27">
        <v>4059</v>
      </c>
      <c r="C27" t="s">
        <v>27</v>
      </c>
      <c r="D27" t="s">
        <v>316</v>
      </c>
      <c r="E27">
        <v>60147</v>
      </c>
      <c r="F27" t="s">
        <v>317</v>
      </c>
      <c r="G27" t="s">
        <v>331</v>
      </c>
      <c r="H27" s="105" t="s">
        <v>332</v>
      </c>
      <c r="I27" t="s">
        <v>333</v>
      </c>
      <c r="J27" t="s">
        <v>334</v>
      </c>
      <c r="K27" t="s">
        <v>335</v>
      </c>
      <c r="L27">
        <v>109651</v>
      </c>
      <c r="M27">
        <v>19815</v>
      </c>
      <c r="O27">
        <v>333080</v>
      </c>
      <c r="P27" t="s">
        <v>1066</v>
      </c>
      <c r="Q27">
        <v>22786</v>
      </c>
      <c r="R27">
        <v>152</v>
      </c>
      <c r="S27">
        <v>22786</v>
      </c>
      <c r="T27">
        <v>2786</v>
      </c>
      <c r="U27" t="s">
        <v>328</v>
      </c>
      <c r="W27">
        <v>1158667035</v>
      </c>
      <c r="X27" s="76">
        <v>44442</v>
      </c>
      <c r="Y27" s="76">
        <v>44652</v>
      </c>
      <c r="Z27" s="76">
        <v>44652</v>
      </c>
      <c r="AA27" s="76">
        <v>44681</v>
      </c>
      <c r="AB27">
        <v>33486.6</v>
      </c>
      <c r="AC27" t="s">
        <v>1067</v>
      </c>
      <c r="AD27" t="s">
        <v>383</v>
      </c>
      <c r="AE27" t="s">
        <v>324</v>
      </c>
      <c r="AF27" t="s">
        <v>1096</v>
      </c>
      <c r="AG27" t="s">
        <v>1087</v>
      </c>
      <c r="AH27" t="s">
        <v>325</v>
      </c>
      <c r="AI27" t="s">
        <v>331</v>
      </c>
      <c r="AJ27" t="s">
        <v>1070</v>
      </c>
      <c r="AK27">
        <v>86057</v>
      </c>
      <c r="AL27">
        <v>1</v>
      </c>
      <c r="AM27">
        <v>2497</v>
      </c>
      <c r="AN27" t="s">
        <v>376</v>
      </c>
      <c r="AO27">
        <v>111504668</v>
      </c>
    </row>
    <row r="28" spans="1:41">
      <c r="A28" t="s">
        <v>315</v>
      </c>
      <c r="B28">
        <v>4059</v>
      </c>
      <c r="C28" t="s">
        <v>27</v>
      </c>
      <c r="D28" t="s">
        <v>316</v>
      </c>
      <c r="E28">
        <v>60147</v>
      </c>
      <c r="F28" t="s">
        <v>317</v>
      </c>
      <c r="G28" t="s">
        <v>331</v>
      </c>
      <c r="H28" s="105" t="s">
        <v>332</v>
      </c>
      <c r="I28" t="s">
        <v>333</v>
      </c>
      <c r="J28" t="s">
        <v>334</v>
      </c>
      <c r="K28" t="s">
        <v>335</v>
      </c>
      <c r="L28">
        <v>109681</v>
      </c>
      <c r="M28">
        <v>19845</v>
      </c>
      <c r="O28">
        <v>333080</v>
      </c>
      <c r="P28" t="s">
        <v>1066</v>
      </c>
      <c r="Q28">
        <v>22787</v>
      </c>
      <c r="R28">
        <v>152</v>
      </c>
      <c r="S28">
        <v>22787</v>
      </c>
      <c r="T28">
        <v>2786</v>
      </c>
      <c r="U28" t="s">
        <v>328</v>
      </c>
      <c r="W28">
        <v>1158667035</v>
      </c>
      <c r="X28" s="76">
        <v>44442</v>
      </c>
      <c r="Y28" s="76">
        <v>44684</v>
      </c>
      <c r="Z28" s="76">
        <v>44682</v>
      </c>
      <c r="AA28" s="76">
        <v>44712</v>
      </c>
      <c r="AB28">
        <v>33486.6</v>
      </c>
      <c r="AC28" t="s">
        <v>1067</v>
      </c>
      <c r="AD28" t="s">
        <v>383</v>
      </c>
      <c r="AE28" t="s">
        <v>324</v>
      </c>
      <c r="AF28" t="s">
        <v>1097</v>
      </c>
      <c r="AG28" t="s">
        <v>1087</v>
      </c>
      <c r="AH28" t="s">
        <v>325</v>
      </c>
      <c r="AI28" t="s">
        <v>331</v>
      </c>
      <c r="AJ28" t="s">
        <v>1070</v>
      </c>
      <c r="AK28">
        <v>86057</v>
      </c>
      <c r="AL28">
        <v>1</v>
      </c>
      <c r="AM28">
        <v>2497</v>
      </c>
      <c r="AN28" t="s">
        <v>376</v>
      </c>
      <c r="AO28">
        <v>111504668</v>
      </c>
    </row>
    <row r="29" spans="1:41">
      <c r="A29" t="s">
        <v>315</v>
      </c>
      <c r="B29">
        <v>4059</v>
      </c>
      <c r="C29" t="s">
        <v>27</v>
      </c>
      <c r="D29" t="s">
        <v>316</v>
      </c>
      <c r="E29">
        <v>60147</v>
      </c>
      <c r="F29" t="s">
        <v>317</v>
      </c>
      <c r="G29" t="s">
        <v>331</v>
      </c>
      <c r="H29" s="105" t="s">
        <v>332</v>
      </c>
      <c r="I29" t="s">
        <v>333</v>
      </c>
      <c r="J29" t="s">
        <v>334</v>
      </c>
      <c r="K29" t="s">
        <v>335</v>
      </c>
      <c r="L29">
        <v>109711</v>
      </c>
      <c r="M29">
        <v>19876</v>
      </c>
      <c r="O29">
        <v>333080</v>
      </c>
      <c r="P29" t="s">
        <v>1066</v>
      </c>
      <c r="Q29">
        <v>22788</v>
      </c>
      <c r="R29">
        <v>152</v>
      </c>
      <c r="S29">
        <v>22788</v>
      </c>
      <c r="T29">
        <v>2786</v>
      </c>
      <c r="U29" t="s">
        <v>328</v>
      </c>
      <c r="W29">
        <v>1158667035</v>
      </c>
      <c r="X29" s="76">
        <v>44442</v>
      </c>
      <c r="Y29" s="76">
        <v>44713</v>
      </c>
      <c r="Z29" s="76">
        <v>44713</v>
      </c>
      <c r="AA29" s="76">
        <v>44742</v>
      </c>
      <c r="AB29">
        <v>33486.6</v>
      </c>
      <c r="AC29" t="s">
        <v>1067</v>
      </c>
      <c r="AD29" t="s">
        <v>383</v>
      </c>
      <c r="AE29" t="s">
        <v>324</v>
      </c>
      <c r="AF29" t="s">
        <v>1098</v>
      </c>
      <c r="AG29" t="s">
        <v>1087</v>
      </c>
      <c r="AH29" t="s">
        <v>325</v>
      </c>
      <c r="AI29" t="s">
        <v>331</v>
      </c>
      <c r="AJ29" t="s">
        <v>1070</v>
      </c>
      <c r="AK29">
        <v>86057</v>
      </c>
      <c r="AL29">
        <v>1</v>
      </c>
      <c r="AM29">
        <v>2497</v>
      </c>
      <c r="AN29" t="s">
        <v>376</v>
      </c>
      <c r="AO29">
        <v>111504668</v>
      </c>
    </row>
    <row r="30" spans="1:41">
      <c r="A30" t="s">
        <v>315</v>
      </c>
      <c r="B30">
        <v>4059</v>
      </c>
      <c r="C30" t="s">
        <v>27</v>
      </c>
      <c r="D30" t="s">
        <v>316</v>
      </c>
      <c r="E30">
        <v>60147</v>
      </c>
      <c r="F30" t="s">
        <v>317</v>
      </c>
      <c r="G30" t="s">
        <v>331</v>
      </c>
      <c r="H30" s="105" t="s">
        <v>332</v>
      </c>
      <c r="I30" t="s">
        <v>333</v>
      </c>
      <c r="J30" t="s">
        <v>334</v>
      </c>
      <c r="K30" t="s">
        <v>335</v>
      </c>
      <c r="L30">
        <v>484406</v>
      </c>
      <c r="M30">
        <v>19906</v>
      </c>
      <c r="O30">
        <v>333080</v>
      </c>
      <c r="P30" t="s">
        <v>1066</v>
      </c>
      <c r="Q30">
        <v>24421</v>
      </c>
      <c r="R30">
        <v>152</v>
      </c>
      <c r="S30">
        <v>24421</v>
      </c>
      <c r="T30">
        <v>2786</v>
      </c>
      <c r="U30" t="s">
        <v>328</v>
      </c>
      <c r="W30">
        <v>1158667035</v>
      </c>
      <c r="X30" s="76">
        <v>44830</v>
      </c>
      <c r="Y30" s="76">
        <v>44831</v>
      </c>
      <c r="Z30" s="76">
        <v>44743</v>
      </c>
      <c r="AA30" s="76">
        <v>44773</v>
      </c>
      <c r="AB30">
        <v>35230.35</v>
      </c>
      <c r="AC30" t="s">
        <v>1067</v>
      </c>
      <c r="AD30" t="s">
        <v>519</v>
      </c>
      <c r="AE30" t="s">
        <v>324</v>
      </c>
      <c r="AF30" t="s">
        <v>1099</v>
      </c>
      <c r="AG30" t="s">
        <v>1100</v>
      </c>
      <c r="AH30" t="s">
        <v>325</v>
      </c>
      <c r="AI30" t="s">
        <v>331</v>
      </c>
      <c r="AJ30" t="s">
        <v>1070</v>
      </c>
      <c r="AK30">
        <v>86057</v>
      </c>
      <c r="AL30">
        <v>1</v>
      </c>
      <c r="AM30">
        <v>2497</v>
      </c>
      <c r="AN30" t="s">
        <v>376</v>
      </c>
      <c r="AO30">
        <v>111504668</v>
      </c>
    </row>
    <row r="31" spans="1:41">
      <c r="A31" t="s">
        <v>315</v>
      </c>
      <c r="B31">
        <v>4059</v>
      </c>
      <c r="C31" t="s">
        <v>27</v>
      </c>
      <c r="D31" t="s">
        <v>316</v>
      </c>
      <c r="E31">
        <v>60147</v>
      </c>
      <c r="F31" t="s">
        <v>317</v>
      </c>
      <c r="G31" t="s">
        <v>331</v>
      </c>
      <c r="H31" s="105" t="s">
        <v>332</v>
      </c>
      <c r="I31" t="s">
        <v>333</v>
      </c>
      <c r="J31" t="s">
        <v>334</v>
      </c>
      <c r="K31" t="s">
        <v>335</v>
      </c>
      <c r="L31">
        <v>484466</v>
      </c>
      <c r="M31">
        <v>19968</v>
      </c>
      <c r="O31">
        <v>333080</v>
      </c>
      <c r="P31" t="s">
        <v>1066</v>
      </c>
      <c r="Q31">
        <v>24423</v>
      </c>
      <c r="R31">
        <v>152</v>
      </c>
      <c r="S31">
        <v>24423</v>
      </c>
      <c r="T31">
        <v>2786</v>
      </c>
      <c r="U31" t="s">
        <v>328</v>
      </c>
      <c r="W31">
        <v>1158667035</v>
      </c>
      <c r="X31" s="76">
        <v>44830</v>
      </c>
      <c r="Y31" s="76">
        <v>44831</v>
      </c>
      <c r="Z31" s="76">
        <v>44805</v>
      </c>
      <c r="AA31" s="76">
        <v>44834</v>
      </c>
      <c r="AB31">
        <v>35230.35</v>
      </c>
      <c r="AC31" t="s">
        <v>1067</v>
      </c>
      <c r="AD31" t="s">
        <v>519</v>
      </c>
      <c r="AE31" t="s">
        <v>324</v>
      </c>
      <c r="AF31" t="s">
        <v>1101</v>
      </c>
      <c r="AG31" t="s">
        <v>1100</v>
      </c>
      <c r="AH31" t="s">
        <v>325</v>
      </c>
      <c r="AI31" t="s">
        <v>331</v>
      </c>
      <c r="AJ31" t="s">
        <v>1070</v>
      </c>
      <c r="AK31">
        <v>86057</v>
      </c>
      <c r="AL31">
        <v>1</v>
      </c>
      <c r="AM31">
        <v>2497</v>
      </c>
      <c r="AN31" t="s">
        <v>376</v>
      </c>
      <c r="AO31">
        <v>111504668</v>
      </c>
    </row>
    <row r="32" spans="1:41">
      <c r="A32" t="s">
        <v>315</v>
      </c>
      <c r="B32">
        <v>4059</v>
      </c>
      <c r="C32" t="s">
        <v>27</v>
      </c>
      <c r="D32" t="s">
        <v>316</v>
      </c>
      <c r="E32">
        <v>60147</v>
      </c>
      <c r="F32" t="s">
        <v>317</v>
      </c>
      <c r="G32" t="s">
        <v>331</v>
      </c>
      <c r="H32" s="105" t="s">
        <v>332</v>
      </c>
      <c r="I32" t="s">
        <v>333</v>
      </c>
      <c r="J32" t="s">
        <v>334</v>
      </c>
      <c r="K32" t="s">
        <v>335</v>
      </c>
      <c r="L32">
        <v>484436</v>
      </c>
      <c r="M32">
        <v>19937</v>
      </c>
      <c r="O32">
        <v>333080</v>
      </c>
      <c r="P32" t="s">
        <v>1066</v>
      </c>
      <c r="Q32">
        <v>24422</v>
      </c>
      <c r="R32">
        <v>152</v>
      </c>
      <c r="S32">
        <v>24422</v>
      </c>
      <c r="T32">
        <v>2786</v>
      </c>
      <c r="U32" t="s">
        <v>328</v>
      </c>
      <c r="W32">
        <v>1158667035</v>
      </c>
      <c r="X32" s="76">
        <v>44830</v>
      </c>
      <c r="Y32" s="76">
        <v>44831</v>
      </c>
      <c r="Z32" s="76">
        <v>44774</v>
      </c>
      <c r="AA32" s="76">
        <v>44804</v>
      </c>
      <c r="AB32">
        <v>35230.35</v>
      </c>
      <c r="AC32" t="s">
        <v>1067</v>
      </c>
      <c r="AD32" t="s">
        <v>519</v>
      </c>
      <c r="AE32" t="s">
        <v>324</v>
      </c>
      <c r="AF32" t="s">
        <v>1102</v>
      </c>
      <c r="AG32" t="s">
        <v>1100</v>
      </c>
      <c r="AH32" t="s">
        <v>325</v>
      </c>
      <c r="AI32" t="s">
        <v>331</v>
      </c>
      <c r="AJ32" t="s">
        <v>1070</v>
      </c>
      <c r="AK32">
        <v>86057</v>
      </c>
      <c r="AL32">
        <v>1</v>
      </c>
      <c r="AM32">
        <v>2497</v>
      </c>
      <c r="AN32" t="s">
        <v>376</v>
      </c>
      <c r="AO32">
        <v>111504668</v>
      </c>
    </row>
    <row r="33" spans="1:41">
      <c r="A33" t="s">
        <v>315</v>
      </c>
      <c r="B33">
        <v>4059</v>
      </c>
      <c r="C33" t="s">
        <v>27</v>
      </c>
      <c r="D33" t="s">
        <v>316</v>
      </c>
      <c r="E33">
        <v>60147</v>
      </c>
      <c r="F33" t="s">
        <v>317</v>
      </c>
      <c r="G33" t="s">
        <v>331</v>
      </c>
      <c r="H33" s="105" t="s">
        <v>332</v>
      </c>
      <c r="I33" t="s">
        <v>333</v>
      </c>
      <c r="J33" t="s">
        <v>334</v>
      </c>
      <c r="K33" t="s">
        <v>335</v>
      </c>
      <c r="L33">
        <v>484496</v>
      </c>
      <c r="M33">
        <v>19998</v>
      </c>
      <c r="O33">
        <v>333080</v>
      </c>
      <c r="P33" t="s">
        <v>1066</v>
      </c>
      <c r="Q33">
        <v>24424</v>
      </c>
      <c r="R33">
        <v>152</v>
      </c>
      <c r="S33">
        <v>24424</v>
      </c>
      <c r="T33">
        <v>2786</v>
      </c>
      <c r="U33" t="s">
        <v>328</v>
      </c>
      <c r="W33">
        <v>1158667035</v>
      </c>
      <c r="X33" s="76">
        <v>44830</v>
      </c>
      <c r="Y33" s="76">
        <v>44837</v>
      </c>
      <c r="Z33" s="76">
        <v>44835</v>
      </c>
      <c r="AA33" s="76">
        <v>44865</v>
      </c>
      <c r="AB33">
        <v>35230.35</v>
      </c>
      <c r="AC33" t="s">
        <v>1067</v>
      </c>
      <c r="AD33" t="s">
        <v>519</v>
      </c>
      <c r="AE33" t="s">
        <v>324</v>
      </c>
      <c r="AF33" t="s">
        <v>1103</v>
      </c>
      <c r="AG33" t="s">
        <v>1100</v>
      </c>
      <c r="AH33" t="s">
        <v>325</v>
      </c>
      <c r="AI33" t="s">
        <v>331</v>
      </c>
      <c r="AJ33" t="s">
        <v>1070</v>
      </c>
      <c r="AK33">
        <v>86057</v>
      </c>
      <c r="AL33">
        <v>1</v>
      </c>
      <c r="AM33">
        <v>2497</v>
      </c>
      <c r="AN33" t="s">
        <v>376</v>
      </c>
      <c r="AO33">
        <v>111504668</v>
      </c>
    </row>
    <row r="36" spans="1:41">
      <c r="A36" t="s">
        <v>315</v>
      </c>
      <c r="D36" t="s">
        <v>316</v>
      </c>
      <c r="E36">
        <v>153632</v>
      </c>
      <c r="F36" t="s">
        <v>317</v>
      </c>
      <c r="G36" t="s">
        <v>318</v>
      </c>
      <c r="H36" s="105" t="s">
        <v>341</v>
      </c>
      <c r="I36" t="s">
        <v>342</v>
      </c>
      <c r="J36" t="s">
        <v>340</v>
      </c>
      <c r="K36" t="s">
        <v>340</v>
      </c>
      <c r="L36">
        <v>460005</v>
      </c>
      <c r="M36">
        <v>19085</v>
      </c>
      <c r="O36">
        <v>333080</v>
      </c>
      <c r="P36" t="s">
        <v>1066</v>
      </c>
      <c r="Q36">
        <v>19078</v>
      </c>
      <c r="R36">
        <v>152</v>
      </c>
      <c r="S36">
        <v>19078</v>
      </c>
      <c r="T36">
        <v>2786</v>
      </c>
      <c r="U36" t="s">
        <v>328</v>
      </c>
      <c r="W36">
        <v>1158667035</v>
      </c>
      <c r="X36" s="76">
        <v>43763</v>
      </c>
      <c r="Y36" s="76">
        <v>43922</v>
      </c>
      <c r="Z36" s="76">
        <v>43922</v>
      </c>
      <c r="AA36" s="76">
        <v>43951</v>
      </c>
      <c r="AB36">
        <v>10961.25</v>
      </c>
      <c r="AC36" t="s">
        <v>1067</v>
      </c>
      <c r="AD36" t="s">
        <v>346</v>
      </c>
      <c r="AE36" t="s">
        <v>324</v>
      </c>
      <c r="AF36" t="s">
        <v>1068</v>
      </c>
      <c r="AG36" t="s">
        <v>1069</v>
      </c>
      <c r="AH36" t="s">
        <v>329</v>
      </c>
      <c r="AI36" t="s">
        <v>318</v>
      </c>
      <c r="AJ36" t="s">
        <v>1070</v>
      </c>
      <c r="AK36">
        <v>86057</v>
      </c>
      <c r="AL36">
        <v>1</v>
      </c>
      <c r="AM36">
        <v>2255</v>
      </c>
      <c r="AN36" t="s">
        <v>343</v>
      </c>
      <c r="AO36">
        <v>112265041</v>
      </c>
    </row>
    <row r="37" spans="1:41">
      <c r="A37" t="s">
        <v>315</v>
      </c>
      <c r="D37" t="s">
        <v>316</v>
      </c>
      <c r="E37">
        <v>153632</v>
      </c>
      <c r="F37" t="s">
        <v>317</v>
      </c>
      <c r="G37" t="s">
        <v>318</v>
      </c>
      <c r="H37" s="105" t="s">
        <v>341</v>
      </c>
      <c r="I37" t="s">
        <v>342</v>
      </c>
      <c r="J37" t="s">
        <v>340</v>
      </c>
      <c r="K37" t="s">
        <v>340</v>
      </c>
      <c r="L37">
        <v>460030</v>
      </c>
      <c r="M37">
        <v>19115</v>
      </c>
      <c r="O37">
        <v>333080</v>
      </c>
      <c r="P37" t="s">
        <v>1066</v>
      </c>
      <c r="Q37">
        <v>19079</v>
      </c>
      <c r="R37">
        <v>152</v>
      </c>
      <c r="S37">
        <v>19079</v>
      </c>
      <c r="T37">
        <v>2786</v>
      </c>
      <c r="U37" t="s">
        <v>328</v>
      </c>
      <c r="W37">
        <v>1158667035</v>
      </c>
      <c r="X37" s="76">
        <v>43763</v>
      </c>
      <c r="Y37" s="76">
        <v>43956</v>
      </c>
      <c r="Z37" s="76">
        <v>43952</v>
      </c>
      <c r="AA37" s="76">
        <v>43982</v>
      </c>
      <c r="AB37">
        <v>10961.25</v>
      </c>
      <c r="AC37" t="s">
        <v>1067</v>
      </c>
      <c r="AD37" t="s">
        <v>346</v>
      </c>
      <c r="AE37" t="s">
        <v>324</v>
      </c>
      <c r="AF37" t="s">
        <v>1071</v>
      </c>
      <c r="AG37" t="s">
        <v>1069</v>
      </c>
      <c r="AH37" t="s">
        <v>329</v>
      </c>
      <c r="AI37" t="s">
        <v>318</v>
      </c>
      <c r="AJ37" t="s">
        <v>1070</v>
      </c>
      <c r="AK37">
        <v>86057</v>
      </c>
      <c r="AL37">
        <v>1</v>
      </c>
      <c r="AM37">
        <v>2255</v>
      </c>
      <c r="AN37" t="s">
        <v>343</v>
      </c>
      <c r="AO37">
        <v>112265041</v>
      </c>
    </row>
    <row r="38" spans="1:41">
      <c r="A38" t="s">
        <v>315</v>
      </c>
      <c r="D38" t="s">
        <v>316</v>
      </c>
      <c r="E38">
        <v>153632</v>
      </c>
      <c r="F38" t="s">
        <v>317</v>
      </c>
      <c r="G38" t="s">
        <v>318</v>
      </c>
      <c r="H38" s="105" t="s">
        <v>341</v>
      </c>
      <c r="I38" t="s">
        <v>342</v>
      </c>
      <c r="J38" t="s">
        <v>340</v>
      </c>
      <c r="K38" t="s">
        <v>340</v>
      </c>
      <c r="L38">
        <v>460055</v>
      </c>
      <c r="M38">
        <v>19146</v>
      </c>
      <c r="O38">
        <v>333080</v>
      </c>
      <c r="P38" t="s">
        <v>1066</v>
      </c>
      <c r="Q38">
        <v>19080</v>
      </c>
      <c r="R38">
        <v>152</v>
      </c>
      <c r="S38">
        <v>19080</v>
      </c>
      <c r="T38">
        <v>2786</v>
      </c>
      <c r="U38" t="s">
        <v>328</v>
      </c>
      <c r="W38">
        <v>1158667035</v>
      </c>
      <c r="X38" s="76">
        <v>43763</v>
      </c>
      <c r="Y38" s="76">
        <v>43983</v>
      </c>
      <c r="Z38" s="76">
        <v>43983</v>
      </c>
      <c r="AA38" s="76">
        <v>44012</v>
      </c>
      <c r="AB38">
        <v>10961.25</v>
      </c>
      <c r="AC38" t="s">
        <v>1067</v>
      </c>
      <c r="AD38" t="s">
        <v>346</v>
      </c>
      <c r="AE38" t="s">
        <v>324</v>
      </c>
      <c r="AF38" t="s">
        <v>1072</v>
      </c>
      <c r="AG38" t="s">
        <v>1069</v>
      </c>
      <c r="AH38" t="s">
        <v>329</v>
      </c>
      <c r="AI38" t="s">
        <v>318</v>
      </c>
      <c r="AJ38" t="s">
        <v>1070</v>
      </c>
      <c r="AK38">
        <v>86057</v>
      </c>
      <c r="AL38">
        <v>1</v>
      </c>
      <c r="AM38">
        <v>2255</v>
      </c>
      <c r="AN38" t="s">
        <v>343</v>
      </c>
      <c r="AO38">
        <v>112265041</v>
      </c>
    </row>
    <row r="39" spans="1:41">
      <c r="A39" t="s">
        <v>315</v>
      </c>
      <c r="D39" t="s">
        <v>316</v>
      </c>
      <c r="E39">
        <v>153632</v>
      </c>
      <c r="F39" t="s">
        <v>317</v>
      </c>
      <c r="G39" t="s">
        <v>318</v>
      </c>
      <c r="H39" s="105" t="s">
        <v>341</v>
      </c>
      <c r="I39" t="s">
        <v>342</v>
      </c>
      <c r="J39" t="s">
        <v>340</v>
      </c>
      <c r="K39" t="s">
        <v>340</v>
      </c>
      <c r="L39">
        <v>795445</v>
      </c>
      <c r="M39">
        <v>19176</v>
      </c>
      <c r="O39">
        <v>333080</v>
      </c>
      <c r="P39" t="s">
        <v>1066</v>
      </c>
      <c r="Q39">
        <v>20773</v>
      </c>
      <c r="R39">
        <v>152</v>
      </c>
      <c r="S39">
        <v>20773</v>
      </c>
      <c r="T39">
        <v>2786</v>
      </c>
      <c r="U39" t="s">
        <v>328</v>
      </c>
      <c r="W39">
        <v>1158667035</v>
      </c>
      <c r="X39" s="76">
        <v>44109</v>
      </c>
      <c r="Y39" s="76">
        <v>44117</v>
      </c>
      <c r="Z39" s="76">
        <v>44013</v>
      </c>
      <c r="AA39" s="76">
        <v>44043</v>
      </c>
      <c r="AB39">
        <v>11395.75</v>
      </c>
      <c r="AC39" t="s">
        <v>1067</v>
      </c>
      <c r="AD39" t="s">
        <v>346</v>
      </c>
      <c r="AE39" t="s">
        <v>324</v>
      </c>
      <c r="AF39" t="s">
        <v>1075</v>
      </c>
      <c r="AG39" t="s">
        <v>1074</v>
      </c>
      <c r="AH39" t="s">
        <v>329</v>
      </c>
      <c r="AI39" t="s">
        <v>318</v>
      </c>
      <c r="AJ39" t="s">
        <v>1070</v>
      </c>
      <c r="AK39">
        <v>86057</v>
      </c>
      <c r="AL39">
        <v>1</v>
      </c>
      <c r="AM39">
        <v>2255</v>
      </c>
      <c r="AN39" t="s">
        <v>343</v>
      </c>
      <c r="AO39">
        <v>112265041</v>
      </c>
    </row>
    <row r="40" spans="1:41">
      <c r="A40" t="s">
        <v>315</v>
      </c>
      <c r="D40" t="s">
        <v>316</v>
      </c>
      <c r="E40">
        <v>153632</v>
      </c>
      <c r="F40" t="s">
        <v>317</v>
      </c>
      <c r="G40" t="s">
        <v>318</v>
      </c>
      <c r="H40" s="105" t="s">
        <v>341</v>
      </c>
      <c r="I40" t="s">
        <v>342</v>
      </c>
      <c r="J40" t="s">
        <v>340</v>
      </c>
      <c r="K40" t="s">
        <v>340</v>
      </c>
      <c r="L40">
        <v>795491</v>
      </c>
      <c r="M40">
        <v>19238</v>
      </c>
      <c r="O40">
        <v>333080</v>
      </c>
      <c r="P40" t="s">
        <v>1066</v>
      </c>
      <c r="Q40">
        <v>20775</v>
      </c>
      <c r="R40">
        <v>152</v>
      </c>
      <c r="S40">
        <v>20775</v>
      </c>
      <c r="T40">
        <v>2786</v>
      </c>
      <c r="U40" t="s">
        <v>328</v>
      </c>
      <c r="W40">
        <v>1158667035</v>
      </c>
      <c r="X40" s="76">
        <v>44109</v>
      </c>
      <c r="Y40" s="76">
        <v>44117</v>
      </c>
      <c r="Z40" s="76">
        <v>44075</v>
      </c>
      <c r="AA40" s="76">
        <v>44104</v>
      </c>
      <c r="AB40">
        <v>11395.75</v>
      </c>
      <c r="AC40" t="s">
        <v>1067</v>
      </c>
      <c r="AD40" t="s">
        <v>346</v>
      </c>
      <c r="AE40" t="s">
        <v>324</v>
      </c>
      <c r="AF40" t="s">
        <v>1073</v>
      </c>
      <c r="AG40" t="s">
        <v>1074</v>
      </c>
      <c r="AH40" t="s">
        <v>329</v>
      </c>
      <c r="AI40" t="s">
        <v>318</v>
      </c>
      <c r="AJ40" t="s">
        <v>1070</v>
      </c>
      <c r="AK40">
        <v>86057</v>
      </c>
      <c r="AL40">
        <v>1</v>
      </c>
      <c r="AM40">
        <v>2255</v>
      </c>
      <c r="AN40" t="s">
        <v>343</v>
      </c>
      <c r="AO40">
        <v>112265041</v>
      </c>
    </row>
    <row r="41" spans="1:41">
      <c r="A41" t="s">
        <v>315</v>
      </c>
      <c r="D41" t="s">
        <v>316</v>
      </c>
      <c r="E41">
        <v>153632</v>
      </c>
      <c r="F41" t="s">
        <v>317</v>
      </c>
      <c r="G41" t="s">
        <v>318</v>
      </c>
      <c r="H41" s="105" t="s">
        <v>341</v>
      </c>
      <c r="I41" t="s">
        <v>342</v>
      </c>
      <c r="J41" t="s">
        <v>340</v>
      </c>
      <c r="K41" t="s">
        <v>340</v>
      </c>
      <c r="L41">
        <v>795468</v>
      </c>
      <c r="M41">
        <v>19207</v>
      </c>
      <c r="O41">
        <v>333080</v>
      </c>
      <c r="P41" t="s">
        <v>1066</v>
      </c>
      <c r="Q41">
        <v>20774</v>
      </c>
      <c r="R41">
        <v>152</v>
      </c>
      <c r="S41">
        <v>20774</v>
      </c>
      <c r="T41">
        <v>2786</v>
      </c>
      <c r="U41" t="s">
        <v>328</v>
      </c>
      <c r="W41">
        <v>1158667035</v>
      </c>
      <c r="X41" s="76">
        <v>44109</v>
      </c>
      <c r="Y41" s="76">
        <v>44117</v>
      </c>
      <c r="Z41" s="76">
        <v>44044</v>
      </c>
      <c r="AA41" s="76">
        <v>44074</v>
      </c>
      <c r="AB41">
        <v>11395.75</v>
      </c>
      <c r="AC41" t="s">
        <v>1067</v>
      </c>
      <c r="AD41" t="s">
        <v>346</v>
      </c>
      <c r="AE41" t="s">
        <v>324</v>
      </c>
      <c r="AF41" t="s">
        <v>1076</v>
      </c>
      <c r="AG41" t="s">
        <v>1074</v>
      </c>
      <c r="AH41" t="s">
        <v>329</v>
      </c>
      <c r="AI41" t="s">
        <v>318</v>
      </c>
      <c r="AJ41" t="s">
        <v>1070</v>
      </c>
      <c r="AK41">
        <v>86057</v>
      </c>
      <c r="AL41">
        <v>1</v>
      </c>
      <c r="AM41">
        <v>2255</v>
      </c>
      <c r="AN41" t="s">
        <v>343</v>
      </c>
      <c r="AO41">
        <v>112265041</v>
      </c>
    </row>
    <row r="42" spans="1:41">
      <c r="A42" t="s">
        <v>315</v>
      </c>
      <c r="D42" t="s">
        <v>316</v>
      </c>
      <c r="E42">
        <v>153632</v>
      </c>
      <c r="F42" t="s">
        <v>317</v>
      </c>
      <c r="G42" t="s">
        <v>318</v>
      </c>
      <c r="H42" s="105" t="s">
        <v>341</v>
      </c>
      <c r="I42" t="s">
        <v>342</v>
      </c>
      <c r="J42" t="s">
        <v>340</v>
      </c>
      <c r="K42" t="s">
        <v>340</v>
      </c>
      <c r="L42">
        <v>795514</v>
      </c>
      <c r="M42">
        <v>19268</v>
      </c>
      <c r="O42">
        <v>333080</v>
      </c>
      <c r="P42" t="s">
        <v>1066</v>
      </c>
      <c r="Q42">
        <v>20776</v>
      </c>
      <c r="R42">
        <v>152</v>
      </c>
      <c r="S42">
        <v>20776</v>
      </c>
      <c r="T42">
        <v>2786</v>
      </c>
      <c r="U42" t="s">
        <v>328</v>
      </c>
      <c r="W42">
        <v>1158667035</v>
      </c>
      <c r="X42" s="76">
        <v>44109</v>
      </c>
      <c r="Y42" s="76">
        <v>44117</v>
      </c>
      <c r="Z42" s="76">
        <v>44105</v>
      </c>
      <c r="AA42" s="76">
        <v>44135</v>
      </c>
      <c r="AB42">
        <v>11395.75</v>
      </c>
      <c r="AC42" t="s">
        <v>1067</v>
      </c>
      <c r="AD42" t="s">
        <v>346</v>
      </c>
      <c r="AE42" t="s">
        <v>324</v>
      </c>
      <c r="AF42" t="s">
        <v>1077</v>
      </c>
      <c r="AG42" t="s">
        <v>1074</v>
      </c>
      <c r="AH42" t="s">
        <v>329</v>
      </c>
      <c r="AI42" t="s">
        <v>318</v>
      </c>
      <c r="AJ42" t="s">
        <v>1070</v>
      </c>
      <c r="AK42">
        <v>86057</v>
      </c>
      <c r="AL42">
        <v>1</v>
      </c>
      <c r="AM42">
        <v>2255</v>
      </c>
      <c r="AN42" t="s">
        <v>343</v>
      </c>
      <c r="AO42">
        <v>112265041</v>
      </c>
    </row>
    <row r="43" spans="1:41">
      <c r="A43" t="s">
        <v>315</v>
      </c>
      <c r="D43" t="s">
        <v>316</v>
      </c>
      <c r="E43">
        <v>153632</v>
      </c>
      <c r="F43" t="s">
        <v>317</v>
      </c>
      <c r="G43" t="s">
        <v>318</v>
      </c>
      <c r="H43" s="105" t="s">
        <v>341</v>
      </c>
      <c r="I43" t="s">
        <v>342</v>
      </c>
      <c r="J43" t="s">
        <v>340</v>
      </c>
      <c r="K43" t="s">
        <v>340</v>
      </c>
      <c r="L43">
        <v>795537</v>
      </c>
      <c r="M43">
        <v>19299</v>
      </c>
      <c r="O43">
        <v>333080</v>
      </c>
      <c r="P43" t="s">
        <v>1066</v>
      </c>
      <c r="Q43">
        <v>20777</v>
      </c>
      <c r="R43">
        <v>152</v>
      </c>
      <c r="S43">
        <v>20777</v>
      </c>
      <c r="T43">
        <v>2786</v>
      </c>
      <c r="U43" t="s">
        <v>328</v>
      </c>
      <c r="W43">
        <v>1158667035</v>
      </c>
      <c r="X43" s="76">
        <v>44109</v>
      </c>
      <c r="Y43" s="76">
        <v>44137</v>
      </c>
      <c r="Z43" s="76">
        <v>44136</v>
      </c>
      <c r="AA43" s="76">
        <v>44165</v>
      </c>
      <c r="AB43">
        <v>11395.75</v>
      </c>
      <c r="AC43" t="s">
        <v>1067</v>
      </c>
      <c r="AD43" t="s">
        <v>346</v>
      </c>
      <c r="AE43" t="s">
        <v>324</v>
      </c>
      <c r="AF43" t="s">
        <v>1078</v>
      </c>
      <c r="AG43" t="s">
        <v>1074</v>
      </c>
      <c r="AH43" t="s">
        <v>329</v>
      </c>
      <c r="AI43" t="s">
        <v>318</v>
      </c>
      <c r="AJ43" t="s">
        <v>1070</v>
      </c>
      <c r="AK43">
        <v>86057</v>
      </c>
      <c r="AL43">
        <v>1</v>
      </c>
      <c r="AM43">
        <v>2255</v>
      </c>
      <c r="AN43" t="s">
        <v>343</v>
      </c>
      <c r="AO43">
        <v>112265041</v>
      </c>
    </row>
    <row r="44" spans="1:41">
      <c r="A44" t="s">
        <v>315</v>
      </c>
      <c r="D44" t="s">
        <v>316</v>
      </c>
      <c r="E44">
        <v>153632</v>
      </c>
      <c r="F44" t="s">
        <v>317</v>
      </c>
      <c r="G44" t="s">
        <v>318</v>
      </c>
      <c r="H44" s="105" t="s">
        <v>341</v>
      </c>
      <c r="I44" t="s">
        <v>342</v>
      </c>
      <c r="J44" t="s">
        <v>340</v>
      </c>
      <c r="K44" t="s">
        <v>340</v>
      </c>
      <c r="L44">
        <v>795560</v>
      </c>
      <c r="M44">
        <v>19329</v>
      </c>
      <c r="O44">
        <v>333080</v>
      </c>
      <c r="P44" t="s">
        <v>1066</v>
      </c>
      <c r="Q44">
        <v>20778</v>
      </c>
      <c r="R44">
        <v>152</v>
      </c>
      <c r="S44">
        <v>20778</v>
      </c>
      <c r="T44">
        <v>2786</v>
      </c>
      <c r="U44" t="s">
        <v>328</v>
      </c>
      <c r="W44">
        <v>1158667035</v>
      </c>
      <c r="X44" s="76">
        <v>44109</v>
      </c>
      <c r="Y44" s="76">
        <v>44166</v>
      </c>
      <c r="Z44" s="76">
        <v>44166</v>
      </c>
      <c r="AA44" s="76">
        <v>44196</v>
      </c>
      <c r="AB44">
        <v>11395.75</v>
      </c>
      <c r="AC44" t="s">
        <v>1067</v>
      </c>
      <c r="AD44" t="s">
        <v>346</v>
      </c>
      <c r="AE44" t="s">
        <v>324</v>
      </c>
      <c r="AF44" t="s">
        <v>1079</v>
      </c>
      <c r="AG44" t="s">
        <v>1074</v>
      </c>
      <c r="AH44" t="s">
        <v>329</v>
      </c>
      <c r="AI44" t="s">
        <v>318</v>
      </c>
      <c r="AJ44" t="s">
        <v>1070</v>
      </c>
      <c r="AK44">
        <v>86057</v>
      </c>
      <c r="AL44">
        <v>1</v>
      </c>
      <c r="AM44">
        <v>2255</v>
      </c>
      <c r="AN44" t="s">
        <v>343</v>
      </c>
      <c r="AO44">
        <v>112265041</v>
      </c>
    </row>
    <row r="45" spans="1:41">
      <c r="A45" t="s">
        <v>315</v>
      </c>
      <c r="D45" t="s">
        <v>316</v>
      </c>
      <c r="E45">
        <v>153632</v>
      </c>
      <c r="F45" t="s">
        <v>317</v>
      </c>
      <c r="G45" t="s">
        <v>318</v>
      </c>
      <c r="H45" s="105" t="s">
        <v>341</v>
      </c>
      <c r="I45" t="s">
        <v>342</v>
      </c>
      <c r="J45" t="s">
        <v>340</v>
      </c>
      <c r="K45" t="s">
        <v>340</v>
      </c>
      <c r="L45">
        <v>795583</v>
      </c>
      <c r="M45">
        <v>19360</v>
      </c>
      <c r="O45">
        <v>333080</v>
      </c>
      <c r="P45" t="s">
        <v>1066</v>
      </c>
      <c r="Q45">
        <v>20779</v>
      </c>
      <c r="R45">
        <v>152</v>
      </c>
      <c r="S45">
        <v>20779</v>
      </c>
      <c r="T45">
        <v>2786</v>
      </c>
      <c r="U45" t="s">
        <v>328</v>
      </c>
      <c r="W45">
        <v>1158667035</v>
      </c>
      <c r="X45" s="76">
        <v>44109</v>
      </c>
      <c r="Y45" s="76">
        <v>44201</v>
      </c>
      <c r="Z45" s="76">
        <v>44197</v>
      </c>
      <c r="AA45" s="76">
        <v>44227</v>
      </c>
      <c r="AB45">
        <v>11395.75</v>
      </c>
      <c r="AC45" t="s">
        <v>1067</v>
      </c>
      <c r="AD45" t="s">
        <v>346</v>
      </c>
      <c r="AE45" t="s">
        <v>324</v>
      </c>
      <c r="AF45" t="s">
        <v>1080</v>
      </c>
      <c r="AG45" t="s">
        <v>1074</v>
      </c>
      <c r="AH45" t="s">
        <v>329</v>
      </c>
      <c r="AI45" t="s">
        <v>318</v>
      </c>
      <c r="AJ45" t="s">
        <v>1070</v>
      </c>
      <c r="AK45">
        <v>86057</v>
      </c>
      <c r="AL45">
        <v>1</v>
      </c>
      <c r="AM45">
        <v>2255</v>
      </c>
      <c r="AN45" t="s">
        <v>343</v>
      </c>
      <c r="AO45">
        <v>112265041</v>
      </c>
    </row>
    <row r="46" spans="1:41">
      <c r="A46" t="s">
        <v>315</v>
      </c>
      <c r="D46" t="s">
        <v>316</v>
      </c>
      <c r="E46">
        <v>153632</v>
      </c>
      <c r="F46" t="s">
        <v>317</v>
      </c>
      <c r="G46" t="s">
        <v>318</v>
      </c>
      <c r="H46" s="105" t="s">
        <v>341</v>
      </c>
      <c r="I46" t="s">
        <v>342</v>
      </c>
      <c r="J46" t="s">
        <v>340</v>
      </c>
      <c r="K46" t="s">
        <v>340</v>
      </c>
      <c r="L46">
        <v>795606</v>
      </c>
      <c r="M46">
        <v>19391</v>
      </c>
      <c r="O46">
        <v>333080</v>
      </c>
      <c r="P46" t="s">
        <v>1066</v>
      </c>
      <c r="Q46">
        <v>20780</v>
      </c>
      <c r="R46">
        <v>152</v>
      </c>
      <c r="S46">
        <v>20780</v>
      </c>
      <c r="T46">
        <v>2786</v>
      </c>
      <c r="U46" t="s">
        <v>328</v>
      </c>
      <c r="W46">
        <v>1158667035</v>
      </c>
      <c r="X46" s="76">
        <v>44109</v>
      </c>
      <c r="Y46" s="76">
        <v>44228</v>
      </c>
      <c r="Z46" s="76">
        <v>44228</v>
      </c>
      <c r="AA46" s="76">
        <v>44255</v>
      </c>
      <c r="AB46">
        <v>11395.75</v>
      </c>
      <c r="AC46" t="s">
        <v>1067</v>
      </c>
      <c r="AD46" t="s">
        <v>346</v>
      </c>
      <c r="AE46" t="s">
        <v>324</v>
      </c>
      <c r="AF46" t="s">
        <v>1081</v>
      </c>
      <c r="AG46" t="s">
        <v>1074</v>
      </c>
      <c r="AH46" t="s">
        <v>329</v>
      </c>
      <c r="AI46" t="s">
        <v>318</v>
      </c>
      <c r="AJ46" t="s">
        <v>1070</v>
      </c>
      <c r="AK46">
        <v>86057</v>
      </c>
      <c r="AL46">
        <v>1</v>
      </c>
      <c r="AM46">
        <v>2255</v>
      </c>
      <c r="AN46" t="s">
        <v>343</v>
      </c>
      <c r="AO46">
        <v>112265041</v>
      </c>
    </row>
    <row r="47" spans="1:41">
      <c r="A47" t="s">
        <v>315</v>
      </c>
      <c r="D47" t="s">
        <v>316</v>
      </c>
      <c r="E47">
        <v>153632</v>
      </c>
      <c r="F47" t="s">
        <v>317</v>
      </c>
      <c r="G47" t="s">
        <v>318</v>
      </c>
      <c r="H47" s="105" t="s">
        <v>341</v>
      </c>
      <c r="I47" t="s">
        <v>342</v>
      </c>
      <c r="J47" t="s">
        <v>340</v>
      </c>
      <c r="K47" t="s">
        <v>340</v>
      </c>
      <c r="L47">
        <v>795629</v>
      </c>
      <c r="M47">
        <v>19419</v>
      </c>
      <c r="O47">
        <v>333080</v>
      </c>
      <c r="P47" t="s">
        <v>1066</v>
      </c>
      <c r="Q47">
        <v>20781</v>
      </c>
      <c r="R47">
        <v>152</v>
      </c>
      <c r="S47">
        <v>20781</v>
      </c>
      <c r="T47">
        <v>2786</v>
      </c>
      <c r="U47" t="s">
        <v>328</v>
      </c>
      <c r="W47">
        <v>1158667035</v>
      </c>
      <c r="X47" s="76">
        <v>44109</v>
      </c>
      <c r="Y47" s="76">
        <v>44256</v>
      </c>
      <c r="Z47" s="76">
        <v>44256</v>
      </c>
      <c r="AA47" s="76">
        <v>44286</v>
      </c>
      <c r="AB47">
        <v>11395.75</v>
      </c>
      <c r="AC47" t="s">
        <v>1067</v>
      </c>
      <c r="AD47" t="s">
        <v>346</v>
      </c>
      <c r="AE47" t="s">
        <v>324</v>
      </c>
      <c r="AF47" t="s">
        <v>1082</v>
      </c>
      <c r="AG47" t="s">
        <v>1074</v>
      </c>
      <c r="AH47" t="s">
        <v>329</v>
      </c>
      <c r="AI47" t="s">
        <v>318</v>
      </c>
      <c r="AJ47" t="s">
        <v>1070</v>
      </c>
      <c r="AK47">
        <v>86057</v>
      </c>
      <c r="AL47">
        <v>1</v>
      </c>
      <c r="AM47">
        <v>2255</v>
      </c>
      <c r="AN47" t="s">
        <v>343</v>
      </c>
      <c r="AO47">
        <v>112265041</v>
      </c>
    </row>
    <row r="48" spans="1:41">
      <c r="H48" s="105"/>
      <c r="X48" s="76"/>
      <c r="Y48" s="76"/>
      <c r="Z48" s="76"/>
      <c r="AA48" s="76"/>
      <c r="AB48">
        <f>SUM(AB36:AB47)</f>
        <v>135445.5</v>
      </c>
    </row>
    <row r="49" spans="1:41">
      <c r="A49" t="s">
        <v>315</v>
      </c>
      <c r="D49" t="s">
        <v>316</v>
      </c>
      <c r="E49">
        <v>153632</v>
      </c>
      <c r="F49" t="s">
        <v>317</v>
      </c>
      <c r="G49" t="s">
        <v>318</v>
      </c>
      <c r="H49" s="105" t="s">
        <v>341</v>
      </c>
      <c r="I49" t="s">
        <v>342</v>
      </c>
      <c r="J49" t="s">
        <v>340</v>
      </c>
      <c r="K49" t="s">
        <v>340</v>
      </c>
      <c r="L49">
        <v>795652</v>
      </c>
      <c r="M49">
        <v>19450</v>
      </c>
      <c r="O49">
        <v>333080</v>
      </c>
      <c r="P49" t="s">
        <v>1066</v>
      </c>
      <c r="Q49">
        <v>20782</v>
      </c>
      <c r="R49">
        <v>152</v>
      </c>
      <c r="S49">
        <v>20782</v>
      </c>
      <c r="T49">
        <v>2786</v>
      </c>
      <c r="U49" t="s">
        <v>328</v>
      </c>
      <c r="W49">
        <v>1158667035</v>
      </c>
      <c r="X49" s="76">
        <v>44109</v>
      </c>
      <c r="Y49" s="76">
        <v>44287</v>
      </c>
      <c r="Z49" s="76">
        <v>44287</v>
      </c>
      <c r="AA49" s="76">
        <v>44316</v>
      </c>
      <c r="AB49">
        <v>11395.75</v>
      </c>
      <c r="AC49" t="s">
        <v>1067</v>
      </c>
      <c r="AD49" t="s">
        <v>346</v>
      </c>
      <c r="AE49" t="s">
        <v>324</v>
      </c>
      <c r="AF49" t="s">
        <v>1083</v>
      </c>
      <c r="AG49" t="s">
        <v>1074</v>
      </c>
      <c r="AH49" t="s">
        <v>329</v>
      </c>
      <c r="AI49" t="s">
        <v>318</v>
      </c>
      <c r="AJ49" t="s">
        <v>1070</v>
      </c>
      <c r="AK49">
        <v>86057</v>
      </c>
      <c r="AL49">
        <v>1</v>
      </c>
      <c r="AM49">
        <v>2255</v>
      </c>
      <c r="AN49" t="s">
        <v>343</v>
      </c>
      <c r="AO49">
        <v>112265041</v>
      </c>
    </row>
    <row r="50" spans="1:41">
      <c r="A50" t="s">
        <v>315</v>
      </c>
      <c r="D50" t="s">
        <v>316</v>
      </c>
      <c r="E50">
        <v>153632</v>
      </c>
      <c r="F50" t="s">
        <v>317</v>
      </c>
      <c r="G50" t="s">
        <v>318</v>
      </c>
      <c r="H50" s="105" t="s">
        <v>341</v>
      </c>
      <c r="I50" t="s">
        <v>342</v>
      </c>
      <c r="J50" t="s">
        <v>340</v>
      </c>
      <c r="K50" t="s">
        <v>340</v>
      </c>
      <c r="L50">
        <v>795675</v>
      </c>
      <c r="M50">
        <v>19480</v>
      </c>
      <c r="O50">
        <v>333080</v>
      </c>
      <c r="P50" t="s">
        <v>1066</v>
      </c>
      <c r="Q50">
        <v>20783</v>
      </c>
      <c r="R50">
        <v>152</v>
      </c>
      <c r="S50">
        <v>20783</v>
      </c>
      <c r="T50">
        <v>2786</v>
      </c>
      <c r="U50" t="s">
        <v>328</v>
      </c>
      <c r="W50">
        <v>1158667035</v>
      </c>
      <c r="X50" s="76">
        <v>44109</v>
      </c>
      <c r="Y50" s="76">
        <v>44322</v>
      </c>
      <c r="Z50" s="76">
        <v>44317</v>
      </c>
      <c r="AA50" s="76">
        <v>44347</v>
      </c>
      <c r="AB50">
        <v>11395.75</v>
      </c>
      <c r="AC50" t="s">
        <v>1067</v>
      </c>
      <c r="AD50" t="s">
        <v>346</v>
      </c>
      <c r="AE50" t="s">
        <v>324</v>
      </c>
      <c r="AF50" t="s">
        <v>1084</v>
      </c>
      <c r="AG50" t="s">
        <v>1074</v>
      </c>
      <c r="AH50" t="s">
        <v>329</v>
      </c>
      <c r="AI50" t="s">
        <v>318</v>
      </c>
      <c r="AJ50" t="s">
        <v>1070</v>
      </c>
      <c r="AK50">
        <v>86057</v>
      </c>
      <c r="AL50">
        <v>1</v>
      </c>
      <c r="AM50">
        <v>2255</v>
      </c>
      <c r="AN50" t="s">
        <v>343</v>
      </c>
      <c r="AO50">
        <v>112265041</v>
      </c>
    </row>
    <row r="51" spans="1:41">
      <c r="A51" t="s">
        <v>315</v>
      </c>
      <c r="D51" t="s">
        <v>316</v>
      </c>
      <c r="E51">
        <v>153632</v>
      </c>
      <c r="F51" t="s">
        <v>317</v>
      </c>
      <c r="G51" t="s">
        <v>318</v>
      </c>
      <c r="H51" s="105" t="s">
        <v>341</v>
      </c>
      <c r="I51" t="s">
        <v>342</v>
      </c>
      <c r="J51" t="s">
        <v>340</v>
      </c>
      <c r="K51" t="s">
        <v>340</v>
      </c>
      <c r="L51">
        <v>795698</v>
      </c>
      <c r="M51">
        <v>19511</v>
      </c>
      <c r="O51">
        <v>333080</v>
      </c>
      <c r="P51" t="s">
        <v>1066</v>
      </c>
      <c r="Q51">
        <v>20784</v>
      </c>
      <c r="R51">
        <v>152</v>
      </c>
      <c r="S51">
        <v>20784</v>
      </c>
      <c r="T51">
        <v>2786</v>
      </c>
      <c r="U51" t="s">
        <v>328</v>
      </c>
      <c r="W51">
        <v>1158667035</v>
      </c>
      <c r="X51" s="76">
        <v>44109</v>
      </c>
      <c r="Y51" s="76">
        <v>44348</v>
      </c>
      <c r="Z51" s="76">
        <v>44348</v>
      </c>
      <c r="AA51" s="76">
        <v>44377</v>
      </c>
      <c r="AB51">
        <v>11395.75</v>
      </c>
      <c r="AC51" t="s">
        <v>1067</v>
      </c>
      <c r="AD51" t="s">
        <v>346</v>
      </c>
      <c r="AE51" t="s">
        <v>324</v>
      </c>
      <c r="AF51" t="s">
        <v>1085</v>
      </c>
      <c r="AG51" t="s">
        <v>1074</v>
      </c>
      <c r="AH51" t="s">
        <v>329</v>
      </c>
      <c r="AI51" t="s">
        <v>318</v>
      </c>
      <c r="AJ51" t="s">
        <v>1070</v>
      </c>
      <c r="AK51">
        <v>86057</v>
      </c>
      <c r="AL51">
        <v>1</v>
      </c>
      <c r="AM51">
        <v>2255</v>
      </c>
      <c r="AN51" t="s">
        <v>343</v>
      </c>
      <c r="AO51">
        <v>112265041</v>
      </c>
    </row>
    <row r="52" spans="1:41">
      <c r="A52" t="s">
        <v>315</v>
      </c>
      <c r="D52" t="s">
        <v>316</v>
      </c>
      <c r="E52">
        <v>153632</v>
      </c>
      <c r="F52" t="s">
        <v>317</v>
      </c>
      <c r="G52" t="s">
        <v>318</v>
      </c>
      <c r="H52" s="105" t="s">
        <v>341</v>
      </c>
      <c r="I52" t="s">
        <v>342</v>
      </c>
      <c r="J52" t="s">
        <v>340</v>
      </c>
      <c r="K52" t="s">
        <v>340</v>
      </c>
      <c r="L52">
        <v>109378</v>
      </c>
      <c r="M52">
        <v>19541</v>
      </c>
      <c r="O52">
        <v>333080</v>
      </c>
      <c r="P52" t="s">
        <v>1066</v>
      </c>
      <c r="Q52">
        <v>22777</v>
      </c>
      <c r="R52">
        <v>152</v>
      </c>
      <c r="S52">
        <v>22777</v>
      </c>
      <c r="T52">
        <v>2786</v>
      </c>
      <c r="U52" t="s">
        <v>328</v>
      </c>
      <c r="W52">
        <v>1158667035</v>
      </c>
      <c r="X52" s="76">
        <v>44442</v>
      </c>
      <c r="Y52" s="76">
        <v>44442</v>
      </c>
      <c r="Z52" s="76">
        <v>44378</v>
      </c>
      <c r="AA52" s="76">
        <v>44408</v>
      </c>
      <c r="AB52">
        <v>11909.25</v>
      </c>
      <c r="AC52" t="s">
        <v>1067</v>
      </c>
      <c r="AD52" t="s">
        <v>383</v>
      </c>
      <c r="AE52" t="s">
        <v>324</v>
      </c>
      <c r="AF52" t="s">
        <v>1089</v>
      </c>
      <c r="AG52" t="s">
        <v>1087</v>
      </c>
      <c r="AH52" t="s">
        <v>329</v>
      </c>
      <c r="AI52" t="s">
        <v>318</v>
      </c>
      <c r="AJ52" t="s">
        <v>1070</v>
      </c>
      <c r="AK52">
        <v>86057</v>
      </c>
      <c r="AL52">
        <v>1</v>
      </c>
      <c r="AM52">
        <v>2255</v>
      </c>
      <c r="AN52" t="s">
        <v>343</v>
      </c>
      <c r="AO52">
        <v>112265041</v>
      </c>
    </row>
    <row r="53" spans="1:41">
      <c r="A53" t="s">
        <v>315</v>
      </c>
      <c r="D53" t="s">
        <v>316</v>
      </c>
      <c r="E53">
        <v>153632</v>
      </c>
      <c r="F53" t="s">
        <v>317</v>
      </c>
      <c r="G53" t="s">
        <v>318</v>
      </c>
      <c r="H53" s="105" t="s">
        <v>341</v>
      </c>
      <c r="I53" t="s">
        <v>342</v>
      </c>
      <c r="J53" t="s">
        <v>340</v>
      </c>
      <c r="K53" t="s">
        <v>340</v>
      </c>
      <c r="L53">
        <v>109438</v>
      </c>
      <c r="M53">
        <v>19603</v>
      </c>
      <c r="O53">
        <v>333080</v>
      </c>
      <c r="P53" t="s">
        <v>1066</v>
      </c>
      <c r="Q53">
        <v>22779</v>
      </c>
      <c r="R53">
        <v>152</v>
      </c>
      <c r="S53">
        <v>22779</v>
      </c>
      <c r="T53">
        <v>2786</v>
      </c>
      <c r="U53" t="s">
        <v>328</v>
      </c>
      <c r="W53">
        <v>1158667035</v>
      </c>
      <c r="X53" s="76">
        <v>44442</v>
      </c>
      <c r="Y53" s="76">
        <v>44442</v>
      </c>
      <c r="Z53" s="76">
        <v>44440</v>
      </c>
      <c r="AA53" s="76">
        <v>44469</v>
      </c>
      <c r="AB53">
        <v>11909.25</v>
      </c>
      <c r="AC53" t="s">
        <v>1067</v>
      </c>
      <c r="AD53" t="s">
        <v>383</v>
      </c>
      <c r="AE53" t="s">
        <v>324</v>
      </c>
      <c r="AF53" t="s">
        <v>1086</v>
      </c>
      <c r="AG53" t="s">
        <v>1087</v>
      </c>
      <c r="AH53" t="s">
        <v>329</v>
      </c>
      <c r="AI53" t="s">
        <v>318</v>
      </c>
      <c r="AJ53" t="s">
        <v>1070</v>
      </c>
      <c r="AK53">
        <v>86057</v>
      </c>
      <c r="AL53">
        <v>1</v>
      </c>
      <c r="AM53">
        <v>2255</v>
      </c>
      <c r="AN53" t="s">
        <v>343</v>
      </c>
      <c r="AO53">
        <v>112265041</v>
      </c>
    </row>
    <row r="54" spans="1:41">
      <c r="A54" t="s">
        <v>315</v>
      </c>
      <c r="D54" t="s">
        <v>316</v>
      </c>
      <c r="E54">
        <v>153632</v>
      </c>
      <c r="F54" t="s">
        <v>317</v>
      </c>
      <c r="G54" t="s">
        <v>318</v>
      </c>
      <c r="H54" s="105" t="s">
        <v>341</v>
      </c>
      <c r="I54" t="s">
        <v>342</v>
      </c>
      <c r="J54" t="s">
        <v>340</v>
      </c>
      <c r="K54" t="s">
        <v>340</v>
      </c>
      <c r="L54">
        <v>109408</v>
      </c>
      <c r="M54">
        <v>19572</v>
      </c>
      <c r="O54">
        <v>333080</v>
      </c>
      <c r="P54" t="s">
        <v>1066</v>
      </c>
      <c r="Q54">
        <v>22778</v>
      </c>
      <c r="R54">
        <v>152</v>
      </c>
      <c r="S54">
        <v>22778</v>
      </c>
      <c r="T54">
        <v>2786</v>
      </c>
      <c r="U54" t="s">
        <v>328</v>
      </c>
      <c r="W54">
        <v>1158667035</v>
      </c>
      <c r="X54" s="76">
        <v>44442</v>
      </c>
      <c r="Y54" s="76">
        <v>44442</v>
      </c>
      <c r="Z54" s="76">
        <v>44409</v>
      </c>
      <c r="AA54" s="76">
        <v>44439</v>
      </c>
      <c r="AB54">
        <v>11909.25</v>
      </c>
      <c r="AC54" t="s">
        <v>1067</v>
      </c>
      <c r="AD54" t="s">
        <v>383</v>
      </c>
      <c r="AE54" t="s">
        <v>324</v>
      </c>
      <c r="AF54" t="s">
        <v>1088</v>
      </c>
      <c r="AG54" t="s">
        <v>1087</v>
      </c>
      <c r="AH54" t="s">
        <v>329</v>
      </c>
      <c r="AI54" t="s">
        <v>318</v>
      </c>
      <c r="AJ54" t="s">
        <v>1070</v>
      </c>
      <c r="AK54">
        <v>86057</v>
      </c>
      <c r="AL54">
        <v>1</v>
      </c>
      <c r="AM54">
        <v>2255</v>
      </c>
      <c r="AN54" t="s">
        <v>343</v>
      </c>
      <c r="AO54">
        <v>112265041</v>
      </c>
    </row>
    <row r="55" spans="1:41">
      <c r="A55" t="s">
        <v>315</v>
      </c>
      <c r="D55" t="s">
        <v>316</v>
      </c>
      <c r="E55">
        <v>153632</v>
      </c>
      <c r="F55" t="s">
        <v>317</v>
      </c>
      <c r="G55" t="s">
        <v>318</v>
      </c>
      <c r="H55" s="105" t="s">
        <v>341</v>
      </c>
      <c r="I55" t="s">
        <v>342</v>
      </c>
      <c r="J55" t="s">
        <v>340</v>
      </c>
      <c r="K55" t="s">
        <v>340</v>
      </c>
      <c r="L55">
        <v>109468</v>
      </c>
      <c r="M55">
        <v>19633</v>
      </c>
      <c r="O55">
        <v>333080</v>
      </c>
      <c r="P55" t="s">
        <v>1066</v>
      </c>
      <c r="Q55">
        <v>22780</v>
      </c>
      <c r="R55">
        <v>152</v>
      </c>
      <c r="S55">
        <v>22780</v>
      </c>
      <c r="T55">
        <v>2786</v>
      </c>
      <c r="U55" t="s">
        <v>328</v>
      </c>
      <c r="W55">
        <v>1158667035</v>
      </c>
      <c r="X55" s="76">
        <v>44442</v>
      </c>
      <c r="Y55" s="76">
        <v>44470</v>
      </c>
      <c r="Z55" s="76">
        <v>44470</v>
      </c>
      <c r="AA55" s="76">
        <v>44500</v>
      </c>
      <c r="AB55">
        <v>11909.25</v>
      </c>
      <c r="AC55" t="s">
        <v>1067</v>
      </c>
      <c r="AD55" t="s">
        <v>383</v>
      </c>
      <c r="AE55" t="s">
        <v>324</v>
      </c>
      <c r="AF55" t="s">
        <v>1090</v>
      </c>
      <c r="AG55" t="s">
        <v>1087</v>
      </c>
      <c r="AH55" t="s">
        <v>329</v>
      </c>
      <c r="AI55" t="s">
        <v>318</v>
      </c>
      <c r="AJ55" t="s">
        <v>1070</v>
      </c>
      <c r="AK55">
        <v>86057</v>
      </c>
      <c r="AL55">
        <v>1</v>
      </c>
      <c r="AM55">
        <v>2255</v>
      </c>
      <c r="AN55" t="s">
        <v>343</v>
      </c>
      <c r="AO55">
        <v>112265041</v>
      </c>
    </row>
    <row r="56" spans="1:41">
      <c r="A56" t="s">
        <v>315</v>
      </c>
      <c r="D56" t="s">
        <v>316</v>
      </c>
      <c r="E56">
        <v>153632</v>
      </c>
      <c r="F56" t="s">
        <v>317</v>
      </c>
      <c r="G56" t="s">
        <v>318</v>
      </c>
      <c r="H56" s="105" t="s">
        <v>341</v>
      </c>
      <c r="I56" t="s">
        <v>342</v>
      </c>
      <c r="J56" t="s">
        <v>340</v>
      </c>
      <c r="K56" t="s">
        <v>340</v>
      </c>
      <c r="L56">
        <v>109498</v>
      </c>
      <c r="M56">
        <v>19664</v>
      </c>
      <c r="O56">
        <v>333080</v>
      </c>
      <c r="P56" t="s">
        <v>1066</v>
      </c>
      <c r="Q56">
        <v>22781</v>
      </c>
      <c r="R56">
        <v>152</v>
      </c>
      <c r="S56">
        <v>22781</v>
      </c>
      <c r="T56">
        <v>2786</v>
      </c>
      <c r="U56" t="s">
        <v>328</v>
      </c>
      <c r="W56">
        <v>1158667035</v>
      </c>
      <c r="X56" s="76">
        <v>44442</v>
      </c>
      <c r="Y56" s="76">
        <v>44503</v>
      </c>
      <c r="Z56" s="76">
        <v>44501</v>
      </c>
      <c r="AA56" s="76">
        <v>44530</v>
      </c>
      <c r="AB56">
        <v>11909.25</v>
      </c>
      <c r="AC56" t="s">
        <v>1067</v>
      </c>
      <c r="AD56" t="s">
        <v>383</v>
      </c>
      <c r="AE56" t="s">
        <v>324</v>
      </c>
      <c r="AF56" t="s">
        <v>1091</v>
      </c>
      <c r="AG56" t="s">
        <v>1087</v>
      </c>
      <c r="AH56" t="s">
        <v>329</v>
      </c>
      <c r="AI56" t="s">
        <v>318</v>
      </c>
      <c r="AJ56" t="s">
        <v>1070</v>
      </c>
      <c r="AK56">
        <v>86057</v>
      </c>
      <c r="AL56">
        <v>1</v>
      </c>
      <c r="AM56">
        <v>2255</v>
      </c>
      <c r="AN56" t="s">
        <v>343</v>
      </c>
      <c r="AO56">
        <v>112265041</v>
      </c>
    </row>
    <row r="57" spans="1:41">
      <c r="A57" t="s">
        <v>315</v>
      </c>
      <c r="D57" t="s">
        <v>316</v>
      </c>
      <c r="E57">
        <v>153632</v>
      </c>
      <c r="F57" t="s">
        <v>317</v>
      </c>
      <c r="G57" t="s">
        <v>318</v>
      </c>
      <c r="H57" s="105" t="s">
        <v>341</v>
      </c>
      <c r="I57" t="s">
        <v>342</v>
      </c>
      <c r="J57" t="s">
        <v>340</v>
      </c>
      <c r="K57" t="s">
        <v>340</v>
      </c>
      <c r="L57">
        <v>109528</v>
      </c>
      <c r="M57">
        <v>19694</v>
      </c>
      <c r="O57">
        <v>333080</v>
      </c>
      <c r="P57" t="s">
        <v>1066</v>
      </c>
      <c r="Q57">
        <v>22782</v>
      </c>
      <c r="R57">
        <v>152</v>
      </c>
      <c r="S57">
        <v>22782</v>
      </c>
      <c r="T57">
        <v>2786</v>
      </c>
      <c r="U57" t="s">
        <v>328</v>
      </c>
      <c r="W57">
        <v>1158667035</v>
      </c>
      <c r="X57" s="76">
        <v>44442</v>
      </c>
      <c r="Y57" s="76">
        <v>44531</v>
      </c>
      <c r="Z57" s="76">
        <v>44531</v>
      </c>
      <c r="AA57" s="76">
        <v>44561</v>
      </c>
      <c r="AB57">
        <v>11909.25</v>
      </c>
      <c r="AC57" t="s">
        <v>1067</v>
      </c>
      <c r="AD57" t="s">
        <v>383</v>
      </c>
      <c r="AE57" t="s">
        <v>324</v>
      </c>
      <c r="AF57" t="s">
        <v>1092</v>
      </c>
      <c r="AG57" t="s">
        <v>1087</v>
      </c>
      <c r="AH57" t="s">
        <v>329</v>
      </c>
      <c r="AI57" t="s">
        <v>318</v>
      </c>
      <c r="AJ57" t="s">
        <v>1070</v>
      </c>
      <c r="AK57">
        <v>86057</v>
      </c>
      <c r="AL57">
        <v>1</v>
      </c>
      <c r="AM57">
        <v>2255</v>
      </c>
      <c r="AN57" t="s">
        <v>343</v>
      </c>
      <c r="AO57">
        <v>112265041</v>
      </c>
    </row>
    <row r="58" spans="1:41">
      <c r="A58" t="s">
        <v>315</v>
      </c>
      <c r="D58" t="s">
        <v>316</v>
      </c>
      <c r="E58">
        <v>153632</v>
      </c>
      <c r="F58" t="s">
        <v>317</v>
      </c>
      <c r="G58" t="s">
        <v>318</v>
      </c>
      <c r="H58" s="105" t="s">
        <v>341</v>
      </c>
      <c r="I58" t="s">
        <v>342</v>
      </c>
      <c r="J58" t="s">
        <v>340</v>
      </c>
      <c r="K58" t="s">
        <v>340</v>
      </c>
      <c r="L58">
        <v>109558</v>
      </c>
      <c r="M58">
        <v>19725</v>
      </c>
      <c r="O58">
        <v>333080</v>
      </c>
      <c r="P58" t="s">
        <v>1066</v>
      </c>
      <c r="Q58">
        <v>22783</v>
      </c>
      <c r="R58">
        <v>152</v>
      </c>
      <c r="S58">
        <v>22783</v>
      </c>
      <c r="T58">
        <v>2786</v>
      </c>
      <c r="U58" t="s">
        <v>328</v>
      </c>
      <c r="W58">
        <v>1158667035</v>
      </c>
      <c r="X58" s="76">
        <v>44442</v>
      </c>
      <c r="Y58" s="76">
        <v>44566</v>
      </c>
      <c r="Z58" s="76">
        <v>44562</v>
      </c>
      <c r="AA58" s="76">
        <v>44592</v>
      </c>
      <c r="AB58">
        <v>11909.25</v>
      </c>
      <c r="AC58" t="s">
        <v>1067</v>
      </c>
      <c r="AD58" t="s">
        <v>383</v>
      </c>
      <c r="AE58" t="s">
        <v>324</v>
      </c>
      <c r="AF58" t="s">
        <v>1093</v>
      </c>
      <c r="AG58" t="s">
        <v>1087</v>
      </c>
      <c r="AH58" t="s">
        <v>329</v>
      </c>
      <c r="AI58" t="s">
        <v>318</v>
      </c>
      <c r="AJ58" t="s">
        <v>1070</v>
      </c>
      <c r="AK58">
        <v>86057</v>
      </c>
      <c r="AL58">
        <v>1</v>
      </c>
      <c r="AM58">
        <v>2255</v>
      </c>
      <c r="AN58" t="s">
        <v>343</v>
      </c>
      <c r="AO58">
        <v>112265041</v>
      </c>
    </row>
    <row r="59" spans="1:41">
      <c r="A59" t="s">
        <v>315</v>
      </c>
      <c r="D59" t="s">
        <v>316</v>
      </c>
      <c r="E59">
        <v>153632</v>
      </c>
      <c r="F59" t="s">
        <v>317</v>
      </c>
      <c r="G59" t="s">
        <v>318</v>
      </c>
      <c r="H59" s="105" t="s">
        <v>341</v>
      </c>
      <c r="I59" t="s">
        <v>342</v>
      </c>
      <c r="J59" t="s">
        <v>340</v>
      </c>
      <c r="K59" t="s">
        <v>340</v>
      </c>
      <c r="L59">
        <v>109588</v>
      </c>
      <c r="M59">
        <v>19756</v>
      </c>
      <c r="O59">
        <v>333080</v>
      </c>
      <c r="P59" t="s">
        <v>1066</v>
      </c>
      <c r="Q59">
        <v>22784</v>
      </c>
      <c r="R59">
        <v>152</v>
      </c>
      <c r="S59">
        <v>22784</v>
      </c>
      <c r="T59">
        <v>2786</v>
      </c>
      <c r="U59" t="s">
        <v>328</v>
      </c>
      <c r="W59">
        <v>1158667035</v>
      </c>
      <c r="X59" s="76">
        <v>44442</v>
      </c>
      <c r="Y59" s="76">
        <v>44594</v>
      </c>
      <c r="Z59" s="76">
        <v>44593</v>
      </c>
      <c r="AA59" s="76">
        <v>44620</v>
      </c>
      <c r="AB59">
        <v>11909.25</v>
      </c>
      <c r="AC59" t="s">
        <v>1067</v>
      </c>
      <c r="AD59" t="s">
        <v>383</v>
      </c>
      <c r="AE59" t="s">
        <v>324</v>
      </c>
      <c r="AF59" t="s">
        <v>1094</v>
      </c>
      <c r="AG59" t="s">
        <v>1087</v>
      </c>
      <c r="AH59" t="s">
        <v>329</v>
      </c>
      <c r="AI59" t="s">
        <v>318</v>
      </c>
      <c r="AJ59" t="s">
        <v>1070</v>
      </c>
      <c r="AK59">
        <v>86057</v>
      </c>
      <c r="AL59">
        <v>1</v>
      </c>
      <c r="AM59">
        <v>2255</v>
      </c>
      <c r="AN59" t="s">
        <v>343</v>
      </c>
      <c r="AO59">
        <v>112265041</v>
      </c>
    </row>
    <row r="60" spans="1:41">
      <c r="A60" t="s">
        <v>315</v>
      </c>
      <c r="D60" t="s">
        <v>316</v>
      </c>
      <c r="E60">
        <v>153632</v>
      </c>
      <c r="F60" t="s">
        <v>317</v>
      </c>
      <c r="G60" t="s">
        <v>318</v>
      </c>
      <c r="H60" s="105" t="s">
        <v>341</v>
      </c>
      <c r="I60" t="s">
        <v>342</v>
      </c>
      <c r="J60" t="s">
        <v>340</v>
      </c>
      <c r="K60" t="s">
        <v>340</v>
      </c>
      <c r="L60">
        <v>109618</v>
      </c>
      <c r="M60">
        <v>19784</v>
      </c>
      <c r="O60">
        <v>333080</v>
      </c>
      <c r="P60" t="s">
        <v>1066</v>
      </c>
      <c r="Q60">
        <v>22785</v>
      </c>
      <c r="R60">
        <v>152</v>
      </c>
      <c r="S60">
        <v>22785</v>
      </c>
      <c r="T60">
        <v>2786</v>
      </c>
      <c r="U60" t="s">
        <v>328</v>
      </c>
      <c r="W60">
        <v>1158667035</v>
      </c>
      <c r="X60" s="76">
        <v>44442</v>
      </c>
      <c r="Y60" s="76">
        <v>44621</v>
      </c>
      <c r="Z60" s="76">
        <v>44621</v>
      </c>
      <c r="AA60" s="76">
        <v>44651</v>
      </c>
      <c r="AB60">
        <v>11909.25</v>
      </c>
      <c r="AC60" t="s">
        <v>1067</v>
      </c>
      <c r="AD60" t="s">
        <v>383</v>
      </c>
      <c r="AE60" t="s">
        <v>324</v>
      </c>
      <c r="AF60" t="s">
        <v>1095</v>
      </c>
      <c r="AG60" t="s">
        <v>1087</v>
      </c>
      <c r="AH60" t="s">
        <v>329</v>
      </c>
      <c r="AI60" t="s">
        <v>318</v>
      </c>
      <c r="AJ60" t="s">
        <v>1070</v>
      </c>
      <c r="AK60">
        <v>86057</v>
      </c>
      <c r="AL60">
        <v>1</v>
      </c>
      <c r="AM60">
        <v>2255</v>
      </c>
      <c r="AN60" t="s">
        <v>343</v>
      </c>
      <c r="AO60">
        <v>112265041</v>
      </c>
    </row>
    <row r="61" spans="1:41">
      <c r="H61" s="105"/>
      <c r="X61" s="76"/>
      <c r="Y61" s="76"/>
      <c r="Z61" s="76"/>
      <c r="AA61" s="76"/>
      <c r="AB61">
        <f>SUM(AB49:AB60)</f>
        <v>141370.5</v>
      </c>
    </row>
    <row r="62" spans="1:41">
      <c r="A62" t="s">
        <v>315</v>
      </c>
      <c r="D62" t="s">
        <v>316</v>
      </c>
      <c r="E62">
        <v>153632</v>
      </c>
      <c r="F62" t="s">
        <v>317</v>
      </c>
      <c r="G62" t="s">
        <v>318</v>
      </c>
      <c r="H62" s="105" t="s">
        <v>341</v>
      </c>
      <c r="I62" t="s">
        <v>342</v>
      </c>
      <c r="J62" t="s">
        <v>340</v>
      </c>
      <c r="K62" t="s">
        <v>340</v>
      </c>
      <c r="L62">
        <v>109648</v>
      </c>
      <c r="M62">
        <v>19815</v>
      </c>
      <c r="O62">
        <v>333080</v>
      </c>
      <c r="P62" t="s">
        <v>1066</v>
      </c>
      <c r="Q62">
        <v>22786</v>
      </c>
      <c r="R62">
        <v>152</v>
      </c>
      <c r="S62">
        <v>22786</v>
      </c>
      <c r="T62">
        <v>2786</v>
      </c>
      <c r="U62" t="s">
        <v>328</v>
      </c>
      <c r="W62">
        <v>1158667035</v>
      </c>
      <c r="X62" s="76">
        <v>44442</v>
      </c>
      <c r="Y62" s="76">
        <v>44652</v>
      </c>
      <c r="Z62" s="76">
        <v>44652</v>
      </c>
      <c r="AA62" s="76">
        <v>44681</v>
      </c>
      <c r="AB62">
        <v>11909.25</v>
      </c>
      <c r="AC62" t="s">
        <v>1067</v>
      </c>
      <c r="AD62" t="s">
        <v>383</v>
      </c>
      <c r="AE62" t="s">
        <v>324</v>
      </c>
      <c r="AF62" t="s">
        <v>1096</v>
      </c>
      <c r="AG62" t="s">
        <v>1087</v>
      </c>
      <c r="AH62" t="s">
        <v>329</v>
      </c>
      <c r="AI62" t="s">
        <v>318</v>
      </c>
      <c r="AJ62" t="s">
        <v>1070</v>
      </c>
      <c r="AK62">
        <v>86057</v>
      </c>
      <c r="AL62">
        <v>1</v>
      </c>
      <c r="AM62">
        <v>2255</v>
      </c>
      <c r="AN62" t="s">
        <v>343</v>
      </c>
      <c r="AO62">
        <v>112265041</v>
      </c>
    </row>
    <row r="63" spans="1:41">
      <c r="A63" t="s">
        <v>315</v>
      </c>
      <c r="D63" t="s">
        <v>316</v>
      </c>
      <c r="E63">
        <v>153632</v>
      </c>
      <c r="F63" t="s">
        <v>317</v>
      </c>
      <c r="G63" t="s">
        <v>318</v>
      </c>
      <c r="H63" s="105" t="s">
        <v>341</v>
      </c>
      <c r="I63" t="s">
        <v>342</v>
      </c>
      <c r="J63" t="s">
        <v>340</v>
      </c>
      <c r="K63" t="s">
        <v>340</v>
      </c>
      <c r="L63">
        <v>109678</v>
      </c>
      <c r="M63">
        <v>19845</v>
      </c>
      <c r="O63">
        <v>333080</v>
      </c>
      <c r="P63" t="s">
        <v>1066</v>
      </c>
      <c r="Q63">
        <v>22787</v>
      </c>
      <c r="R63">
        <v>152</v>
      </c>
      <c r="S63">
        <v>22787</v>
      </c>
      <c r="T63">
        <v>2786</v>
      </c>
      <c r="U63" t="s">
        <v>328</v>
      </c>
      <c r="W63">
        <v>1158667035</v>
      </c>
      <c r="X63" s="76">
        <v>44442</v>
      </c>
      <c r="Y63" s="76">
        <v>44684</v>
      </c>
      <c r="Z63" s="76">
        <v>44682</v>
      </c>
      <c r="AA63" s="76">
        <v>44712</v>
      </c>
      <c r="AB63">
        <v>11909.25</v>
      </c>
      <c r="AC63" t="s">
        <v>1067</v>
      </c>
      <c r="AD63" t="s">
        <v>383</v>
      </c>
      <c r="AE63" t="s">
        <v>324</v>
      </c>
      <c r="AF63" t="s">
        <v>1097</v>
      </c>
      <c r="AG63" t="s">
        <v>1087</v>
      </c>
      <c r="AH63" t="s">
        <v>329</v>
      </c>
      <c r="AI63" t="s">
        <v>318</v>
      </c>
      <c r="AJ63" t="s">
        <v>1070</v>
      </c>
      <c r="AK63">
        <v>86057</v>
      </c>
      <c r="AL63">
        <v>1</v>
      </c>
      <c r="AM63">
        <v>2255</v>
      </c>
      <c r="AN63" t="s">
        <v>343</v>
      </c>
      <c r="AO63">
        <v>112265041</v>
      </c>
    </row>
    <row r="64" spans="1:41">
      <c r="A64" t="s">
        <v>315</v>
      </c>
      <c r="D64" t="s">
        <v>316</v>
      </c>
      <c r="E64">
        <v>153632</v>
      </c>
      <c r="F64" t="s">
        <v>317</v>
      </c>
      <c r="G64" t="s">
        <v>318</v>
      </c>
      <c r="H64" s="105" t="s">
        <v>341</v>
      </c>
      <c r="I64" t="s">
        <v>342</v>
      </c>
      <c r="J64" t="s">
        <v>340</v>
      </c>
      <c r="K64" t="s">
        <v>340</v>
      </c>
      <c r="L64">
        <v>109708</v>
      </c>
      <c r="M64">
        <v>19876</v>
      </c>
      <c r="O64">
        <v>333080</v>
      </c>
      <c r="P64" t="s">
        <v>1066</v>
      </c>
      <c r="Q64">
        <v>22788</v>
      </c>
      <c r="R64">
        <v>152</v>
      </c>
      <c r="S64">
        <v>22788</v>
      </c>
      <c r="T64">
        <v>2786</v>
      </c>
      <c r="U64" t="s">
        <v>328</v>
      </c>
      <c r="W64">
        <v>1158667035</v>
      </c>
      <c r="X64" s="76">
        <v>44442</v>
      </c>
      <c r="Y64" s="76">
        <v>44713</v>
      </c>
      <c r="Z64" s="76">
        <v>44713</v>
      </c>
      <c r="AA64" s="76">
        <v>44742</v>
      </c>
      <c r="AB64">
        <v>11909.25</v>
      </c>
      <c r="AC64" t="s">
        <v>1067</v>
      </c>
      <c r="AD64" t="s">
        <v>383</v>
      </c>
      <c r="AE64" t="s">
        <v>324</v>
      </c>
      <c r="AF64" t="s">
        <v>1098</v>
      </c>
      <c r="AG64" t="s">
        <v>1087</v>
      </c>
      <c r="AH64" t="s">
        <v>329</v>
      </c>
      <c r="AI64" t="s">
        <v>318</v>
      </c>
      <c r="AJ64" t="s">
        <v>1070</v>
      </c>
      <c r="AK64">
        <v>86057</v>
      </c>
      <c r="AL64">
        <v>1</v>
      </c>
      <c r="AM64">
        <v>2255</v>
      </c>
      <c r="AN64" t="s">
        <v>343</v>
      </c>
      <c r="AO64">
        <v>112265041</v>
      </c>
    </row>
    <row r="65" spans="1:41">
      <c r="A65" t="s">
        <v>315</v>
      </c>
      <c r="D65" t="s">
        <v>316</v>
      </c>
      <c r="E65">
        <v>153632</v>
      </c>
      <c r="F65" t="s">
        <v>317</v>
      </c>
      <c r="G65" t="s">
        <v>318</v>
      </c>
      <c r="H65" s="105" t="s">
        <v>341</v>
      </c>
      <c r="I65" t="s">
        <v>342</v>
      </c>
      <c r="J65" t="s">
        <v>340</v>
      </c>
      <c r="K65" t="s">
        <v>340</v>
      </c>
      <c r="L65">
        <v>484403</v>
      </c>
      <c r="M65">
        <v>19906</v>
      </c>
      <c r="O65">
        <v>333080</v>
      </c>
      <c r="P65" t="s">
        <v>1066</v>
      </c>
      <c r="Q65">
        <v>24421</v>
      </c>
      <c r="R65">
        <v>152</v>
      </c>
      <c r="S65">
        <v>24421</v>
      </c>
      <c r="T65">
        <v>2786</v>
      </c>
      <c r="U65" t="s">
        <v>328</v>
      </c>
      <c r="W65">
        <v>1158667035</v>
      </c>
      <c r="X65" s="76">
        <v>44830</v>
      </c>
      <c r="Y65" s="76">
        <v>44831</v>
      </c>
      <c r="Z65" s="76">
        <v>44743</v>
      </c>
      <c r="AA65" s="76">
        <v>44773</v>
      </c>
      <c r="AB65">
        <v>12529.4</v>
      </c>
      <c r="AC65" t="s">
        <v>1067</v>
      </c>
      <c r="AD65" t="s">
        <v>519</v>
      </c>
      <c r="AE65" t="s">
        <v>324</v>
      </c>
      <c r="AF65" t="s">
        <v>1099</v>
      </c>
      <c r="AG65" t="s">
        <v>1100</v>
      </c>
      <c r="AH65" t="s">
        <v>329</v>
      </c>
      <c r="AI65" t="s">
        <v>318</v>
      </c>
      <c r="AJ65" t="s">
        <v>1070</v>
      </c>
      <c r="AK65">
        <v>86057</v>
      </c>
      <c r="AL65">
        <v>1</v>
      </c>
      <c r="AM65">
        <v>2255</v>
      </c>
      <c r="AN65" t="s">
        <v>343</v>
      </c>
      <c r="AO65">
        <v>112265041</v>
      </c>
    </row>
    <row r="66" spans="1:41">
      <c r="A66" t="s">
        <v>315</v>
      </c>
      <c r="D66" t="s">
        <v>316</v>
      </c>
      <c r="E66">
        <v>153632</v>
      </c>
      <c r="F66" t="s">
        <v>317</v>
      </c>
      <c r="G66" t="s">
        <v>318</v>
      </c>
      <c r="H66" s="105" t="s">
        <v>341</v>
      </c>
      <c r="I66" t="s">
        <v>342</v>
      </c>
      <c r="J66" t="s">
        <v>340</v>
      </c>
      <c r="K66" t="s">
        <v>340</v>
      </c>
      <c r="L66">
        <v>484433</v>
      </c>
      <c r="M66">
        <v>19937</v>
      </c>
      <c r="O66">
        <v>333080</v>
      </c>
      <c r="P66" t="s">
        <v>1066</v>
      </c>
      <c r="Q66">
        <v>24422</v>
      </c>
      <c r="R66">
        <v>152</v>
      </c>
      <c r="S66">
        <v>24422</v>
      </c>
      <c r="T66">
        <v>2786</v>
      </c>
      <c r="U66" t="s">
        <v>328</v>
      </c>
      <c r="W66">
        <v>1158667035</v>
      </c>
      <c r="X66" s="76">
        <v>44830</v>
      </c>
      <c r="Y66" s="76">
        <v>44831</v>
      </c>
      <c r="Z66" s="76">
        <v>44774</v>
      </c>
      <c r="AA66" s="76">
        <v>44804</v>
      </c>
      <c r="AB66">
        <v>12529.4</v>
      </c>
      <c r="AC66" t="s">
        <v>1067</v>
      </c>
      <c r="AD66" t="s">
        <v>519</v>
      </c>
      <c r="AE66" t="s">
        <v>324</v>
      </c>
      <c r="AF66" t="s">
        <v>1102</v>
      </c>
      <c r="AG66" t="s">
        <v>1100</v>
      </c>
      <c r="AH66" t="s">
        <v>329</v>
      </c>
      <c r="AI66" t="s">
        <v>318</v>
      </c>
      <c r="AJ66" t="s">
        <v>1070</v>
      </c>
      <c r="AK66">
        <v>86057</v>
      </c>
      <c r="AL66">
        <v>1</v>
      </c>
      <c r="AM66">
        <v>2255</v>
      </c>
      <c r="AN66" t="s">
        <v>343</v>
      </c>
      <c r="AO66">
        <v>112265041</v>
      </c>
    </row>
    <row r="67" spans="1:41">
      <c r="A67" t="s">
        <v>315</v>
      </c>
      <c r="D67" t="s">
        <v>316</v>
      </c>
      <c r="E67">
        <v>153632</v>
      </c>
      <c r="F67" t="s">
        <v>317</v>
      </c>
      <c r="G67" t="s">
        <v>318</v>
      </c>
      <c r="H67" s="105" t="s">
        <v>341</v>
      </c>
      <c r="I67" t="s">
        <v>342</v>
      </c>
      <c r="J67" t="s">
        <v>340</v>
      </c>
      <c r="K67" t="s">
        <v>340</v>
      </c>
      <c r="L67">
        <v>484463</v>
      </c>
      <c r="M67">
        <v>19968</v>
      </c>
      <c r="O67">
        <v>333080</v>
      </c>
      <c r="P67" t="s">
        <v>1066</v>
      </c>
      <c r="Q67">
        <v>24423</v>
      </c>
      <c r="R67">
        <v>152</v>
      </c>
      <c r="S67">
        <v>24423</v>
      </c>
      <c r="T67">
        <v>2786</v>
      </c>
      <c r="U67" t="s">
        <v>328</v>
      </c>
      <c r="W67">
        <v>1158667035</v>
      </c>
      <c r="X67" s="76">
        <v>44830</v>
      </c>
      <c r="Y67" s="76">
        <v>44831</v>
      </c>
      <c r="Z67" s="76">
        <v>44805</v>
      </c>
      <c r="AA67" s="76">
        <v>44834</v>
      </c>
      <c r="AB67">
        <v>12529.4</v>
      </c>
      <c r="AC67" t="s">
        <v>1067</v>
      </c>
      <c r="AD67" t="s">
        <v>519</v>
      </c>
      <c r="AE67" t="s">
        <v>324</v>
      </c>
      <c r="AF67" t="s">
        <v>1101</v>
      </c>
      <c r="AG67" t="s">
        <v>1100</v>
      </c>
      <c r="AH67" t="s">
        <v>329</v>
      </c>
      <c r="AI67" t="s">
        <v>318</v>
      </c>
      <c r="AJ67" t="s">
        <v>1070</v>
      </c>
      <c r="AK67">
        <v>86057</v>
      </c>
      <c r="AL67">
        <v>1</v>
      </c>
      <c r="AM67">
        <v>2255</v>
      </c>
      <c r="AN67" t="s">
        <v>343</v>
      </c>
      <c r="AO67">
        <v>112265041</v>
      </c>
    </row>
    <row r="68" spans="1:41">
      <c r="A68" t="s">
        <v>315</v>
      </c>
      <c r="D68" t="s">
        <v>316</v>
      </c>
      <c r="E68">
        <v>153632</v>
      </c>
      <c r="F68" t="s">
        <v>317</v>
      </c>
      <c r="G68" t="s">
        <v>318</v>
      </c>
      <c r="H68" s="105" t="s">
        <v>341</v>
      </c>
      <c r="I68" t="s">
        <v>342</v>
      </c>
      <c r="J68" t="s">
        <v>340</v>
      </c>
      <c r="K68" t="s">
        <v>340</v>
      </c>
      <c r="L68">
        <v>484493</v>
      </c>
      <c r="M68">
        <v>19998</v>
      </c>
      <c r="O68">
        <v>333080</v>
      </c>
      <c r="P68" t="s">
        <v>1066</v>
      </c>
      <c r="Q68">
        <v>24424</v>
      </c>
      <c r="R68">
        <v>152</v>
      </c>
      <c r="S68">
        <v>24424</v>
      </c>
      <c r="T68">
        <v>2786</v>
      </c>
      <c r="U68" t="s">
        <v>328</v>
      </c>
      <c r="W68">
        <v>1158667035</v>
      </c>
      <c r="X68" s="76">
        <v>44830</v>
      </c>
      <c r="Y68" s="76">
        <v>44837</v>
      </c>
      <c r="Z68" s="76">
        <v>44835</v>
      </c>
      <c r="AA68" s="76">
        <v>44865</v>
      </c>
      <c r="AB68">
        <v>12529.4</v>
      </c>
      <c r="AC68" t="s">
        <v>1067</v>
      </c>
      <c r="AD68" t="s">
        <v>519</v>
      </c>
      <c r="AE68" t="s">
        <v>324</v>
      </c>
      <c r="AF68" t="s">
        <v>1103</v>
      </c>
      <c r="AG68" t="s">
        <v>1100</v>
      </c>
      <c r="AH68" t="s">
        <v>329</v>
      </c>
      <c r="AI68" t="s">
        <v>318</v>
      </c>
      <c r="AJ68" t="s">
        <v>1070</v>
      </c>
      <c r="AK68">
        <v>86057</v>
      </c>
      <c r="AL68">
        <v>1</v>
      </c>
      <c r="AM68">
        <v>2255</v>
      </c>
      <c r="AN68" t="s">
        <v>343</v>
      </c>
      <c r="AO68">
        <v>112265041</v>
      </c>
    </row>
    <row r="71" spans="1:41">
      <c r="A71" t="s">
        <v>315</v>
      </c>
      <c r="D71" t="s">
        <v>316</v>
      </c>
      <c r="E71">
        <v>68568</v>
      </c>
      <c r="F71" t="s">
        <v>317</v>
      </c>
      <c r="G71" t="s">
        <v>318</v>
      </c>
      <c r="H71" s="105" t="s">
        <v>1104</v>
      </c>
      <c r="I71" t="s">
        <v>1105</v>
      </c>
      <c r="J71" t="s">
        <v>1106</v>
      </c>
      <c r="K71" t="s">
        <v>315</v>
      </c>
      <c r="L71">
        <v>460002</v>
      </c>
      <c r="M71">
        <v>19085</v>
      </c>
      <c r="O71">
        <v>333080</v>
      </c>
      <c r="P71" t="s">
        <v>1066</v>
      </c>
      <c r="Q71">
        <v>19078</v>
      </c>
      <c r="R71">
        <v>152</v>
      </c>
      <c r="S71">
        <v>19078</v>
      </c>
      <c r="T71">
        <v>2786</v>
      </c>
      <c r="U71" t="s">
        <v>328</v>
      </c>
      <c r="W71">
        <v>1158667035</v>
      </c>
      <c r="X71" s="76">
        <v>43763</v>
      </c>
      <c r="Y71" s="76">
        <v>43922</v>
      </c>
      <c r="Z71" s="76">
        <v>43922</v>
      </c>
      <c r="AA71" s="76">
        <v>43951</v>
      </c>
      <c r="AB71">
        <v>3872.98</v>
      </c>
      <c r="AC71" t="s">
        <v>1067</v>
      </c>
      <c r="AD71" t="s">
        <v>346</v>
      </c>
      <c r="AE71" t="s">
        <v>324</v>
      </c>
      <c r="AF71" t="s">
        <v>1068</v>
      </c>
      <c r="AG71" t="s">
        <v>1069</v>
      </c>
      <c r="AH71" t="s">
        <v>329</v>
      </c>
      <c r="AI71" t="s">
        <v>318</v>
      </c>
      <c r="AJ71" t="s">
        <v>1070</v>
      </c>
      <c r="AK71">
        <v>86057</v>
      </c>
      <c r="AL71">
        <v>3</v>
      </c>
      <c r="AM71" t="s">
        <v>1107</v>
      </c>
      <c r="AN71" t="s">
        <v>1108</v>
      </c>
      <c r="AO71">
        <v>208081363</v>
      </c>
    </row>
    <row r="72" spans="1:41">
      <c r="A72" t="s">
        <v>315</v>
      </c>
      <c r="D72" t="s">
        <v>316</v>
      </c>
      <c r="E72">
        <v>68568</v>
      </c>
      <c r="F72" t="s">
        <v>317</v>
      </c>
      <c r="G72" t="s">
        <v>318</v>
      </c>
      <c r="H72" s="105" t="s">
        <v>1104</v>
      </c>
      <c r="I72" t="s">
        <v>1105</v>
      </c>
      <c r="J72" t="s">
        <v>1106</v>
      </c>
      <c r="K72" t="s">
        <v>315</v>
      </c>
      <c r="L72">
        <v>460027</v>
      </c>
      <c r="M72">
        <v>19115</v>
      </c>
      <c r="O72">
        <v>333080</v>
      </c>
      <c r="P72" t="s">
        <v>1066</v>
      </c>
      <c r="Q72">
        <v>19079</v>
      </c>
      <c r="R72">
        <v>152</v>
      </c>
      <c r="S72">
        <v>19079</v>
      </c>
      <c r="T72">
        <v>2786</v>
      </c>
      <c r="U72" t="s">
        <v>328</v>
      </c>
      <c r="W72">
        <v>1158667035</v>
      </c>
      <c r="X72" s="76">
        <v>43763</v>
      </c>
      <c r="Y72" s="76">
        <v>43956</v>
      </c>
      <c r="Z72" s="76">
        <v>43952</v>
      </c>
      <c r="AA72" s="76">
        <v>43982</v>
      </c>
      <c r="AB72">
        <v>3872.98</v>
      </c>
      <c r="AC72" t="s">
        <v>1067</v>
      </c>
      <c r="AD72" t="s">
        <v>346</v>
      </c>
      <c r="AE72" t="s">
        <v>324</v>
      </c>
      <c r="AF72" t="s">
        <v>1071</v>
      </c>
      <c r="AG72" t="s">
        <v>1069</v>
      </c>
      <c r="AH72" t="s">
        <v>329</v>
      </c>
      <c r="AI72" t="s">
        <v>318</v>
      </c>
      <c r="AJ72" t="s">
        <v>1070</v>
      </c>
      <c r="AK72">
        <v>86057</v>
      </c>
      <c r="AL72">
        <v>3</v>
      </c>
      <c r="AM72" t="s">
        <v>1107</v>
      </c>
      <c r="AN72" t="s">
        <v>1108</v>
      </c>
      <c r="AO72">
        <v>208081363</v>
      </c>
    </row>
    <row r="73" spans="1:41">
      <c r="A73" t="s">
        <v>315</v>
      </c>
      <c r="D73" t="s">
        <v>316</v>
      </c>
      <c r="E73">
        <v>68568</v>
      </c>
      <c r="F73" t="s">
        <v>317</v>
      </c>
      <c r="G73" t="s">
        <v>318</v>
      </c>
      <c r="H73" s="105" t="s">
        <v>1104</v>
      </c>
      <c r="I73" t="s">
        <v>1105</v>
      </c>
      <c r="J73" t="s">
        <v>1106</v>
      </c>
      <c r="K73" t="s">
        <v>315</v>
      </c>
      <c r="L73">
        <v>460052</v>
      </c>
      <c r="M73">
        <v>19146</v>
      </c>
      <c r="O73">
        <v>333080</v>
      </c>
      <c r="P73" t="s">
        <v>1066</v>
      </c>
      <c r="Q73">
        <v>19080</v>
      </c>
      <c r="R73">
        <v>152</v>
      </c>
      <c r="S73">
        <v>19080</v>
      </c>
      <c r="T73">
        <v>2786</v>
      </c>
      <c r="U73" t="s">
        <v>328</v>
      </c>
      <c r="W73">
        <v>1158667035</v>
      </c>
      <c r="X73" s="76">
        <v>43763</v>
      </c>
      <c r="Y73" s="76">
        <v>43983</v>
      </c>
      <c r="Z73" s="76">
        <v>43983</v>
      </c>
      <c r="AA73" s="76">
        <v>44012</v>
      </c>
      <c r="AB73">
        <v>3872.98</v>
      </c>
      <c r="AC73" t="s">
        <v>1067</v>
      </c>
      <c r="AD73" t="s">
        <v>346</v>
      </c>
      <c r="AE73" t="s">
        <v>324</v>
      </c>
      <c r="AF73" t="s">
        <v>1072</v>
      </c>
      <c r="AG73" t="s">
        <v>1069</v>
      </c>
      <c r="AH73" t="s">
        <v>329</v>
      </c>
      <c r="AI73" t="s">
        <v>318</v>
      </c>
      <c r="AJ73" t="s">
        <v>1070</v>
      </c>
      <c r="AK73">
        <v>86057</v>
      </c>
      <c r="AL73">
        <v>3</v>
      </c>
      <c r="AM73" t="s">
        <v>1107</v>
      </c>
      <c r="AN73" t="s">
        <v>1108</v>
      </c>
      <c r="AO73">
        <v>208081363</v>
      </c>
    </row>
    <row r="74" spans="1:41">
      <c r="A74" t="s">
        <v>315</v>
      </c>
      <c r="D74" t="s">
        <v>316</v>
      </c>
      <c r="E74">
        <v>68568</v>
      </c>
      <c r="F74" t="s">
        <v>317</v>
      </c>
      <c r="G74" t="s">
        <v>318</v>
      </c>
      <c r="H74" s="105" t="s">
        <v>1104</v>
      </c>
      <c r="I74" t="s">
        <v>1105</v>
      </c>
      <c r="J74" t="s">
        <v>1106</v>
      </c>
      <c r="K74" t="s">
        <v>315</v>
      </c>
      <c r="L74">
        <v>795488</v>
      </c>
      <c r="M74">
        <v>19238</v>
      </c>
      <c r="O74">
        <v>333080</v>
      </c>
      <c r="P74" t="s">
        <v>1066</v>
      </c>
      <c r="Q74">
        <v>20775</v>
      </c>
      <c r="R74">
        <v>152</v>
      </c>
      <c r="S74">
        <v>20775</v>
      </c>
      <c r="T74">
        <v>2786</v>
      </c>
      <c r="U74" t="s">
        <v>328</v>
      </c>
      <c r="W74">
        <v>1158667035</v>
      </c>
      <c r="X74" s="76">
        <v>44109</v>
      </c>
      <c r="Y74" s="76">
        <v>44117</v>
      </c>
      <c r="Z74" s="76">
        <v>44075</v>
      </c>
      <c r="AA74" s="76">
        <v>44104</v>
      </c>
      <c r="AB74">
        <v>4026.5</v>
      </c>
      <c r="AC74" t="s">
        <v>1067</v>
      </c>
      <c r="AD74" t="s">
        <v>346</v>
      </c>
      <c r="AE74" t="s">
        <v>324</v>
      </c>
      <c r="AF74" t="s">
        <v>1073</v>
      </c>
      <c r="AG74" t="s">
        <v>1074</v>
      </c>
      <c r="AH74" t="s">
        <v>329</v>
      </c>
      <c r="AI74" t="s">
        <v>318</v>
      </c>
      <c r="AJ74" t="s">
        <v>1070</v>
      </c>
      <c r="AK74">
        <v>86057</v>
      </c>
      <c r="AL74">
        <v>3</v>
      </c>
      <c r="AM74" t="s">
        <v>1107</v>
      </c>
      <c r="AN74" t="s">
        <v>1108</v>
      </c>
      <c r="AO74">
        <v>208081363</v>
      </c>
    </row>
    <row r="75" spans="1:41">
      <c r="A75" t="s">
        <v>315</v>
      </c>
      <c r="D75" t="s">
        <v>316</v>
      </c>
      <c r="E75">
        <v>68568</v>
      </c>
      <c r="F75" t="s">
        <v>317</v>
      </c>
      <c r="G75" t="s">
        <v>318</v>
      </c>
      <c r="H75" s="105" t="s">
        <v>1104</v>
      </c>
      <c r="I75" t="s">
        <v>1105</v>
      </c>
      <c r="J75" t="s">
        <v>1106</v>
      </c>
      <c r="K75" t="s">
        <v>315</v>
      </c>
      <c r="L75">
        <v>795511</v>
      </c>
      <c r="M75">
        <v>19268</v>
      </c>
      <c r="O75">
        <v>333080</v>
      </c>
      <c r="P75" t="s">
        <v>1066</v>
      </c>
      <c r="Q75">
        <v>20776</v>
      </c>
      <c r="R75">
        <v>152</v>
      </c>
      <c r="S75">
        <v>20776</v>
      </c>
      <c r="T75">
        <v>2786</v>
      </c>
      <c r="U75" t="s">
        <v>328</v>
      </c>
      <c r="W75">
        <v>1158667035</v>
      </c>
      <c r="X75" s="76">
        <v>44109</v>
      </c>
      <c r="Y75" s="76">
        <v>44117</v>
      </c>
      <c r="Z75" s="76">
        <v>44105</v>
      </c>
      <c r="AA75" s="76">
        <v>44135</v>
      </c>
      <c r="AB75">
        <v>4026.5</v>
      </c>
      <c r="AC75" t="s">
        <v>1067</v>
      </c>
      <c r="AD75" t="s">
        <v>346</v>
      </c>
      <c r="AE75" t="s">
        <v>324</v>
      </c>
      <c r="AF75" t="s">
        <v>1077</v>
      </c>
      <c r="AG75" t="s">
        <v>1074</v>
      </c>
      <c r="AH75" t="s">
        <v>329</v>
      </c>
      <c r="AI75" t="s">
        <v>318</v>
      </c>
      <c r="AJ75" t="s">
        <v>1070</v>
      </c>
      <c r="AK75">
        <v>86057</v>
      </c>
      <c r="AL75">
        <v>3</v>
      </c>
      <c r="AM75" t="s">
        <v>1107</v>
      </c>
      <c r="AN75" t="s">
        <v>1108</v>
      </c>
      <c r="AO75">
        <v>208081363</v>
      </c>
    </row>
    <row r="76" spans="1:41">
      <c r="A76" t="s">
        <v>315</v>
      </c>
      <c r="D76" t="s">
        <v>316</v>
      </c>
      <c r="E76">
        <v>68568</v>
      </c>
      <c r="F76" t="s">
        <v>317</v>
      </c>
      <c r="G76" t="s">
        <v>318</v>
      </c>
      <c r="H76" s="105" t="s">
        <v>1104</v>
      </c>
      <c r="I76" t="s">
        <v>1105</v>
      </c>
      <c r="J76" t="s">
        <v>1106</v>
      </c>
      <c r="K76" t="s">
        <v>315</v>
      </c>
      <c r="L76">
        <v>795465</v>
      </c>
      <c r="M76">
        <v>19207</v>
      </c>
      <c r="O76">
        <v>333080</v>
      </c>
      <c r="P76" t="s">
        <v>1066</v>
      </c>
      <c r="Q76">
        <v>20774</v>
      </c>
      <c r="R76">
        <v>152</v>
      </c>
      <c r="S76">
        <v>20774</v>
      </c>
      <c r="T76">
        <v>2786</v>
      </c>
      <c r="U76" t="s">
        <v>328</v>
      </c>
      <c r="W76">
        <v>1158667035</v>
      </c>
      <c r="X76" s="76">
        <v>44109</v>
      </c>
      <c r="Y76" s="76">
        <v>44117</v>
      </c>
      <c r="Z76" s="76">
        <v>44044</v>
      </c>
      <c r="AA76" s="76">
        <v>44074</v>
      </c>
      <c r="AB76">
        <v>4026.5</v>
      </c>
      <c r="AC76" t="s">
        <v>1067</v>
      </c>
      <c r="AD76" t="s">
        <v>346</v>
      </c>
      <c r="AE76" t="s">
        <v>324</v>
      </c>
      <c r="AF76" t="s">
        <v>1076</v>
      </c>
      <c r="AG76" t="s">
        <v>1074</v>
      </c>
      <c r="AH76" t="s">
        <v>329</v>
      </c>
      <c r="AI76" t="s">
        <v>318</v>
      </c>
      <c r="AJ76" t="s">
        <v>1070</v>
      </c>
      <c r="AK76">
        <v>86057</v>
      </c>
      <c r="AL76">
        <v>3</v>
      </c>
      <c r="AM76" t="s">
        <v>1107</v>
      </c>
      <c r="AN76" t="s">
        <v>1108</v>
      </c>
      <c r="AO76">
        <v>208081363</v>
      </c>
    </row>
    <row r="77" spans="1:41">
      <c r="A77" t="s">
        <v>315</v>
      </c>
      <c r="D77" t="s">
        <v>316</v>
      </c>
      <c r="E77">
        <v>68568</v>
      </c>
      <c r="F77" t="s">
        <v>317</v>
      </c>
      <c r="G77" t="s">
        <v>318</v>
      </c>
      <c r="H77" s="105" t="s">
        <v>1104</v>
      </c>
      <c r="I77" t="s">
        <v>1105</v>
      </c>
      <c r="J77" t="s">
        <v>1106</v>
      </c>
      <c r="K77" t="s">
        <v>315</v>
      </c>
      <c r="L77">
        <v>795442</v>
      </c>
      <c r="M77">
        <v>19176</v>
      </c>
      <c r="O77">
        <v>333080</v>
      </c>
      <c r="P77" t="s">
        <v>1066</v>
      </c>
      <c r="Q77">
        <v>20773</v>
      </c>
      <c r="R77">
        <v>152</v>
      </c>
      <c r="S77">
        <v>20773</v>
      </c>
      <c r="T77">
        <v>2786</v>
      </c>
      <c r="U77" t="s">
        <v>328</v>
      </c>
      <c r="W77">
        <v>1158667035</v>
      </c>
      <c r="X77" s="76">
        <v>44109</v>
      </c>
      <c r="Y77" s="76">
        <v>44117</v>
      </c>
      <c r="Z77" s="76">
        <v>44013</v>
      </c>
      <c r="AA77" s="76">
        <v>44043</v>
      </c>
      <c r="AB77">
        <v>4026.5</v>
      </c>
      <c r="AC77" t="s">
        <v>1067</v>
      </c>
      <c r="AD77" t="s">
        <v>346</v>
      </c>
      <c r="AE77" t="s">
        <v>324</v>
      </c>
      <c r="AF77" t="s">
        <v>1075</v>
      </c>
      <c r="AG77" t="s">
        <v>1074</v>
      </c>
      <c r="AH77" t="s">
        <v>329</v>
      </c>
      <c r="AI77" t="s">
        <v>318</v>
      </c>
      <c r="AJ77" t="s">
        <v>1070</v>
      </c>
      <c r="AK77">
        <v>86057</v>
      </c>
      <c r="AL77">
        <v>3</v>
      </c>
      <c r="AM77" t="s">
        <v>1107</v>
      </c>
      <c r="AN77" t="s">
        <v>1108</v>
      </c>
      <c r="AO77">
        <v>208081363</v>
      </c>
    </row>
    <row r="78" spans="1:41">
      <c r="A78" t="s">
        <v>315</v>
      </c>
      <c r="D78" t="s">
        <v>316</v>
      </c>
      <c r="E78">
        <v>68568</v>
      </c>
      <c r="F78" t="s">
        <v>317</v>
      </c>
      <c r="G78" t="s">
        <v>318</v>
      </c>
      <c r="H78" s="105" t="s">
        <v>1104</v>
      </c>
      <c r="I78" t="s">
        <v>1105</v>
      </c>
      <c r="J78" t="s">
        <v>1106</v>
      </c>
      <c r="K78" t="s">
        <v>315</v>
      </c>
      <c r="L78">
        <v>795534</v>
      </c>
      <c r="M78">
        <v>19299</v>
      </c>
      <c r="O78">
        <v>333080</v>
      </c>
      <c r="P78" t="s">
        <v>1066</v>
      </c>
      <c r="Q78">
        <v>20777</v>
      </c>
      <c r="R78">
        <v>152</v>
      </c>
      <c r="S78">
        <v>20777</v>
      </c>
      <c r="T78">
        <v>2786</v>
      </c>
      <c r="U78" t="s">
        <v>328</v>
      </c>
      <c r="W78">
        <v>1158667035</v>
      </c>
      <c r="X78" s="76">
        <v>44109</v>
      </c>
      <c r="Y78" s="76">
        <v>44137</v>
      </c>
      <c r="Z78" s="76">
        <v>44136</v>
      </c>
      <c r="AA78" s="76">
        <v>44165</v>
      </c>
      <c r="AB78">
        <v>4026.5</v>
      </c>
      <c r="AC78" t="s">
        <v>1067</v>
      </c>
      <c r="AD78" t="s">
        <v>346</v>
      </c>
      <c r="AE78" t="s">
        <v>324</v>
      </c>
      <c r="AF78" t="s">
        <v>1078</v>
      </c>
      <c r="AG78" t="s">
        <v>1074</v>
      </c>
      <c r="AH78" t="s">
        <v>329</v>
      </c>
      <c r="AI78" t="s">
        <v>318</v>
      </c>
      <c r="AJ78" t="s">
        <v>1070</v>
      </c>
      <c r="AK78">
        <v>86057</v>
      </c>
      <c r="AL78">
        <v>3</v>
      </c>
      <c r="AM78" t="s">
        <v>1107</v>
      </c>
      <c r="AN78" t="s">
        <v>1108</v>
      </c>
      <c r="AO78">
        <v>208081363</v>
      </c>
    </row>
    <row r="79" spans="1:41">
      <c r="A79" t="s">
        <v>315</v>
      </c>
      <c r="D79" t="s">
        <v>316</v>
      </c>
      <c r="E79">
        <v>68568</v>
      </c>
      <c r="F79" t="s">
        <v>317</v>
      </c>
      <c r="G79" t="s">
        <v>318</v>
      </c>
      <c r="H79" s="105" t="s">
        <v>1104</v>
      </c>
      <c r="I79" t="s">
        <v>1105</v>
      </c>
      <c r="J79" t="s">
        <v>1106</v>
      </c>
      <c r="K79" t="s">
        <v>315</v>
      </c>
      <c r="L79">
        <v>795557</v>
      </c>
      <c r="M79">
        <v>19329</v>
      </c>
      <c r="O79">
        <v>333080</v>
      </c>
      <c r="P79" t="s">
        <v>1066</v>
      </c>
      <c r="Q79">
        <v>20778</v>
      </c>
      <c r="R79">
        <v>152</v>
      </c>
      <c r="S79">
        <v>20778</v>
      </c>
      <c r="T79">
        <v>2786</v>
      </c>
      <c r="U79" t="s">
        <v>328</v>
      </c>
      <c r="W79">
        <v>1158667035</v>
      </c>
      <c r="X79" s="76">
        <v>44109</v>
      </c>
      <c r="Y79" s="76">
        <v>44166</v>
      </c>
      <c r="Z79" s="76">
        <v>44166</v>
      </c>
      <c r="AA79" s="76">
        <v>44196</v>
      </c>
      <c r="AB79">
        <v>4026.5</v>
      </c>
      <c r="AC79" t="s">
        <v>1067</v>
      </c>
      <c r="AD79" t="s">
        <v>346</v>
      </c>
      <c r="AE79" t="s">
        <v>324</v>
      </c>
      <c r="AF79" t="s">
        <v>1079</v>
      </c>
      <c r="AG79" t="s">
        <v>1074</v>
      </c>
      <c r="AH79" t="s">
        <v>329</v>
      </c>
      <c r="AI79" t="s">
        <v>318</v>
      </c>
      <c r="AJ79" t="s">
        <v>1070</v>
      </c>
      <c r="AK79">
        <v>86057</v>
      </c>
      <c r="AL79">
        <v>3</v>
      </c>
      <c r="AM79" t="s">
        <v>1107</v>
      </c>
      <c r="AN79" t="s">
        <v>1108</v>
      </c>
      <c r="AO79">
        <v>208081363</v>
      </c>
    </row>
    <row r="80" spans="1:41">
      <c r="A80" t="s">
        <v>315</v>
      </c>
      <c r="D80" t="s">
        <v>316</v>
      </c>
      <c r="E80">
        <v>68568</v>
      </c>
      <c r="F80" t="s">
        <v>317</v>
      </c>
      <c r="G80" t="s">
        <v>318</v>
      </c>
      <c r="H80" s="105" t="s">
        <v>1104</v>
      </c>
      <c r="I80" t="s">
        <v>1105</v>
      </c>
      <c r="J80" t="s">
        <v>1106</v>
      </c>
      <c r="K80" t="s">
        <v>315</v>
      </c>
      <c r="L80">
        <v>795580</v>
      </c>
      <c r="M80">
        <v>19360</v>
      </c>
      <c r="O80">
        <v>333080</v>
      </c>
      <c r="P80" t="s">
        <v>1066</v>
      </c>
      <c r="Q80">
        <v>20779</v>
      </c>
      <c r="R80">
        <v>152</v>
      </c>
      <c r="S80">
        <v>20779</v>
      </c>
      <c r="T80">
        <v>2786</v>
      </c>
      <c r="U80" t="s">
        <v>328</v>
      </c>
      <c r="W80">
        <v>1158667035</v>
      </c>
      <c r="X80" s="76">
        <v>44109</v>
      </c>
      <c r="Y80" s="76">
        <v>44201</v>
      </c>
      <c r="Z80" s="76">
        <v>44197</v>
      </c>
      <c r="AA80" s="76">
        <v>44227</v>
      </c>
      <c r="AB80">
        <v>4026.5</v>
      </c>
      <c r="AC80" t="s">
        <v>1067</v>
      </c>
      <c r="AD80" t="s">
        <v>346</v>
      </c>
      <c r="AE80" t="s">
        <v>324</v>
      </c>
      <c r="AF80" t="s">
        <v>1080</v>
      </c>
      <c r="AG80" t="s">
        <v>1074</v>
      </c>
      <c r="AH80" t="s">
        <v>329</v>
      </c>
      <c r="AI80" t="s">
        <v>318</v>
      </c>
      <c r="AJ80" t="s">
        <v>1070</v>
      </c>
      <c r="AK80">
        <v>86057</v>
      </c>
      <c r="AL80">
        <v>3</v>
      </c>
      <c r="AM80" t="s">
        <v>1107</v>
      </c>
      <c r="AN80" t="s">
        <v>1108</v>
      </c>
      <c r="AO80">
        <v>208081363</v>
      </c>
    </row>
    <row r="81" spans="1:41">
      <c r="A81" t="s">
        <v>315</v>
      </c>
      <c r="D81" t="s">
        <v>316</v>
      </c>
      <c r="E81">
        <v>68568</v>
      </c>
      <c r="F81" t="s">
        <v>317</v>
      </c>
      <c r="G81" t="s">
        <v>318</v>
      </c>
      <c r="H81" s="105" t="s">
        <v>1104</v>
      </c>
      <c r="I81" t="s">
        <v>1105</v>
      </c>
      <c r="J81" t="s">
        <v>1106</v>
      </c>
      <c r="K81" t="s">
        <v>315</v>
      </c>
      <c r="L81">
        <v>795603</v>
      </c>
      <c r="M81">
        <v>19391</v>
      </c>
      <c r="O81">
        <v>333080</v>
      </c>
      <c r="P81" t="s">
        <v>1066</v>
      </c>
      <c r="Q81">
        <v>20780</v>
      </c>
      <c r="R81">
        <v>152</v>
      </c>
      <c r="S81">
        <v>20780</v>
      </c>
      <c r="T81">
        <v>2786</v>
      </c>
      <c r="U81" t="s">
        <v>328</v>
      </c>
      <c r="W81">
        <v>1158667035</v>
      </c>
      <c r="X81" s="76">
        <v>44109</v>
      </c>
      <c r="Y81" s="76">
        <v>44228</v>
      </c>
      <c r="Z81" s="76">
        <v>44228</v>
      </c>
      <c r="AA81" s="76">
        <v>44255</v>
      </c>
      <c r="AB81">
        <v>4026.5</v>
      </c>
      <c r="AC81" t="s">
        <v>1067</v>
      </c>
      <c r="AD81" t="s">
        <v>346</v>
      </c>
      <c r="AE81" t="s">
        <v>324</v>
      </c>
      <c r="AF81" t="s">
        <v>1081</v>
      </c>
      <c r="AG81" t="s">
        <v>1074</v>
      </c>
      <c r="AH81" t="s">
        <v>329</v>
      </c>
      <c r="AI81" t="s">
        <v>318</v>
      </c>
      <c r="AJ81" t="s">
        <v>1070</v>
      </c>
      <c r="AK81">
        <v>86057</v>
      </c>
      <c r="AL81">
        <v>3</v>
      </c>
      <c r="AM81" t="s">
        <v>1107</v>
      </c>
      <c r="AN81" t="s">
        <v>1108</v>
      </c>
      <c r="AO81">
        <v>208081363</v>
      </c>
    </row>
    <row r="82" spans="1:41">
      <c r="A82" t="s">
        <v>315</v>
      </c>
      <c r="D82" t="s">
        <v>316</v>
      </c>
      <c r="E82">
        <v>68568</v>
      </c>
      <c r="F82" t="s">
        <v>317</v>
      </c>
      <c r="G82" t="s">
        <v>318</v>
      </c>
      <c r="H82" s="105" t="s">
        <v>1104</v>
      </c>
      <c r="I82" t="s">
        <v>1105</v>
      </c>
      <c r="J82" t="s">
        <v>1106</v>
      </c>
      <c r="K82" t="s">
        <v>315</v>
      </c>
      <c r="L82">
        <v>795626</v>
      </c>
      <c r="M82">
        <v>19419</v>
      </c>
      <c r="O82">
        <v>333080</v>
      </c>
      <c r="P82" t="s">
        <v>1066</v>
      </c>
      <c r="Q82">
        <v>20781</v>
      </c>
      <c r="R82">
        <v>152</v>
      </c>
      <c r="S82">
        <v>20781</v>
      </c>
      <c r="T82">
        <v>2786</v>
      </c>
      <c r="U82" t="s">
        <v>328</v>
      </c>
      <c r="W82">
        <v>1158667035</v>
      </c>
      <c r="X82" s="76">
        <v>44109</v>
      </c>
      <c r="Y82" s="76">
        <v>44256</v>
      </c>
      <c r="Z82" s="76">
        <v>44256</v>
      </c>
      <c r="AA82" s="76">
        <v>44286</v>
      </c>
      <c r="AB82">
        <v>4026.5</v>
      </c>
      <c r="AC82" t="s">
        <v>1067</v>
      </c>
      <c r="AD82" t="s">
        <v>346</v>
      </c>
      <c r="AE82" t="s">
        <v>324</v>
      </c>
      <c r="AF82" t="s">
        <v>1082</v>
      </c>
      <c r="AG82" t="s">
        <v>1074</v>
      </c>
      <c r="AH82" t="s">
        <v>329</v>
      </c>
      <c r="AI82" t="s">
        <v>318</v>
      </c>
      <c r="AJ82" t="s">
        <v>1070</v>
      </c>
      <c r="AK82">
        <v>86057</v>
      </c>
      <c r="AL82">
        <v>3</v>
      </c>
      <c r="AM82" t="s">
        <v>1107</v>
      </c>
      <c r="AN82" t="s">
        <v>1108</v>
      </c>
      <c r="AO82">
        <v>208081363</v>
      </c>
    </row>
    <row r="83" spans="1:41">
      <c r="H83" s="105"/>
      <c r="X83" s="76"/>
      <c r="Y83" s="76"/>
      <c r="Z83" s="76"/>
      <c r="AA83" s="76"/>
      <c r="AB83">
        <f>SUM(AB71:AB82)</f>
        <v>47857.440000000002</v>
      </c>
    </row>
    <row r="84" spans="1:41">
      <c r="A84" t="s">
        <v>315</v>
      </c>
      <c r="D84" t="s">
        <v>316</v>
      </c>
      <c r="E84">
        <v>68568</v>
      </c>
      <c r="F84" t="s">
        <v>317</v>
      </c>
      <c r="G84" t="s">
        <v>318</v>
      </c>
      <c r="H84" s="105" t="s">
        <v>1104</v>
      </c>
      <c r="I84" t="s">
        <v>1105</v>
      </c>
      <c r="J84" t="s">
        <v>1106</v>
      </c>
      <c r="K84" t="s">
        <v>315</v>
      </c>
      <c r="L84">
        <v>795649</v>
      </c>
      <c r="M84">
        <v>19450</v>
      </c>
      <c r="O84">
        <v>333080</v>
      </c>
      <c r="P84" t="s">
        <v>1066</v>
      </c>
      <c r="Q84">
        <v>20782</v>
      </c>
      <c r="R84">
        <v>152</v>
      </c>
      <c r="S84">
        <v>20782</v>
      </c>
      <c r="T84">
        <v>2786</v>
      </c>
      <c r="U84" t="s">
        <v>328</v>
      </c>
      <c r="W84">
        <v>1158667035</v>
      </c>
      <c r="X84" s="76">
        <v>44109</v>
      </c>
      <c r="Y84" s="76">
        <v>44287</v>
      </c>
      <c r="Z84" s="76">
        <v>44287</v>
      </c>
      <c r="AA84" s="76">
        <v>44316</v>
      </c>
      <c r="AB84">
        <v>4026.5</v>
      </c>
      <c r="AC84" t="s">
        <v>1067</v>
      </c>
      <c r="AD84" t="s">
        <v>346</v>
      </c>
      <c r="AE84" t="s">
        <v>324</v>
      </c>
      <c r="AF84" t="s">
        <v>1083</v>
      </c>
      <c r="AG84" t="s">
        <v>1074</v>
      </c>
      <c r="AH84" t="s">
        <v>329</v>
      </c>
      <c r="AI84" t="s">
        <v>318</v>
      </c>
      <c r="AJ84" t="s">
        <v>1070</v>
      </c>
      <c r="AK84">
        <v>86057</v>
      </c>
      <c r="AL84">
        <v>3</v>
      </c>
      <c r="AM84" t="s">
        <v>1107</v>
      </c>
      <c r="AN84" t="s">
        <v>1108</v>
      </c>
      <c r="AO84">
        <v>208081363</v>
      </c>
    </row>
    <row r="85" spans="1:41">
      <c r="A85" t="s">
        <v>315</v>
      </c>
      <c r="D85" t="s">
        <v>316</v>
      </c>
      <c r="E85">
        <v>68568</v>
      </c>
      <c r="F85" t="s">
        <v>317</v>
      </c>
      <c r="G85" t="s">
        <v>318</v>
      </c>
      <c r="H85" s="105" t="s">
        <v>1104</v>
      </c>
      <c r="I85" t="s">
        <v>1105</v>
      </c>
      <c r="J85" t="s">
        <v>1106</v>
      </c>
      <c r="K85" t="s">
        <v>315</v>
      </c>
      <c r="L85">
        <v>795672</v>
      </c>
      <c r="M85">
        <v>19480</v>
      </c>
      <c r="O85">
        <v>333080</v>
      </c>
      <c r="P85" t="s">
        <v>1066</v>
      </c>
      <c r="Q85">
        <v>20783</v>
      </c>
      <c r="R85">
        <v>152</v>
      </c>
      <c r="S85">
        <v>20783</v>
      </c>
      <c r="T85">
        <v>2786</v>
      </c>
      <c r="U85" t="s">
        <v>328</v>
      </c>
      <c r="W85">
        <v>1158667035</v>
      </c>
      <c r="X85" s="76">
        <v>44109</v>
      </c>
      <c r="Y85" s="76">
        <v>44322</v>
      </c>
      <c r="Z85" s="76">
        <v>44317</v>
      </c>
      <c r="AA85" s="76">
        <v>44347</v>
      </c>
      <c r="AB85">
        <v>4026.5</v>
      </c>
      <c r="AC85" t="s">
        <v>1067</v>
      </c>
      <c r="AD85" t="s">
        <v>346</v>
      </c>
      <c r="AE85" t="s">
        <v>324</v>
      </c>
      <c r="AF85" t="s">
        <v>1084</v>
      </c>
      <c r="AG85" t="s">
        <v>1074</v>
      </c>
      <c r="AH85" t="s">
        <v>329</v>
      </c>
      <c r="AI85" t="s">
        <v>318</v>
      </c>
      <c r="AJ85" t="s">
        <v>1070</v>
      </c>
      <c r="AK85">
        <v>86057</v>
      </c>
      <c r="AL85">
        <v>3</v>
      </c>
      <c r="AM85" t="s">
        <v>1107</v>
      </c>
      <c r="AN85" t="s">
        <v>1108</v>
      </c>
      <c r="AO85">
        <v>208081363</v>
      </c>
    </row>
    <row r="86" spans="1:41">
      <c r="A86" t="s">
        <v>315</v>
      </c>
      <c r="D86" t="s">
        <v>316</v>
      </c>
      <c r="E86">
        <v>68568</v>
      </c>
      <c r="F86" t="s">
        <v>317</v>
      </c>
      <c r="G86" t="s">
        <v>318</v>
      </c>
      <c r="H86" s="105" t="s">
        <v>1104</v>
      </c>
      <c r="I86" t="s">
        <v>1105</v>
      </c>
      <c r="J86" t="s">
        <v>1106</v>
      </c>
      <c r="K86" t="s">
        <v>315</v>
      </c>
      <c r="L86">
        <v>795695</v>
      </c>
      <c r="M86">
        <v>19511</v>
      </c>
      <c r="O86">
        <v>333080</v>
      </c>
      <c r="P86" t="s">
        <v>1066</v>
      </c>
      <c r="Q86">
        <v>20784</v>
      </c>
      <c r="R86">
        <v>152</v>
      </c>
      <c r="S86">
        <v>20784</v>
      </c>
      <c r="T86">
        <v>2786</v>
      </c>
      <c r="U86" t="s">
        <v>328</v>
      </c>
      <c r="W86">
        <v>1158667035</v>
      </c>
      <c r="X86" s="76">
        <v>44109</v>
      </c>
      <c r="Y86" s="76">
        <v>44348</v>
      </c>
      <c r="Z86" s="76">
        <v>44348</v>
      </c>
      <c r="AA86" s="76">
        <v>44377</v>
      </c>
      <c r="AB86">
        <v>4026.5</v>
      </c>
      <c r="AC86" t="s">
        <v>1067</v>
      </c>
      <c r="AD86" t="s">
        <v>346</v>
      </c>
      <c r="AE86" t="s">
        <v>324</v>
      </c>
      <c r="AF86" t="s">
        <v>1085</v>
      </c>
      <c r="AG86" t="s">
        <v>1074</v>
      </c>
      <c r="AH86" t="s">
        <v>329</v>
      </c>
      <c r="AI86" t="s">
        <v>318</v>
      </c>
      <c r="AJ86" t="s">
        <v>1070</v>
      </c>
      <c r="AK86">
        <v>86057</v>
      </c>
      <c r="AL86">
        <v>3</v>
      </c>
      <c r="AM86" t="s">
        <v>1107</v>
      </c>
      <c r="AN86" t="s">
        <v>1108</v>
      </c>
      <c r="AO86">
        <v>208081363</v>
      </c>
    </row>
    <row r="87" spans="1:41">
      <c r="A87" t="s">
        <v>315</v>
      </c>
      <c r="D87" t="s">
        <v>316</v>
      </c>
      <c r="E87">
        <v>68568</v>
      </c>
      <c r="F87" t="s">
        <v>317</v>
      </c>
      <c r="G87" t="s">
        <v>318</v>
      </c>
      <c r="H87" s="105" t="s">
        <v>1104</v>
      </c>
      <c r="I87" t="s">
        <v>1105</v>
      </c>
      <c r="J87" t="s">
        <v>1106</v>
      </c>
      <c r="K87" t="s">
        <v>315</v>
      </c>
      <c r="L87">
        <v>109374</v>
      </c>
      <c r="M87">
        <v>19541</v>
      </c>
      <c r="O87">
        <v>333080</v>
      </c>
      <c r="P87" t="s">
        <v>1066</v>
      </c>
      <c r="Q87">
        <v>22777</v>
      </c>
      <c r="R87">
        <v>152</v>
      </c>
      <c r="S87">
        <v>22777</v>
      </c>
      <c r="T87">
        <v>2786</v>
      </c>
      <c r="U87" t="s">
        <v>328</v>
      </c>
      <c r="W87">
        <v>1158667035</v>
      </c>
      <c r="X87" s="76">
        <v>44442</v>
      </c>
      <c r="Y87" s="76">
        <v>44442</v>
      </c>
      <c r="Z87" s="76">
        <v>44378</v>
      </c>
      <c r="AA87" s="76">
        <v>44408</v>
      </c>
      <c r="AB87">
        <v>4207.9399999999996</v>
      </c>
      <c r="AC87" t="s">
        <v>1067</v>
      </c>
      <c r="AD87" t="s">
        <v>383</v>
      </c>
      <c r="AE87" t="s">
        <v>324</v>
      </c>
      <c r="AF87" t="s">
        <v>1089</v>
      </c>
      <c r="AG87" t="s">
        <v>1087</v>
      </c>
      <c r="AH87" t="s">
        <v>329</v>
      </c>
      <c r="AI87" t="s">
        <v>318</v>
      </c>
      <c r="AJ87" t="s">
        <v>1070</v>
      </c>
      <c r="AK87">
        <v>86057</v>
      </c>
      <c r="AL87">
        <v>3</v>
      </c>
      <c r="AM87" t="s">
        <v>1107</v>
      </c>
      <c r="AN87" t="s">
        <v>1108</v>
      </c>
      <c r="AO87">
        <v>208081363</v>
      </c>
    </row>
    <row r="88" spans="1:41">
      <c r="A88" t="s">
        <v>315</v>
      </c>
      <c r="D88" t="s">
        <v>316</v>
      </c>
      <c r="E88">
        <v>68568</v>
      </c>
      <c r="F88" t="s">
        <v>317</v>
      </c>
      <c r="G88" t="s">
        <v>318</v>
      </c>
      <c r="H88" s="105" t="s">
        <v>1104</v>
      </c>
      <c r="I88" t="s">
        <v>1105</v>
      </c>
      <c r="J88" t="s">
        <v>1106</v>
      </c>
      <c r="K88" t="s">
        <v>315</v>
      </c>
      <c r="L88">
        <v>109434</v>
      </c>
      <c r="M88">
        <v>19603</v>
      </c>
      <c r="O88">
        <v>333080</v>
      </c>
      <c r="P88" t="s">
        <v>1066</v>
      </c>
      <c r="Q88">
        <v>22779</v>
      </c>
      <c r="R88">
        <v>152</v>
      </c>
      <c r="S88">
        <v>22779</v>
      </c>
      <c r="T88">
        <v>2786</v>
      </c>
      <c r="U88" t="s">
        <v>328</v>
      </c>
      <c r="W88">
        <v>1158667035</v>
      </c>
      <c r="X88" s="76">
        <v>44442</v>
      </c>
      <c r="Y88" s="76">
        <v>44442</v>
      </c>
      <c r="Z88" s="76">
        <v>44440</v>
      </c>
      <c r="AA88" s="76">
        <v>44469</v>
      </c>
      <c r="AB88">
        <v>4207.9399999999996</v>
      </c>
      <c r="AC88" t="s">
        <v>1067</v>
      </c>
      <c r="AD88" t="s">
        <v>383</v>
      </c>
      <c r="AE88" t="s">
        <v>324</v>
      </c>
      <c r="AF88" t="s">
        <v>1086</v>
      </c>
      <c r="AG88" t="s">
        <v>1087</v>
      </c>
      <c r="AH88" t="s">
        <v>329</v>
      </c>
      <c r="AI88" t="s">
        <v>318</v>
      </c>
      <c r="AJ88" t="s">
        <v>1070</v>
      </c>
      <c r="AK88">
        <v>86057</v>
      </c>
      <c r="AL88">
        <v>3</v>
      </c>
      <c r="AM88" t="s">
        <v>1107</v>
      </c>
      <c r="AN88" t="s">
        <v>1108</v>
      </c>
      <c r="AO88">
        <v>208081363</v>
      </c>
    </row>
    <row r="89" spans="1:41">
      <c r="A89" t="s">
        <v>315</v>
      </c>
      <c r="D89" t="s">
        <v>316</v>
      </c>
      <c r="E89">
        <v>68568</v>
      </c>
      <c r="F89" t="s">
        <v>317</v>
      </c>
      <c r="G89" t="s">
        <v>318</v>
      </c>
      <c r="H89" s="105" t="s">
        <v>1104</v>
      </c>
      <c r="I89" t="s">
        <v>1105</v>
      </c>
      <c r="J89" t="s">
        <v>1106</v>
      </c>
      <c r="K89" t="s">
        <v>315</v>
      </c>
      <c r="L89">
        <v>109404</v>
      </c>
      <c r="M89">
        <v>19572</v>
      </c>
      <c r="O89">
        <v>333080</v>
      </c>
      <c r="P89" t="s">
        <v>1066</v>
      </c>
      <c r="Q89">
        <v>22778</v>
      </c>
      <c r="R89">
        <v>152</v>
      </c>
      <c r="S89">
        <v>22778</v>
      </c>
      <c r="T89">
        <v>2786</v>
      </c>
      <c r="U89" t="s">
        <v>328</v>
      </c>
      <c r="W89">
        <v>1158667035</v>
      </c>
      <c r="X89" s="76">
        <v>44442</v>
      </c>
      <c r="Y89" s="76">
        <v>44442</v>
      </c>
      <c r="Z89" s="76">
        <v>44409</v>
      </c>
      <c r="AA89" s="76">
        <v>44439</v>
      </c>
      <c r="AB89">
        <v>4207.9399999999996</v>
      </c>
      <c r="AC89" t="s">
        <v>1067</v>
      </c>
      <c r="AD89" t="s">
        <v>383</v>
      </c>
      <c r="AE89" t="s">
        <v>324</v>
      </c>
      <c r="AF89" t="s">
        <v>1088</v>
      </c>
      <c r="AG89" t="s">
        <v>1087</v>
      </c>
      <c r="AH89" t="s">
        <v>329</v>
      </c>
      <c r="AI89" t="s">
        <v>318</v>
      </c>
      <c r="AJ89" t="s">
        <v>1070</v>
      </c>
      <c r="AK89">
        <v>86057</v>
      </c>
      <c r="AL89">
        <v>3</v>
      </c>
      <c r="AM89" t="s">
        <v>1107</v>
      </c>
      <c r="AN89" t="s">
        <v>1108</v>
      </c>
      <c r="AO89">
        <v>208081363</v>
      </c>
    </row>
    <row r="90" spans="1:41">
      <c r="A90" t="s">
        <v>315</v>
      </c>
      <c r="D90" t="s">
        <v>316</v>
      </c>
      <c r="E90">
        <v>68568</v>
      </c>
      <c r="F90" t="s">
        <v>317</v>
      </c>
      <c r="G90" t="s">
        <v>318</v>
      </c>
      <c r="H90" s="105" t="s">
        <v>1104</v>
      </c>
      <c r="I90" t="s">
        <v>1105</v>
      </c>
      <c r="J90" t="s">
        <v>1106</v>
      </c>
      <c r="K90" t="s">
        <v>315</v>
      </c>
      <c r="L90">
        <v>109464</v>
      </c>
      <c r="M90">
        <v>19633</v>
      </c>
      <c r="O90">
        <v>333080</v>
      </c>
      <c r="P90" t="s">
        <v>1066</v>
      </c>
      <c r="Q90">
        <v>22780</v>
      </c>
      <c r="R90">
        <v>152</v>
      </c>
      <c r="S90">
        <v>22780</v>
      </c>
      <c r="T90">
        <v>2786</v>
      </c>
      <c r="U90" t="s">
        <v>328</v>
      </c>
      <c r="W90">
        <v>1158667035</v>
      </c>
      <c r="X90" s="76">
        <v>44442</v>
      </c>
      <c r="Y90" s="76">
        <v>44470</v>
      </c>
      <c r="Z90" s="76">
        <v>44470</v>
      </c>
      <c r="AA90" s="76">
        <v>44500</v>
      </c>
      <c r="AB90">
        <v>4207.9399999999996</v>
      </c>
      <c r="AC90" t="s">
        <v>1067</v>
      </c>
      <c r="AD90" t="s">
        <v>383</v>
      </c>
      <c r="AE90" t="s">
        <v>324</v>
      </c>
      <c r="AF90" t="s">
        <v>1090</v>
      </c>
      <c r="AG90" t="s">
        <v>1087</v>
      </c>
      <c r="AH90" t="s">
        <v>329</v>
      </c>
      <c r="AI90" t="s">
        <v>318</v>
      </c>
      <c r="AJ90" t="s">
        <v>1070</v>
      </c>
      <c r="AK90">
        <v>86057</v>
      </c>
      <c r="AL90">
        <v>3</v>
      </c>
      <c r="AM90" t="s">
        <v>1107</v>
      </c>
      <c r="AN90" t="s">
        <v>1108</v>
      </c>
      <c r="AO90">
        <v>208081363</v>
      </c>
    </row>
    <row r="91" spans="1:41">
      <c r="A91" t="s">
        <v>315</v>
      </c>
      <c r="D91" t="s">
        <v>316</v>
      </c>
      <c r="E91">
        <v>68568</v>
      </c>
      <c r="F91" t="s">
        <v>317</v>
      </c>
      <c r="G91" t="s">
        <v>318</v>
      </c>
      <c r="H91" s="105" t="s">
        <v>1104</v>
      </c>
      <c r="I91" t="s">
        <v>1105</v>
      </c>
      <c r="J91" t="s">
        <v>1106</v>
      </c>
      <c r="K91" t="s">
        <v>315</v>
      </c>
      <c r="L91">
        <v>109494</v>
      </c>
      <c r="M91">
        <v>19664</v>
      </c>
      <c r="O91">
        <v>333080</v>
      </c>
      <c r="P91" t="s">
        <v>1066</v>
      </c>
      <c r="Q91">
        <v>22781</v>
      </c>
      <c r="R91">
        <v>152</v>
      </c>
      <c r="S91">
        <v>22781</v>
      </c>
      <c r="T91">
        <v>2786</v>
      </c>
      <c r="U91" t="s">
        <v>328</v>
      </c>
      <c r="W91">
        <v>1158667035</v>
      </c>
      <c r="X91" s="76">
        <v>44442</v>
      </c>
      <c r="Y91" s="76">
        <v>44503</v>
      </c>
      <c r="Z91" s="76">
        <v>44501</v>
      </c>
      <c r="AA91" s="76">
        <v>44530</v>
      </c>
      <c r="AB91">
        <v>4207.9399999999996</v>
      </c>
      <c r="AC91" t="s">
        <v>1067</v>
      </c>
      <c r="AD91" t="s">
        <v>383</v>
      </c>
      <c r="AE91" t="s">
        <v>324</v>
      </c>
      <c r="AF91" t="s">
        <v>1091</v>
      </c>
      <c r="AG91" t="s">
        <v>1087</v>
      </c>
      <c r="AH91" t="s">
        <v>329</v>
      </c>
      <c r="AI91" t="s">
        <v>318</v>
      </c>
      <c r="AJ91" t="s">
        <v>1070</v>
      </c>
      <c r="AK91">
        <v>86057</v>
      </c>
      <c r="AL91">
        <v>3</v>
      </c>
      <c r="AM91" t="s">
        <v>1107</v>
      </c>
      <c r="AN91" t="s">
        <v>1108</v>
      </c>
      <c r="AO91">
        <v>208081363</v>
      </c>
    </row>
    <row r="92" spans="1:41">
      <c r="A92" t="s">
        <v>315</v>
      </c>
      <c r="D92" t="s">
        <v>316</v>
      </c>
      <c r="E92">
        <v>68568</v>
      </c>
      <c r="F92" t="s">
        <v>317</v>
      </c>
      <c r="G92" t="s">
        <v>318</v>
      </c>
      <c r="H92" s="105" t="s">
        <v>1104</v>
      </c>
      <c r="I92" t="s">
        <v>1105</v>
      </c>
      <c r="J92" t="s">
        <v>1106</v>
      </c>
      <c r="K92" t="s">
        <v>315</v>
      </c>
      <c r="L92">
        <v>109524</v>
      </c>
      <c r="M92">
        <v>19694</v>
      </c>
      <c r="O92">
        <v>333080</v>
      </c>
      <c r="P92" t="s">
        <v>1066</v>
      </c>
      <c r="Q92">
        <v>22782</v>
      </c>
      <c r="R92">
        <v>152</v>
      </c>
      <c r="S92">
        <v>22782</v>
      </c>
      <c r="T92">
        <v>2786</v>
      </c>
      <c r="U92" t="s">
        <v>328</v>
      </c>
      <c r="W92">
        <v>1158667035</v>
      </c>
      <c r="X92" s="76">
        <v>44442</v>
      </c>
      <c r="Y92" s="76">
        <v>44531</v>
      </c>
      <c r="Z92" s="76">
        <v>44531</v>
      </c>
      <c r="AA92" s="76">
        <v>44561</v>
      </c>
      <c r="AB92">
        <v>4207.9399999999996</v>
      </c>
      <c r="AC92" t="s">
        <v>1067</v>
      </c>
      <c r="AD92" t="s">
        <v>383</v>
      </c>
      <c r="AE92" t="s">
        <v>324</v>
      </c>
      <c r="AF92" t="s">
        <v>1092</v>
      </c>
      <c r="AG92" t="s">
        <v>1087</v>
      </c>
      <c r="AH92" t="s">
        <v>329</v>
      </c>
      <c r="AI92" t="s">
        <v>318</v>
      </c>
      <c r="AJ92" t="s">
        <v>1070</v>
      </c>
      <c r="AK92">
        <v>86057</v>
      </c>
      <c r="AL92">
        <v>3</v>
      </c>
      <c r="AM92" t="s">
        <v>1107</v>
      </c>
      <c r="AN92" t="s">
        <v>1108</v>
      </c>
      <c r="AO92">
        <v>208081363</v>
      </c>
    </row>
    <row r="93" spans="1:41">
      <c r="A93" t="s">
        <v>315</v>
      </c>
      <c r="D93" t="s">
        <v>316</v>
      </c>
      <c r="E93">
        <v>68568</v>
      </c>
      <c r="F93" t="s">
        <v>317</v>
      </c>
      <c r="G93" t="s">
        <v>318</v>
      </c>
      <c r="H93" s="105" t="s">
        <v>1104</v>
      </c>
      <c r="I93" t="s">
        <v>1105</v>
      </c>
      <c r="J93" t="s">
        <v>1106</v>
      </c>
      <c r="K93" t="s">
        <v>315</v>
      </c>
      <c r="L93">
        <v>109554</v>
      </c>
      <c r="M93">
        <v>19725</v>
      </c>
      <c r="O93">
        <v>333080</v>
      </c>
      <c r="P93" t="s">
        <v>1066</v>
      </c>
      <c r="Q93">
        <v>22783</v>
      </c>
      <c r="R93">
        <v>152</v>
      </c>
      <c r="S93">
        <v>22783</v>
      </c>
      <c r="T93">
        <v>2786</v>
      </c>
      <c r="U93" t="s">
        <v>328</v>
      </c>
      <c r="W93">
        <v>1158667035</v>
      </c>
      <c r="X93" s="76">
        <v>44442</v>
      </c>
      <c r="Y93" s="76">
        <v>44566</v>
      </c>
      <c r="Z93" s="76">
        <v>44562</v>
      </c>
      <c r="AA93" s="76">
        <v>44592</v>
      </c>
      <c r="AB93">
        <v>4207.9399999999996</v>
      </c>
      <c r="AC93" t="s">
        <v>1067</v>
      </c>
      <c r="AD93" t="s">
        <v>383</v>
      </c>
      <c r="AE93" t="s">
        <v>324</v>
      </c>
      <c r="AF93" t="s">
        <v>1093</v>
      </c>
      <c r="AG93" t="s">
        <v>1087</v>
      </c>
      <c r="AH93" t="s">
        <v>329</v>
      </c>
      <c r="AI93" t="s">
        <v>318</v>
      </c>
      <c r="AJ93" t="s">
        <v>1070</v>
      </c>
      <c r="AK93">
        <v>86057</v>
      </c>
      <c r="AL93">
        <v>3</v>
      </c>
      <c r="AM93" t="s">
        <v>1107</v>
      </c>
      <c r="AN93" t="s">
        <v>1108</v>
      </c>
      <c r="AO93">
        <v>208081363</v>
      </c>
    </row>
    <row r="94" spans="1:41">
      <c r="A94" t="s">
        <v>315</v>
      </c>
      <c r="D94" t="s">
        <v>316</v>
      </c>
      <c r="E94">
        <v>68568</v>
      </c>
      <c r="F94" t="s">
        <v>317</v>
      </c>
      <c r="G94" t="s">
        <v>318</v>
      </c>
      <c r="H94" s="105" t="s">
        <v>1104</v>
      </c>
      <c r="I94" t="s">
        <v>1105</v>
      </c>
      <c r="J94" t="s">
        <v>1106</v>
      </c>
      <c r="K94" t="s">
        <v>315</v>
      </c>
      <c r="L94">
        <v>109584</v>
      </c>
      <c r="M94">
        <v>19756</v>
      </c>
      <c r="O94">
        <v>333080</v>
      </c>
      <c r="P94" t="s">
        <v>1066</v>
      </c>
      <c r="Q94">
        <v>22784</v>
      </c>
      <c r="R94">
        <v>152</v>
      </c>
      <c r="S94">
        <v>22784</v>
      </c>
      <c r="T94">
        <v>2786</v>
      </c>
      <c r="U94" t="s">
        <v>328</v>
      </c>
      <c r="W94">
        <v>1158667035</v>
      </c>
      <c r="X94" s="76">
        <v>44442</v>
      </c>
      <c r="Y94" s="76">
        <v>44594</v>
      </c>
      <c r="Z94" s="76">
        <v>44593</v>
      </c>
      <c r="AA94" s="76">
        <v>44620</v>
      </c>
      <c r="AB94">
        <v>4207.9399999999996</v>
      </c>
      <c r="AC94" t="s">
        <v>1067</v>
      </c>
      <c r="AD94" t="s">
        <v>383</v>
      </c>
      <c r="AE94" t="s">
        <v>324</v>
      </c>
      <c r="AF94" t="s">
        <v>1094</v>
      </c>
      <c r="AG94" t="s">
        <v>1087</v>
      </c>
      <c r="AH94" t="s">
        <v>329</v>
      </c>
      <c r="AI94" t="s">
        <v>318</v>
      </c>
      <c r="AJ94" t="s">
        <v>1070</v>
      </c>
      <c r="AK94">
        <v>86057</v>
      </c>
      <c r="AL94">
        <v>3</v>
      </c>
      <c r="AM94" t="s">
        <v>1107</v>
      </c>
      <c r="AN94" t="s">
        <v>1108</v>
      </c>
      <c r="AO94">
        <v>208081363</v>
      </c>
    </row>
    <row r="95" spans="1:41">
      <c r="A95" t="s">
        <v>315</v>
      </c>
      <c r="D95" t="s">
        <v>316</v>
      </c>
      <c r="E95">
        <v>68568</v>
      </c>
      <c r="F95" t="s">
        <v>317</v>
      </c>
      <c r="G95" t="s">
        <v>318</v>
      </c>
      <c r="H95" s="105" t="s">
        <v>1104</v>
      </c>
      <c r="I95" t="s">
        <v>1105</v>
      </c>
      <c r="J95" t="s">
        <v>1106</v>
      </c>
      <c r="K95" t="s">
        <v>315</v>
      </c>
      <c r="L95">
        <v>109614</v>
      </c>
      <c r="M95">
        <v>19784</v>
      </c>
      <c r="O95">
        <v>333080</v>
      </c>
      <c r="P95" t="s">
        <v>1066</v>
      </c>
      <c r="Q95">
        <v>22785</v>
      </c>
      <c r="R95">
        <v>152</v>
      </c>
      <c r="S95">
        <v>22785</v>
      </c>
      <c r="T95">
        <v>2786</v>
      </c>
      <c r="U95" t="s">
        <v>328</v>
      </c>
      <c r="W95">
        <v>1158667035</v>
      </c>
      <c r="X95" s="76">
        <v>44442</v>
      </c>
      <c r="Y95" s="76">
        <v>44621</v>
      </c>
      <c r="Z95" s="76">
        <v>44621</v>
      </c>
      <c r="AA95" s="76">
        <v>44651</v>
      </c>
      <c r="AB95">
        <v>4207.9399999999996</v>
      </c>
      <c r="AC95" t="s">
        <v>1067</v>
      </c>
      <c r="AD95" t="s">
        <v>383</v>
      </c>
      <c r="AE95" t="s">
        <v>324</v>
      </c>
      <c r="AF95" t="s">
        <v>1095</v>
      </c>
      <c r="AG95" t="s">
        <v>1087</v>
      </c>
      <c r="AH95" t="s">
        <v>329</v>
      </c>
      <c r="AI95" t="s">
        <v>318</v>
      </c>
      <c r="AJ95" t="s">
        <v>1070</v>
      </c>
      <c r="AK95">
        <v>86057</v>
      </c>
      <c r="AL95">
        <v>3</v>
      </c>
      <c r="AM95" t="s">
        <v>1107</v>
      </c>
      <c r="AN95" t="s">
        <v>1108</v>
      </c>
      <c r="AO95">
        <v>208081363</v>
      </c>
    </row>
    <row r="96" spans="1:41">
      <c r="H96" s="105"/>
      <c r="X96" s="76"/>
      <c r="Y96" s="76"/>
      <c r="Z96" s="76"/>
      <c r="AA96" s="76"/>
      <c r="AB96">
        <f>SUM(AB84:AB95)</f>
        <v>49950.960000000006</v>
      </c>
    </row>
    <row r="97" spans="1:41">
      <c r="A97" t="s">
        <v>315</v>
      </c>
      <c r="D97" t="s">
        <v>316</v>
      </c>
      <c r="E97">
        <v>68568</v>
      </c>
      <c r="F97" t="s">
        <v>317</v>
      </c>
      <c r="G97" t="s">
        <v>318</v>
      </c>
      <c r="H97" s="105" t="s">
        <v>1104</v>
      </c>
      <c r="I97" t="s">
        <v>1105</v>
      </c>
      <c r="J97" t="s">
        <v>1106</v>
      </c>
      <c r="K97" t="s">
        <v>315</v>
      </c>
      <c r="L97">
        <v>109644</v>
      </c>
      <c r="M97">
        <v>19815</v>
      </c>
      <c r="O97">
        <v>333080</v>
      </c>
      <c r="P97" t="s">
        <v>1066</v>
      </c>
      <c r="Q97">
        <v>22786</v>
      </c>
      <c r="R97">
        <v>152</v>
      </c>
      <c r="S97">
        <v>22786</v>
      </c>
      <c r="T97">
        <v>2786</v>
      </c>
      <c r="U97" t="s">
        <v>328</v>
      </c>
      <c r="W97">
        <v>1158667035</v>
      </c>
      <c r="X97" s="76">
        <v>44442</v>
      </c>
      <c r="Y97" s="76">
        <v>44652</v>
      </c>
      <c r="Z97" s="76">
        <v>44652</v>
      </c>
      <c r="AA97" s="76">
        <v>44681</v>
      </c>
      <c r="AB97">
        <v>4207.9399999999996</v>
      </c>
      <c r="AC97" t="s">
        <v>1067</v>
      </c>
      <c r="AD97" t="s">
        <v>383</v>
      </c>
      <c r="AE97" t="s">
        <v>324</v>
      </c>
      <c r="AF97" t="s">
        <v>1096</v>
      </c>
      <c r="AG97" t="s">
        <v>1087</v>
      </c>
      <c r="AH97" t="s">
        <v>329</v>
      </c>
      <c r="AI97" t="s">
        <v>318</v>
      </c>
      <c r="AJ97" t="s">
        <v>1070</v>
      </c>
      <c r="AK97">
        <v>86057</v>
      </c>
      <c r="AL97">
        <v>3</v>
      </c>
      <c r="AM97" t="s">
        <v>1107</v>
      </c>
      <c r="AN97" t="s">
        <v>1108</v>
      </c>
      <c r="AO97">
        <v>208081363</v>
      </c>
    </row>
    <row r="98" spans="1:41">
      <c r="A98" t="s">
        <v>315</v>
      </c>
      <c r="D98" t="s">
        <v>316</v>
      </c>
      <c r="E98">
        <v>68568</v>
      </c>
      <c r="F98" t="s">
        <v>317</v>
      </c>
      <c r="G98" t="s">
        <v>318</v>
      </c>
      <c r="H98" s="105" t="s">
        <v>1104</v>
      </c>
      <c r="I98" t="s">
        <v>1105</v>
      </c>
      <c r="J98" t="s">
        <v>1106</v>
      </c>
      <c r="K98" t="s">
        <v>315</v>
      </c>
      <c r="L98">
        <v>109674</v>
      </c>
      <c r="M98">
        <v>19845</v>
      </c>
      <c r="O98">
        <v>333080</v>
      </c>
      <c r="P98" t="s">
        <v>1066</v>
      </c>
      <c r="Q98">
        <v>22787</v>
      </c>
      <c r="R98">
        <v>152</v>
      </c>
      <c r="S98">
        <v>22787</v>
      </c>
      <c r="T98">
        <v>2786</v>
      </c>
      <c r="U98" t="s">
        <v>328</v>
      </c>
      <c r="W98">
        <v>1158667035</v>
      </c>
      <c r="X98" s="76">
        <v>44442</v>
      </c>
      <c r="Y98" s="76">
        <v>44684</v>
      </c>
      <c r="Z98" s="76">
        <v>44682</v>
      </c>
      <c r="AA98" s="76">
        <v>44712</v>
      </c>
      <c r="AB98">
        <v>4207.9399999999996</v>
      </c>
      <c r="AC98" t="s">
        <v>1067</v>
      </c>
      <c r="AD98" t="s">
        <v>383</v>
      </c>
      <c r="AE98" t="s">
        <v>324</v>
      </c>
      <c r="AF98" t="s">
        <v>1097</v>
      </c>
      <c r="AG98" t="s">
        <v>1087</v>
      </c>
      <c r="AH98" t="s">
        <v>329</v>
      </c>
      <c r="AI98" t="s">
        <v>318</v>
      </c>
      <c r="AJ98" t="s">
        <v>1070</v>
      </c>
      <c r="AK98">
        <v>86057</v>
      </c>
      <c r="AL98">
        <v>3</v>
      </c>
      <c r="AM98" t="s">
        <v>1107</v>
      </c>
      <c r="AN98" t="s">
        <v>1108</v>
      </c>
      <c r="AO98">
        <v>208081363</v>
      </c>
    </row>
    <row r="99" spans="1:41">
      <c r="A99" t="s">
        <v>315</v>
      </c>
      <c r="D99" t="s">
        <v>316</v>
      </c>
      <c r="E99">
        <v>68568</v>
      </c>
      <c r="F99" t="s">
        <v>317</v>
      </c>
      <c r="G99" t="s">
        <v>318</v>
      </c>
      <c r="H99" s="105" t="s">
        <v>1104</v>
      </c>
      <c r="I99" t="s">
        <v>1105</v>
      </c>
      <c r="J99" t="s">
        <v>1106</v>
      </c>
      <c r="K99" t="s">
        <v>315</v>
      </c>
      <c r="L99">
        <v>109704</v>
      </c>
      <c r="M99">
        <v>19876</v>
      </c>
      <c r="O99">
        <v>333080</v>
      </c>
      <c r="P99" t="s">
        <v>1066</v>
      </c>
      <c r="Q99">
        <v>22788</v>
      </c>
      <c r="R99">
        <v>152</v>
      </c>
      <c r="S99">
        <v>22788</v>
      </c>
      <c r="T99">
        <v>2786</v>
      </c>
      <c r="U99" t="s">
        <v>328</v>
      </c>
      <c r="W99">
        <v>1158667035</v>
      </c>
      <c r="X99" s="76">
        <v>44442</v>
      </c>
      <c r="Y99" s="76">
        <v>44713</v>
      </c>
      <c r="Z99" s="76">
        <v>44713</v>
      </c>
      <c r="AA99" s="76">
        <v>44742</v>
      </c>
      <c r="AB99">
        <v>4207.9399999999996</v>
      </c>
      <c r="AC99" t="s">
        <v>1067</v>
      </c>
      <c r="AD99" t="s">
        <v>383</v>
      </c>
      <c r="AE99" t="s">
        <v>324</v>
      </c>
      <c r="AF99" t="s">
        <v>1098</v>
      </c>
      <c r="AG99" t="s">
        <v>1087</v>
      </c>
      <c r="AH99" t="s">
        <v>329</v>
      </c>
      <c r="AI99" t="s">
        <v>318</v>
      </c>
      <c r="AJ99" t="s">
        <v>1070</v>
      </c>
      <c r="AK99">
        <v>86057</v>
      </c>
      <c r="AL99">
        <v>3</v>
      </c>
      <c r="AM99" t="s">
        <v>1107</v>
      </c>
      <c r="AN99" t="s">
        <v>1108</v>
      </c>
      <c r="AO99">
        <v>208081363</v>
      </c>
    </row>
    <row r="100" spans="1:41">
      <c r="A100" t="s">
        <v>315</v>
      </c>
      <c r="D100" t="s">
        <v>316</v>
      </c>
      <c r="E100">
        <v>68568</v>
      </c>
      <c r="F100" t="s">
        <v>317</v>
      </c>
      <c r="G100" t="s">
        <v>318</v>
      </c>
      <c r="H100" s="105" t="s">
        <v>1104</v>
      </c>
      <c r="I100" t="s">
        <v>1105</v>
      </c>
      <c r="J100" t="s">
        <v>1106</v>
      </c>
      <c r="K100" t="s">
        <v>315</v>
      </c>
      <c r="L100">
        <v>484429</v>
      </c>
      <c r="M100">
        <v>19937</v>
      </c>
      <c r="O100">
        <v>333080</v>
      </c>
      <c r="P100" t="s">
        <v>1066</v>
      </c>
      <c r="Q100">
        <v>24422</v>
      </c>
      <c r="R100">
        <v>152</v>
      </c>
      <c r="S100">
        <v>24422</v>
      </c>
      <c r="T100">
        <v>2786</v>
      </c>
      <c r="U100" t="s">
        <v>328</v>
      </c>
      <c r="W100">
        <v>1158667035</v>
      </c>
      <c r="X100" s="76">
        <v>44830</v>
      </c>
      <c r="Y100" s="76">
        <v>44831</v>
      </c>
      <c r="Z100" s="76">
        <v>44774</v>
      </c>
      <c r="AA100" s="76">
        <v>44804</v>
      </c>
      <c r="AB100">
        <v>4427.0600000000004</v>
      </c>
      <c r="AC100" t="s">
        <v>1067</v>
      </c>
      <c r="AD100" t="s">
        <v>519</v>
      </c>
      <c r="AE100" t="s">
        <v>324</v>
      </c>
      <c r="AF100" t="s">
        <v>1102</v>
      </c>
      <c r="AG100" t="s">
        <v>1100</v>
      </c>
      <c r="AH100" t="s">
        <v>329</v>
      </c>
      <c r="AI100" t="s">
        <v>318</v>
      </c>
      <c r="AJ100" t="s">
        <v>1070</v>
      </c>
      <c r="AK100">
        <v>86057</v>
      </c>
      <c r="AL100">
        <v>3</v>
      </c>
      <c r="AM100" t="s">
        <v>1107</v>
      </c>
      <c r="AN100" t="s">
        <v>1108</v>
      </c>
      <c r="AO100">
        <v>208081363</v>
      </c>
    </row>
    <row r="101" spans="1:41">
      <c r="A101" t="s">
        <v>315</v>
      </c>
      <c r="D101" t="s">
        <v>316</v>
      </c>
      <c r="E101">
        <v>68568</v>
      </c>
      <c r="F101" t="s">
        <v>317</v>
      </c>
      <c r="G101" t="s">
        <v>318</v>
      </c>
      <c r="H101" s="105" t="s">
        <v>1104</v>
      </c>
      <c r="I101" t="s">
        <v>1105</v>
      </c>
      <c r="J101" t="s">
        <v>1106</v>
      </c>
      <c r="K101" t="s">
        <v>315</v>
      </c>
      <c r="L101">
        <v>484459</v>
      </c>
      <c r="M101">
        <v>19968</v>
      </c>
      <c r="O101">
        <v>333080</v>
      </c>
      <c r="P101" t="s">
        <v>1066</v>
      </c>
      <c r="Q101">
        <v>24423</v>
      </c>
      <c r="R101">
        <v>152</v>
      </c>
      <c r="S101">
        <v>24423</v>
      </c>
      <c r="T101">
        <v>2786</v>
      </c>
      <c r="U101" t="s">
        <v>328</v>
      </c>
      <c r="W101">
        <v>1158667035</v>
      </c>
      <c r="X101" s="76">
        <v>44830</v>
      </c>
      <c r="Y101" s="76">
        <v>44831</v>
      </c>
      <c r="Z101" s="76">
        <v>44805</v>
      </c>
      <c r="AA101" s="76">
        <v>44834</v>
      </c>
      <c r="AB101">
        <v>4427.0600000000004</v>
      </c>
      <c r="AC101" t="s">
        <v>1067</v>
      </c>
      <c r="AD101" t="s">
        <v>519</v>
      </c>
      <c r="AE101" t="s">
        <v>324</v>
      </c>
      <c r="AF101" t="s">
        <v>1101</v>
      </c>
      <c r="AG101" t="s">
        <v>1100</v>
      </c>
      <c r="AH101" t="s">
        <v>329</v>
      </c>
      <c r="AI101" t="s">
        <v>318</v>
      </c>
      <c r="AJ101" t="s">
        <v>1070</v>
      </c>
      <c r="AK101">
        <v>86057</v>
      </c>
      <c r="AL101">
        <v>3</v>
      </c>
      <c r="AM101" t="s">
        <v>1107</v>
      </c>
      <c r="AN101" t="s">
        <v>1108</v>
      </c>
      <c r="AO101">
        <v>208081363</v>
      </c>
    </row>
    <row r="102" spans="1:41">
      <c r="A102" t="s">
        <v>315</v>
      </c>
      <c r="D102" t="s">
        <v>316</v>
      </c>
      <c r="E102">
        <v>68568</v>
      </c>
      <c r="F102" t="s">
        <v>317</v>
      </c>
      <c r="G102" t="s">
        <v>318</v>
      </c>
      <c r="H102" s="105" t="s">
        <v>1104</v>
      </c>
      <c r="I102" t="s">
        <v>1105</v>
      </c>
      <c r="J102" t="s">
        <v>1106</v>
      </c>
      <c r="K102" t="s">
        <v>315</v>
      </c>
      <c r="L102">
        <v>484399</v>
      </c>
      <c r="M102">
        <v>19906</v>
      </c>
      <c r="O102">
        <v>333080</v>
      </c>
      <c r="P102" t="s">
        <v>1066</v>
      </c>
      <c r="Q102">
        <v>24421</v>
      </c>
      <c r="R102">
        <v>152</v>
      </c>
      <c r="S102">
        <v>24421</v>
      </c>
      <c r="T102">
        <v>2786</v>
      </c>
      <c r="U102" t="s">
        <v>328</v>
      </c>
      <c r="W102">
        <v>1158667035</v>
      </c>
      <c r="X102" s="76">
        <v>44830</v>
      </c>
      <c r="Y102" s="76">
        <v>44831</v>
      </c>
      <c r="Z102" s="76">
        <v>44743</v>
      </c>
      <c r="AA102" s="76">
        <v>44773</v>
      </c>
      <c r="AB102">
        <v>4427.0600000000004</v>
      </c>
      <c r="AC102" t="s">
        <v>1067</v>
      </c>
      <c r="AD102" t="s">
        <v>519</v>
      </c>
      <c r="AE102" t="s">
        <v>324</v>
      </c>
      <c r="AF102" t="s">
        <v>1099</v>
      </c>
      <c r="AG102" t="s">
        <v>1100</v>
      </c>
      <c r="AH102" t="s">
        <v>329</v>
      </c>
      <c r="AI102" t="s">
        <v>318</v>
      </c>
      <c r="AJ102" t="s">
        <v>1070</v>
      </c>
      <c r="AK102">
        <v>86057</v>
      </c>
      <c r="AL102">
        <v>3</v>
      </c>
      <c r="AM102" t="s">
        <v>1107</v>
      </c>
      <c r="AN102" t="s">
        <v>1108</v>
      </c>
      <c r="AO102">
        <v>208081363</v>
      </c>
    </row>
    <row r="103" spans="1:41">
      <c r="A103" t="s">
        <v>315</v>
      </c>
      <c r="D103" t="s">
        <v>316</v>
      </c>
      <c r="E103">
        <v>68568</v>
      </c>
      <c r="F103" t="s">
        <v>317</v>
      </c>
      <c r="G103" t="s">
        <v>318</v>
      </c>
      <c r="H103" s="105" t="s">
        <v>1104</v>
      </c>
      <c r="I103" t="s">
        <v>1105</v>
      </c>
      <c r="J103" t="s">
        <v>1106</v>
      </c>
      <c r="K103" t="s">
        <v>315</v>
      </c>
      <c r="L103">
        <v>484489</v>
      </c>
      <c r="M103">
        <v>19998</v>
      </c>
      <c r="O103">
        <v>333080</v>
      </c>
      <c r="P103" t="s">
        <v>1066</v>
      </c>
      <c r="Q103">
        <v>24424</v>
      </c>
      <c r="R103">
        <v>152</v>
      </c>
      <c r="S103">
        <v>24424</v>
      </c>
      <c r="T103">
        <v>2786</v>
      </c>
      <c r="U103" t="s">
        <v>328</v>
      </c>
      <c r="W103">
        <v>1158667035</v>
      </c>
      <c r="X103" s="76">
        <v>44830</v>
      </c>
      <c r="Y103" s="76">
        <v>44837</v>
      </c>
      <c r="Z103" s="76">
        <v>44835</v>
      </c>
      <c r="AA103" s="76">
        <v>44865</v>
      </c>
      <c r="AB103">
        <v>4427.0600000000004</v>
      </c>
      <c r="AC103" t="s">
        <v>1067</v>
      </c>
      <c r="AD103" t="s">
        <v>519</v>
      </c>
      <c r="AE103" t="s">
        <v>324</v>
      </c>
      <c r="AF103" t="s">
        <v>1103</v>
      </c>
      <c r="AG103" t="s">
        <v>1100</v>
      </c>
      <c r="AH103" t="s">
        <v>329</v>
      </c>
      <c r="AI103" t="s">
        <v>318</v>
      </c>
      <c r="AJ103" t="s">
        <v>1070</v>
      </c>
      <c r="AK103">
        <v>86057</v>
      </c>
      <c r="AL103">
        <v>3</v>
      </c>
      <c r="AM103" t="s">
        <v>1107</v>
      </c>
      <c r="AN103" t="s">
        <v>1108</v>
      </c>
      <c r="AO103">
        <v>208081363</v>
      </c>
    </row>
    <row r="106" spans="1:41">
      <c r="A106" t="s">
        <v>315</v>
      </c>
      <c r="D106" t="s">
        <v>316</v>
      </c>
      <c r="E106">
        <v>67768</v>
      </c>
      <c r="F106" t="s">
        <v>317</v>
      </c>
      <c r="G106" t="s">
        <v>318</v>
      </c>
      <c r="H106" s="105" t="s">
        <v>1018</v>
      </c>
      <c r="I106" t="s">
        <v>1019</v>
      </c>
      <c r="J106" t="s">
        <v>1020</v>
      </c>
      <c r="K106" t="s">
        <v>315</v>
      </c>
      <c r="L106">
        <v>460003</v>
      </c>
      <c r="M106">
        <v>19085</v>
      </c>
      <c r="O106">
        <v>333080</v>
      </c>
      <c r="P106" t="s">
        <v>1066</v>
      </c>
      <c r="Q106">
        <v>19078</v>
      </c>
      <c r="R106">
        <v>152</v>
      </c>
      <c r="S106">
        <v>19078</v>
      </c>
      <c r="T106">
        <v>2786</v>
      </c>
      <c r="U106" t="s">
        <v>328</v>
      </c>
      <c r="W106">
        <v>1158667035</v>
      </c>
      <c r="X106" s="76">
        <v>43763</v>
      </c>
      <c r="Y106" s="76">
        <v>43922</v>
      </c>
      <c r="Z106" s="76">
        <v>43922</v>
      </c>
      <c r="AA106" s="76">
        <v>43951</v>
      </c>
      <c r="AB106">
        <v>5819.78</v>
      </c>
      <c r="AC106" t="s">
        <v>1067</v>
      </c>
      <c r="AD106" t="s">
        <v>346</v>
      </c>
      <c r="AE106" t="s">
        <v>324</v>
      </c>
      <c r="AF106" t="s">
        <v>1068</v>
      </c>
      <c r="AG106" t="s">
        <v>1069</v>
      </c>
      <c r="AH106" t="s">
        <v>329</v>
      </c>
      <c r="AI106" t="s">
        <v>318</v>
      </c>
      <c r="AJ106" t="s">
        <v>1070</v>
      </c>
      <c r="AK106">
        <v>86057</v>
      </c>
      <c r="AL106">
        <v>4</v>
      </c>
      <c r="AM106" t="s">
        <v>1109</v>
      </c>
      <c r="AN106" t="s">
        <v>1023</v>
      </c>
      <c r="AO106">
        <v>208080731</v>
      </c>
    </row>
    <row r="107" spans="1:41">
      <c r="A107" t="s">
        <v>315</v>
      </c>
      <c r="D107" t="s">
        <v>316</v>
      </c>
      <c r="E107">
        <v>67768</v>
      </c>
      <c r="F107" t="s">
        <v>317</v>
      </c>
      <c r="G107" t="s">
        <v>318</v>
      </c>
      <c r="H107" s="105" t="s">
        <v>1018</v>
      </c>
      <c r="I107" t="s">
        <v>1019</v>
      </c>
      <c r="J107" t="s">
        <v>1020</v>
      </c>
      <c r="K107" t="s">
        <v>315</v>
      </c>
      <c r="L107">
        <v>460028</v>
      </c>
      <c r="M107">
        <v>19115</v>
      </c>
      <c r="O107">
        <v>333080</v>
      </c>
      <c r="P107" t="s">
        <v>1066</v>
      </c>
      <c r="Q107">
        <v>19079</v>
      </c>
      <c r="R107">
        <v>152</v>
      </c>
      <c r="S107">
        <v>19079</v>
      </c>
      <c r="T107">
        <v>2786</v>
      </c>
      <c r="U107" t="s">
        <v>328</v>
      </c>
      <c r="W107">
        <v>1158667035</v>
      </c>
      <c r="X107" s="76">
        <v>43763</v>
      </c>
      <c r="Y107" s="76">
        <v>43956</v>
      </c>
      <c r="Z107" s="76">
        <v>43952</v>
      </c>
      <c r="AA107" s="76">
        <v>43982</v>
      </c>
      <c r="AB107">
        <v>5819.78</v>
      </c>
      <c r="AC107" t="s">
        <v>1067</v>
      </c>
      <c r="AD107" t="s">
        <v>346</v>
      </c>
      <c r="AE107" t="s">
        <v>324</v>
      </c>
      <c r="AF107" t="s">
        <v>1071</v>
      </c>
      <c r="AG107" t="s">
        <v>1069</v>
      </c>
      <c r="AH107" t="s">
        <v>329</v>
      </c>
      <c r="AI107" t="s">
        <v>318</v>
      </c>
      <c r="AJ107" t="s">
        <v>1070</v>
      </c>
      <c r="AK107">
        <v>86057</v>
      </c>
      <c r="AL107">
        <v>4</v>
      </c>
      <c r="AM107" t="s">
        <v>1109</v>
      </c>
      <c r="AN107" t="s">
        <v>1023</v>
      </c>
      <c r="AO107">
        <v>208080731</v>
      </c>
    </row>
    <row r="108" spans="1:41">
      <c r="A108" t="s">
        <v>315</v>
      </c>
      <c r="D108" t="s">
        <v>316</v>
      </c>
      <c r="E108">
        <v>67768</v>
      </c>
      <c r="F108" t="s">
        <v>317</v>
      </c>
      <c r="G108" t="s">
        <v>318</v>
      </c>
      <c r="H108" s="105" t="s">
        <v>1018</v>
      </c>
      <c r="I108" t="s">
        <v>1019</v>
      </c>
      <c r="J108" t="s">
        <v>1020</v>
      </c>
      <c r="K108" t="s">
        <v>315</v>
      </c>
      <c r="L108">
        <v>460053</v>
      </c>
      <c r="M108">
        <v>19146</v>
      </c>
      <c r="O108">
        <v>333080</v>
      </c>
      <c r="P108" t="s">
        <v>1066</v>
      </c>
      <c r="Q108">
        <v>19080</v>
      </c>
      <c r="R108">
        <v>152</v>
      </c>
      <c r="S108">
        <v>19080</v>
      </c>
      <c r="T108">
        <v>2786</v>
      </c>
      <c r="U108" t="s">
        <v>328</v>
      </c>
      <c r="W108">
        <v>1158667035</v>
      </c>
      <c r="X108" s="76">
        <v>43763</v>
      </c>
      <c r="Y108" s="76">
        <v>43983</v>
      </c>
      <c r="Z108" s="76">
        <v>43983</v>
      </c>
      <c r="AA108" s="76">
        <v>44012</v>
      </c>
      <c r="AB108">
        <v>5819.78</v>
      </c>
      <c r="AC108" t="s">
        <v>1067</v>
      </c>
      <c r="AD108" t="s">
        <v>346</v>
      </c>
      <c r="AE108" t="s">
        <v>324</v>
      </c>
      <c r="AF108" t="s">
        <v>1072</v>
      </c>
      <c r="AG108" t="s">
        <v>1069</v>
      </c>
      <c r="AH108" t="s">
        <v>329</v>
      </c>
      <c r="AI108" t="s">
        <v>318</v>
      </c>
      <c r="AJ108" t="s">
        <v>1070</v>
      </c>
      <c r="AK108">
        <v>86057</v>
      </c>
      <c r="AL108">
        <v>4</v>
      </c>
      <c r="AM108" t="s">
        <v>1109</v>
      </c>
      <c r="AN108" t="s">
        <v>1023</v>
      </c>
      <c r="AO108">
        <v>208080731</v>
      </c>
    </row>
    <row r="109" spans="1:41">
      <c r="A109" t="s">
        <v>315</v>
      </c>
      <c r="D109" t="s">
        <v>316</v>
      </c>
      <c r="E109">
        <v>67768</v>
      </c>
      <c r="F109" t="s">
        <v>317</v>
      </c>
      <c r="G109" t="s">
        <v>318</v>
      </c>
      <c r="H109" s="105" t="s">
        <v>1018</v>
      </c>
      <c r="I109" t="s">
        <v>1019</v>
      </c>
      <c r="J109" t="s">
        <v>1020</v>
      </c>
      <c r="K109" t="s">
        <v>315</v>
      </c>
      <c r="L109">
        <v>795489</v>
      </c>
      <c r="M109">
        <v>19238</v>
      </c>
      <c r="O109">
        <v>333080</v>
      </c>
      <c r="P109" t="s">
        <v>1066</v>
      </c>
      <c r="Q109">
        <v>20775</v>
      </c>
      <c r="R109">
        <v>152</v>
      </c>
      <c r="S109">
        <v>20775</v>
      </c>
      <c r="T109">
        <v>2786</v>
      </c>
      <c r="U109" t="s">
        <v>328</v>
      </c>
      <c r="W109">
        <v>1158667035</v>
      </c>
      <c r="X109" s="76">
        <v>44109</v>
      </c>
      <c r="Y109" s="76">
        <v>44117</v>
      </c>
      <c r="Z109" s="76">
        <v>44075</v>
      </c>
      <c r="AA109" s="76">
        <v>44104</v>
      </c>
      <c r="AB109">
        <v>6050.47</v>
      </c>
      <c r="AC109" t="s">
        <v>1067</v>
      </c>
      <c r="AD109" t="s">
        <v>346</v>
      </c>
      <c r="AE109" t="s">
        <v>324</v>
      </c>
      <c r="AF109" t="s">
        <v>1073</v>
      </c>
      <c r="AG109" t="s">
        <v>1074</v>
      </c>
      <c r="AH109" t="s">
        <v>329</v>
      </c>
      <c r="AI109" t="s">
        <v>318</v>
      </c>
      <c r="AJ109" t="s">
        <v>1070</v>
      </c>
      <c r="AK109">
        <v>86057</v>
      </c>
      <c r="AL109">
        <v>4</v>
      </c>
      <c r="AM109" t="s">
        <v>1109</v>
      </c>
      <c r="AN109" t="s">
        <v>1023</v>
      </c>
      <c r="AO109">
        <v>208080731</v>
      </c>
    </row>
    <row r="110" spans="1:41">
      <c r="A110" t="s">
        <v>315</v>
      </c>
      <c r="D110" t="s">
        <v>316</v>
      </c>
      <c r="E110">
        <v>67768</v>
      </c>
      <c r="F110" t="s">
        <v>317</v>
      </c>
      <c r="G110" t="s">
        <v>318</v>
      </c>
      <c r="H110" s="105" t="s">
        <v>1018</v>
      </c>
      <c r="I110" t="s">
        <v>1019</v>
      </c>
      <c r="J110" t="s">
        <v>1020</v>
      </c>
      <c r="K110" t="s">
        <v>315</v>
      </c>
      <c r="L110">
        <v>795512</v>
      </c>
      <c r="M110">
        <v>19268</v>
      </c>
      <c r="O110">
        <v>333080</v>
      </c>
      <c r="P110" t="s">
        <v>1066</v>
      </c>
      <c r="Q110">
        <v>20776</v>
      </c>
      <c r="R110">
        <v>152</v>
      </c>
      <c r="S110">
        <v>20776</v>
      </c>
      <c r="T110">
        <v>2786</v>
      </c>
      <c r="U110" t="s">
        <v>328</v>
      </c>
      <c r="W110">
        <v>1158667035</v>
      </c>
      <c r="X110" s="76">
        <v>44109</v>
      </c>
      <c r="Y110" s="76">
        <v>44117</v>
      </c>
      <c r="Z110" s="76">
        <v>44105</v>
      </c>
      <c r="AA110" s="76">
        <v>44135</v>
      </c>
      <c r="AB110">
        <v>6050.47</v>
      </c>
      <c r="AC110" t="s">
        <v>1067</v>
      </c>
      <c r="AD110" t="s">
        <v>346</v>
      </c>
      <c r="AE110" t="s">
        <v>324</v>
      </c>
      <c r="AF110" t="s">
        <v>1077</v>
      </c>
      <c r="AG110" t="s">
        <v>1074</v>
      </c>
      <c r="AH110" t="s">
        <v>329</v>
      </c>
      <c r="AI110" t="s">
        <v>318</v>
      </c>
      <c r="AJ110" t="s">
        <v>1070</v>
      </c>
      <c r="AK110">
        <v>86057</v>
      </c>
      <c r="AL110">
        <v>4</v>
      </c>
      <c r="AM110" t="s">
        <v>1109</v>
      </c>
      <c r="AN110" t="s">
        <v>1023</v>
      </c>
      <c r="AO110">
        <v>208080731</v>
      </c>
    </row>
    <row r="111" spans="1:41">
      <c r="A111" t="s">
        <v>315</v>
      </c>
      <c r="D111" t="s">
        <v>316</v>
      </c>
      <c r="E111">
        <v>67768</v>
      </c>
      <c r="F111" t="s">
        <v>317</v>
      </c>
      <c r="G111" t="s">
        <v>318</v>
      </c>
      <c r="H111" s="105" t="s">
        <v>1018</v>
      </c>
      <c r="I111" t="s">
        <v>1019</v>
      </c>
      <c r="J111" t="s">
        <v>1020</v>
      </c>
      <c r="K111" t="s">
        <v>315</v>
      </c>
      <c r="L111">
        <v>795466</v>
      </c>
      <c r="M111">
        <v>19207</v>
      </c>
      <c r="O111">
        <v>333080</v>
      </c>
      <c r="P111" t="s">
        <v>1066</v>
      </c>
      <c r="Q111">
        <v>20774</v>
      </c>
      <c r="R111">
        <v>152</v>
      </c>
      <c r="S111">
        <v>20774</v>
      </c>
      <c r="T111">
        <v>2786</v>
      </c>
      <c r="U111" t="s">
        <v>328</v>
      </c>
      <c r="W111">
        <v>1158667035</v>
      </c>
      <c r="X111" s="76">
        <v>44109</v>
      </c>
      <c r="Y111" s="76">
        <v>44117</v>
      </c>
      <c r="Z111" s="76">
        <v>44044</v>
      </c>
      <c r="AA111" s="76">
        <v>44074</v>
      </c>
      <c r="AB111">
        <v>6050.47</v>
      </c>
      <c r="AC111" t="s">
        <v>1067</v>
      </c>
      <c r="AD111" t="s">
        <v>346</v>
      </c>
      <c r="AE111" t="s">
        <v>324</v>
      </c>
      <c r="AF111" t="s">
        <v>1076</v>
      </c>
      <c r="AG111" t="s">
        <v>1074</v>
      </c>
      <c r="AH111" t="s">
        <v>329</v>
      </c>
      <c r="AI111" t="s">
        <v>318</v>
      </c>
      <c r="AJ111" t="s">
        <v>1070</v>
      </c>
      <c r="AK111">
        <v>86057</v>
      </c>
      <c r="AL111">
        <v>4</v>
      </c>
      <c r="AM111" t="s">
        <v>1109</v>
      </c>
      <c r="AN111" t="s">
        <v>1023</v>
      </c>
      <c r="AO111">
        <v>208080731</v>
      </c>
    </row>
    <row r="112" spans="1:41">
      <c r="A112" t="s">
        <v>315</v>
      </c>
      <c r="D112" t="s">
        <v>316</v>
      </c>
      <c r="E112">
        <v>67768</v>
      </c>
      <c r="F112" t="s">
        <v>317</v>
      </c>
      <c r="G112" t="s">
        <v>318</v>
      </c>
      <c r="H112" s="105" t="s">
        <v>1018</v>
      </c>
      <c r="I112" t="s">
        <v>1019</v>
      </c>
      <c r="J112" t="s">
        <v>1020</v>
      </c>
      <c r="K112" t="s">
        <v>315</v>
      </c>
      <c r="L112">
        <v>795443</v>
      </c>
      <c r="M112">
        <v>19176</v>
      </c>
      <c r="O112">
        <v>333080</v>
      </c>
      <c r="P112" t="s">
        <v>1066</v>
      </c>
      <c r="Q112">
        <v>20773</v>
      </c>
      <c r="R112">
        <v>152</v>
      </c>
      <c r="S112">
        <v>20773</v>
      </c>
      <c r="T112">
        <v>2786</v>
      </c>
      <c r="U112" t="s">
        <v>328</v>
      </c>
      <c r="W112">
        <v>1158667035</v>
      </c>
      <c r="X112" s="76">
        <v>44109</v>
      </c>
      <c r="Y112" s="76">
        <v>44117</v>
      </c>
      <c r="Z112" s="76">
        <v>44013</v>
      </c>
      <c r="AA112" s="76">
        <v>44043</v>
      </c>
      <c r="AB112">
        <v>6050.47</v>
      </c>
      <c r="AC112" t="s">
        <v>1067</v>
      </c>
      <c r="AD112" t="s">
        <v>346</v>
      </c>
      <c r="AE112" t="s">
        <v>324</v>
      </c>
      <c r="AF112" t="s">
        <v>1075</v>
      </c>
      <c r="AG112" t="s">
        <v>1074</v>
      </c>
      <c r="AH112" t="s">
        <v>329</v>
      </c>
      <c r="AI112" t="s">
        <v>318</v>
      </c>
      <c r="AJ112" t="s">
        <v>1070</v>
      </c>
      <c r="AK112">
        <v>86057</v>
      </c>
      <c r="AL112">
        <v>4</v>
      </c>
      <c r="AM112" t="s">
        <v>1109</v>
      </c>
      <c r="AN112" t="s">
        <v>1023</v>
      </c>
      <c r="AO112">
        <v>208080731</v>
      </c>
    </row>
    <row r="113" spans="1:41">
      <c r="A113" t="s">
        <v>315</v>
      </c>
      <c r="D113" t="s">
        <v>316</v>
      </c>
      <c r="E113">
        <v>67768</v>
      </c>
      <c r="F113" t="s">
        <v>317</v>
      </c>
      <c r="G113" t="s">
        <v>318</v>
      </c>
      <c r="H113" s="105" t="s">
        <v>1018</v>
      </c>
      <c r="I113" t="s">
        <v>1019</v>
      </c>
      <c r="J113" t="s">
        <v>1020</v>
      </c>
      <c r="K113" t="s">
        <v>315</v>
      </c>
      <c r="L113">
        <v>795535</v>
      </c>
      <c r="M113">
        <v>19299</v>
      </c>
      <c r="O113">
        <v>333080</v>
      </c>
      <c r="P113" t="s">
        <v>1066</v>
      </c>
      <c r="Q113">
        <v>20777</v>
      </c>
      <c r="R113">
        <v>152</v>
      </c>
      <c r="S113">
        <v>20777</v>
      </c>
      <c r="T113">
        <v>2786</v>
      </c>
      <c r="U113" t="s">
        <v>328</v>
      </c>
      <c r="W113">
        <v>1158667035</v>
      </c>
      <c r="X113" s="76">
        <v>44109</v>
      </c>
      <c r="Y113" s="76">
        <v>44137</v>
      </c>
      <c r="Z113" s="76">
        <v>44136</v>
      </c>
      <c r="AA113" s="76">
        <v>44165</v>
      </c>
      <c r="AB113">
        <v>6050.47</v>
      </c>
      <c r="AC113" t="s">
        <v>1067</v>
      </c>
      <c r="AD113" t="s">
        <v>346</v>
      </c>
      <c r="AE113" t="s">
        <v>324</v>
      </c>
      <c r="AF113" t="s">
        <v>1078</v>
      </c>
      <c r="AG113" t="s">
        <v>1074</v>
      </c>
      <c r="AH113" t="s">
        <v>329</v>
      </c>
      <c r="AI113" t="s">
        <v>318</v>
      </c>
      <c r="AJ113" t="s">
        <v>1070</v>
      </c>
      <c r="AK113">
        <v>86057</v>
      </c>
      <c r="AL113">
        <v>4</v>
      </c>
      <c r="AM113" t="s">
        <v>1109</v>
      </c>
      <c r="AN113" t="s">
        <v>1023</v>
      </c>
      <c r="AO113">
        <v>208080731</v>
      </c>
    </row>
    <row r="114" spans="1:41">
      <c r="A114" t="s">
        <v>315</v>
      </c>
      <c r="D114" t="s">
        <v>316</v>
      </c>
      <c r="E114">
        <v>67768</v>
      </c>
      <c r="F114" t="s">
        <v>317</v>
      </c>
      <c r="G114" t="s">
        <v>318</v>
      </c>
      <c r="H114" s="105" t="s">
        <v>1018</v>
      </c>
      <c r="I114" t="s">
        <v>1019</v>
      </c>
      <c r="J114" t="s">
        <v>1020</v>
      </c>
      <c r="K114" t="s">
        <v>315</v>
      </c>
      <c r="L114">
        <v>795558</v>
      </c>
      <c r="M114">
        <v>19329</v>
      </c>
      <c r="O114">
        <v>333080</v>
      </c>
      <c r="P114" t="s">
        <v>1066</v>
      </c>
      <c r="Q114">
        <v>20778</v>
      </c>
      <c r="R114">
        <v>152</v>
      </c>
      <c r="S114">
        <v>20778</v>
      </c>
      <c r="T114">
        <v>2786</v>
      </c>
      <c r="U114" t="s">
        <v>328</v>
      </c>
      <c r="W114">
        <v>1158667035</v>
      </c>
      <c r="X114" s="76">
        <v>44109</v>
      </c>
      <c r="Y114" s="76">
        <v>44166</v>
      </c>
      <c r="Z114" s="76">
        <v>44166</v>
      </c>
      <c r="AA114" s="76">
        <v>44196</v>
      </c>
      <c r="AB114">
        <v>6050.47</v>
      </c>
      <c r="AC114" t="s">
        <v>1067</v>
      </c>
      <c r="AD114" t="s">
        <v>346</v>
      </c>
      <c r="AE114" t="s">
        <v>324</v>
      </c>
      <c r="AF114" t="s">
        <v>1079</v>
      </c>
      <c r="AG114" t="s">
        <v>1074</v>
      </c>
      <c r="AH114" t="s">
        <v>329</v>
      </c>
      <c r="AI114" t="s">
        <v>318</v>
      </c>
      <c r="AJ114" t="s">
        <v>1070</v>
      </c>
      <c r="AK114">
        <v>86057</v>
      </c>
      <c r="AL114">
        <v>4</v>
      </c>
      <c r="AM114" t="s">
        <v>1109</v>
      </c>
      <c r="AN114" t="s">
        <v>1023</v>
      </c>
      <c r="AO114">
        <v>208080731</v>
      </c>
    </row>
    <row r="115" spans="1:41">
      <c r="A115" t="s">
        <v>315</v>
      </c>
      <c r="D115" t="s">
        <v>316</v>
      </c>
      <c r="E115">
        <v>67768</v>
      </c>
      <c r="F115" t="s">
        <v>317</v>
      </c>
      <c r="G115" t="s">
        <v>318</v>
      </c>
      <c r="H115" s="105" t="s">
        <v>1018</v>
      </c>
      <c r="I115" t="s">
        <v>1019</v>
      </c>
      <c r="J115" t="s">
        <v>1020</v>
      </c>
      <c r="K115" t="s">
        <v>315</v>
      </c>
      <c r="L115">
        <v>795581</v>
      </c>
      <c r="M115">
        <v>19360</v>
      </c>
      <c r="O115">
        <v>333080</v>
      </c>
      <c r="P115" t="s">
        <v>1066</v>
      </c>
      <c r="Q115">
        <v>20779</v>
      </c>
      <c r="R115">
        <v>152</v>
      </c>
      <c r="S115">
        <v>20779</v>
      </c>
      <c r="T115">
        <v>2786</v>
      </c>
      <c r="U115" t="s">
        <v>328</v>
      </c>
      <c r="W115">
        <v>1158667035</v>
      </c>
      <c r="X115" s="76">
        <v>44109</v>
      </c>
      <c r="Y115" s="76">
        <v>44201</v>
      </c>
      <c r="Z115" s="76">
        <v>44197</v>
      </c>
      <c r="AA115" s="76">
        <v>44227</v>
      </c>
      <c r="AB115">
        <v>6050.47</v>
      </c>
      <c r="AC115" t="s">
        <v>1067</v>
      </c>
      <c r="AD115" t="s">
        <v>346</v>
      </c>
      <c r="AE115" t="s">
        <v>324</v>
      </c>
      <c r="AF115" t="s">
        <v>1080</v>
      </c>
      <c r="AG115" t="s">
        <v>1074</v>
      </c>
      <c r="AH115" t="s">
        <v>329</v>
      </c>
      <c r="AI115" t="s">
        <v>318</v>
      </c>
      <c r="AJ115" t="s">
        <v>1070</v>
      </c>
      <c r="AK115">
        <v>86057</v>
      </c>
      <c r="AL115">
        <v>4</v>
      </c>
      <c r="AM115" t="s">
        <v>1109</v>
      </c>
      <c r="AN115" t="s">
        <v>1023</v>
      </c>
      <c r="AO115">
        <v>208080731</v>
      </c>
    </row>
    <row r="116" spans="1:41">
      <c r="A116" t="s">
        <v>315</v>
      </c>
      <c r="D116" t="s">
        <v>316</v>
      </c>
      <c r="E116">
        <v>67768</v>
      </c>
      <c r="F116" t="s">
        <v>317</v>
      </c>
      <c r="G116" t="s">
        <v>318</v>
      </c>
      <c r="H116" s="105" t="s">
        <v>1018</v>
      </c>
      <c r="I116" t="s">
        <v>1019</v>
      </c>
      <c r="J116" t="s">
        <v>1020</v>
      </c>
      <c r="K116" t="s">
        <v>315</v>
      </c>
      <c r="L116">
        <v>795604</v>
      </c>
      <c r="M116">
        <v>19391</v>
      </c>
      <c r="O116">
        <v>333080</v>
      </c>
      <c r="P116" t="s">
        <v>1066</v>
      </c>
      <c r="Q116">
        <v>20780</v>
      </c>
      <c r="R116">
        <v>152</v>
      </c>
      <c r="S116">
        <v>20780</v>
      </c>
      <c r="T116">
        <v>2786</v>
      </c>
      <c r="U116" t="s">
        <v>328</v>
      </c>
      <c r="W116">
        <v>1158667035</v>
      </c>
      <c r="X116" s="76">
        <v>44109</v>
      </c>
      <c r="Y116" s="76">
        <v>44228</v>
      </c>
      <c r="Z116" s="76">
        <v>44228</v>
      </c>
      <c r="AA116" s="76">
        <v>44255</v>
      </c>
      <c r="AB116">
        <v>6050.47</v>
      </c>
      <c r="AC116" t="s">
        <v>1067</v>
      </c>
      <c r="AD116" t="s">
        <v>346</v>
      </c>
      <c r="AE116" t="s">
        <v>324</v>
      </c>
      <c r="AF116" t="s">
        <v>1081</v>
      </c>
      <c r="AG116" t="s">
        <v>1074</v>
      </c>
      <c r="AH116" t="s">
        <v>329</v>
      </c>
      <c r="AI116" t="s">
        <v>318</v>
      </c>
      <c r="AJ116" t="s">
        <v>1070</v>
      </c>
      <c r="AK116">
        <v>86057</v>
      </c>
      <c r="AL116">
        <v>4</v>
      </c>
      <c r="AM116" t="s">
        <v>1109</v>
      </c>
      <c r="AN116" t="s">
        <v>1023</v>
      </c>
      <c r="AO116">
        <v>208080731</v>
      </c>
    </row>
    <row r="117" spans="1:41">
      <c r="A117" t="s">
        <v>315</v>
      </c>
      <c r="D117" t="s">
        <v>316</v>
      </c>
      <c r="E117">
        <v>67768</v>
      </c>
      <c r="F117" t="s">
        <v>317</v>
      </c>
      <c r="G117" t="s">
        <v>318</v>
      </c>
      <c r="H117" s="105" t="s">
        <v>1018</v>
      </c>
      <c r="I117" t="s">
        <v>1019</v>
      </c>
      <c r="J117" t="s">
        <v>1020</v>
      </c>
      <c r="K117" t="s">
        <v>315</v>
      </c>
      <c r="L117">
        <v>795627</v>
      </c>
      <c r="M117">
        <v>19419</v>
      </c>
      <c r="O117">
        <v>333080</v>
      </c>
      <c r="P117" t="s">
        <v>1066</v>
      </c>
      <c r="Q117">
        <v>20781</v>
      </c>
      <c r="R117">
        <v>152</v>
      </c>
      <c r="S117">
        <v>20781</v>
      </c>
      <c r="T117">
        <v>2786</v>
      </c>
      <c r="U117" t="s">
        <v>328</v>
      </c>
      <c r="W117">
        <v>1158667035</v>
      </c>
      <c r="X117" s="76">
        <v>44109</v>
      </c>
      <c r="Y117" s="76">
        <v>44256</v>
      </c>
      <c r="Z117" s="76">
        <v>44256</v>
      </c>
      <c r="AA117" s="76">
        <v>44286</v>
      </c>
      <c r="AB117">
        <v>6050.47</v>
      </c>
      <c r="AC117" t="s">
        <v>1067</v>
      </c>
      <c r="AD117" t="s">
        <v>346</v>
      </c>
      <c r="AE117" t="s">
        <v>324</v>
      </c>
      <c r="AF117" t="s">
        <v>1082</v>
      </c>
      <c r="AG117" t="s">
        <v>1074</v>
      </c>
      <c r="AH117" t="s">
        <v>329</v>
      </c>
      <c r="AI117" t="s">
        <v>318</v>
      </c>
      <c r="AJ117" t="s">
        <v>1070</v>
      </c>
      <c r="AK117">
        <v>86057</v>
      </c>
      <c r="AL117">
        <v>4</v>
      </c>
      <c r="AM117" t="s">
        <v>1109</v>
      </c>
      <c r="AN117" t="s">
        <v>1023</v>
      </c>
      <c r="AO117">
        <v>208080731</v>
      </c>
    </row>
    <row r="118" spans="1:41">
      <c r="H118" s="105"/>
      <c r="X118" s="76"/>
      <c r="Y118" s="76"/>
      <c r="Z118" s="76"/>
      <c r="AA118" s="76"/>
      <c r="AB118">
        <f>SUM(AB106:AB117)</f>
        <v>71913.570000000007</v>
      </c>
    </row>
    <row r="119" spans="1:41">
      <c r="A119" t="s">
        <v>315</v>
      </c>
      <c r="D119" t="s">
        <v>316</v>
      </c>
      <c r="E119">
        <v>67768</v>
      </c>
      <c r="F119" t="s">
        <v>317</v>
      </c>
      <c r="G119" t="s">
        <v>318</v>
      </c>
      <c r="H119" s="105" t="s">
        <v>1018</v>
      </c>
      <c r="I119" t="s">
        <v>1019</v>
      </c>
      <c r="J119" t="s">
        <v>1020</v>
      </c>
      <c r="K119" t="s">
        <v>315</v>
      </c>
      <c r="L119">
        <v>795650</v>
      </c>
      <c r="M119">
        <v>19450</v>
      </c>
      <c r="O119">
        <v>333080</v>
      </c>
      <c r="P119" t="s">
        <v>1066</v>
      </c>
      <c r="Q119">
        <v>20782</v>
      </c>
      <c r="R119">
        <v>152</v>
      </c>
      <c r="S119">
        <v>20782</v>
      </c>
      <c r="T119">
        <v>2786</v>
      </c>
      <c r="U119" t="s">
        <v>328</v>
      </c>
      <c r="W119">
        <v>1158667035</v>
      </c>
      <c r="X119" s="76">
        <v>44109</v>
      </c>
      <c r="Y119" s="76">
        <v>44287</v>
      </c>
      <c r="Z119" s="76">
        <v>44287</v>
      </c>
      <c r="AA119" s="76">
        <v>44316</v>
      </c>
      <c r="AB119">
        <v>6050.47</v>
      </c>
      <c r="AC119" t="s">
        <v>1067</v>
      </c>
      <c r="AD119" t="s">
        <v>346</v>
      </c>
      <c r="AE119" t="s">
        <v>324</v>
      </c>
      <c r="AF119" t="s">
        <v>1083</v>
      </c>
      <c r="AG119" t="s">
        <v>1074</v>
      </c>
      <c r="AH119" t="s">
        <v>329</v>
      </c>
      <c r="AI119" t="s">
        <v>318</v>
      </c>
      <c r="AJ119" t="s">
        <v>1070</v>
      </c>
      <c r="AK119">
        <v>86057</v>
      </c>
      <c r="AL119">
        <v>4</v>
      </c>
      <c r="AM119" t="s">
        <v>1109</v>
      </c>
      <c r="AN119" t="s">
        <v>1023</v>
      </c>
      <c r="AO119">
        <v>208080731</v>
      </c>
    </row>
    <row r="120" spans="1:41">
      <c r="A120" t="s">
        <v>315</v>
      </c>
      <c r="D120" t="s">
        <v>316</v>
      </c>
      <c r="E120">
        <v>67768</v>
      </c>
      <c r="F120" t="s">
        <v>317</v>
      </c>
      <c r="G120" t="s">
        <v>318</v>
      </c>
      <c r="H120" s="105" t="s">
        <v>1018</v>
      </c>
      <c r="I120" t="s">
        <v>1019</v>
      </c>
      <c r="J120" t="s">
        <v>1020</v>
      </c>
      <c r="K120" t="s">
        <v>315</v>
      </c>
      <c r="L120">
        <v>795673</v>
      </c>
      <c r="M120">
        <v>19480</v>
      </c>
      <c r="O120">
        <v>333080</v>
      </c>
      <c r="P120" t="s">
        <v>1066</v>
      </c>
      <c r="Q120">
        <v>20783</v>
      </c>
      <c r="R120">
        <v>152</v>
      </c>
      <c r="S120">
        <v>20783</v>
      </c>
      <c r="T120">
        <v>2786</v>
      </c>
      <c r="U120" t="s">
        <v>328</v>
      </c>
      <c r="W120">
        <v>1158667035</v>
      </c>
      <c r="X120" s="76">
        <v>44109</v>
      </c>
      <c r="Y120" s="76">
        <v>44322</v>
      </c>
      <c r="Z120" s="76">
        <v>44317</v>
      </c>
      <c r="AA120" s="76">
        <v>44347</v>
      </c>
      <c r="AB120">
        <v>6050.47</v>
      </c>
      <c r="AC120" t="s">
        <v>1067</v>
      </c>
      <c r="AD120" t="s">
        <v>346</v>
      </c>
      <c r="AE120" t="s">
        <v>324</v>
      </c>
      <c r="AF120" t="s">
        <v>1084</v>
      </c>
      <c r="AG120" t="s">
        <v>1074</v>
      </c>
      <c r="AH120" t="s">
        <v>329</v>
      </c>
      <c r="AI120" t="s">
        <v>318</v>
      </c>
      <c r="AJ120" t="s">
        <v>1070</v>
      </c>
      <c r="AK120">
        <v>86057</v>
      </c>
      <c r="AL120">
        <v>4</v>
      </c>
      <c r="AM120" t="s">
        <v>1109</v>
      </c>
      <c r="AN120" t="s">
        <v>1023</v>
      </c>
      <c r="AO120">
        <v>208080731</v>
      </c>
    </row>
    <row r="121" spans="1:41">
      <c r="A121" t="s">
        <v>315</v>
      </c>
      <c r="D121" t="s">
        <v>316</v>
      </c>
      <c r="E121">
        <v>67768</v>
      </c>
      <c r="F121" t="s">
        <v>317</v>
      </c>
      <c r="G121" t="s">
        <v>318</v>
      </c>
      <c r="H121" s="105" t="s">
        <v>1018</v>
      </c>
      <c r="I121" t="s">
        <v>1019</v>
      </c>
      <c r="J121" t="s">
        <v>1020</v>
      </c>
      <c r="K121" t="s">
        <v>315</v>
      </c>
      <c r="L121">
        <v>795696</v>
      </c>
      <c r="M121">
        <v>19511</v>
      </c>
      <c r="O121">
        <v>333080</v>
      </c>
      <c r="P121" t="s">
        <v>1066</v>
      </c>
      <c r="Q121">
        <v>20784</v>
      </c>
      <c r="R121">
        <v>152</v>
      </c>
      <c r="S121">
        <v>20784</v>
      </c>
      <c r="T121">
        <v>2786</v>
      </c>
      <c r="U121" t="s">
        <v>328</v>
      </c>
      <c r="W121">
        <v>1158667035</v>
      </c>
      <c r="X121" s="76">
        <v>44109</v>
      </c>
      <c r="Y121" s="76">
        <v>44348</v>
      </c>
      <c r="Z121" s="76">
        <v>44348</v>
      </c>
      <c r="AA121" s="76">
        <v>44377</v>
      </c>
      <c r="AB121">
        <v>6050.47</v>
      </c>
      <c r="AC121" t="s">
        <v>1067</v>
      </c>
      <c r="AD121" t="s">
        <v>346</v>
      </c>
      <c r="AE121" t="s">
        <v>324</v>
      </c>
      <c r="AF121" t="s">
        <v>1085</v>
      </c>
      <c r="AG121" t="s">
        <v>1074</v>
      </c>
      <c r="AH121" t="s">
        <v>329</v>
      </c>
      <c r="AI121" t="s">
        <v>318</v>
      </c>
      <c r="AJ121" t="s">
        <v>1070</v>
      </c>
      <c r="AK121">
        <v>86057</v>
      </c>
      <c r="AL121">
        <v>4</v>
      </c>
      <c r="AM121" t="s">
        <v>1109</v>
      </c>
      <c r="AN121" t="s">
        <v>1023</v>
      </c>
      <c r="AO121">
        <v>208080731</v>
      </c>
    </row>
    <row r="122" spans="1:41">
      <c r="A122" t="s">
        <v>315</v>
      </c>
      <c r="D122" t="s">
        <v>316</v>
      </c>
      <c r="E122">
        <v>67768</v>
      </c>
      <c r="F122" t="s">
        <v>317</v>
      </c>
      <c r="G122" t="s">
        <v>318</v>
      </c>
      <c r="H122" s="105" t="s">
        <v>1018</v>
      </c>
      <c r="I122" t="s">
        <v>1019</v>
      </c>
      <c r="J122" t="s">
        <v>1020</v>
      </c>
      <c r="K122" t="s">
        <v>315</v>
      </c>
      <c r="L122">
        <v>109375</v>
      </c>
      <c r="M122">
        <v>19541</v>
      </c>
      <c r="O122">
        <v>333080</v>
      </c>
      <c r="P122" t="s">
        <v>1066</v>
      </c>
      <c r="Q122">
        <v>22777</v>
      </c>
      <c r="R122">
        <v>152</v>
      </c>
      <c r="S122">
        <v>22777</v>
      </c>
      <c r="T122">
        <v>2786</v>
      </c>
      <c r="U122" t="s">
        <v>328</v>
      </c>
      <c r="W122">
        <v>1158667035</v>
      </c>
      <c r="X122" s="76">
        <v>44442</v>
      </c>
      <c r="Y122" s="76">
        <v>44442</v>
      </c>
      <c r="Z122" s="76">
        <v>44378</v>
      </c>
      <c r="AA122" s="76">
        <v>44408</v>
      </c>
      <c r="AB122">
        <v>6323.11</v>
      </c>
      <c r="AC122" t="s">
        <v>1067</v>
      </c>
      <c r="AD122" t="s">
        <v>383</v>
      </c>
      <c r="AE122" t="s">
        <v>324</v>
      </c>
      <c r="AF122" t="s">
        <v>1089</v>
      </c>
      <c r="AG122" t="s">
        <v>1087</v>
      </c>
      <c r="AH122" t="s">
        <v>329</v>
      </c>
      <c r="AI122" t="s">
        <v>318</v>
      </c>
      <c r="AJ122" t="s">
        <v>1070</v>
      </c>
      <c r="AK122">
        <v>86057</v>
      </c>
      <c r="AL122">
        <v>4</v>
      </c>
      <c r="AM122" t="s">
        <v>1109</v>
      </c>
      <c r="AN122" t="s">
        <v>1023</v>
      </c>
      <c r="AO122">
        <v>208080731</v>
      </c>
    </row>
    <row r="123" spans="1:41">
      <c r="A123" t="s">
        <v>315</v>
      </c>
      <c r="D123" t="s">
        <v>316</v>
      </c>
      <c r="E123">
        <v>67768</v>
      </c>
      <c r="F123" t="s">
        <v>317</v>
      </c>
      <c r="G123" t="s">
        <v>318</v>
      </c>
      <c r="H123" s="105" t="s">
        <v>1018</v>
      </c>
      <c r="I123" t="s">
        <v>1019</v>
      </c>
      <c r="J123" t="s">
        <v>1020</v>
      </c>
      <c r="K123" t="s">
        <v>315</v>
      </c>
      <c r="L123">
        <v>109435</v>
      </c>
      <c r="M123">
        <v>19603</v>
      </c>
      <c r="O123">
        <v>333080</v>
      </c>
      <c r="P123" t="s">
        <v>1066</v>
      </c>
      <c r="Q123">
        <v>22779</v>
      </c>
      <c r="R123">
        <v>152</v>
      </c>
      <c r="S123">
        <v>22779</v>
      </c>
      <c r="T123">
        <v>2786</v>
      </c>
      <c r="U123" t="s">
        <v>328</v>
      </c>
      <c r="W123">
        <v>1158667035</v>
      </c>
      <c r="X123" s="76">
        <v>44442</v>
      </c>
      <c r="Y123" s="76">
        <v>44442</v>
      </c>
      <c r="Z123" s="76">
        <v>44440</v>
      </c>
      <c r="AA123" s="76">
        <v>44469</v>
      </c>
      <c r="AB123">
        <v>6323.11</v>
      </c>
      <c r="AC123" t="s">
        <v>1067</v>
      </c>
      <c r="AD123" t="s">
        <v>383</v>
      </c>
      <c r="AE123" t="s">
        <v>324</v>
      </c>
      <c r="AF123" t="s">
        <v>1086</v>
      </c>
      <c r="AG123" t="s">
        <v>1087</v>
      </c>
      <c r="AH123" t="s">
        <v>329</v>
      </c>
      <c r="AI123" t="s">
        <v>318</v>
      </c>
      <c r="AJ123" t="s">
        <v>1070</v>
      </c>
      <c r="AK123">
        <v>86057</v>
      </c>
      <c r="AL123">
        <v>4</v>
      </c>
      <c r="AM123" t="s">
        <v>1109</v>
      </c>
      <c r="AN123" t="s">
        <v>1023</v>
      </c>
      <c r="AO123">
        <v>208080731</v>
      </c>
    </row>
    <row r="124" spans="1:41">
      <c r="A124" t="s">
        <v>315</v>
      </c>
      <c r="D124" t="s">
        <v>316</v>
      </c>
      <c r="E124">
        <v>67768</v>
      </c>
      <c r="F124" t="s">
        <v>317</v>
      </c>
      <c r="G124" t="s">
        <v>318</v>
      </c>
      <c r="H124" s="105" t="s">
        <v>1018</v>
      </c>
      <c r="I124" t="s">
        <v>1019</v>
      </c>
      <c r="J124" t="s">
        <v>1020</v>
      </c>
      <c r="K124" t="s">
        <v>315</v>
      </c>
      <c r="L124">
        <v>109405</v>
      </c>
      <c r="M124">
        <v>19572</v>
      </c>
      <c r="O124">
        <v>333080</v>
      </c>
      <c r="P124" t="s">
        <v>1066</v>
      </c>
      <c r="Q124">
        <v>22778</v>
      </c>
      <c r="R124">
        <v>152</v>
      </c>
      <c r="S124">
        <v>22778</v>
      </c>
      <c r="T124">
        <v>2786</v>
      </c>
      <c r="U124" t="s">
        <v>328</v>
      </c>
      <c r="W124">
        <v>1158667035</v>
      </c>
      <c r="X124" s="76">
        <v>44442</v>
      </c>
      <c r="Y124" s="76">
        <v>44442</v>
      </c>
      <c r="Z124" s="76">
        <v>44409</v>
      </c>
      <c r="AA124" s="76">
        <v>44439</v>
      </c>
      <c r="AB124">
        <v>6323.11</v>
      </c>
      <c r="AC124" t="s">
        <v>1067</v>
      </c>
      <c r="AD124" t="s">
        <v>383</v>
      </c>
      <c r="AE124" t="s">
        <v>324</v>
      </c>
      <c r="AF124" t="s">
        <v>1088</v>
      </c>
      <c r="AG124" t="s">
        <v>1087</v>
      </c>
      <c r="AH124" t="s">
        <v>329</v>
      </c>
      <c r="AI124" t="s">
        <v>318</v>
      </c>
      <c r="AJ124" t="s">
        <v>1070</v>
      </c>
      <c r="AK124">
        <v>86057</v>
      </c>
      <c r="AL124">
        <v>4</v>
      </c>
      <c r="AM124" t="s">
        <v>1109</v>
      </c>
      <c r="AN124" t="s">
        <v>1023</v>
      </c>
      <c r="AO124">
        <v>208080731</v>
      </c>
    </row>
    <row r="125" spans="1:41">
      <c r="A125" t="s">
        <v>315</v>
      </c>
      <c r="D125" t="s">
        <v>316</v>
      </c>
      <c r="E125">
        <v>67768</v>
      </c>
      <c r="F125" t="s">
        <v>317</v>
      </c>
      <c r="G125" t="s">
        <v>318</v>
      </c>
      <c r="H125" s="105" t="s">
        <v>1018</v>
      </c>
      <c r="I125" t="s">
        <v>1019</v>
      </c>
      <c r="J125" t="s">
        <v>1020</v>
      </c>
      <c r="K125" t="s">
        <v>315</v>
      </c>
      <c r="L125">
        <v>109465</v>
      </c>
      <c r="M125">
        <v>19633</v>
      </c>
      <c r="O125">
        <v>333080</v>
      </c>
      <c r="P125" t="s">
        <v>1066</v>
      </c>
      <c r="Q125">
        <v>22780</v>
      </c>
      <c r="R125">
        <v>152</v>
      </c>
      <c r="S125">
        <v>22780</v>
      </c>
      <c r="T125">
        <v>2786</v>
      </c>
      <c r="U125" t="s">
        <v>328</v>
      </c>
      <c r="W125">
        <v>1158667035</v>
      </c>
      <c r="X125" s="76">
        <v>44442</v>
      </c>
      <c r="Y125" s="76">
        <v>44470</v>
      </c>
      <c r="Z125" s="76">
        <v>44470</v>
      </c>
      <c r="AA125" s="76">
        <v>44500</v>
      </c>
      <c r="AB125">
        <v>6323.11</v>
      </c>
      <c r="AC125" t="s">
        <v>1067</v>
      </c>
      <c r="AD125" t="s">
        <v>383</v>
      </c>
      <c r="AE125" t="s">
        <v>324</v>
      </c>
      <c r="AF125" t="s">
        <v>1090</v>
      </c>
      <c r="AG125" t="s">
        <v>1087</v>
      </c>
      <c r="AH125" t="s">
        <v>329</v>
      </c>
      <c r="AI125" t="s">
        <v>318</v>
      </c>
      <c r="AJ125" t="s">
        <v>1070</v>
      </c>
      <c r="AK125">
        <v>86057</v>
      </c>
      <c r="AL125">
        <v>4</v>
      </c>
      <c r="AM125" t="s">
        <v>1109</v>
      </c>
      <c r="AN125" t="s">
        <v>1023</v>
      </c>
      <c r="AO125">
        <v>208080731</v>
      </c>
    </row>
    <row r="126" spans="1:41">
      <c r="A126" t="s">
        <v>315</v>
      </c>
      <c r="D126" t="s">
        <v>316</v>
      </c>
      <c r="E126">
        <v>67768</v>
      </c>
      <c r="F126" t="s">
        <v>317</v>
      </c>
      <c r="G126" t="s">
        <v>318</v>
      </c>
      <c r="H126" s="105" t="s">
        <v>1018</v>
      </c>
      <c r="I126" t="s">
        <v>1019</v>
      </c>
      <c r="J126" t="s">
        <v>1020</v>
      </c>
      <c r="K126" t="s">
        <v>315</v>
      </c>
      <c r="L126">
        <v>109495</v>
      </c>
      <c r="M126">
        <v>19664</v>
      </c>
      <c r="O126">
        <v>333080</v>
      </c>
      <c r="P126" t="s">
        <v>1066</v>
      </c>
      <c r="Q126">
        <v>22781</v>
      </c>
      <c r="R126">
        <v>152</v>
      </c>
      <c r="S126">
        <v>22781</v>
      </c>
      <c r="T126">
        <v>2786</v>
      </c>
      <c r="U126" t="s">
        <v>328</v>
      </c>
      <c r="W126">
        <v>1158667035</v>
      </c>
      <c r="X126" s="76">
        <v>44442</v>
      </c>
      <c r="Y126" s="76">
        <v>44503</v>
      </c>
      <c r="Z126" s="76">
        <v>44501</v>
      </c>
      <c r="AA126" s="76">
        <v>44530</v>
      </c>
      <c r="AB126">
        <v>6323.11</v>
      </c>
      <c r="AC126" t="s">
        <v>1067</v>
      </c>
      <c r="AD126" t="s">
        <v>383</v>
      </c>
      <c r="AE126" t="s">
        <v>324</v>
      </c>
      <c r="AF126" t="s">
        <v>1091</v>
      </c>
      <c r="AG126" t="s">
        <v>1087</v>
      </c>
      <c r="AH126" t="s">
        <v>329</v>
      </c>
      <c r="AI126" t="s">
        <v>318</v>
      </c>
      <c r="AJ126" t="s">
        <v>1070</v>
      </c>
      <c r="AK126">
        <v>86057</v>
      </c>
      <c r="AL126">
        <v>4</v>
      </c>
      <c r="AM126" t="s">
        <v>1109</v>
      </c>
      <c r="AN126" t="s">
        <v>1023</v>
      </c>
      <c r="AO126">
        <v>208080731</v>
      </c>
    </row>
    <row r="127" spans="1:41">
      <c r="A127" t="s">
        <v>315</v>
      </c>
      <c r="D127" t="s">
        <v>316</v>
      </c>
      <c r="E127">
        <v>67768</v>
      </c>
      <c r="F127" t="s">
        <v>317</v>
      </c>
      <c r="G127" t="s">
        <v>318</v>
      </c>
      <c r="H127" s="105" t="s">
        <v>1018</v>
      </c>
      <c r="I127" t="s">
        <v>1019</v>
      </c>
      <c r="J127" t="s">
        <v>1020</v>
      </c>
      <c r="K127" t="s">
        <v>315</v>
      </c>
      <c r="L127">
        <v>109525</v>
      </c>
      <c r="M127">
        <v>19694</v>
      </c>
      <c r="O127">
        <v>333080</v>
      </c>
      <c r="P127" t="s">
        <v>1066</v>
      </c>
      <c r="Q127">
        <v>22782</v>
      </c>
      <c r="R127">
        <v>152</v>
      </c>
      <c r="S127">
        <v>22782</v>
      </c>
      <c r="T127">
        <v>2786</v>
      </c>
      <c r="U127" t="s">
        <v>328</v>
      </c>
      <c r="W127">
        <v>1158667035</v>
      </c>
      <c r="X127" s="76">
        <v>44442</v>
      </c>
      <c r="Y127" s="76">
        <v>44531</v>
      </c>
      <c r="Z127" s="76">
        <v>44531</v>
      </c>
      <c r="AA127" s="76">
        <v>44561</v>
      </c>
      <c r="AB127">
        <v>6323.11</v>
      </c>
      <c r="AC127" t="s">
        <v>1067</v>
      </c>
      <c r="AD127" t="s">
        <v>383</v>
      </c>
      <c r="AE127" t="s">
        <v>324</v>
      </c>
      <c r="AF127" t="s">
        <v>1092</v>
      </c>
      <c r="AG127" t="s">
        <v>1087</v>
      </c>
      <c r="AH127" t="s">
        <v>329</v>
      </c>
      <c r="AI127" t="s">
        <v>318</v>
      </c>
      <c r="AJ127" t="s">
        <v>1070</v>
      </c>
      <c r="AK127">
        <v>86057</v>
      </c>
      <c r="AL127">
        <v>4</v>
      </c>
      <c r="AM127" t="s">
        <v>1109</v>
      </c>
      <c r="AN127" t="s">
        <v>1023</v>
      </c>
      <c r="AO127">
        <v>208080731</v>
      </c>
    </row>
    <row r="128" spans="1:41">
      <c r="A128" t="s">
        <v>315</v>
      </c>
      <c r="D128" t="s">
        <v>316</v>
      </c>
      <c r="E128">
        <v>67768</v>
      </c>
      <c r="F128" t="s">
        <v>317</v>
      </c>
      <c r="G128" t="s">
        <v>318</v>
      </c>
      <c r="H128" s="105" t="s">
        <v>1018</v>
      </c>
      <c r="I128" t="s">
        <v>1019</v>
      </c>
      <c r="J128" t="s">
        <v>1020</v>
      </c>
      <c r="K128" t="s">
        <v>315</v>
      </c>
      <c r="L128">
        <v>109555</v>
      </c>
      <c r="M128">
        <v>19725</v>
      </c>
      <c r="O128">
        <v>333080</v>
      </c>
      <c r="P128" t="s">
        <v>1066</v>
      </c>
      <c r="Q128">
        <v>22783</v>
      </c>
      <c r="R128">
        <v>152</v>
      </c>
      <c r="S128">
        <v>22783</v>
      </c>
      <c r="T128">
        <v>2786</v>
      </c>
      <c r="U128" t="s">
        <v>328</v>
      </c>
      <c r="W128">
        <v>1158667035</v>
      </c>
      <c r="X128" s="76">
        <v>44442</v>
      </c>
      <c r="Y128" s="76">
        <v>44566</v>
      </c>
      <c r="Z128" s="76">
        <v>44562</v>
      </c>
      <c r="AA128" s="76">
        <v>44592</v>
      </c>
      <c r="AB128">
        <v>6323.11</v>
      </c>
      <c r="AC128" t="s">
        <v>1067</v>
      </c>
      <c r="AD128" t="s">
        <v>383</v>
      </c>
      <c r="AE128" t="s">
        <v>324</v>
      </c>
      <c r="AF128" t="s">
        <v>1093</v>
      </c>
      <c r="AG128" t="s">
        <v>1087</v>
      </c>
      <c r="AH128" t="s">
        <v>329</v>
      </c>
      <c r="AI128" t="s">
        <v>318</v>
      </c>
      <c r="AJ128" t="s">
        <v>1070</v>
      </c>
      <c r="AK128">
        <v>86057</v>
      </c>
      <c r="AL128">
        <v>4</v>
      </c>
      <c r="AM128" t="s">
        <v>1109</v>
      </c>
      <c r="AN128" t="s">
        <v>1023</v>
      </c>
      <c r="AO128">
        <v>208080731</v>
      </c>
    </row>
    <row r="129" spans="1:41">
      <c r="A129" t="s">
        <v>315</v>
      </c>
      <c r="D129" t="s">
        <v>316</v>
      </c>
      <c r="E129">
        <v>67768</v>
      </c>
      <c r="F129" t="s">
        <v>317</v>
      </c>
      <c r="G129" t="s">
        <v>318</v>
      </c>
      <c r="H129" s="105" t="s">
        <v>1018</v>
      </c>
      <c r="I129" t="s">
        <v>1019</v>
      </c>
      <c r="J129" t="s">
        <v>1020</v>
      </c>
      <c r="K129" t="s">
        <v>315</v>
      </c>
      <c r="L129">
        <v>109585</v>
      </c>
      <c r="M129">
        <v>19756</v>
      </c>
      <c r="O129">
        <v>333080</v>
      </c>
      <c r="P129" t="s">
        <v>1066</v>
      </c>
      <c r="Q129">
        <v>22784</v>
      </c>
      <c r="R129">
        <v>152</v>
      </c>
      <c r="S129">
        <v>22784</v>
      </c>
      <c r="T129">
        <v>2786</v>
      </c>
      <c r="U129" t="s">
        <v>328</v>
      </c>
      <c r="W129">
        <v>1158667035</v>
      </c>
      <c r="X129" s="76">
        <v>44442</v>
      </c>
      <c r="Y129" s="76">
        <v>44594</v>
      </c>
      <c r="Z129" s="76">
        <v>44593</v>
      </c>
      <c r="AA129" s="76">
        <v>44620</v>
      </c>
      <c r="AB129">
        <v>6323.11</v>
      </c>
      <c r="AC129" t="s">
        <v>1067</v>
      </c>
      <c r="AD129" t="s">
        <v>383</v>
      </c>
      <c r="AE129" t="s">
        <v>324</v>
      </c>
      <c r="AF129" t="s">
        <v>1094</v>
      </c>
      <c r="AG129" t="s">
        <v>1087</v>
      </c>
      <c r="AH129" t="s">
        <v>329</v>
      </c>
      <c r="AI129" t="s">
        <v>318</v>
      </c>
      <c r="AJ129" t="s">
        <v>1070</v>
      </c>
      <c r="AK129">
        <v>86057</v>
      </c>
      <c r="AL129">
        <v>4</v>
      </c>
      <c r="AM129" t="s">
        <v>1109</v>
      </c>
      <c r="AN129" t="s">
        <v>1023</v>
      </c>
      <c r="AO129">
        <v>208080731</v>
      </c>
    </row>
    <row r="130" spans="1:41">
      <c r="A130" t="s">
        <v>315</v>
      </c>
      <c r="D130" t="s">
        <v>316</v>
      </c>
      <c r="E130">
        <v>67768</v>
      </c>
      <c r="F130" t="s">
        <v>317</v>
      </c>
      <c r="G130" t="s">
        <v>318</v>
      </c>
      <c r="H130" s="105" t="s">
        <v>1018</v>
      </c>
      <c r="I130" t="s">
        <v>1019</v>
      </c>
      <c r="J130" t="s">
        <v>1020</v>
      </c>
      <c r="K130" t="s">
        <v>315</v>
      </c>
      <c r="L130">
        <v>109615</v>
      </c>
      <c r="M130">
        <v>19784</v>
      </c>
      <c r="O130">
        <v>333080</v>
      </c>
      <c r="P130" t="s">
        <v>1066</v>
      </c>
      <c r="Q130">
        <v>22785</v>
      </c>
      <c r="R130">
        <v>152</v>
      </c>
      <c r="S130">
        <v>22785</v>
      </c>
      <c r="T130">
        <v>2786</v>
      </c>
      <c r="U130" t="s">
        <v>328</v>
      </c>
      <c r="W130">
        <v>1158667035</v>
      </c>
      <c r="X130" s="76">
        <v>44442</v>
      </c>
      <c r="Y130" s="76">
        <v>44621</v>
      </c>
      <c r="Z130" s="76">
        <v>44621</v>
      </c>
      <c r="AA130" s="76">
        <v>44651</v>
      </c>
      <c r="AB130">
        <v>6323.11</v>
      </c>
      <c r="AC130" t="s">
        <v>1067</v>
      </c>
      <c r="AD130" t="s">
        <v>383</v>
      </c>
      <c r="AE130" t="s">
        <v>324</v>
      </c>
      <c r="AF130" t="s">
        <v>1095</v>
      </c>
      <c r="AG130" t="s">
        <v>1087</v>
      </c>
      <c r="AH130" t="s">
        <v>329</v>
      </c>
      <c r="AI130" t="s">
        <v>318</v>
      </c>
      <c r="AJ130" t="s">
        <v>1070</v>
      </c>
      <c r="AK130">
        <v>86057</v>
      </c>
      <c r="AL130">
        <v>4</v>
      </c>
      <c r="AM130" t="s">
        <v>1109</v>
      </c>
      <c r="AN130" t="s">
        <v>1023</v>
      </c>
      <c r="AO130">
        <v>208080731</v>
      </c>
    </row>
    <row r="131" spans="1:41">
      <c r="H131" s="105"/>
      <c r="X131" s="76"/>
      <c r="Y131" s="76"/>
      <c r="Z131" s="76"/>
      <c r="AA131" s="76"/>
      <c r="AB131">
        <f>SUM(AB119:AB130)</f>
        <v>75059.399999999994</v>
      </c>
    </row>
    <row r="132" spans="1:41">
      <c r="A132" t="s">
        <v>315</v>
      </c>
      <c r="D132" t="s">
        <v>316</v>
      </c>
      <c r="E132">
        <v>67768</v>
      </c>
      <c r="F132" t="s">
        <v>317</v>
      </c>
      <c r="G132" t="s">
        <v>318</v>
      </c>
      <c r="H132" s="105" t="s">
        <v>1018</v>
      </c>
      <c r="I132" t="s">
        <v>1019</v>
      </c>
      <c r="J132" t="s">
        <v>1020</v>
      </c>
      <c r="K132" t="s">
        <v>315</v>
      </c>
      <c r="L132">
        <v>109645</v>
      </c>
      <c r="M132">
        <v>19815</v>
      </c>
      <c r="O132">
        <v>333080</v>
      </c>
      <c r="P132" t="s">
        <v>1066</v>
      </c>
      <c r="Q132">
        <v>22786</v>
      </c>
      <c r="R132">
        <v>152</v>
      </c>
      <c r="S132">
        <v>22786</v>
      </c>
      <c r="T132">
        <v>2786</v>
      </c>
      <c r="U132" t="s">
        <v>328</v>
      </c>
      <c r="W132">
        <v>1158667035</v>
      </c>
      <c r="X132" s="76">
        <v>44442</v>
      </c>
      <c r="Y132" s="76">
        <v>44652</v>
      </c>
      <c r="Z132" s="76">
        <v>44652</v>
      </c>
      <c r="AA132" s="76">
        <v>44681</v>
      </c>
      <c r="AB132">
        <v>6323.11</v>
      </c>
      <c r="AC132" t="s">
        <v>1067</v>
      </c>
      <c r="AD132" t="s">
        <v>383</v>
      </c>
      <c r="AE132" t="s">
        <v>324</v>
      </c>
      <c r="AF132" t="s">
        <v>1096</v>
      </c>
      <c r="AG132" t="s">
        <v>1087</v>
      </c>
      <c r="AH132" t="s">
        <v>329</v>
      </c>
      <c r="AI132" t="s">
        <v>318</v>
      </c>
      <c r="AJ132" t="s">
        <v>1070</v>
      </c>
      <c r="AK132">
        <v>86057</v>
      </c>
      <c r="AL132">
        <v>4</v>
      </c>
      <c r="AM132" t="s">
        <v>1109</v>
      </c>
      <c r="AN132" t="s">
        <v>1023</v>
      </c>
      <c r="AO132">
        <v>208080731</v>
      </c>
    </row>
    <row r="133" spans="1:41">
      <c r="A133" t="s">
        <v>315</v>
      </c>
      <c r="D133" t="s">
        <v>316</v>
      </c>
      <c r="E133">
        <v>67768</v>
      </c>
      <c r="F133" t="s">
        <v>317</v>
      </c>
      <c r="G133" t="s">
        <v>318</v>
      </c>
      <c r="H133" s="105" t="s">
        <v>1018</v>
      </c>
      <c r="I133" t="s">
        <v>1019</v>
      </c>
      <c r="J133" t="s">
        <v>1020</v>
      </c>
      <c r="K133" t="s">
        <v>315</v>
      </c>
      <c r="L133">
        <v>109675</v>
      </c>
      <c r="M133">
        <v>19845</v>
      </c>
      <c r="O133">
        <v>333080</v>
      </c>
      <c r="P133" t="s">
        <v>1066</v>
      </c>
      <c r="Q133">
        <v>22787</v>
      </c>
      <c r="R133">
        <v>152</v>
      </c>
      <c r="S133">
        <v>22787</v>
      </c>
      <c r="T133">
        <v>2786</v>
      </c>
      <c r="U133" t="s">
        <v>328</v>
      </c>
      <c r="W133">
        <v>1158667035</v>
      </c>
      <c r="X133" s="76">
        <v>44442</v>
      </c>
      <c r="Y133" s="76">
        <v>44684</v>
      </c>
      <c r="Z133" s="76">
        <v>44682</v>
      </c>
      <c r="AA133" s="76">
        <v>44712</v>
      </c>
      <c r="AB133">
        <v>6323.11</v>
      </c>
      <c r="AC133" t="s">
        <v>1067</v>
      </c>
      <c r="AD133" t="s">
        <v>383</v>
      </c>
      <c r="AE133" t="s">
        <v>324</v>
      </c>
      <c r="AF133" t="s">
        <v>1097</v>
      </c>
      <c r="AG133" t="s">
        <v>1087</v>
      </c>
      <c r="AH133" t="s">
        <v>329</v>
      </c>
      <c r="AI133" t="s">
        <v>318</v>
      </c>
      <c r="AJ133" t="s">
        <v>1070</v>
      </c>
      <c r="AK133">
        <v>86057</v>
      </c>
      <c r="AL133">
        <v>4</v>
      </c>
      <c r="AM133" t="s">
        <v>1109</v>
      </c>
      <c r="AN133" t="s">
        <v>1023</v>
      </c>
      <c r="AO133">
        <v>208080731</v>
      </c>
    </row>
    <row r="134" spans="1:41">
      <c r="A134" t="s">
        <v>315</v>
      </c>
      <c r="D134" t="s">
        <v>316</v>
      </c>
      <c r="E134">
        <v>67768</v>
      </c>
      <c r="F134" t="s">
        <v>317</v>
      </c>
      <c r="G134" t="s">
        <v>318</v>
      </c>
      <c r="H134" s="105" t="s">
        <v>1018</v>
      </c>
      <c r="I134" t="s">
        <v>1019</v>
      </c>
      <c r="J134" t="s">
        <v>1020</v>
      </c>
      <c r="K134" t="s">
        <v>315</v>
      </c>
      <c r="L134">
        <v>109705</v>
      </c>
      <c r="M134">
        <v>19876</v>
      </c>
      <c r="O134">
        <v>333080</v>
      </c>
      <c r="P134" t="s">
        <v>1066</v>
      </c>
      <c r="Q134">
        <v>22788</v>
      </c>
      <c r="R134">
        <v>152</v>
      </c>
      <c r="S134">
        <v>22788</v>
      </c>
      <c r="T134">
        <v>2786</v>
      </c>
      <c r="U134" t="s">
        <v>328</v>
      </c>
      <c r="W134">
        <v>1158667035</v>
      </c>
      <c r="X134" s="76">
        <v>44442</v>
      </c>
      <c r="Y134" s="76">
        <v>44713</v>
      </c>
      <c r="Z134" s="76">
        <v>44713</v>
      </c>
      <c r="AA134" s="76">
        <v>44742</v>
      </c>
      <c r="AB134">
        <v>6323.11</v>
      </c>
      <c r="AC134" t="s">
        <v>1067</v>
      </c>
      <c r="AD134" t="s">
        <v>383</v>
      </c>
      <c r="AE134" t="s">
        <v>324</v>
      </c>
      <c r="AF134" t="s">
        <v>1098</v>
      </c>
      <c r="AG134" t="s">
        <v>1087</v>
      </c>
      <c r="AH134" t="s">
        <v>329</v>
      </c>
      <c r="AI134" t="s">
        <v>318</v>
      </c>
      <c r="AJ134" t="s">
        <v>1070</v>
      </c>
      <c r="AK134">
        <v>86057</v>
      </c>
      <c r="AL134">
        <v>4</v>
      </c>
      <c r="AM134" t="s">
        <v>1109</v>
      </c>
      <c r="AN134" t="s">
        <v>1023</v>
      </c>
      <c r="AO134">
        <v>208080731</v>
      </c>
    </row>
    <row r="135" spans="1:41">
      <c r="A135" t="s">
        <v>315</v>
      </c>
      <c r="D135" t="s">
        <v>316</v>
      </c>
      <c r="E135">
        <v>67768</v>
      </c>
      <c r="F135" t="s">
        <v>317</v>
      </c>
      <c r="G135" t="s">
        <v>318</v>
      </c>
      <c r="H135" s="105" t="s">
        <v>1018</v>
      </c>
      <c r="I135" t="s">
        <v>1019</v>
      </c>
      <c r="J135" t="s">
        <v>1020</v>
      </c>
      <c r="K135" t="s">
        <v>315</v>
      </c>
      <c r="L135">
        <v>484460</v>
      </c>
      <c r="M135">
        <v>19968</v>
      </c>
      <c r="O135">
        <v>333080</v>
      </c>
      <c r="P135" t="s">
        <v>1066</v>
      </c>
      <c r="Q135">
        <v>24423</v>
      </c>
      <c r="R135">
        <v>152</v>
      </c>
      <c r="S135">
        <v>24423</v>
      </c>
      <c r="T135">
        <v>2786</v>
      </c>
      <c r="U135" t="s">
        <v>328</v>
      </c>
      <c r="W135">
        <v>1158667035</v>
      </c>
      <c r="X135" s="76">
        <v>44830</v>
      </c>
      <c r="Y135" s="76">
        <v>44831</v>
      </c>
      <c r="Z135" s="76">
        <v>44805</v>
      </c>
      <c r="AA135" s="76">
        <v>44834</v>
      </c>
      <c r="AB135">
        <v>6652.37</v>
      </c>
      <c r="AC135" t="s">
        <v>1067</v>
      </c>
      <c r="AD135" t="s">
        <v>519</v>
      </c>
      <c r="AE135" t="s">
        <v>324</v>
      </c>
      <c r="AF135" t="s">
        <v>1101</v>
      </c>
      <c r="AG135" t="s">
        <v>1100</v>
      </c>
      <c r="AH135" t="s">
        <v>329</v>
      </c>
      <c r="AI135" t="s">
        <v>318</v>
      </c>
      <c r="AJ135" t="s">
        <v>1070</v>
      </c>
      <c r="AK135">
        <v>86057</v>
      </c>
      <c r="AL135">
        <v>4</v>
      </c>
      <c r="AM135" t="s">
        <v>1109</v>
      </c>
      <c r="AN135" t="s">
        <v>1023</v>
      </c>
      <c r="AO135">
        <v>208080731</v>
      </c>
    </row>
    <row r="136" spans="1:41">
      <c r="A136" t="s">
        <v>315</v>
      </c>
      <c r="D136" t="s">
        <v>316</v>
      </c>
      <c r="E136">
        <v>67768</v>
      </c>
      <c r="F136" t="s">
        <v>317</v>
      </c>
      <c r="G136" t="s">
        <v>318</v>
      </c>
      <c r="H136" s="105" t="s">
        <v>1018</v>
      </c>
      <c r="I136" t="s">
        <v>1019</v>
      </c>
      <c r="J136" t="s">
        <v>1020</v>
      </c>
      <c r="K136" t="s">
        <v>315</v>
      </c>
      <c r="L136">
        <v>484400</v>
      </c>
      <c r="M136">
        <v>19906</v>
      </c>
      <c r="O136">
        <v>333080</v>
      </c>
      <c r="P136" t="s">
        <v>1066</v>
      </c>
      <c r="Q136">
        <v>24421</v>
      </c>
      <c r="R136">
        <v>152</v>
      </c>
      <c r="S136">
        <v>24421</v>
      </c>
      <c r="T136">
        <v>2786</v>
      </c>
      <c r="U136" t="s">
        <v>328</v>
      </c>
      <c r="W136">
        <v>1158667035</v>
      </c>
      <c r="X136" s="76">
        <v>44830</v>
      </c>
      <c r="Y136" s="76">
        <v>44831</v>
      </c>
      <c r="Z136" s="76">
        <v>44743</v>
      </c>
      <c r="AA136" s="76">
        <v>44773</v>
      </c>
      <c r="AB136">
        <v>6652.37</v>
      </c>
      <c r="AC136" t="s">
        <v>1067</v>
      </c>
      <c r="AD136" t="s">
        <v>519</v>
      </c>
      <c r="AE136" t="s">
        <v>324</v>
      </c>
      <c r="AF136" t="s">
        <v>1099</v>
      </c>
      <c r="AG136" t="s">
        <v>1100</v>
      </c>
      <c r="AH136" t="s">
        <v>329</v>
      </c>
      <c r="AI136" t="s">
        <v>318</v>
      </c>
      <c r="AJ136" t="s">
        <v>1070</v>
      </c>
      <c r="AK136">
        <v>86057</v>
      </c>
      <c r="AL136">
        <v>4</v>
      </c>
      <c r="AM136" t="s">
        <v>1109</v>
      </c>
      <c r="AN136" t="s">
        <v>1023</v>
      </c>
      <c r="AO136">
        <v>208080731</v>
      </c>
    </row>
    <row r="137" spans="1:41">
      <c r="A137" t="s">
        <v>315</v>
      </c>
      <c r="D137" t="s">
        <v>316</v>
      </c>
      <c r="E137">
        <v>67768</v>
      </c>
      <c r="F137" t="s">
        <v>317</v>
      </c>
      <c r="G137" t="s">
        <v>318</v>
      </c>
      <c r="H137" s="105" t="s">
        <v>1018</v>
      </c>
      <c r="I137" t="s">
        <v>1019</v>
      </c>
      <c r="J137" t="s">
        <v>1020</v>
      </c>
      <c r="K137" t="s">
        <v>315</v>
      </c>
      <c r="L137">
        <v>484430</v>
      </c>
      <c r="M137">
        <v>19937</v>
      </c>
      <c r="O137">
        <v>333080</v>
      </c>
      <c r="P137" t="s">
        <v>1066</v>
      </c>
      <c r="Q137">
        <v>24422</v>
      </c>
      <c r="R137">
        <v>152</v>
      </c>
      <c r="S137">
        <v>24422</v>
      </c>
      <c r="T137">
        <v>2786</v>
      </c>
      <c r="U137" t="s">
        <v>328</v>
      </c>
      <c r="W137">
        <v>1158667035</v>
      </c>
      <c r="X137" s="76">
        <v>44830</v>
      </c>
      <c r="Y137" s="76">
        <v>44831</v>
      </c>
      <c r="Z137" s="76">
        <v>44774</v>
      </c>
      <c r="AA137" s="76">
        <v>44804</v>
      </c>
      <c r="AB137">
        <v>6652.37</v>
      </c>
      <c r="AC137" t="s">
        <v>1067</v>
      </c>
      <c r="AD137" t="s">
        <v>519</v>
      </c>
      <c r="AE137" t="s">
        <v>324</v>
      </c>
      <c r="AF137" t="s">
        <v>1102</v>
      </c>
      <c r="AG137" t="s">
        <v>1100</v>
      </c>
      <c r="AH137" t="s">
        <v>329</v>
      </c>
      <c r="AI137" t="s">
        <v>318</v>
      </c>
      <c r="AJ137" t="s">
        <v>1070</v>
      </c>
      <c r="AK137">
        <v>86057</v>
      </c>
      <c r="AL137">
        <v>4</v>
      </c>
      <c r="AM137" t="s">
        <v>1109</v>
      </c>
      <c r="AN137" t="s">
        <v>1023</v>
      </c>
      <c r="AO137">
        <v>208080731</v>
      </c>
    </row>
    <row r="138" spans="1:41">
      <c r="A138" t="s">
        <v>315</v>
      </c>
      <c r="D138" t="s">
        <v>316</v>
      </c>
      <c r="E138">
        <v>67768</v>
      </c>
      <c r="F138" t="s">
        <v>317</v>
      </c>
      <c r="G138" t="s">
        <v>318</v>
      </c>
      <c r="H138" s="105" t="s">
        <v>1018</v>
      </c>
      <c r="I138" t="s">
        <v>1019</v>
      </c>
      <c r="J138" t="s">
        <v>1020</v>
      </c>
      <c r="K138" t="s">
        <v>315</v>
      </c>
      <c r="L138">
        <v>484490</v>
      </c>
      <c r="M138">
        <v>19998</v>
      </c>
      <c r="O138">
        <v>333080</v>
      </c>
      <c r="P138" t="s">
        <v>1066</v>
      </c>
      <c r="Q138">
        <v>24424</v>
      </c>
      <c r="R138">
        <v>152</v>
      </c>
      <c r="S138">
        <v>24424</v>
      </c>
      <c r="T138">
        <v>2786</v>
      </c>
      <c r="U138" t="s">
        <v>328</v>
      </c>
      <c r="W138">
        <v>1158667035</v>
      </c>
      <c r="X138" s="76">
        <v>44830</v>
      </c>
      <c r="Y138" s="76">
        <v>44837</v>
      </c>
      <c r="Z138" s="76">
        <v>44835</v>
      </c>
      <c r="AA138" s="76">
        <v>44865</v>
      </c>
      <c r="AB138">
        <v>6652.37</v>
      </c>
      <c r="AC138" t="s">
        <v>1067</v>
      </c>
      <c r="AD138" t="s">
        <v>519</v>
      </c>
      <c r="AE138" t="s">
        <v>324</v>
      </c>
      <c r="AF138" t="s">
        <v>1103</v>
      </c>
      <c r="AG138" t="s">
        <v>1100</v>
      </c>
      <c r="AH138" t="s">
        <v>329</v>
      </c>
      <c r="AI138" t="s">
        <v>318</v>
      </c>
      <c r="AJ138" t="s">
        <v>1070</v>
      </c>
      <c r="AK138">
        <v>86057</v>
      </c>
      <c r="AL138">
        <v>4</v>
      </c>
      <c r="AM138" t="s">
        <v>1109</v>
      </c>
      <c r="AN138" t="s">
        <v>1023</v>
      </c>
      <c r="AO138">
        <v>208080731</v>
      </c>
    </row>
    <row r="141" spans="1:41">
      <c r="A141" t="s">
        <v>315</v>
      </c>
      <c r="D141" t="s">
        <v>316</v>
      </c>
      <c r="E141">
        <v>317689</v>
      </c>
      <c r="F141" t="s">
        <v>317</v>
      </c>
      <c r="G141" t="s">
        <v>318</v>
      </c>
      <c r="H141" s="105" t="s">
        <v>353</v>
      </c>
      <c r="I141" t="s">
        <v>353</v>
      </c>
      <c r="J141" t="s">
        <v>354</v>
      </c>
      <c r="K141" t="s">
        <v>326</v>
      </c>
      <c r="L141">
        <v>420683</v>
      </c>
      <c r="M141">
        <v>19085</v>
      </c>
      <c r="O141">
        <v>333080</v>
      </c>
      <c r="P141" t="s">
        <v>1066</v>
      </c>
      <c r="Q141">
        <v>11674</v>
      </c>
      <c r="R141">
        <v>152</v>
      </c>
      <c r="S141">
        <v>11674</v>
      </c>
      <c r="T141">
        <v>2786</v>
      </c>
      <c r="U141" t="s">
        <v>328</v>
      </c>
      <c r="W141">
        <v>1158667035</v>
      </c>
      <c r="X141" s="76">
        <v>43736</v>
      </c>
      <c r="Y141" s="76">
        <v>43922</v>
      </c>
      <c r="Z141" s="76">
        <v>43922</v>
      </c>
      <c r="AA141" s="76">
        <v>43951</v>
      </c>
      <c r="AB141">
        <v>5226.25</v>
      </c>
      <c r="AC141" t="s">
        <v>1110</v>
      </c>
      <c r="AD141" t="s">
        <v>338</v>
      </c>
      <c r="AE141" t="s">
        <v>324</v>
      </c>
      <c r="AF141" t="s">
        <v>1111</v>
      </c>
      <c r="AG141" t="s">
        <v>1112</v>
      </c>
      <c r="AH141" t="s">
        <v>329</v>
      </c>
      <c r="AI141" t="s">
        <v>318</v>
      </c>
      <c r="AJ141" t="s">
        <v>1070</v>
      </c>
      <c r="AK141">
        <v>86057</v>
      </c>
      <c r="AL141">
        <v>1</v>
      </c>
      <c r="AM141">
        <v>37629</v>
      </c>
      <c r="AN141" t="s">
        <v>355</v>
      </c>
      <c r="AO141">
        <v>217668510</v>
      </c>
    </row>
    <row r="142" spans="1:41">
      <c r="A142" t="s">
        <v>315</v>
      </c>
      <c r="D142" t="s">
        <v>316</v>
      </c>
      <c r="E142">
        <v>317689</v>
      </c>
      <c r="F142" t="s">
        <v>317</v>
      </c>
      <c r="G142" t="s">
        <v>318</v>
      </c>
      <c r="H142" s="105" t="s">
        <v>353</v>
      </c>
      <c r="I142" t="s">
        <v>353</v>
      </c>
      <c r="J142" t="s">
        <v>354</v>
      </c>
      <c r="K142" t="s">
        <v>326</v>
      </c>
      <c r="L142">
        <v>420684</v>
      </c>
      <c r="M142">
        <v>19115</v>
      </c>
      <c r="O142">
        <v>333080</v>
      </c>
      <c r="P142" t="s">
        <v>1066</v>
      </c>
      <c r="Q142">
        <v>11675</v>
      </c>
      <c r="R142">
        <v>152</v>
      </c>
      <c r="S142">
        <v>11675</v>
      </c>
      <c r="T142">
        <v>2786</v>
      </c>
      <c r="U142" t="s">
        <v>328</v>
      </c>
      <c r="W142">
        <v>1158667035</v>
      </c>
      <c r="X142" s="76">
        <v>43736</v>
      </c>
      <c r="Y142" s="76">
        <v>43956</v>
      </c>
      <c r="Z142" s="76">
        <v>43952</v>
      </c>
      <c r="AA142" s="76">
        <v>43982</v>
      </c>
      <c r="AB142">
        <v>5226.25</v>
      </c>
      <c r="AC142" t="s">
        <v>1110</v>
      </c>
      <c r="AD142" t="s">
        <v>338</v>
      </c>
      <c r="AE142" t="s">
        <v>324</v>
      </c>
      <c r="AF142" t="s">
        <v>1113</v>
      </c>
      <c r="AG142" t="s">
        <v>1112</v>
      </c>
      <c r="AH142" t="s">
        <v>329</v>
      </c>
      <c r="AI142" t="s">
        <v>318</v>
      </c>
      <c r="AJ142" t="s">
        <v>1070</v>
      </c>
      <c r="AK142">
        <v>86057</v>
      </c>
      <c r="AL142">
        <v>1</v>
      </c>
      <c r="AM142">
        <v>37629</v>
      </c>
      <c r="AN142" t="s">
        <v>355</v>
      </c>
      <c r="AO142">
        <v>217668510</v>
      </c>
    </row>
    <row r="143" spans="1:41">
      <c r="A143" t="s">
        <v>315</v>
      </c>
      <c r="D143" t="s">
        <v>316</v>
      </c>
      <c r="E143">
        <v>317689</v>
      </c>
      <c r="F143" t="s">
        <v>317</v>
      </c>
      <c r="G143" t="s">
        <v>318</v>
      </c>
      <c r="H143" s="105" t="s">
        <v>353</v>
      </c>
      <c r="I143" t="s">
        <v>353</v>
      </c>
      <c r="J143" t="s">
        <v>354</v>
      </c>
      <c r="K143" t="s">
        <v>326</v>
      </c>
      <c r="L143">
        <v>420685</v>
      </c>
      <c r="M143">
        <v>19146</v>
      </c>
      <c r="O143">
        <v>333080</v>
      </c>
      <c r="P143" t="s">
        <v>1066</v>
      </c>
      <c r="Q143">
        <v>11676</v>
      </c>
      <c r="R143">
        <v>152</v>
      </c>
      <c r="S143">
        <v>11676</v>
      </c>
      <c r="T143">
        <v>2786</v>
      </c>
      <c r="U143" t="s">
        <v>328</v>
      </c>
      <c r="W143">
        <v>1158667035</v>
      </c>
      <c r="X143" s="76">
        <v>43736</v>
      </c>
      <c r="Y143" s="76">
        <v>43983</v>
      </c>
      <c r="Z143" s="76">
        <v>43983</v>
      </c>
      <c r="AA143" s="76">
        <v>44012</v>
      </c>
      <c r="AB143">
        <v>5226.25</v>
      </c>
      <c r="AC143" t="s">
        <v>1110</v>
      </c>
      <c r="AD143" t="s">
        <v>338</v>
      </c>
      <c r="AE143" t="s">
        <v>324</v>
      </c>
      <c r="AF143" t="s">
        <v>1114</v>
      </c>
      <c r="AG143" t="s">
        <v>1112</v>
      </c>
      <c r="AH143" t="s">
        <v>329</v>
      </c>
      <c r="AI143" t="s">
        <v>318</v>
      </c>
      <c r="AJ143" t="s">
        <v>1070</v>
      </c>
      <c r="AK143">
        <v>86057</v>
      </c>
      <c r="AL143">
        <v>1</v>
      </c>
      <c r="AM143">
        <v>37629</v>
      </c>
      <c r="AN143" t="s">
        <v>355</v>
      </c>
      <c r="AO143">
        <v>217668510</v>
      </c>
    </row>
    <row r="144" spans="1:41">
      <c r="A144" t="s">
        <v>315</v>
      </c>
      <c r="D144" t="s">
        <v>316</v>
      </c>
      <c r="E144">
        <v>317689</v>
      </c>
      <c r="F144" t="s">
        <v>317</v>
      </c>
      <c r="G144" t="s">
        <v>318</v>
      </c>
      <c r="H144" s="105" t="s">
        <v>353</v>
      </c>
      <c r="I144" t="s">
        <v>353</v>
      </c>
      <c r="J144" t="s">
        <v>354</v>
      </c>
      <c r="K144" t="s">
        <v>326</v>
      </c>
      <c r="L144">
        <v>836139</v>
      </c>
      <c r="M144">
        <v>19207</v>
      </c>
      <c r="O144">
        <v>333080</v>
      </c>
      <c r="P144" t="s">
        <v>1066</v>
      </c>
      <c r="Q144">
        <v>21182</v>
      </c>
      <c r="R144">
        <v>152</v>
      </c>
      <c r="S144">
        <v>21182</v>
      </c>
      <c r="T144">
        <v>2786</v>
      </c>
      <c r="U144" t="s">
        <v>328</v>
      </c>
      <c r="W144">
        <v>1158667035</v>
      </c>
      <c r="X144" s="76">
        <v>44127</v>
      </c>
      <c r="Y144" s="76">
        <v>44137</v>
      </c>
      <c r="Z144" s="76">
        <v>44044</v>
      </c>
      <c r="AA144" s="76">
        <v>44074</v>
      </c>
      <c r="AB144">
        <v>5433.42</v>
      </c>
      <c r="AC144" t="s">
        <v>1110</v>
      </c>
      <c r="AD144" t="s">
        <v>344</v>
      </c>
      <c r="AE144" t="s">
        <v>324</v>
      </c>
      <c r="AF144" t="s">
        <v>1115</v>
      </c>
      <c r="AG144" t="s">
        <v>1116</v>
      </c>
      <c r="AH144" t="s">
        <v>329</v>
      </c>
      <c r="AI144" t="s">
        <v>318</v>
      </c>
      <c r="AJ144" t="s">
        <v>1070</v>
      </c>
      <c r="AK144">
        <v>86057</v>
      </c>
      <c r="AL144">
        <v>1</v>
      </c>
      <c r="AM144">
        <v>37629</v>
      </c>
      <c r="AN144" t="s">
        <v>355</v>
      </c>
      <c r="AO144">
        <v>217668510</v>
      </c>
    </row>
    <row r="145" spans="1:41">
      <c r="A145" t="s">
        <v>315</v>
      </c>
      <c r="D145" t="s">
        <v>316</v>
      </c>
      <c r="E145">
        <v>317689</v>
      </c>
      <c r="F145" t="s">
        <v>317</v>
      </c>
      <c r="G145" t="s">
        <v>318</v>
      </c>
      <c r="H145" s="105" t="s">
        <v>353</v>
      </c>
      <c r="I145" t="s">
        <v>353</v>
      </c>
      <c r="J145" t="s">
        <v>354</v>
      </c>
      <c r="K145" t="s">
        <v>326</v>
      </c>
      <c r="L145">
        <v>836128</v>
      </c>
      <c r="M145">
        <v>19176</v>
      </c>
      <c r="O145">
        <v>333080</v>
      </c>
      <c r="P145" t="s">
        <v>1066</v>
      </c>
      <c r="Q145">
        <v>21181</v>
      </c>
      <c r="R145">
        <v>152</v>
      </c>
      <c r="S145">
        <v>21181</v>
      </c>
      <c r="T145">
        <v>2786</v>
      </c>
      <c r="U145" t="s">
        <v>328</v>
      </c>
      <c r="W145">
        <v>1158667035</v>
      </c>
      <c r="X145" s="76">
        <v>44127</v>
      </c>
      <c r="Y145" s="76">
        <v>44137</v>
      </c>
      <c r="Z145" s="76">
        <v>44013</v>
      </c>
      <c r="AA145" s="76">
        <v>44043</v>
      </c>
      <c r="AB145">
        <v>5433.42</v>
      </c>
      <c r="AC145" t="s">
        <v>1110</v>
      </c>
      <c r="AD145" t="s">
        <v>344</v>
      </c>
      <c r="AE145" t="s">
        <v>324</v>
      </c>
      <c r="AF145" t="s">
        <v>1117</v>
      </c>
      <c r="AG145" t="s">
        <v>1116</v>
      </c>
      <c r="AH145" t="s">
        <v>329</v>
      </c>
      <c r="AI145" t="s">
        <v>318</v>
      </c>
      <c r="AJ145" t="s">
        <v>1070</v>
      </c>
      <c r="AK145">
        <v>86057</v>
      </c>
      <c r="AL145">
        <v>1</v>
      </c>
      <c r="AM145">
        <v>37629</v>
      </c>
      <c r="AN145" t="s">
        <v>355</v>
      </c>
      <c r="AO145">
        <v>217668510</v>
      </c>
    </row>
    <row r="146" spans="1:41">
      <c r="A146" t="s">
        <v>315</v>
      </c>
      <c r="D146" t="s">
        <v>316</v>
      </c>
      <c r="E146">
        <v>317689</v>
      </c>
      <c r="F146" t="s">
        <v>317</v>
      </c>
      <c r="G146" t="s">
        <v>318</v>
      </c>
      <c r="H146" s="105" t="s">
        <v>353</v>
      </c>
      <c r="I146" t="s">
        <v>353</v>
      </c>
      <c r="J146" t="s">
        <v>354</v>
      </c>
      <c r="K146" t="s">
        <v>326</v>
      </c>
      <c r="L146">
        <v>836150</v>
      </c>
      <c r="M146">
        <v>19238</v>
      </c>
      <c r="O146">
        <v>333080</v>
      </c>
      <c r="P146" t="s">
        <v>1066</v>
      </c>
      <c r="Q146">
        <v>21183</v>
      </c>
      <c r="R146">
        <v>152</v>
      </c>
      <c r="S146">
        <v>21183</v>
      </c>
      <c r="T146">
        <v>2786</v>
      </c>
      <c r="U146" t="s">
        <v>328</v>
      </c>
      <c r="W146">
        <v>1158667035</v>
      </c>
      <c r="X146" s="76">
        <v>44127</v>
      </c>
      <c r="Y146" s="76">
        <v>44137</v>
      </c>
      <c r="Z146" s="76">
        <v>44075</v>
      </c>
      <c r="AA146" s="76">
        <v>44104</v>
      </c>
      <c r="AB146">
        <v>5433.42</v>
      </c>
      <c r="AC146" t="s">
        <v>1110</v>
      </c>
      <c r="AD146" t="s">
        <v>344</v>
      </c>
      <c r="AE146" t="s">
        <v>324</v>
      </c>
      <c r="AF146" t="s">
        <v>1118</v>
      </c>
      <c r="AG146" t="s">
        <v>1116</v>
      </c>
      <c r="AH146" t="s">
        <v>329</v>
      </c>
      <c r="AI146" t="s">
        <v>318</v>
      </c>
      <c r="AJ146" t="s">
        <v>1070</v>
      </c>
      <c r="AK146">
        <v>86057</v>
      </c>
      <c r="AL146">
        <v>1</v>
      </c>
      <c r="AM146">
        <v>37629</v>
      </c>
      <c r="AN146" t="s">
        <v>355</v>
      </c>
      <c r="AO146">
        <v>217668510</v>
      </c>
    </row>
    <row r="147" spans="1:41">
      <c r="A147" t="s">
        <v>315</v>
      </c>
      <c r="D147" t="s">
        <v>316</v>
      </c>
      <c r="E147">
        <v>317689</v>
      </c>
      <c r="F147" t="s">
        <v>317</v>
      </c>
      <c r="G147" t="s">
        <v>318</v>
      </c>
      <c r="H147" s="105" t="s">
        <v>353</v>
      </c>
      <c r="I147" t="s">
        <v>353</v>
      </c>
      <c r="J147" t="s">
        <v>354</v>
      </c>
      <c r="K147" t="s">
        <v>326</v>
      </c>
      <c r="L147">
        <v>836161</v>
      </c>
      <c r="M147">
        <v>19268</v>
      </c>
      <c r="O147">
        <v>333080</v>
      </c>
      <c r="P147" t="s">
        <v>1066</v>
      </c>
      <c r="Q147">
        <v>21184</v>
      </c>
      <c r="R147">
        <v>152</v>
      </c>
      <c r="S147">
        <v>21184</v>
      </c>
      <c r="T147">
        <v>2786</v>
      </c>
      <c r="U147" t="s">
        <v>328</v>
      </c>
      <c r="W147">
        <v>1158667035</v>
      </c>
      <c r="X147" s="76">
        <v>44127</v>
      </c>
      <c r="Y147" s="76">
        <v>44137</v>
      </c>
      <c r="Z147" s="76">
        <v>44105</v>
      </c>
      <c r="AA147" s="76">
        <v>44135</v>
      </c>
      <c r="AB147">
        <v>5433.42</v>
      </c>
      <c r="AC147" t="s">
        <v>1110</v>
      </c>
      <c r="AD147" t="s">
        <v>344</v>
      </c>
      <c r="AE147" t="s">
        <v>324</v>
      </c>
      <c r="AF147" t="s">
        <v>1119</v>
      </c>
      <c r="AG147" t="s">
        <v>1116</v>
      </c>
      <c r="AH147" t="s">
        <v>329</v>
      </c>
      <c r="AI147" t="s">
        <v>318</v>
      </c>
      <c r="AJ147" t="s">
        <v>1070</v>
      </c>
      <c r="AK147">
        <v>86057</v>
      </c>
      <c r="AL147">
        <v>1</v>
      </c>
      <c r="AM147">
        <v>37629</v>
      </c>
      <c r="AN147" t="s">
        <v>355</v>
      </c>
      <c r="AO147">
        <v>217668510</v>
      </c>
    </row>
    <row r="148" spans="1:41">
      <c r="A148" t="s">
        <v>315</v>
      </c>
      <c r="D148" t="s">
        <v>316</v>
      </c>
      <c r="E148">
        <v>317689</v>
      </c>
      <c r="F148" t="s">
        <v>317</v>
      </c>
      <c r="G148" t="s">
        <v>318</v>
      </c>
      <c r="H148" s="105" t="s">
        <v>353</v>
      </c>
      <c r="I148" t="s">
        <v>353</v>
      </c>
      <c r="J148" t="s">
        <v>354</v>
      </c>
      <c r="K148" t="s">
        <v>326</v>
      </c>
      <c r="L148">
        <v>836172</v>
      </c>
      <c r="M148">
        <v>19299</v>
      </c>
      <c r="O148">
        <v>333080</v>
      </c>
      <c r="P148" t="s">
        <v>1066</v>
      </c>
      <c r="Q148">
        <v>21185</v>
      </c>
      <c r="R148">
        <v>152</v>
      </c>
      <c r="S148">
        <v>21185</v>
      </c>
      <c r="T148">
        <v>2786</v>
      </c>
      <c r="U148" t="s">
        <v>328</v>
      </c>
      <c r="W148">
        <v>1158667035</v>
      </c>
      <c r="X148" s="76">
        <v>44127</v>
      </c>
      <c r="Y148" s="76">
        <v>44137</v>
      </c>
      <c r="Z148" s="76">
        <v>44136</v>
      </c>
      <c r="AA148" s="76">
        <v>44165</v>
      </c>
      <c r="AB148">
        <v>5433.42</v>
      </c>
      <c r="AC148" t="s">
        <v>1110</v>
      </c>
      <c r="AD148" t="s">
        <v>344</v>
      </c>
      <c r="AE148" t="s">
        <v>324</v>
      </c>
      <c r="AF148" t="s">
        <v>1120</v>
      </c>
      <c r="AG148" t="s">
        <v>1116</v>
      </c>
      <c r="AH148" t="s">
        <v>329</v>
      </c>
      <c r="AI148" t="s">
        <v>318</v>
      </c>
      <c r="AJ148" t="s">
        <v>1070</v>
      </c>
      <c r="AK148">
        <v>86057</v>
      </c>
      <c r="AL148">
        <v>1</v>
      </c>
      <c r="AM148">
        <v>37629</v>
      </c>
      <c r="AN148" t="s">
        <v>355</v>
      </c>
      <c r="AO148">
        <v>217668510</v>
      </c>
    </row>
    <row r="149" spans="1:41">
      <c r="A149" t="s">
        <v>315</v>
      </c>
      <c r="D149" t="s">
        <v>316</v>
      </c>
      <c r="E149">
        <v>317689</v>
      </c>
      <c r="F149" t="s">
        <v>317</v>
      </c>
      <c r="G149" t="s">
        <v>318</v>
      </c>
      <c r="H149" s="105" t="s">
        <v>353</v>
      </c>
      <c r="I149" t="s">
        <v>353</v>
      </c>
      <c r="J149" t="s">
        <v>354</v>
      </c>
      <c r="K149" t="s">
        <v>326</v>
      </c>
      <c r="L149">
        <v>836183</v>
      </c>
      <c r="M149">
        <v>19329</v>
      </c>
      <c r="O149">
        <v>333080</v>
      </c>
      <c r="P149" t="s">
        <v>1066</v>
      </c>
      <c r="Q149">
        <v>21186</v>
      </c>
      <c r="R149">
        <v>152</v>
      </c>
      <c r="S149">
        <v>21186</v>
      </c>
      <c r="T149">
        <v>2786</v>
      </c>
      <c r="U149" t="s">
        <v>328</v>
      </c>
      <c r="W149">
        <v>1158667035</v>
      </c>
      <c r="X149" s="76">
        <v>44127</v>
      </c>
      <c r="Y149" s="76">
        <v>44166</v>
      </c>
      <c r="Z149" s="76">
        <v>44166</v>
      </c>
      <c r="AA149" s="76">
        <v>44196</v>
      </c>
      <c r="AB149">
        <v>5433.42</v>
      </c>
      <c r="AC149" t="s">
        <v>1110</v>
      </c>
      <c r="AD149" t="s">
        <v>344</v>
      </c>
      <c r="AE149" t="s">
        <v>324</v>
      </c>
      <c r="AF149" t="s">
        <v>1121</v>
      </c>
      <c r="AG149" t="s">
        <v>1116</v>
      </c>
      <c r="AH149" t="s">
        <v>329</v>
      </c>
      <c r="AI149" t="s">
        <v>318</v>
      </c>
      <c r="AJ149" t="s">
        <v>1070</v>
      </c>
      <c r="AK149">
        <v>86057</v>
      </c>
      <c r="AL149">
        <v>1</v>
      </c>
      <c r="AM149">
        <v>37629</v>
      </c>
      <c r="AN149" t="s">
        <v>355</v>
      </c>
      <c r="AO149">
        <v>217668510</v>
      </c>
    </row>
    <row r="150" spans="1:41">
      <c r="A150" t="s">
        <v>315</v>
      </c>
      <c r="D150" t="s">
        <v>316</v>
      </c>
      <c r="E150">
        <v>317689</v>
      </c>
      <c r="F150" t="s">
        <v>317</v>
      </c>
      <c r="G150" t="s">
        <v>318</v>
      </c>
      <c r="H150" s="105" t="s">
        <v>353</v>
      </c>
      <c r="I150" t="s">
        <v>353</v>
      </c>
      <c r="J150" t="s">
        <v>354</v>
      </c>
      <c r="K150" t="s">
        <v>326</v>
      </c>
      <c r="L150">
        <v>836194</v>
      </c>
      <c r="M150">
        <v>19360</v>
      </c>
      <c r="O150">
        <v>333080</v>
      </c>
      <c r="P150" t="s">
        <v>1066</v>
      </c>
      <c r="Q150">
        <v>21187</v>
      </c>
      <c r="R150">
        <v>152</v>
      </c>
      <c r="S150">
        <v>21187</v>
      </c>
      <c r="T150">
        <v>2786</v>
      </c>
      <c r="U150" t="s">
        <v>328</v>
      </c>
      <c r="W150">
        <v>1158667035</v>
      </c>
      <c r="X150" s="76">
        <v>44127</v>
      </c>
      <c r="Y150" s="76">
        <v>44201</v>
      </c>
      <c r="Z150" s="76">
        <v>44197</v>
      </c>
      <c r="AA150" s="76">
        <v>44227</v>
      </c>
      <c r="AB150">
        <v>5433.42</v>
      </c>
      <c r="AC150" t="s">
        <v>1110</v>
      </c>
      <c r="AD150" t="s">
        <v>344</v>
      </c>
      <c r="AE150" t="s">
        <v>324</v>
      </c>
      <c r="AF150" t="s">
        <v>1122</v>
      </c>
      <c r="AG150" t="s">
        <v>1116</v>
      </c>
      <c r="AH150" t="s">
        <v>329</v>
      </c>
      <c r="AI150" t="s">
        <v>318</v>
      </c>
      <c r="AJ150" t="s">
        <v>1070</v>
      </c>
      <c r="AK150">
        <v>86057</v>
      </c>
      <c r="AL150">
        <v>1</v>
      </c>
      <c r="AM150">
        <v>37629</v>
      </c>
      <c r="AN150" t="s">
        <v>355</v>
      </c>
      <c r="AO150">
        <v>217668510</v>
      </c>
    </row>
    <row r="151" spans="1:41">
      <c r="A151" t="s">
        <v>315</v>
      </c>
      <c r="D151" t="s">
        <v>316</v>
      </c>
      <c r="E151">
        <v>317689</v>
      </c>
      <c r="F151" t="s">
        <v>317</v>
      </c>
      <c r="G151" t="s">
        <v>318</v>
      </c>
      <c r="H151" s="105" t="s">
        <v>353</v>
      </c>
      <c r="I151" t="s">
        <v>353</v>
      </c>
      <c r="J151" t="s">
        <v>354</v>
      </c>
      <c r="K151" t="s">
        <v>326</v>
      </c>
      <c r="L151">
        <v>836205</v>
      </c>
      <c r="M151">
        <v>19391</v>
      </c>
      <c r="O151">
        <v>333080</v>
      </c>
      <c r="P151" t="s">
        <v>1066</v>
      </c>
      <c r="Q151">
        <v>21188</v>
      </c>
      <c r="R151">
        <v>152</v>
      </c>
      <c r="S151">
        <v>21188</v>
      </c>
      <c r="T151">
        <v>2786</v>
      </c>
      <c r="U151" t="s">
        <v>328</v>
      </c>
      <c r="W151">
        <v>1158667035</v>
      </c>
      <c r="X151" s="76">
        <v>44127</v>
      </c>
      <c r="Y151" s="76">
        <v>44228</v>
      </c>
      <c r="Z151" s="76">
        <v>44228</v>
      </c>
      <c r="AA151" s="76">
        <v>44255</v>
      </c>
      <c r="AB151">
        <v>5433.42</v>
      </c>
      <c r="AC151" t="s">
        <v>1110</v>
      </c>
      <c r="AD151" t="s">
        <v>344</v>
      </c>
      <c r="AE151" t="s">
        <v>324</v>
      </c>
      <c r="AF151" t="s">
        <v>1123</v>
      </c>
      <c r="AG151" t="s">
        <v>1116</v>
      </c>
      <c r="AH151" t="s">
        <v>329</v>
      </c>
      <c r="AI151" t="s">
        <v>318</v>
      </c>
      <c r="AJ151" t="s">
        <v>1070</v>
      </c>
      <c r="AK151">
        <v>86057</v>
      </c>
      <c r="AL151">
        <v>1</v>
      </c>
      <c r="AM151">
        <v>37629</v>
      </c>
      <c r="AN151" t="s">
        <v>355</v>
      </c>
      <c r="AO151">
        <v>217668510</v>
      </c>
    </row>
    <row r="152" spans="1:41">
      <c r="A152" t="s">
        <v>315</v>
      </c>
      <c r="D152" t="s">
        <v>316</v>
      </c>
      <c r="E152">
        <v>317689</v>
      </c>
      <c r="F152" t="s">
        <v>317</v>
      </c>
      <c r="G152" t="s">
        <v>318</v>
      </c>
      <c r="H152" s="105" t="s">
        <v>353</v>
      </c>
      <c r="I152" t="s">
        <v>353</v>
      </c>
      <c r="J152" t="s">
        <v>354</v>
      </c>
      <c r="K152" t="s">
        <v>326</v>
      </c>
      <c r="L152">
        <v>836216</v>
      </c>
      <c r="M152">
        <v>19419</v>
      </c>
      <c r="O152">
        <v>333080</v>
      </c>
      <c r="P152" t="s">
        <v>1066</v>
      </c>
      <c r="Q152">
        <v>21189</v>
      </c>
      <c r="R152">
        <v>152</v>
      </c>
      <c r="S152">
        <v>21189</v>
      </c>
      <c r="T152">
        <v>2786</v>
      </c>
      <c r="U152" t="s">
        <v>328</v>
      </c>
      <c r="W152">
        <v>1158667035</v>
      </c>
      <c r="X152" s="76">
        <v>44127</v>
      </c>
      <c r="Y152" s="76">
        <v>44256</v>
      </c>
      <c r="Z152" s="76">
        <v>44256</v>
      </c>
      <c r="AA152" s="76">
        <v>44286</v>
      </c>
      <c r="AB152">
        <v>5433.42</v>
      </c>
      <c r="AC152" t="s">
        <v>1110</v>
      </c>
      <c r="AD152" t="s">
        <v>344</v>
      </c>
      <c r="AE152" t="s">
        <v>324</v>
      </c>
      <c r="AF152" t="s">
        <v>1124</v>
      </c>
      <c r="AG152" t="s">
        <v>1116</v>
      </c>
      <c r="AH152" t="s">
        <v>329</v>
      </c>
      <c r="AI152" t="s">
        <v>318</v>
      </c>
      <c r="AJ152" t="s">
        <v>1070</v>
      </c>
      <c r="AK152">
        <v>86057</v>
      </c>
      <c r="AL152">
        <v>1</v>
      </c>
      <c r="AM152">
        <v>37629</v>
      </c>
      <c r="AN152" t="s">
        <v>355</v>
      </c>
      <c r="AO152">
        <v>217668510</v>
      </c>
    </row>
    <row r="153" spans="1:41">
      <c r="H153" s="105"/>
      <c r="X153" s="76"/>
      <c r="Y153" s="76"/>
      <c r="Z153" s="76"/>
      <c r="AA153" s="76"/>
      <c r="AB153">
        <f>SUM(AB141:AB152)</f>
        <v>64579.529999999984</v>
      </c>
    </row>
    <row r="154" spans="1:41">
      <c r="A154" t="s">
        <v>315</v>
      </c>
      <c r="D154" t="s">
        <v>316</v>
      </c>
      <c r="E154">
        <v>317689</v>
      </c>
      <c r="F154" t="s">
        <v>317</v>
      </c>
      <c r="G154" t="s">
        <v>318</v>
      </c>
      <c r="H154" s="105" t="s">
        <v>353</v>
      </c>
      <c r="I154" t="s">
        <v>353</v>
      </c>
      <c r="J154" t="s">
        <v>354</v>
      </c>
      <c r="K154" t="s">
        <v>326</v>
      </c>
      <c r="L154">
        <v>836227</v>
      </c>
      <c r="M154">
        <v>19450</v>
      </c>
      <c r="O154">
        <v>333080</v>
      </c>
      <c r="P154" t="s">
        <v>1066</v>
      </c>
      <c r="Q154">
        <v>21190</v>
      </c>
      <c r="R154">
        <v>152</v>
      </c>
      <c r="S154">
        <v>21190</v>
      </c>
      <c r="T154">
        <v>2786</v>
      </c>
      <c r="U154" t="s">
        <v>328</v>
      </c>
      <c r="W154">
        <v>1158667035</v>
      </c>
      <c r="X154" s="76">
        <v>44127</v>
      </c>
      <c r="Y154" s="76">
        <v>44287</v>
      </c>
      <c r="Z154" s="76">
        <v>44287</v>
      </c>
      <c r="AA154" s="76">
        <v>44316</v>
      </c>
      <c r="AB154">
        <v>5433.42</v>
      </c>
      <c r="AC154" t="s">
        <v>1110</v>
      </c>
      <c r="AD154" t="s">
        <v>344</v>
      </c>
      <c r="AE154" t="s">
        <v>324</v>
      </c>
      <c r="AF154" t="s">
        <v>1125</v>
      </c>
      <c r="AG154" t="s">
        <v>1116</v>
      </c>
      <c r="AH154" t="s">
        <v>329</v>
      </c>
      <c r="AI154" t="s">
        <v>318</v>
      </c>
      <c r="AJ154" t="s">
        <v>1070</v>
      </c>
      <c r="AK154">
        <v>86057</v>
      </c>
      <c r="AL154">
        <v>1</v>
      </c>
      <c r="AM154">
        <v>37629</v>
      </c>
      <c r="AN154" t="s">
        <v>355</v>
      </c>
      <c r="AO154">
        <v>217668510</v>
      </c>
    </row>
    <row r="155" spans="1:41">
      <c r="A155" t="s">
        <v>315</v>
      </c>
      <c r="D155" t="s">
        <v>316</v>
      </c>
      <c r="E155">
        <v>317689</v>
      </c>
      <c r="F155" t="s">
        <v>317</v>
      </c>
      <c r="G155" t="s">
        <v>318</v>
      </c>
      <c r="H155" s="105" t="s">
        <v>353</v>
      </c>
      <c r="I155" t="s">
        <v>353</v>
      </c>
      <c r="J155" t="s">
        <v>354</v>
      </c>
      <c r="K155" t="s">
        <v>326</v>
      </c>
      <c r="L155">
        <v>836238</v>
      </c>
      <c r="M155">
        <v>19480</v>
      </c>
      <c r="O155">
        <v>333080</v>
      </c>
      <c r="P155" t="s">
        <v>1066</v>
      </c>
      <c r="Q155">
        <v>21191</v>
      </c>
      <c r="R155">
        <v>152</v>
      </c>
      <c r="S155">
        <v>21191</v>
      </c>
      <c r="T155">
        <v>2786</v>
      </c>
      <c r="U155" t="s">
        <v>328</v>
      </c>
      <c r="W155">
        <v>1158667035</v>
      </c>
      <c r="X155" s="76">
        <v>44127</v>
      </c>
      <c r="Y155" s="76">
        <v>44322</v>
      </c>
      <c r="Z155" s="76">
        <v>44317</v>
      </c>
      <c r="AA155" s="76">
        <v>44347</v>
      </c>
      <c r="AB155">
        <v>5433.42</v>
      </c>
      <c r="AC155" t="s">
        <v>1110</v>
      </c>
      <c r="AD155" t="s">
        <v>344</v>
      </c>
      <c r="AE155" t="s">
        <v>324</v>
      </c>
      <c r="AF155" t="s">
        <v>1126</v>
      </c>
      <c r="AG155" t="s">
        <v>1116</v>
      </c>
      <c r="AH155" t="s">
        <v>329</v>
      </c>
      <c r="AI155" t="s">
        <v>318</v>
      </c>
      <c r="AJ155" t="s">
        <v>1070</v>
      </c>
      <c r="AK155">
        <v>86057</v>
      </c>
      <c r="AL155">
        <v>1</v>
      </c>
      <c r="AM155">
        <v>37629</v>
      </c>
      <c r="AN155" t="s">
        <v>355</v>
      </c>
      <c r="AO155">
        <v>217668510</v>
      </c>
    </row>
    <row r="156" spans="1:41">
      <c r="A156" t="s">
        <v>315</v>
      </c>
      <c r="D156" t="s">
        <v>316</v>
      </c>
      <c r="E156">
        <v>317689</v>
      </c>
      <c r="F156" t="s">
        <v>317</v>
      </c>
      <c r="G156" t="s">
        <v>318</v>
      </c>
      <c r="H156" s="105" t="s">
        <v>353</v>
      </c>
      <c r="I156" t="s">
        <v>353</v>
      </c>
      <c r="J156" t="s">
        <v>354</v>
      </c>
      <c r="K156" t="s">
        <v>326</v>
      </c>
      <c r="L156">
        <v>836249</v>
      </c>
      <c r="M156">
        <v>19511</v>
      </c>
      <c r="O156">
        <v>333080</v>
      </c>
      <c r="P156" t="s">
        <v>1066</v>
      </c>
      <c r="Q156">
        <v>21192</v>
      </c>
      <c r="R156">
        <v>152</v>
      </c>
      <c r="S156">
        <v>21192</v>
      </c>
      <c r="T156">
        <v>2786</v>
      </c>
      <c r="U156" t="s">
        <v>328</v>
      </c>
      <c r="W156">
        <v>1158667035</v>
      </c>
      <c r="X156" s="76">
        <v>44127</v>
      </c>
      <c r="Y156" s="76">
        <v>44348</v>
      </c>
      <c r="Z156" s="76">
        <v>44348</v>
      </c>
      <c r="AA156" s="76">
        <v>44377</v>
      </c>
      <c r="AB156">
        <v>5433.42</v>
      </c>
      <c r="AC156" t="s">
        <v>1110</v>
      </c>
      <c r="AD156" t="s">
        <v>344</v>
      </c>
      <c r="AE156" t="s">
        <v>324</v>
      </c>
      <c r="AF156" t="s">
        <v>1127</v>
      </c>
      <c r="AG156" t="s">
        <v>1116</v>
      </c>
      <c r="AH156" t="s">
        <v>329</v>
      </c>
      <c r="AI156" t="s">
        <v>318</v>
      </c>
      <c r="AJ156" t="s">
        <v>1070</v>
      </c>
      <c r="AK156">
        <v>86057</v>
      </c>
      <c r="AL156">
        <v>1</v>
      </c>
      <c r="AM156">
        <v>37629</v>
      </c>
      <c r="AN156" t="s">
        <v>355</v>
      </c>
      <c r="AO156">
        <v>217668510</v>
      </c>
    </row>
    <row r="157" spans="1:41">
      <c r="A157" t="s">
        <v>315</v>
      </c>
      <c r="D157" t="s">
        <v>316</v>
      </c>
      <c r="E157">
        <v>317689</v>
      </c>
      <c r="F157" t="s">
        <v>317</v>
      </c>
      <c r="G157" t="s">
        <v>318</v>
      </c>
      <c r="H157" s="105" t="s">
        <v>353</v>
      </c>
      <c r="I157" t="s">
        <v>353</v>
      </c>
      <c r="J157" t="s">
        <v>354</v>
      </c>
      <c r="K157" t="s">
        <v>326</v>
      </c>
      <c r="L157">
        <v>68946</v>
      </c>
      <c r="M157">
        <v>19541</v>
      </c>
      <c r="O157">
        <v>333080</v>
      </c>
      <c r="P157" t="s">
        <v>1066</v>
      </c>
      <c r="Q157">
        <v>22165</v>
      </c>
      <c r="R157">
        <v>152</v>
      </c>
      <c r="S157">
        <v>22165</v>
      </c>
      <c r="T157">
        <v>2786</v>
      </c>
      <c r="U157" t="s">
        <v>328</v>
      </c>
      <c r="W157">
        <v>1158667035</v>
      </c>
      <c r="X157" s="76">
        <v>44418</v>
      </c>
      <c r="Y157" s="76">
        <v>44427</v>
      </c>
      <c r="Z157" s="76">
        <v>44378</v>
      </c>
      <c r="AA157" s="76">
        <v>44408</v>
      </c>
      <c r="AB157">
        <v>5678.25</v>
      </c>
      <c r="AC157" t="s">
        <v>1110</v>
      </c>
      <c r="AD157" t="s">
        <v>383</v>
      </c>
      <c r="AE157" t="s">
        <v>324</v>
      </c>
      <c r="AF157" t="s">
        <v>1128</v>
      </c>
      <c r="AG157" t="s">
        <v>1129</v>
      </c>
      <c r="AH157" t="s">
        <v>329</v>
      </c>
      <c r="AI157" t="s">
        <v>318</v>
      </c>
      <c r="AJ157" t="s">
        <v>1070</v>
      </c>
      <c r="AK157">
        <v>86057</v>
      </c>
      <c r="AL157">
        <v>1</v>
      </c>
      <c r="AM157">
        <v>37629</v>
      </c>
      <c r="AN157" t="s">
        <v>355</v>
      </c>
      <c r="AO157">
        <v>217668510</v>
      </c>
    </row>
    <row r="158" spans="1:41">
      <c r="A158" t="s">
        <v>315</v>
      </c>
      <c r="D158" t="s">
        <v>316</v>
      </c>
      <c r="E158">
        <v>317689</v>
      </c>
      <c r="F158" t="s">
        <v>317</v>
      </c>
      <c r="G158" t="s">
        <v>318</v>
      </c>
      <c r="H158" s="105" t="s">
        <v>353</v>
      </c>
      <c r="I158" t="s">
        <v>353</v>
      </c>
      <c r="J158" t="s">
        <v>354</v>
      </c>
      <c r="K158" t="s">
        <v>326</v>
      </c>
      <c r="L158">
        <v>68958</v>
      </c>
      <c r="M158">
        <v>19572</v>
      </c>
      <c r="O158">
        <v>333080</v>
      </c>
      <c r="P158" t="s">
        <v>1066</v>
      </c>
      <c r="Q158">
        <v>22166</v>
      </c>
      <c r="R158">
        <v>152</v>
      </c>
      <c r="S158">
        <v>22166</v>
      </c>
      <c r="T158">
        <v>2786</v>
      </c>
      <c r="U158" t="s">
        <v>328</v>
      </c>
      <c r="W158">
        <v>1158667035</v>
      </c>
      <c r="X158" s="76">
        <v>44418</v>
      </c>
      <c r="Y158" s="76">
        <v>44427</v>
      </c>
      <c r="Z158" s="76">
        <v>44409</v>
      </c>
      <c r="AA158" s="76">
        <v>44439</v>
      </c>
      <c r="AB158">
        <v>5678.25</v>
      </c>
      <c r="AC158" t="s">
        <v>1110</v>
      </c>
      <c r="AD158" t="s">
        <v>383</v>
      </c>
      <c r="AE158" t="s">
        <v>324</v>
      </c>
      <c r="AF158" t="s">
        <v>1130</v>
      </c>
      <c r="AG158" t="s">
        <v>1129</v>
      </c>
      <c r="AH158" t="s">
        <v>329</v>
      </c>
      <c r="AI158" t="s">
        <v>318</v>
      </c>
      <c r="AJ158" t="s">
        <v>1070</v>
      </c>
      <c r="AK158">
        <v>86057</v>
      </c>
      <c r="AL158">
        <v>1</v>
      </c>
      <c r="AM158">
        <v>37629</v>
      </c>
      <c r="AN158" t="s">
        <v>355</v>
      </c>
      <c r="AO158">
        <v>217668510</v>
      </c>
    </row>
    <row r="159" spans="1:41">
      <c r="A159" t="s">
        <v>315</v>
      </c>
      <c r="D159" t="s">
        <v>316</v>
      </c>
      <c r="E159">
        <v>317689</v>
      </c>
      <c r="F159" t="s">
        <v>317</v>
      </c>
      <c r="G159" t="s">
        <v>318</v>
      </c>
      <c r="H159" s="105" t="s">
        <v>353</v>
      </c>
      <c r="I159" t="s">
        <v>353</v>
      </c>
      <c r="J159" t="s">
        <v>354</v>
      </c>
      <c r="K159" t="s">
        <v>326</v>
      </c>
      <c r="L159">
        <v>68970</v>
      </c>
      <c r="M159">
        <v>19603</v>
      </c>
      <c r="O159">
        <v>333080</v>
      </c>
      <c r="P159" t="s">
        <v>1066</v>
      </c>
      <c r="Q159">
        <v>22167</v>
      </c>
      <c r="R159">
        <v>152</v>
      </c>
      <c r="S159">
        <v>22167</v>
      </c>
      <c r="T159">
        <v>2786</v>
      </c>
      <c r="U159" t="s">
        <v>328</v>
      </c>
      <c r="W159">
        <v>1158667035</v>
      </c>
      <c r="X159" s="76">
        <v>44418</v>
      </c>
      <c r="Y159" s="76">
        <v>44440</v>
      </c>
      <c r="Z159" s="76">
        <v>44440</v>
      </c>
      <c r="AA159" s="76">
        <v>44469</v>
      </c>
      <c r="AB159">
        <v>5678.25</v>
      </c>
      <c r="AC159" t="s">
        <v>1110</v>
      </c>
      <c r="AD159" t="s">
        <v>383</v>
      </c>
      <c r="AE159" t="s">
        <v>324</v>
      </c>
      <c r="AF159" t="s">
        <v>1131</v>
      </c>
      <c r="AG159" t="s">
        <v>1129</v>
      </c>
      <c r="AH159" t="s">
        <v>329</v>
      </c>
      <c r="AI159" t="s">
        <v>318</v>
      </c>
      <c r="AJ159" t="s">
        <v>1070</v>
      </c>
      <c r="AK159">
        <v>86057</v>
      </c>
      <c r="AL159">
        <v>1</v>
      </c>
      <c r="AM159">
        <v>37629</v>
      </c>
      <c r="AN159" t="s">
        <v>355</v>
      </c>
      <c r="AO159">
        <v>217668510</v>
      </c>
    </row>
    <row r="160" spans="1:41">
      <c r="A160" t="s">
        <v>315</v>
      </c>
      <c r="D160" t="s">
        <v>316</v>
      </c>
      <c r="E160">
        <v>317689</v>
      </c>
      <c r="F160" t="s">
        <v>317</v>
      </c>
      <c r="G160" t="s">
        <v>318</v>
      </c>
      <c r="H160" s="105" t="s">
        <v>353</v>
      </c>
      <c r="I160" t="s">
        <v>353</v>
      </c>
      <c r="J160" t="s">
        <v>354</v>
      </c>
      <c r="K160" t="s">
        <v>326</v>
      </c>
      <c r="L160">
        <v>68982</v>
      </c>
      <c r="M160">
        <v>19633</v>
      </c>
      <c r="O160">
        <v>333080</v>
      </c>
      <c r="P160" t="s">
        <v>1066</v>
      </c>
      <c r="Q160">
        <v>22168</v>
      </c>
      <c r="R160">
        <v>152</v>
      </c>
      <c r="S160">
        <v>22168</v>
      </c>
      <c r="T160">
        <v>2786</v>
      </c>
      <c r="U160" t="s">
        <v>328</v>
      </c>
      <c r="W160">
        <v>1158667035</v>
      </c>
      <c r="X160" s="76">
        <v>44418</v>
      </c>
      <c r="Y160" s="76">
        <v>44470</v>
      </c>
      <c r="Z160" s="76">
        <v>44470</v>
      </c>
      <c r="AA160" s="76">
        <v>44500</v>
      </c>
      <c r="AB160">
        <v>5678.25</v>
      </c>
      <c r="AC160" t="s">
        <v>1110</v>
      </c>
      <c r="AD160" t="s">
        <v>383</v>
      </c>
      <c r="AE160" t="s">
        <v>324</v>
      </c>
      <c r="AF160" t="s">
        <v>1132</v>
      </c>
      <c r="AG160" t="s">
        <v>1129</v>
      </c>
      <c r="AH160" t="s">
        <v>329</v>
      </c>
      <c r="AI160" t="s">
        <v>318</v>
      </c>
      <c r="AJ160" t="s">
        <v>1070</v>
      </c>
      <c r="AK160">
        <v>86057</v>
      </c>
      <c r="AL160">
        <v>1</v>
      </c>
      <c r="AM160">
        <v>37629</v>
      </c>
      <c r="AN160" t="s">
        <v>355</v>
      </c>
      <c r="AO160">
        <v>217668510</v>
      </c>
    </row>
    <row r="161" spans="1:41">
      <c r="A161" t="s">
        <v>315</v>
      </c>
      <c r="D161" t="s">
        <v>316</v>
      </c>
      <c r="E161">
        <v>317689</v>
      </c>
      <c r="F161" t="s">
        <v>317</v>
      </c>
      <c r="G161" t="s">
        <v>318</v>
      </c>
      <c r="H161" s="105" t="s">
        <v>353</v>
      </c>
      <c r="I161" t="s">
        <v>353</v>
      </c>
      <c r="J161" t="s">
        <v>354</v>
      </c>
      <c r="K161" t="s">
        <v>326</v>
      </c>
      <c r="L161">
        <v>68994</v>
      </c>
      <c r="M161">
        <v>19664</v>
      </c>
      <c r="O161">
        <v>333080</v>
      </c>
      <c r="P161" t="s">
        <v>1066</v>
      </c>
      <c r="Q161">
        <v>22169</v>
      </c>
      <c r="R161">
        <v>152</v>
      </c>
      <c r="S161">
        <v>22169</v>
      </c>
      <c r="T161">
        <v>2786</v>
      </c>
      <c r="U161" t="s">
        <v>328</v>
      </c>
      <c r="W161">
        <v>1158667035</v>
      </c>
      <c r="X161" s="76">
        <v>44418</v>
      </c>
      <c r="Y161" s="76">
        <v>44503</v>
      </c>
      <c r="Z161" s="76">
        <v>44501</v>
      </c>
      <c r="AA161" s="76">
        <v>44530</v>
      </c>
      <c r="AB161">
        <v>5678.25</v>
      </c>
      <c r="AC161" t="s">
        <v>1110</v>
      </c>
      <c r="AD161" t="s">
        <v>383</v>
      </c>
      <c r="AE161" t="s">
        <v>324</v>
      </c>
      <c r="AF161" t="s">
        <v>1133</v>
      </c>
      <c r="AG161" t="s">
        <v>1129</v>
      </c>
      <c r="AH161" t="s">
        <v>329</v>
      </c>
      <c r="AI161" t="s">
        <v>318</v>
      </c>
      <c r="AJ161" t="s">
        <v>1070</v>
      </c>
      <c r="AK161">
        <v>86057</v>
      </c>
      <c r="AL161">
        <v>1</v>
      </c>
      <c r="AM161">
        <v>37629</v>
      </c>
      <c r="AN161" t="s">
        <v>355</v>
      </c>
      <c r="AO161">
        <v>217668510</v>
      </c>
    </row>
    <row r="162" spans="1:41">
      <c r="A162" t="s">
        <v>315</v>
      </c>
      <c r="D162" t="s">
        <v>316</v>
      </c>
      <c r="E162">
        <v>317689</v>
      </c>
      <c r="F162" t="s">
        <v>317</v>
      </c>
      <c r="G162" t="s">
        <v>318</v>
      </c>
      <c r="H162" s="105" t="s">
        <v>353</v>
      </c>
      <c r="I162" t="s">
        <v>353</v>
      </c>
      <c r="J162" t="s">
        <v>354</v>
      </c>
      <c r="K162" t="s">
        <v>326</v>
      </c>
      <c r="L162">
        <v>69006</v>
      </c>
      <c r="M162">
        <v>19694</v>
      </c>
      <c r="O162">
        <v>333080</v>
      </c>
      <c r="P162" t="s">
        <v>1066</v>
      </c>
      <c r="Q162">
        <v>22170</v>
      </c>
      <c r="R162">
        <v>152</v>
      </c>
      <c r="S162">
        <v>22170</v>
      </c>
      <c r="T162">
        <v>2786</v>
      </c>
      <c r="U162" t="s">
        <v>328</v>
      </c>
      <c r="W162">
        <v>1158667035</v>
      </c>
      <c r="X162" s="76">
        <v>44418</v>
      </c>
      <c r="Y162" s="76">
        <v>44531</v>
      </c>
      <c r="Z162" s="76">
        <v>44531</v>
      </c>
      <c r="AA162" s="76">
        <v>44561</v>
      </c>
      <c r="AB162">
        <v>5678.25</v>
      </c>
      <c r="AC162" t="s">
        <v>1110</v>
      </c>
      <c r="AD162" t="s">
        <v>383</v>
      </c>
      <c r="AE162" t="s">
        <v>324</v>
      </c>
      <c r="AF162" t="s">
        <v>1134</v>
      </c>
      <c r="AG162" t="s">
        <v>1129</v>
      </c>
      <c r="AH162" t="s">
        <v>329</v>
      </c>
      <c r="AI162" t="s">
        <v>318</v>
      </c>
      <c r="AJ162" t="s">
        <v>1070</v>
      </c>
      <c r="AK162">
        <v>86057</v>
      </c>
      <c r="AL162">
        <v>1</v>
      </c>
      <c r="AM162">
        <v>37629</v>
      </c>
      <c r="AN162" t="s">
        <v>355</v>
      </c>
      <c r="AO162">
        <v>217668510</v>
      </c>
    </row>
    <row r="163" spans="1:41">
      <c r="A163" t="s">
        <v>315</v>
      </c>
      <c r="D163" t="s">
        <v>316</v>
      </c>
      <c r="E163">
        <v>317689</v>
      </c>
      <c r="F163" t="s">
        <v>317</v>
      </c>
      <c r="G163" t="s">
        <v>318</v>
      </c>
      <c r="H163" s="105" t="s">
        <v>353</v>
      </c>
      <c r="I163" t="s">
        <v>353</v>
      </c>
      <c r="J163" t="s">
        <v>354</v>
      </c>
      <c r="K163" t="s">
        <v>326</v>
      </c>
      <c r="L163">
        <v>69018</v>
      </c>
      <c r="M163">
        <v>19725</v>
      </c>
      <c r="O163">
        <v>333080</v>
      </c>
      <c r="P163" t="s">
        <v>1066</v>
      </c>
      <c r="Q163">
        <v>22171</v>
      </c>
      <c r="R163">
        <v>152</v>
      </c>
      <c r="S163">
        <v>22171</v>
      </c>
      <c r="T163">
        <v>2786</v>
      </c>
      <c r="U163" t="s">
        <v>328</v>
      </c>
      <c r="W163">
        <v>1158667035</v>
      </c>
      <c r="X163" s="76">
        <v>44418</v>
      </c>
      <c r="Y163" s="76">
        <v>44566</v>
      </c>
      <c r="Z163" s="76">
        <v>44562</v>
      </c>
      <c r="AA163" s="76">
        <v>44592</v>
      </c>
      <c r="AB163">
        <v>5678.25</v>
      </c>
      <c r="AC163" t="s">
        <v>1110</v>
      </c>
      <c r="AD163" t="s">
        <v>383</v>
      </c>
      <c r="AE163" t="s">
        <v>324</v>
      </c>
      <c r="AF163" t="s">
        <v>1135</v>
      </c>
      <c r="AG163" t="s">
        <v>1129</v>
      </c>
      <c r="AH163" t="s">
        <v>329</v>
      </c>
      <c r="AI163" t="s">
        <v>318</v>
      </c>
      <c r="AJ163" t="s">
        <v>1070</v>
      </c>
      <c r="AK163">
        <v>86057</v>
      </c>
      <c r="AL163">
        <v>1</v>
      </c>
      <c r="AM163">
        <v>37629</v>
      </c>
      <c r="AN163" t="s">
        <v>355</v>
      </c>
      <c r="AO163">
        <v>217668510</v>
      </c>
    </row>
    <row r="164" spans="1:41">
      <c r="A164" t="s">
        <v>315</v>
      </c>
      <c r="D164" t="s">
        <v>316</v>
      </c>
      <c r="E164">
        <v>317689</v>
      </c>
      <c r="F164" t="s">
        <v>317</v>
      </c>
      <c r="G164" t="s">
        <v>318</v>
      </c>
      <c r="H164" s="105" t="s">
        <v>353</v>
      </c>
      <c r="I164" t="s">
        <v>353</v>
      </c>
      <c r="J164" t="s">
        <v>354</v>
      </c>
      <c r="K164" t="s">
        <v>326</v>
      </c>
      <c r="L164">
        <v>69030</v>
      </c>
      <c r="M164">
        <v>19756</v>
      </c>
      <c r="O164">
        <v>333080</v>
      </c>
      <c r="P164" t="s">
        <v>1066</v>
      </c>
      <c r="Q164">
        <v>22172</v>
      </c>
      <c r="R164">
        <v>152</v>
      </c>
      <c r="S164">
        <v>22172</v>
      </c>
      <c r="T164">
        <v>2786</v>
      </c>
      <c r="U164" t="s">
        <v>328</v>
      </c>
      <c r="W164">
        <v>1158667035</v>
      </c>
      <c r="X164" s="76">
        <v>44418</v>
      </c>
      <c r="Y164" s="76">
        <v>44594</v>
      </c>
      <c r="Z164" s="76">
        <v>44593</v>
      </c>
      <c r="AA164" s="76">
        <v>44620</v>
      </c>
      <c r="AB164">
        <v>5678.25</v>
      </c>
      <c r="AC164" t="s">
        <v>1110</v>
      </c>
      <c r="AD164" t="s">
        <v>383</v>
      </c>
      <c r="AE164" t="s">
        <v>324</v>
      </c>
      <c r="AF164" t="s">
        <v>1136</v>
      </c>
      <c r="AG164" t="s">
        <v>1129</v>
      </c>
      <c r="AH164" t="s">
        <v>329</v>
      </c>
      <c r="AI164" t="s">
        <v>318</v>
      </c>
      <c r="AJ164" t="s">
        <v>1070</v>
      </c>
      <c r="AK164">
        <v>86057</v>
      </c>
      <c r="AL164">
        <v>1</v>
      </c>
      <c r="AM164">
        <v>37629</v>
      </c>
      <c r="AN164" t="s">
        <v>355</v>
      </c>
      <c r="AO164">
        <v>217668510</v>
      </c>
    </row>
    <row r="165" spans="1:41">
      <c r="A165" t="s">
        <v>315</v>
      </c>
      <c r="D165" t="s">
        <v>316</v>
      </c>
      <c r="E165">
        <v>317689</v>
      </c>
      <c r="F165" t="s">
        <v>317</v>
      </c>
      <c r="G165" t="s">
        <v>318</v>
      </c>
      <c r="H165" s="105" t="s">
        <v>353</v>
      </c>
      <c r="I165" t="s">
        <v>353</v>
      </c>
      <c r="J165" t="s">
        <v>354</v>
      </c>
      <c r="K165" t="s">
        <v>326</v>
      </c>
      <c r="L165">
        <v>69042</v>
      </c>
      <c r="M165">
        <v>19784</v>
      </c>
      <c r="O165">
        <v>333080</v>
      </c>
      <c r="P165" t="s">
        <v>1066</v>
      </c>
      <c r="Q165">
        <v>22173</v>
      </c>
      <c r="R165">
        <v>152</v>
      </c>
      <c r="S165">
        <v>22173</v>
      </c>
      <c r="T165">
        <v>2786</v>
      </c>
      <c r="U165" t="s">
        <v>328</v>
      </c>
      <c r="W165">
        <v>1158667035</v>
      </c>
      <c r="X165" s="76">
        <v>44418</v>
      </c>
      <c r="Y165" s="76">
        <v>44621</v>
      </c>
      <c r="Z165" s="76">
        <v>44621</v>
      </c>
      <c r="AA165" s="76">
        <v>44651</v>
      </c>
      <c r="AB165">
        <v>5678.25</v>
      </c>
      <c r="AC165" t="s">
        <v>1110</v>
      </c>
      <c r="AD165" t="s">
        <v>383</v>
      </c>
      <c r="AE165" t="s">
        <v>324</v>
      </c>
      <c r="AF165" t="s">
        <v>1137</v>
      </c>
      <c r="AG165" t="s">
        <v>1129</v>
      </c>
      <c r="AH165" t="s">
        <v>329</v>
      </c>
      <c r="AI165" t="s">
        <v>318</v>
      </c>
      <c r="AJ165" t="s">
        <v>1070</v>
      </c>
      <c r="AK165">
        <v>86057</v>
      </c>
      <c r="AL165">
        <v>1</v>
      </c>
      <c r="AM165">
        <v>37629</v>
      </c>
      <c r="AN165" t="s">
        <v>355</v>
      </c>
      <c r="AO165">
        <v>217668510</v>
      </c>
    </row>
    <row r="166" spans="1:41">
      <c r="H166" s="105"/>
      <c r="X166" s="76"/>
      <c r="Y166" s="76"/>
      <c r="Z166" s="76"/>
      <c r="AA166" s="76"/>
      <c r="AB166">
        <f>SUM(AB154:AB165)</f>
        <v>67404.510000000009</v>
      </c>
    </row>
    <row r="167" spans="1:41">
      <c r="A167" t="s">
        <v>315</v>
      </c>
      <c r="D167" t="s">
        <v>316</v>
      </c>
      <c r="E167">
        <v>317689</v>
      </c>
      <c r="F167" t="s">
        <v>317</v>
      </c>
      <c r="G167" t="s">
        <v>318</v>
      </c>
      <c r="H167" s="105" t="s">
        <v>353</v>
      </c>
      <c r="I167" t="s">
        <v>353</v>
      </c>
      <c r="J167" t="s">
        <v>354</v>
      </c>
      <c r="K167" t="s">
        <v>326</v>
      </c>
      <c r="L167">
        <v>69054</v>
      </c>
      <c r="M167">
        <v>19815</v>
      </c>
      <c r="O167">
        <v>333080</v>
      </c>
      <c r="P167" t="s">
        <v>1066</v>
      </c>
      <c r="Q167">
        <v>22174</v>
      </c>
      <c r="R167">
        <v>152</v>
      </c>
      <c r="S167">
        <v>22174</v>
      </c>
      <c r="T167">
        <v>2786</v>
      </c>
      <c r="U167" t="s">
        <v>328</v>
      </c>
      <c r="W167">
        <v>1158667035</v>
      </c>
      <c r="X167" s="76">
        <v>44418</v>
      </c>
      <c r="Y167" s="76">
        <v>44652</v>
      </c>
      <c r="Z167" s="76">
        <v>44652</v>
      </c>
      <c r="AA167" s="76">
        <v>44681</v>
      </c>
      <c r="AB167">
        <v>5678.25</v>
      </c>
      <c r="AC167" t="s">
        <v>1110</v>
      </c>
      <c r="AD167" t="s">
        <v>383</v>
      </c>
      <c r="AE167" t="s">
        <v>324</v>
      </c>
      <c r="AF167" t="s">
        <v>1138</v>
      </c>
      <c r="AG167" t="s">
        <v>1129</v>
      </c>
      <c r="AH167" t="s">
        <v>329</v>
      </c>
      <c r="AI167" t="s">
        <v>318</v>
      </c>
      <c r="AJ167" t="s">
        <v>1070</v>
      </c>
      <c r="AK167">
        <v>86057</v>
      </c>
      <c r="AL167">
        <v>1</v>
      </c>
      <c r="AM167">
        <v>37629</v>
      </c>
      <c r="AN167" t="s">
        <v>355</v>
      </c>
      <c r="AO167">
        <v>217668510</v>
      </c>
    </row>
    <row r="168" spans="1:41">
      <c r="A168" t="s">
        <v>315</v>
      </c>
      <c r="D168" t="s">
        <v>316</v>
      </c>
      <c r="E168">
        <v>317689</v>
      </c>
      <c r="F168" t="s">
        <v>317</v>
      </c>
      <c r="G168" t="s">
        <v>318</v>
      </c>
      <c r="H168" s="105" t="s">
        <v>353</v>
      </c>
      <c r="I168" t="s">
        <v>353</v>
      </c>
      <c r="J168" t="s">
        <v>354</v>
      </c>
      <c r="K168" t="s">
        <v>326</v>
      </c>
      <c r="L168">
        <v>69066</v>
      </c>
      <c r="M168">
        <v>19845</v>
      </c>
      <c r="O168">
        <v>333080</v>
      </c>
      <c r="P168" t="s">
        <v>1066</v>
      </c>
      <c r="Q168">
        <v>22175</v>
      </c>
      <c r="R168">
        <v>152</v>
      </c>
      <c r="S168">
        <v>22175</v>
      </c>
      <c r="T168">
        <v>2786</v>
      </c>
      <c r="U168" t="s">
        <v>328</v>
      </c>
      <c r="W168">
        <v>1158667035</v>
      </c>
      <c r="X168" s="76">
        <v>44418</v>
      </c>
      <c r="Y168" s="76">
        <v>44684</v>
      </c>
      <c r="Z168" s="76">
        <v>44682</v>
      </c>
      <c r="AA168" s="76">
        <v>44712</v>
      </c>
      <c r="AB168">
        <v>5678.25</v>
      </c>
      <c r="AC168" t="s">
        <v>1110</v>
      </c>
      <c r="AD168" t="s">
        <v>383</v>
      </c>
      <c r="AE168" t="s">
        <v>324</v>
      </c>
      <c r="AF168" t="s">
        <v>1139</v>
      </c>
      <c r="AG168" t="s">
        <v>1129</v>
      </c>
      <c r="AH168" t="s">
        <v>329</v>
      </c>
      <c r="AI168" t="s">
        <v>318</v>
      </c>
      <c r="AJ168" t="s">
        <v>1070</v>
      </c>
      <c r="AK168">
        <v>86057</v>
      </c>
      <c r="AL168">
        <v>1</v>
      </c>
      <c r="AM168">
        <v>37629</v>
      </c>
      <c r="AN168" t="s">
        <v>355</v>
      </c>
      <c r="AO168">
        <v>217668510</v>
      </c>
    </row>
    <row r="169" spans="1:41">
      <c r="A169" t="s">
        <v>315</v>
      </c>
      <c r="D169" t="s">
        <v>316</v>
      </c>
      <c r="E169">
        <v>317689</v>
      </c>
      <c r="F169" t="s">
        <v>317</v>
      </c>
      <c r="G169" t="s">
        <v>318</v>
      </c>
      <c r="H169" s="105" t="s">
        <v>353</v>
      </c>
      <c r="I169" t="s">
        <v>353</v>
      </c>
      <c r="J169" t="s">
        <v>354</v>
      </c>
      <c r="K169" t="s">
        <v>326</v>
      </c>
      <c r="L169">
        <v>69078</v>
      </c>
      <c r="M169">
        <v>19876</v>
      </c>
      <c r="O169">
        <v>333080</v>
      </c>
      <c r="P169" t="s">
        <v>1066</v>
      </c>
      <c r="Q169">
        <v>22176</v>
      </c>
      <c r="R169">
        <v>152</v>
      </c>
      <c r="S169">
        <v>22176</v>
      </c>
      <c r="T169">
        <v>2786</v>
      </c>
      <c r="U169" t="s">
        <v>328</v>
      </c>
      <c r="W169">
        <v>1158667035</v>
      </c>
      <c r="X169" s="76">
        <v>44418</v>
      </c>
      <c r="Y169" s="76">
        <v>44713</v>
      </c>
      <c r="Z169" s="76">
        <v>44713</v>
      </c>
      <c r="AA169" s="76">
        <v>44742</v>
      </c>
      <c r="AB169">
        <v>5678.25</v>
      </c>
      <c r="AC169" t="s">
        <v>1110</v>
      </c>
      <c r="AD169" t="s">
        <v>383</v>
      </c>
      <c r="AE169" t="s">
        <v>324</v>
      </c>
      <c r="AF169" t="s">
        <v>1140</v>
      </c>
      <c r="AG169" t="s">
        <v>1129</v>
      </c>
      <c r="AH169" t="s">
        <v>329</v>
      </c>
      <c r="AI169" t="s">
        <v>318</v>
      </c>
      <c r="AJ169" t="s">
        <v>1070</v>
      </c>
      <c r="AK169">
        <v>86057</v>
      </c>
      <c r="AL169">
        <v>1</v>
      </c>
      <c r="AM169">
        <v>37629</v>
      </c>
      <c r="AN169" t="s">
        <v>355</v>
      </c>
      <c r="AO169">
        <v>217668510</v>
      </c>
    </row>
    <row r="172" spans="1:41">
      <c r="A172" t="s">
        <v>315</v>
      </c>
      <c r="D172" t="s">
        <v>316</v>
      </c>
      <c r="E172">
        <v>316692</v>
      </c>
      <c r="F172" t="s">
        <v>317</v>
      </c>
      <c r="G172" t="s">
        <v>318</v>
      </c>
      <c r="H172" s="105" t="s">
        <v>483</v>
      </c>
      <c r="I172" t="s">
        <v>483</v>
      </c>
      <c r="J172" t="s">
        <v>484</v>
      </c>
      <c r="K172" t="s">
        <v>484</v>
      </c>
      <c r="L172">
        <v>455155</v>
      </c>
      <c r="M172">
        <v>19085</v>
      </c>
      <c r="O172">
        <v>333080</v>
      </c>
      <c r="P172" t="s">
        <v>1066</v>
      </c>
      <c r="Q172">
        <v>17530</v>
      </c>
      <c r="R172">
        <v>152</v>
      </c>
      <c r="S172">
        <v>17530</v>
      </c>
      <c r="T172">
        <v>2786</v>
      </c>
      <c r="U172" t="s">
        <v>328</v>
      </c>
      <c r="W172">
        <v>1158667035</v>
      </c>
      <c r="X172" s="76">
        <v>43761</v>
      </c>
      <c r="Y172" s="76">
        <v>43922</v>
      </c>
      <c r="Z172" s="76">
        <v>43922</v>
      </c>
      <c r="AA172" s="76">
        <v>43951</v>
      </c>
      <c r="AB172">
        <v>3815.63</v>
      </c>
      <c r="AC172" t="s">
        <v>1110</v>
      </c>
      <c r="AD172" t="s">
        <v>338</v>
      </c>
      <c r="AE172" t="s">
        <v>324</v>
      </c>
      <c r="AF172" t="s">
        <v>1141</v>
      </c>
      <c r="AG172" t="s">
        <v>1142</v>
      </c>
      <c r="AH172" t="s">
        <v>329</v>
      </c>
      <c r="AI172" t="s">
        <v>318</v>
      </c>
      <c r="AJ172" t="s">
        <v>1070</v>
      </c>
      <c r="AK172">
        <v>86057</v>
      </c>
      <c r="AL172">
        <v>1</v>
      </c>
      <c r="AM172">
        <v>133</v>
      </c>
      <c r="AN172" t="s">
        <v>486</v>
      </c>
      <c r="AO172">
        <v>214704594</v>
      </c>
    </row>
    <row r="173" spans="1:41">
      <c r="A173" t="s">
        <v>315</v>
      </c>
      <c r="D173" t="s">
        <v>316</v>
      </c>
      <c r="E173">
        <v>316692</v>
      </c>
      <c r="F173" t="s">
        <v>317</v>
      </c>
      <c r="G173" t="s">
        <v>318</v>
      </c>
      <c r="H173" s="105" t="s">
        <v>483</v>
      </c>
      <c r="I173" t="s">
        <v>483</v>
      </c>
      <c r="J173" t="s">
        <v>484</v>
      </c>
      <c r="K173" t="s">
        <v>484</v>
      </c>
      <c r="L173">
        <v>455156</v>
      </c>
      <c r="M173">
        <v>19115</v>
      </c>
      <c r="O173">
        <v>333080</v>
      </c>
      <c r="P173" t="s">
        <v>1066</v>
      </c>
      <c r="Q173">
        <v>17531</v>
      </c>
      <c r="R173">
        <v>152</v>
      </c>
      <c r="S173">
        <v>17531</v>
      </c>
      <c r="T173">
        <v>2786</v>
      </c>
      <c r="U173" t="s">
        <v>328</v>
      </c>
      <c r="W173">
        <v>1158667035</v>
      </c>
      <c r="X173" s="76">
        <v>43761</v>
      </c>
      <c r="Y173" s="76">
        <v>43956</v>
      </c>
      <c r="Z173" s="76">
        <v>43952</v>
      </c>
      <c r="AA173" s="76">
        <v>43982</v>
      </c>
      <c r="AB173">
        <v>3815.63</v>
      </c>
      <c r="AC173" t="s">
        <v>1110</v>
      </c>
      <c r="AD173" t="s">
        <v>338</v>
      </c>
      <c r="AE173" t="s">
        <v>324</v>
      </c>
      <c r="AF173" t="s">
        <v>1143</v>
      </c>
      <c r="AG173" t="s">
        <v>1142</v>
      </c>
      <c r="AH173" t="s">
        <v>329</v>
      </c>
      <c r="AI173" t="s">
        <v>318</v>
      </c>
      <c r="AJ173" t="s">
        <v>1070</v>
      </c>
      <c r="AK173">
        <v>86057</v>
      </c>
      <c r="AL173">
        <v>1</v>
      </c>
      <c r="AM173">
        <v>133</v>
      </c>
      <c r="AN173" t="s">
        <v>486</v>
      </c>
      <c r="AO173">
        <v>214704594</v>
      </c>
    </row>
    <row r="174" spans="1:41">
      <c r="A174" t="s">
        <v>315</v>
      </c>
      <c r="D174" t="s">
        <v>316</v>
      </c>
      <c r="E174">
        <v>316692</v>
      </c>
      <c r="F174" t="s">
        <v>317</v>
      </c>
      <c r="G174" t="s">
        <v>318</v>
      </c>
      <c r="H174" s="105" t="s">
        <v>483</v>
      </c>
      <c r="I174" t="s">
        <v>483</v>
      </c>
      <c r="J174" t="s">
        <v>484</v>
      </c>
      <c r="K174" t="s">
        <v>484</v>
      </c>
      <c r="L174">
        <v>455157</v>
      </c>
      <c r="M174">
        <v>19146</v>
      </c>
      <c r="O174">
        <v>333080</v>
      </c>
      <c r="P174" t="s">
        <v>1066</v>
      </c>
      <c r="Q174">
        <v>17532</v>
      </c>
      <c r="R174">
        <v>152</v>
      </c>
      <c r="S174">
        <v>17532</v>
      </c>
      <c r="T174">
        <v>2786</v>
      </c>
      <c r="U174" t="s">
        <v>328</v>
      </c>
      <c r="W174">
        <v>1158667035</v>
      </c>
      <c r="X174" s="76">
        <v>43761</v>
      </c>
      <c r="Y174" s="76">
        <v>43983</v>
      </c>
      <c r="Z174" s="76">
        <v>43983</v>
      </c>
      <c r="AA174" s="76">
        <v>44012</v>
      </c>
      <c r="AB174">
        <v>3815.63</v>
      </c>
      <c r="AC174" t="s">
        <v>1110</v>
      </c>
      <c r="AD174" t="s">
        <v>338</v>
      </c>
      <c r="AE174" t="s">
        <v>324</v>
      </c>
      <c r="AF174" t="s">
        <v>1144</v>
      </c>
      <c r="AG174" t="s">
        <v>1142</v>
      </c>
      <c r="AH174" t="s">
        <v>329</v>
      </c>
      <c r="AI174" t="s">
        <v>318</v>
      </c>
      <c r="AJ174" t="s">
        <v>1070</v>
      </c>
      <c r="AK174">
        <v>86057</v>
      </c>
      <c r="AL174">
        <v>1</v>
      </c>
      <c r="AM174">
        <v>133</v>
      </c>
      <c r="AN174" t="s">
        <v>486</v>
      </c>
      <c r="AO174">
        <v>214704594</v>
      </c>
    </row>
    <row r="175" spans="1:41">
      <c r="A175" t="s">
        <v>315</v>
      </c>
      <c r="D175" t="s">
        <v>316</v>
      </c>
      <c r="E175">
        <v>316692</v>
      </c>
      <c r="F175" t="s">
        <v>317</v>
      </c>
      <c r="G175" t="s">
        <v>318</v>
      </c>
      <c r="H175" s="105" t="s">
        <v>483</v>
      </c>
      <c r="I175" t="s">
        <v>483</v>
      </c>
      <c r="J175" t="s">
        <v>484</v>
      </c>
      <c r="K175" t="s">
        <v>484</v>
      </c>
      <c r="L175">
        <v>836177</v>
      </c>
      <c r="M175">
        <v>19299</v>
      </c>
      <c r="O175">
        <v>333080</v>
      </c>
      <c r="P175" t="s">
        <v>1066</v>
      </c>
      <c r="Q175">
        <v>21185</v>
      </c>
      <c r="R175">
        <v>152</v>
      </c>
      <c r="S175">
        <v>21185</v>
      </c>
      <c r="T175">
        <v>2786</v>
      </c>
      <c r="U175" t="s">
        <v>328</v>
      </c>
      <c r="W175">
        <v>1158667035</v>
      </c>
      <c r="X175" s="76">
        <v>44127</v>
      </c>
      <c r="Y175" s="76">
        <v>44137</v>
      </c>
      <c r="Z175" s="76">
        <v>44136</v>
      </c>
      <c r="AA175" s="76">
        <v>44165</v>
      </c>
      <c r="AB175">
        <v>3966.88</v>
      </c>
      <c r="AC175" t="s">
        <v>1110</v>
      </c>
      <c r="AD175" t="s">
        <v>344</v>
      </c>
      <c r="AE175" t="s">
        <v>324</v>
      </c>
      <c r="AF175" t="s">
        <v>1120</v>
      </c>
      <c r="AG175" t="s">
        <v>1116</v>
      </c>
      <c r="AH175" t="s">
        <v>329</v>
      </c>
      <c r="AI175" t="s">
        <v>318</v>
      </c>
      <c r="AJ175" t="s">
        <v>1070</v>
      </c>
      <c r="AK175">
        <v>86057</v>
      </c>
      <c r="AL175">
        <v>1</v>
      </c>
      <c r="AM175">
        <v>133</v>
      </c>
      <c r="AN175" t="s">
        <v>486</v>
      </c>
      <c r="AO175">
        <v>214704594</v>
      </c>
    </row>
    <row r="176" spans="1:41">
      <c r="A176" t="s">
        <v>315</v>
      </c>
      <c r="D176" t="s">
        <v>316</v>
      </c>
      <c r="E176">
        <v>316692</v>
      </c>
      <c r="F176" t="s">
        <v>317</v>
      </c>
      <c r="G176" t="s">
        <v>318</v>
      </c>
      <c r="H176" s="105" t="s">
        <v>483</v>
      </c>
      <c r="I176" t="s">
        <v>483</v>
      </c>
      <c r="J176" t="s">
        <v>484</v>
      </c>
      <c r="K176" t="s">
        <v>484</v>
      </c>
      <c r="L176">
        <v>836133</v>
      </c>
      <c r="M176">
        <v>19176</v>
      </c>
      <c r="O176">
        <v>333080</v>
      </c>
      <c r="P176" t="s">
        <v>1066</v>
      </c>
      <c r="Q176">
        <v>21181</v>
      </c>
      <c r="R176">
        <v>152</v>
      </c>
      <c r="S176">
        <v>21181</v>
      </c>
      <c r="T176">
        <v>2786</v>
      </c>
      <c r="U176" t="s">
        <v>328</v>
      </c>
      <c r="W176">
        <v>1158667035</v>
      </c>
      <c r="X176" s="76">
        <v>44127</v>
      </c>
      <c r="Y176" s="76">
        <v>44137</v>
      </c>
      <c r="Z176" s="76">
        <v>44013</v>
      </c>
      <c r="AA176" s="76">
        <v>44043</v>
      </c>
      <c r="AB176">
        <v>3966.88</v>
      </c>
      <c r="AC176" t="s">
        <v>1110</v>
      </c>
      <c r="AD176" t="s">
        <v>344</v>
      </c>
      <c r="AE176" t="s">
        <v>324</v>
      </c>
      <c r="AF176" t="s">
        <v>1117</v>
      </c>
      <c r="AG176" t="s">
        <v>1116</v>
      </c>
      <c r="AH176" t="s">
        <v>329</v>
      </c>
      <c r="AI176" t="s">
        <v>318</v>
      </c>
      <c r="AJ176" t="s">
        <v>1070</v>
      </c>
      <c r="AK176">
        <v>86057</v>
      </c>
      <c r="AL176">
        <v>1</v>
      </c>
      <c r="AM176">
        <v>133</v>
      </c>
      <c r="AN176" t="s">
        <v>486</v>
      </c>
      <c r="AO176">
        <v>214704594</v>
      </c>
    </row>
    <row r="177" spans="1:41">
      <c r="A177" t="s">
        <v>315</v>
      </c>
      <c r="D177" t="s">
        <v>316</v>
      </c>
      <c r="E177">
        <v>316692</v>
      </c>
      <c r="F177" t="s">
        <v>317</v>
      </c>
      <c r="G177" t="s">
        <v>318</v>
      </c>
      <c r="H177" s="105" t="s">
        <v>483</v>
      </c>
      <c r="I177" t="s">
        <v>483</v>
      </c>
      <c r="J177" t="s">
        <v>484</v>
      </c>
      <c r="K177" t="s">
        <v>484</v>
      </c>
      <c r="L177">
        <v>836155</v>
      </c>
      <c r="M177">
        <v>19238</v>
      </c>
      <c r="O177">
        <v>333080</v>
      </c>
      <c r="P177" t="s">
        <v>1066</v>
      </c>
      <c r="Q177">
        <v>21183</v>
      </c>
      <c r="R177">
        <v>152</v>
      </c>
      <c r="S177">
        <v>21183</v>
      </c>
      <c r="T177">
        <v>2786</v>
      </c>
      <c r="U177" t="s">
        <v>328</v>
      </c>
      <c r="W177">
        <v>1158667035</v>
      </c>
      <c r="X177" s="76">
        <v>44127</v>
      </c>
      <c r="Y177" s="76">
        <v>44137</v>
      </c>
      <c r="Z177" s="76">
        <v>44075</v>
      </c>
      <c r="AA177" s="76">
        <v>44104</v>
      </c>
      <c r="AB177">
        <v>3966.88</v>
      </c>
      <c r="AC177" t="s">
        <v>1110</v>
      </c>
      <c r="AD177" t="s">
        <v>344</v>
      </c>
      <c r="AE177" t="s">
        <v>324</v>
      </c>
      <c r="AF177" t="s">
        <v>1118</v>
      </c>
      <c r="AG177" t="s">
        <v>1116</v>
      </c>
      <c r="AH177" t="s">
        <v>329</v>
      </c>
      <c r="AI177" t="s">
        <v>318</v>
      </c>
      <c r="AJ177" t="s">
        <v>1070</v>
      </c>
      <c r="AK177">
        <v>86057</v>
      </c>
      <c r="AL177">
        <v>1</v>
      </c>
      <c r="AM177">
        <v>133</v>
      </c>
      <c r="AN177" t="s">
        <v>486</v>
      </c>
      <c r="AO177">
        <v>214704594</v>
      </c>
    </row>
    <row r="178" spans="1:41">
      <c r="A178" t="s">
        <v>315</v>
      </c>
      <c r="D178" t="s">
        <v>316</v>
      </c>
      <c r="E178">
        <v>316692</v>
      </c>
      <c r="F178" t="s">
        <v>317</v>
      </c>
      <c r="G178" t="s">
        <v>318</v>
      </c>
      <c r="H178" s="105" t="s">
        <v>483</v>
      </c>
      <c r="I178" t="s">
        <v>483</v>
      </c>
      <c r="J178" t="s">
        <v>484</v>
      </c>
      <c r="K178" t="s">
        <v>484</v>
      </c>
      <c r="L178">
        <v>836144</v>
      </c>
      <c r="M178">
        <v>19207</v>
      </c>
      <c r="O178">
        <v>333080</v>
      </c>
      <c r="P178" t="s">
        <v>1066</v>
      </c>
      <c r="Q178">
        <v>21182</v>
      </c>
      <c r="R178">
        <v>152</v>
      </c>
      <c r="S178">
        <v>21182</v>
      </c>
      <c r="T178">
        <v>2786</v>
      </c>
      <c r="U178" t="s">
        <v>328</v>
      </c>
      <c r="W178">
        <v>1158667035</v>
      </c>
      <c r="X178" s="76">
        <v>44127</v>
      </c>
      <c r="Y178" s="76">
        <v>44137</v>
      </c>
      <c r="Z178" s="76">
        <v>44044</v>
      </c>
      <c r="AA178" s="76">
        <v>44074</v>
      </c>
      <c r="AB178">
        <v>3966.88</v>
      </c>
      <c r="AC178" t="s">
        <v>1110</v>
      </c>
      <c r="AD178" t="s">
        <v>344</v>
      </c>
      <c r="AE178" t="s">
        <v>324</v>
      </c>
      <c r="AF178" t="s">
        <v>1115</v>
      </c>
      <c r="AG178" t="s">
        <v>1116</v>
      </c>
      <c r="AH178" t="s">
        <v>329</v>
      </c>
      <c r="AI178" t="s">
        <v>318</v>
      </c>
      <c r="AJ178" t="s">
        <v>1070</v>
      </c>
      <c r="AK178">
        <v>86057</v>
      </c>
      <c r="AL178">
        <v>1</v>
      </c>
      <c r="AM178">
        <v>133</v>
      </c>
      <c r="AN178" t="s">
        <v>486</v>
      </c>
      <c r="AO178">
        <v>214704594</v>
      </c>
    </row>
    <row r="179" spans="1:41">
      <c r="A179" t="s">
        <v>315</v>
      </c>
      <c r="D179" t="s">
        <v>316</v>
      </c>
      <c r="E179">
        <v>316692</v>
      </c>
      <c r="F179" t="s">
        <v>317</v>
      </c>
      <c r="G179" t="s">
        <v>318</v>
      </c>
      <c r="H179" s="105" t="s">
        <v>483</v>
      </c>
      <c r="I179" t="s">
        <v>483</v>
      </c>
      <c r="J179" t="s">
        <v>484</v>
      </c>
      <c r="K179" t="s">
        <v>484</v>
      </c>
      <c r="L179">
        <v>836166</v>
      </c>
      <c r="M179">
        <v>19268</v>
      </c>
      <c r="O179">
        <v>333080</v>
      </c>
      <c r="P179" t="s">
        <v>1066</v>
      </c>
      <c r="Q179">
        <v>21184</v>
      </c>
      <c r="R179">
        <v>152</v>
      </c>
      <c r="S179">
        <v>21184</v>
      </c>
      <c r="T179">
        <v>2786</v>
      </c>
      <c r="U179" t="s">
        <v>328</v>
      </c>
      <c r="W179">
        <v>1158667035</v>
      </c>
      <c r="X179" s="76">
        <v>44127</v>
      </c>
      <c r="Y179" s="76">
        <v>44137</v>
      </c>
      <c r="Z179" s="76">
        <v>44105</v>
      </c>
      <c r="AA179" s="76">
        <v>44135</v>
      </c>
      <c r="AB179">
        <v>3966.88</v>
      </c>
      <c r="AC179" t="s">
        <v>1110</v>
      </c>
      <c r="AD179" t="s">
        <v>344</v>
      </c>
      <c r="AE179" t="s">
        <v>324</v>
      </c>
      <c r="AF179" t="s">
        <v>1119</v>
      </c>
      <c r="AG179" t="s">
        <v>1116</v>
      </c>
      <c r="AH179" t="s">
        <v>329</v>
      </c>
      <c r="AI179" t="s">
        <v>318</v>
      </c>
      <c r="AJ179" t="s">
        <v>1070</v>
      </c>
      <c r="AK179">
        <v>86057</v>
      </c>
      <c r="AL179">
        <v>1</v>
      </c>
      <c r="AM179">
        <v>133</v>
      </c>
      <c r="AN179" t="s">
        <v>486</v>
      </c>
      <c r="AO179">
        <v>214704594</v>
      </c>
    </row>
    <row r="180" spans="1:41">
      <c r="A180" t="s">
        <v>315</v>
      </c>
      <c r="D180" t="s">
        <v>316</v>
      </c>
      <c r="E180">
        <v>316692</v>
      </c>
      <c r="F180" t="s">
        <v>317</v>
      </c>
      <c r="G180" t="s">
        <v>318</v>
      </c>
      <c r="H180" s="105" t="s">
        <v>483</v>
      </c>
      <c r="I180" t="s">
        <v>483</v>
      </c>
      <c r="J180" t="s">
        <v>484</v>
      </c>
      <c r="K180" t="s">
        <v>484</v>
      </c>
      <c r="L180">
        <v>836188</v>
      </c>
      <c r="M180">
        <v>19329</v>
      </c>
      <c r="O180">
        <v>333080</v>
      </c>
      <c r="P180" t="s">
        <v>1066</v>
      </c>
      <c r="Q180">
        <v>21186</v>
      </c>
      <c r="R180">
        <v>152</v>
      </c>
      <c r="S180">
        <v>21186</v>
      </c>
      <c r="T180">
        <v>2786</v>
      </c>
      <c r="U180" t="s">
        <v>328</v>
      </c>
      <c r="W180">
        <v>1158667035</v>
      </c>
      <c r="X180" s="76">
        <v>44127</v>
      </c>
      <c r="Y180" s="76">
        <v>44166</v>
      </c>
      <c r="Z180" s="76">
        <v>44166</v>
      </c>
      <c r="AA180" s="76">
        <v>44196</v>
      </c>
      <c r="AB180">
        <v>3966.88</v>
      </c>
      <c r="AC180" t="s">
        <v>1110</v>
      </c>
      <c r="AD180" t="s">
        <v>344</v>
      </c>
      <c r="AE180" t="s">
        <v>324</v>
      </c>
      <c r="AF180" t="s">
        <v>1121</v>
      </c>
      <c r="AG180" t="s">
        <v>1116</v>
      </c>
      <c r="AH180" t="s">
        <v>329</v>
      </c>
      <c r="AI180" t="s">
        <v>318</v>
      </c>
      <c r="AJ180" t="s">
        <v>1070</v>
      </c>
      <c r="AK180">
        <v>86057</v>
      </c>
      <c r="AL180">
        <v>1</v>
      </c>
      <c r="AM180">
        <v>133</v>
      </c>
      <c r="AN180" t="s">
        <v>486</v>
      </c>
      <c r="AO180">
        <v>214704594</v>
      </c>
    </row>
    <row r="181" spans="1:41">
      <c r="A181" t="s">
        <v>315</v>
      </c>
      <c r="D181" t="s">
        <v>316</v>
      </c>
      <c r="E181">
        <v>316692</v>
      </c>
      <c r="F181" t="s">
        <v>317</v>
      </c>
      <c r="G181" t="s">
        <v>318</v>
      </c>
      <c r="H181" s="105" t="s">
        <v>483</v>
      </c>
      <c r="I181" t="s">
        <v>483</v>
      </c>
      <c r="J181" t="s">
        <v>484</v>
      </c>
      <c r="K181" t="s">
        <v>484</v>
      </c>
      <c r="L181">
        <v>836199</v>
      </c>
      <c r="M181">
        <v>19360</v>
      </c>
      <c r="O181">
        <v>333080</v>
      </c>
      <c r="P181" t="s">
        <v>1066</v>
      </c>
      <c r="Q181">
        <v>21187</v>
      </c>
      <c r="R181">
        <v>152</v>
      </c>
      <c r="S181">
        <v>21187</v>
      </c>
      <c r="T181">
        <v>2786</v>
      </c>
      <c r="U181" t="s">
        <v>328</v>
      </c>
      <c r="W181">
        <v>1158667035</v>
      </c>
      <c r="X181" s="76">
        <v>44127</v>
      </c>
      <c r="Y181" s="76">
        <v>44201</v>
      </c>
      <c r="Z181" s="76">
        <v>44197</v>
      </c>
      <c r="AA181" s="76">
        <v>44227</v>
      </c>
      <c r="AB181">
        <v>3966.88</v>
      </c>
      <c r="AC181" t="s">
        <v>1110</v>
      </c>
      <c r="AD181" t="s">
        <v>344</v>
      </c>
      <c r="AE181" t="s">
        <v>324</v>
      </c>
      <c r="AF181" t="s">
        <v>1122</v>
      </c>
      <c r="AG181" t="s">
        <v>1116</v>
      </c>
      <c r="AH181" t="s">
        <v>329</v>
      </c>
      <c r="AI181" t="s">
        <v>318</v>
      </c>
      <c r="AJ181" t="s">
        <v>1070</v>
      </c>
      <c r="AK181">
        <v>86057</v>
      </c>
      <c r="AL181">
        <v>1</v>
      </c>
      <c r="AM181">
        <v>133</v>
      </c>
      <c r="AN181" t="s">
        <v>486</v>
      </c>
      <c r="AO181">
        <v>214704594</v>
      </c>
    </row>
    <row r="182" spans="1:41">
      <c r="A182" t="s">
        <v>315</v>
      </c>
      <c r="D182" t="s">
        <v>316</v>
      </c>
      <c r="E182">
        <v>316692</v>
      </c>
      <c r="F182" t="s">
        <v>317</v>
      </c>
      <c r="G182" t="s">
        <v>318</v>
      </c>
      <c r="H182" s="105" t="s">
        <v>483</v>
      </c>
      <c r="I182" t="s">
        <v>483</v>
      </c>
      <c r="J182" t="s">
        <v>484</v>
      </c>
      <c r="K182" t="s">
        <v>484</v>
      </c>
      <c r="L182">
        <v>836210</v>
      </c>
      <c r="M182">
        <v>19391</v>
      </c>
      <c r="O182">
        <v>333080</v>
      </c>
      <c r="P182" t="s">
        <v>1066</v>
      </c>
      <c r="Q182">
        <v>21188</v>
      </c>
      <c r="R182">
        <v>152</v>
      </c>
      <c r="S182">
        <v>21188</v>
      </c>
      <c r="T182">
        <v>2786</v>
      </c>
      <c r="U182" t="s">
        <v>328</v>
      </c>
      <c r="W182">
        <v>1158667035</v>
      </c>
      <c r="X182" s="76">
        <v>44127</v>
      </c>
      <c r="Y182" s="76">
        <v>44228</v>
      </c>
      <c r="Z182" s="76">
        <v>44228</v>
      </c>
      <c r="AA182" s="76">
        <v>44255</v>
      </c>
      <c r="AB182">
        <v>3966.88</v>
      </c>
      <c r="AC182" t="s">
        <v>1110</v>
      </c>
      <c r="AD182" t="s">
        <v>344</v>
      </c>
      <c r="AE182" t="s">
        <v>324</v>
      </c>
      <c r="AF182" t="s">
        <v>1123</v>
      </c>
      <c r="AG182" t="s">
        <v>1116</v>
      </c>
      <c r="AH182" t="s">
        <v>329</v>
      </c>
      <c r="AI182" t="s">
        <v>318</v>
      </c>
      <c r="AJ182" t="s">
        <v>1070</v>
      </c>
      <c r="AK182">
        <v>86057</v>
      </c>
      <c r="AL182">
        <v>1</v>
      </c>
      <c r="AM182">
        <v>133</v>
      </c>
      <c r="AN182" t="s">
        <v>486</v>
      </c>
      <c r="AO182">
        <v>214704594</v>
      </c>
    </row>
    <row r="183" spans="1:41">
      <c r="A183" t="s">
        <v>315</v>
      </c>
      <c r="D183" t="s">
        <v>316</v>
      </c>
      <c r="E183">
        <v>316692</v>
      </c>
      <c r="F183" t="s">
        <v>317</v>
      </c>
      <c r="G183" t="s">
        <v>318</v>
      </c>
      <c r="H183" s="105" t="s">
        <v>483</v>
      </c>
      <c r="I183" t="s">
        <v>483</v>
      </c>
      <c r="J183" t="s">
        <v>484</v>
      </c>
      <c r="K183" t="s">
        <v>484</v>
      </c>
      <c r="L183">
        <v>836221</v>
      </c>
      <c r="M183">
        <v>19419</v>
      </c>
      <c r="O183">
        <v>333080</v>
      </c>
      <c r="P183" t="s">
        <v>1066</v>
      </c>
      <c r="Q183">
        <v>21189</v>
      </c>
      <c r="R183">
        <v>152</v>
      </c>
      <c r="S183">
        <v>21189</v>
      </c>
      <c r="T183">
        <v>2786</v>
      </c>
      <c r="U183" t="s">
        <v>328</v>
      </c>
      <c r="W183">
        <v>1158667035</v>
      </c>
      <c r="X183" s="76">
        <v>44127</v>
      </c>
      <c r="Y183" s="76">
        <v>44256</v>
      </c>
      <c r="Z183" s="76">
        <v>44256</v>
      </c>
      <c r="AA183" s="76">
        <v>44286</v>
      </c>
      <c r="AB183">
        <v>3966.88</v>
      </c>
      <c r="AC183" t="s">
        <v>1110</v>
      </c>
      <c r="AD183" t="s">
        <v>344</v>
      </c>
      <c r="AE183" t="s">
        <v>324</v>
      </c>
      <c r="AF183" t="s">
        <v>1124</v>
      </c>
      <c r="AG183" t="s">
        <v>1116</v>
      </c>
      <c r="AH183" t="s">
        <v>329</v>
      </c>
      <c r="AI183" t="s">
        <v>318</v>
      </c>
      <c r="AJ183" t="s">
        <v>1070</v>
      </c>
      <c r="AK183">
        <v>86057</v>
      </c>
      <c r="AL183">
        <v>1</v>
      </c>
      <c r="AM183">
        <v>133</v>
      </c>
      <c r="AN183" t="s">
        <v>486</v>
      </c>
      <c r="AO183">
        <v>214704594</v>
      </c>
    </row>
    <row r="184" spans="1:41">
      <c r="H184" s="105"/>
      <c r="X184" s="76"/>
      <c r="Y184" s="76"/>
      <c r="Z184" s="76"/>
      <c r="AA184" s="76"/>
      <c r="AB184">
        <f>SUM(AB172:AB183)</f>
        <v>47148.81</v>
      </c>
    </row>
    <row r="185" spans="1:41">
      <c r="A185" t="s">
        <v>315</v>
      </c>
      <c r="D185" t="s">
        <v>316</v>
      </c>
      <c r="E185">
        <v>316692</v>
      </c>
      <c r="F185" t="s">
        <v>317</v>
      </c>
      <c r="G185" t="s">
        <v>318</v>
      </c>
      <c r="H185" s="105" t="s">
        <v>483</v>
      </c>
      <c r="I185" t="s">
        <v>483</v>
      </c>
      <c r="J185" t="s">
        <v>484</v>
      </c>
      <c r="K185" t="s">
        <v>484</v>
      </c>
      <c r="L185">
        <v>836232</v>
      </c>
      <c r="M185">
        <v>19450</v>
      </c>
      <c r="O185">
        <v>333080</v>
      </c>
      <c r="P185" t="s">
        <v>1066</v>
      </c>
      <c r="Q185">
        <v>21190</v>
      </c>
      <c r="R185">
        <v>152</v>
      </c>
      <c r="S185">
        <v>21190</v>
      </c>
      <c r="T185">
        <v>2786</v>
      </c>
      <c r="U185" t="s">
        <v>328</v>
      </c>
      <c r="W185">
        <v>1158667035</v>
      </c>
      <c r="X185" s="76">
        <v>44127</v>
      </c>
      <c r="Y185" s="76">
        <v>44287</v>
      </c>
      <c r="Z185" s="76">
        <v>44287</v>
      </c>
      <c r="AA185" s="76">
        <v>44316</v>
      </c>
      <c r="AB185">
        <v>3966.88</v>
      </c>
      <c r="AC185" t="s">
        <v>1110</v>
      </c>
      <c r="AD185" t="s">
        <v>344</v>
      </c>
      <c r="AE185" t="s">
        <v>324</v>
      </c>
      <c r="AF185" t="s">
        <v>1125</v>
      </c>
      <c r="AG185" t="s">
        <v>1116</v>
      </c>
      <c r="AH185" t="s">
        <v>329</v>
      </c>
      <c r="AI185" t="s">
        <v>318</v>
      </c>
      <c r="AJ185" t="s">
        <v>1070</v>
      </c>
      <c r="AK185">
        <v>86057</v>
      </c>
      <c r="AL185">
        <v>1</v>
      </c>
      <c r="AM185">
        <v>133</v>
      </c>
      <c r="AN185" t="s">
        <v>486</v>
      </c>
      <c r="AO185">
        <v>214704594</v>
      </c>
    </row>
    <row r="186" spans="1:41">
      <c r="A186" t="s">
        <v>315</v>
      </c>
      <c r="D186" t="s">
        <v>316</v>
      </c>
      <c r="E186">
        <v>316692</v>
      </c>
      <c r="F186" t="s">
        <v>317</v>
      </c>
      <c r="G186" t="s">
        <v>318</v>
      </c>
      <c r="H186" s="105" t="s">
        <v>483</v>
      </c>
      <c r="I186" t="s">
        <v>483</v>
      </c>
      <c r="J186" t="s">
        <v>484</v>
      </c>
      <c r="K186" t="s">
        <v>484</v>
      </c>
      <c r="L186">
        <v>836243</v>
      </c>
      <c r="M186">
        <v>19480</v>
      </c>
      <c r="O186">
        <v>333080</v>
      </c>
      <c r="P186" t="s">
        <v>1066</v>
      </c>
      <c r="Q186">
        <v>21191</v>
      </c>
      <c r="R186">
        <v>152</v>
      </c>
      <c r="S186">
        <v>21191</v>
      </c>
      <c r="T186">
        <v>2786</v>
      </c>
      <c r="U186" t="s">
        <v>328</v>
      </c>
      <c r="W186">
        <v>1158667035</v>
      </c>
      <c r="X186" s="76">
        <v>44127</v>
      </c>
      <c r="Y186" s="76">
        <v>44322</v>
      </c>
      <c r="Z186" s="76">
        <v>44317</v>
      </c>
      <c r="AA186" s="76">
        <v>44347</v>
      </c>
      <c r="AB186">
        <v>3966.88</v>
      </c>
      <c r="AC186" t="s">
        <v>1110</v>
      </c>
      <c r="AD186" t="s">
        <v>344</v>
      </c>
      <c r="AE186" t="s">
        <v>324</v>
      </c>
      <c r="AF186" t="s">
        <v>1126</v>
      </c>
      <c r="AG186" t="s">
        <v>1116</v>
      </c>
      <c r="AH186" t="s">
        <v>329</v>
      </c>
      <c r="AI186" t="s">
        <v>318</v>
      </c>
      <c r="AJ186" t="s">
        <v>1070</v>
      </c>
      <c r="AK186">
        <v>86057</v>
      </c>
      <c r="AL186">
        <v>1</v>
      </c>
      <c r="AM186">
        <v>133</v>
      </c>
      <c r="AN186" t="s">
        <v>486</v>
      </c>
      <c r="AO186">
        <v>214704594</v>
      </c>
    </row>
    <row r="187" spans="1:41">
      <c r="A187" t="s">
        <v>315</v>
      </c>
      <c r="D187" t="s">
        <v>316</v>
      </c>
      <c r="E187">
        <v>316692</v>
      </c>
      <c r="F187" t="s">
        <v>317</v>
      </c>
      <c r="G187" t="s">
        <v>318</v>
      </c>
      <c r="H187" s="105" t="s">
        <v>483</v>
      </c>
      <c r="I187" t="s">
        <v>483</v>
      </c>
      <c r="J187" t="s">
        <v>484</v>
      </c>
      <c r="K187" t="s">
        <v>484</v>
      </c>
      <c r="L187">
        <v>836254</v>
      </c>
      <c r="M187">
        <v>19511</v>
      </c>
      <c r="O187">
        <v>333080</v>
      </c>
      <c r="P187" t="s">
        <v>1066</v>
      </c>
      <c r="Q187">
        <v>21192</v>
      </c>
      <c r="R187">
        <v>152</v>
      </c>
      <c r="S187">
        <v>21192</v>
      </c>
      <c r="T187">
        <v>2786</v>
      </c>
      <c r="U187" t="s">
        <v>328</v>
      </c>
      <c r="W187">
        <v>1158667035</v>
      </c>
      <c r="X187" s="76">
        <v>44127</v>
      </c>
      <c r="Y187" s="76">
        <v>44348</v>
      </c>
      <c r="Z187" s="76">
        <v>44348</v>
      </c>
      <c r="AA187" s="76">
        <v>44377</v>
      </c>
      <c r="AB187">
        <v>3966.88</v>
      </c>
      <c r="AC187" t="s">
        <v>1110</v>
      </c>
      <c r="AD187" t="s">
        <v>344</v>
      </c>
      <c r="AE187" t="s">
        <v>324</v>
      </c>
      <c r="AF187" t="s">
        <v>1127</v>
      </c>
      <c r="AG187" t="s">
        <v>1116</v>
      </c>
      <c r="AH187" t="s">
        <v>329</v>
      </c>
      <c r="AI187" t="s">
        <v>318</v>
      </c>
      <c r="AJ187" t="s">
        <v>1070</v>
      </c>
      <c r="AK187">
        <v>86057</v>
      </c>
      <c r="AL187">
        <v>1</v>
      </c>
      <c r="AM187">
        <v>133</v>
      </c>
      <c r="AN187" t="s">
        <v>486</v>
      </c>
      <c r="AO187">
        <v>214704594</v>
      </c>
    </row>
    <row r="188" spans="1:41">
      <c r="A188" t="s">
        <v>315</v>
      </c>
      <c r="D188" t="s">
        <v>316</v>
      </c>
      <c r="E188">
        <v>316692</v>
      </c>
      <c r="F188" t="s">
        <v>317</v>
      </c>
      <c r="G188" t="s">
        <v>318</v>
      </c>
      <c r="H188" s="105" t="s">
        <v>483</v>
      </c>
      <c r="I188" t="s">
        <v>483</v>
      </c>
      <c r="J188" t="s">
        <v>484</v>
      </c>
      <c r="K188" t="s">
        <v>484</v>
      </c>
      <c r="L188">
        <v>68953</v>
      </c>
      <c r="M188">
        <v>19541</v>
      </c>
      <c r="O188">
        <v>333080</v>
      </c>
      <c r="P188" t="s">
        <v>1066</v>
      </c>
      <c r="Q188">
        <v>22165</v>
      </c>
      <c r="R188">
        <v>152</v>
      </c>
      <c r="S188">
        <v>22165</v>
      </c>
      <c r="T188">
        <v>2786</v>
      </c>
      <c r="U188" t="s">
        <v>328</v>
      </c>
      <c r="W188">
        <v>1158667035</v>
      </c>
      <c r="X188" s="76">
        <v>44418</v>
      </c>
      <c r="Y188" s="76">
        <v>44427</v>
      </c>
      <c r="Z188" s="76">
        <v>44378</v>
      </c>
      <c r="AA188" s="76">
        <v>44408</v>
      </c>
      <c r="AB188">
        <v>4145.63</v>
      </c>
      <c r="AC188" t="s">
        <v>1110</v>
      </c>
      <c r="AD188" t="s">
        <v>383</v>
      </c>
      <c r="AE188" t="s">
        <v>324</v>
      </c>
      <c r="AF188" t="s">
        <v>1128</v>
      </c>
      <c r="AG188" t="s">
        <v>1129</v>
      </c>
      <c r="AH188" t="s">
        <v>329</v>
      </c>
      <c r="AI188" t="s">
        <v>318</v>
      </c>
      <c r="AJ188" t="s">
        <v>1070</v>
      </c>
      <c r="AK188">
        <v>86057</v>
      </c>
      <c r="AL188">
        <v>1</v>
      </c>
      <c r="AM188">
        <v>133</v>
      </c>
      <c r="AN188" t="s">
        <v>486</v>
      </c>
      <c r="AO188">
        <v>214704594</v>
      </c>
    </row>
    <row r="189" spans="1:41">
      <c r="A189" t="s">
        <v>315</v>
      </c>
      <c r="D189" t="s">
        <v>316</v>
      </c>
      <c r="E189">
        <v>316692</v>
      </c>
      <c r="F189" t="s">
        <v>317</v>
      </c>
      <c r="G189" t="s">
        <v>318</v>
      </c>
      <c r="H189" s="105" t="s">
        <v>483</v>
      </c>
      <c r="I189" t="s">
        <v>483</v>
      </c>
      <c r="J189" t="s">
        <v>484</v>
      </c>
      <c r="K189" t="s">
        <v>484</v>
      </c>
      <c r="L189">
        <v>68965</v>
      </c>
      <c r="M189">
        <v>19572</v>
      </c>
      <c r="O189">
        <v>333080</v>
      </c>
      <c r="P189" t="s">
        <v>1066</v>
      </c>
      <c r="Q189">
        <v>22166</v>
      </c>
      <c r="R189">
        <v>152</v>
      </c>
      <c r="S189">
        <v>22166</v>
      </c>
      <c r="T189">
        <v>2786</v>
      </c>
      <c r="U189" t="s">
        <v>328</v>
      </c>
      <c r="W189">
        <v>1158667035</v>
      </c>
      <c r="X189" s="76">
        <v>44418</v>
      </c>
      <c r="Y189" s="76">
        <v>44427</v>
      </c>
      <c r="Z189" s="76">
        <v>44409</v>
      </c>
      <c r="AA189" s="76">
        <v>44439</v>
      </c>
      <c r="AB189">
        <v>4145.63</v>
      </c>
      <c r="AC189" t="s">
        <v>1110</v>
      </c>
      <c r="AD189" t="s">
        <v>383</v>
      </c>
      <c r="AE189" t="s">
        <v>324</v>
      </c>
      <c r="AF189" t="s">
        <v>1130</v>
      </c>
      <c r="AG189" t="s">
        <v>1129</v>
      </c>
      <c r="AH189" t="s">
        <v>329</v>
      </c>
      <c r="AI189" t="s">
        <v>318</v>
      </c>
      <c r="AJ189" t="s">
        <v>1070</v>
      </c>
      <c r="AK189">
        <v>86057</v>
      </c>
      <c r="AL189">
        <v>1</v>
      </c>
      <c r="AM189">
        <v>133</v>
      </c>
      <c r="AN189" t="s">
        <v>486</v>
      </c>
      <c r="AO189">
        <v>214704594</v>
      </c>
    </row>
    <row r="190" spans="1:41">
      <c r="A190" t="s">
        <v>315</v>
      </c>
      <c r="D190" t="s">
        <v>316</v>
      </c>
      <c r="E190">
        <v>316692</v>
      </c>
      <c r="F190" t="s">
        <v>317</v>
      </c>
      <c r="G190" t="s">
        <v>318</v>
      </c>
      <c r="H190" s="105" t="s">
        <v>483</v>
      </c>
      <c r="I190" t="s">
        <v>483</v>
      </c>
      <c r="J190" t="s">
        <v>484</v>
      </c>
      <c r="K190" t="s">
        <v>484</v>
      </c>
      <c r="L190">
        <v>68977</v>
      </c>
      <c r="M190">
        <v>19603</v>
      </c>
      <c r="O190">
        <v>333080</v>
      </c>
      <c r="P190" t="s">
        <v>1066</v>
      </c>
      <c r="Q190">
        <v>22167</v>
      </c>
      <c r="R190">
        <v>152</v>
      </c>
      <c r="S190">
        <v>22167</v>
      </c>
      <c r="T190">
        <v>2786</v>
      </c>
      <c r="U190" t="s">
        <v>328</v>
      </c>
      <c r="W190">
        <v>1158667035</v>
      </c>
      <c r="X190" s="76">
        <v>44418</v>
      </c>
      <c r="Y190" s="76">
        <v>44440</v>
      </c>
      <c r="Z190" s="76">
        <v>44440</v>
      </c>
      <c r="AA190" s="76">
        <v>44469</v>
      </c>
      <c r="AB190">
        <v>4145.63</v>
      </c>
      <c r="AC190" t="s">
        <v>1110</v>
      </c>
      <c r="AD190" t="s">
        <v>383</v>
      </c>
      <c r="AE190" t="s">
        <v>324</v>
      </c>
      <c r="AF190" t="s">
        <v>1131</v>
      </c>
      <c r="AG190" t="s">
        <v>1129</v>
      </c>
      <c r="AH190" t="s">
        <v>329</v>
      </c>
      <c r="AI190" t="s">
        <v>318</v>
      </c>
      <c r="AJ190" t="s">
        <v>1070</v>
      </c>
      <c r="AK190">
        <v>86057</v>
      </c>
      <c r="AL190">
        <v>1</v>
      </c>
      <c r="AM190">
        <v>133</v>
      </c>
      <c r="AN190" t="s">
        <v>486</v>
      </c>
      <c r="AO190">
        <v>214704594</v>
      </c>
    </row>
    <row r="191" spans="1:41">
      <c r="A191" t="s">
        <v>315</v>
      </c>
      <c r="D191" t="s">
        <v>316</v>
      </c>
      <c r="E191">
        <v>316692</v>
      </c>
      <c r="F191" t="s">
        <v>317</v>
      </c>
      <c r="G191" t="s">
        <v>318</v>
      </c>
      <c r="H191" s="105" t="s">
        <v>483</v>
      </c>
      <c r="I191" t="s">
        <v>483</v>
      </c>
      <c r="J191" t="s">
        <v>484</v>
      </c>
      <c r="K191" t="s">
        <v>484</v>
      </c>
      <c r="L191">
        <v>68989</v>
      </c>
      <c r="M191">
        <v>19633</v>
      </c>
      <c r="O191">
        <v>333080</v>
      </c>
      <c r="P191" t="s">
        <v>1066</v>
      </c>
      <c r="Q191">
        <v>22168</v>
      </c>
      <c r="R191">
        <v>152</v>
      </c>
      <c r="S191">
        <v>22168</v>
      </c>
      <c r="T191">
        <v>2786</v>
      </c>
      <c r="U191" t="s">
        <v>328</v>
      </c>
      <c r="W191">
        <v>1158667035</v>
      </c>
      <c r="X191" s="76">
        <v>44418</v>
      </c>
      <c r="Y191" s="76">
        <v>44470</v>
      </c>
      <c r="Z191" s="76">
        <v>44470</v>
      </c>
      <c r="AA191" s="76">
        <v>44500</v>
      </c>
      <c r="AB191">
        <v>4145.63</v>
      </c>
      <c r="AC191" t="s">
        <v>1110</v>
      </c>
      <c r="AD191" t="s">
        <v>383</v>
      </c>
      <c r="AE191" t="s">
        <v>324</v>
      </c>
      <c r="AF191" t="s">
        <v>1132</v>
      </c>
      <c r="AG191" t="s">
        <v>1129</v>
      </c>
      <c r="AH191" t="s">
        <v>329</v>
      </c>
      <c r="AI191" t="s">
        <v>318</v>
      </c>
      <c r="AJ191" t="s">
        <v>1070</v>
      </c>
      <c r="AK191">
        <v>86057</v>
      </c>
      <c r="AL191">
        <v>1</v>
      </c>
      <c r="AM191">
        <v>133</v>
      </c>
      <c r="AN191" t="s">
        <v>486</v>
      </c>
      <c r="AO191">
        <v>214704594</v>
      </c>
    </row>
    <row r="192" spans="1:41">
      <c r="A192" t="s">
        <v>315</v>
      </c>
      <c r="D192" t="s">
        <v>316</v>
      </c>
      <c r="E192">
        <v>316692</v>
      </c>
      <c r="F192" t="s">
        <v>317</v>
      </c>
      <c r="G192" t="s">
        <v>318</v>
      </c>
      <c r="H192" s="105" t="s">
        <v>483</v>
      </c>
      <c r="I192" t="s">
        <v>483</v>
      </c>
      <c r="J192" t="s">
        <v>484</v>
      </c>
      <c r="K192" t="s">
        <v>484</v>
      </c>
      <c r="L192">
        <v>69001</v>
      </c>
      <c r="M192">
        <v>19664</v>
      </c>
      <c r="O192">
        <v>333080</v>
      </c>
      <c r="P192" t="s">
        <v>1066</v>
      </c>
      <c r="Q192">
        <v>22169</v>
      </c>
      <c r="R192">
        <v>152</v>
      </c>
      <c r="S192">
        <v>22169</v>
      </c>
      <c r="T192">
        <v>2786</v>
      </c>
      <c r="U192" t="s">
        <v>328</v>
      </c>
      <c r="W192">
        <v>1158667035</v>
      </c>
      <c r="X192" s="76">
        <v>44418</v>
      </c>
      <c r="Y192" s="76">
        <v>44503</v>
      </c>
      <c r="Z192" s="76">
        <v>44501</v>
      </c>
      <c r="AA192" s="76">
        <v>44530</v>
      </c>
      <c r="AB192">
        <v>4145.63</v>
      </c>
      <c r="AC192" t="s">
        <v>1110</v>
      </c>
      <c r="AD192" t="s">
        <v>383</v>
      </c>
      <c r="AE192" t="s">
        <v>324</v>
      </c>
      <c r="AF192" t="s">
        <v>1133</v>
      </c>
      <c r="AG192" t="s">
        <v>1129</v>
      </c>
      <c r="AH192" t="s">
        <v>329</v>
      </c>
      <c r="AI192" t="s">
        <v>318</v>
      </c>
      <c r="AJ192" t="s">
        <v>1070</v>
      </c>
      <c r="AK192">
        <v>86057</v>
      </c>
      <c r="AL192">
        <v>1</v>
      </c>
      <c r="AM192">
        <v>133</v>
      </c>
      <c r="AN192" t="s">
        <v>486</v>
      </c>
      <c r="AO192">
        <v>214704594</v>
      </c>
    </row>
    <row r="193" spans="1:41">
      <c r="A193" t="s">
        <v>315</v>
      </c>
      <c r="D193" t="s">
        <v>316</v>
      </c>
      <c r="E193">
        <v>316692</v>
      </c>
      <c r="F193" t="s">
        <v>317</v>
      </c>
      <c r="G193" t="s">
        <v>318</v>
      </c>
      <c r="H193" s="105" t="s">
        <v>483</v>
      </c>
      <c r="I193" t="s">
        <v>483</v>
      </c>
      <c r="J193" t="s">
        <v>484</v>
      </c>
      <c r="K193" t="s">
        <v>484</v>
      </c>
      <c r="L193">
        <v>69013</v>
      </c>
      <c r="M193">
        <v>19694</v>
      </c>
      <c r="O193">
        <v>333080</v>
      </c>
      <c r="P193" t="s">
        <v>1066</v>
      </c>
      <c r="Q193">
        <v>22170</v>
      </c>
      <c r="R193">
        <v>152</v>
      </c>
      <c r="S193">
        <v>22170</v>
      </c>
      <c r="T193">
        <v>2786</v>
      </c>
      <c r="U193" t="s">
        <v>328</v>
      </c>
      <c r="W193">
        <v>1158667035</v>
      </c>
      <c r="X193" s="76">
        <v>44418</v>
      </c>
      <c r="Y193" s="76">
        <v>44531</v>
      </c>
      <c r="Z193" s="76">
        <v>44531</v>
      </c>
      <c r="AA193" s="76">
        <v>44561</v>
      </c>
      <c r="AB193">
        <v>4145.63</v>
      </c>
      <c r="AC193" t="s">
        <v>1110</v>
      </c>
      <c r="AD193" t="s">
        <v>383</v>
      </c>
      <c r="AE193" t="s">
        <v>324</v>
      </c>
      <c r="AF193" t="s">
        <v>1134</v>
      </c>
      <c r="AG193" t="s">
        <v>1129</v>
      </c>
      <c r="AH193" t="s">
        <v>329</v>
      </c>
      <c r="AI193" t="s">
        <v>318</v>
      </c>
      <c r="AJ193" t="s">
        <v>1070</v>
      </c>
      <c r="AK193">
        <v>86057</v>
      </c>
      <c r="AL193">
        <v>1</v>
      </c>
      <c r="AM193">
        <v>133</v>
      </c>
      <c r="AN193" t="s">
        <v>486</v>
      </c>
      <c r="AO193">
        <v>214704594</v>
      </c>
    </row>
    <row r="194" spans="1:41">
      <c r="A194" t="s">
        <v>315</v>
      </c>
      <c r="D194" t="s">
        <v>316</v>
      </c>
      <c r="E194">
        <v>316692</v>
      </c>
      <c r="F194" t="s">
        <v>317</v>
      </c>
      <c r="G194" t="s">
        <v>318</v>
      </c>
      <c r="H194" s="105" t="s">
        <v>483</v>
      </c>
      <c r="I194" t="s">
        <v>483</v>
      </c>
      <c r="J194" t="s">
        <v>484</v>
      </c>
      <c r="K194" t="s">
        <v>484</v>
      </c>
      <c r="L194">
        <v>69025</v>
      </c>
      <c r="M194">
        <v>19725</v>
      </c>
      <c r="O194">
        <v>333080</v>
      </c>
      <c r="P194" t="s">
        <v>1066</v>
      </c>
      <c r="Q194">
        <v>22171</v>
      </c>
      <c r="R194">
        <v>152</v>
      </c>
      <c r="S194">
        <v>22171</v>
      </c>
      <c r="T194">
        <v>2786</v>
      </c>
      <c r="U194" t="s">
        <v>328</v>
      </c>
      <c r="W194">
        <v>1158667035</v>
      </c>
      <c r="X194" s="76">
        <v>44418</v>
      </c>
      <c r="Y194" s="76">
        <v>44566</v>
      </c>
      <c r="Z194" s="76">
        <v>44562</v>
      </c>
      <c r="AA194" s="76">
        <v>44592</v>
      </c>
      <c r="AB194">
        <v>4145.63</v>
      </c>
      <c r="AC194" t="s">
        <v>1110</v>
      </c>
      <c r="AD194" t="s">
        <v>383</v>
      </c>
      <c r="AE194" t="s">
        <v>324</v>
      </c>
      <c r="AF194" t="s">
        <v>1135</v>
      </c>
      <c r="AG194" t="s">
        <v>1129</v>
      </c>
      <c r="AH194" t="s">
        <v>329</v>
      </c>
      <c r="AI194" t="s">
        <v>318</v>
      </c>
      <c r="AJ194" t="s">
        <v>1070</v>
      </c>
      <c r="AK194">
        <v>86057</v>
      </c>
      <c r="AL194">
        <v>1</v>
      </c>
      <c r="AM194">
        <v>133</v>
      </c>
      <c r="AN194" t="s">
        <v>486</v>
      </c>
      <c r="AO194">
        <v>214704594</v>
      </c>
    </row>
    <row r="195" spans="1:41">
      <c r="A195" t="s">
        <v>315</v>
      </c>
      <c r="D195" t="s">
        <v>316</v>
      </c>
      <c r="E195">
        <v>316692</v>
      </c>
      <c r="F195" t="s">
        <v>317</v>
      </c>
      <c r="G195" t="s">
        <v>318</v>
      </c>
      <c r="H195" s="105" t="s">
        <v>483</v>
      </c>
      <c r="I195" t="s">
        <v>483</v>
      </c>
      <c r="J195" t="s">
        <v>484</v>
      </c>
      <c r="K195" t="s">
        <v>484</v>
      </c>
      <c r="L195">
        <v>69037</v>
      </c>
      <c r="M195">
        <v>19756</v>
      </c>
      <c r="O195">
        <v>333080</v>
      </c>
      <c r="P195" t="s">
        <v>1066</v>
      </c>
      <c r="Q195">
        <v>22172</v>
      </c>
      <c r="R195">
        <v>152</v>
      </c>
      <c r="S195">
        <v>22172</v>
      </c>
      <c r="T195">
        <v>2786</v>
      </c>
      <c r="U195" t="s">
        <v>328</v>
      </c>
      <c r="W195">
        <v>1158667035</v>
      </c>
      <c r="X195" s="76">
        <v>44418</v>
      </c>
      <c r="Y195" s="76">
        <v>44594</v>
      </c>
      <c r="Z195" s="76">
        <v>44593</v>
      </c>
      <c r="AA195" s="76">
        <v>44620</v>
      </c>
      <c r="AB195">
        <v>4145.63</v>
      </c>
      <c r="AC195" t="s">
        <v>1110</v>
      </c>
      <c r="AD195" t="s">
        <v>383</v>
      </c>
      <c r="AE195" t="s">
        <v>324</v>
      </c>
      <c r="AF195" t="s">
        <v>1136</v>
      </c>
      <c r="AG195" t="s">
        <v>1129</v>
      </c>
      <c r="AH195" t="s">
        <v>329</v>
      </c>
      <c r="AI195" t="s">
        <v>318</v>
      </c>
      <c r="AJ195" t="s">
        <v>1070</v>
      </c>
      <c r="AK195">
        <v>86057</v>
      </c>
      <c r="AL195">
        <v>1</v>
      </c>
      <c r="AM195">
        <v>133</v>
      </c>
      <c r="AN195" t="s">
        <v>486</v>
      </c>
      <c r="AO195">
        <v>214704594</v>
      </c>
    </row>
    <row r="196" spans="1:41">
      <c r="A196" t="s">
        <v>315</v>
      </c>
      <c r="D196" t="s">
        <v>316</v>
      </c>
      <c r="E196">
        <v>316692</v>
      </c>
      <c r="F196" t="s">
        <v>317</v>
      </c>
      <c r="G196" t="s">
        <v>318</v>
      </c>
      <c r="H196" s="105" t="s">
        <v>483</v>
      </c>
      <c r="I196" t="s">
        <v>483</v>
      </c>
      <c r="J196" t="s">
        <v>484</v>
      </c>
      <c r="K196" t="s">
        <v>484</v>
      </c>
      <c r="L196">
        <v>69049</v>
      </c>
      <c r="M196">
        <v>19784</v>
      </c>
      <c r="O196">
        <v>333080</v>
      </c>
      <c r="P196" t="s">
        <v>1066</v>
      </c>
      <c r="Q196">
        <v>22173</v>
      </c>
      <c r="R196">
        <v>152</v>
      </c>
      <c r="S196">
        <v>22173</v>
      </c>
      <c r="T196">
        <v>2786</v>
      </c>
      <c r="U196" t="s">
        <v>328</v>
      </c>
      <c r="W196">
        <v>1158667035</v>
      </c>
      <c r="X196" s="76">
        <v>44418</v>
      </c>
      <c r="Y196" s="76">
        <v>44621</v>
      </c>
      <c r="Z196" s="76">
        <v>44621</v>
      </c>
      <c r="AA196" s="76">
        <v>44651</v>
      </c>
      <c r="AB196">
        <v>4145.63</v>
      </c>
      <c r="AC196" t="s">
        <v>1110</v>
      </c>
      <c r="AD196" t="s">
        <v>383</v>
      </c>
      <c r="AE196" t="s">
        <v>324</v>
      </c>
      <c r="AF196" t="s">
        <v>1137</v>
      </c>
      <c r="AG196" t="s">
        <v>1129</v>
      </c>
      <c r="AH196" t="s">
        <v>329</v>
      </c>
      <c r="AI196" t="s">
        <v>318</v>
      </c>
      <c r="AJ196" t="s">
        <v>1070</v>
      </c>
      <c r="AK196">
        <v>86057</v>
      </c>
      <c r="AL196">
        <v>1</v>
      </c>
      <c r="AM196">
        <v>133</v>
      </c>
      <c r="AN196" t="s">
        <v>486</v>
      </c>
      <c r="AO196">
        <v>214704594</v>
      </c>
    </row>
    <row r="197" spans="1:41">
      <c r="H197" s="105"/>
      <c r="X197" s="76"/>
      <c r="Y197" s="76"/>
      <c r="Z197" s="76"/>
      <c r="AA197" s="76"/>
      <c r="AB197">
        <f>SUM(AB185:AB196)</f>
        <v>49211.31</v>
      </c>
    </row>
    <row r="198" spans="1:41">
      <c r="A198" t="s">
        <v>315</v>
      </c>
      <c r="D198" t="s">
        <v>316</v>
      </c>
      <c r="E198">
        <v>316692</v>
      </c>
      <c r="F198" t="s">
        <v>317</v>
      </c>
      <c r="G198" t="s">
        <v>318</v>
      </c>
      <c r="H198" s="105" t="s">
        <v>483</v>
      </c>
      <c r="I198" t="s">
        <v>483</v>
      </c>
      <c r="J198" t="s">
        <v>484</v>
      </c>
      <c r="K198" t="s">
        <v>484</v>
      </c>
      <c r="L198">
        <v>69061</v>
      </c>
      <c r="M198">
        <v>19815</v>
      </c>
      <c r="O198">
        <v>333080</v>
      </c>
      <c r="P198" t="s">
        <v>1066</v>
      </c>
      <c r="Q198">
        <v>22174</v>
      </c>
      <c r="R198">
        <v>152</v>
      </c>
      <c r="S198">
        <v>22174</v>
      </c>
      <c r="T198">
        <v>2786</v>
      </c>
      <c r="U198" t="s">
        <v>328</v>
      </c>
      <c r="W198">
        <v>1158667035</v>
      </c>
      <c r="X198" s="76">
        <v>44418</v>
      </c>
      <c r="Y198" s="76">
        <v>44652</v>
      </c>
      <c r="Z198" s="76">
        <v>44652</v>
      </c>
      <c r="AA198" s="76">
        <v>44681</v>
      </c>
      <c r="AB198">
        <v>4145.63</v>
      </c>
      <c r="AC198" t="s">
        <v>1110</v>
      </c>
      <c r="AD198" t="s">
        <v>383</v>
      </c>
      <c r="AE198" t="s">
        <v>324</v>
      </c>
      <c r="AF198" t="s">
        <v>1138</v>
      </c>
      <c r="AG198" t="s">
        <v>1129</v>
      </c>
      <c r="AH198" t="s">
        <v>329</v>
      </c>
      <c r="AI198" t="s">
        <v>318</v>
      </c>
      <c r="AJ198" t="s">
        <v>1070</v>
      </c>
      <c r="AK198">
        <v>86057</v>
      </c>
      <c r="AL198">
        <v>1</v>
      </c>
      <c r="AM198">
        <v>133</v>
      </c>
      <c r="AN198" t="s">
        <v>486</v>
      </c>
      <c r="AO198">
        <v>214704594</v>
      </c>
    </row>
    <row r="199" spans="1:41">
      <c r="A199" t="s">
        <v>315</v>
      </c>
      <c r="D199" t="s">
        <v>316</v>
      </c>
      <c r="E199">
        <v>316692</v>
      </c>
      <c r="F199" t="s">
        <v>317</v>
      </c>
      <c r="G199" t="s">
        <v>318</v>
      </c>
      <c r="H199" s="105" t="s">
        <v>483</v>
      </c>
      <c r="I199" t="s">
        <v>483</v>
      </c>
      <c r="J199" t="s">
        <v>484</v>
      </c>
      <c r="K199" t="s">
        <v>484</v>
      </c>
      <c r="L199">
        <v>69073</v>
      </c>
      <c r="M199">
        <v>19845</v>
      </c>
      <c r="O199">
        <v>333080</v>
      </c>
      <c r="P199" t="s">
        <v>1066</v>
      </c>
      <c r="Q199">
        <v>22175</v>
      </c>
      <c r="R199">
        <v>152</v>
      </c>
      <c r="S199">
        <v>22175</v>
      </c>
      <c r="T199">
        <v>2786</v>
      </c>
      <c r="U199" t="s">
        <v>328</v>
      </c>
      <c r="W199">
        <v>1158667035</v>
      </c>
      <c r="X199" s="76">
        <v>44418</v>
      </c>
      <c r="Y199" s="76">
        <v>44684</v>
      </c>
      <c r="Z199" s="76">
        <v>44682</v>
      </c>
      <c r="AA199" s="76">
        <v>44712</v>
      </c>
      <c r="AB199">
        <v>4145.63</v>
      </c>
      <c r="AC199" t="s">
        <v>1110</v>
      </c>
      <c r="AD199" t="s">
        <v>383</v>
      </c>
      <c r="AE199" t="s">
        <v>324</v>
      </c>
      <c r="AF199" t="s">
        <v>1139</v>
      </c>
      <c r="AG199" t="s">
        <v>1129</v>
      </c>
      <c r="AH199" t="s">
        <v>329</v>
      </c>
      <c r="AI199" t="s">
        <v>318</v>
      </c>
      <c r="AJ199" t="s">
        <v>1070</v>
      </c>
      <c r="AK199">
        <v>86057</v>
      </c>
      <c r="AL199">
        <v>1</v>
      </c>
      <c r="AM199">
        <v>133</v>
      </c>
      <c r="AN199" t="s">
        <v>486</v>
      </c>
      <c r="AO199">
        <v>214704594</v>
      </c>
    </row>
    <row r="200" spans="1:41">
      <c r="A200" t="s">
        <v>315</v>
      </c>
      <c r="D200" t="s">
        <v>316</v>
      </c>
      <c r="E200">
        <v>316692</v>
      </c>
      <c r="F200" t="s">
        <v>317</v>
      </c>
      <c r="G200" t="s">
        <v>318</v>
      </c>
      <c r="H200" s="105" t="s">
        <v>483</v>
      </c>
      <c r="I200" t="s">
        <v>483</v>
      </c>
      <c r="J200" t="s">
        <v>484</v>
      </c>
      <c r="K200" t="s">
        <v>484</v>
      </c>
      <c r="L200">
        <v>69085</v>
      </c>
      <c r="M200">
        <v>19876</v>
      </c>
      <c r="O200">
        <v>333080</v>
      </c>
      <c r="P200" t="s">
        <v>1066</v>
      </c>
      <c r="Q200">
        <v>22176</v>
      </c>
      <c r="R200">
        <v>152</v>
      </c>
      <c r="S200">
        <v>22176</v>
      </c>
      <c r="T200">
        <v>2786</v>
      </c>
      <c r="U200" t="s">
        <v>328</v>
      </c>
      <c r="W200">
        <v>1158667035</v>
      </c>
      <c r="X200" s="76">
        <v>44418</v>
      </c>
      <c r="Y200" s="76">
        <v>44713</v>
      </c>
      <c r="Z200" s="76">
        <v>44713</v>
      </c>
      <c r="AA200" s="76">
        <v>44742</v>
      </c>
      <c r="AB200">
        <v>4145.63</v>
      </c>
      <c r="AC200" t="s">
        <v>1110</v>
      </c>
      <c r="AD200" t="s">
        <v>383</v>
      </c>
      <c r="AE200" t="s">
        <v>324</v>
      </c>
      <c r="AF200" t="s">
        <v>1140</v>
      </c>
      <c r="AG200" t="s">
        <v>1129</v>
      </c>
      <c r="AH200" t="s">
        <v>329</v>
      </c>
      <c r="AI200" t="s">
        <v>318</v>
      </c>
      <c r="AJ200" t="s">
        <v>1070</v>
      </c>
      <c r="AK200">
        <v>86057</v>
      </c>
      <c r="AL200">
        <v>1</v>
      </c>
      <c r="AM200">
        <v>133</v>
      </c>
      <c r="AN200" t="s">
        <v>486</v>
      </c>
      <c r="AO200">
        <v>214704594</v>
      </c>
    </row>
    <row r="203" spans="1:41">
      <c r="A203" t="s">
        <v>315</v>
      </c>
      <c r="D203" t="s">
        <v>316</v>
      </c>
      <c r="E203">
        <v>317235</v>
      </c>
      <c r="F203" t="s">
        <v>317</v>
      </c>
      <c r="G203" t="s">
        <v>318</v>
      </c>
      <c r="H203" s="105" t="s">
        <v>522</v>
      </c>
      <c r="I203" t="s">
        <v>522</v>
      </c>
      <c r="J203" t="s">
        <v>523</v>
      </c>
      <c r="K203" t="s">
        <v>326</v>
      </c>
      <c r="L203">
        <v>543059</v>
      </c>
      <c r="M203">
        <v>19085</v>
      </c>
      <c r="O203">
        <v>333080</v>
      </c>
      <c r="P203" t="s">
        <v>1066</v>
      </c>
      <c r="Q203">
        <v>19966</v>
      </c>
      <c r="R203">
        <v>152</v>
      </c>
      <c r="S203">
        <v>19966</v>
      </c>
      <c r="T203">
        <v>2786</v>
      </c>
      <c r="U203" t="s">
        <v>328</v>
      </c>
      <c r="W203">
        <v>1158667035</v>
      </c>
      <c r="X203" s="76">
        <v>43812</v>
      </c>
      <c r="Y203" s="76">
        <v>43922</v>
      </c>
      <c r="Z203" s="76">
        <v>43922</v>
      </c>
      <c r="AA203" s="76">
        <v>43951</v>
      </c>
      <c r="AB203">
        <v>4440</v>
      </c>
      <c r="AC203" t="s">
        <v>1110</v>
      </c>
      <c r="AD203" t="s">
        <v>1145</v>
      </c>
      <c r="AE203" t="s">
        <v>324</v>
      </c>
      <c r="AF203" t="s">
        <v>1146</v>
      </c>
      <c r="AG203" t="s">
        <v>1147</v>
      </c>
      <c r="AH203" t="s">
        <v>329</v>
      </c>
      <c r="AI203" t="s">
        <v>318</v>
      </c>
      <c r="AJ203" t="s">
        <v>1070</v>
      </c>
      <c r="AK203">
        <v>86057</v>
      </c>
      <c r="AL203">
        <v>1</v>
      </c>
      <c r="AM203">
        <v>37854</v>
      </c>
      <c r="AN203" t="s">
        <v>525</v>
      </c>
      <c r="AO203">
        <v>216223380</v>
      </c>
    </row>
    <row r="204" spans="1:41">
      <c r="A204" t="s">
        <v>315</v>
      </c>
      <c r="D204" t="s">
        <v>316</v>
      </c>
      <c r="E204">
        <v>317235</v>
      </c>
      <c r="F204" t="s">
        <v>317</v>
      </c>
      <c r="G204" t="s">
        <v>318</v>
      </c>
      <c r="H204" s="105" t="s">
        <v>522</v>
      </c>
      <c r="I204" t="s">
        <v>522</v>
      </c>
      <c r="J204" t="s">
        <v>523</v>
      </c>
      <c r="K204" t="s">
        <v>326</v>
      </c>
      <c r="L204">
        <v>543060</v>
      </c>
      <c r="M204">
        <v>19115</v>
      </c>
      <c r="O204">
        <v>333080</v>
      </c>
      <c r="P204" t="s">
        <v>1066</v>
      </c>
      <c r="Q204">
        <v>19967</v>
      </c>
      <c r="R204">
        <v>152</v>
      </c>
      <c r="S204">
        <v>19967</v>
      </c>
      <c r="T204">
        <v>2786</v>
      </c>
      <c r="U204" t="s">
        <v>328</v>
      </c>
      <c r="W204">
        <v>1158667035</v>
      </c>
      <c r="X204" s="76">
        <v>43812</v>
      </c>
      <c r="Y204" s="76">
        <v>43956</v>
      </c>
      <c r="Z204" s="76">
        <v>43952</v>
      </c>
      <c r="AA204" s="76">
        <v>43982</v>
      </c>
      <c r="AB204">
        <v>4440</v>
      </c>
      <c r="AC204" t="s">
        <v>1110</v>
      </c>
      <c r="AD204" t="s">
        <v>1145</v>
      </c>
      <c r="AE204" t="s">
        <v>324</v>
      </c>
      <c r="AF204" t="s">
        <v>1148</v>
      </c>
      <c r="AG204" t="s">
        <v>1147</v>
      </c>
      <c r="AH204" t="s">
        <v>329</v>
      </c>
      <c r="AI204" t="s">
        <v>318</v>
      </c>
      <c r="AJ204" t="s">
        <v>1070</v>
      </c>
      <c r="AK204">
        <v>86057</v>
      </c>
      <c r="AL204">
        <v>1</v>
      </c>
      <c r="AM204">
        <v>37854</v>
      </c>
      <c r="AN204" t="s">
        <v>525</v>
      </c>
      <c r="AO204">
        <v>216223380</v>
      </c>
    </row>
    <row r="205" spans="1:41">
      <c r="A205" t="s">
        <v>315</v>
      </c>
      <c r="D205" t="s">
        <v>316</v>
      </c>
      <c r="E205">
        <v>317235</v>
      </c>
      <c r="F205" t="s">
        <v>317</v>
      </c>
      <c r="G205" t="s">
        <v>318</v>
      </c>
      <c r="H205" s="105" t="s">
        <v>522</v>
      </c>
      <c r="I205" t="s">
        <v>522</v>
      </c>
      <c r="J205" t="s">
        <v>523</v>
      </c>
      <c r="K205" t="s">
        <v>326</v>
      </c>
      <c r="L205">
        <v>543061</v>
      </c>
      <c r="M205">
        <v>19146</v>
      </c>
      <c r="O205">
        <v>333080</v>
      </c>
      <c r="P205" t="s">
        <v>1066</v>
      </c>
      <c r="Q205">
        <v>19968</v>
      </c>
      <c r="R205">
        <v>152</v>
      </c>
      <c r="S205">
        <v>19968</v>
      </c>
      <c r="T205">
        <v>2786</v>
      </c>
      <c r="U205" t="s">
        <v>328</v>
      </c>
      <c r="W205">
        <v>1158667035</v>
      </c>
      <c r="X205" s="76">
        <v>43812</v>
      </c>
      <c r="Y205" s="76">
        <v>43983</v>
      </c>
      <c r="Z205" s="76">
        <v>43983</v>
      </c>
      <c r="AA205" s="76">
        <v>44012</v>
      </c>
      <c r="AB205">
        <v>4440</v>
      </c>
      <c r="AC205" t="s">
        <v>1110</v>
      </c>
      <c r="AD205" t="s">
        <v>1145</v>
      </c>
      <c r="AE205" t="s">
        <v>324</v>
      </c>
      <c r="AF205" t="s">
        <v>1149</v>
      </c>
      <c r="AG205" t="s">
        <v>1147</v>
      </c>
      <c r="AH205" t="s">
        <v>329</v>
      </c>
      <c r="AI205" t="s">
        <v>318</v>
      </c>
      <c r="AJ205" t="s">
        <v>1070</v>
      </c>
      <c r="AK205">
        <v>86057</v>
      </c>
      <c r="AL205">
        <v>1</v>
      </c>
      <c r="AM205">
        <v>37854</v>
      </c>
      <c r="AN205" t="s">
        <v>525</v>
      </c>
      <c r="AO205">
        <v>216223380</v>
      </c>
    </row>
    <row r="206" spans="1:41">
      <c r="A206" t="s">
        <v>315</v>
      </c>
      <c r="D206" t="s">
        <v>316</v>
      </c>
      <c r="E206">
        <v>317235</v>
      </c>
      <c r="F206" t="s">
        <v>317</v>
      </c>
      <c r="G206" t="s">
        <v>318</v>
      </c>
      <c r="H206" s="105" t="s">
        <v>522</v>
      </c>
      <c r="I206" t="s">
        <v>522</v>
      </c>
      <c r="J206" t="s">
        <v>523</v>
      </c>
      <c r="K206" t="s">
        <v>326</v>
      </c>
      <c r="L206">
        <v>845973</v>
      </c>
      <c r="M206">
        <v>19268</v>
      </c>
      <c r="O206">
        <v>333080</v>
      </c>
      <c r="P206" t="s">
        <v>1066</v>
      </c>
      <c r="Q206">
        <v>21484</v>
      </c>
      <c r="R206">
        <v>152</v>
      </c>
      <c r="S206">
        <v>21484</v>
      </c>
      <c r="T206">
        <v>2786</v>
      </c>
      <c r="U206" t="s">
        <v>328</v>
      </c>
      <c r="W206">
        <v>1158667035</v>
      </c>
      <c r="X206" s="76">
        <v>44134</v>
      </c>
      <c r="Y206" s="76">
        <v>44137</v>
      </c>
      <c r="Z206" s="76">
        <v>44105</v>
      </c>
      <c r="AA206" s="76">
        <v>44135</v>
      </c>
      <c r="AB206">
        <v>4616</v>
      </c>
      <c r="AC206" t="s">
        <v>1110</v>
      </c>
      <c r="AD206" t="s">
        <v>344</v>
      </c>
      <c r="AE206" t="s">
        <v>324</v>
      </c>
      <c r="AF206" t="s">
        <v>1150</v>
      </c>
      <c r="AG206" t="s">
        <v>1151</v>
      </c>
      <c r="AH206" t="s">
        <v>329</v>
      </c>
      <c r="AI206" t="s">
        <v>318</v>
      </c>
      <c r="AJ206" t="s">
        <v>1070</v>
      </c>
      <c r="AK206">
        <v>86057</v>
      </c>
      <c r="AL206">
        <v>1</v>
      </c>
      <c r="AM206">
        <v>37854</v>
      </c>
      <c r="AN206" t="s">
        <v>525</v>
      </c>
      <c r="AO206">
        <v>216223380</v>
      </c>
    </row>
    <row r="207" spans="1:41">
      <c r="A207" t="s">
        <v>315</v>
      </c>
      <c r="D207" t="s">
        <v>316</v>
      </c>
      <c r="E207">
        <v>317235</v>
      </c>
      <c r="F207" t="s">
        <v>317</v>
      </c>
      <c r="G207" t="s">
        <v>318</v>
      </c>
      <c r="H207" s="105" t="s">
        <v>522</v>
      </c>
      <c r="I207" t="s">
        <v>522</v>
      </c>
      <c r="J207" t="s">
        <v>523</v>
      </c>
      <c r="K207" t="s">
        <v>326</v>
      </c>
      <c r="L207">
        <v>845967</v>
      </c>
      <c r="M207">
        <v>19207</v>
      </c>
      <c r="O207">
        <v>333080</v>
      </c>
      <c r="P207" t="s">
        <v>1066</v>
      </c>
      <c r="Q207">
        <v>21482</v>
      </c>
      <c r="R207">
        <v>152</v>
      </c>
      <c r="S207">
        <v>21482</v>
      </c>
      <c r="T207">
        <v>2786</v>
      </c>
      <c r="U207" t="s">
        <v>328</v>
      </c>
      <c r="W207">
        <v>1158667035</v>
      </c>
      <c r="X207" s="76">
        <v>44134</v>
      </c>
      <c r="Y207" s="76">
        <v>44137</v>
      </c>
      <c r="Z207" s="76">
        <v>44044</v>
      </c>
      <c r="AA207" s="76">
        <v>44074</v>
      </c>
      <c r="AB207">
        <v>4616</v>
      </c>
      <c r="AC207" t="s">
        <v>1110</v>
      </c>
      <c r="AD207" t="s">
        <v>344</v>
      </c>
      <c r="AE207" t="s">
        <v>324</v>
      </c>
      <c r="AF207" t="s">
        <v>1152</v>
      </c>
      <c r="AG207" t="s">
        <v>1151</v>
      </c>
      <c r="AH207" t="s">
        <v>329</v>
      </c>
      <c r="AI207" t="s">
        <v>318</v>
      </c>
      <c r="AJ207" t="s">
        <v>1070</v>
      </c>
      <c r="AK207">
        <v>86057</v>
      </c>
      <c r="AL207">
        <v>1</v>
      </c>
      <c r="AM207">
        <v>37854</v>
      </c>
      <c r="AN207" t="s">
        <v>525</v>
      </c>
      <c r="AO207">
        <v>216223380</v>
      </c>
    </row>
    <row r="208" spans="1:41">
      <c r="A208" t="s">
        <v>315</v>
      </c>
      <c r="D208" t="s">
        <v>316</v>
      </c>
      <c r="E208">
        <v>317235</v>
      </c>
      <c r="F208" t="s">
        <v>317</v>
      </c>
      <c r="G208" t="s">
        <v>318</v>
      </c>
      <c r="H208" s="105" t="s">
        <v>522</v>
      </c>
      <c r="I208" t="s">
        <v>522</v>
      </c>
      <c r="J208" t="s">
        <v>523</v>
      </c>
      <c r="K208" t="s">
        <v>326</v>
      </c>
      <c r="L208">
        <v>845976</v>
      </c>
      <c r="M208">
        <v>19299</v>
      </c>
      <c r="O208">
        <v>333080</v>
      </c>
      <c r="P208" t="s">
        <v>1066</v>
      </c>
      <c r="Q208">
        <v>21485</v>
      </c>
      <c r="R208">
        <v>152</v>
      </c>
      <c r="S208">
        <v>21485</v>
      </c>
      <c r="T208">
        <v>2786</v>
      </c>
      <c r="U208" t="s">
        <v>328</v>
      </c>
      <c r="W208">
        <v>1158667035</v>
      </c>
      <c r="X208" s="76">
        <v>44134</v>
      </c>
      <c r="Y208" s="76">
        <v>44137</v>
      </c>
      <c r="Z208" s="76">
        <v>44136</v>
      </c>
      <c r="AA208" s="76">
        <v>44165</v>
      </c>
      <c r="AB208">
        <v>4616</v>
      </c>
      <c r="AC208" t="s">
        <v>1110</v>
      </c>
      <c r="AD208" t="s">
        <v>344</v>
      </c>
      <c r="AE208" t="s">
        <v>324</v>
      </c>
      <c r="AF208" t="s">
        <v>1153</v>
      </c>
      <c r="AG208" t="s">
        <v>1151</v>
      </c>
      <c r="AH208" t="s">
        <v>329</v>
      </c>
      <c r="AI208" t="s">
        <v>318</v>
      </c>
      <c r="AJ208" t="s">
        <v>1070</v>
      </c>
      <c r="AK208">
        <v>86057</v>
      </c>
      <c r="AL208">
        <v>1</v>
      </c>
      <c r="AM208">
        <v>37854</v>
      </c>
      <c r="AN208" t="s">
        <v>525</v>
      </c>
      <c r="AO208">
        <v>216223380</v>
      </c>
    </row>
    <row r="209" spans="1:41">
      <c r="A209" t="s">
        <v>315</v>
      </c>
      <c r="D209" t="s">
        <v>316</v>
      </c>
      <c r="E209">
        <v>317235</v>
      </c>
      <c r="F209" t="s">
        <v>317</v>
      </c>
      <c r="G209" t="s">
        <v>318</v>
      </c>
      <c r="H209" s="105" t="s">
        <v>522</v>
      </c>
      <c r="I209" t="s">
        <v>522</v>
      </c>
      <c r="J209" t="s">
        <v>523</v>
      </c>
      <c r="K209" t="s">
        <v>326</v>
      </c>
      <c r="L209">
        <v>845970</v>
      </c>
      <c r="M209">
        <v>19238</v>
      </c>
      <c r="O209">
        <v>333080</v>
      </c>
      <c r="P209" t="s">
        <v>1066</v>
      </c>
      <c r="Q209">
        <v>21483</v>
      </c>
      <c r="R209">
        <v>152</v>
      </c>
      <c r="S209">
        <v>21483</v>
      </c>
      <c r="T209">
        <v>2786</v>
      </c>
      <c r="U209" t="s">
        <v>328</v>
      </c>
      <c r="W209">
        <v>1158667035</v>
      </c>
      <c r="X209" s="76">
        <v>44134</v>
      </c>
      <c r="Y209" s="76">
        <v>44137</v>
      </c>
      <c r="Z209" s="76">
        <v>44075</v>
      </c>
      <c r="AA209" s="76">
        <v>44104</v>
      </c>
      <c r="AB209">
        <v>4616</v>
      </c>
      <c r="AC209" t="s">
        <v>1110</v>
      </c>
      <c r="AD209" t="s">
        <v>344</v>
      </c>
      <c r="AE209" t="s">
        <v>324</v>
      </c>
      <c r="AF209" t="s">
        <v>1154</v>
      </c>
      <c r="AG209" t="s">
        <v>1151</v>
      </c>
      <c r="AH209" t="s">
        <v>329</v>
      </c>
      <c r="AI209" t="s">
        <v>318</v>
      </c>
      <c r="AJ209" t="s">
        <v>1070</v>
      </c>
      <c r="AK209">
        <v>86057</v>
      </c>
      <c r="AL209">
        <v>1</v>
      </c>
      <c r="AM209">
        <v>37854</v>
      </c>
      <c r="AN209" t="s">
        <v>525</v>
      </c>
      <c r="AO209">
        <v>216223380</v>
      </c>
    </row>
    <row r="210" spans="1:41">
      <c r="A210" t="s">
        <v>315</v>
      </c>
      <c r="D210" t="s">
        <v>316</v>
      </c>
      <c r="E210">
        <v>317235</v>
      </c>
      <c r="F210" t="s">
        <v>317</v>
      </c>
      <c r="G210" t="s">
        <v>318</v>
      </c>
      <c r="H210" s="105" t="s">
        <v>522</v>
      </c>
      <c r="I210" t="s">
        <v>522</v>
      </c>
      <c r="J210" t="s">
        <v>523</v>
      </c>
      <c r="K210" t="s">
        <v>326</v>
      </c>
      <c r="L210">
        <v>845964</v>
      </c>
      <c r="M210">
        <v>19176</v>
      </c>
      <c r="O210">
        <v>333080</v>
      </c>
      <c r="P210" t="s">
        <v>1066</v>
      </c>
      <c r="Q210">
        <v>21481</v>
      </c>
      <c r="R210">
        <v>152</v>
      </c>
      <c r="S210">
        <v>21481</v>
      </c>
      <c r="T210">
        <v>2786</v>
      </c>
      <c r="U210" t="s">
        <v>328</v>
      </c>
      <c r="W210">
        <v>1158667035</v>
      </c>
      <c r="X210" s="76">
        <v>44134</v>
      </c>
      <c r="Y210" s="76">
        <v>44137</v>
      </c>
      <c r="Z210" s="76">
        <v>44013</v>
      </c>
      <c r="AA210" s="76">
        <v>44043</v>
      </c>
      <c r="AB210">
        <v>4616</v>
      </c>
      <c r="AC210" t="s">
        <v>1110</v>
      </c>
      <c r="AD210" t="s">
        <v>344</v>
      </c>
      <c r="AE210" t="s">
        <v>324</v>
      </c>
      <c r="AF210" t="s">
        <v>1155</v>
      </c>
      <c r="AG210" t="s">
        <v>1151</v>
      </c>
      <c r="AH210" t="s">
        <v>329</v>
      </c>
      <c r="AI210" t="s">
        <v>318</v>
      </c>
      <c r="AJ210" t="s">
        <v>1070</v>
      </c>
      <c r="AK210">
        <v>86057</v>
      </c>
      <c r="AL210">
        <v>1</v>
      </c>
      <c r="AM210">
        <v>37854</v>
      </c>
      <c r="AN210" t="s">
        <v>525</v>
      </c>
      <c r="AO210">
        <v>216223380</v>
      </c>
    </row>
    <row r="211" spans="1:41">
      <c r="A211" t="s">
        <v>315</v>
      </c>
      <c r="D211" t="s">
        <v>316</v>
      </c>
      <c r="E211">
        <v>317235</v>
      </c>
      <c r="F211" t="s">
        <v>317</v>
      </c>
      <c r="G211" t="s">
        <v>318</v>
      </c>
      <c r="H211" s="105" t="s">
        <v>522</v>
      </c>
      <c r="I211" t="s">
        <v>522</v>
      </c>
      <c r="J211" t="s">
        <v>523</v>
      </c>
      <c r="K211" t="s">
        <v>326</v>
      </c>
      <c r="L211">
        <v>845979</v>
      </c>
      <c r="M211">
        <v>19329</v>
      </c>
      <c r="O211">
        <v>333080</v>
      </c>
      <c r="P211" t="s">
        <v>1066</v>
      </c>
      <c r="Q211">
        <v>21486</v>
      </c>
      <c r="R211">
        <v>152</v>
      </c>
      <c r="S211">
        <v>21486</v>
      </c>
      <c r="T211">
        <v>2786</v>
      </c>
      <c r="U211" t="s">
        <v>328</v>
      </c>
      <c r="W211">
        <v>1158667035</v>
      </c>
      <c r="X211" s="76">
        <v>44134</v>
      </c>
      <c r="Y211" s="76">
        <v>44166</v>
      </c>
      <c r="Z211" s="76">
        <v>44166</v>
      </c>
      <c r="AA211" s="76">
        <v>44196</v>
      </c>
      <c r="AB211">
        <v>4616</v>
      </c>
      <c r="AC211" t="s">
        <v>1110</v>
      </c>
      <c r="AD211" t="s">
        <v>344</v>
      </c>
      <c r="AE211" t="s">
        <v>324</v>
      </c>
      <c r="AF211" t="s">
        <v>1156</v>
      </c>
      <c r="AG211" t="s">
        <v>1151</v>
      </c>
      <c r="AH211" t="s">
        <v>329</v>
      </c>
      <c r="AI211" t="s">
        <v>318</v>
      </c>
      <c r="AJ211" t="s">
        <v>1070</v>
      </c>
      <c r="AK211">
        <v>86057</v>
      </c>
      <c r="AL211">
        <v>1</v>
      </c>
      <c r="AM211">
        <v>37854</v>
      </c>
      <c r="AN211" t="s">
        <v>525</v>
      </c>
      <c r="AO211">
        <v>216223380</v>
      </c>
    </row>
    <row r="212" spans="1:41">
      <c r="A212" t="s">
        <v>315</v>
      </c>
      <c r="D212" t="s">
        <v>316</v>
      </c>
      <c r="E212">
        <v>317235</v>
      </c>
      <c r="F212" t="s">
        <v>317</v>
      </c>
      <c r="G212" t="s">
        <v>318</v>
      </c>
      <c r="H212" s="105" t="s">
        <v>522</v>
      </c>
      <c r="I212" t="s">
        <v>522</v>
      </c>
      <c r="J212" t="s">
        <v>523</v>
      </c>
      <c r="K212" t="s">
        <v>326</v>
      </c>
      <c r="L212">
        <v>845982</v>
      </c>
      <c r="M212">
        <v>19360</v>
      </c>
      <c r="O212">
        <v>333080</v>
      </c>
      <c r="P212" t="s">
        <v>1066</v>
      </c>
      <c r="Q212">
        <v>21487</v>
      </c>
      <c r="R212">
        <v>152</v>
      </c>
      <c r="S212">
        <v>21487</v>
      </c>
      <c r="T212">
        <v>2786</v>
      </c>
      <c r="U212" t="s">
        <v>328</v>
      </c>
      <c r="W212">
        <v>1158667035</v>
      </c>
      <c r="X212" s="76">
        <v>44134</v>
      </c>
      <c r="Y212" s="76">
        <v>44201</v>
      </c>
      <c r="Z212" s="76">
        <v>44197</v>
      </c>
      <c r="AA212" s="76">
        <v>44227</v>
      </c>
      <c r="AB212">
        <v>4616</v>
      </c>
      <c r="AC212" t="s">
        <v>1110</v>
      </c>
      <c r="AD212" t="s">
        <v>344</v>
      </c>
      <c r="AE212" t="s">
        <v>324</v>
      </c>
      <c r="AF212" t="s">
        <v>1157</v>
      </c>
      <c r="AG212" t="s">
        <v>1151</v>
      </c>
      <c r="AH212" t="s">
        <v>329</v>
      </c>
      <c r="AI212" t="s">
        <v>318</v>
      </c>
      <c r="AJ212" t="s">
        <v>1070</v>
      </c>
      <c r="AK212">
        <v>86057</v>
      </c>
      <c r="AL212">
        <v>1</v>
      </c>
      <c r="AM212">
        <v>37854</v>
      </c>
      <c r="AN212" t="s">
        <v>525</v>
      </c>
      <c r="AO212">
        <v>216223380</v>
      </c>
    </row>
    <row r="213" spans="1:41">
      <c r="A213" t="s">
        <v>315</v>
      </c>
      <c r="D213" t="s">
        <v>316</v>
      </c>
      <c r="E213">
        <v>317235</v>
      </c>
      <c r="F213" t="s">
        <v>317</v>
      </c>
      <c r="G213" t="s">
        <v>318</v>
      </c>
      <c r="H213" s="105" t="s">
        <v>522</v>
      </c>
      <c r="I213" t="s">
        <v>522</v>
      </c>
      <c r="J213" t="s">
        <v>523</v>
      </c>
      <c r="K213" t="s">
        <v>326</v>
      </c>
      <c r="L213">
        <v>845985</v>
      </c>
      <c r="M213">
        <v>19391</v>
      </c>
      <c r="O213">
        <v>333080</v>
      </c>
      <c r="P213" t="s">
        <v>1066</v>
      </c>
      <c r="Q213">
        <v>21488</v>
      </c>
      <c r="R213">
        <v>152</v>
      </c>
      <c r="S213">
        <v>21488</v>
      </c>
      <c r="T213">
        <v>2786</v>
      </c>
      <c r="U213" t="s">
        <v>328</v>
      </c>
      <c r="W213">
        <v>1158667035</v>
      </c>
      <c r="X213" s="76">
        <v>44134</v>
      </c>
      <c r="Y213" s="76">
        <v>44228</v>
      </c>
      <c r="Z213" s="76">
        <v>44228</v>
      </c>
      <c r="AA213" s="76">
        <v>44255</v>
      </c>
      <c r="AB213">
        <v>4616</v>
      </c>
      <c r="AC213" t="s">
        <v>1110</v>
      </c>
      <c r="AD213" t="s">
        <v>344</v>
      </c>
      <c r="AE213" t="s">
        <v>324</v>
      </c>
      <c r="AF213" t="s">
        <v>1158</v>
      </c>
      <c r="AG213" t="s">
        <v>1151</v>
      </c>
      <c r="AH213" t="s">
        <v>329</v>
      </c>
      <c r="AI213" t="s">
        <v>318</v>
      </c>
      <c r="AJ213" t="s">
        <v>1070</v>
      </c>
      <c r="AK213">
        <v>86057</v>
      </c>
      <c r="AL213">
        <v>1</v>
      </c>
      <c r="AM213">
        <v>37854</v>
      </c>
      <c r="AN213" t="s">
        <v>525</v>
      </c>
      <c r="AO213">
        <v>216223380</v>
      </c>
    </row>
    <row r="214" spans="1:41">
      <c r="A214" t="s">
        <v>315</v>
      </c>
      <c r="D214" t="s">
        <v>316</v>
      </c>
      <c r="E214">
        <v>317235</v>
      </c>
      <c r="F214" t="s">
        <v>317</v>
      </c>
      <c r="G214" t="s">
        <v>318</v>
      </c>
      <c r="H214" s="105" t="s">
        <v>522</v>
      </c>
      <c r="I214" t="s">
        <v>522</v>
      </c>
      <c r="J214" t="s">
        <v>523</v>
      </c>
      <c r="K214" t="s">
        <v>326</v>
      </c>
      <c r="L214">
        <v>845988</v>
      </c>
      <c r="M214">
        <v>19419</v>
      </c>
      <c r="O214">
        <v>333080</v>
      </c>
      <c r="P214" t="s">
        <v>1066</v>
      </c>
      <c r="Q214">
        <v>21489</v>
      </c>
      <c r="R214">
        <v>152</v>
      </c>
      <c r="S214">
        <v>21489</v>
      </c>
      <c r="T214">
        <v>2786</v>
      </c>
      <c r="U214" t="s">
        <v>328</v>
      </c>
      <c r="W214">
        <v>1158667035</v>
      </c>
      <c r="X214" s="76">
        <v>44134</v>
      </c>
      <c r="Y214" s="76">
        <v>44256</v>
      </c>
      <c r="Z214" s="76">
        <v>44256</v>
      </c>
      <c r="AA214" s="76">
        <v>44286</v>
      </c>
      <c r="AB214">
        <v>4616</v>
      </c>
      <c r="AC214" t="s">
        <v>1110</v>
      </c>
      <c r="AD214" t="s">
        <v>344</v>
      </c>
      <c r="AE214" t="s">
        <v>324</v>
      </c>
      <c r="AF214" t="s">
        <v>1159</v>
      </c>
      <c r="AG214" t="s">
        <v>1151</v>
      </c>
      <c r="AH214" t="s">
        <v>329</v>
      </c>
      <c r="AI214" t="s">
        <v>318</v>
      </c>
      <c r="AJ214" t="s">
        <v>1070</v>
      </c>
      <c r="AK214">
        <v>86057</v>
      </c>
      <c r="AL214">
        <v>1</v>
      </c>
      <c r="AM214">
        <v>37854</v>
      </c>
      <c r="AN214" t="s">
        <v>525</v>
      </c>
      <c r="AO214">
        <v>216223380</v>
      </c>
    </row>
    <row r="215" spans="1:41">
      <c r="H215" s="105"/>
      <c r="X215" s="76"/>
      <c r="Y215" s="76"/>
      <c r="Z215" s="76"/>
      <c r="AA215" s="76"/>
      <c r="AB215">
        <f>SUM(AB203:AB214)</f>
        <v>54864</v>
      </c>
    </row>
    <row r="216" spans="1:41">
      <c r="A216" t="s">
        <v>315</v>
      </c>
      <c r="D216" t="s">
        <v>316</v>
      </c>
      <c r="E216">
        <v>317235</v>
      </c>
      <c r="F216" t="s">
        <v>317</v>
      </c>
      <c r="G216" t="s">
        <v>318</v>
      </c>
      <c r="H216" s="105" t="s">
        <v>522</v>
      </c>
      <c r="I216" t="s">
        <v>522</v>
      </c>
      <c r="J216" t="s">
        <v>523</v>
      </c>
      <c r="K216" t="s">
        <v>326</v>
      </c>
      <c r="L216">
        <v>845991</v>
      </c>
      <c r="M216">
        <v>19450</v>
      </c>
      <c r="O216">
        <v>333080</v>
      </c>
      <c r="P216" t="s">
        <v>1066</v>
      </c>
      <c r="Q216">
        <v>21490</v>
      </c>
      <c r="R216">
        <v>152</v>
      </c>
      <c r="S216">
        <v>21490</v>
      </c>
      <c r="T216">
        <v>2786</v>
      </c>
      <c r="U216" t="s">
        <v>328</v>
      </c>
      <c r="W216">
        <v>1158667035</v>
      </c>
      <c r="X216" s="76">
        <v>44134</v>
      </c>
      <c r="Y216" s="76">
        <v>44287</v>
      </c>
      <c r="Z216" s="76">
        <v>44287</v>
      </c>
      <c r="AA216" s="76">
        <v>44316</v>
      </c>
      <c r="AB216">
        <v>4616</v>
      </c>
      <c r="AC216" t="s">
        <v>1110</v>
      </c>
      <c r="AD216" t="s">
        <v>344</v>
      </c>
      <c r="AE216" t="s">
        <v>324</v>
      </c>
      <c r="AF216" t="s">
        <v>1160</v>
      </c>
      <c r="AG216" t="s">
        <v>1151</v>
      </c>
      <c r="AH216" t="s">
        <v>329</v>
      </c>
      <c r="AI216" t="s">
        <v>318</v>
      </c>
      <c r="AJ216" t="s">
        <v>1070</v>
      </c>
      <c r="AK216">
        <v>86057</v>
      </c>
      <c r="AL216">
        <v>1</v>
      </c>
      <c r="AM216">
        <v>37854</v>
      </c>
      <c r="AN216" t="s">
        <v>525</v>
      </c>
      <c r="AO216">
        <v>216223380</v>
      </c>
    </row>
    <row r="217" spans="1:41">
      <c r="A217" t="s">
        <v>315</v>
      </c>
      <c r="D217" t="s">
        <v>316</v>
      </c>
      <c r="E217">
        <v>317235</v>
      </c>
      <c r="F217" t="s">
        <v>317</v>
      </c>
      <c r="G217" t="s">
        <v>318</v>
      </c>
      <c r="H217" s="105" t="s">
        <v>522</v>
      </c>
      <c r="I217" t="s">
        <v>522</v>
      </c>
      <c r="J217" t="s">
        <v>523</v>
      </c>
      <c r="K217" t="s">
        <v>326</v>
      </c>
      <c r="L217">
        <v>845994</v>
      </c>
      <c r="M217">
        <v>19480</v>
      </c>
      <c r="O217">
        <v>333080</v>
      </c>
      <c r="P217" t="s">
        <v>1066</v>
      </c>
      <c r="Q217">
        <v>21491</v>
      </c>
      <c r="R217">
        <v>152</v>
      </c>
      <c r="S217">
        <v>21491</v>
      </c>
      <c r="T217">
        <v>2786</v>
      </c>
      <c r="U217" t="s">
        <v>328</v>
      </c>
      <c r="W217">
        <v>1158667035</v>
      </c>
      <c r="X217" s="76">
        <v>44134</v>
      </c>
      <c r="Y217" s="76">
        <v>44322</v>
      </c>
      <c r="Z217" s="76">
        <v>44317</v>
      </c>
      <c r="AA217" s="76">
        <v>44347</v>
      </c>
      <c r="AB217">
        <v>4616</v>
      </c>
      <c r="AC217" t="s">
        <v>1110</v>
      </c>
      <c r="AD217" t="s">
        <v>344</v>
      </c>
      <c r="AE217" t="s">
        <v>324</v>
      </c>
      <c r="AF217" t="s">
        <v>1161</v>
      </c>
      <c r="AG217" t="s">
        <v>1151</v>
      </c>
      <c r="AH217" t="s">
        <v>329</v>
      </c>
      <c r="AI217" t="s">
        <v>318</v>
      </c>
      <c r="AJ217" t="s">
        <v>1070</v>
      </c>
      <c r="AK217">
        <v>86057</v>
      </c>
      <c r="AL217">
        <v>1</v>
      </c>
      <c r="AM217">
        <v>37854</v>
      </c>
      <c r="AN217" t="s">
        <v>525</v>
      </c>
      <c r="AO217">
        <v>216223380</v>
      </c>
    </row>
    <row r="218" spans="1:41">
      <c r="A218" t="s">
        <v>315</v>
      </c>
      <c r="D218" t="s">
        <v>316</v>
      </c>
      <c r="E218">
        <v>317235</v>
      </c>
      <c r="F218" t="s">
        <v>317</v>
      </c>
      <c r="G218" t="s">
        <v>318</v>
      </c>
      <c r="H218" s="105" t="s">
        <v>522</v>
      </c>
      <c r="I218" t="s">
        <v>522</v>
      </c>
      <c r="J218" t="s">
        <v>523</v>
      </c>
      <c r="K218" t="s">
        <v>326</v>
      </c>
      <c r="L218">
        <v>845997</v>
      </c>
      <c r="M218">
        <v>19511</v>
      </c>
      <c r="O218">
        <v>333080</v>
      </c>
      <c r="P218" t="s">
        <v>1066</v>
      </c>
      <c r="Q218">
        <v>21492</v>
      </c>
      <c r="R218">
        <v>152</v>
      </c>
      <c r="S218">
        <v>21492</v>
      </c>
      <c r="T218">
        <v>2786</v>
      </c>
      <c r="U218" t="s">
        <v>328</v>
      </c>
      <c r="W218">
        <v>1158667035</v>
      </c>
      <c r="X218" s="76">
        <v>44134</v>
      </c>
      <c r="Y218" s="76">
        <v>44348</v>
      </c>
      <c r="Z218" s="76">
        <v>44348</v>
      </c>
      <c r="AA218" s="76">
        <v>44377</v>
      </c>
      <c r="AB218">
        <v>4616</v>
      </c>
      <c r="AC218" t="s">
        <v>1110</v>
      </c>
      <c r="AD218" t="s">
        <v>344</v>
      </c>
      <c r="AE218" t="s">
        <v>324</v>
      </c>
      <c r="AF218" t="s">
        <v>1162</v>
      </c>
      <c r="AG218" t="s">
        <v>1151</v>
      </c>
      <c r="AH218" t="s">
        <v>329</v>
      </c>
      <c r="AI218" t="s">
        <v>318</v>
      </c>
      <c r="AJ218" t="s">
        <v>1070</v>
      </c>
      <c r="AK218">
        <v>86057</v>
      </c>
      <c r="AL218">
        <v>1</v>
      </c>
      <c r="AM218">
        <v>37854</v>
      </c>
      <c r="AN218" t="s">
        <v>525</v>
      </c>
      <c r="AO218">
        <v>216223380</v>
      </c>
    </row>
    <row r="219" spans="1:41">
      <c r="A219" t="s">
        <v>315</v>
      </c>
      <c r="D219" t="s">
        <v>316</v>
      </c>
      <c r="E219">
        <v>317235</v>
      </c>
      <c r="F219" t="s">
        <v>317</v>
      </c>
      <c r="G219" t="s">
        <v>318</v>
      </c>
      <c r="H219" s="105" t="s">
        <v>522</v>
      </c>
      <c r="I219" t="s">
        <v>522</v>
      </c>
      <c r="J219" t="s">
        <v>523</v>
      </c>
      <c r="K219" t="s">
        <v>326</v>
      </c>
      <c r="L219">
        <v>68963</v>
      </c>
      <c r="M219">
        <v>19572</v>
      </c>
      <c r="O219">
        <v>333080</v>
      </c>
      <c r="P219" t="s">
        <v>1066</v>
      </c>
      <c r="Q219">
        <v>22166</v>
      </c>
      <c r="R219">
        <v>152</v>
      </c>
      <c r="S219">
        <v>22166</v>
      </c>
      <c r="T219">
        <v>2786</v>
      </c>
      <c r="U219" t="s">
        <v>328</v>
      </c>
      <c r="W219">
        <v>1158667035</v>
      </c>
      <c r="X219" s="76">
        <v>44418</v>
      </c>
      <c r="Y219" s="76">
        <v>44427</v>
      </c>
      <c r="Z219" s="76">
        <v>44409</v>
      </c>
      <c r="AA219" s="76">
        <v>44439</v>
      </c>
      <c r="AB219">
        <v>4824</v>
      </c>
      <c r="AC219" t="s">
        <v>1110</v>
      </c>
      <c r="AD219" t="s">
        <v>383</v>
      </c>
      <c r="AE219" t="s">
        <v>324</v>
      </c>
      <c r="AF219" t="s">
        <v>1130</v>
      </c>
      <c r="AG219" t="s">
        <v>1129</v>
      </c>
      <c r="AH219" t="s">
        <v>329</v>
      </c>
      <c r="AI219" t="s">
        <v>318</v>
      </c>
      <c r="AJ219" t="s">
        <v>1070</v>
      </c>
      <c r="AK219">
        <v>86057</v>
      </c>
      <c r="AL219">
        <v>1</v>
      </c>
      <c r="AM219">
        <v>37854</v>
      </c>
      <c r="AN219" t="s">
        <v>525</v>
      </c>
      <c r="AO219">
        <v>216223380</v>
      </c>
    </row>
    <row r="220" spans="1:41">
      <c r="A220" t="s">
        <v>315</v>
      </c>
      <c r="D220" t="s">
        <v>316</v>
      </c>
      <c r="E220">
        <v>317235</v>
      </c>
      <c r="F220" t="s">
        <v>317</v>
      </c>
      <c r="G220" t="s">
        <v>318</v>
      </c>
      <c r="H220" s="105" t="s">
        <v>522</v>
      </c>
      <c r="I220" t="s">
        <v>522</v>
      </c>
      <c r="J220" t="s">
        <v>523</v>
      </c>
      <c r="K220" t="s">
        <v>326</v>
      </c>
      <c r="L220">
        <v>68951</v>
      </c>
      <c r="M220">
        <v>19541</v>
      </c>
      <c r="O220">
        <v>333080</v>
      </c>
      <c r="P220" t="s">
        <v>1066</v>
      </c>
      <c r="Q220">
        <v>22165</v>
      </c>
      <c r="R220">
        <v>152</v>
      </c>
      <c r="S220">
        <v>22165</v>
      </c>
      <c r="T220">
        <v>2786</v>
      </c>
      <c r="U220" t="s">
        <v>328</v>
      </c>
      <c r="W220">
        <v>1158667035</v>
      </c>
      <c r="X220" s="76">
        <v>44418</v>
      </c>
      <c r="Y220" s="76">
        <v>44427</v>
      </c>
      <c r="Z220" s="76">
        <v>44378</v>
      </c>
      <c r="AA220" s="76">
        <v>44408</v>
      </c>
      <c r="AB220">
        <v>4824</v>
      </c>
      <c r="AC220" t="s">
        <v>1110</v>
      </c>
      <c r="AD220" t="s">
        <v>383</v>
      </c>
      <c r="AE220" t="s">
        <v>324</v>
      </c>
      <c r="AF220" t="s">
        <v>1128</v>
      </c>
      <c r="AG220" t="s">
        <v>1129</v>
      </c>
      <c r="AH220" t="s">
        <v>329</v>
      </c>
      <c r="AI220" t="s">
        <v>318</v>
      </c>
      <c r="AJ220" t="s">
        <v>1070</v>
      </c>
      <c r="AK220">
        <v>86057</v>
      </c>
      <c r="AL220">
        <v>1</v>
      </c>
      <c r="AM220">
        <v>37854</v>
      </c>
      <c r="AN220" t="s">
        <v>525</v>
      </c>
      <c r="AO220">
        <v>216223380</v>
      </c>
    </row>
    <row r="221" spans="1:41">
      <c r="A221" t="s">
        <v>315</v>
      </c>
      <c r="D221" t="s">
        <v>316</v>
      </c>
      <c r="E221">
        <v>317235</v>
      </c>
      <c r="F221" t="s">
        <v>317</v>
      </c>
      <c r="G221" t="s">
        <v>318</v>
      </c>
      <c r="H221" s="105" t="s">
        <v>522</v>
      </c>
      <c r="I221" t="s">
        <v>522</v>
      </c>
      <c r="J221" t="s">
        <v>523</v>
      </c>
      <c r="K221" t="s">
        <v>326</v>
      </c>
      <c r="L221">
        <v>68975</v>
      </c>
      <c r="M221">
        <v>19603</v>
      </c>
      <c r="O221">
        <v>333080</v>
      </c>
      <c r="P221" t="s">
        <v>1066</v>
      </c>
      <c r="Q221">
        <v>22167</v>
      </c>
      <c r="R221">
        <v>152</v>
      </c>
      <c r="S221">
        <v>22167</v>
      </c>
      <c r="T221">
        <v>2786</v>
      </c>
      <c r="U221" t="s">
        <v>328</v>
      </c>
      <c r="W221">
        <v>1158667035</v>
      </c>
      <c r="X221" s="76">
        <v>44418</v>
      </c>
      <c r="Y221" s="76">
        <v>44440</v>
      </c>
      <c r="Z221" s="76">
        <v>44440</v>
      </c>
      <c r="AA221" s="76">
        <v>44469</v>
      </c>
      <c r="AB221">
        <v>4824</v>
      </c>
      <c r="AC221" t="s">
        <v>1110</v>
      </c>
      <c r="AD221" t="s">
        <v>383</v>
      </c>
      <c r="AE221" t="s">
        <v>324</v>
      </c>
      <c r="AF221" t="s">
        <v>1131</v>
      </c>
      <c r="AG221" t="s">
        <v>1129</v>
      </c>
      <c r="AH221" t="s">
        <v>329</v>
      </c>
      <c r="AI221" t="s">
        <v>318</v>
      </c>
      <c r="AJ221" t="s">
        <v>1070</v>
      </c>
      <c r="AK221">
        <v>86057</v>
      </c>
      <c r="AL221">
        <v>1</v>
      </c>
      <c r="AM221">
        <v>37854</v>
      </c>
      <c r="AN221" t="s">
        <v>525</v>
      </c>
      <c r="AO221">
        <v>216223380</v>
      </c>
    </row>
    <row r="222" spans="1:41">
      <c r="A222" t="s">
        <v>315</v>
      </c>
      <c r="D222" t="s">
        <v>316</v>
      </c>
      <c r="E222">
        <v>317235</v>
      </c>
      <c r="F222" t="s">
        <v>317</v>
      </c>
      <c r="G222" t="s">
        <v>318</v>
      </c>
      <c r="H222" s="105" t="s">
        <v>522</v>
      </c>
      <c r="I222" t="s">
        <v>522</v>
      </c>
      <c r="J222" t="s">
        <v>523</v>
      </c>
      <c r="K222" t="s">
        <v>326</v>
      </c>
      <c r="L222">
        <v>68987</v>
      </c>
      <c r="M222">
        <v>19633</v>
      </c>
      <c r="O222">
        <v>333080</v>
      </c>
      <c r="P222" t="s">
        <v>1066</v>
      </c>
      <c r="Q222">
        <v>22168</v>
      </c>
      <c r="R222">
        <v>152</v>
      </c>
      <c r="S222">
        <v>22168</v>
      </c>
      <c r="T222">
        <v>2786</v>
      </c>
      <c r="U222" t="s">
        <v>328</v>
      </c>
      <c r="W222">
        <v>1158667035</v>
      </c>
      <c r="X222" s="76">
        <v>44418</v>
      </c>
      <c r="Y222" s="76">
        <v>44470</v>
      </c>
      <c r="Z222" s="76">
        <v>44470</v>
      </c>
      <c r="AA222" s="76">
        <v>44500</v>
      </c>
      <c r="AB222">
        <v>4824</v>
      </c>
      <c r="AC222" t="s">
        <v>1110</v>
      </c>
      <c r="AD222" t="s">
        <v>383</v>
      </c>
      <c r="AE222" t="s">
        <v>324</v>
      </c>
      <c r="AF222" t="s">
        <v>1132</v>
      </c>
      <c r="AG222" t="s">
        <v>1129</v>
      </c>
      <c r="AH222" t="s">
        <v>329</v>
      </c>
      <c r="AI222" t="s">
        <v>318</v>
      </c>
      <c r="AJ222" t="s">
        <v>1070</v>
      </c>
      <c r="AK222">
        <v>86057</v>
      </c>
      <c r="AL222">
        <v>1</v>
      </c>
      <c r="AM222">
        <v>37854</v>
      </c>
      <c r="AN222" t="s">
        <v>525</v>
      </c>
      <c r="AO222">
        <v>216223380</v>
      </c>
    </row>
    <row r="223" spans="1:41">
      <c r="A223" t="s">
        <v>315</v>
      </c>
      <c r="D223" t="s">
        <v>316</v>
      </c>
      <c r="E223">
        <v>317235</v>
      </c>
      <c r="F223" t="s">
        <v>317</v>
      </c>
      <c r="G223" t="s">
        <v>318</v>
      </c>
      <c r="H223" s="105" t="s">
        <v>522</v>
      </c>
      <c r="I223" t="s">
        <v>522</v>
      </c>
      <c r="J223" t="s">
        <v>523</v>
      </c>
      <c r="K223" t="s">
        <v>326</v>
      </c>
      <c r="L223">
        <v>68999</v>
      </c>
      <c r="M223">
        <v>19664</v>
      </c>
      <c r="O223">
        <v>333080</v>
      </c>
      <c r="P223" t="s">
        <v>1066</v>
      </c>
      <c r="Q223">
        <v>22169</v>
      </c>
      <c r="R223">
        <v>152</v>
      </c>
      <c r="S223">
        <v>22169</v>
      </c>
      <c r="T223">
        <v>2786</v>
      </c>
      <c r="U223" t="s">
        <v>328</v>
      </c>
      <c r="W223">
        <v>1158667035</v>
      </c>
      <c r="X223" s="76">
        <v>44418</v>
      </c>
      <c r="Y223" s="76">
        <v>44503</v>
      </c>
      <c r="Z223" s="76">
        <v>44501</v>
      </c>
      <c r="AA223" s="76">
        <v>44530</v>
      </c>
      <c r="AB223">
        <v>4824</v>
      </c>
      <c r="AC223" t="s">
        <v>1110</v>
      </c>
      <c r="AD223" t="s">
        <v>383</v>
      </c>
      <c r="AE223" t="s">
        <v>324</v>
      </c>
      <c r="AF223" t="s">
        <v>1133</v>
      </c>
      <c r="AG223" t="s">
        <v>1129</v>
      </c>
      <c r="AH223" t="s">
        <v>329</v>
      </c>
      <c r="AI223" t="s">
        <v>318</v>
      </c>
      <c r="AJ223" t="s">
        <v>1070</v>
      </c>
      <c r="AK223">
        <v>86057</v>
      </c>
      <c r="AL223">
        <v>1</v>
      </c>
      <c r="AM223">
        <v>37854</v>
      </c>
      <c r="AN223" t="s">
        <v>525</v>
      </c>
      <c r="AO223">
        <v>216223380</v>
      </c>
    </row>
    <row r="224" spans="1:41">
      <c r="A224" t="s">
        <v>315</v>
      </c>
      <c r="D224" t="s">
        <v>316</v>
      </c>
      <c r="E224">
        <v>317235</v>
      </c>
      <c r="F224" t="s">
        <v>317</v>
      </c>
      <c r="G224" t="s">
        <v>318</v>
      </c>
      <c r="H224" s="105" t="s">
        <v>522</v>
      </c>
      <c r="I224" t="s">
        <v>522</v>
      </c>
      <c r="J224" t="s">
        <v>523</v>
      </c>
      <c r="K224" t="s">
        <v>326</v>
      </c>
      <c r="L224">
        <v>69011</v>
      </c>
      <c r="M224">
        <v>19694</v>
      </c>
      <c r="O224">
        <v>333080</v>
      </c>
      <c r="P224" t="s">
        <v>1066</v>
      </c>
      <c r="Q224">
        <v>22170</v>
      </c>
      <c r="R224">
        <v>152</v>
      </c>
      <c r="S224">
        <v>22170</v>
      </c>
      <c r="T224">
        <v>2786</v>
      </c>
      <c r="U224" t="s">
        <v>328</v>
      </c>
      <c r="W224">
        <v>1158667035</v>
      </c>
      <c r="X224" s="76">
        <v>44418</v>
      </c>
      <c r="Y224" s="76">
        <v>44531</v>
      </c>
      <c r="Z224" s="76">
        <v>44531</v>
      </c>
      <c r="AA224" s="76">
        <v>44561</v>
      </c>
      <c r="AB224">
        <v>4824</v>
      </c>
      <c r="AC224" t="s">
        <v>1110</v>
      </c>
      <c r="AD224" t="s">
        <v>383</v>
      </c>
      <c r="AE224" t="s">
        <v>324</v>
      </c>
      <c r="AF224" t="s">
        <v>1134</v>
      </c>
      <c r="AG224" t="s">
        <v>1129</v>
      </c>
      <c r="AH224" t="s">
        <v>329</v>
      </c>
      <c r="AI224" t="s">
        <v>318</v>
      </c>
      <c r="AJ224" t="s">
        <v>1070</v>
      </c>
      <c r="AK224">
        <v>86057</v>
      </c>
      <c r="AL224">
        <v>1</v>
      </c>
      <c r="AM224">
        <v>37854</v>
      </c>
      <c r="AN224" t="s">
        <v>525</v>
      </c>
      <c r="AO224">
        <v>216223380</v>
      </c>
    </row>
    <row r="225" spans="1:41">
      <c r="A225" t="s">
        <v>315</v>
      </c>
      <c r="D225" t="s">
        <v>316</v>
      </c>
      <c r="E225">
        <v>317235</v>
      </c>
      <c r="F225" t="s">
        <v>317</v>
      </c>
      <c r="G225" t="s">
        <v>318</v>
      </c>
      <c r="H225" s="105" t="s">
        <v>522</v>
      </c>
      <c r="I225" t="s">
        <v>522</v>
      </c>
      <c r="J225" t="s">
        <v>523</v>
      </c>
      <c r="K225" t="s">
        <v>326</v>
      </c>
      <c r="L225">
        <v>69023</v>
      </c>
      <c r="M225">
        <v>19725</v>
      </c>
      <c r="O225">
        <v>333080</v>
      </c>
      <c r="P225" t="s">
        <v>1066</v>
      </c>
      <c r="Q225">
        <v>22171</v>
      </c>
      <c r="R225">
        <v>152</v>
      </c>
      <c r="S225">
        <v>22171</v>
      </c>
      <c r="T225">
        <v>2786</v>
      </c>
      <c r="U225" t="s">
        <v>328</v>
      </c>
      <c r="W225">
        <v>1158667035</v>
      </c>
      <c r="X225" s="76">
        <v>44418</v>
      </c>
      <c r="Y225" s="76">
        <v>44566</v>
      </c>
      <c r="Z225" s="76">
        <v>44562</v>
      </c>
      <c r="AA225" s="76">
        <v>44592</v>
      </c>
      <c r="AB225">
        <v>4824</v>
      </c>
      <c r="AC225" t="s">
        <v>1110</v>
      </c>
      <c r="AD225" t="s">
        <v>383</v>
      </c>
      <c r="AE225" t="s">
        <v>324</v>
      </c>
      <c r="AF225" t="s">
        <v>1135</v>
      </c>
      <c r="AG225" t="s">
        <v>1129</v>
      </c>
      <c r="AH225" t="s">
        <v>329</v>
      </c>
      <c r="AI225" t="s">
        <v>318</v>
      </c>
      <c r="AJ225" t="s">
        <v>1070</v>
      </c>
      <c r="AK225">
        <v>86057</v>
      </c>
      <c r="AL225">
        <v>1</v>
      </c>
      <c r="AM225">
        <v>37854</v>
      </c>
      <c r="AN225" t="s">
        <v>525</v>
      </c>
      <c r="AO225">
        <v>216223380</v>
      </c>
    </row>
    <row r="226" spans="1:41">
      <c r="A226" t="s">
        <v>315</v>
      </c>
      <c r="D226" t="s">
        <v>316</v>
      </c>
      <c r="E226">
        <v>317235</v>
      </c>
      <c r="F226" t="s">
        <v>317</v>
      </c>
      <c r="G226" t="s">
        <v>318</v>
      </c>
      <c r="H226" s="105" t="s">
        <v>522</v>
      </c>
      <c r="I226" t="s">
        <v>522</v>
      </c>
      <c r="J226" t="s">
        <v>523</v>
      </c>
      <c r="K226" t="s">
        <v>326</v>
      </c>
      <c r="L226">
        <v>69035</v>
      </c>
      <c r="M226">
        <v>19756</v>
      </c>
      <c r="O226">
        <v>333080</v>
      </c>
      <c r="P226" t="s">
        <v>1066</v>
      </c>
      <c r="Q226">
        <v>22172</v>
      </c>
      <c r="R226">
        <v>152</v>
      </c>
      <c r="S226">
        <v>22172</v>
      </c>
      <c r="T226">
        <v>2786</v>
      </c>
      <c r="U226" t="s">
        <v>328</v>
      </c>
      <c r="W226">
        <v>1158667035</v>
      </c>
      <c r="X226" s="76">
        <v>44418</v>
      </c>
      <c r="Y226" s="76">
        <v>44594</v>
      </c>
      <c r="Z226" s="76">
        <v>44593</v>
      </c>
      <c r="AA226" s="76">
        <v>44620</v>
      </c>
      <c r="AB226">
        <v>4824</v>
      </c>
      <c r="AC226" t="s">
        <v>1110</v>
      </c>
      <c r="AD226" t="s">
        <v>383</v>
      </c>
      <c r="AE226" t="s">
        <v>324</v>
      </c>
      <c r="AF226" t="s">
        <v>1136</v>
      </c>
      <c r="AG226" t="s">
        <v>1129</v>
      </c>
      <c r="AH226" t="s">
        <v>329</v>
      </c>
      <c r="AI226" t="s">
        <v>318</v>
      </c>
      <c r="AJ226" t="s">
        <v>1070</v>
      </c>
      <c r="AK226">
        <v>86057</v>
      </c>
      <c r="AL226">
        <v>1</v>
      </c>
      <c r="AM226">
        <v>37854</v>
      </c>
      <c r="AN226" t="s">
        <v>525</v>
      </c>
      <c r="AO226">
        <v>216223380</v>
      </c>
    </row>
    <row r="227" spans="1:41">
      <c r="A227" t="s">
        <v>315</v>
      </c>
      <c r="D227" t="s">
        <v>316</v>
      </c>
      <c r="E227">
        <v>317235</v>
      </c>
      <c r="F227" t="s">
        <v>317</v>
      </c>
      <c r="G227" t="s">
        <v>318</v>
      </c>
      <c r="H227" s="105" t="s">
        <v>522</v>
      </c>
      <c r="I227" t="s">
        <v>522</v>
      </c>
      <c r="J227" t="s">
        <v>523</v>
      </c>
      <c r="K227" t="s">
        <v>326</v>
      </c>
      <c r="L227">
        <v>69047</v>
      </c>
      <c r="M227">
        <v>19784</v>
      </c>
      <c r="O227">
        <v>333080</v>
      </c>
      <c r="P227" t="s">
        <v>1066</v>
      </c>
      <c r="Q227">
        <v>22173</v>
      </c>
      <c r="R227">
        <v>152</v>
      </c>
      <c r="S227">
        <v>22173</v>
      </c>
      <c r="T227">
        <v>2786</v>
      </c>
      <c r="U227" t="s">
        <v>328</v>
      </c>
      <c r="W227">
        <v>1158667035</v>
      </c>
      <c r="X227" s="76">
        <v>44418</v>
      </c>
      <c r="Y227" s="76">
        <v>44621</v>
      </c>
      <c r="Z227" s="76">
        <v>44621</v>
      </c>
      <c r="AA227" s="76">
        <v>44651</v>
      </c>
      <c r="AB227">
        <v>4824</v>
      </c>
      <c r="AC227" t="s">
        <v>1110</v>
      </c>
      <c r="AD227" t="s">
        <v>383</v>
      </c>
      <c r="AE227" t="s">
        <v>324</v>
      </c>
      <c r="AF227" t="s">
        <v>1137</v>
      </c>
      <c r="AG227" t="s">
        <v>1129</v>
      </c>
      <c r="AH227" t="s">
        <v>329</v>
      </c>
      <c r="AI227" t="s">
        <v>318</v>
      </c>
      <c r="AJ227" t="s">
        <v>1070</v>
      </c>
      <c r="AK227">
        <v>86057</v>
      </c>
      <c r="AL227">
        <v>1</v>
      </c>
      <c r="AM227">
        <v>37854</v>
      </c>
      <c r="AN227" t="s">
        <v>525</v>
      </c>
      <c r="AO227">
        <v>216223380</v>
      </c>
    </row>
    <row r="228" spans="1:41">
      <c r="H228" s="105"/>
      <c r="X228" s="76"/>
      <c r="Y228" s="76"/>
      <c r="Z228" s="76"/>
      <c r="AA228" s="76"/>
      <c r="AB228">
        <f>SUM(AB216:AB227)</f>
        <v>57264</v>
      </c>
    </row>
    <row r="229" spans="1:41">
      <c r="A229" t="s">
        <v>315</v>
      </c>
      <c r="D229" t="s">
        <v>316</v>
      </c>
      <c r="E229">
        <v>317235</v>
      </c>
      <c r="F229" t="s">
        <v>317</v>
      </c>
      <c r="G229" t="s">
        <v>318</v>
      </c>
      <c r="H229" s="105" t="s">
        <v>522</v>
      </c>
      <c r="I229" t="s">
        <v>522</v>
      </c>
      <c r="J229" t="s">
        <v>523</v>
      </c>
      <c r="K229" t="s">
        <v>326</v>
      </c>
      <c r="L229">
        <v>69059</v>
      </c>
      <c r="M229">
        <v>19815</v>
      </c>
      <c r="O229">
        <v>333080</v>
      </c>
      <c r="P229" t="s">
        <v>1066</v>
      </c>
      <c r="Q229">
        <v>22174</v>
      </c>
      <c r="R229">
        <v>152</v>
      </c>
      <c r="S229">
        <v>22174</v>
      </c>
      <c r="T229">
        <v>2786</v>
      </c>
      <c r="U229" t="s">
        <v>328</v>
      </c>
      <c r="W229">
        <v>1158667035</v>
      </c>
      <c r="X229" s="76">
        <v>44418</v>
      </c>
      <c r="Y229" s="76">
        <v>44652</v>
      </c>
      <c r="Z229" s="76">
        <v>44652</v>
      </c>
      <c r="AA229" s="76">
        <v>44681</v>
      </c>
      <c r="AB229">
        <v>4824</v>
      </c>
      <c r="AC229" t="s">
        <v>1110</v>
      </c>
      <c r="AD229" t="s">
        <v>383</v>
      </c>
      <c r="AE229" t="s">
        <v>324</v>
      </c>
      <c r="AF229" t="s">
        <v>1138</v>
      </c>
      <c r="AG229" t="s">
        <v>1129</v>
      </c>
      <c r="AH229" t="s">
        <v>329</v>
      </c>
      <c r="AI229" t="s">
        <v>318</v>
      </c>
      <c r="AJ229" t="s">
        <v>1070</v>
      </c>
      <c r="AK229">
        <v>86057</v>
      </c>
      <c r="AL229">
        <v>1</v>
      </c>
      <c r="AM229">
        <v>37854</v>
      </c>
      <c r="AN229" t="s">
        <v>525</v>
      </c>
      <c r="AO229">
        <v>216223380</v>
      </c>
    </row>
    <row r="230" spans="1:41">
      <c r="A230" t="s">
        <v>315</v>
      </c>
      <c r="D230" t="s">
        <v>316</v>
      </c>
      <c r="E230">
        <v>317235</v>
      </c>
      <c r="F230" t="s">
        <v>317</v>
      </c>
      <c r="G230" t="s">
        <v>318</v>
      </c>
      <c r="H230" s="105" t="s">
        <v>522</v>
      </c>
      <c r="I230" t="s">
        <v>522</v>
      </c>
      <c r="J230" t="s">
        <v>523</v>
      </c>
      <c r="K230" t="s">
        <v>326</v>
      </c>
      <c r="L230">
        <v>69071</v>
      </c>
      <c r="M230">
        <v>19845</v>
      </c>
      <c r="O230">
        <v>333080</v>
      </c>
      <c r="P230" t="s">
        <v>1066</v>
      </c>
      <c r="Q230">
        <v>22175</v>
      </c>
      <c r="R230">
        <v>152</v>
      </c>
      <c r="S230">
        <v>22175</v>
      </c>
      <c r="T230">
        <v>2786</v>
      </c>
      <c r="U230" t="s">
        <v>328</v>
      </c>
      <c r="W230">
        <v>1158667035</v>
      </c>
      <c r="X230" s="76">
        <v>44418</v>
      </c>
      <c r="Y230" s="76">
        <v>44684</v>
      </c>
      <c r="Z230" s="76">
        <v>44682</v>
      </c>
      <c r="AA230" s="76">
        <v>44712</v>
      </c>
      <c r="AB230">
        <v>4824</v>
      </c>
      <c r="AC230" t="s">
        <v>1110</v>
      </c>
      <c r="AD230" t="s">
        <v>383</v>
      </c>
      <c r="AE230" t="s">
        <v>324</v>
      </c>
      <c r="AF230" t="s">
        <v>1139</v>
      </c>
      <c r="AG230" t="s">
        <v>1129</v>
      </c>
      <c r="AH230" t="s">
        <v>329</v>
      </c>
      <c r="AI230" t="s">
        <v>318</v>
      </c>
      <c r="AJ230" t="s">
        <v>1070</v>
      </c>
      <c r="AK230">
        <v>86057</v>
      </c>
      <c r="AL230">
        <v>1</v>
      </c>
      <c r="AM230">
        <v>37854</v>
      </c>
      <c r="AN230" t="s">
        <v>525</v>
      </c>
      <c r="AO230">
        <v>216223380</v>
      </c>
    </row>
    <row r="231" spans="1:41">
      <c r="A231" t="s">
        <v>315</v>
      </c>
      <c r="D231" t="s">
        <v>316</v>
      </c>
      <c r="E231">
        <v>317235</v>
      </c>
      <c r="F231" t="s">
        <v>317</v>
      </c>
      <c r="G231" t="s">
        <v>318</v>
      </c>
      <c r="H231" s="105" t="s">
        <v>522</v>
      </c>
      <c r="I231" t="s">
        <v>522</v>
      </c>
      <c r="J231" t="s">
        <v>523</v>
      </c>
      <c r="K231" t="s">
        <v>326</v>
      </c>
      <c r="L231">
        <v>69083</v>
      </c>
      <c r="M231">
        <v>19876</v>
      </c>
      <c r="O231">
        <v>333080</v>
      </c>
      <c r="P231" t="s">
        <v>1066</v>
      </c>
      <c r="Q231">
        <v>22176</v>
      </c>
      <c r="R231">
        <v>152</v>
      </c>
      <c r="S231">
        <v>22176</v>
      </c>
      <c r="T231">
        <v>2786</v>
      </c>
      <c r="U231" t="s">
        <v>328</v>
      </c>
      <c r="W231">
        <v>1158667035</v>
      </c>
      <c r="X231" s="76">
        <v>44418</v>
      </c>
      <c r="Y231" s="76">
        <v>44713</v>
      </c>
      <c r="Z231" s="76">
        <v>44713</v>
      </c>
      <c r="AA231" s="76">
        <v>44742</v>
      </c>
      <c r="AB231">
        <v>4824</v>
      </c>
      <c r="AC231" t="s">
        <v>1110</v>
      </c>
      <c r="AD231" t="s">
        <v>383</v>
      </c>
      <c r="AE231" t="s">
        <v>324</v>
      </c>
      <c r="AF231" t="s">
        <v>1140</v>
      </c>
      <c r="AG231" t="s">
        <v>1129</v>
      </c>
      <c r="AH231" t="s">
        <v>329</v>
      </c>
      <c r="AI231" t="s">
        <v>318</v>
      </c>
      <c r="AJ231" t="s">
        <v>1070</v>
      </c>
      <c r="AK231">
        <v>86057</v>
      </c>
      <c r="AL231">
        <v>1</v>
      </c>
      <c r="AM231">
        <v>37854</v>
      </c>
      <c r="AN231" t="s">
        <v>525</v>
      </c>
      <c r="AO231">
        <v>216223380</v>
      </c>
    </row>
    <row r="234" spans="1:41">
      <c r="A234" t="s">
        <v>315</v>
      </c>
      <c r="D234" t="s">
        <v>316</v>
      </c>
      <c r="E234">
        <v>316077</v>
      </c>
      <c r="F234" t="s">
        <v>317</v>
      </c>
      <c r="G234" t="s">
        <v>318</v>
      </c>
      <c r="H234" s="105" t="s">
        <v>917</v>
      </c>
      <c r="I234" t="s">
        <v>918</v>
      </c>
      <c r="J234" t="s">
        <v>919</v>
      </c>
      <c r="K234" t="s">
        <v>484</v>
      </c>
      <c r="L234">
        <v>454339</v>
      </c>
      <c r="M234">
        <v>19085</v>
      </c>
      <c r="O234">
        <v>333080</v>
      </c>
      <c r="P234" t="s">
        <v>1066</v>
      </c>
      <c r="Q234">
        <v>17578</v>
      </c>
      <c r="R234">
        <v>152</v>
      </c>
      <c r="S234">
        <v>17578</v>
      </c>
      <c r="T234">
        <v>2786</v>
      </c>
      <c r="U234" t="s">
        <v>328</v>
      </c>
      <c r="W234">
        <v>1158667035</v>
      </c>
      <c r="X234" s="76">
        <v>43761</v>
      </c>
      <c r="Y234" s="76">
        <v>43922</v>
      </c>
      <c r="Z234" s="76">
        <v>43922</v>
      </c>
      <c r="AA234" s="76">
        <v>43951</v>
      </c>
      <c r="AB234">
        <v>4116.25</v>
      </c>
      <c r="AC234" t="s">
        <v>1110</v>
      </c>
      <c r="AD234" t="s">
        <v>338</v>
      </c>
      <c r="AE234" t="s">
        <v>324</v>
      </c>
      <c r="AF234" t="s">
        <v>1163</v>
      </c>
      <c r="AG234" t="s">
        <v>1164</v>
      </c>
      <c r="AH234" t="s">
        <v>329</v>
      </c>
      <c r="AI234" t="s">
        <v>318</v>
      </c>
      <c r="AJ234" t="s">
        <v>1070</v>
      </c>
      <c r="AK234">
        <v>86057</v>
      </c>
      <c r="AL234">
        <v>1</v>
      </c>
      <c r="AM234">
        <v>20632</v>
      </c>
      <c r="AN234" t="s">
        <v>920</v>
      </c>
      <c r="AO234">
        <v>213197095</v>
      </c>
    </row>
    <row r="235" spans="1:41">
      <c r="A235" t="s">
        <v>315</v>
      </c>
      <c r="D235" t="s">
        <v>316</v>
      </c>
      <c r="E235">
        <v>316077</v>
      </c>
      <c r="F235" t="s">
        <v>317</v>
      </c>
      <c r="G235" t="s">
        <v>318</v>
      </c>
      <c r="H235" s="105" t="s">
        <v>917</v>
      </c>
      <c r="I235" t="s">
        <v>918</v>
      </c>
      <c r="J235" t="s">
        <v>919</v>
      </c>
      <c r="K235" t="s">
        <v>484</v>
      </c>
      <c r="L235">
        <v>454340</v>
      </c>
      <c r="M235">
        <v>19115</v>
      </c>
      <c r="O235">
        <v>333080</v>
      </c>
      <c r="P235" t="s">
        <v>1066</v>
      </c>
      <c r="Q235">
        <v>17579</v>
      </c>
      <c r="R235">
        <v>152</v>
      </c>
      <c r="S235">
        <v>17579</v>
      </c>
      <c r="T235">
        <v>2786</v>
      </c>
      <c r="U235" t="s">
        <v>328</v>
      </c>
      <c r="W235">
        <v>1158667035</v>
      </c>
      <c r="X235" s="76">
        <v>43761</v>
      </c>
      <c r="Y235" s="76">
        <v>43956</v>
      </c>
      <c r="Z235" s="76">
        <v>43952</v>
      </c>
      <c r="AA235" s="76">
        <v>43982</v>
      </c>
      <c r="AB235">
        <v>4116.25</v>
      </c>
      <c r="AC235" t="s">
        <v>1110</v>
      </c>
      <c r="AD235" t="s">
        <v>338</v>
      </c>
      <c r="AE235" t="s">
        <v>324</v>
      </c>
      <c r="AF235" t="s">
        <v>1165</v>
      </c>
      <c r="AG235" t="s">
        <v>1164</v>
      </c>
      <c r="AH235" t="s">
        <v>329</v>
      </c>
      <c r="AI235" t="s">
        <v>318</v>
      </c>
      <c r="AJ235" t="s">
        <v>1070</v>
      </c>
      <c r="AK235">
        <v>86057</v>
      </c>
      <c r="AL235">
        <v>1</v>
      </c>
      <c r="AM235">
        <v>20632</v>
      </c>
      <c r="AN235" t="s">
        <v>920</v>
      </c>
      <c r="AO235">
        <v>213197095</v>
      </c>
    </row>
    <row r="236" spans="1:41">
      <c r="A236" t="s">
        <v>315</v>
      </c>
      <c r="D236" t="s">
        <v>316</v>
      </c>
      <c r="E236">
        <v>316077</v>
      </c>
      <c r="F236" t="s">
        <v>317</v>
      </c>
      <c r="G236" t="s">
        <v>318</v>
      </c>
      <c r="H236" s="105" t="s">
        <v>917</v>
      </c>
      <c r="I236" t="s">
        <v>918</v>
      </c>
      <c r="J236" t="s">
        <v>919</v>
      </c>
      <c r="K236" t="s">
        <v>484</v>
      </c>
      <c r="L236">
        <v>454341</v>
      </c>
      <c r="M236">
        <v>19146</v>
      </c>
      <c r="O236">
        <v>333080</v>
      </c>
      <c r="P236" t="s">
        <v>1066</v>
      </c>
      <c r="Q236">
        <v>17580</v>
      </c>
      <c r="R236">
        <v>152</v>
      </c>
      <c r="S236">
        <v>17580</v>
      </c>
      <c r="T236">
        <v>2786</v>
      </c>
      <c r="U236" t="s">
        <v>328</v>
      </c>
      <c r="W236">
        <v>1158667035</v>
      </c>
      <c r="X236" s="76">
        <v>43761</v>
      </c>
      <c r="Y236" s="76">
        <v>43983</v>
      </c>
      <c r="Z236" s="76">
        <v>43983</v>
      </c>
      <c r="AA236" s="76">
        <v>44012</v>
      </c>
      <c r="AB236">
        <v>4116.25</v>
      </c>
      <c r="AC236" t="s">
        <v>1110</v>
      </c>
      <c r="AD236" t="s">
        <v>338</v>
      </c>
      <c r="AE236" t="s">
        <v>324</v>
      </c>
      <c r="AF236" t="s">
        <v>1166</v>
      </c>
      <c r="AG236" t="s">
        <v>1164</v>
      </c>
      <c r="AH236" t="s">
        <v>329</v>
      </c>
      <c r="AI236" t="s">
        <v>318</v>
      </c>
      <c r="AJ236" t="s">
        <v>1070</v>
      </c>
      <c r="AK236">
        <v>86057</v>
      </c>
      <c r="AL236">
        <v>1</v>
      </c>
      <c r="AM236">
        <v>20632</v>
      </c>
      <c r="AN236" t="s">
        <v>920</v>
      </c>
      <c r="AO236">
        <v>213197095</v>
      </c>
    </row>
    <row r="237" spans="1:41">
      <c r="A237" t="s">
        <v>315</v>
      </c>
      <c r="D237" t="s">
        <v>316</v>
      </c>
      <c r="E237">
        <v>316077</v>
      </c>
      <c r="F237" t="s">
        <v>317</v>
      </c>
      <c r="G237" t="s">
        <v>318</v>
      </c>
      <c r="H237" s="105" t="s">
        <v>917</v>
      </c>
      <c r="I237" t="s">
        <v>918</v>
      </c>
      <c r="J237" t="s">
        <v>919</v>
      </c>
      <c r="K237" t="s">
        <v>484</v>
      </c>
      <c r="L237">
        <v>836181</v>
      </c>
      <c r="M237">
        <v>19299</v>
      </c>
      <c r="O237">
        <v>333080</v>
      </c>
      <c r="P237" t="s">
        <v>1066</v>
      </c>
      <c r="Q237">
        <v>21185</v>
      </c>
      <c r="R237">
        <v>152</v>
      </c>
      <c r="S237">
        <v>21185</v>
      </c>
      <c r="T237">
        <v>2786</v>
      </c>
      <c r="U237" t="s">
        <v>328</v>
      </c>
      <c r="W237">
        <v>1158667035</v>
      </c>
      <c r="X237" s="76">
        <v>44127</v>
      </c>
      <c r="Y237" s="76">
        <v>44137</v>
      </c>
      <c r="Z237" s="76">
        <v>44136</v>
      </c>
      <c r="AA237" s="76">
        <v>44165</v>
      </c>
      <c r="AB237">
        <v>4279.42</v>
      </c>
      <c r="AC237" t="s">
        <v>1110</v>
      </c>
      <c r="AD237" t="s">
        <v>344</v>
      </c>
      <c r="AE237" t="s">
        <v>324</v>
      </c>
      <c r="AF237" t="s">
        <v>1120</v>
      </c>
      <c r="AG237" t="s">
        <v>1116</v>
      </c>
      <c r="AH237" t="s">
        <v>329</v>
      </c>
      <c r="AI237" t="s">
        <v>318</v>
      </c>
      <c r="AJ237" t="s">
        <v>1070</v>
      </c>
      <c r="AK237">
        <v>86057</v>
      </c>
      <c r="AL237">
        <v>1</v>
      </c>
      <c r="AM237">
        <v>20632</v>
      </c>
      <c r="AN237" t="s">
        <v>920</v>
      </c>
      <c r="AO237">
        <v>213197095</v>
      </c>
    </row>
    <row r="238" spans="1:41">
      <c r="A238" t="s">
        <v>315</v>
      </c>
      <c r="D238" t="s">
        <v>316</v>
      </c>
      <c r="E238">
        <v>316077</v>
      </c>
      <c r="F238" t="s">
        <v>317</v>
      </c>
      <c r="G238" t="s">
        <v>318</v>
      </c>
      <c r="H238" s="105" t="s">
        <v>917</v>
      </c>
      <c r="I238" t="s">
        <v>918</v>
      </c>
      <c r="J238" t="s">
        <v>919</v>
      </c>
      <c r="K238" t="s">
        <v>484</v>
      </c>
      <c r="L238">
        <v>836170</v>
      </c>
      <c r="M238">
        <v>19268</v>
      </c>
      <c r="O238">
        <v>333080</v>
      </c>
      <c r="P238" t="s">
        <v>1066</v>
      </c>
      <c r="Q238">
        <v>21184</v>
      </c>
      <c r="R238">
        <v>152</v>
      </c>
      <c r="S238">
        <v>21184</v>
      </c>
      <c r="T238">
        <v>2786</v>
      </c>
      <c r="U238" t="s">
        <v>328</v>
      </c>
      <c r="W238">
        <v>1158667035</v>
      </c>
      <c r="X238" s="76">
        <v>44127</v>
      </c>
      <c r="Y238" s="76">
        <v>44137</v>
      </c>
      <c r="Z238" s="76">
        <v>44105</v>
      </c>
      <c r="AA238" s="76">
        <v>44135</v>
      </c>
      <c r="AB238">
        <v>4279.42</v>
      </c>
      <c r="AC238" t="s">
        <v>1110</v>
      </c>
      <c r="AD238" t="s">
        <v>344</v>
      </c>
      <c r="AE238" t="s">
        <v>324</v>
      </c>
      <c r="AF238" t="s">
        <v>1119</v>
      </c>
      <c r="AG238" t="s">
        <v>1116</v>
      </c>
      <c r="AH238" t="s">
        <v>329</v>
      </c>
      <c r="AI238" t="s">
        <v>318</v>
      </c>
      <c r="AJ238" t="s">
        <v>1070</v>
      </c>
      <c r="AK238">
        <v>86057</v>
      </c>
      <c r="AL238">
        <v>1</v>
      </c>
      <c r="AM238">
        <v>20632</v>
      </c>
      <c r="AN238" t="s">
        <v>920</v>
      </c>
      <c r="AO238">
        <v>213197095</v>
      </c>
    </row>
    <row r="239" spans="1:41">
      <c r="A239" t="s">
        <v>315</v>
      </c>
      <c r="D239" t="s">
        <v>316</v>
      </c>
      <c r="E239">
        <v>316077</v>
      </c>
      <c r="F239" t="s">
        <v>317</v>
      </c>
      <c r="G239" t="s">
        <v>318</v>
      </c>
      <c r="H239" s="105" t="s">
        <v>917</v>
      </c>
      <c r="I239" t="s">
        <v>918</v>
      </c>
      <c r="J239" t="s">
        <v>919</v>
      </c>
      <c r="K239" t="s">
        <v>484</v>
      </c>
      <c r="L239">
        <v>836148</v>
      </c>
      <c r="M239">
        <v>19207</v>
      </c>
      <c r="O239">
        <v>333080</v>
      </c>
      <c r="P239" t="s">
        <v>1066</v>
      </c>
      <c r="Q239">
        <v>21182</v>
      </c>
      <c r="R239">
        <v>152</v>
      </c>
      <c r="S239">
        <v>21182</v>
      </c>
      <c r="T239">
        <v>2786</v>
      </c>
      <c r="U239" t="s">
        <v>328</v>
      </c>
      <c r="W239">
        <v>1158667035</v>
      </c>
      <c r="X239" s="76">
        <v>44127</v>
      </c>
      <c r="Y239" s="76">
        <v>44137</v>
      </c>
      <c r="Z239" s="76">
        <v>44044</v>
      </c>
      <c r="AA239" s="76">
        <v>44074</v>
      </c>
      <c r="AB239">
        <v>4279.42</v>
      </c>
      <c r="AC239" t="s">
        <v>1110</v>
      </c>
      <c r="AD239" t="s">
        <v>344</v>
      </c>
      <c r="AE239" t="s">
        <v>324</v>
      </c>
      <c r="AF239" t="s">
        <v>1115</v>
      </c>
      <c r="AG239" t="s">
        <v>1116</v>
      </c>
      <c r="AH239" t="s">
        <v>329</v>
      </c>
      <c r="AI239" t="s">
        <v>318</v>
      </c>
      <c r="AJ239" t="s">
        <v>1070</v>
      </c>
      <c r="AK239">
        <v>86057</v>
      </c>
      <c r="AL239">
        <v>1</v>
      </c>
      <c r="AM239">
        <v>20632</v>
      </c>
      <c r="AN239" t="s">
        <v>920</v>
      </c>
      <c r="AO239">
        <v>213197095</v>
      </c>
    </row>
    <row r="240" spans="1:41">
      <c r="A240" t="s">
        <v>315</v>
      </c>
      <c r="D240" t="s">
        <v>316</v>
      </c>
      <c r="E240">
        <v>316077</v>
      </c>
      <c r="F240" t="s">
        <v>317</v>
      </c>
      <c r="G240" t="s">
        <v>318</v>
      </c>
      <c r="H240" s="105" t="s">
        <v>917</v>
      </c>
      <c r="I240" t="s">
        <v>918</v>
      </c>
      <c r="J240" t="s">
        <v>919</v>
      </c>
      <c r="K240" t="s">
        <v>484</v>
      </c>
      <c r="L240">
        <v>836137</v>
      </c>
      <c r="M240">
        <v>19176</v>
      </c>
      <c r="O240">
        <v>333080</v>
      </c>
      <c r="P240" t="s">
        <v>1066</v>
      </c>
      <c r="Q240">
        <v>21181</v>
      </c>
      <c r="R240">
        <v>152</v>
      </c>
      <c r="S240">
        <v>21181</v>
      </c>
      <c r="T240">
        <v>2786</v>
      </c>
      <c r="U240" t="s">
        <v>328</v>
      </c>
      <c r="W240">
        <v>1158667035</v>
      </c>
      <c r="X240" s="76">
        <v>44127</v>
      </c>
      <c r="Y240" s="76">
        <v>44137</v>
      </c>
      <c r="Z240" s="76">
        <v>44013</v>
      </c>
      <c r="AA240" s="76">
        <v>44043</v>
      </c>
      <c r="AB240">
        <v>4279.42</v>
      </c>
      <c r="AC240" t="s">
        <v>1110</v>
      </c>
      <c r="AD240" t="s">
        <v>344</v>
      </c>
      <c r="AE240" t="s">
        <v>324</v>
      </c>
      <c r="AF240" t="s">
        <v>1117</v>
      </c>
      <c r="AG240" t="s">
        <v>1116</v>
      </c>
      <c r="AH240" t="s">
        <v>329</v>
      </c>
      <c r="AI240" t="s">
        <v>318</v>
      </c>
      <c r="AJ240" t="s">
        <v>1070</v>
      </c>
      <c r="AK240">
        <v>86057</v>
      </c>
      <c r="AL240">
        <v>1</v>
      </c>
      <c r="AM240">
        <v>20632</v>
      </c>
      <c r="AN240" t="s">
        <v>920</v>
      </c>
      <c r="AO240">
        <v>213197095</v>
      </c>
    </row>
    <row r="241" spans="1:41">
      <c r="A241" t="s">
        <v>315</v>
      </c>
      <c r="D241" t="s">
        <v>316</v>
      </c>
      <c r="E241">
        <v>316077</v>
      </c>
      <c r="F241" t="s">
        <v>317</v>
      </c>
      <c r="G241" t="s">
        <v>318</v>
      </c>
      <c r="H241" s="105" t="s">
        <v>917</v>
      </c>
      <c r="I241" t="s">
        <v>918</v>
      </c>
      <c r="J241" t="s">
        <v>919</v>
      </c>
      <c r="K241" t="s">
        <v>484</v>
      </c>
      <c r="L241">
        <v>836159</v>
      </c>
      <c r="M241">
        <v>19238</v>
      </c>
      <c r="O241">
        <v>333080</v>
      </c>
      <c r="P241" t="s">
        <v>1066</v>
      </c>
      <c r="Q241">
        <v>21183</v>
      </c>
      <c r="R241">
        <v>152</v>
      </c>
      <c r="S241">
        <v>21183</v>
      </c>
      <c r="T241">
        <v>2786</v>
      </c>
      <c r="U241" t="s">
        <v>328</v>
      </c>
      <c r="W241">
        <v>1158667035</v>
      </c>
      <c r="X241" s="76">
        <v>44127</v>
      </c>
      <c r="Y241" s="76">
        <v>44137</v>
      </c>
      <c r="Z241" s="76">
        <v>44075</v>
      </c>
      <c r="AA241" s="76">
        <v>44104</v>
      </c>
      <c r="AB241">
        <v>4279.42</v>
      </c>
      <c r="AC241" t="s">
        <v>1110</v>
      </c>
      <c r="AD241" t="s">
        <v>344</v>
      </c>
      <c r="AE241" t="s">
        <v>324</v>
      </c>
      <c r="AF241" t="s">
        <v>1118</v>
      </c>
      <c r="AG241" t="s">
        <v>1116</v>
      </c>
      <c r="AH241" t="s">
        <v>329</v>
      </c>
      <c r="AI241" t="s">
        <v>318</v>
      </c>
      <c r="AJ241" t="s">
        <v>1070</v>
      </c>
      <c r="AK241">
        <v>86057</v>
      </c>
      <c r="AL241">
        <v>1</v>
      </c>
      <c r="AM241">
        <v>20632</v>
      </c>
      <c r="AN241" t="s">
        <v>920</v>
      </c>
      <c r="AO241">
        <v>213197095</v>
      </c>
    </row>
    <row r="242" spans="1:41">
      <c r="A242" t="s">
        <v>315</v>
      </c>
      <c r="D242" t="s">
        <v>316</v>
      </c>
      <c r="E242">
        <v>316077</v>
      </c>
      <c r="F242" t="s">
        <v>317</v>
      </c>
      <c r="G242" t="s">
        <v>318</v>
      </c>
      <c r="H242" s="105" t="s">
        <v>917</v>
      </c>
      <c r="I242" t="s">
        <v>918</v>
      </c>
      <c r="J242" t="s">
        <v>919</v>
      </c>
      <c r="K242" t="s">
        <v>484</v>
      </c>
      <c r="L242">
        <v>836192</v>
      </c>
      <c r="M242">
        <v>19329</v>
      </c>
      <c r="O242">
        <v>333080</v>
      </c>
      <c r="P242" t="s">
        <v>1066</v>
      </c>
      <c r="Q242">
        <v>21186</v>
      </c>
      <c r="R242">
        <v>152</v>
      </c>
      <c r="S242">
        <v>21186</v>
      </c>
      <c r="T242">
        <v>2786</v>
      </c>
      <c r="U242" t="s">
        <v>328</v>
      </c>
      <c r="W242">
        <v>1158667035</v>
      </c>
      <c r="X242" s="76">
        <v>44127</v>
      </c>
      <c r="Y242" s="76">
        <v>44166</v>
      </c>
      <c r="Z242" s="76">
        <v>44166</v>
      </c>
      <c r="AA242" s="76">
        <v>44196</v>
      </c>
      <c r="AB242">
        <v>4279.42</v>
      </c>
      <c r="AC242" t="s">
        <v>1110</v>
      </c>
      <c r="AD242" t="s">
        <v>344</v>
      </c>
      <c r="AE242" t="s">
        <v>324</v>
      </c>
      <c r="AF242" t="s">
        <v>1121</v>
      </c>
      <c r="AG242" t="s">
        <v>1116</v>
      </c>
      <c r="AH242" t="s">
        <v>329</v>
      </c>
      <c r="AI242" t="s">
        <v>318</v>
      </c>
      <c r="AJ242" t="s">
        <v>1070</v>
      </c>
      <c r="AK242">
        <v>86057</v>
      </c>
      <c r="AL242">
        <v>1</v>
      </c>
      <c r="AM242">
        <v>20632</v>
      </c>
      <c r="AN242" t="s">
        <v>920</v>
      </c>
      <c r="AO242">
        <v>213197095</v>
      </c>
    </row>
    <row r="243" spans="1:41">
      <c r="A243" t="s">
        <v>315</v>
      </c>
      <c r="D243" t="s">
        <v>316</v>
      </c>
      <c r="E243">
        <v>316077</v>
      </c>
      <c r="F243" t="s">
        <v>317</v>
      </c>
      <c r="G243" t="s">
        <v>318</v>
      </c>
      <c r="H243" s="105" t="s">
        <v>917</v>
      </c>
      <c r="I243" t="s">
        <v>918</v>
      </c>
      <c r="J243" t="s">
        <v>919</v>
      </c>
      <c r="K243" t="s">
        <v>484</v>
      </c>
      <c r="L243">
        <v>836203</v>
      </c>
      <c r="M243">
        <v>19360</v>
      </c>
      <c r="O243">
        <v>333080</v>
      </c>
      <c r="P243" t="s">
        <v>1066</v>
      </c>
      <c r="Q243">
        <v>21187</v>
      </c>
      <c r="R243">
        <v>152</v>
      </c>
      <c r="S243">
        <v>21187</v>
      </c>
      <c r="T243">
        <v>2786</v>
      </c>
      <c r="U243" t="s">
        <v>328</v>
      </c>
      <c r="W243">
        <v>1158667035</v>
      </c>
      <c r="X243" s="76">
        <v>44127</v>
      </c>
      <c r="Y243" s="76">
        <v>44201</v>
      </c>
      <c r="Z243" s="76">
        <v>44197</v>
      </c>
      <c r="AA243" s="76">
        <v>44227</v>
      </c>
      <c r="AB243">
        <v>4279.42</v>
      </c>
      <c r="AC243" t="s">
        <v>1110</v>
      </c>
      <c r="AD243" t="s">
        <v>344</v>
      </c>
      <c r="AE243" t="s">
        <v>324</v>
      </c>
      <c r="AF243" t="s">
        <v>1122</v>
      </c>
      <c r="AG243" t="s">
        <v>1116</v>
      </c>
      <c r="AH243" t="s">
        <v>329</v>
      </c>
      <c r="AI243" t="s">
        <v>318</v>
      </c>
      <c r="AJ243" t="s">
        <v>1070</v>
      </c>
      <c r="AK243">
        <v>86057</v>
      </c>
      <c r="AL243">
        <v>1</v>
      </c>
      <c r="AM243">
        <v>20632</v>
      </c>
      <c r="AN243" t="s">
        <v>920</v>
      </c>
      <c r="AO243">
        <v>213197095</v>
      </c>
    </row>
    <row r="244" spans="1:41">
      <c r="A244" t="s">
        <v>315</v>
      </c>
      <c r="D244" t="s">
        <v>316</v>
      </c>
      <c r="E244">
        <v>316077</v>
      </c>
      <c r="F244" t="s">
        <v>317</v>
      </c>
      <c r="G244" t="s">
        <v>318</v>
      </c>
      <c r="H244" s="105" t="s">
        <v>917</v>
      </c>
      <c r="I244" t="s">
        <v>918</v>
      </c>
      <c r="J244" t="s">
        <v>919</v>
      </c>
      <c r="K244" t="s">
        <v>484</v>
      </c>
      <c r="L244">
        <v>836214</v>
      </c>
      <c r="M244">
        <v>19391</v>
      </c>
      <c r="O244">
        <v>333080</v>
      </c>
      <c r="P244" t="s">
        <v>1066</v>
      </c>
      <c r="Q244">
        <v>21188</v>
      </c>
      <c r="R244">
        <v>152</v>
      </c>
      <c r="S244">
        <v>21188</v>
      </c>
      <c r="T244">
        <v>2786</v>
      </c>
      <c r="U244" t="s">
        <v>328</v>
      </c>
      <c r="W244">
        <v>1158667035</v>
      </c>
      <c r="X244" s="76">
        <v>44127</v>
      </c>
      <c r="Y244" s="76">
        <v>44228</v>
      </c>
      <c r="Z244" s="76">
        <v>44228</v>
      </c>
      <c r="AA244" s="76">
        <v>44255</v>
      </c>
      <c r="AB244">
        <v>4279.42</v>
      </c>
      <c r="AC244" t="s">
        <v>1110</v>
      </c>
      <c r="AD244" t="s">
        <v>344</v>
      </c>
      <c r="AE244" t="s">
        <v>324</v>
      </c>
      <c r="AF244" t="s">
        <v>1123</v>
      </c>
      <c r="AG244" t="s">
        <v>1116</v>
      </c>
      <c r="AH244" t="s">
        <v>329</v>
      </c>
      <c r="AI244" t="s">
        <v>318</v>
      </c>
      <c r="AJ244" t="s">
        <v>1070</v>
      </c>
      <c r="AK244">
        <v>86057</v>
      </c>
      <c r="AL244">
        <v>1</v>
      </c>
      <c r="AM244">
        <v>20632</v>
      </c>
      <c r="AN244" t="s">
        <v>920</v>
      </c>
      <c r="AO244">
        <v>213197095</v>
      </c>
    </row>
    <row r="245" spans="1:41">
      <c r="A245" t="s">
        <v>315</v>
      </c>
      <c r="D245" t="s">
        <v>316</v>
      </c>
      <c r="E245">
        <v>316077</v>
      </c>
      <c r="F245" t="s">
        <v>317</v>
      </c>
      <c r="G245" t="s">
        <v>318</v>
      </c>
      <c r="H245" s="105" t="s">
        <v>917</v>
      </c>
      <c r="I245" t="s">
        <v>918</v>
      </c>
      <c r="J245" t="s">
        <v>919</v>
      </c>
      <c r="K245" t="s">
        <v>484</v>
      </c>
      <c r="L245">
        <v>836225</v>
      </c>
      <c r="M245">
        <v>19419</v>
      </c>
      <c r="O245">
        <v>333080</v>
      </c>
      <c r="P245" t="s">
        <v>1066</v>
      </c>
      <c r="Q245">
        <v>21189</v>
      </c>
      <c r="R245">
        <v>152</v>
      </c>
      <c r="S245">
        <v>21189</v>
      </c>
      <c r="T245">
        <v>2786</v>
      </c>
      <c r="U245" t="s">
        <v>328</v>
      </c>
      <c r="W245">
        <v>1158667035</v>
      </c>
      <c r="X245" s="76">
        <v>44127</v>
      </c>
      <c r="Y245" s="76">
        <v>44256</v>
      </c>
      <c r="Z245" s="76">
        <v>44256</v>
      </c>
      <c r="AA245" s="76">
        <v>44286</v>
      </c>
      <c r="AB245">
        <v>4279.42</v>
      </c>
      <c r="AC245" t="s">
        <v>1110</v>
      </c>
      <c r="AD245" t="s">
        <v>344</v>
      </c>
      <c r="AE245" t="s">
        <v>324</v>
      </c>
      <c r="AF245" t="s">
        <v>1124</v>
      </c>
      <c r="AG245" t="s">
        <v>1116</v>
      </c>
      <c r="AH245" t="s">
        <v>329</v>
      </c>
      <c r="AI245" t="s">
        <v>318</v>
      </c>
      <c r="AJ245" t="s">
        <v>1070</v>
      </c>
      <c r="AK245">
        <v>86057</v>
      </c>
      <c r="AL245">
        <v>1</v>
      </c>
      <c r="AM245">
        <v>20632</v>
      </c>
      <c r="AN245" t="s">
        <v>920</v>
      </c>
      <c r="AO245">
        <v>213197095</v>
      </c>
    </row>
    <row r="246" spans="1:41">
      <c r="H246" s="105"/>
      <c r="X246" s="76"/>
      <c r="Y246" s="76"/>
      <c r="Z246" s="76"/>
      <c r="AA246" s="76"/>
      <c r="AB246">
        <f>SUM(AB234:AB245)</f>
        <v>50863.529999999984</v>
      </c>
    </row>
    <row r="247" spans="1:41">
      <c r="A247" t="s">
        <v>315</v>
      </c>
      <c r="D247" t="s">
        <v>316</v>
      </c>
      <c r="E247">
        <v>316077</v>
      </c>
      <c r="F247" t="s">
        <v>317</v>
      </c>
      <c r="G247" t="s">
        <v>318</v>
      </c>
      <c r="H247" s="105" t="s">
        <v>917</v>
      </c>
      <c r="I247" t="s">
        <v>918</v>
      </c>
      <c r="J247" t="s">
        <v>919</v>
      </c>
      <c r="K247" t="s">
        <v>484</v>
      </c>
      <c r="L247">
        <v>836236</v>
      </c>
      <c r="M247">
        <v>19450</v>
      </c>
      <c r="O247">
        <v>333080</v>
      </c>
      <c r="P247" t="s">
        <v>1066</v>
      </c>
      <c r="Q247">
        <v>21190</v>
      </c>
      <c r="R247">
        <v>152</v>
      </c>
      <c r="S247">
        <v>21190</v>
      </c>
      <c r="T247">
        <v>2786</v>
      </c>
      <c r="U247" t="s">
        <v>328</v>
      </c>
      <c r="W247">
        <v>1158667035</v>
      </c>
      <c r="X247" s="76">
        <v>44127</v>
      </c>
      <c r="Y247" s="76">
        <v>44287</v>
      </c>
      <c r="Z247" s="76">
        <v>44287</v>
      </c>
      <c r="AA247" s="76">
        <v>44316</v>
      </c>
      <c r="AB247">
        <v>4279.42</v>
      </c>
      <c r="AC247" t="s">
        <v>1110</v>
      </c>
      <c r="AD247" t="s">
        <v>344</v>
      </c>
      <c r="AE247" t="s">
        <v>324</v>
      </c>
      <c r="AF247" t="s">
        <v>1125</v>
      </c>
      <c r="AG247" t="s">
        <v>1116</v>
      </c>
      <c r="AH247" t="s">
        <v>329</v>
      </c>
      <c r="AI247" t="s">
        <v>318</v>
      </c>
      <c r="AJ247" t="s">
        <v>1070</v>
      </c>
      <c r="AK247">
        <v>86057</v>
      </c>
      <c r="AL247">
        <v>1</v>
      </c>
      <c r="AM247">
        <v>20632</v>
      </c>
      <c r="AN247" t="s">
        <v>920</v>
      </c>
      <c r="AO247">
        <v>213197095</v>
      </c>
    </row>
    <row r="248" spans="1:41">
      <c r="A248" t="s">
        <v>315</v>
      </c>
      <c r="D248" t="s">
        <v>316</v>
      </c>
      <c r="E248">
        <v>316077</v>
      </c>
      <c r="F248" t="s">
        <v>317</v>
      </c>
      <c r="G248" t="s">
        <v>318</v>
      </c>
      <c r="H248" s="105" t="s">
        <v>917</v>
      </c>
      <c r="I248" t="s">
        <v>918</v>
      </c>
      <c r="J248" t="s">
        <v>919</v>
      </c>
      <c r="K248" t="s">
        <v>484</v>
      </c>
      <c r="L248">
        <v>836247</v>
      </c>
      <c r="M248">
        <v>19480</v>
      </c>
      <c r="O248">
        <v>333080</v>
      </c>
      <c r="P248" t="s">
        <v>1066</v>
      </c>
      <c r="Q248">
        <v>21191</v>
      </c>
      <c r="R248">
        <v>152</v>
      </c>
      <c r="S248">
        <v>21191</v>
      </c>
      <c r="T248">
        <v>2786</v>
      </c>
      <c r="U248" t="s">
        <v>328</v>
      </c>
      <c r="W248">
        <v>1158667035</v>
      </c>
      <c r="X248" s="76">
        <v>44127</v>
      </c>
      <c r="Y248" s="76">
        <v>44322</v>
      </c>
      <c r="Z248" s="76">
        <v>44317</v>
      </c>
      <c r="AA248" s="76">
        <v>44347</v>
      </c>
      <c r="AB248">
        <v>4279.42</v>
      </c>
      <c r="AC248" t="s">
        <v>1110</v>
      </c>
      <c r="AD248" t="s">
        <v>344</v>
      </c>
      <c r="AE248" t="s">
        <v>324</v>
      </c>
      <c r="AF248" t="s">
        <v>1126</v>
      </c>
      <c r="AG248" t="s">
        <v>1116</v>
      </c>
      <c r="AH248" t="s">
        <v>329</v>
      </c>
      <c r="AI248" t="s">
        <v>318</v>
      </c>
      <c r="AJ248" t="s">
        <v>1070</v>
      </c>
      <c r="AK248">
        <v>86057</v>
      </c>
      <c r="AL248">
        <v>1</v>
      </c>
      <c r="AM248">
        <v>20632</v>
      </c>
      <c r="AN248" t="s">
        <v>920</v>
      </c>
      <c r="AO248">
        <v>213197095</v>
      </c>
    </row>
    <row r="249" spans="1:41">
      <c r="A249" t="s">
        <v>315</v>
      </c>
      <c r="D249" t="s">
        <v>316</v>
      </c>
      <c r="E249">
        <v>316077</v>
      </c>
      <c r="F249" t="s">
        <v>317</v>
      </c>
      <c r="G249" t="s">
        <v>318</v>
      </c>
      <c r="H249" s="105" t="s">
        <v>917</v>
      </c>
      <c r="I249" t="s">
        <v>918</v>
      </c>
      <c r="J249" t="s">
        <v>919</v>
      </c>
      <c r="K249" t="s">
        <v>484</v>
      </c>
      <c r="L249">
        <v>836258</v>
      </c>
      <c r="M249">
        <v>19511</v>
      </c>
      <c r="O249">
        <v>333080</v>
      </c>
      <c r="P249" t="s">
        <v>1066</v>
      </c>
      <c r="Q249">
        <v>21192</v>
      </c>
      <c r="R249">
        <v>152</v>
      </c>
      <c r="S249">
        <v>21192</v>
      </c>
      <c r="T249">
        <v>2786</v>
      </c>
      <c r="U249" t="s">
        <v>328</v>
      </c>
      <c r="W249">
        <v>1158667035</v>
      </c>
      <c r="X249" s="76">
        <v>44127</v>
      </c>
      <c r="Y249" s="76">
        <v>44348</v>
      </c>
      <c r="Z249" s="76">
        <v>44348</v>
      </c>
      <c r="AA249" s="76">
        <v>44377</v>
      </c>
      <c r="AB249">
        <v>4279.42</v>
      </c>
      <c r="AC249" t="s">
        <v>1110</v>
      </c>
      <c r="AD249" t="s">
        <v>344</v>
      </c>
      <c r="AE249" t="s">
        <v>324</v>
      </c>
      <c r="AF249" t="s">
        <v>1127</v>
      </c>
      <c r="AG249" t="s">
        <v>1116</v>
      </c>
      <c r="AH249" t="s">
        <v>329</v>
      </c>
      <c r="AI249" t="s">
        <v>318</v>
      </c>
      <c r="AJ249" t="s">
        <v>1070</v>
      </c>
      <c r="AK249">
        <v>86057</v>
      </c>
      <c r="AL249">
        <v>1</v>
      </c>
      <c r="AM249">
        <v>20632</v>
      </c>
      <c r="AN249" t="s">
        <v>920</v>
      </c>
      <c r="AO249">
        <v>213197095</v>
      </c>
    </row>
    <row r="250" spans="1:41">
      <c r="A250" t="s">
        <v>315</v>
      </c>
      <c r="D250" t="s">
        <v>316</v>
      </c>
      <c r="E250">
        <v>316077</v>
      </c>
      <c r="F250" t="s">
        <v>317</v>
      </c>
      <c r="G250" t="s">
        <v>318</v>
      </c>
      <c r="H250" s="105" t="s">
        <v>917</v>
      </c>
      <c r="I250" t="s">
        <v>918</v>
      </c>
      <c r="J250" t="s">
        <v>919</v>
      </c>
      <c r="K250" t="s">
        <v>484</v>
      </c>
      <c r="L250">
        <v>68956</v>
      </c>
      <c r="M250">
        <v>19541</v>
      </c>
      <c r="O250">
        <v>333080</v>
      </c>
      <c r="P250" t="s">
        <v>1066</v>
      </c>
      <c r="Q250">
        <v>22165</v>
      </c>
      <c r="R250">
        <v>152</v>
      </c>
      <c r="S250">
        <v>22165</v>
      </c>
      <c r="T250">
        <v>2786</v>
      </c>
      <c r="U250" t="s">
        <v>328</v>
      </c>
      <c r="W250">
        <v>1158667035</v>
      </c>
      <c r="X250" s="76">
        <v>44418</v>
      </c>
      <c r="Y250" s="76">
        <v>44427</v>
      </c>
      <c r="Z250" s="76">
        <v>44378</v>
      </c>
      <c r="AA250" s="76">
        <v>44408</v>
      </c>
      <c r="AB250">
        <v>4472.25</v>
      </c>
      <c r="AC250" t="s">
        <v>1110</v>
      </c>
      <c r="AD250" t="s">
        <v>383</v>
      </c>
      <c r="AE250" t="s">
        <v>324</v>
      </c>
      <c r="AF250" t="s">
        <v>1128</v>
      </c>
      <c r="AG250" t="s">
        <v>1129</v>
      </c>
      <c r="AH250" t="s">
        <v>329</v>
      </c>
      <c r="AI250" t="s">
        <v>318</v>
      </c>
      <c r="AJ250" t="s">
        <v>1070</v>
      </c>
      <c r="AK250">
        <v>86057</v>
      </c>
      <c r="AL250">
        <v>1</v>
      </c>
      <c r="AM250">
        <v>20632</v>
      </c>
      <c r="AN250" t="s">
        <v>920</v>
      </c>
      <c r="AO250">
        <v>213197095</v>
      </c>
    </row>
    <row r="251" spans="1:41">
      <c r="A251" t="s">
        <v>315</v>
      </c>
      <c r="D251" t="s">
        <v>316</v>
      </c>
      <c r="E251">
        <v>316077</v>
      </c>
      <c r="F251" t="s">
        <v>317</v>
      </c>
      <c r="G251" t="s">
        <v>318</v>
      </c>
      <c r="H251" s="105" t="s">
        <v>917</v>
      </c>
      <c r="I251" t="s">
        <v>918</v>
      </c>
      <c r="J251" t="s">
        <v>919</v>
      </c>
      <c r="K251" t="s">
        <v>484</v>
      </c>
      <c r="L251">
        <v>68968</v>
      </c>
      <c r="M251">
        <v>19572</v>
      </c>
      <c r="O251">
        <v>333080</v>
      </c>
      <c r="P251" t="s">
        <v>1066</v>
      </c>
      <c r="Q251">
        <v>22166</v>
      </c>
      <c r="R251">
        <v>152</v>
      </c>
      <c r="S251">
        <v>22166</v>
      </c>
      <c r="T251">
        <v>2786</v>
      </c>
      <c r="U251" t="s">
        <v>328</v>
      </c>
      <c r="W251">
        <v>1158667035</v>
      </c>
      <c r="X251" s="76">
        <v>44418</v>
      </c>
      <c r="Y251" s="76">
        <v>44427</v>
      </c>
      <c r="Z251" s="76">
        <v>44409</v>
      </c>
      <c r="AA251" s="76">
        <v>44439</v>
      </c>
      <c r="AB251">
        <v>4472.25</v>
      </c>
      <c r="AC251" t="s">
        <v>1110</v>
      </c>
      <c r="AD251" t="s">
        <v>383</v>
      </c>
      <c r="AE251" t="s">
        <v>324</v>
      </c>
      <c r="AF251" t="s">
        <v>1130</v>
      </c>
      <c r="AG251" t="s">
        <v>1129</v>
      </c>
      <c r="AH251" t="s">
        <v>329</v>
      </c>
      <c r="AI251" t="s">
        <v>318</v>
      </c>
      <c r="AJ251" t="s">
        <v>1070</v>
      </c>
      <c r="AK251">
        <v>86057</v>
      </c>
      <c r="AL251">
        <v>1</v>
      </c>
      <c r="AM251">
        <v>20632</v>
      </c>
      <c r="AN251" t="s">
        <v>920</v>
      </c>
      <c r="AO251">
        <v>213197095</v>
      </c>
    </row>
    <row r="252" spans="1:41">
      <c r="A252" t="s">
        <v>315</v>
      </c>
      <c r="D252" t="s">
        <v>316</v>
      </c>
      <c r="E252">
        <v>316077</v>
      </c>
      <c r="F252" t="s">
        <v>317</v>
      </c>
      <c r="G252" t="s">
        <v>318</v>
      </c>
      <c r="H252" s="105" t="s">
        <v>917</v>
      </c>
      <c r="I252" t="s">
        <v>918</v>
      </c>
      <c r="J252" t="s">
        <v>919</v>
      </c>
      <c r="K252" t="s">
        <v>484</v>
      </c>
      <c r="L252">
        <v>68980</v>
      </c>
      <c r="M252">
        <v>19603</v>
      </c>
      <c r="O252">
        <v>333080</v>
      </c>
      <c r="P252" t="s">
        <v>1066</v>
      </c>
      <c r="Q252">
        <v>22167</v>
      </c>
      <c r="R252">
        <v>152</v>
      </c>
      <c r="S252">
        <v>22167</v>
      </c>
      <c r="T252">
        <v>2786</v>
      </c>
      <c r="U252" t="s">
        <v>328</v>
      </c>
      <c r="W252">
        <v>1158667035</v>
      </c>
      <c r="X252" s="76">
        <v>44418</v>
      </c>
      <c r="Y252" s="76">
        <v>44440</v>
      </c>
      <c r="Z252" s="76">
        <v>44440</v>
      </c>
      <c r="AA252" s="76">
        <v>44469</v>
      </c>
      <c r="AB252">
        <v>4472.25</v>
      </c>
      <c r="AC252" t="s">
        <v>1110</v>
      </c>
      <c r="AD252" t="s">
        <v>383</v>
      </c>
      <c r="AE252" t="s">
        <v>324</v>
      </c>
      <c r="AF252" t="s">
        <v>1131</v>
      </c>
      <c r="AG252" t="s">
        <v>1129</v>
      </c>
      <c r="AH252" t="s">
        <v>329</v>
      </c>
      <c r="AI252" t="s">
        <v>318</v>
      </c>
      <c r="AJ252" t="s">
        <v>1070</v>
      </c>
      <c r="AK252">
        <v>86057</v>
      </c>
      <c r="AL252">
        <v>1</v>
      </c>
      <c r="AM252">
        <v>20632</v>
      </c>
      <c r="AN252" t="s">
        <v>920</v>
      </c>
      <c r="AO252">
        <v>213197095</v>
      </c>
    </row>
    <row r="253" spans="1:41">
      <c r="A253" t="s">
        <v>315</v>
      </c>
      <c r="D253" t="s">
        <v>316</v>
      </c>
      <c r="E253">
        <v>316077</v>
      </c>
      <c r="F253" t="s">
        <v>317</v>
      </c>
      <c r="G253" t="s">
        <v>318</v>
      </c>
      <c r="H253" s="105" t="s">
        <v>917</v>
      </c>
      <c r="I253" t="s">
        <v>918</v>
      </c>
      <c r="J253" t="s">
        <v>919</v>
      </c>
      <c r="K253" t="s">
        <v>484</v>
      </c>
      <c r="L253">
        <v>68992</v>
      </c>
      <c r="M253">
        <v>19633</v>
      </c>
      <c r="O253">
        <v>333080</v>
      </c>
      <c r="P253" t="s">
        <v>1066</v>
      </c>
      <c r="Q253">
        <v>22168</v>
      </c>
      <c r="R253">
        <v>152</v>
      </c>
      <c r="S253">
        <v>22168</v>
      </c>
      <c r="T253">
        <v>2786</v>
      </c>
      <c r="U253" t="s">
        <v>328</v>
      </c>
      <c r="W253">
        <v>1158667035</v>
      </c>
      <c r="X253" s="76">
        <v>44418</v>
      </c>
      <c r="Y253" s="76">
        <v>44470</v>
      </c>
      <c r="Z253" s="76">
        <v>44470</v>
      </c>
      <c r="AA253" s="76">
        <v>44500</v>
      </c>
      <c r="AB253">
        <v>4472.25</v>
      </c>
      <c r="AC253" t="s">
        <v>1110</v>
      </c>
      <c r="AD253" t="s">
        <v>383</v>
      </c>
      <c r="AE253" t="s">
        <v>324</v>
      </c>
      <c r="AF253" t="s">
        <v>1132</v>
      </c>
      <c r="AG253" t="s">
        <v>1129</v>
      </c>
      <c r="AH253" t="s">
        <v>329</v>
      </c>
      <c r="AI253" t="s">
        <v>318</v>
      </c>
      <c r="AJ253" t="s">
        <v>1070</v>
      </c>
      <c r="AK253">
        <v>86057</v>
      </c>
      <c r="AL253">
        <v>1</v>
      </c>
      <c r="AM253">
        <v>20632</v>
      </c>
      <c r="AN253" t="s">
        <v>920</v>
      </c>
      <c r="AO253">
        <v>213197095</v>
      </c>
    </row>
    <row r="254" spans="1:41">
      <c r="A254" t="s">
        <v>315</v>
      </c>
      <c r="D254" t="s">
        <v>316</v>
      </c>
      <c r="E254">
        <v>316077</v>
      </c>
      <c r="F254" t="s">
        <v>317</v>
      </c>
      <c r="G254" t="s">
        <v>318</v>
      </c>
      <c r="H254" s="105" t="s">
        <v>917</v>
      </c>
      <c r="I254" t="s">
        <v>918</v>
      </c>
      <c r="J254" t="s">
        <v>919</v>
      </c>
      <c r="K254" t="s">
        <v>484</v>
      </c>
      <c r="L254">
        <v>69004</v>
      </c>
      <c r="M254">
        <v>19664</v>
      </c>
      <c r="O254">
        <v>333080</v>
      </c>
      <c r="P254" t="s">
        <v>1066</v>
      </c>
      <c r="Q254">
        <v>22169</v>
      </c>
      <c r="R254">
        <v>152</v>
      </c>
      <c r="S254">
        <v>22169</v>
      </c>
      <c r="T254">
        <v>2786</v>
      </c>
      <c r="U254" t="s">
        <v>328</v>
      </c>
      <c r="W254">
        <v>1158667035</v>
      </c>
      <c r="X254" s="76">
        <v>44418</v>
      </c>
      <c r="Y254" s="76">
        <v>44503</v>
      </c>
      <c r="Z254" s="76">
        <v>44501</v>
      </c>
      <c r="AA254" s="76">
        <v>44530</v>
      </c>
      <c r="AB254">
        <v>4472.25</v>
      </c>
      <c r="AC254" t="s">
        <v>1110</v>
      </c>
      <c r="AD254" t="s">
        <v>383</v>
      </c>
      <c r="AE254" t="s">
        <v>324</v>
      </c>
      <c r="AF254" t="s">
        <v>1133</v>
      </c>
      <c r="AG254" t="s">
        <v>1129</v>
      </c>
      <c r="AH254" t="s">
        <v>329</v>
      </c>
      <c r="AI254" t="s">
        <v>318</v>
      </c>
      <c r="AJ254" t="s">
        <v>1070</v>
      </c>
      <c r="AK254">
        <v>86057</v>
      </c>
      <c r="AL254">
        <v>1</v>
      </c>
      <c r="AM254">
        <v>20632</v>
      </c>
      <c r="AN254" t="s">
        <v>920</v>
      </c>
      <c r="AO254">
        <v>213197095</v>
      </c>
    </row>
    <row r="255" spans="1:41">
      <c r="A255" t="s">
        <v>315</v>
      </c>
      <c r="D255" t="s">
        <v>316</v>
      </c>
      <c r="E255">
        <v>316077</v>
      </c>
      <c r="F255" t="s">
        <v>317</v>
      </c>
      <c r="G255" t="s">
        <v>318</v>
      </c>
      <c r="H255" s="105" t="s">
        <v>917</v>
      </c>
      <c r="I255" t="s">
        <v>918</v>
      </c>
      <c r="J255" t="s">
        <v>919</v>
      </c>
      <c r="K255" t="s">
        <v>484</v>
      </c>
      <c r="L255">
        <v>69016</v>
      </c>
      <c r="M255">
        <v>19694</v>
      </c>
      <c r="O255">
        <v>333080</v>
      </c>
      <c r="P255" t="s">
        <v>1066</v>
      </c>
      <c r="Q255">
        <v>22170</v>
      </c>
      <c r="R255">
        <v>152</v>
      </c>
      <c r="S255">
        <v>22170</v>
      </c>
      <c r="T255">
        <v>2786</v>
      </c>
      <c r="U255" t="s">
        <v>328</v>
      </c>
      <c r="W255">
        <v>1158667035</v>
      </c>
      <c r="X255" s="76">
        <v>44418</v>
      </c>
      <c r="Y255" s="76">
        <v>44531</v>
      </c>
      <c r="Z255" s="76">
        <v>44531</v>
      </c>
      <c r="AA255" s="76">
        <v>44561</v>
      </c>
      <c r="AB255">
        <v>4472.25</v>
      </c>
      <c r="AC255" t="s">
        <v>1110</v>
      </c>
      <c r="AD255" t="s">
        <v>383</v>
      </c>
      <c r="AE255" t="s">
        <v>324</v>
      </c>
      <c r="AF255" t="s">
        <v>1134</v>
      </c>
      <c r="AG255" t="s">
        <v>1129</v>
      </c>
      <c r="AH255" t="s">
        <v>329</v>
      </c>
      <c r="AI255" t="s">
        <v>318</v>
      </c>
      <c r="AJ255" t="s">
        <v>1070</v>
      </c>
      <c r="AK255">
        <v>86057</v>
      </c>
      <c r="AL255">
        <v>1</v>
      </c>
      <c r="AM255">
        <v>20632</v>
      </c>
      <c r="AN255" t="s">
        <v>920</v>
      </c>
      <c r="AO255">
        <v>213197095</v>
      </c>
    </row>
    <row r="256" spans="1:41">
      <c r="A256" t="s">
        <v>315</v>
      </c>
      <c r="D256" t="s">
        <v>316</v>
      </c>
      <c r="E256">
        <v>316077</v>
      </c>
      <c r="F256" t="s">
        <v>317</v>
      </c>
      <c r="G256" t="s">
        <v>318</v>
      </c>
      <c r="H256" s="105" t="s">
        <v>917</v>
      </c>
      <c r="I256" t="s">
        <v>918</v>
      </c>
      <c r="J256" t="s">
        <v>919</v>
      </c>
      <c r="K256" t="s">
        <v>484</v>
      </c>
      <c r="L256">
        <v>69028</v>
      </c>
      <c r="M256">
        <v>19725</v>
      </c>
      <c r="O256">
        <v>333080</v>
      </c>
      <c r="P256" t="s">
        <v>1066</v>
      </c>
      <c r="Q256">
        <v>22171</v>
      </c>
      <c r="R256">
        <v>152</v>
      </c>
      <c r="S256">
        <v>22171</v>
      </c>
      <c r="T256">
        <v>2786</v>
      </c>
      <c r="U256" t="s">
        <v>328</v>
      </c>
      <c r="W256">
        <v>1158667035</v>
      </c>
      <c r="X256" s="76">
        <v>44418</v>
      </c>
      <c r="Y256" s="76">
        <v>44566</v>
      </c>
      <c r="Z256" s="76">
        <v>44562</v>
      </c>
      <c r="AA256" s="76">
        <v>44592</v>
      </c>
      <c r="AB256">
        <v>4472.25</v>
      </c>
      <c r="AC256" t="s">
        <v>1110</v>
      </c>
      <c r="AD256" t="s">
        <v>383</v>
      </c>
      <c r="AE256" t="s">
        <v>324</v>
      </c>
      <c r="AF256" t="s">
        <v>1135</v>
      </c>
      <c r="AG256" t="s">
        <v>1129</v>
      </c>
      <c r="AH256" t="s">
        <v>329</v>
      </c>
      <c r="AI256" t="s">
        <v>318</v>
      </c>
      <c r="AJ256" t="s">
        <v>1070</v>
      </c>
      <c r="AK256">
        <v>86057</v>
      </c>
      <c r="AL256">
        <v>1</v>
      </c>
      <c r="AM256">
        <v>20632</v>
      </c>
      <c r="AN256" t="s">
        <v>920</v>
      </c>
      <c r="AO256">
        <v>213197095</v>
      </c>
    </row>
    <row r="257" spans="1:41">
      <c r="A257" t="s">
        <v>315</v>
      </c>
      <c r="D257" t="s">
        <v>316</v>
      </c>
      <c r="E257">
        <v>316077</v>
      </c>
      <c r="F257" t="s">
        <v>317</v>
      </c>
      <c r="G257" t="s">
        <v>318</v>
      </c>
      <c r="H257" s="105" t="s">
        <v>917</v>
      </c>
      <c r="I257" t="s">
        <v>918</v>
      </c>
      <c r="J257" t="s">
        <v>919</v>
      </c>
      <c r="K257" t="s">
        <v>484</v>
      </c>
      <c r="L257">
        <v>69040</v>
      </c>
      <c r="M257">
        <v>19756</v>
      </c>
      <c r="O257">
        <v>333080</v>
      </c>
      <c r="P257" t="s">
        <v>1066</v>
      </c>
      <c r="Q257">
        <v>22172</v>
      </c>
      <c r="R257">
        <v>152</v>
      </c>
      <c r="S257">
        <v>22172</v>
      </c>
      <c r="T257">
        <v>2786</v>
      </c>
      <c r="U257" t="s">
        <v>328</v>
      </c>
      <c r="W257">
        <v>1158667035</v>
      </c>
      <c r="X257" s="76">
        <v>44418</v>
      </c>
      <c r="Y257" s="76">
        <v>44594</v>
      </c>
      <c r="Z257" s="76">
        <v>44593</v>
      </c>
      <c r="AA257" s="76">
        <v>44620</v>
      </c>
      <c r="AB257">
        <v>4472.25</v>
      </c>
      <c r="AC257" t="s">
        <v>1110</v>
      </c>
      <c r="AD257" t="s">
        <v>383</v>
      </c>
      <c r="AE257" t="s">
        <v>324</v>
      </c>
      <c r="AF257" t="s">
        <v>1136</v>
      </c>
      <c r="AG257" t="s">
        <v>1129</v>
      </c>
      <c r="AH257" t="s">
        <v>329</v>
      </c>
      <c r="AI257" t="s">
        <v>318</v>
      </c>
      <c r="AJ257" t="s">
        <v>1070</v>
      </c>
      <c r="AK257">
        <v>86057</v>
      </c>
      <c r="AL257">
        <v>1</v>
      </c>
      <c r="AM257">
        <v>20632</v>
      </c>
      <c r="AN257" t="s">
        <v>920</v>
      </c>
      <c r="AO257">
        <v>213197095</v>
      </c>
    </row>
    <row r="258" spans="1:41">
      <c r="A258" t="s">
        <v>315</v>
      </c>
      <c r="D258" t="s">
        <v>316</v>
      </c>
      <c r="E258">
        <v>316077</v>
      </c>
      <c r="F258" t="s">
        <v>317</v>
      </c>
      <c r="G258" t="s">
        <v>318</v>
      </c>
      <c r="H258" s="105" t="s">
        <v>917</v>
      </c>
      <c r="I258" t="s">
        <v>918</v>
      </c>
      <c r="J258" t="s">
        <v>919</v>
      </c>
      <c r="K258" t="s">
        <v>484</v>
      </c>
      <c r="L258">
        <v>69052</v>
      </c>
      <c r="M258">
        <v>19784</v>
      </c>
      <c r="O258">
        <v>333080</v>
      </c>
      <c r="P258" t="s">
        <v>1066</v>
      </c>
      <c r="Q258">
        <v>22173</v>
      </c>
      <c r="R258">
        <v>152</v>
      </c>
      <c r="S258">
        <v>22173</v>
      </c>
      <c r="T258">
        <v>2786</v>
      </c>
      <c r="U258" t="s">
        <v>328</v>
      </c>
      <c r="W258">
        <v>1158667035</v>
      </c>
      <c r="X258" s="76">
        <v>44418</v>
      </c>
      <c r="Y258" s="76">
        <v>44621</v>
      </c>
      <c r="Z258" s="76">
        <v>44621</v>
      </c>
      <c r="AA258" s="76">
        <v>44651</v>
      </c>
      <c r="AB258">
        <v>4472.25</v>
      </c>
      <c r="AC258" t="s">
        <v>1110</v>
      </c>
      <c r="AD258" t="s">
        <v>383</v>
      </c>
      <c r="AE258" t="s">
        <v>324</v>
      </c>
      <c r="AF258" t="s">
        <v>1137</v>
      </c>
      <c r="AG258" t="s">
        <v>1129</v>
      </c>
      <c r="AH258" t="s">
        <v>329</v>
      </c>
      <c r="AI258" t="s">
        <v>318</v>
      </c>
      <c r="AJ258" t="s">
        <v>1070</v>
      </c>
      <c r="AK258">
        <v>86057</v>
      </c>
      <c r="AL258">
        <v>1</v>
      </c>
      <c r="AM258">
        <v>20632</v>
      </c>
      <c r="AN258" t="s">
        <v>920</v>
      </c>
      <c r="AO258">
        <v>213197095</v>
      </c>
    </row>
    <row r="259" spans="1:41">
      <c r="H259" s="105"/>
      <c r="X259" s="76"/>
      <c r="Y259" s="76"/>
      <c r="Z259" s="76"/>
      <c r="AA259" s="76"/>
      <c r="AB259">
        <f>SUM(AB247:AB258)</f>
        <v>53088.51</v>
      </c>
    </row>
    <row r="260" spans="1:41">
      <c r="A260" t="s">
        <v>315</v>
      </c>
      <c r="D260" t="s">
        <v>316</v>
      </c>
      <c r="E260">
        <v>316077</v>
      </c>
      <c r="F260" t="s">
        <v>317</v>
      </c>
      <c r="G260" t="s">
        <v>318</v>
      </c>
      <c r="H260" s="105" t="s">
        <v>917</v>
      </c>
      <c r="I260" t="s">
        <v>918</v>
      </c>
      <c r="J260" t="s">
        <v>919</v>
      </c>
      <c r="K260" t="s">
        <v>484</v>
      </c>
      <c r="L260">
        <v>69064</v>
      </c>
      <c r="M260">
        <v>19815</v>
      </c>
      <c r="O260">
        <v>333080</v>
      </c>
      <c r="P260" t="s">
        <v>1066</v>
      </c>
      <c r="Q260">
        <v>22174</v>
      </c>
      <c r="R260">
        <v>152</v>
      </c>
      <c r="S260">
        <v>22174</v>
      </c>
      <c r="T260">
        <v>2786</v>
      </c>
      <c r="U260" t="s">
        <v>328</v>
      </c>
      <c r="W260">
        <v>1158667035</v>
      </c>
      <c r="X260" s="76">
        <v>44418</v>
      </c>
      <c r="Y260" s="76">
        <v>44652</v>
      </c>
      <c r="Z260" s="76">
        <v>44652</v>
      </c>
      <c r="AA260" s="76">
        <v>44681</v>
      </c>
      <c r="AB260">
        <v>4472.25</v>
      </c>
      <c r="AC260" t="s">
        <v>1110</v>
      </c>
      <c r="AD260" t="s">
        <v>383</v>
      </c>
      <c r="AE260" t="s">
        <v>324</v>
      </c>
      <c r="AF260" t="s">
        <v>1138</v>
      </c>
      <c r="AG260" t="s">
        <v>1129</v>
      </c>
      <c r="AH260" t="s">
        <v>329</v>
      </c>
      <c r="AI260" t="s">
        <v>318</v>
      </c>
      <c r="AJ260" t="s">
        <v>1070</v>
      </c>
      <c r="AK260">
        <v>86057</v>
      </c>
      <c r="AL260">
        <v>1</v>
      </c>
      <c r="AM260">
        <v>20632</v>
      </c>
      <c r="AN260" t="s">
        <v>920</v>
      </c>
      <c r="AO260">
        <v>213197095</v>
      </c>
    </row>
    <row r="261" spans="1:41">
      <c r="A261" t="s">
        <v>315</v>
      </c>
      <c r="D261" t="s">
        <v>316</v>
      </c>
      <c r="E261">
        <v>316077</v>
      </c>
      <c r="F261" t="s">
        <v>317</v>
      </c>
      <c r="G261" t="s">
        <v>318</v>
      </c>
      <c r="H261" s="105" t="s">
        <v>917</v>
      </c>
      <c r="I261" t="s">
        <v>918</v>
      </c>
      <c r="J261" t="s">
        <v>919</v>
      </c>
      <c r="K261" t="s">
        <v>484</v>
      </c>
      <c r="L261">
        <v>69076</v>
      </c>
      <c r="M261">
        <v>19845</v>
      </c>
      <c r="O261">
        <v>333080</v>
      </c>
      <c r="P261" t="s">
        <v>1066</v>
      </c>
      <c r="Q261">
        <v>22175</v>
      </c>
      <c r="R261">
        <v>152</v>
      </c>
      <c r="S261">
        <v>22175</v>
      </c>
      <c r="T261">
        <v>2786</v>
      </c>
      <c r="U261" t="s">
        <v>328</v>
      </c>
      <c r="W261">
        <v>1158667035</v>
      </c>
      <c r="X261" s="76">
        <v>44418</v>
      </c>
      <c r="Y261" s="76">
        <v>44684</v>
      </c>
      <c r="Z261" s="76">
        <v>44682</v>
      </c>
      <c r="AA261" s="76">
        <v>44712</v>
      </c>
      <c r="AB261">
        <v>4472.25</v>
      </c>
      <c r="AC261" t="s">
        <v>1110</v>
      </c>
      <c r="AD261" t="s">
        <v>383</v>
      </c>
      <c r="AE261" t="s">
        <v>324</v>
      </c>
      <c r="AF261" t="s">
        <v>1139</v>
      </c>
      <c r="AG261" t="s">
        <v>1129</v>
      </c>
      <c r="AH261" t="s">
        <v>329</v>
      </c>
      <c r="AI261" t="s">
        <v>318</v>
      </c>
      <c r="AJ261" t="s">
        <v>1070</v>
      </c>
      <c r="AK261">
        <v>86057</v>
      </c>
      <c r="AL261">
        <v>1</v>
      </c>
      <c r="AM261">
        <v>20632</v>
      </c>
      <c r="AN261" t="s">
        <v>920</v>
      </c>
      <c r="AO261">
        <v>213197095</v>
      </c>
    </row>
    <row r="262" spans="1:41">
      <c r="A262" t="s">
        <v>315</v>
      </c>
      <c r="D262" t="s">
        <v>316</v>
      </c>
      <c r="E262">
        <v>316077</v>
      </c>
      <c r="F262" t="s">
        <v>317</v>
      </c>
      <c r="G262" t="s">
        <v>318</v>
      </c>
      <c r="H262" s="105" t="s">
        <v>917</v>
      </c>
      <c r="I262" t="s">
        <v>918</v>
      </c>
      <c r="J262" t="s">
        <v>919</v>
      </c>
      <c r="K262" t="s">
        <v>484</v>
      </c>
      <c r="L262">
        <v>69088</v>
      </c>
      <c r="M262">
        <v>19876</v>
      </c>
      <c r="O262">
        <v>333080</v>
      </c>
      <c r="P262" t="s">
        <v>1066</v>
      </c>
      <c r="Q262">
        <v>22176</v>
      </c>
      <c r="R262">
        <v>152</v>
      </c>
      <c r="S262">
        <v>22176</v>
      </c>
      <c r="T262">
        <v>2786</v>
      </c>
      <c r="U262" t="s">
        <v>328</v>
      </c>
      <c r="W262">
        <v>1158667035</v>
      </c>
      <c r="X262" s="76">
        <v>44418</v>
      </c>
      <c r="Y262" s="76">
        <v>44713</v>
      </c>
      <c r="Z262" s="76">
        <v>44713</v>
      </c>
      <c r="AA262" s="76">
        <v>44742</v>
      </c>
      <c r="AB262">
        <v>4472.25</v>
      </c>
      <c r="AC262" t="s">
        <v>1110</v>
      </c>
      <c r="AD262" t="s">
        <v>383</v>
      </c>
      <c r="AE262" t="s">
        <v>324</v>
      </c>
      <c r="AF262" t="s">
        <v>1140</v>
      </c>
      <c r="AG262" t="s">
        <v>1129</v>
      </c>
      <c r="AH262" t="s">
        <v>329</v>
      </c>
      <c r="AI262" t="s">
        <v>318</v>
      </c>
      <c r="AJ262" t="s">
        <v>1070</v>
      </c>
      <c r="AK262">
        <v>86057</v>
      </c>
      <c r="AL262">
        <v>1</v>
      </c>
      <c r="AM262">
        <v>20632</v>
      </c>
      <c r="AN262" t="s">
        <v>920</v>
      </c>
      <c r="AO262">
        <v>213197095</v>
      </c>
    </row>
    <row r="265" spans="1:41">
      <c r="A265" t="s">
        <v>315</v>
      </c>
      <c r="D265" t="s">
        <v>316</v>
      </c>
      <c r="E265">
        <v>317112</v>
      </c>
      <c r="F265" t="s">
        <v>317</v>
      </c>
      <c r="G265" t="s">
        <v>318</v>
      </c>
      <c r="H265" s="105" t="s">
        <v>542</v>
      </c>
      <c r="I265" t="s">
        <v>542</v>
      </c>
      <c r="J265" t="s">
        <v>523</v>
      </c>
      <c r="K265" t="s">
        <v>326</v>
      </c>
      <c r="L265">
        <v>435492</v>
      </c>
      <c r="M265">
        <v>19085</v>
      </c>
      <c r="O265">
        <v>333080</v>
      </c>
      <c r="P265" t="s">
        <v>1066</v>
      </c>
      <c r="Q265">
        <v>11698</v>
      </c>
      <c r="R265">
        <v>152</v>
      </c>
      <c r="S265">
        <v>11698</v>
      </c>
      <c r="T265">
        <v>2786</v>
      </c>
      <c r="U265" t="s">
        <v>328</v>
      </c>
      <c r="W265">
        <v>1158667035</v>
      </c>
      <c r="X265" s="76">
        <v>43748</v>
      </c>
      <c r="Y265" s="76">
        <v>43922</v>
      </c>
      <c r="Z265" s="76">
        <v>43922</v>
      </c>
      <c r="AA265" s="76">
        <v>43951</v>
      </c>
      <c r="AB265">
        <v>3732.38</v>
      </c>
      <c r="AC265" t="s">
        <v>1110</v>
      </c>
      <c r="AD265" t="s">
        <v>338</v>
      </c>
      <c r="AE265" t="s">
        <v>324</v>
      </c>
      <c r="AF265" t="s">
        <v>1167</v>
      </c>
      <c r="AG265" t="s">
        <v>1168</v>
      </c>
      <c r="AH265" t="s">
        <v>329</v>
      </c>
      <c r="AI265" t="s">
        <v>318</v>
      </c>
      <c r="AJ265" t="s">
        <v>1070</v>
      </c>
      <c r="AK265">
        <v>86057</v>
      </c>
      <c r="AL265">
        <v>1</v>
      </c>
      <c r="AM265">
        <v>37733</v>
      </c>
      <c r="AN265" t="s">
        <v>543</v>
      </c>
      <c r="AO265">
        <v>215952343</v>
      </c>
    </row>
    <row r="266" spans="1:41">
      <c r="A266" t="s">
        <v>315</v>
      </c>
      <c r="D266" t="s">
        <v>316</v>
      </c>
      <c r="E266">
        <v>317112</v>
      </c>
      <c r="F266" t="s">
        <v>317</v>
      </c>
      <c r="G266" t="s">
        <v>318</v>
      </c>
      <c r="H266" s="105" t="s">
        <v>542</v>
      </c>
      <c r="I266" t="s">
        <v>542</v>
      </c>
      <c r="J266" t="s">
        <v>523</v>
      </c>
      <c r="K266" t="s">
        <v>326</v>
      </c>
      <c r="L266">
        <v>435493</v>
      </c>
      <c r="M266">
        <v>19115</v>
      </c>
      <c r="O266">
        <v>333080</v>
      </c>
      <c r="P266" t="s">
        <v>1066</v>
      </c>
      <c r="Q266">
        <v>11699</v>
      </c>
      <c r="R266">
        <v>152</v>
      </c>
      <c r="S266">
        <v>11699</v>
      </c>
      <c r="T266">
        <v>2786</v>
      </c>
      <c r="U266" t="s">
        <v>328</v>
      </c>
      <c r="W266">
        <v>1158667035</v>
      </c>
      <c r="X266" s="76">
        <v>43748</v>
      </c>
      <c r="Y266" s="76">
        <v>43956</v>
      </c>
      <c r="Z266" s="76">
        <v>43952</v>
      </c>
      <c r="AA266" s="76">
        <v>43982</v>
      </c>
      <c r="AB266">
        <v>3732.38</v>
      </c>
      <c r="AC266" t="s">
        <v>1110</v>
      </c>
      <c r="AD266" t="s">
        <v>338</v>
      </c>
      <c r="AE266" t="s">
        <v>324</v>
      </c>
      <c r="AF266" t="s">
        <v>1169</v>
      </c>
      <c r="AG266" t="s">
        <v>1168</v>
      </c>
      <c r="AH266" t="s">
        <v>329</v>
      </c>
      <c r="AI266" t="s">
        <v>318</v>
      </c>
      <c r="AJ266" t="s">
        <v>1070</v>
      </c>
      <c r="AK266">
        <v>86057</v>
      </c>
      <c r="AL266">
        <v>1</v>
      </c>
      <c r="AM266">
        <v>37733</v>
      </c>
      <c r="AN266" t="s">
        <v>543</v>
      </c>
      <c r="AO266">
        <v>215952343</v>
      </c>
    </row>
    <row r="267" spans="1:41">
      <c r="A267" t="s">
        <v>315</v>
      </c>
      <c r="D267" t="s">
        <v>316</v>
      </c>
      <c r="E267">
        <v>317112</v>
      </c>
      <c r="F267" t="s">
        <v>317</v>
      </c>
      <c r="G267" t="s">
        <v>318</v>
      </c>
      <c r="H267" s="105" t="s">
        <v>542</v>
      </c>
      <c r="I267" t="s">
        <v>542</v>
      </c>
      <c r="J267" t="s">
        <v>523</v>
      </c>
      <c r="K267" t="s">
        <v>326</v>
      </c>
      <c r="L267">
        <v>435494</v>
      </c>
      <c r="M267">
        <v>19146</v>
      </c>
      <c r="O267">
        <v>333080</v>
      </c>
      <c r="P267" t="s">
        <v>1066</v>
      </c>
      <c r="Q267">
        <v>11700</v>
      </c>
      <c r="R267">
        <v>152</v>
      </c>
      <c r="S267">
        <v>11700</v>
      </c>
      <c r="T267">
        <v>2786</v>
      </c>
      <c r="U267" t="s">
        <v>328</v>
      </c>
      <c r="W267">
        <v>1158667035</v>
      </c>
      <c r="X267" s="76">
        <v>43748</v>
      </c>
      <c r="Y267" s="76">
        <v>43983</v>
      </c>
      <c r="Z267" s="76">
        <v>43983</v>
      </c>
      <c r="AA267" s="76">
        <v>44012</v>
      </c>
      <c r="AB267">
        <v>3732.38</v>
      </c>
      <c r="AC267" t="s">
        <v>1110</v>
      </c>
      <c r="AD267" t="s">
        <v>338</v>
      </c>
      <c r="AE267" t="s">
        <v>324</v>
      </c>
      <c r="AF267" t="s">
        <v>1170</v>
      </c>
      <c r="AG267" t="s">
        <v>1168</v>
      </c>
      <c r="AH267" t="s">
        <v>329</v>
      </c>
      <c r="AI267" t="s">
        <v>318</v>
      </c>
      <c r="AJ267" t="s">
        <v>1070</v>
      </c>
      <c r="AK267">
        <v>86057</v>
      </c>
      <c r="AL267">
        <v>1</v>
      </c>
      <c r="AM267">
        <v>37733</v>
      </c>
      <c r="AN267" t="s">
        <v>543</v>
      </c>
      <c r="AO267">
        <v>215952343</v>
      </c>
    </row>
    <row r="268" spans="1:41">
      <c r="A268" t="s">
        <v>315</v>
      </c>
      <c r="D268" t="s">
        <v>316</v>
      </c>
      <c r="E268">
        <v>317112</v>
      </c>
      <c r="F268" t="s">
        <v>317</v>
      </c>
      <c r="G268" t="s">
        <v>318</v>
      </c>
      <c r="H268" s="105" t="s">
        <v>542</v>
      </c>
      <c r="I268" t="s">
        <v>542</v>
      </c>
      <c r="J268" t="s">
        <v>523</v>
      </c>
      <c r="K268" t="s">
        <v>326</v>
      </c>
      <c r="L268">
        <v>845975</v>
      </c>
      <c r="M268">
        <v>19299</v>
      </c>
      <c r="O268">
        <v>333080</v>
      </c>
      <c r="P268" t="s">
        <v>1066</v>
      </c>
      <c r="Q268">
        <v>21485</v>
      </c>
      <c r="R268">
        <v>152</v>
      </c>
      <c r="S268">
        <v>21485</v>
      </c>
      <c r="T268">
        <v>2786</v>
      </c>
      <c r="U268" t="s">
        <v>328</v>
      </c>
      <c r="W268">
        <v>1158667035</v>
      </c>
      <c r="X268" s="76">
        <v>44134</v>
      </c>
      <c r="Y268" s="76">
        <v>44137</v>
      </c>
      <c r="Z268" s="76">
        <v>44136</v>
      </c>
      <c r="AA268" s="76">
        <v>44165</v>
      </c>
      <c r="AB268">
        <v>3880.33</v>
      </c>
      <c r="AC268" t="s">
        <v>1110</v>
      </c>
      <c r="AD268" t="s">
        <v>344</v>
      </c>
      <c r="AE268" t="s">
        <v>324</v>
      </c>
      <c r="AF268" t="s">
        <v>1153</v>
      </c>
      <c r="AG268" t="s">
        <v>1151</v>
      </c>
      <c r="AH268" t="s">
        <v>329</v>
      </c>
      <c r="AI268" t="s">
        <v>318</v>
      </c>
      <c r="AJ268" t="s">
        <v>1070</v>
      </c>
      <c r="AK268">
        <v>86057</v>
      </c>
      <c r="AL268">
        <v>1</v>
      </c>
      <c r="AM268">
        <v>37733</v>
      </c>
      <c r="AN268" t="s">
        <v>543</v>
      </c>
      <c r="AO268">
        <v>215952343</v>
      </c>
    </row>
    <row r="269" spans="1:41">
      <c r="A269" t="s">
        <v>315</v>
      </c>
      <c r="D269" t="s">
        <v>316</v>
      </c>
      <c r="E269">
        <v>317112</v>
      </c>
      <c r="F269" t="s">
        <v>317</v>
      </c>
      <c r="G269" t="s">
        <v>318</v>
      </c>
      <c r="H269" s="105" t="s">
        <v>542</v>
      </c>
      <c r="I269" t="s">
        <v>542</v>
      </c>
      <c r="J269" t="s">
        <v>523</v>
      </c>
      <c r="K269" t="s">
        <v>326</v>
      </c>
      <c r="L269">
        <v>845969</v>
      </c>
      <c r="M269">
        <v>19238</v>
      </c>
      <c r="O269">
        <v>333080</v>
      </c>
      <c r="P269" t="s">
        <v>1066</v>
      </c>
      <c r="Q269">
        <v>21483</v>
      </c>
      <c r="R269">
        <v>152</v>
      </c>
      <c r="S269">
        <v>21483</v>
      </c>
      <c r="T269">
        <v>2786</v>
      </c>
      <c r="U269" t="s">
        <v>328</v>
      </c>
      <c r="W269">
        <v>1158667035</v>
      </c>
      <c r="X269" s="76">
        <v>44134</v>
      </c>
      <c r="Y269" s="76">
        <v>44137</v>
      </c>
      <c r="Z269" s="76">
        <v>44075</v>
      </c>
      <c r="AA269" s="76">
        <v>44104</v>
      </c>
      <c r="AB269">
        <v>3880.33</v>
      </c>
      <c r="AC269" t="s">
        <v>1110</v>
      </c>
      <c r="AD269" t="s">
        <v>344</v>
      </c>
      <c r="AE269" t="s">
        <v>324</v>
      </c>
      <c r="AF269" t="s">
        <v>1154</v>
      </c>
      <c r="AG269" t="s">
        <v>1151</v>
      </c>
      <c r="AH269" t="s">
        <v>329</v>
      </c>
      <c r="AI269" t="s">
        <v>318</v>
      </c>
      <c r="AJ269" t="s">
        <v>1070</v>
      </c>
      <c r="AK269">
        <v>86057</v>
      </c>
      <c r="AL269">
        <v>1</v>
      </c>
      <c r="AM269">
        <v>37733</v>
      </c>
      <c r="AN269" t="s">
        <v>543</v>
      </c>
      <c r="AO269">
        <v>215952343</v>
      </c>
    </row>
    <row r="270" spans="1:41">
      <c r="A270" t="s">
        <v>315</v>
      </c>
      <c r="D270" t="s">
        <v>316</v>
      </c>
      <c r="E270">
        <v>317112</v>
      </c>
      <c r="F270" t="s">
        <v>317</v>
      </c>
      <c r="G270" t="s">
        <v>318</v>
      </c>
      <c r="H270" s="105" t="s">
        <v>542</v>
      </c>
      <c r="I270" t="s">
        <v>542</v>
      </c>
      <c r="J270" t="s">
        <v>523</v>
      </c>
      <c r="K270" t="s">
        <v>326</v>
      </c>
      <c r="L270">
        <v>845963</v>
      </c>
      <c r="M270">
        <v>19176</v>
      </c>
      <c r="O270">
        <v>333080</v>
      </c>
      <c r="P270" t="s">
        <v>1066</v>
      </c>
      <c r="Q270">
        <v>21481</v>
      </c>
      <c r="R270">
        <v>152</v>
      </c>
      <c r="S270">
        <v>21481</v>
      </c>
      <c r="T270">
        <v>2786</v>
      </c>
      <c r="U270" t="s">
        <v>328</v>
      </c>
      <c r="W270">
        <v>1158667035</v>
      </c>
      <c r="X270" s="76">
        <v>44134</v>
      </c>
      <c r="Y270" s="76">
        <v>44137</v>
      </c>
      <c r="Z270" s="76">
        <v>44013</v>
      </c>
      <c r="AA270" s="76">
        <v>44043</v>
      </c>
      <c r="AB270">
        <v>3880.33</v>
      </c>
      <c r="AC270" t="s">
        <v>1110</v>
      </c>
      <c r="AD270" t="s">
        <v>344</v>
      </c>
      <c r="AE270" t="s">
        <v>324</v>
      </c>
      <c r="AF270" t="s">
        <v>1155</v>
      </c>
      <c r="AG270" t="s">
        <v>1151</v>
      </c>
      <c r="AH270" t="s">
        <v>329</v>
      </c>
      <c r="AI270" t="s">
        <v>318</v>
      </c>
      <c r="AJ270" t="s">
        <v>1070</v>
      </c>
      <c r="AK270">
        <v>86057</v>
      </c>
      <c r="AL270">
        <v>1</v>
      </c>
      <c r="AM270">
        <v>37733</v>
      </c>
      <c r="AN270" t="s">
        <v>543</v>
      </c>
      <c r="AO270">
        <v>215952343</v>
      </c>
    </row>
    <row r="271" spans="1:41">
      <c r="A271" t="s">
        <v>315</v>
      </c>
      <c r="D271" t="s">
        <v>316</v>
      </c>
      <c r="E271">
        <v>317112</v>
      </c>
      <c r="F271" t="s">
        <v>317</v>
      </c>
      <c r="G271" t="s">
        <v>318</v>
      </c>
      <c r="H271" s="105" t="s">
        <v>542</v>
      </c>
      <c r="I271" t="s">
        <v>542</v>
      </c>
      <c r="J271" t="s">
        <v>523</v>
      </c>
      <c r="K271" t="s">
        <v>326</v>
      </c>
      <c r="L271">
        <v>845966</v>
      </c>
      <c r="M271">
        <v>19207</v>
      </c>
      <c r="O271">
        <v>333080</v>
      </c>
      <c r="P271" t="s">
        <v>1066</v>
      </c>
      <c r="Q271">
        <v>21482</v>
      </c>
      <c r="R271">
        <v>152</v>
      </c>
      <c r="S271">
        <v>21482</v>
      </c>
      <c r="T271">
        <v>2786</v>
      </c>
      <c r="U271" t="s">
        <v>328</v>
      </c>
      <c r="W271">
        <v>1158667035</v>
      </c>
      <c r="X271" s="76">
        <v>44134</v>
      </c>
      <c r="Y271" s="76">
        <v>44137</v>
      </c>
      <c r="Z271" s="76">
        <v>44044</v>
      </c>
      <c r="AA271" s="76">
        <v>44074</v>
      </c>
      <c r="AB271">
        <v>3880.33</v>
      </c>
      <c r="AC271" t="s">
        <v>1110</v>
      </c>
      <c r="AD271" t="s">
        <v>344</v>
      </c>
      <c r="AE271" t="s">
        <v>324</v>
      </c>
      <c r="AF271" t="s">
        <v>1152</v>
      </c>
      <c r="AG271" t="s">
        <v>1151</v>
      </c>
      <c r="AH271" t="s">
        <v>329</v>
      </c>
      <c r="AI271" t="s">
        <v>318</v>
      </c>
      <c r="AJ271" t="s">
        <v>1070</v>
      </c>
      <c r="AK271">
        <v>86057</v>
      </c>
      <c r="AL271">
        <v>1</v>
      </c>
      <c r="AM271">
        <v>37733</v>
      </c>
      <c r="AN271" t="s">
        <v>543</v>
      </c>
      <c r="AO271">
        <v>215952343</v>
      </c>
    </row>
    <row r="272" spans="1:41">
      <c r="A272" t="s">
        <v>315</v>
      </c>
      <c r="D272" t="s">
        <v>316</v>
      </c>
      <c r="E272">
        <v>317112</v>
      </c>
      <c r="F272" t="s">
        <v>317</v>
      </c>
      <c r="G272" t="s">
        <v>318</v>
      </c>
      <c r="H272" s="105" t="s">
        <v>542</v>
      </c>
      <c r="I272" t="s">
        <v>542</v>
      </c>
      <c r="J272" t="s">
        <v>523</v>
      </c>
      <c r="K272" t="s">
        <v>326</v>
      </c>
      <c r="L272">
        <v>845972</v>
      </c>
      <c r="M272">
        <v>19268</v>
      </c>
      <c r="O272">
        <v>333080</v>
      </c>
      <c r="P272" t="s">
        <v>1066</v>
      </c>
      <c r="Q272">
        <v>21484</v>
      </c>
      <c r="R272">
        <v>152</v>
      </c>
      <c r="S272">
        <v>21484</v>
      </c>
      <c r="T272">
        <v>2786</v>
      </c>
      <c r="U272" t="s">
        <v>328</v>
      </c>
      <c r="W272">
        <v>1158667035</v>
      </c>
      <c r="X272" s="76">
        <v>44134</v>
      </c>
      <c r="Y272" s="76">
        <v>44137</v>
      </c>
      <c r="Z272" s="76">
        <v>44105</v>
      </c>
      <c r="AA272" s="76">
        <v>44135</v>
      </c>
      <c r="AB272">
        <v>3880.33</v>
      </c>
      <c r="AC272" t="s">
        <v>1110</v>
      </c>
      <c r="AD272" t="s">
        <v>344</v>
      </c>
      <c r="AE272" t="s">
        <v>324</v>
      </c>
      <c r="AF272" t="s">
        <v>1150</v>
      </c>
      <c r="AG272" t="s">
        <v>1151</v>
      </c>
      <c r="AH272" t="s">
        <v>329</v>
      </c>
      <c r="AI272" t="s">
        <v>318</v>
      </c>
      <c r="AJ272" t="s">
        <v>1070</v>
      </c>
      <c r="AK272">
        <v>86057</v>
      </c>
      <c r="AL272">
        <v>1</v>
      </c>
      <c r="AM272">
        <v>37733</v>
      </c>
      <c r="AN272" t="s">
        <v>543</v>
      </c>
      <c r="AO272">
        <v>215952343</v>
      </c>
    </row>
    <row r="273" spans="1:41">
      <c r="A273" t="s">
        <v>315</v>
      </c>
      <c r="D273" t="s">
        <v>316</v>
      </c>
      <c r="E273">
        <v>317112</v>
      </c>
      <c r="F273" t="s">
        <v>317</v>
      </c>
      <c r="G273" t="s">
        <v>318</v>
      </c>
      <c r="H273" s="105" t="s">
        <v>542</v>
      </c>
      <c r="I273" t="s">
        <v>542</v>
      </c>
      <c r="J273" t="s">
        <v>523</v>
      </c>
      <c r="K273" t="s">
        <v>326</v>
      </c>
      <c r="L273">
        <v>845978</v>
      </c>
      <c r="M273">
        <v>19329</v>
      </c>
      <c r="O273">
        <v>333080</v>
      </c>
      <c r="P273" t="s">
        <v>1066</v>
      </c>
      <c r="Q273">
        <v>21486</v>
      </c>
      <c r="R273">
        <v>152</v>
      </c>
      <c r="S273">
        <v>21486</v>
      </c>
      <c r="T273">
        <v>2786</v>
      </c>
      <c r="U273" t="s">
        <v>328</v>
      </c>
      <c r="W273">
        <v>1158667035</v>
      </c>
      <c r="X273" s="76">
        <v>44134</v>
      </c>
      <c r="Y273" s="76">
        <v>44166</v>
      </c>
      <c r="Z273" s="76">
        <v>44166</v>
      </c>
      <c r="AA273" s="76">
        <v>44196</v>
      </c>
      <c r="AB273">
        <v>3880.33</v>
      </c>
      <c r="AC273" t="s">
        <v>1110</v>
      </c>
      <c r="AD273" t="s">
        <v>344</v>
      </c>
      <c r="AE273" t="s">
        <v>324</v>
      </c>
      <c r="AF273" t="s">
        <v>1156</v>
      </c>
      <c r="AG273" t="s">
        <v>1151</v>
      </c>
      <c r="AH273" t="s">
        <v>329</v>
      </c>
      <c r="AI273" t="s">
        <v>318</v>
      </c>
      <c r="AJ273" t="s">
        <v>1070</v>
      </c>
      <c r="AK273">
        <v>86057</v>
      </c>
      <c r="AL273">
        <v>1</v>
      </c>
      <c r="AM273">
        <v>37733</v>
      </c>
      <c r="AN273" t="s">
        <v>543</v>
      </c>
      <c r="AO273">
        <v>215952343</v>
      </c>
    </row>
    <row r="274" spans="1:41">
      <c r="A274" t="s">
        <v>315</v>
      </c>
      <c r="D274" t="s">
        <v>316</v>
      </c>
      <c r="E274">
        <v>317112</v>
      </c>
      <c r="F274" t="s">
        <v>317</v>
      </c>
      <c r="G274" t="s">
        <v>318</v>
      </c>
      <c r="H274" s="105" t="s">
        <v>542</v>
      </c>
      <c r="I274" t="s">
        <v>542</v>
      </c>
      <c r="J274" t="s">
        <v>523</v>
      </c>
      <c r="K274" t="s">
        <v>326</v>
      </c>
      <c r="L274">
        <v>845981</v>
      </c>
      <c r="M274">
        <v>19360</v>
      </c>
      <c r="O274">
        <v>333080</v>
      </c>
      <c r="P274" t="s">
        <v>1066</v>
      </c>
      <c r="Q274">
        <v>21487</v>
      </c>
      <c r="R274">
        <v>152</v>
      </c>
      <c r="S274">
        <v>21487</v>
      </c>
      <c r="T274">
        <v>2786</v>
      </c>
      <c r="U274" t="s">
        <v>328</v>
      </c>
      <c r="W274">
        <v>1158667035</v>
      </c>
      <c r="X274" s="76">
        <v>44134</v>
      </c>
      <c r="Y274" s="76">
        <v>44201</v>
      </c>
      <c r="Z274" s="76">
        <v>44197</v>
      </c>
      <c r="AA274" s="76">
        <v>44227</v>
      </c>
      <c r="AB274">
        <v>3880.33</v>
      </c>
      <c r="AC274" t="s">
        <v>1110</v>
      </c>
      <c r="AD274" t="s">
        <v>344</v>
      </c>
      <c r="AE274" t="s">
        <v>324</v>
      </c>
      <c r="AF274" t="s">
        <v>1157</v>
      </c>
      <c r="AG274" t="s">
        <v>1151</v>
      </c>
      <c r="AH274" t="s">
        <v>329</v>
      </c>
      <c r="AI274" t="s">
        <v>318</v>
      </c>
      <c r="AJ274" t="s">
        <v>1070</v>
      </c>
      <c r="AK274">
        <v>86057</v>
      </c>
      <c r="AL274">
        <v>1</v>
      </c>
      <c r="AM274">
        <v>37733</v>
      </c>
      <c r="AN274" t="s">
        <v>543</v>
      </c>
      <c r="AO274">
        <v>215952343</v>
      </c>
    </row>
    <row r="275" spans="1:41">
      <c r="A275" t="s">
        <v>315</v>
      </c>
      <c r="D275" t="s">
        <v>316</v>
      </c>
      <c r="E275">
        <v>317112</v>
      </c>
      <c r="F275" t="s">
        <v>317</v>
      </c>
      <c r="G275" t="s">
        <v>318</v>
      </c>
      <c r="H275" s="105" t="s">
        <v>542</v>
      </c>
      <c r="I275" t="s">
        <v>542</v>
      </c>
      <c r="J275" t="s">
        <v>523</v>
      </c>
      <c r="K275" t="s">
        <v>326</v>
      </c>
      <c r="L275">
        <v>845984</v>
      </c>
      <c r="M275">
        <v>19391</v>
      </c>
      <c r="O275">
        <v>333080</v>
      </c>
      <c r="P275" t="s">
        <v>1066</v>
      </c>
      <c r="Q275">
        <v>21488</v>
      </c>
      <c r="R275">
        <v>152</v>
      </c>
      <c r="S275">
        <v>21488</v>
      </c>
      <c r="T275">
        <v>2786</v>
      </c>
      <c r="U275" t="s">
        <v>328</v>
      </c>
      <c r="W275">
        <v>1158667035</v>
      </c>
      <c r="X275" s="76">
        <v>44134</v>
      </c>
      <c r="Y275" s="76">
        <v>44228</v>
      </c>
      <c r="Z275" s="76">
        <v>44228</v>
      </c>
      <c r="AA275" s="76">
        <v>44255</v>
      </c>
      <c r="AB275">
        <v>3880.33</v>
      </c>
      <c r="AC275" t="s">
        <v>1110</v>
      </c>
      <c r="AD275" t="s">
        <v>344</v>
      </c>
      <c r="AE275" t="s">
        <v>324</v>
      </c>
      <c r="AF275" t="s">
        <v>1158</v>
      </c>
      <c r="AG275" t="s">
        <v>1151</v>
      </c>
      <c r="AH275" t="s">
        <v>329</v>
      </c>
      <c r="AI275" t="s">
        <v>318</v>
      </c>
      <c r="AJ275" t="s">
        <v>1070</v>
      </c>
      <c r="AK275">
        <v>86057</v>
      </c>
      <c r="AL275">
        <v>1</v>
      </c>
      <c r="AM275">
        <v>37733</v>
      </c>
      <c r="AN275" t="s">
        <v>543</v>
      </c>
      <c r="AO275">
        <v>215952343</v>
      </c>
    </row>
    <row r="276" spans="1:41">
      <c r="A276" t="s">
        <v>315</v>
      </c>
      <c r="D276" t="s">
        <v>316</v>
      </c>
      <c r="E276">
        <v>317112</v>
      </c>
      <c r="F276" t="s">
        <v>317</v>
      </c>
      <c r="G276" t="s">
        <v>318</v>
      </c>
      <c r="H276" s="105" t="s">
        <v>542</v>
      </c>
      <c r="I276" t="s">
        <v>542</v>
      </c>
      <c r="J276" t="s">
        <v>523</v>
      </c>
      <c r="K276" t="s">
        <v>326</v>
      </c>
      <c r="L276">
        <v>845987</v>
      </c>
      <c r="M276">
        <v>19419</v>
      </c>
      <c r="O276">
        <v>333080</v>
      </c>
      <c r="P276" t="s">
        <v>1066</v>
      </c>
      <c r="Q276">
        <v>21489</v>
      </c>
      <c r="R276">
        <v>152</v>
      </c>
      <c r="S276">
        <v>21489</v>
      </c>
      <c r="T276">
        <v>2786</v>
      </c>
      <c r="U276" t="s">
        <v>328</v>
      </c>
      <c r="W276">
        <v>1158667035</v>
      </c>
      <c r="X276" s="76">
        <v>44134</v>
      </c>
      <c r="Y276" s="76">
        <v>44256</v>
      </c>
      <c r="Z276" s="76">
        <v>44256</v>
      </c>
      <c r="AA276" s="76">
        <v>44286</v>
      </c>
      <c r="AB276">
        <v>3880.33</v>
      </c>
      <c r="AC276" t="s">
        <v>1110</v>
      </c>
      <c r="AD276" t="s">
        <v>344</v>
      </c>
      <c r="AE276" t="s">
        <v>324</v>
      </c>
      <c r="AF276" t="s">
        <v>1159</v>
      </c>
      <c r="AG276" t="s">
        <v>1151</v>
      </c>
      <c r="AH276" t="s">
        <v>329</v>
      </c>
      <c r="AI276" t="s">
        <v>318</v>
      </c>
      <c r="AJ276" t="s">
        <v>1070</v>
      </c>
      <c r="AK276">
        <v>86057</v>
      </c>
      <c r="AL276">
        <v>1</v>
      </c>
      <c r="AM276">
        <v>37733</v>
      </c>
      <c r="AN276" t="s">
        <v>543</v>
      </c>
      <c r="AO276">
        <v>215952343</v>
      </c>
    </row>
    <row r="277" spans="1:41">
      <c r="H277" s="105"/>
      <c r="X277" s="76"/>
      <c r="Y277" s="76"/>
      <c r="Z277" s="76"/>
      <c r="AA277" s="76"/>
      <c r="AB277">
        <f>SUM(AB265:AB276)</f>
        <v>46120.110000000008</v>
      </c>
    </row>
    <row r="278" spans="1:41">
      <c r="A278" t="s">
        <v>315</v>
      </c>
      <c r="D278" t="s">
        <v>316</v>
      </c>
      <c r="E278">
        <v>317112</v>
      </c>
      <c r="F278" t="s">
        <v>317</v>
      </c>
      <c r="G278" t="s">
        <v>318</v>
      </c>
      <c r="H278" s="105" t="s">
        <v>542</v>
      </c>
      <c r="I278" t="s">
        <v>542</v>
      </c>
      <c r="J278" t="s">
        <v>523</v>
      </c>
      <c r="K278" t="s">
        <v>326</v>
      </c>
      <c r="L278">
        <v>845990</v>
      </c>
      <c r="M278">
        <v>19450</v>
      </c>
      <c r="O278">
        <v>333080</v>
      </c>
      <c r="P278" t="s">
        <v>1066</v>
      </c>
      <c r="Q278">
        <v>21490</v>
      </c>
      <c r="R278">
        <v>152</v>
      </c>
      <c r="S278">
        <v>21490</v>
      </c>
      <c r="T278">
        <v>2786</v>
      </c>
      <c r="U278" t="s">
        <v>328</v>
      </c>
      <c r="W278">
        <v>1158667035</v>
      </c>
      <c r="X278" s="76">
        <v>44134</v>
      </c>
      <c r="Y278" s="76">
        <v>44287</v>
      </c>
      <c r="Z278" s="76">
        <v>44287</v>
      </c>
      <c r="AA278" s="76">
        <v>44316</v>
      </c>
      <c r="AB278">
        <v>3880.33</v>
      </c>
      <c r="AC278" t="s">
        <v>1110</v>
      </c>
      <c r="AD278" t="s">
        <v>344</v>
      </c>
      <c r="AE278" t="s">
        <v>324</v>
      </c>
      <c r="AF278" t="s">
        <v>1160</v>
      </c>
      <c r="AG278" t="s">
        <v>1151</v>
      </c>
      <c r="AH278" t="s">
        <v>329</v>
      </c>
      <c r="AI278" t="s">
        <v>318</v>
      </c>
      <c r="AJ278" t="s">
        <v>1070</v>
      </c>
      <c r="AK278">
        <v>86057</v>
      </c>
      <c r="AL278">
        <v>1</v>
      </c>
      <c r="AM278">
        <v>37733</v>
      </c>
      <c r="AN278" t="s">
        <v>543</v>
      </c>
      <c r="AO278">
        <v>215952343</v>
      </c>
    </row>
    <row r="279" spans="1:41">
      <c r="A279" t="s">
        <v>315</v>
      </c>
      <c r="D279" t="s">
        <v>316</v>
      </c>
      <c r="E279">
        <v>317112</v>
      </c>
      <c r="F279" t="s">
        <v>317</v>
      </c>
      <c r="G279" t="s">
        <v>318</v>
      </c>
      <c r="H279" s="105" t="s">
        <v>542</v>
      </c>
      <c r="I279" t="s">
        <v>542</v>
      </c>
      <c r="J279" t="s">
        <v>523</v>
      </c>
      <c r="K279" t="s">
        <v>326</v>
      </c>
      <c r="L279">
        <v>845993</v>
      </c>
      <c r="M279">
        <v>19480</v>
      </c>
      <c r="O279">
        <v>333080</v>
      </c>
      <c r="P279" t="s">
        <v>1066</v>
      </c>
      <c r="Q279">
        <v>21491</v>
      </c>
      <c r="R279">
        <v>152</v>
      </c>
      <c r="S279">
        <v>21491</v>
      </c>
      <c r="T279">
        <v>2786</v>
      </c>
      <c r="U279" t="s">
        <v>328</v>
      </c>
      <c r="W279">
        <v>1158667035</v>
      </c>
      <c r="X279" s="76">
        <v>44134</v>
      </c>
      <c r="Y279" s="76">
        <v>44322</v>
      </c>
      <c r="Z279" s="76">
        <v>44317</v>
      </c>
      <c r="AA279" s="76">
        <v>44347</v>
      </c>
      <c r="AB279">
        <v>3880.33</v>
      </c>
      <c r="AC279" t="s">
        <v>1110</v>
      </c>
      <c r="AD279" t="s">
        <v>344</v>
      </c>
      <c r="AE279" t="s">
        <v>324</v>
      </c>
      <c r="AF279" t="s">
        <v>1161</v>
      </c>
      <c r="AG279" t="s">
        <v>1151</v>
      </c>
      <c r="AH279" t="s">
        <v>329</v>
      </c>
      <c r="AI279" t="s">
        <v>318</v>
      </c>
      <c r="AJ279" t="s">
        <v>1070</v>
      </c>
      <c r="AK279">
        <v>86057</v>
      </c>
      <c r="AL279">
        <v>1</v>
      </c>
      <c r="AM279">
        <v>37733</v>
      </c>
      <c r="AN279" t="s">
        <v>543</v>
      </c>
      <c r="AO279">
        <v>215952343</v>
      </c>
    </row>
    <row r="280" spans="1:41">
      <c r="A280" t="s">
        <v>315</v>
      </c>
      <c r="D280" t="s">
        <v>316</v>
      </c>
      <c r="E280">
        <v>317112</v>
      </c>
      <c r="F280" t="s">
        <v>317</v>
      </c>
      <c r="G280" t="s">
        <v>318</v>
      </c>
      <c r="H280" s="105" t="s">
        <v>542</v>
      </c>
      <c r="I280" t="s">
        <v>542</v>
      </c>
      <c r="J280" t="s">
        <v>523</v>
      </c>
      <c r="K280" t="s">
        <v>326</v>
      </c>
      <c r="L280">
        <v>845996</v>
      </c>
      <c r="M280">
        <v>19511</v>
      </c>
      <c r="O280">
        <v>333080</v>
      </c>
      <c r="P280" t="s">
        <v>1066</v>
      </c>
      <c r="Q280">
        <v>21492</v>
      </c>
      <c r="R280">
        <v>152</v>
      </c>
      <c r="S280">
        <v>21492</v>
      </c>
      <c r="T280">
        <v>2786</v>
      </c>
      <c r="U280" t="s">
        <v>328</v>
      </c>
      <c r="W280">
        <v>1158667035</v>
      </c>
      <c r="X280" s="76">
        <v>44134</v>
      </c>
      <c r="Y280" s="76">
        <v>44348</v>
      </c>
      <c r="Z280" s="76">
        <v>44348</v>
      </c>
      <c r="AA280" s="76">
        <v>44377</v>
      </c>
      <c r="AB280">
        <v>3880.33</v>
      </c>
      <c r="AC280" t="s">
        <v>1110</v>
      </c>
      <c r="AD280" t="s">
        <v>344</v>
      </c>
      <c r="AE280" t="s">
        <v>324</v>
      </c>
      <c r="AF280" t="s">
        <v>1162</v>
      </c>
      <c r="AG280" t="s">
        <v>1151</v>
      </c>
      <c r="AH280" t="s">
        <v>329</v>
      </c>
      <c r="AI280" t="s">
        <v>318</v>
      </c>
      <c r="AJ280" t="s">
        <v>1070</v>
      </c>
      <c r="AK280">
        <v>86057</v>
      </c>
      <c r="AL280">
        <v>1</v>
      </c>
      <c r="AM280">
        <v>37733</v>
      </c>
      <c r="AN280" t="s">
        <v>543</v>
      </c>
      <c r="AO280">
        <v>215952343</v>
      </c>
    </row>
    <row r="281" spans="1:41">
      <c r="A281" t="s">
        <v>315</v>
      </c>
      <c r="D281" t="s">
        <v>316</v>
      </c>
      <c r="E281">
        <v>317112</v>
      </c>
      <c r="F281" t="s">
        <v>317</v>
      </c>
      <c r="G281" t="s">
        <v>318</v>
      </c>
      <c r="H281" s="105" t="s">
        <v>542</v>
      </c>
      <c r="I281" t="s">
        <v>542</v>
      </c>
      <c r="J281" t="s">
        <v>523</v>
      </c>
      <c r="K281" t="s">
        <v>326</v>
      </c>
      <c r="L281">
        <v>68947</v>
      </c>
      <c r="M281">
        <v>19541</v>
      </c>
      <c r="O281">
        <v>333080</v>
      </c>
      <c r="P281" t="s">
        <v>1066</v>
      </c>
      <c r="Q281">
        <v>22165</v>
      </c>
      <c r="R281">
        <v>152</v>
      </c>
      <c r="S281">
        <v>22165</v>
      </c>
      <c r="T281">
        <v>2786</v>
      </c>
      <c r="U281" t="s">
        <v>328</v>
      </c>
      <c r="W281">
        <v>1158667035</v>
      </c>
      <c r="X281" s="76">
        <v>44418</v>
      </c>
      <c r="Y281" s="76">
        <v>44427</v>
      </c>
      <c r="Z281" s="76">
        <v>44378</v>
      </c>
      <c r="AA281" s="76">
        <v>44408</v>
      </c>
      <c r="AB281">
        <v>4055.18</v>
      </c>
      <c r="AC281" t="s">
        <v>1110</v>
      </c>
      <c r="AD281" t="s">
        <v>383</v>
      </c>
      <c r="AE281" t="s">
        <v>324</v>
      </c>
      <c r="AF281" t="s">
        <v>1128</v>
      </c>
      <c r="AG281" t="s">
        <v>1129</v>
      </c>
      <c r="AH281" t="s">
        <v>329</v>
      </c>
      <c r="AI281" t="s">
        <v>318</v>
      </c>
      <c r="AJ281" t="s">
        <v>1070</v>
      </c>
      <c r="AK281">
        <v>86057</v>
      </c>
      <c r="AL281">
        <v>1</v>
      </c>
      <c r="AM281">
        <v>37733</v>
      </c>
      <c r="AN281" t="s">
        <v>543</v>
      </c>
      <c r="AO281">
        <v>215952343</v>
      </c>
    </row>
    <row r="282" spans="1:41">
      <c r="A282" t="s">
        <v>315</v>
      </c>
      <c r="D282" t="s">
        <v>316</v>
      </c>
      <c r="E282">
        <v>317112</v>
      </c>
      <c r="F282" t="s">
        <v>317</v>
      </c>
      <c r="G282" t="s">
        <v>318</v>
      </c>
      <c r="H282" s="105" t="s">
        <v>542</v>
      </c>
      <c r="I282" t="s">
        <v>542</v>
      </c>
      <c r="J282" t="s">
        <v>523</v>
      </c>
      <c r="K282" t="s">
        <v>326</v>
      </c>
      <c r="L282">
        <v>68959</v>
      </c>
      <c r="M282">
        <v>19572</v>
      </c>
      <c r="O282">
        <v>333080</v>
      </c>
      <c r="P282" t="s">
        <v>1066</v>
      </c>
      <c r="Q282">
        <v>22166</v>
      </c>
      <c r="R282">
        <v>152</v>
      </c>
      <c r="S282">
        <v>22166</v>
      </c>
      <c r="T282">
        <v>2786</v>
      </c>
      <c r="U282" t="s">
        <v>328</v>
      </c>
      <c r="W282">
        <v>1158667035</v>
      </c>
      <c r="X282" s="76">
        <v>44418</v>
      </c>
      <c r="Y282" s="76">
        <v>44427</v>
      </c>
      <c r="Z282" s="76">
        <v>44409</v>
      </c>
      <c r="AA282" s="76">
        <v>44439</v>
      </c>
      <c r="AB282">
        <v>4055.18</v>
      </c>
      <c r="AC282" t="s">
        <v>1110</v>
      </c>
      <c r="AD282" t="s">
        <v>383</v>
      </c>
      <c r="AE282" t="s">
        <v>324</v>
      </c>
      <c r="AF282" t="s">
        <v>1130</v>
      </c>
      <c r="AG282" t="s">
        <v>1129</v>
      </c>
      <c r="AH282" t="s">
        <v>329</v>
      </c>
      <c r="AI282" t="s">
        <v>318</v>
      </c>
      <c r="AJ282" t="s">
        <v>1070</v>
      </c>
      <c r="AK282">
        <v>86057</v>
      </c>
      <c r="AL282">
        <v>1</v>
      </c>
      <c r="AM282">
        <v>37733</v>
      </c>
      <c r="AN282" t="s">
        <v>543</v>
      </c>
      <c r="AO282">
        <v>215952343</v>
      </c>
    </row>
    <row r="283" spans="1:41">
      <c r="A283" t="s">
        <v>315</v>
      </c>
      <c r="D283" t="s">
        <v>316</v>
      </c>
      <c r="E283">
        <v>317112</v>
      </c>
      <c r="F283" t="s">
        <v>317</v>
      </c>
      <c r="G283" t="s">
        <v>318</v>
      </c>
      <c r="H283" s="105" t="s">
        <v>542</v>
      </c>
      <c r="I283" t="s">
        <v>542</v>
      </c>
      <c r="J283" t="s">
        <v>523</v>
      </c>
      <c r="K283" t="s">
        <v>326</v>
      </c>
      <c r="L283">
        <v>68971</v>
      </c>
      <c r="M283">
        <v>19603</v>
      </c>
      <c r="O283">
        <v>333080</v>
      </c>
      <c r="P283" t="s">
        <v>1066</v>
      </c>
      <c r="Q283">
        <v>22167</v>
      </c>
      <c r="R283">
        <v>152</v>
      </c>
      <c r="S283">
        <v>22167</v>
      </c>
      <c r="T283">
        <v>2786</v>
      </c>
      <c r="U283" t="s">
        <v>328</v>
      </c>
      <c r="W283">
        <v>1158667035</v>
      </c>
      <c r="X283" s="76">
        <v>44418</v>
      </c>
      <c r="Y283" s="76">
        <v>44440</v>
      </c>
      <c r="Z283" s="76">
        <v>44440</v>
      </c>
      <c r="AA283" s="76">
        <v>44469</v>
      </c>
      <c r="AB283">
        <v>4055.18</v>
      </c>
      <c r="AC283" t="s">
        <v>1110</v>
      </c>
      <c r="AD283" t="s">
        <v>383</v>
      </c>
      <c r="AE283" t="s">
        <v>324</v>
      </c>
      <c r="AF283" t="s">
        <v>1131</v>
      </c>
      <c r="AG283" t="s">
        <v>1129</v>
      </c>
      <c r="AH283" t="s">
        <v>329</v>
      </c>
      <c r="AI283" t="s">
        <v>318</v>
      </c>
      <c r="AJ283" t="s">
        <v>1070</v>
      </c>
      <c r="AK283">
        <v>86057</v>
      </c>
      <c r="AL283">
        <v>1</v>
      </c>
      <c r="AM283">
        <v>37733</v>
      </c>
      <c r="AN283" t="s">
        <v>543</v>
      </c>
      <c r="AO283">
        <v>215952343</v>
      </c>
    </row>
    <row r="284" spans="1:41">
      <c r="A284" t="s">
        <v>315</v>
      </c>
      <c r="D284" t="s">
        <v>316</v>
      </c>
      <c r="E284">
        <v>317112</v>
      </c>
      <c r="F284" t="s">
        <v>317</v>
      </c>
      <c r="G284" t="s">
        <v>318</v>
      </c>
      <c r="H284" s="105" t="s">
        <v>542</v>
      </c>
      <c r="I284" t="s">
        <v>542</v>
      </c>
      <c r="J284" t="s">
        <v>523</v>
      </c>
      <c r="K284" t="s">
        <v>326</v>
      </c>
      <c r="L284">
        <v>68983</v>
      </c>
      <c r="M284">
        <v>19633</v>
      </c>
      <c r="O284">
        <v>333080</v>
      </c>
      <c r="P284" t="s">
        <v>1066</v>
      </c>
      <c r="Q284">
        <v>22168</v>
      </c>
      <c r="R284">
        <v>152</v>
      </c>
      <c r="S284">
        <v>22168</v>
      </c>
      <c r="T284">
        <v>2786</v>
      </c>
      <c r="U284" t="s">
        <v>328</v>
      </c>
      <c r="W284">
        <v>1158667035</v>
      </c>
      <c r="X284" s="76">
        <v>44418</v>
      </c>
      <c r="Y284" s="76">
        <v>44470</v>
      </c>
      <c r="Z284" s="76">
        <v>44470</v>
      </c>
      <c r="AA284" s="76">
        <v>44500</v>
      </c>
      <c r="AB284">
        <v>4055.18</v>
      </c>
      <c r="AC284" t="s">
        <v>1110</v>
      </c>
      <c r="AD284" t="s">
        <v>383</v>
      </c>
      <c r="AE284" t="s">
        <v>324</v>
      </c>
      <c r="AF284" t="s">
        <v>1132</v>
      </c>
      <c r="AG284" t="s">
        <v>1129</v>
      </c>
      <c r="AH284" t="s">
        <v>329</v>
      </c>
      <c r="AI284" t="s">
        <v>318</v>
      </c>
      <c r="AJ284" t="s">
        <v>1070</v>
      </c>
      <c r="AK284">
        <v>86057</v>
      </c>
      <c r="AL284">
        <v>1</v>
      </c>
      <c r="AM284">
        <v>37733</v>
      </c>
      <c r="AN284" t="s">
        <v>543</v>
      </c>
      <c r="AO284">
        <v>215952343</v>
      </c>
    </row>
    <row r="285" spans="1:41">
      <c r="A285" t="s">
        <v>315</v>
      </c>
      <c r="D285" t="s">
        <v>316</v>
      </c>
      <c r="E285">
        <v>317112</v>
      </c>
      <c r="F285" t="s">
        <v>317</v>
      </c>
      <c r="G285" t="s">
        <v>318</v>
      </c>
      <c r="H285" s="105" t="s">
        <v>542</v>
      </c>
      <c r="I285" t="s">
        <v>542</v>
      </c>
      <c r="J285" t="s">
        <v>523</v>
      </c>
      <c r="K285" t="s">
        <v>326</v>
      </c>
      <c r="L285">
        <v>68995</v>
      </c>
      <c r="M285">
        <v>19664</v>
      </c>
      <c r="O285">
        <v>333080</v>
      </c>
      <c r="P285" t="s">
        <v>1066</v>
      </c>
      <c r="Q285">
        <v>22169</v>
      </c>
      <c r="R285">
        <v>152</v>
      </c>
      <c r="S285">
        <v>22169</v>
      </c>
      <c r="T285">
        <v>2786</v>
      </c>
      <c r="U285" t="s">
        <v>328</v>
      </c>
      <c r="W285">
        <v>1158667035</v>
      </c>
      <c r="X285" s="76">
        <v>44418</v>
      </c>
      <c r="Y285" s="76">
        <v>44503</v>
      </c>
      <c r="Z285" s="76">
        <v>44501</v>
      </c>
      <c r="AA285" s="76">
        <v>44530</v>
      </c>
      <c r="AB285">
        <v>4055.18</v>
      </c>
      <c r="AC285" t="s">
        <v>1110</v>
      </c>
      <c r="AD285" t="s">
        <v>383</v>
      </c>
      <c r="AE285" t="s">
        <v>324</v>
      </c>
      <c r="AF285" t="s">
        <v>1133</v>
      </c>
      <c r="AG285" t="s">
        <v>1129</v>
      </c>
      <c r="AH285" t="s">
        <v>329</v>
      </c>
      <c r="AI285" t="s">
        <v>318</v>
      </c>
      <c r="AJ285" t="s">
        <v>1070</v>
      </c>
      <c r="AK285">
        <v>86057</v>
      </c>
      <c r="AL285">
        <v>1</v>
      </c>
      <c r="AM285">
        <v>37733</v>
      </c>
      <c r="AN285" t="s">
        <v>543</v>
      </c>
      <c r="AO285">
        <v>215952343</v>
      </c>
    </row>
    <row r="286" spans="1:41">
      <c r="A286" t="s">
        <v>315</v>
      </c>
      <c r="D286" t="s">
        <v>316</v>
      </c>
      <c r="E286">
        <v>317112</v>
      </c>
      <c r="F286" t="s">
        <v>317</v>
      </c>
      <c r="G286" t="s">
        <v>318</v>
      </c>
      <c r="H286" s="105" t="s">
        <v>542</v>
      </c>
      <c r="I286" t="s">
        <v>542</v>
      </c>
      <c r="J286" t="s">
        <v>523</v>
      </c>
      <c r="K286" t="s">
        <v>326</v>
      </c>
      <c r="L286">
        <v>69007</v>
      </c>
      <c r="M286">
        <v>19694</v>
      </c>
      <c r="O286">
        <v>333080</v>
      </c>
      <c r="P286" t="s">
        <v>1066</v>
      </c>
      <c r="Q286">
        <v>22170</v>
      </c>
      <c r="R286">
        <v>152</v>
      </c>
      <c r="S286">
        <v>22170</v>
      </c>
      <c r="T286">
        <v>2786</v>
      </c>
      <c r="U286" t="s">
        <v>328</v>
      </c>
      <c r="W286">
        <v>1158667035</v>
      </c>
      <c r="X286" s="76">
        <v>44418</v>
      </c>
      <c r="Y286" s="76">
        <v>44531</v>
      </c>
      <c r="Z286" s="76">
        <v>44531</v>
      </c>
      <c r="AA286" s="76">
        <v>44561</v>
      </c>
      <c r="AB286">
        <v>4055.18</v>
      </c>
      <c r="AC286" t="s">
        <v>1110</v>
      </c>
      <c r="AD286" t="s">
        <v>383</v>
      </c>
      <c r="AE286" t="s">
        <v>324</v>
      </c>
      <c r="AF286" t="s">
        <v>1134</v>
      </c>
      <c r="AG286" t="s">
        <v>1129</v>
      </c>
      <c r="AH286" t="s">
        <v>329</v>
      </c>
      <c r="AI286" t="s">
        <v>318</v>
      </c>
      <c r="AJ286" t="s">
        <v>1070</v>
      </c>
      <c r="AK286">
        <v>86057</v>
      </c>
      <c r="AL286">
        <v>1</v>
      </c>
      <c r="AM286">
        <v>37733</v>
      </c>
      <c r="AN286" t="s">
        <v>543</v>
      </c>
      <c r="AO286">
        <v>215952343</v>
      </c>
    </row>
    <row r="287" spans="1:41">
      <c r="A287" t="s">
        <v>315</v>
      </c>
      <c r="D287" t="s">
        <v>316</v>
      </c>
      <c r="E287">
        <v>317112</v>
      </c>
      <c r="F287" t="s">
        <v>317</v>
      </c>
      <c r="G287" t="s">
        <v>318</v>
      </c>
      <c r="H287" s="105" t="s">
        <v>542</v>
      </c>
      <c r="I287" t="s">
        <v>542</v>
      </c>
      <c r="J287" t="s">
        <v>523</v>
      </c>
      <c r="K287" t="s">
        <v>326</v>
      </c>
      <c r="L287">
        <v>69019</v>
      </c>
      <c r="M287">
        <v>19725</v>
      </c>
      <c r="O287">
        <v>333080</v>
      </c>
      <c r="P287" t="s">
        <v>1066</v>
      </c>
      <c r="Q287">
        <v>22171</v>
      </c>
      <c r="R287">
        <v>152</v>
      </c>
      <c r="S287">
        <v>22171</v>
      </c>
      <c r="T287">
        <v>2786</v>
      </c>
      <c r="U287" t="s">
        <v>328</v>
      </c>
      <c r="W287">
        <v>1158667035</v>
      </c>
      <c r="X287" s="76">
        <v>44418</v>
      </c>
      <c r="Y287" s="76">
        <v>44566</v>
      </c>
      <c r="Z287" s="76">
        <v>44562</v>
      </c>
      <c r="AA287" s="76">
        <v>44592</v>
      </c>
      <c r="AB287">
        <v>4055.18</v>
      </c>
      <c r="AC287" t="s">
        <v>1110</v>
      </c>
      <c r="AD287" t="s">
        <v>383</v>
      </c>
      <c r="AE287" t="s">
        <v>324</v>
      </c>
      <c r="AF287" t="s">
        <v>1135</v>
      </c>
      <c r="AG287" t="s">
        <v>1129</v>
      </c>
      <c r="AH287" t="s">
        <v>329</v>
      </c>
      <c r="AI287" t="s">
        <v>318</v>
      </c>
      <c r="AJ287" t="s">
        <v>1070</v>
      </c>
      <c r="AK287">
        <v>86057</v>
      </c>
      <c r="AL287">
        <v>1</v>
      </c>
      <c r="AM287">
        <v>37733</v>
      </c>
      <c r="AN287" t="s">
        <v>543</v>
      </c>
      <c r="AO287">
        <v>215952343</v>
      </c>
    </row>
    <row r="288" spans="1:41">
      <c r="A288" t="s">
        <v>315</v>
      </c>
      <c r="D288" t="s">
        <v>316</v>
      </c>
      <c r="E288">
        <v>317112</v>
      </c>
      <c r="F288" t="s">
        <v>317</v>
      </c>
      <c r="G288" t="s">
        <v>318</v>
      </c>
      <c r="H288" s="105" t="s">
        <v>542</v>
      </c>
      <c r="I288" t="s">
        <v>542</v>
      </c>
      <c r="J288" t="s">
        <v>523</v>
      </c>
      <c r="K288" t="s">
        <v>326</v>
      </c>
      <c r="L288">
        <v>69031</v>
      </c>
      <c r="M288">
        <v>19756</v>
      </c>
      <c r="O288">
        <v>333080</v>
      </c>
      <c r="P288" t="s">
        <v>1066</v>
      </c>
      <c r="Q288">
        <v>22172</v>
      </c>
      <c r="R288">
        <v>152</v>
      </c>
      <c r="S288">
        <v>22172</v>
      </c>
      <c r="T288">
        <v>2786</v>
      </c>
      <c r="U288" t="s">
        <v>328</v>
      </c>
      <c r="W288">
        <v>1158667035</v>
      </c>
      <c r="X288" s="76">
        <v>44418</v>
      </c>
      <c r="Y288" s="76">
        <v>44594</v>
      </c>
      <c r="Z288" s="76">
        <v>44593</v>
      </c>
      <c r="AA288" s="76">
        <v>44620</v>
      </c>
      <c r="AB288">
        <v>4055.18</v>
      </c>
      <c r="AC288" t="s">
        <v>1110</v>
      </c>
      <c r="AD288" t="s">
        <v>383</v>
      </c>
      <c r="AE288" t="s">
        <v>324</v>
      </c>
      <c r="AF288" t="s">
        <v>1136</v>
      </c>
      <c r="AG288" t="s">
        <v>1129</v>
      </c>
      <c r="AH288" t="s">
        <v>329</v>
      </c>
      <c r="AI288" t="s">
        <v>318</v>
      </c>
      <c r="AJ288" t="s">
        <v>1070</v>
      </c>
      <c r="AK288">
        <v>86057</v>
      </c>
      <c r="AL288">
        <v>1</v>
      </c>
      <c r="AM288">
        <v>37733</v>
      </c>
      <c r="AN288" t="s">
        <v>543</v>
      </c>
      <c r="AO288">
        <v>215952343</v>
      </c>
    </row>
    <row r="289" spans="1:41">
      <c r="A289" t="s">
        <v>315</v>
      </c>
      <c r="D289" t="s">
        <v>316</v>
      </c>
      <c r="E289">
        <v>317112</v>
      </c>
      <c r="F289" t="s">
        <v>317</v>
      </c>
      <c r="G289" t="s">
        <v>318</v>
      </c>
      <c r="H289" s="105" t="s">
        <v>542</v>
      </c>
      <c r="I289" t="s">
        <v>542</v>
      </c>
      <c r="J289" t="s">
        <v>523</v>
      </c>
      <c r="K289" t="s">
        <v>326</v>
      </c>
      <c r="L289">
        <v>69043</v>
      </c>
      <c r="M289">
        <v>19784</v>
      </c>
      <c r="O289">
        <v>333080</v>
      </c>
      <c r="P289" t="s">
        <v>1066</v>
      </c>
      <c r="Q289">
        <v>22173</v>
      </c>
      <c r="R289">
        <v>152</v>
      </c>
      <c r="S289">
        <v>22173</v>
      </c>
      <c r="T289">
        <v>2786</v>
      </c>
      <c r="U289" t="s">
        <v>328</v>
      </c>
      <c r="W289">
        <v>1158667035</v>
      </c>
      <c r="X289" s="76">
        <v>44418</v>
      </c>
      <c r="Y289" s="76">
        <v>44621</v>
      </c>
      <c r="Z289" s="76">
        <v>44621</v>
      </c>
      <c r="AA289" s="76">
        <v>44651</v>
      </c>
      <c r="AB289">
        <v>4055.18</v>
      </c>
      <c r="AC289" t="s">
        <v>1110</v>
      </c>
      <c r="AD289" t="s">
        <v>383</v>
      </c>
      <c r="AE289" t="s">
        <v>324</v>
      </c>
      <c r="AF289" t="s">
        <v>1137</v>
      </c>
      <c r="AG289" t="s">
        <v>1129</v>
      </c>
      <c r="AH289" t="s">
        <v>329</v>
      </c>
      <c r="AI289" t="s">
        <v>318</v>
      </c>
      <c r="AJ289" t="s">
        <v>1070</v>
      </c>
      <c r="AK289">
        <v>86057</v>
      </c>
      <c r="AL289">
        <v>1</v>
      </c>
      <c r="AM289">
        <v>37733</v>
      </c>
      <c r="AN289" t="s">
        <v>543</v>
      </c>
      <c r="AO289">
        <v>215952343</v>
      </c>
    </row>
    <row r="290" spans="1:41">
      <c r="H290" s="105"/>
      <c r="X290" s="76"/>
      <c r="Y290" s="76"/>
      <c r="Z290" s="76"/>
      <c r="AA290" s="76"/>
      <c r="AB290">
        <f>SUM(AB278:AB289)</f>
        <v>48137.61</v>
      </c>
    </row>
    <row r="291" spans="1:41">
      <c r="A291" t="s">
        <v>315</v>
      </c>
      <c r="D291" t="s">
        <v>316</v>
      </c>
      <c r="E291">
        <v>317112</v>
      </c>
      <c r="F291" t="s">
        <v>317</v>
      </c>
      <c r="G291" t="s">
        <v>318</v>
      </c>
      <c r="H291" s="105" t="s">
        <v>542</v>
      </c>
      <c r="I291" t="s">
        <v>542</v>
      </c>
      <c r="J291" t="s">
        <v>523</v>
      </c>
      <c r="K291" t="s">
        <v>326</v>
      </c>
      <c r="L291">
        <v>69055</v>
      </c>
      <c r="M291">
        <v>19815</v>
      </c>
      <c r="O291">
        <v>333080</v>
      </c>
      <c r="P291" t="s">
        <v>1066</v>
      </c>
      <c r="Q291">
        <v>22174</v>
      </c>
      <c r="R291">
        <v>152</v>
      </c>
      <c r="S291">
        <v>22174</v>
      </c>
      <c r="T291">
        <v>2786</v>
      </c>
      <c r="U291" t="s">
        <v>328</v>
      </c>
      <c r="W291">
        <v>1158667035</v>
      </c>
      <c r="X291" s="76">
        <v>44418</v>
      </c>
      <c r="Y291" s="76">
        <v>44652</v>
      </c>
      <c r="Z291" s="76">
        <v>44652</v>
      </c>
      <c r="AA291" s="76">
        <v>44681</v>
      </c>
      <c r="AB291">
        <v>4055.18</v>
      </c>
      <c r="AC291" t="s">
        <v>1110</v>
      </c>
      <c r="AD291" t="s">
        <v>383</v>
      </c>
      <c r="AE291" t="s">
        <v>324</v>
      </c>
      <c r="AF291" t="s">
        <v>1138</v>
      </c>
      <c r="AG291" t="s">
        <v>1129</v>
      </c>
      <c r="AH291" t="s">
        <v>329</v>
      </c>
      <c r="AI291" t="s">
        <v>318</v>
      </c>
      <c r="AJ291" t="s">
        <v>1070</v>
      </c>
      <c r="AK291">
        <v>86057</v>
      </c>
      <c r="AL291">
        <v>1</v>
      </c>
      <c r="AM291">
        <v>37733</v>
      </c>
      <c r="AN291" t="s">
        <v>543</v>
      </c>
      <c r="AO291">
        <v>215952343</v>
      </c>
    </row>
    <row r="292" spans="1:41">
      <c r="A292" t="s">
        <v>315</v>
      </c>
      <c r="D292" t="s">
        <v>316</v>
      </c>
      <c r="E292">
        <v>317112</v>
      </c>
      <c r="F292" t="s">
        <v>317</v>
      </c>
      <c r="G292" t="s">
        <v>318</v>
      </c>
      <c r="H292" s="105" t="s">
        <v>542</v>
      </c>
      <c r="I292" t="s">
        <v>542</v>
      </c>
      <c r="J292" t="s">
        <v>523</v>
      </c>
      <c r="K292" t="s">
        <v>326</v>
      </c>
      <c r="L292">
        <v>69067</v>
      </c>
      <c r="M292">
        <v>19845</v>
      </c>
      <c r="O292">
        <v>333080</v>
      </c>
      <c r="P292" t="s">
        <v>1066</v>
      </c>
      <c r="Q292">
        <v>22175</v>
      </c>
      <c r="R292">
        <v>152</v>
      </c>
      <c r="S292">
        <v>22175</v>
      </c>
      <c r="T292">
        <v>2786</v>
      </c>
      <c r="U292" t="s">
        <v>328</v>
      </c>
      <c r="W292">
        <v>1158667035</v>
      </c>
      <c r="X292" s="76">
        <v>44418</v>
      </c>
      <c r="Y292" s="76">
        <v>44684</v>
      </c>
      <c r="Z292" s="76">
        <v>44682</v>
      </c>
      <c r="AA292" s="76">
        <v>44712</v>
      </c>
      <c r="AB292">
        <v>4055.18</v>
      </c>
      <c r="AC292" t="s">
        <v>1110</v>
      </c>
      <c r="AD292" t="s">
        <v>383</v>
      </c>
      <c r="AE292" t="s">
        <v>324</v>
      </c>
      <c r="AF292" t="s">
        <v>1139</v>
      </c>
      <c r="AG292" t="s">
        <v>1129</v>
      </c>
      <c r="AH292" t="s">
        <v>329</v>
      </c>
      <c r="AI292" t="s">
        <v>318</v>
      </c>
      <c r="AJ292" t="s">
        <v>1070</v>
      </c>
      <c r="AK292">
        <v>86057</v>
      </c>
      <c r="AL292">
        <v>1</v>
      </c>
      <c r="AM292">
        <v>37733</v>
      </c>
      <c r="AN292" t="s">
        <v>543</v>
      </c>
      <c r="AO292">
        <v>215952343</v>
      </c>
    </row>
    <row r="293" spans="1:41">
      <c r="A293" t="s">
        <v>315</v>
      </c>
      <c r="D293" t="s">
        <v>316</v>
      </c>
      <c r="E293">
        <v>317112</v>
      </c>
      <c r="F293" t="s">
        <v>317</v>
      </c>
      <c r="G293" t="s">
        <v>318</v>
      </c>
      <c r="H293" s="105" t="s">
        <v>542</v>
      </c>
      <c r="I293" t="s">
        <v>542</v>
      </c>
      <c r="J293" t="s">
        <v>523</v>
      </c>
      <c r="K293" t="s">
        <v>326</v>
      </c>
      <c r="L293">
        <v>69079</v>
      </c>
      <c r="M293">
        <v>19876</v>
      </c>
      <c r="O293">
        <v>333080</v>
      </c>
      <c r="P293" t="s">
        <v>1066</v>
      </c>
      <c r="Q293">
        <v>22176</v>
      </c>
      <c r="R293">
        <v>152</v>
      </c>
      <c r="S293">
        <v>22176</v>
      </c>
      <c r="T293">
        <v>2786</v>
      </c>
      <c r="U293" t="s">
        <v>328</v>
      </c>
      <c r="W293">
        <v>1158667035</v>
      </c>
      <c r="X293" s="76">
        <v>44418</v>
      </c>
      <c r="Y293" s="76">
        <v>44713</v>
      </c>
      <c r="Z293" s="76">
        <v>44713</v>
      </c>
      <c r="AA293" s="76">
        <v>44742</v>
      </c>
      <c r="AB293">
        <v>4055.18</v>
      </c>
      <c r="AC293" t="s">
        <v>1110</v>
      </c>
      <c r="AD293" t="s">
        <v>383</v>
      </c>
      <c r="AE293" t="s">
        <v>324</v>
      </c>
      <c r="AF293" t="s">
        <v>1140</v>
      </c>
      <c r="AG293" t="s">
        <v>1129</v>
      </c>
      <c r="AH293" t="s">
        <v>329</v>
      </c>
      <c r="AI293" t="s">
        <v>318</v>
      </c>
      <c r="AJ293" t="s">
        <v>1070</v>
      </c>
      <c r="AK293">
        <v>86057</v>
      </c>
      <c r="AL293">
        <v>1</v>
      </c>
      <c r="AM293">
        <v>37733</v>
      </c>
      <c r="AN293" t="s">
        <v>543</v>
      </c>
      <c r="AO293">
        <v>215952343</v>
      </c>
    </row>
    <row r="296" spans="1:41">
      <c r="A296" t="s">
        <v>315</v>
      </c>
      <c r="D296" t="s">
        <v>316</v>
      </c>
      <c r="E296">
        <v>317110</v>
      </c>
      <c r="F296" t="s">
        <v>317</v>
      </c>
      <c r="G296" t="s">
        <v>318</v>
      </c>
      <c r="H296" s="105" t="s">
        <v>559</v>
      </c>
      <c r="I296" t="s">
        <v>559</v>
      </c>
      <c r="J296" t="s">
        <v>560</v>
      </c>
      <c r="K296" t="s">
        <v>561</v>
      </c>
      <c r="L296">
        <v>420671</v>
      </c>
      <c r="M296">
        <v>19085</v>
      </c>
      <c r="O296">
        <v>333080</v>
      </c>
      <c r="P296" t="s">
        <v>1066</v>
      </c>
      <c r="Q296">
        <v>11710</v>
      </c>
      <c r="R296">
        <v>152</v>
      </c>
      <c r="S296">
        <v>11710</v>
      </c>
      <c r="T296">
        <v>2786</v>
      </c>
      <c r="U296" t="s">
        <v>328</v>
      </c>
      <c r="W296">
        <v>1158667035</v>
      </c>
      <c r="X296" s="76">
        <v>43736</v>
      </c>
      <c r="Y296" s="76">
        <v>43922</v>
      </c>
      <c r="Z296" s="76">
        <v>43922</v>
      </c>
      <c r="AA296" s="76">
        <v>43951</v>
      </c>
      <c r="AB296">
        <v>3931.25</v>
      </c>
      <c r="AC296" t="s">
        <v>1110</v>
      </c>
      <c r="AD296" t="s">
        <v>338</v>
      </c>
      <c r="AE296" t="s">
        <v>324</v>
      </c>
      <c r="AF296" t="s">
        <v>1171</v>
      </c>
      <c r="AG296" t="s">
        <v>1172</v>
      </c>
      <c r="AH296" t="s">
        <v>329</v>
      </c>
      <c r="AI296" t="s">
        <v>318</v>
      </c>
      <c r="AJ296" t="s">
        <v>1070</v>
      </c>
      <c r="AK296">
        <v>86057</v>
      </c>
      <c r="AL296">
        <v>1</v>
      </c>
      <c r="AM296">
        <v>21470</v>
      </c>
      <c r="AN296" t="s">
        <v>562</v>
      </c>
      <c r="AO296">
        <v>216299782</v>
      </c>
    </row>
    <row r="297" spans="1:41">
      <c r="A297" t="s">
        <v>315</v>
      </c>
      <c r="D297" t="s">
        <v>316</v>
      </c>
      <c r="E297">
        <v>317110</v>
      </c>
      <c r="F297" t="s">
        <v>317</v>
      </c>
      <c r="G297" t="s">
        <v>318</v>
      </c>
      <c r="H297" s="105" t="s">
        <v>559</v>
      </c>
      <c r="I297" t="s">
        <v>559</v>
      </c>
      <c r="J297" t="s">
        <v>560</v>
      </c>
      <c r="K297" t="s">
        <v>561</v>
      </c>
      <c r="L297">
        <v>420672</v>
      </c>
      <c r="M297">
        <v>19115</v>
      </c>
      <c r="O297">
        <v>333080</v>
      </c>
      <c r="P297" t="s">
        <v>1066</v>
      </c>
      <c r="Q297">
        <v>11711</v>
      </c>
      <c r="R297">
        <v>152</v>
      </c>
      <c r="S297">
        <v>11711</v>
      </c>
      <c r="T297">
        <v>2786</v>
      </c>
      <c r="U297" t="s">
        <v>328</v>
      </c>
      <c r="W297">
        <v>1158667035</v>
      </c>
      <c r="X297" s="76">
        <v>43736</v>
      </c>
      <c r="Y297" s="76">
        <v>43956</v>
      </c>
      <c r="Z297" s="76">
        <v>43952</v>
      </c>
      <c r="AA297" s="76">
        <v>43982</v>
      </c>
      <c r="AB297">
        <v>3931.25</v>
      </c>
      <c r="AC297" t="s">
        <v>1110</v>
      </c>
      <c r="AD297" t="s">
        <v>338</v>
      </c>
      <c r="AE297" t="s">
        <v>324</v>
      </c>
      <c r="AF297" t="s">
        <v>1173</v>
      </c>
      <c r="AG297" t="s">
        <v>1172</v>
      </c>
      <c r="AH297" t="s">
        <v>329</v>
      </c>
      <c r="AI297" t="s">
        <v>318</v>
      </c>
      <c r="AJ297" t="s">
        <v>1070</v>
      </c>
      <c r="AK297">
        <v>86057</v>
      </c>
      <c r="AL297">
        <v>1</v>
      </c>
      <c r="AM297">
        <v>21470</v>
      </c>
      <c r="AN297" t="s">
        <v>562</v>
      </c>
      <c r="AO297">
        <v>216299782</v>
      </c>
    </row>
    <row r="298" spans="1:41">
      <c r="A298" t="s">
        <v>315</v>
      </c>
      <c r="D298" t="s">
        <v>316</v>
      </c>
      <c r="E298">
        <v>317110</v>
      </c>
      <c r="F298" t="s">
        <v>317</v>
      </c>
      <c r="G298" t="s">
        <v>318</v>
      </c>
      <c r="H298" s="105" t="s">
        <v>559</v>
      </c>
      <c r="I298" t="s">
        <v>559</v>
      </c>
      <c r="J298" t="s">
        <v>560</v>
      </c>
      <c r="K298" t="s">
        <v>561</v>
      </c>
      <c r="L298">
        <v>420673</v>
      </c>
      <c r="M298">
        <v>19146</v>
      </c>
      <c r="O298">
        <v>333080</v>
      </c>
      <c r="P298" t="s">
        <v>1066</v>
      </c>
      <c r="Q298">
        <v>11712</v>
      </c>
      <c r="R298">
        <v>152</v>
      </c>
      <c r="S298">
        <v>11712</v>
      </c>
      <c r="T298">
        <v>2786</v>
      </c>
      <c r="U298" t="s">
        <v>328</v>
      </c>
      <c r="W298">
        <v>1158667035</v>
      </c>
      <c r="X298" s="76">
        <v>43736</v>
      </c>
      <c r="Y298" s="76">
        <v>43983</v>
      </c>
      <c r="Z298" s="76">
        <v>43983</v>
      </c>
      <c r="AA298" s="76">
        <v>44012</v>
      </c>
      <c r="AB298">
        <v>3931.25</v>
      </c>
      <c r="AC298" t="s">
        <v>1110</v>
      </c>
      <c r="AD298" t="s">
        <v>338</v>
      </c>
      <c r="AE298" t="s">
        <v>324</v>
      </c>
      <c r="AF298" t="s">
        <v>1174</v>
      </c>
      <c r="AG298" t="s">
        <v>1172</v>
      </c>
      <c r="AH298" t="s">
        <v>329</v>
      </c>
      <c r="AI298" t="s">
        <v>318</v>
      </c>
      <c r="AJ298" t="s">
        <v>1070</v>
      </c>
      <c r="AK298">
        <v>86057</v>
      </c>
      <c r="AL298">
        <v>1</v>
      </c>
      <c r="AM298">
        <v>21470</v>
      </c>
      <c r="AN298" t="s">
        <v>562</v>
      </c>
      <c r="AO298">
        <v>216299782</v>
      </c>
    </row>
    <row r="299" spans="1:41">
      <c r="A299" t="s">
        <v>315</v>
      </c>
      <c r="D299" t="s">
        <v>316</v>
      </c>
      <c r="E299">
        <v>317110</v>
      </c>
      <c r="F299" t="s">
        <v>317</v>
      </c>
      <c r="G299" t="s">
        <v>318</v>
      </c>
      <c r="H299" s="105" t="s">
        <v>559</v>
      </c>
      <c r="I299" t="s">
        <v>559</v>
      </c>
      <c r="J299" t="s">
        <v>560</v>
      </c>
      <c r="K299" t="s">
        <v>561</v>
      </c>
      <c r="L299">
        <v>836149</v>
      </c>
      <c r="M299">
        <v>19207</v>
      </c>
      <c r="O299">
        <v>333080</v>
      </c>
      <c r="P299" t="s">
        <v>1066</v>
      </c>
      <c r="Q299">
        <v>21182</v>
      </c>
      <c r="R299">
        <v>152</v>
      </c>
      <c r="S299">
        <v>21182</v>
      </c>
      <c r="T299">
        <v>2786</v>
      </c>
      <c r="U299" t="s">
        <v>328</v>
      </c>
      <c r="W299">
        <v>1158667035</v>
      </c>
      <c r="X299" s="76">
        <v>44127</v>
      </c>
      <c r="Y299" s="76">
        <v>44137</v>
      </c>
      <c r="Z299" s="76">
        <v>44044</v>
      </c>
      <c r="AA299" s="76">
        <v>44074</v>
      </c>
      <c r="AB299">
        <v>4087.08</v>
      </c>
      <c r="AC299" t="s">
        <v>1110</v>
      </c>
      <c r="AD299" t="s">
        <v>344</v>
      </c>
      <c r="AE299" t="s">
        <v>324</v>
      </c>
      <c r="AF299" t="s">
        <v>1115</v>
      </c>
      <c r="AG299" t="s">
        <v>1116</v>
      </c>
      <c r="AH299" t="s">
        <v>329</v>
      </c>
      <c r="AI299" t="s">
        <v>318</v>
      </c>
      <c r="AJ299" t="s">
        <v>1070</v>
      </c>
      <c r="AK299">
        <v>86057</v>
      </c>
      <c r="AL299">
        <v>1</v>
      </c>
      <c r="AM299">
        <v>21470</v>
      </c>
      <c r="AN299" t="s">
        <v>562</v>
      </c>
      <c r="AO299">
        <v>216299782</v>
      </c>
    </row>
    <row r="300" spans="1:41">
      <c r="A300" t="s">
        <v>315</v>
      </c>
      <c r="D300" t="s">
        <v>316</v>
      </c>
      <c r="E300">
        <v>317110</v>
      </c>
      <c r="F300" t="s">
        <v>317</v>
      </c>
      <c r="G300" t="s">
        <v>318</v>
      </c>
      <c r="H300" s="105" t="s">
        <v>559</v>
      </c>
      <c r="I300" t="s">
        <v>559</v>
      </c>
      <c r="J300" t="s">
        <v>560</v>
      </c>
      <c r="K300" t="s">
        <v>561</v>
      </c>
      <c r="L300">
        <v>836182</v>
      </c>
      <c r="M300">
        <v>19299</v>
      </c>
      <c r="O300">
        <v>333080</v>
      </c>
      <c r="P300" t="s">
        <v>1066</v>
      </c>
      <c r="Q300">
        <v>21185</v>
      </c>
      <c r="R300">
        <v>152</v>
      </c>
      <c r="S300">
        <v>21185</v>
      </c>
      <c r="T300">
        <v>2786</v>
      </c>
      <c r="U300" t="s">
        <v>328</v>
      </c>
      <c r="W300">
        <v>1158667035</v>
      </c>
      <c r="X300" s="76">
        <v>44127</v>
      </c>
      <c r="Y300" s="76">
        <v>44137</v>
      </c>
      <c r="Z300" s="76">
        <v>44136</v>
      </c>
      <c r="AA300" s="76">
        <v>44165</v>
      </c>
      <c r="AB300">
        <v>4087.08</v>
      </c>
      <c r="AC300" t="s">
        <v>1110</v>
      </c>
      <c r="AD300" t="s">
        <v>344</v>
      </c>
      <c r="AE300" t="s">
        <v>324</v>
      </c>
      <c r="AF300" t="s">
        <v>1120</v>
      </c>
      <c r="AG300" t="s">
        <v>1116</v>
      </c>
      <c r="AH300" t="s">
        <v>329</v>
      </c>
      <c r="AI300" t="s">
        <v>318</v>
      </c>
      <c r="AJ300" t="s">
        <v>1070</v>
      </c>
      <c r="AK300">
        <v>86057</v>
      </c>
      <c r="AL300">
        <v>1</v>
      </c>
      <c r="AM300">
        <v>21470</v>
      </c>
      <c r="AN300" t="s">
        <v>562</v>
      </c>
      <c r="AO300">
        <v>216299782</v>
      </c>
    </row>
    <row r="301" spans="1:41">
      <c r="A301" t="s">
        <v>315</v>
      </c>
      <c r="D301" t="s">
        <v>316</v>
      </c>
      <c r="E301">
        <v>317110</v>
      </c>
      <c r="F301" t="s">
        <v>317</v>
      </c>
      <c r="G301" t="s">
        <v>318</v>
      </c>
      <c r="H301" s="105" t="s">
        <v>559</v>
      </c>
      <c r="I301" t="s">
        <v>559</v>
      </c>
      <c r="J301" t="s">
        <v>560</v>
      </c>
      <c r="K301" t="s">
        <v>561</v>
      </c>
      <c r="L301">
        <v>836171</v>
      </c>
      <c r="M301">
        <v>19268</v>
      </c>
      <c r="O301">
        <v>333080</v>
      </c>
      <c r="P301" t="s">
        <v>1066</v>
      </c>
      <c r="Q301">
        <v>21184</v>
      </c>
      <c r="R301">
        <v>152</v>
      </c>
      <c r="S301">
        <v>21184</v>
      </c>
      <c r="T301">
        <v>2786</v>
      </c>
      <c r="U301" t="s">
        <v>328</v>
      </c>
      <c r="W301">
        <v>1158667035</v>
      </c>
      <c r="X301" s="76">
        <v>44127</v>
      </c>
      <c r="Y301" s="76">
        <v>44137</v>
      </c>
      <c r="Z301" s="76">
        <v>44105</v>
      </c>
      <c r="AA301" s="76">
        <v>44135</v>
      </c>
      <c r="AB301">
        <v>4087.08</v>
      </c>
      <c r="AC301" t="s">
        <v>1110</v>
      </c>
      <c r="AD301" t="s">
        <v>344</v>
      </c>
      <c r="AE301" t="s">
        <v>324</v>
      </c>
      <c r="AF301" t="s">
        <v>1119</v>
      </c>
      <c r="AG301" t="s">
        <v>1116</v>
      </c>
      <c r="AH301" t="s">
        <v>329</v>
      </c>
      <c r="AI301" t="s">
        <v>318</v>
      </c>
      <c r="AJ301" t="s">
        <v>1070</v>
      </c>
      <c r="AK301">
        <v>86057</v>
      </c>
      <c r="AL301">
        <v>1</v>
      </c>
      <c r="AM301">
        <v>21470</v>
      </c>
      <c r="AN301" t="s">
        <v>562</v>
      </c>
      <c r="AO301">
        <v>216299782</v>
      </c>
    </row>
    <row r="302" spans="1:41">
      <c r="A302" t="s">
        <v>315</v>
      </c>
      <c r="D302" t="s">
        <v>316</v>
      </c>
      <c r="E302">
        <v>317110</v>
      </c>
      <c r="F302" t="s">
        <v>317</v>
      </c>
      <c r="G302" t="s">
        <v>318</v>
      </c>
      <c r="H302" s="105" t="s">
        <v>559</v>
      </c>
      <c r="I302" t="s">
        <v>559</v>
      </c>
      <c r="J302" t="s">
        <v>560</v>
      </c>
      <c r="K302" t="s">
        <v>561</v>
      </c>
      <c r="L302">
        <v>836160</v>
      </c>
      <c r="M302">
        <v>19238</v>
      </c>
      <c r="O302">
        <v>333080</v>
      </c>
      <c r="P302" t="s">
        <v>1066</v>
      </c>
      <c r="Q302">
        <v>21183</v>
      </c>
      <c r="R302">
        <v>152</v>
      </c>
      <c r="S302">
        <v>21183</v>
      </c>
      <c r="T302">
        <v>2786</v>
      </c>
      <c r="U302" t="s">
        <v>328</v>
      </c>
      <c r="W302">
        <v>1158667035</v>
      </c>
      <c r="X302" s="76">
        <v>44127</v>
      </c>
      <c r="Y302" s="76">
        <v>44137</v>
      </c>
      <c r="Z302" s="76">
        <v>44075</v>
      </c>
      <c r="AA302" s="76">
        <v>44104</v>
      </c>
      <c r="AB302">
        <v>4087.08</v>
      </c>
      <c r="AC302" t="s">
        <v>1110</v>
      </c>
      <c r="AD302" t="s">
        <v>344</v>
      </c>
      <c r="AE302" t="s">
        <v>324</v>
      </c>
      <c r="AF302" t="s">
        <v>1118</v>
      </c>
      <c r="AG302" t="s">
        <v>1116</v>
      </c>
      <c r="AH302" t="s">
        <v>329</v>
      </c>
      <c r="AI302" t="s">
        <v>318</v>
      </c>
      <c r="AJ302" t="s">
        <v>1070</v>
      </c>
      <c r="AK302">
        <v>86057</v>
      </c>
      <c r="AL302">
        <v>1</v>
      </c>
      <c r="AM302">
        <v>21470</v>
      </c>
      <c r="AN302" t="s">
        <v>562</v>
      </c>
      <c r="AO302">
        <v>216299782</v>
      </c>
    </row>
    <row r="303" spans="1:41">
      <c r="A303" t="s">
        <v>315</v>
      </c>
      <c r="D303" t="s">
        <v>316</v>
      </c>
      <c r="E303">
        <v>317110</v>
      </c>
      <c r="F303" t="s">
        <v>317</v>
      </c>
      <c r="G303" t="s">
        <v>318</v>
      </c>
      <c r="H303" s="105" t="s">
        <v>559</v>
      </c>
      <c r="I303" t="s">
        <v>559</v>
      </c>
      <c r="J303" t="s">
        <v>560</v>
      </c>
      <c r="K303" t="s">
        <v>561</v>
      </c>
      <c r="L303">
        <v>836138</v>
      </c>
      <c r="M303">
        <v>19176</v>
      </c>
      <c r="O303">
        <v>333080</v>
      </c>
      <c r="P303" t="s">
        <v>1066</v>
      </c>
      <c r="Q303">
        <v>21181</v>
      </c>
      <c r="R303">
        <v>152</v>
      </c>
      <c r="S303">
        <v>21181</v>
      </c>
      <c r="T303">
        <v>2786</v>
      </c>
      <c r="U303" t="s">
        <v>328</v>
      </c>
      <c r="W303">
        <v>1158667035</v>
      </c>
      <c r="X303" s="76">
        <v>44127</v>
      </c>
      <c r="Y303" s="76">
        <v>44137</v>
      </c>
      <c r="Z303" s="76">
        <v>44013</v>
      </c>
      <c r="AA303" s="76">
        <v>44043</v>
      </c>
      <c r="AB303">
        <v>4087.08</v>
      </c>
      <c r="AC303" t="s">
        <v>1110</v>
      </c>
      <c r="AD303" t="s">
        <v>344</v>
      </c>
      <c r="AE303" t="s">
        <v>324</v>
      </c>
      <c r="AF303" t="s">
        <v>1117</v>
      </c>
      <c r="AG303" t="s">
        <v>1116</v>
      </c>
      <c r="AH303" t="s">
        <v>329</v>
      </c>
      <c r="AI303" t="s">
        <v>318</v>
      </c>
      <c r="AJ303" t="s">
        <v>1070</v>
      </c>
      <c r="AK303">
        <v>86057</v>
      </c>
      <c r="AL303">
        <v>1</v>
      </c>
      <c r="AM303">
        <v>21470</v>
      </c>
      <c r="AN303" t="s">
        <v>562</v>
      </c>
      <c r="AO303">
        <v>216299782</v>
      </c>
    </row>
    <row r="304" spans="1:41">
      <c r="A304" t="s">
        <v>315</v>
      </c>
      <c r="D304" t="s">
        <v>316</v>
      </c>
      <c r="E304">
        <v>317110</v>
      </c>
      <c r="F304" t="s">
        <v>317</v>
      </c>
      <c r="G304" t="s">
        <v>318</v>
      </c>
      <c r="H304" s="105" t="s">
        <v>559</v>
      </c>
      <c r="I304" t="s">
        <v>559</v>
      </c>
      <c r="J304" t="s">
        <v>560</v>
      </c>
      <c r="K304" t="s">
        <v>561</v>
      </c>
      <c r="L304">
        <v>836193</v>
      </c>
      <c r="M304">
        <v>19329</v>
      </c>
      <c r="O304">
        <v>333080</v>
      </c>
      <c r="P304" t="s">
        <v>1066</v>
      </c>
      <c r="Q304">
        <v>21186</v>
      </c>
      <c r="R304">
        <v>152</v>
      </c>
      <c r="S304">
        <v>21186</v>
      </c>
      <c r="T304">
        <v>2786</v>
      </c>
      <c r="U304" t="s">
        <v>328</v>
      </c>
      <c r="W304">
        <v>1158667035</v>
      </c>
      <c r="X304" s="76">
        <v>44127</v>
      </c>
      <c r="Y304" s="76">
        <v>44166</v>
      </c>
      <c r="Z304" s="76">
        <v>44166</v>
      </c>
      <c r="AA304" s="76">
        <v>44196</v>
      </c>
      <c r="AB304">
        <v>4087.08</v>
      </c>
      <c r="AC304" t="s">
        <v>1110</v>
      </c>
      <c r="AD304" t="s">
        <v>344</v>
      </c>
      <c r="AE304" t="s">
        <v>324</v>
      </c>
      <c r="AF304" t="s">
        <v>1121</v>
      </c>
      <c r="AG304" t="s">
        <v>1116</v>
      </c>
      <c r="AH304" t="s">
        <v>329</v>
      </c>
      <c r="AI304" t="s">
        <v>318</v>
      </c>
      <c r="AJ304" t="s">
        <v>1070</v>
      </c>
      <c r="AK304">
        <v>86057</v>
      </c>
      <c r="AL304">
        <v>1</v>
      </c>
      <c r="AM304">
        <v>21470</v>
      </c>
      <c r="AN304" t="s">
        <v>562</v>
      </c>
      <c r="AO304">
        <v>216299782</v>
      </c>
    </row>
    <row r="305" spans="1:41">
      <c r="A305" t="s">
        <v>315</v>
      </c>
      <c r="D305" t="s">
        <v>316</v>
      </c>
      <c r="E305">
        <v>317110</v>
      </c>
      <c r="F305" t="s">
        <v>317</v>
      </c>
      <c r="G305" t="s">
        <v>318</v>
      </c>
      <c r="H305" s="105" t="s">
        <v>559</v>
      </c>
      <c r="I305" t="s">
        <v>559</v>
      </c>
      <c r="J305" t="s">
        <v>560</v>
      </c>
      <c r="K305" t="s">
        <v>561</v>
      </c>
      <c r="L305">
        <v>836204</v>
      </c>
      <c r="M305">
        <v>19360</v>
      </c>
      <c r="O305">
        <v>333080</v>
      </c>
      <c r="P305" t="s">
        <v>1066</v>
      </c>
      <c r="Q305">
        <v>21187</v>
      </c>
      <c r="R305">
        <v>152</v>
      </c>
      <c r="S305">
        <v>21187</v>
      </c>
      <c r="T305">
        <v>2786</v>
      </c>
      <c r="U305" t="s">
        <v>328</v>
      </c>
      <c r="W305">
        <v>1158667035</v>
      </c>
      <c r="X305" s="76">
        <v>44127</v>
      </c>
      <c r="Y305" s="76">
        <v>44201</v>
      </c>
      <c r="Z305" s="76">
        <v>44197</v>
      </c>
      <c r="AA305" s="76">
        <v>44227</v>
      </c>
      <c r="AB305">
        <v>4087.08</v>
      </c>
      <c r="AC305" t="s">
        <v>1110</v>
      </c>
      <c r="AD305" t="s">
        <v>344</v>
      </c>
      <c r="AE305" t="s">
        <v>324</v>
      </c>
      <c r="AF305" t="s">
        <v>1122</v>
      </c>
      <c r="AG305" t="s">
        <v>1116</v>
      </c>
      <c r="AH305" t="s">
        <v>329</v>
      </c>
      <c r="AI305" t="s">
        <v>318</v>
      </c>
      <c r="AJ305" t="s">
        <v>1070</v>
      </c>
      <c r="AK305">
        <v>86057</v>
      </c>
      <c r="AL305">
        <v>1</v>
      </c>
      <c r="AM305">
        <v>21470</v>
      </c>
      <c r="AN305" t="s">
        <v>562</v>
      </c>
      <c r="AO305">
        <v>216299782</v>
      </c>
    </row>
    <row r="306" spans="1:41">
      <c r="A306" t="s">
        <v>315</v>
      </c>
      <c r="D306" t="s">
        <v>316</v>
      </c>
      <c r="E306">
        <v>317110</v>
      </c>
      <c r="F306" t="s">
        <v>317</v>
      </c>
      <c r="G306" t="s">
        <v>318</v>
      </c>
      <c r="H306" s="105" t="s">
        <v>559</v>
      </c>
      <c r="I306" t="s">
        <v>559</v>
      </c>
      <c r="J306" t="s">
        <v>560</v>
      </c>
      <c r="K306" t="s">
        <v>561</v>
      </c>
      <c r="L306">
        <v>836215</v>
      </c>
      <c r="M306">
        <v>19391</v>
      </c>
      <c r="O306">
        <v>333080</v>
      </c>
      <c r="P306" t="s">
        <v>1066</v>
      </c>
      <c r="Q306">
        <v>21188</v>
      </c>
      <c r="R306">
        <v>152</v>
      </c>
      <c r="S306">
        <v>21188</v>
      </c>
      <c r="T306">
        <v>2786</v>
      </c>
      <c r="U306" t="s">
        <v>328</v>
      </c>
      <c r="W306">
        <v>1158667035</v>
      </c>
      <c r="X306" s="76">
        <v>44127</v>
      </c>
      <c r="Y306" s="76">
        <v>44228</v>
      </c>
      <c r="Z306" s="76">
        <v>44228</v>
      </c>
      <c r="AA306" s="76">
        <v>44255</v>
      </c>
      <c r="AB306">
        <v>4087.08</v>
      </c>
      <c r="AC306" t="s">
        <v>1110</v>
      </c>
      <c r="AD306" t="s">
        <v>344</v>
      </c>
      <c r="AE306" t="s">
        <v>324</v>
      </c>
      <c r="AF306" t="s">
        <v>1123</v>
      </c>
      <c r="AG306" t="s">
        <v>1116</v>
      </c>
      <c r="AH306" t="s">
        <v>329</v>
      </c>
      <c r="AI306" t="s">
        <v>318</v>
      </c>
      <c r="AJ306" t="s">
        <v>1070</v>
      </c>
      <c r="AK306">
        <v>86057</v>
      </c>
      <c r="AL306">
        <v>1</v>
      </c>
      <c r="AM306">
        <v>21470</v>
      </c>
      <c r="AN306" t="s">
        <v>562</v>
      </c>
      <c r="AO306">
        <v>216299782</v>
      </c>
    </row>
    <row r="307" spans="1:41">
      <c r="A307" t="s">
        <v>315</v>
      </c>
      <c r="D307" t="s">
        <v>316</v>
      </c>
      <c r="E307">
        <v>317110</v>
      </c>
      <c r="F307" t="s">
        <v>317</v>
      </c>
      <c r="G307" t="s">
        <v>318</v>
      </c>
      <c r="H307" s="105" t="s">
        <v>559</v>
      </c>
      <c r="I307" t="s">
        <v>559</v>
      </c>
      <c r="J307" t="s">
        <v>560</v>
      </c>
      <c r="K307" t="s">
        <v>561</v>
      </c>
      <c r="L307">
        <v>836226</v>
      </c>
      <c r="M307">
        <v>19419</v>
      </c>
      <c r="O307">
        <v>333080</v>
      </c>
      <c r="P307" t="s">
        <v>1066</v>
      </c>
      <c r="Q307">
        <v>21189</v>
      </c>
      <c r="R307">
        <v>152</v>
      </c>
      <c r="S307">
        <v>21189</v>
      </c>
      <c r="T307">
        <v>2786</v>
      </c>
      <c r="U307" t="s">
        <v>328</v>
      </c>
      <c r="W307">
        <v>1158667035</v>
      </c>
      <c r="X307" s="76">
        <v>44127</v>
      </c>
      <c r="Y307" s="76">
        <v>44256</v>
      </c>
      <c r="Z307" s="76">
        <v>44256</v>
      </c>
      <c r="AA307" s="76">
        <v>44286</v>
      </c>
      <c r="AB307">
        <v>4087.08</v>
      </c>
      <c r="AC307" t="s">
        <v>1110</v>
      </c>
      <c r="AD307" t="s">
        <v>344</v>
      </c>
      <c r="AE307" t="s">
        <v>324</v>
      </c>
      <c r="AF307" t="s">
        <v>1124</v>
      </c>
      <c r="AG307" t="s">
        <v>1116</v>
      </c>
      <c r="AH307" t="s">
        <v>329</v>
      </c>
      <c r="AI307" t="s">
        <v>318</v>
      </c>
      <c r="AJ307" t="s">
        <v>1070</v>
      </c>
      <c r="AK307">
        <v>86057</v>
      </c>
      <c r="AL307">
        <v>1</v>
      </c>
      <c r="AM307">
        <v>21470</v>
      </c>
      <c r="AN307" t="s">
        <v>562</v>
      </c>
      <c r="AO307">
        <v>216299782</v>
      </c>
    </row>
    <row r="308" spans="1:41">
      <c r="H308" s="105"/>
      <c r="X308" s="76"/>
      <c r="Y308" s="76"/>
      <c r="Z308" s="76"/>
      <c r="AA308" s="76"/>
      <c r="AB308">
        <f>SUM(AB296:AB307)</f>
        <v>48577.470000000008</v>
      </c>
    </row>
    <row r="309" spans="1:41">
      <c r="A309" t="s">
        <v>315</v>
      </c>
      <c r="D309" t="s">
        <v>316</v>
      </c>
      <c r="E309">
        <v>317110</v>
      </c>
      <c r="F309" t="s">
        <v>317</v>
      </c>
      <c r="G309" t="s">
        <v>318</v>
      </c>
      <c r="H309" s="105" t="s">
        <v>559</v>
      </c>
      <c r="I309" t="s">
        <v>559</v>
      </c>
      <c r="J309" t="s">
        <v>560</v>
      </c>
      <c r="K309" t="s">
        <v>561</v>
      </c>
      <c r="L309">
        <v>836237</v>
      </c>
      <c r="M309">
        <v>19450</v>
      </c>
      <c r="O309">
        <v>333080</v>
      </c>
      <c r="P309" t="s">
        <v>1066</v>
      </c>
      <c r="Q309">
        <v>21190</v>
      </c>
      <c r="R309">
        <v>152</v>
      </c>
      <c r="S309">
        <v>21190</v>
      </c>
      <c r="T309">
        <v>2786</v>
      </c>
      <c r="U309" t="s">
        <v>328</v>
      </c>
      <c r="W309">
        <v>1158667035</v>
      </c>
      <c r="X309" s="76">
        <v>44127</v>
      </c>
      <c r="Y309" s="76">
        <v>44287</v>
      </c>
      <c r="Z309" s="76">
        <v>44287</v>
      </c>
      <c r="AA309" s="76">
        <v>44316</v>
      </c>
      <c r="AB309">
        <v>4087.08</v>
      </c>
      <c r="AC309" t="s">
        <v>1110</v>
      </c>
      <c r="AD309" t="s">
        <v>344</v>
      </c>
      <c r="AE309" t="s">
        <v>324</v>
      </c>
      <c r="AF309" t="s">
        <v>1125</v>
      </c>
      <c r="AG309" t="s">
        <v>1116</v>
      </c>
      <c r="AH309" t="s">
        <v>329</v>
      </c>
      <c r="AI309" t="s">
        <v>318</v>
      </c>
      <c r="AJ309" t="s">
        <v>1070</v>
      </c>
      <c r="AK309">
        <v>86057</v>
      </c>
      <c r="AL309">
        <v>1</v>
      </c>
      <c r="AM309">
        <v>21470</v>
      </c>
      <c r="AN309" t="s">
        <v>562</v>
      </c>
      <c r="AO309">
        <v>216299782</v>
      </c>
    </row>
    <row r="310" spans="1:41">
      <c r="A310" t="s">
        <v>315</v>
      </c>
      <c r="D310" t="s">
        <v>316</v>
      </c>
      <c r="E310">
        <v>317110</v>
      </c>
      <c r="F310" t="s">
        <v>317</v>
      </c>
      <c r="G310" t="s">
        <v>318</v>
      </c>
      <c r="H310" s="105" t="s">
        <v>559</v>
      </c>
      <c r="I310" t="s">
        <v>559</v>
      </c>
      <c r="J310" t="s">
        <v>560</v>
      </c>
      <c r="K310" t="s">
        <v>561</v>
      </c>
      <c r="L310">
        <v>836248</v>
      </c>
      <c r="M310">
        <v>19480</v>
      </c>
      <c r="O310">
        <v>333080</v>
      </c>
      <c r="P310" t="s">
        <v>1066</v>
      </c>
      <c r="Q310">
        <v>21191</v>
      </c>
      <c r="R310">
        <v>152</v>
      </c>
      <c r="S310">
        <v>21191</v>
      </c>
      <c r="T310">
        <v>2786</v>
      </c>
      <c r="U310" t="s">
        <v>328</v>
      </c>
      <c r="W310">
        <v>1158667035</v>
      </c>
      <c r="X310" s="76">
        <v>44127</v>
      </c>
      <c r="Y310" s="76">
        <v>44322</v>
      </c>
      <c r="Z310" s="76">
        <v>44317</v>
      </c>
      <c r="AA310" s="76">
        <v>44347</v>
      </c>
      <c r="AB310">
        <v>4087.08</v>
      </c>
      <c r="AC310" t="s">
        <v>1110</v>
      </c>
      <c r="AD310" t="s">
        <v>344</v>
      </c>
      <c r="AE310" t="s">
        <v>324</v>
      </c>
      <c r="AF310" t="s">
        <v>1126</v>
      </c>
      <c r="AG310" t="s">
        <v>1116</v>
      </c>
      <c r="AH310" t="s">
        <v>329</v>
      </c>
      <c r="AI310" t="s">
        <v>318</v>
      </c>
      <c r="AJ310" t="s">
        <v>1070</v>
      </c>
      <c r="AK310">
        <v>86057</v>
      </c>
      <c r="AL310">
        <v>1</v>
      </c>
      <c r="AM310">
        <v>21470</v>
      </c>
      <c r="AN310" t="s">
        <v>562</v>
      </c>
      <c r="AO310">
        <v>216299782</v>
      </c>
    </row>
    <row r="311" spans="1:41">
      <c r="A311" t="s">
        <v>315</v>
      </c>
      <c r="D311" t="s">
        <v>316</v>
      </c>
      <c r="E311">
        <v>317110</v>
      </c>
      <c r="F311" t="s">
        <v>317</v>
      </c>
      <c r="G311" t="s">
        <v>318</v>
      </c>
      <c r="H311" s="105" t="s">
        <v>559</v>
      </c>
      <c r="I311" t="s">
        <v>559</v>
      </c>
      <c r="J311" t="s">
        <v>560</v>
      </c>
      <c r="K311" t="s">
        <v>561</v>
      </c>
      <c r="L311">
        <v>836259</v>
      </c>
      <c r="M311">
        <v>19511</v>
      </c>
      <c r="O311">
        <v>333080</v>
      </c>
      <c r="P311" t="s">
        <v>1066</v>
      </c>
      <c r="Q311">
        <v>21192</v>
      </c>
      <c r="R311">
        <v>152</v>
      </c>
      <c r="S311">
        <v>21192</v>
      </c>
      <c r="T311">
        <v>2786</v>
      </c>
      <c r="U311" t="s">
        <v>328</v>
      </c>
      <c r="W311">
        <v>1158667035</v>
      </c>
      <c r="X311" s="76">
        <v>44127</v>
      </c>
      <c r="Y311" s="76">
        <v>44348</v>
      </c>
      <c r="Z311" s="76">
        <v>44348</v>
      </c>
      <c r="AA311" s="76">
        <v>44377</v>
      </c>
      <c r="AB311">
        <v>4087.08</v>
      </c>
      <c r="AC311" t="s">
        <v>1110</v>
      </c>
      <c r="AD311" t="s">
        <v>344</v>
      </c>
      <c r="AE311" t="s">
        <v>324</v>
      </c>
      <c r="AF311" t="s">
        <v>1127</v>
      </c>
      <c r="AG311" t="s">
        <v>1116</v>
      </c>
      <c r="AH311" t="s">
        <v>329</v>
      </c>
      <c r="AI311" t="s">
        <v>318</v>
      </c>
      <c r="AJ311" t="s">
        <v>1070</v>
      </c>
      <c r="AK311">
        <v>86057</v>
      </c>
      <c r="AL311">
        <v>1</v>
      </c>
      <c r="AM311">
        <v>21470</v>
      </c>
      <c r="AN311" t="s">
        <v>562</v>
      </c>
      <c r="AO311">
        <v>216299782</v>
      </c>
    </row>
    <row r="312" spans="1:41">
      <c r="A312" t="s">
        <v>315</v>
      </c>
      <c r="D312" t="s">
        <v>316</v>
      </c>
      <c r="E312">
        <v>317110</v>
      </c>
      <c r="F312" t="s">
        <v>317</v>
      </c>
      <c r="G312" t="s">
        <v>318</v>
      </c>
      <c r="H312" s="105" t="s">
        <v>559</v>
      </c>
      <c r="I312" t="s">
        <v>559</v>
      </c>
      <c r="J312" t="s">
        <v>560</v>
      </c>
      <c r="K312" t="s">
        <v>561</v>
      </c>
      <c r="L312">
        <v>68969</v>
      </c>
      <c r="M312">
        <v>19572</v>
      </c>
      <c r="O312">
        <v>333080</v>
      </c>
      <c r="P312" t="s">
        <v>1066</v>
      </c>
      <c r="Q312">
        <v>22166</v>
      </c>
      <c r="R312">
        <v>152</v>
      </c>
      <c r="S312">
        <v>22166</v>
      </c>
      <c r="T312">
        <v>2786</v>
      </c>
      <c r="U312" t="s">
        <v>328</v>
      </c>
      <c r="W312">
        <v>1158667035</v>
      </c>
      <c r="X312" s="76">
        <v>44418</v>
      </c>
      <c r="Y312" s="76">
        <v>44427</v>
      </c>
      <c r="Z312" s="76">
        <v>44409</v>
      </c>
      <c r="AA312" s="76">
        <v>44439</v>
      </c>
      <c r="AB312">
        <v>4271.25</v>
      </c>
      <c r="AC312" t="s">
        <v>1110</v>
      </c>
      <c r="AD312" t="s">
        <v>383</v>
      </c>
      <c r="AE312" t="s">
        <v>324</v>
      </c>
      <c r="AF312" t="s">
        <v>1130</v>
      </c>
      <c r="AG312" t="s">
        <v>1129</v>
      </c>
      <c r="AH312" t="s">
        <v>329</v>
      </c>
      <c r="AI312" t="s">
        <v>318</v>
      </c>
      <c r="AJ312" t="s">
        <v>1070</v>
      </c>
      <c r="AK312">
        <v>86057</v>
      </c>
      <c r="AL312">
        <v>1</v>
      </c>
      <c r="AM312">
        <v>21470</v>
      </c>
      <c r="AN312" t="s">
        <v>562</v>
      </c>
      <c r="AO312">
        <v>216299782</v>
      </c>
    </row>
    <row r="313" spans="1:41">
      <c r="A313" t="s">
        <v>315</v>
      </c>
      <c r="D313" t="s">
        <v>316</v>
      </c>
      <c r="E313">
        <v>317110</v>
      </c>
      <c r="F313" t="s">
        <v>317</v>
      </c>
      <c r="G313" t="s">
        <v>318</v>
      </c>
      <c r="H313" s="105" t="s">
        <v>559</v>
      </c>
      <c r="I313" t="s">
        <v>559</v>
      </c>
      <c r="J313" t="s">
        <v>560</v>
      </c>
      <c r="K313" t="s">
        <v>561</v>
      </c>
      <c r="L313">
        <v>68957</v>
      </c>
      <c r="M313">
        <v>19541</v>
      </c>
      <c r="O313">
        <v>333080</v>
      </c>
      <c r="P313" t="s">
        <v>1066</v>
      </c>
      <c r="Q313">
        <v>22165</v>
      </c>
      <c r="R313">
        <v>152</v>
      </c>
      <c r="S313">
        <v>22165</v>
      </c>
      <c r="T313">
        <v>2786</v>
      </c>
      <c r="U313" t="s">
        <v>328</v>
      </c>
      <c r="W313">
        <v>1158667035</v>
      </c>
      <c r="X313" s="76">
        <v>44418</v>
      </c>
      <c r="Y313" s="76">
        <v>44427</v>
      </c>
      <c r="Z313" s="76">
        <v>44378</v>
      </c>
      <c r="AA313" s="76">
        <v>44408</v>
      </c>
      <c r="AB313">
        <v>4271.25</v>
      </c>
      <c r="AC313" t="s">
        <v>1110</v>
      </c>
      <c r="AD313" t="s">
        <v>383</v>
      </c>
      <c r="AE313" t="s">
        <v>324</v>
      </c>
      <c r="AF313" t="s">
        <v>1128</v>
      </c>
      <c r="AG313" t="s">
        <v>1129</v>
      </c>
      <c r="AH313" t="s">
        <v>329</v>
      </c>
      <c r="AI313" t="s">
        <v>318</v>
      </c>
      <c r="AJ313" t="s">
        <v>1070</v>
      </c>
      <c r="AK313">
        <v>86057</v>
      </c>
      <c r="AL313">
        <v>1</v>
      </c>
      <c r="AM313">
        <v>21470</v>
      </c>
      <c r="AN313" t="s">
        <v>562</v>
      </c>
      <c r="AO313">
        <v>216299782</v>
      </c>
    </row>
    <row r="314" spans="1:41">
      <c r="A314" t="s">
        <v>315</v>
      </c>
      <c r="D314" t="s">
        <v>316</v>
      </c>
      <c r="E314">
        <v>317110</v>
      </c>
      <c r="F314" t="s">
        <v>317</v>
      </c>
      <c r="G314" t="s">
        <v>318</v>
      </c>
      <c r="H314" s="105" t="s">
        <v>559</v>
      </c>
      <c r="I314" t="s">
        <v>559</v>
      </c>
      <c r="J314" t="s">
        <v>560</v>
      </c>
      <c r="K314" t="s">
        <v>561</v>
      </c>
      <c r="L314">
        <v>68981</v>
      </c>
      <c r="M314">
        <v>19603</v>
      </c>
      <c r="O314">
        <v>333080</v>
      </c>
      <c r="P314" t="s">
        <v>1066</v>
      </c>
      <c r="Q314">
        <v>22167</v>
      </c>
      <c r="R314">
        <v>152</v>
      </c>
      <c r="S314">
        <v>22167</v>
      </c>
      <c r="T314">
        <v>2786</v>
      </c>
      <c r="U314" t="s">
        <v>328</v>
      </c>
      <c r="W314">
        <v>1158667035</v>
      </c>
      <c r="X314" s="76">
        <v>44418</v>
      </c>
      <c r="Y314" s="76">
        <v>44440</v>
      </c>
      <c r="Z314" s="76">
        <v>44440</v>
      </c>
      <c r="AA314" s="76">
        <v>44469</v>
      </c>
      <c r="AB314">
        <v>4271.25</v>
      </c>
      <c r="AC314" t="s">
        <v>1110</v>
      </c>
      <c r="AD314" t="s">
        <v>383</v>
      </c>
      <c r="AE314" t="s">
        <v>324</v>
      </c>
      <c r="AF314" t="s">
        <v>1131</v>
      </c>
      <c r="AG314" t="s">
        <v>1129</v>
      </c>
      <c r="AH314" t="s">
        <v>329</v>
      </c>
      <c r="AI314" t="s">
        <v>318</v>
      </c>
      <c r="AJ314" t="s">
        <v>1070</v>
      </c>
      <c r="AK314">
        <v>86057</v>
      </c>
      <c r="AL314">
        <v>1</v>
      </c>
      <c r="AM314">
        <v>21470</v>
      </c>
      <c r="AN314" t="s">
        <v>562</v>
      </c>
      <c r="AO314">
        <v>216299782</v>
      </c>
    </row>
    <row r="315" spans="1:41">
      <c r="A315" t="s">
        <v>315</v>
      </c>
      <c r="D315" t="s">
        <v>316</v>
      </c>
      <c r="E315">
        <v>317110</v>
      </c>
      <c r="F315" t="s">
        <v>317</v>
      </c>
      <c r="G315" t="s">
        <v>318</v>
      </c>
      <c r="H315" s="105" t="s">
        <v>559</v>
      </c>
      <c r="I315" t="s">
        <v>559</v>
      </c>
      <c r="J315" t="s">
        <v>560</v>
      </c>
      <c r="K315" t="s">
        <v>561</v>
      </c>
      <c r="L315">
        <v>68993</v>
      </c>
      <c r="M315">
        <v>19633</v>
      </c>
      <c r="O315">
        <v>333080</v>
      </c>
      <c r="P315" t="s">
        <v>1066</v>
      </c>
      <c r="Q315">
        <v>22168</v>
      </c>
      <c r="R315">
        <v>152</v>
      </c>
      <c r="S315">
        <v>22168</v>
      </c>
      <c r="T315">
        <v>2786</v>
      </c>
      <c r="U315" t="s">
        <v>328</v>
      </c>
      <c r="W315">
        <v>1158667035</v>
      </c>
      <c r="X315" s="76">
        <v>44418</v>
      </c>
      <c r="Y315" s="76">
        <v>44470</v>
      </c>
      <c r="Z315" s="76">
        <v>44470</v>
      </c>
      <c r="AA315" s="76">
        <v>44500</v>
      </c>
      <c r="AB315">
        <v>4271.25</v>
      </c>
      <c r="AC315" t="s">
        <v>1110</v>
      </c>
      <c r="AD315" t="s">
        <v>383</v>
      </c>
      <c r="AE315" t="s">
        <v>324</v>
      </c>
      <c r="AF315" t="s">
        <v>1132</v>
      </c>
      <c r="AG315" t="s">
        <v>1129</v>
      </c>
      <c r="AH315" t="s">
        <v>329</v>
      </c>
      <c r="AI315" t="s">
        <v>318</v>
      </c>
      <c r="AJ315" t="s">
        <v>1070</v>
      </c>
      <c r="AK315">
        <v>86057</v>
      </c>
      <c r="AL315">
        <v>1</v>
      </c>
      <c r="AM315">
        <v>21470</v>
      </c>
      <c r="AN315" t="s">
        <v>562</v>
      </c>
      <c r="AO315">
        <v>216299782</v>
      </c>
    </row>
    <row r="316" spans="1:41">
      <c r="A316" t="s">
        <v>315</v>
      </c>
      <c r="D316" t="s">
        <v>316</v>
      </c>
      <c r="E316">
        <v>317110</v>
      </c>
      <c r="F316" t="s">
        <v>317</v>
      </c>
      <c r="G316" t="s">
        <v>318</v>
      </c>
      <c r="H316" s="105" t="s">
        <v>559</v>
      </c>
      <c r="I316" t="s">
        <v>559</v>
      </c>
      <c r="J316" t="s">
        <v>560</v>
      </c>
      <c r="K316" t="s">
        <v>561</v>
      </c>
      <c r="L316">
        <v>69005</v>
      </c>
      <c r="M316">
        <v>19664</v>
      </c>
      <c r="O316">
        <v>333080</v>
      </c>
      <c r="P316" t="s">
        <v>1066</v>
      </c>
      <c r="Q316">
        <v>22169</v>
      </c>
      <c r="R316">
        <v>152</v>
      </c>
      <c r="S316">
        <v>22169</v>
      </c>
      <c r="T316">
        <v>2786</v>
      </c>
      <c r="U316" t="s">
        <v>328</v>
      </c>
      <c r="W316">
        <v>1158667035</v>
      </c>
      <c r="X316" s="76">
        <v>44418</v>
      </c>
      <c r="Y316" s="76">
        <v>44503</v>
      </c>
      <c r="Z316" s="76">
        <v>44501</v>
      </c>
      <c r="AA316" s="76">
        <v>44530</v>
      </c>
      <c r="AB316">
        <v>4271.25</v>
      </c>
      <c r="AC316" t="s">
        <v>1110</v>
      </c>
      <c r="AD316" t="s">
        <v>383</v>
      </c>
      <c r="AE316" t="s">
        <v>324</v>
      </c>
      <c r="AF316" t="s">
        <v>1133</v>
      </c>
      <c r="AG316" t="s">
        <v>1129</v>
      </c>
      <c r="AH316" t="s">
        <v>329</v>
      </c>
      <c r="AI316" t="s">
        <v>318</v>
      </c>
      <c r="AJ316" t="s">
        <v>1070</v>
      </c>
      <c r="AK316">
        <v>86057</v>
      </c>
      <c r="AL316">
        <v>1</v>
      </c>
      <c r="AM316">
        <v>21470</v>
      </c>
      <c r="AN316" t="s">
        <v>562</v>
      </c>
      <c r="AO316">
        <v>216299782</v>
      </c>
    </row>
    <row r="317" spans="1:41">
      <c r="A317" t="s">
        <v>315</v>
      </c>
      <c r="D317" t="s">
        <v>316</v>
      </c>
      <c r="E317">
        <v>317110</v>
      </c>
      <c r="F317" t="s">
        <v>317</v>
      </c>
      <c r="G317" t="s">
        <v>318</v>
      </c>
      <c r="H317" s="105" t="s">
        <v>559</v>
      </c>
      <c r="I317" t="s">
        <v>559</v>
      </c>
      <c r="J317" t="s">
        <v>560</v>
      </c>
      <c r="K317" t="s">
        <v>561</v>
      </c>
      <c r="L317">
        <v>69017</v>
      </c>
      <c r="M317">
        <v>19694</v>
      </c>
      <c r="O317">
        <v>333080</v>
      </c>
      <c r="P317" t="s">
        <v>1066</v>
      </c>
      <c r="Q317">
        <v>22170</v>
      </c>
      <c r="R317">
        <v>152</v>
      </c>
      <c r="S317">
        <v>22170</v>
      </c>
      <c r="T317">
        <v>2786</v>
      </c>
      <c r="U317" t="s">
        <v>328</v>
      </c>
      <c r="W317">
        <v>1158667035</v>
      </c>
      <c r="X317" s="76">
        <v>44418</v>
      </c>
      <c r="Y317" s="76">
        <v>44531</v>
      </c>
      <c r="Z317" s="76">
        <v>44531</v>
      </c>
      <c r="AA317" s="76">
        <v>44561</v>
      </c>
      <c r="AB317">
        <v>4271.25</v>
      </c>
      <c r="AC317" t="s">
        <v>1110</v>
      </c>
      <c r="AD317" t="s">
        <v>383</v>
      </c>
      <c r="AE317" t="s">
        <v>324</v>
      </c>
      <c r="AF317" t="s">
        <v>1134</v>
      </c>
      <c r="AG317" t="s">
        <v>1129</v>
      </c>
      <c r="AH317" t="s">
        <v>329</v>
      </c>
      <c r="AI317" t="s">
        <v>318</v>
      </c>
      <c r="AJ317" t="s">
        <v>1070</v>
      </c>
      <c r="AK317">
        <v>86057</v>
      </c>
      <c r="AL317">
        <v>1</v>
      </c>
      <c r="AM317">
        <v>21470</v>
      </c>
      <c r="AN317" t="s">
        <v>562</v>
      </c>
      <c r="AO317">
        <v>216299782</v>
      </c>
    </row>
    <row r="318" spans="1:41">
      <c r="A318" t="s">
        <v>315</v>
      </c>
      <c r="D318" t="s">
        <v>316</v>
      </c>
      <c r="E318">
        <v>317110</v>
      </c>
      <c r="F318" t="s">
        <v>317</v>
      </c>
      <c r="G318" t="s">
        <v>318</v>
      </c>
      <c r="H318" s="105" t="s">
        <v>559</v>
      </c>
      <c r="I318" t="s">
        <v>559</v>
      </c>
      <c r="J318" t="s">
        <v>560</v>
      </c>
      <c r="K318" t="s">
        <v>561</v>
      </c>
      <c r="L318">
        <v>69029</v>
      </c>
      <c r="M318">
        <v>19725</v>
      </c>
      <c r="O318">
        <v>333080</v>
      </c>
      <c r="P318" t="s">
        <v>1066</v>
      </c>
      <c r="Q318">
        <v>22171</v>
      </c>
      <c r="R318">
        <v>152</v>
      </c>
      <c r="S318">
        <v>22171</v>
      </c>
      <c r="T318">
        <v>2786</v>
      </c>
      <c r="U318" t="s">
        <v>328</v>
      </c>
      <c r="W318">
        <v>1158667035</v>
      </c>
      <c r="X318" s="76">
        <v>44418</v>
      </c>
      <c r="Y318" s="76">
        <v>44566</v>
      </c>
      <c r="Z318" s="76">
        <v>44562</v>
      </c>
      <c r="AA318" s="76">
        <v>44592</v>
      </c>
      <c r="AB318">
        <v>4271.25</v>
      </c>
      <c r="AC318" t="s">
        <v>1110</v>
      </c>
      <c r="AD318" t="s">
        <v>383</v>
      </c>
      <c r="AE318" t="s">
        <v>324</v>
      </c>
      <c r="AF318" t="s">
        <v>1135</v>
      </c>
      <c r="AG318" t="s">
        <v>1129</v>
      </c>
      <c r="AH318" t="s">
        <v>329</v>
      </c>
      <c r="AI318" t="s">
        <v>318</v>
      </c>
      <c r="AJ318" t="s">
        <v>1070</v>
      </c>
      <c r="AK318">
        <v>86057</v>
      </c>
      <c r="AL318">
        <v>1</v>
      </c>
      <c r="AM318">
        <v>21470</v>
      </c>
      <c r="AN318" t="s">
        <v>562</v>
      </c>
      <c r="AO318">
        <v>216299782</v>
      </c>
    </row>
    <row r="319" spans="1:41">
      <c r="A319" t="s">
        <v>315</v>
      </c>
      <c r="D319" t="s">
        <v>316</v>
      </c>
      <c r="E319">
        <v>317110</v>
      </c>
      <c r="F319" t="s">
        <v>317</v>
      </c>
      <c r="G319" t="s">
        <v>318</v>
      </c>
      <c r="H319" s="105" t="s">
        <v>559</v>
      </c>
      <c r="I319" t="s">
        <v>559</v>
      </c>
      <c r="J319" t="s">
        <v>560</v>
      </c>
      <c r="K319" t="s">
        <v>561</v>
      </c>
      <c r="L319">
        <v>69041</v>
      </c>
      <c r="M319">
        <v>19756</v>
      </c>
      <c r="O319">
        <v>333080</v>
      </c>
      <c r="P319" t="s">
        <v>1066</v>
      </c>
      <c r="Q319">
        <v>22172</v>
      </c>
      <c r="R319">
        <v>152</v>
      </c>
      <c r="S319">
        <v>22172</v>
      </c>
      <c r="T319">
        <v>2786</v>
      </c>
      <c r="U319" t="s">
        <v>328</v>
      </c>
      <c r="W319">
        <v>1158667035</v>
      </c>
      <c r="X319" s="76">
        <v>44418</v>
      </c>
      <c r="Y319" s="76">
        <v>44594</v>
      </c>
      <c r="Z319" s="76">
        <v>44593</v>
      </c>
      <c r="AA319" s="76">
        <v>44620</v>
      </c>
      <c r="AB319">
        <v>4271.25</v>
      </c>
      <c r="AC319" t="s">
        <v>1110</v>
      </c>
      <c r="AD319" t="s">
        <v>383</v>
      </c>
      <c r="AE319" t="s">
        <v>324</v>
      </c>
      <c r="AF319" t="s">
        <v>1136</v>
      </c>
      <c r="AG319" t="s">
        <v>1129</v>
      </c>
      <c r="AH319" t="s">
        <v>329</v>
      </c>
      <c r="AI319" t="s">
        <v>318</v>
      </c>
      <c r="AJ319" t="s">
        <v>1070</v>
      </c>
      <c r="AK319">
        <v>86057</v>
      </c>
      <c r="AL319">
        <v>1</v>
      </c>
      <c r="AM319">
        <v>21470</v>
      </c>
      <c r="AN319" t="s">
        <v>562</v>
      </c>
      <c r="AO319">
        <v>216299782</v>
      </c>
    </row>
    <row r="320" spans="1:41">
      <c r="A320" t="s">
        <v>315</v>
      </c>
      <c r="D320" t="s">
        <v>316</v>
      </c>
      <c r="E320">
        <v>317110</v>
      </c>
      <c r="F320" t="s">
        <v>317</v>
      </c>
      <c r="G320" t="s">
        <v>318</v>
      </c>
      <c r="H320" s="105" t="s">
        <v>559</v>
      </c>
      <c r="I320" t="s">
        <v>559</v>
      </c>
      <c r="J320" t="s">
        <v>560</v>
      </c>
      <c r="K320" t="s">
        <v>561</v>
      </c>
      <c r="L320">
        <v>69053</v>
      </c>
      <c r="M320">
        <v>19784</v>
      </c>
      <c r="O320">
        <v>333080</v>
      </c>
      <c r="P320" t="s">
        <v>1066</v>
      </c>
      <c r="Q320">
        <v>22173</v>
      </c>
      <c r="R320">
        <v>152</v>
      </c>
      <c r="S320">
        <v>22173</v>
      </c>
      <c r="T320">
        <v>2786</v>
      </c>
      <c r="U320" t="s">
        <v>328</v>
      </c>
      <c r="W320">
        <v>1158667035</v>
      </c>
      <c r="X320" s="76">
        <v>44418</v>
      </c>
      <c r="Y320" s="76">
        <v>44621</v>
      </c>
      <c r="Z320" s="76">
        <v>44621</v>
      </c>
      <c r="AA320" s="76">
        <v>44651</v>
      </c>
      <c r="AB320">
        <v>4271.25</v>
      </c>
      <c r="AC320" t="s">
        <v>1110</v>
      </c>
      <c r="AD320" t="s">
        <v>383</v>
      </c>
      <c r="AE320" t="s">
        <v>324</v>
      </c>
      <c r="AF320" t="s">
        <v>1137</v>
      </c>
      <c r="AG320" t="s">
        <v>1129</v>
      </c>
      <c r="AH320" t="s">
        <v>329</v>
      </c>
      <c r="AI320" t="s">
        <v>318</v>
      </c>
      <c r="AJ320" t="s">
        <v>1070</v>
      </c>
      <c r="AK320">
        <v>86057</v>
      </c>
      <c r="AL320">
        <v>1</v>
      </c>
      <c r="AM320">
        <v>21470</v>
      </c>
      <c r="AN320" t="s">
        <v>562</v>
      </c>
      <c r="AO320">
        <v>216299782</v>
      </c>
    </row>
    <row r="321" spans="1:41">
      <c r="H321" s="105"/>
      <c r="X321" s="76"/>
      <c r="Y321" s="76"/>
      <c r="Z321" s="76"/>
      <c r="AA321" s="76"/>
      <c r="AB321">
        <f>SUM(AB309:AB320)</f>
        <v>50702.49</v>
      </c>
    </row>
    <row r="322" spans="1:41">
      <c r="A322" t="s">
        <v>315</v>
      </c>
      <c r="D322" t="s">
        <v>316</v>
      </c>
      <c r="E322">
        <v>317110</v>
      </c>
      <c r="F322" t="s">
        <v>317</v>
      </c>
      <c r="G322" t="s">
        <v>318</v>
      </c>
      <c r="H322" s="105" t="s">
        <v>559</v>
      </c>
      <c r="I322" t="s">
        <v>559</v>
      </c>
      <c r="J322" t="s">
        <v>560</v>
      </c>
      <c r="K322" t="s">
        <v>561</v>
      </c>
      <c r="L322">
        <v>69065</v>
      </c>
      <c r="M322">
        <v>19815</v>
      </c>
      <c r="O322">
        <v>333080</v>
      </c>
      <c r="P322" t="s">
        <v>1066</v>
      </c>
      <c r="Q322">
        <v>22174</v>
      </c>
      <c r="R322">
        <v>152</v>
      </c>
      <c r="S322">
        <v>22174</v>
      </c>
      <c r="T322">
        <v>2786</v>
      </c>
      <c r="U322" t="s">
        <v>328</v>
      </c>
      <c r="W322">
        <v>1158667035</v>
      </c>
      <c r="X322" s="76">
        <v>44418</v>
      </c>
      <c r="Y322" s="76">
        <v>44652</v>
      </c>
      <c r="Z322" s="76">
        <v>44652</v>
      </c>
      <c r="AA322" s="76">
        <v>44681</v>
      </c>
      <c r="AB322">
        <v>4271.25</v>
      </c>
      <c r="AC322" t="s">
        <v>1110</v>
      </c>
      <c r="AD322" t="s">
        <v>383</v>
      </c>
      <c r="AE322" t="s">
        <v>324</v>
      </c>
      <c r="AF322" t="s">
        <v>1138</v>
      </c>
      <c r="AG322" t="s">
        <v>1129</v>
      </c>
      <c r="AH322" t="s">
        <v>329</v>
      </c>
      <c r="AI322" t="s">
        <v>318</v>
      </c>
      <c r="AJ322" t="s">
        <v>1070</v>
      </c>
      <c r="AK322">
        <v>86057</v>
      </c>
      <c r="AL322">
        <v>1</v>
      </c>
      <c r="AM322">
        <v>21470</v>
      </c>
      <c r="AN322" t="s">
        <v>562</v>
      </c>
      <c r="AO322">
        <v>216299782</v>
      </c>
    </row>
    <row r="323" spans="1:41">
      <c r="A323" t="s">
        <v>315</v>
      </c>
      <c r="D323" t="s">
        <v>316</v>
      </c>
      <c r="E323">
        <v>317110</v>
      </c>
      <c r="F323" t="s">
        <v>317</v>
      </c>
      <c r="G323" t="s">
        <v>318</v>
      </c>
      <c r="H323" s="105" t="s">
        <v>559</v>
      </c>
      <c r="I323" t="s">
        <v>559</v>
      </c>
      <c r="J323" t="s">
        <v>560</v>
      </c>
      <c r="K323" t="s">
        <v>561</v>
      </c>
      <c r="L323">
        <v>69077</v>
      </c>
      <c r="M323">
        <v>19845</v>
      </c>
      <c r="O323">
        <v>333080</v>
      </c>
      <c r="P323" t="s">
        <v>1066</v>
      </c>
      <c r="Q323">
        <v>22175</v>
      </c>
      <c r="R323">
        <v>152</v>
      </c>
      <c r="S323">
        <v>22175</v>
      </c>
      <c r="T323">
        <v>2786</v>
      </c>
      <c r="U323" t="s">
        <v>328</v>
      </c>
      <c r="W323">
        <v>1158667035</v>
      </c>
      <c r="X323" s="76">
        <v>44418</v>
      </c>
      <c r="Y323" s="76">
        <v>44684</v>
      </c>
      <c r="Z323" s="76">
        <v>44682</v>
      </c>
      <c r="AA323" s="76">
        <v>44712</v>
      </c>
      <c r="AB323">
        <v>4271.25</v>
      </c>
      <c r="AC323" t="s">
        <v>1110</v>
      </c>
      <c r="AD323" t="s">
        <v>383</v>
      </c>
      <c r="AE323" t="s">
        <v>324</v>
      </c>
      <c r="AF323" t="s">
        <v>1139</v>
      </c>
      <c r="AG323" t="s">
        <v>1129</v>
      </c>
      <c r="AH323" t="s">
        <v>329</v>
      </c>
      <c r="AI323" t="s">
        <v>318</v>
      </c>
      <c r="AJ323" t="s">
        <v>1070</v>
      </c>
      <c r="AK323">
        <v>86057</v>
      </c>
      <c r="AL323">
        <v>1</v>
      </c>
      <c r="AM323">
        <v>21470</v>
      </c>
      <c r="AN323" t="s">
        <v>562</v>
      </c>
      <c r="AO323">
        <v>216299782</v>
      </c>
    </row>
    <row r="324" spans="1:41">
      <c r="A324" t="s">
        <v>315</v>
      </c>
      <c r="D324" t="s">
        <v>316</v>
      </c>
      <c r="E324">
        <v>317110</v>
      </c>
      <c r="F324" t="s">
        <v>317</v>
      </c>
      <c r="G324" t="s">
        <v>318</v>
      </c>
      <c r="H324" s="105" t="s">
        <v>559</v>
      </c>
      <c r="I324" t="s">
        <v>559</v>
      </c>
      <c r="J324" t="s">
        <v>560</v>
      </c>
      <c r="K324" t="s">
        <v>561</v>
      </c>
      <c r="L324">
        <v>69089</v>
      </c>
      <c r="M324">
        <v>19876</v>
      </c>
      <c r="O324">
        <v>333080</v>
      </c>
      <c r="P324" t="s">
        <v>1066</v>
      </c>
      <c r="Q324">
        <v>22176</v>
      </c>
      <c r="R324">
        <v>152</v>
      </c>
      <c r="S324">
        <v>22176</v>
      </c>
      <c r="T324">
        <v>2786</v>
      </c>
      <c r="U324" t="s">
        <v>328</v>
      </c>
      <c r="W324">
        <v>1158667035</v>
      </c>
      <c r="X324" s="76">
        <v>44418</v>
      </c>
      <c r="Y324" s="76">
        <v>44713</v>
      </c>
      <c r="Z324" s="76">
        <v>44713</v>
      </c>
      <c r="AA324" s="76">
        <v>44742</v>
      </c>
      <c r="AB324">
        <v>4271.25</v>
      </c>
      <c r="AC324" t="s">
        <v>1110</v>
      </c>
      <c r="AD324" t="s">
        <v>383</v>
      </c>
      <c r="AE324" t="s">
        <v>324</v>
      </c>
      <c r="AF324" t="s">
        <v>1140</v>
      </c>
      <c r="AG324" t="s">
        <v>1129</v>
      </c>
      <c r="AH324" t="s">
        <v>329</v>
      </c>
      <c r="AI324" t="s">
        <v>318</v>
      </c>
      <c r="AJ324" t="s">
        <v>1070</v>
      </c>
      <c r="AK324">
        <v>86057</v>
      </c>
      <c r="AL324">
        <v>1</v>
      </c>
      <c r="AM324">
        <v>21470</v>
      </c>
      <c r="AN324" t="s">
        <v>562</v>
      </c>
      <c r="AO324">
        <v>216299782</v>
      </c>
    </row>
    <row r="327" spans="1:41">
      <c r="A327" t="s">
        <v>315</v>
      </c>
      <c r="D327" t="s">
        <v>316</v>
      </c>
      <c r="E327">
        <v>316878</v>
      </c>
      <c r="F327" t="s">
        <v>317</v>
      </c>
      <c r="G327" t="s">
        <v>318</v>
      </c>
      <c r="H327" s="105" t="s">
        <v>563</v>
      </c>
      <c r="I327" t="s">
        <v>563</v>
      </c>
      <c r="J327" t="s">
        <v>564</v>
      </c>
      <c r="K327" t="s">
        <v>484</v>
      </c>
      <c r="L327">
        <v>455169</v>
      </c>
      <c r="M327">
        <v>19085</v>
      </c>
      <c r="O327">
        <v>333080</v>
      </c>
      <c r="P327" t="s">
        <v>1066</v>
      </c>
      <c r="Q327">
        <v>17542</v>
      </c>
      <c r="R327">
        <v>152</v>
      </c>
      <c r="S327">
        <v>17542</v>
      </c>
      <c r="T327">
        <v>2786</v>
      </c>
      <c r="U327" t="s">
        <v>328</v>
      </c>
      <c r="W327">
        <v>1158667035</v>
      </c>
      <c r="X327" s="76">
        <v>43761</v>
      </c>
      <c r="Y327" s="76">
        <v>43922</v>
      </c>
      <c r="Z327" s="76">
        <v>43922</v>
      </c>
      <c r="AA327" s="76">
        <v>43951</v>
      </c>
      <c r="AB327">
        <v>3760.13</v>
      </c>
      <c r="AC327" t="s">
        <v>1110</v>
      </c>
      <c r="AD327" t="s">
        <v>338</v>
      </c>
      <c r="AE327" t="s">
        <v>324</v>
      </c>
      <c r="AF327" t="s">
        <v>1175</v>
      </c>
      <c r="AG327" t="s">
        <v>1176</v>
      </c>
      <c r="AH327" t="s">
        <v>329</v>
      </c>
      <c r="AI327" t="s">
        <v>318</v>
      </c>
      <c r="AJ327" t="s">
        <v>1070</v>
      </c>
      <c r="AK327">
        <v>86057</v>
      </c>
      <c r="AL327">
        <v>1</v>
      </c>
      <c r="AM327">
        <v>22963</v>
      </c>
      <c r="AN327" t="s">
        <v>565</v>
      </c>
      <c r="AO327">
        <v>215252317</v>
      </c>
    </row>
    <row r="328" spans="1:41">
      <c r="A328" t="s">
        <v>315</v>
      </c>
      <c r="D328" t="s">
        <v>316</v>
      </c>
      <c r="E328">
        <v>316878</v>
      </c>
      <c r="F328" t="s">
        <v>317</v>
      </c>
      <c r="G328" t="s">
        <v>318</v>
      </c>
      <c r="H328" s="105" t="s">
        <v>563</v>
      </c>
      <c r="I328" t="s">
        <v>563</v>
      </c>
      <c r="J328" t="s">
        <v>564</v>
      </c>
      <c r="K328" t="s">
        <v>484</v>
      </c>
      <c r="L328">
        <v>455170</v>
      </c>
      <c r="M328">
        <v>19115</v>
      </c>
      <c r="O328">
        <v>333080</v>
      </c>
      <c r="P328" t="s">
        <v>1066</v>
      </c>
      <c r="Q328">
        <v>17543</v>
      </c>
      <c r="R328">
        <v>152</v>
      </c>
      <c r="S328">
        <v>17543</v>
      </c>
      <c r="T328">
        <v>2786</v>
      </c>
      <c r="U328" t="s">
        <v>328</v>
      </c>
      <c r="W328">
        <v>1158667035</v>
      </c>
      <c r="X328" s="76">
        <v>43761</v>
      </c>
      <c r="Y328" s="76">
        <v>43956</v>
      </c>
      <c r="Z328" s="76">
        <v>43952</v>
      </c>
      <c r="AA328" s="76">
        <v>43982</v>
      </c>
      <c r="AB328">
        <v>3760.13</v>
      </c>
      <c r="AC328" t="s">
        <v>1110</v>
      </c>
      <c r="AD328" t="s">
        <v>338</v>
      </c>
      <c r="AE328" t="s">
        <v>324</v>
      </c>
      <c r="AF328" t="s">
        <v>1177</v>
      </c>
      <c r="AG328" t="s">
        <v>1176</v>
      </c>
      <c r="AH328" t="s">
        <v>329</v>
      </c>
      <c r="AI328" t="s">
        <v>318</v>
      </c>
      <c r="AJ328" t="s">
        <v>1070</v>
      </c>
      <c r="AK328">
        <v>86057</v>
      </c>
      <c r="AL328">
        <v>1</v>
      </c>
      <c r="AM328">
        <v>22963</v>
      </c>
      <c r="AN328" t="s">
        <v>565</v>
      </c>
      <c r="AO328">
        <v>215252317</v>
      </c>
    </row>
    <row r="329" spans="1:41">
      <c r="A329" t="s">
        <v>315</v>
      </c>
      <c r="D329" t="s">
        <v>316</v>
      </c>
      <c r="E329">
        <v>316878</v>
      </c>
      <c r="F329" t="s">
        <v>317</v>
      </c>
      <c r="G329" t="s">
        <v>318</v>
      </c>
      <c r="H329" s="105" t="s">
        <v>563</v>
      </c>
      <c r="I329" t="s">
        <v>563</v>
      </c>
      <c r="J329" t="s">
        <v>564</v>
      </c>
      <c r="K329" t="s">
        <v>484</v>
      </c>
      <c r="L329">
        <v>455171</v>
      </c>
      <c r="M329">
        <v>19146</v>
      </c>
      <c r="O329">
        <v>333080</v>
      </c>
      <c r="P329" t="s">
        <v>1066</v>
      </c>
      <c r="Q329">
        <v>17544</v>
      </c>
      <c r="R329">
        <v>152</v>
      </c>
      <c r="S329">
        <v>17544</v>
      </c>
      <c r="T329">
        <v>2786</v>
      </c>
      <c r="U329" t="s">
        <v>328</v>
      </c>
      <c r="W329">
        <v>1158667035</v>
      </c>
      <c r="X329" s="76">
        <v>43761</v>
      </c>
      <c r="Y329" s="76">
        <v>43983</v>
      </c>
      <c r="Z329" s="76">
        <v>43983</v>
      </c>
      <c r="AA329" s="76">
        <v>44012</v>
      </c>
      <c r="AB329">
        <v>3760.13</v>
      </c>
      <c r="AC329" t="s">
        <v>1110</v>
      </c>
      <c r="AD329" t="s">
        <v>338</v>
      </c>
      <c r="AE329" t="s">
        <v>324</v>
      </c>
      <c r="AF329" t="s">
        <v>1178</v>
      </c>
      <c r="AG329" t="s">
        <v>1176</v>
      </c>
      <c r="AH329" t="s">
        <v>329</v>
      </c>
      <c r="AI329" t="s">
        <v>318</v>
      </c>
      <c r="AJ329" t="s">
        <v>1070</v>
      </c>
      <c r="AK329">
        <v>86057</v>
      </c>
      <c r="AL329">
        <v>1</v>
      </c>
      <c r="AM329">
        <v>22963</v>
      </c>
      <c r="AN329" t="s">
        <v>565</v>
      </c>
      <c r="AO329">
        <v>215252317</v>
      </c>
    </row>
    <row r="330" spans="1:41">
      <c r="A330" t="s">
        <v>315</v>
      </c>
      <c r="D330" t="s">
        <v>316</v>
      </c>
      <c r="E330">
        <v>316878</v>
      </c>
      <c r="F330" t="s">
        <v>317</v>
      </c>
      <c r="G330" t="s">
        <v>318</v>
      </c>
      <c r="H330" s="105" t="s">
        <v>563</v>
      </c>
      <c r="I330" t="s">
        <v>563</v>
      </c>
      <c r="J330" t="s">
        <v>564</v>
      </c>
      <c r="K330" t="s">
        <v>484</v>
      </c>
      <c r="L330">
        <v>836158</v>
      </c>
      <c r="M330">
        <v>19238</v>
      </c>
      <c r="O330">
        <v>333080</v>
      </c>
      <c r="P330" t="s">
        <v>1066</v>
      </c>
      <c r="Q330">
        <v>21183</v>
      </c>
      <c r="R330">
        <v>152</v>
      </c>
      <c r="S330">
        <v>21183</v>
      </c>
      <c r="T330">
        <v>2786</v>
      </c>
      <c r="U330" t="s">
        <v>328</v>
      </c>
      <c r="W330">
        <v>1158667035</v>
      </c>
      <c r="X330" s="76">
        <v>44127</v>
      </c>
      <c r="Y330" s="76">
        <v>44137</v>
      </c>
      <c r="Z330" s="76">
        <v>44075</v>
      </c>
      <c r="AA330" s="76">
        <v>44104</v>
      </c>
      <c r="AB330">
        <v>3909.18</v>
      </c>
      <c r="AC330" t="s">
        <v>1110</v>
      </c>
      <c r="AD330" t="s">
        <v>344</v>
      </c>
      <c r="AE330" t="s">
        <v>324</v>
      </c>
      <c r="AF330" t="s">
        <v>1118</v>
      </c>
      <c r="AG330" t="s">
        <v>1116</v>
      </c>
      <c r="AH330" t="s">
        <v>329</v>
      </c>
      <c r="AI330" t="s">
        <v>318</v>
      </c>
      <c r="AJ330" t="s">
        <v>1070</v>
      </c>
      <c r="AK330">
        <v>86057</v>
      </c>
      <c r="AL330">
        <v>1</v>
      </c>
      <c r="AM330">
        <v>22963</v>
      </c>
      <c r="AN330" t="s">
        <v>565</v>
      </c>
      <c r="AO330">
        <v>215252317</v>
      </c>
    </row>
    <row r="331" spans="1:41">
      <c r="A331" t="s">
        <v>315</v>
      </c>
      <c r="D331" t="s">
        <v>316</v>
      </c>
      <c r="E331">
        <v>316878</v>
      </c>
      <c r="F331" t="s">
        <v>317</v>
      </c>
      <c r="G331" t="s">
        <v>318</v>
      </c>
      <c r="H331" s="105" t="s">
        <v>563</v>
      </c>
      <c r="I331" t="s">
        <v>563</v>
      </c>
      <c r="J331" t="s">
        <v>564</v>
      </c>
      <c r="K331" t="s">
        <v>484</v>
      </c>
      <c r="L331">
        <v>836136</v>
      </c>
      <c r="M331">
        <v>19176</v>
      </c>
      <c r="O331">
        <v>333080</v>
      </c>
      <c r="P331" t="s">
        <v>1066</v>
      </c>
      <c r="Q331">
        <v>21181</v>
      </c>
      <c r="R331">
        <v>152</v>
      </c>
      <c r="S331">
        <v>21181</v>
      </c>
      <c r="T331">
        <v>2786</v>
      </c>
      <c r="U331" t="s">
        <v>328</v>
      </c>
      <c r="W331">
        <v>1158667035</v>
      </c>
      <c r="X331" s="76">
        <v>44127</v>
      </c>
      <c r="Y331" s="76">
        <v>44137</v>
      </c>
      <c r="Z331" s="76">
        <v>44013</v>
      </c>
      <c r="AA331" s="76">
        <v>44043</v>
      </c>
      <c r="AB331">
        <v>3909.18</v>
      </c>
      <c r="AC331" t="s">
        <v>1110</v>
      </c>
      <c r="AD331" t="s">
        <v>344</v>
      </c>
      <c r="AE331" t="s">
        <v>324</v>
      </c>
      <c r="AF331" t="s">
        <v>1117</v>
      </c>
      <c r="AG331" t="s">
        <v>1116</v>
      </c>
      <c r="AH331" t="s">
        <v>329</v>
      </c>
      <c r="AI331" t="s">
        <v>318</v>
      </c>
      <c r="AJ331" t="s">
        <v>1070</v>
      </c>
      <c r="AK331">
        <v>86057</v>
      </c>
      <c r="AL331">
        <v>1</v>
      </c>
      <c r="AM331">
        <v>22963</v>
      </c>
      <c r="AN331" t="s">
        <v>565</v>
      </c>
      <c r="AO331">
        <v>215252317</v>
      </c>
    </row>
    <row r="332" spans="1:41">
      <c r="A332" t="s">
        <v>315</v>
      </c>
      <c r="D332" t="s">
        <v>316</v>
      </c>
      <c r="E332">
        <v>316878</v>
      </c>
      <c r="F332" t="s">
        <v>317</v>
      </c>
      <c r="G332" t="s">
        <v>318</v>
      </c>
      <c r="H332" s="105" t="s">
        <v>563</v>
      </c>
      <c r="I332" t="s">
        <v>563</v>
      </c>
      <c r="J332" t="s">
        <v>564</v>
      </c>
      <c r="K332" t="s">
        <v>484</v>
      </c>
      <c r="L332">
        <v>836180</v>
      </c>
      <c r="M332">
        <v>19299</v>
      </c>
      <c r="O332">
        <v>333080</v>
      </c>
      <c r="P332" t="s">
        <v>1066</v>
      </c>
      <c r="Q332">
        <v>21185</v>
      </c>
      <c r="R332">
        <v>152</v>
      </c>
      <c r="S332">
        <v>21185</v>
      </c>
      <c r="T332">
        <v>2786</v>
      </c>
      <c r="U332" t="s">
        <v>328</v>
      </c>
      <c r="W332">
        <v>1158667035</v>
      </c>
      <c r="X332" s="76">
        <v>44127</v>
      </c>
      <c r="Y332" s="76">
        <v>44137</v>
      </c>
      <c r="Z332" s="76">
        <v>44136</v>
      </c>
      <c r="AA332" s="76">
        <v>44165</v>
      </c>
      <c r="AB332">
        <v>3909.18</v>
      </c>
      <c r="AC332" t="s">
        <v>1110</v>
      </c>
      <c r="AD332" t="s">
        <v>344</v>
      </c>
      <c r="AE332" t="s">
        <v>324</v>
      </c>
      <c r="AF332" t="s">
        <v>1120</v>
      </c>
      <c r="AG332" t="s">
        <v>1116</v>
      </c>
      <c r="AH332" t="s">
        <v>329</v>
      </c>
      <c r="AI332" t="s">
        <v>318</v>
      </c>
      <c r="AJ332" t="s">
        <v>1070</v>
      </c>
      <c r="AK332">
        <v>86057</v>
      </c>
      <c r="AL332">
        <v>1</v>
      </c>
      <c r="AM332">
        <v>22963</v>
      </c>
      <c r="AN332" t="s">
        <v>565</v>
      </c>
      <c r="AO332">
        <v>215252317</v>
      </c>
    </row>
    <row r="333" spans="1:41">
      <c r="A333" t="s">
        <v>315</v>
      </c>
      <c r="D333" t="s">
        <v>316</v>
      </c>
      <c r="E333">
        <v>316878</v>
      </c>
      <c r="F333" t="s">
        <v>317</v>
      </c>
      <c r="G333" t="s">
        <v>318</v>
      </c>
      <c r="H333" s="105" t="s">
        <v>563</v>
      </c>
      <c r="I333" t="s">
        <v>563</v>
      </c>
      <c r="J333" t="s">
        <v>564</v>
      </c>
      <c r="K333" t="s">
        <v>484</v>
      </c>
      <c r="L333">
        <v>836147</v>
      </c>
      <c r="M333">
        <v>19207</v>
      </c>
      <c r="O333">
        <v>333080</v>
      </c>
      <c r="P333" t="s">
        <v>1066</v>
      </c>
      <c r="Q333">
        <v>21182</v>
      </c>
      <c r="R333">
        <v>152</v>
      </c>
      <c r="S333">
        <v>21182</v>
      </c>
      <c r="T333">
        <v>2786</v>
      </c>
      <c r="U333" t="s">
        <v>328</v>
      </c>
      <c r="W333">
        <v>1158667035</v>
      </c>
      <c r="X333" s="76">
        <v>44127</v>
      </c>
      <c r="Y333" s="76">
        <v>44137</v>
      </c>
      <c r="Z333" s="76">
        <v>44044</v>
      </c>
      <c r="AA333" s="76">
        <v>44074</v>
      </c>
      <c r="AB333">
        <v>3909.18</v>
      </c>
      <c r="AC333" t="s">
        <v>1110</v>
      </c>
      <c r="AD333" t="s">
        <v>344</v>
      </c>
      <c r="AE333" t="s">
        <v>324</v>
      </c>
      <c r="AF333" t="s">
        <v>1115</v>
      </c>
      <c r="AG333" t="s">
        <v>1116</v>
      </c>
      <c r="AH333" t="s">
        <v>329</v>
      </c>
      <c r="AI333" t="s">
        <v>318</v>
      </c>
      <c r="AJ333" t="s">
        <v>1070</v>
      </c>
      <c r="AK333">
        <v>86057</v>
      </c>
      <c r="AL333">
        <v>1</v>
      </c>
      <c r="AM333">
        <v>22963</v>
      </c>
      <c r="AN333" t="s">
        <v>565</v>
      </c>
      <c r="AO333">
        <v>215252317</v>
      </c>
    </row>
    <row r="334" spans="1:41">
      <c r="A334" t="s">
        <v>315</v>
      </c>
      <c r="D334" t="s">
        <v>316</v>
      </c>
      <c r="E334">
        <v>316878</v>
      </c>
      <c r="F334" t="s">
        <v>317</v>
      </c>
      <c r="G334" t="s">
        <v>318</v>
      </c>
      <c r="H334" s="105" t="s">
        <v>563</v>
      </c>
      <c r="I334" t="s">
        <v>563</v>
      </c>
      <c r="J334" t="s">
        <v>564</v>
      </c>
      <c r="K334" t="s">
        <v>484</v>
      </c>
      <c r="L334">
        <v>836169</v>
      </c>
      <c r="M334">
        <v>19268</v>
      </c>
      <c r="O334">
        <v>333080</v>
      </c>
      <c r="P334" t="s">
        <v>1066</v>
      </c>
      <c r="Q334">
        <v>21184</v>
      </c>
      <c r="R334">
        <v>152</v>
      </c>
      <c r="S334">
        <v>21184</v>
      </c>
      <c r="T334">
        <v>2786</v>
      </c>
      <c r="U334" t="s">
        <v>328</v>
      </c>
      <c r="W334">
        <v>1158667035</v>
      </c>
      <c r="X334" s="76">
        <v>44127</v>
      </c>
      <c r="Y334" s="76">
        <v>44137</v>
      </c>
      <c r="Z334" s="76">
        <v>44105</v>
      </c>
      <c r="AA334" s="76">
        <v>44135</v>
      </c>
      <c r="AB334">
        <v>3909.18</v>
      </c>
      <c r="AC334" t="s">
        <v>1110</v>
      </c>
      <c r="AD334" t="s">
        <v>344</v>
      </c>
      <c r="AE334" t="s">
        <v>324</v>
      </c>
      <c r="AF334" t="s">
        <v>1119</v>
      </c>
      <c r="AG334" t="s">
        <v>1116</v>
      </c>
      <c r="AH334" t="s">
        <v>329</v>
      </c>
      <c r="AI334" t="s">
        <v>318</v>
      </c>
      <c r="AJ334" t="s">
        <v>1070</v>
      </c>
      <c r="AK334">
        <v>86057</v>
      </c>
      <c r="AL334">
        <v>1</v>
      </c>
      <c r="AM334">
        <v>22963</v>
      </c>
      <c r="AN334" t="s">
        <v>565</v>
      </c>
      <c r="AO334">
        <v>215252317</v>
      </c>
    </row>
    <row r="335" spans="1:41">
      <c r="A335" t="s">
        <v>315</v>
      </c>
      <c r="D335" t="s">
        <v>316</v>
      </c>
      <c r="E335">
        <v>316878</v>
      </c>
      <c r="F335" t="s">
        <v>317</v>
      </c>
      <c r="G335" t="s">
        <v>318</v>
      </c>
      <c r="H335" s="105" t="s">
        <v>563</v>
      </c>
      <c r="I335" t="s">
        <v>563</v>
      </c>
      <c r="J335" t="s">
        <v>564</v>
      </c>
      <c r="K335" t="s">
        <v>484</v>
      </c>
      <c r="L335">
        <v>836191</v>
      </c>
      <c r="M335">
        <v>19329</v>
      </c>
      <c r="O335">
        <v>333080</v>
      </c>
      <c r="P335" t="s">
        <v>1066</v>
      </c>
      <c r="Q335">
        <v>21186</v>
      </c>
      <c r="R335">
        <v>152</v>
      </c>
      <c r="S335">
        <v>21186</v>
      </c>
      <c r="T335">
        <v>2786</v>
      </c>
      <c r="U335" t="s">
        <v>328</v>
      </c>
      <c r="W335">
        <v>1158667035</v>
      </c>
      <c r="X335" s="76">
        <v>44127</v>
      </c>
      <c r="Y335" s="76">
        <v>44166</v>
      </c>
      <c r="Z335" s="76">
        <v>44166</v>
      </c>
      <c r="AA335" s="76">
        <v>44196</v>
      </c>
      <c r="AB335">
        <v>3909.18</v>
      </c>
      <c r="AC335" t="s">
        <v>1110</v>
      </c>
      <c r="AD335" t="s">
        <v>344</v>
      </c>
      <c r="AE335" t="s">
        <v>324</v>
      </c>
      <c r="AF335" t="s">
        <v>1121</v>
      </c>
      <c r="AG335" t="s">
        <v>1116</v>
      </c>
      <c r="AH335" t="s">
        <v>329</v>
      </c>
      <c r="AI335" t="s">
        <v>318</v>
      </c>
      <c r="AJ335" t="s">
        <v>1070</v>
      </c>
      <c r="AK335">
        <v>86057</v>
      </c>
      <c r="AL335">
        <v>1</v>
      </c>
      <c r="AM335">
        <v>22963</v>
      </c>
      <c r="AN335" t="s">
        <v>565</v>
      </c>
      <c r="AO335">
        <v>215252317</v>
      </c>
    </row>
    <row r="336" spans="1:41">
      <c r="A336" t="s">
        <v>315</v>
      </c>
      <c r="D336" t="s">
        <v>316</v>
      </c>
      <c r="E336">
        <v>316878</v>
      </c>
      <c r="F336" t="s">
        <v>317</v>
      </c>
      <c r="G336" t="s">
        <v>318</v>
      </c>
      <c r="H336" s="105" t="s">
        <v>563</v>
      </c>
      <c r="I336" t="s">
        <v>563</v>
      </c>
      <c r="J336" t="s">
        <v>564</v>
      </c>
      <c r="K336" t="s">
        <v>484</v>
      </c>
      <c r="L336">
        <v>836202</v>
      </c>
      <c r="M336">
        <v>19360</v>
      </c>
      <c r="O336">
        <v>333080</v>
      </c>
      <c r="P336" t="s">
        <v>1066</v>
      </c>
      <c r="Q336">
        <v>21187</v>
      </c>
      <c r="R336">
        <v>152</v>
      </c>
      <c r="S336">
        <v>21187</v>
      </c>
      <c r="T336">
        <v>2786</v>
      </c>
      <c r="U336" t="s">
        <v>328</v>
      </c>
      <c r="W336">
        <v>1158667035</v>
      </c>
      <c r="X336" s="76">
        <v>44127</v>
      </c>
      <c r="Y336" s="76">
        <v>44201</v>
      </c>
      <c r="Z336" s="76">
        <v>44197</v>
      </c>
      <c r="AA336" s="76">
        <v>44227</v>
      </c>
      <c r="AB336">
        <v>3909.18</v>
      </c>
      <c r="AC336" t="s">
        <v>1110</v>
      </c>
      <c r="AD336" t="s">
        <v>344</v>
      </c>
      <c r="AE336" t="s">
        <v>324</v>
      </c>
      <c r="AF336" t="s">
        <v>1122</v>
      </c>
      <c r="AG336" t="s">
        <v>1116</v>
      </c>
      <c r="AH336" t="s">
        <v>329</v>
      </c>
      <c r="AI336" t="s">
        <v>318</v>
      </c>
      <c r="AJ336" t="s">
        <v>1070</v>
      </c>
      <c r="AK336">
        <v>86057</v>
      </c>
      <c r="AL336">
        <v>1</v>
      </c>
      <c r="AM336">
        <v>22963</v>
      </c>
      <c r="AN336" t="s">
        <v>565</v>
      </c>
      <c r="AO336">
        <v>215252317</v>
      </c>
    </row>
    <row r="337" spans="1:41">
      <c r="A337" t="s">
        <v>315</v>
      </c>
      <c r="D337" t="s">
        <v>316</v>
      </c>
      <c r="E337">
        <v>316878</v>
      </c>
      <c r="F337" t="s">
        <v>317</v>
      </c>
      <c r="G337" t="s">
        <v>318</v>
      </c>
      <c r="H337" s="105" t="s">
        <v>563</v>
      </c>
      <c r="I337" t="s">
        <v>563</v>
      </c>
      <c r="J337" t="s">
        <v>564</v>
      </c>
      <c r="K337" t="s">
        <v>484</v>
      </c>
      <c r="L337">
        <v>836213</v>
      </c>
      <c r="M337">
        <v>19391</v>
      </c>
      <c r="O337">
        <v>333080</v>
      </c>
      <c r="P337" t="s">
        <v>1066</v>
      </c>
      <c r="Q337">
        <v>21188</v>
      </c>
      <c r="R337">
        <v>152</v>
      </c>
      <c r="S337">
        <v>21188</v>
      </c>
      <c r="T337">
        <v>2786</v>
      </c>
      <c r="U337" t="s">
        <v>328</v>
      </c>
      <c r="W337">
        <v>1158667035</v>
      </c>
      <c r="X337" s="76">
        <v>44127</v>
      </c>
      <c r="Y337" s="76">
        <v>44228</v>
      </c>
      <c r="Z337" s="76">
        <v>44228</v>
      </c>
      <c r="AA337" s="76">
        <v>44255</v>
      </c>
      <c r="AB337">
        <v>3909.18</v>
      </c>
      <c r="AC337" t="s">
        <v>1110</v>
      </c>
      <c r="AD337" t="s">
        <v>344</v>
      </c>
      <c r="AE337" t="s">
        <v>324</v>
      </c>
      <c r="AF337" t="s">
        <v>1123</v>
      </c>
      <c r="AG337" t="s">
        <v>1116</v>
      </c>
      <c r="AH337" t="s">
        <v>329</v>
      </c>
      <c r="AI337" t="s">
        <v>318</v>
      </c>
      <c r="AJ337" t="s">
        <v>1070</v>
      </c>
      <c r="AK337">
        <v>86057</v>
      </c>
      <c r="AL337">
        <v>1</v>
      </c>
      <c r="AM337">
        <v>22963</v>
      </c>
      <c r="AN337" t="s">
        <v>565</v>
      </c>
      <c r="AO337">
        <v>215252317</v>
      </c>
    </row>
    <row r="338" spans="1:41">
      <c r="A338" t="s">
        <v>315</v>
      </c>
      <c r="D338" t="s">
        <v>316</v>
      </c>
      <c r="E338">
        <v>316878</v>
      </c>
      <c r="F338" t="s">
        <v>317</v>
      </c>
      <c r="G338" t="s">
        <v>318</v>
      </c>
      <c r="H338" s="105" t="s">
        <v>563</v>
      </c>
      <c r="I338" t="s">
        <v>563</v>
      </c>
      <c r="J338" t="s">
        <v>564</v>
      </c>
      <c r="K338" t="s">
        <v>484</v>
      </c>
      <c r="L338">
        <v>836224</v>
      </c>
      <c r="M338">
        <v>19419</v>
      </c>
      <c r="O338">
        <v>333080</v>
      </c>
      <c r="P338" t="s">
        <v>1066</v>
      </c>
      <c r="Q338">
        <v>21189</v>
      </c>
      <c r="R338">
        <v>152</v>
      </c>
      <c r="S338">
        <v>21189</v>
      </c>
      <c r="T338">
        <v>2786</v>
      </c>
      <c r="U338" t="s">
        <v>328</v>
      </c>
      <c r="W338">
        <v>1158667035</v>
      </c>
      <c r="X338" s="76">
        <v>44127</v>
      </c>
      <c r="Y338" s="76">
        <v>44256</v>
      </c>
      <c r="Z338" s="76">
        <v>44256</v>
      </c>
      <c r="AA338" s="76">
        <v>44286</v>
      </c>
      <c r="AB338">
        <v>3909.18</v>
      </c>
      <c r="AC338" t="s">
        <v>1110</v>
      </c>
      <c r="AD338" t="s">
        <v>344</v>
      </c>
      <c r="AE338" t="s">
        <v>324</v>
      </c>
      <c r="AF338" t="s">
        <v>1124</v>
      </c>
      <c r="AG338" t="s">
        <v>1116</v>
      </c>
      <c r="AH338" t="s">
        <v>329</v>
      </c>
      <c r="AI338" t="s">
        <v>318</v>
      </c>
      <c r="AJ338" t="s">
        <v>1070</v>
      </c>
      <c r="AK338">
        <v>86057</v>
      </c>
      <c r="AL338">
        <v>1</v>
      </c>
      <c r="AM338">
        <v>22963</v>
      </c>
      <c r="AN338" t="s">
        <v>565</v>
      </c>
      <c r="AO338">
        <v>215252317</v>
      </c>
    </row>
    <row r="339" spans="1:41">
      <c r="H339" s="105"/>
      <c r="X339" s="76"/>
      <c r="Y339" s="76"/>
      <c r="Z339" s="76"/>
      <c r="AA339" s="76"/>
      <c r="AB339">
        <f>SUM(AB327:AB338)</f>
        <v>46463.01</v>
      </c>
    </row>
    <row r="340" spans="1:41">
      <c r="A340" t="s">
        <v>315</v>
      </c>
      <c r="D340" t="s">
        <v>316</v>
      </c>
      <c r="E340">
        <v>316878</v>
      </c>
      <c r="F340" t="s">
        <v>317</v>
      </c>
      <c r="G340" t="s">
        <v>318</v>
      </c>
      <c r="H340" s="105" t="s">
        <v>563</v>
      </c>
      <c r="I340" t="s">
        <v>563</v>
      </c>
      <c r="J340" t="s">
        <v>564</v>
      </c>
      <c r="K340" t="s">
        <v>484</v>
      </c>
      <c r="L340">
        <v>836235</v>
      </c>
      <c r="M340">
        <v>19450</v>
      </c>
      <c r="O340">
        <v>333080</v>
      </c>
      <c r="P340" t="s">
        <v>1066</v>
      </c>
      <c r="Q340">
        <v>21190</v>
      </c>
      <c r="R340">
        <v>152</v>
      </c>
      <c r="S340">
        <v>21190</v>
      </c>
      <c r="T340">
        <v>2786</v>
      </c>
      <c r="U340" t="s">
        <v>328</v>
      </c>
      <c r="W340">
        <v>1158667035</v>
      </c>
      <c r="X340" s="76">
        <v>44127</v>
      </c>
      <c r="Y340" s="76">
        <v>44287</v>
      </c>
      <c r="Z340" s="76">
        <v>44287</v>
      </c>
      <c r="AA340" s="76">
        <v>44316</v>
      </c>
      <c r="AB340">
        <v>3909.18</v>
      </c>
      <c r="AC340" t="s">
        <v>1110</v>
      </c>
      <c r="AD340" t="s">
        <v>344</v>
      </c>
      <c r="AE340" t="s">
        <v>324</v>
      </c>
      <c r="AF340" t="s">
        <v>1125</v>
      </c>
      <c r="AG340" t="s">
        <v>1116</v>
      </c>
      <c r="AH340" t="s">
        <v>329</v>
      </c>
      <c r="AI340" t="s">
        <v>318</v>
      </c>
      <c r="AJ340" t="s">
        <v>1070</v>
      </c>
      <c r="AK340">
        <v>86057</v>
      </c>
      <c r="AL340">
        <v>1</v>
      </c>
      <c r="AM340">
        <v>22963</v>
      </c>
      <c r="AN340" t="s">
        <v>565</v>
      </c>
      <c r="AO340">
        <v>215252317</v>
      </c>
    </row>
    <row r="341" spans="1:41">
      <c r="A341" t="s">
        <v>315</v>
      </c>
      <c r="D341" t="s">
        <v>316</v>
      </c>
      <c r="E341">
        <v>316878</v>
      </c>
      <c r="F341" t="s">
        <v>317</v>
      </c>
      <c r="G341" t="s">
        <v>318</v>
      </c>
      <c r="H341" s="105" t="s">
        <v>563</v>
      </c>
      <c r="I341" t="s">
        <v>563</v>
      </c>
      <c r="J341" t="s">
        <v>564</v>
      </c>
      <c r="K341" t="s">
        <v>484</v>
      </c>
      <c r="L341">
        <v>836246</v>
      </c>
      <c r="M341">
        <v>19480</v>
      </c>
      <c r="O341">
        <v>333080</v>
      </c>
      <c r="P341" t="s">
        <v>1066</v>
      </c>
      <c r="Q341">
        <v>21191</v>
      </c>
      <c r="R341">
        <v>152</v>
      </c>
      <c r="S341">
        <v>21191</v>
      </c>
      <c r="T341">
        <v>2786</v>
      </c>
      <c r="U341" t="s">
        <v>328</v>
      </c>
      <c r="W341">
        <v>1158667035</v>
      </c>
      <c r="X341" s="76">
        <v>44127</v>
      </c>
      <c r="Y341" s="76">
        <v>44322</v>
      </c>
      <c r="Z341" s="76">
        <v>44317</v>
      </c>
      <c r="AA341" s="76">
        <v>44347</v>
      </c>
      <c r="AB341">
        <v>3909.18</v>
      </c>
      <c r="AC341" t="s">
        <v>1110</v>
      </c>
      <c r="AD341" t="s">
        <v>344</v>
      </c>
      <c r="AE341" t="s">
        <v>324</v>
      </c>
      <c r="AF341" t="s">
        <v>1126</v>
      </c>
      <c r="AG341" t="s">
        <v>1116</v>
      </c>
      <c r="AH341" t="s">
        <v>329</v>
      </c>
      <c r="AI341" t="s">
        <v>318</v>
      </c>
      <c r="AJ341" t="s">
        <v>1070</v>
      </c>
      <c r="AK341">
        <v>86057</v>
      </c>
      <c r="AL341">
        <v>1</v>
      </c>
      <c r="AM341">
        <v>22963</v>
      </c>
      <c r="AN341" t="s">
        <v>565</v>
      </c>
      <c r="AO341">
        <v>215252317</v>
      </c>
    </row>
    <row r="342" spans="1:41">
      <c r="A342" t="s">
        <v>315</v>
      </c>
      <c r="D342" t="s">
        <v>316</v>
      </c>
      <c r="E342">
        <v>316878</v>
      </c>
      <c r="F342" t="s">
        <v>317</v>
      </c>
      <c r="G342" t="s">
        <v>318</v>
      </c>
      <c r="H342" s="105" t="s">
        <v>563</v>
      </c>
      <c r="I342" t="s">
        <v>563</v>
      </c>
      <c r="J342" t="s">
        <v>564</v>
      </c>
      <c r="K342" t="s">
        <v>484</v>
      </c>
      <c r="L342">
        <v>836257</v>
      </c>
      <c r="M342">
        <v>19511</v>
      </c>
      <c r="O342">
        <v>333080</v>
      </c>
      <c r="P342" t="s">
        <v>1066</v>
      </c>
      <c r="Q342">
        <v>21192</v>
      </c>
      <c r="R342">
        <v>152</v>
      </c>
      <c r="S342">
        <v>21192</v>
      </c>
      <c r="T342">
        <v>2786</v>
      </c>
      <c r="U342" t="s">
        <v>328</v>
      </c>
      <c r="W342">
        <v>1158667035</v>
      </c>
      <c r="X342" s="76">
        <v>44127</v>
      </c>
      <c r="Y342" s="76">
        <v>44348</v>
      </c>
      <c r="Z342" s="76">
        <v>44348</v>
      </c>
      <c r="AA342" s="76">
        <v>44377</v>
      </c>
      <c r="AB342">
        <v>3909.18</v>
      </c>
      <c r="AC342" t="s">
        <v>1110</v>
      </c>
      <c r="AD342" t="s">
        <v>344</v>
      </c>
      <c r="AE342" t="s">
        <v>324</v>
      </c>
      <c r="AF342" t="s">
        <v>1127</v>
      </c>
      <c r="AG342" t="s">
        <v>1116</v>
      </c>
      <c r="AH342" t="s">
        <v>329</v>
      </c>
      <c r="AI342" t="s">
        <v>318</v>
      </c>
      <c r="AJ342" t="s">
        <v>1070</v>
      </c>
      <c r="AK342">
        <v>86057</v>
      </c>
      <c r="AL342">
        <v>1</v>
      </c>
      <c r="AM342">
        <v>22963</v>
      </c>
      <c r="AN342" t="s">
        <v>565</v>
      </c>
      <c r="AO342">
        <v>215252317</v>
      </c>
    </row>
    <row r="343" spans="1:41">
      <c r="A343" t="s">
        <v>315</v>
      </c>
      <c r="D343" t="s">
        <v>316</v>
      </c>
      <c r="E343">
        <v>316878</v>
      </c>
      <c r="F343" t="s">
        <v>317</v>
      </c>
      <c r="G343" t="s">
        <v>318</v>
      </c>
      <c r="H343" s="105" t="s">
        <v>563</v>
      </c>
      <c r="I343" t="s">
        <v>563</v>
      </c>
      <c r="J343" t="s">
        <v>564</v>
      </c>
      <c r="K343" t="s">
        <v>484</v>
      </c>
      <c r="L343">
        <v>68967</v>
      </c>
      <c r="M343">
        <v>19572</v>
      </c>
      <c r="O343">
        <v>333080</v>
      </c>
      <c r="P343" t="s">
        <v>1066</v>
      </c>
      <c r="Q343">
        <v>22166</v>
      </c>
      <c r="R343">
        <v>152</v>
      </c>
      <c r="S343">
        <v>22166</v>
      </c>
      <c r="T343">
        <v>2786</v>
      </c>
      <c r="U343" t="s">
        <v>328</v>
      </c>
      <c r="W343">
        <v>1158667035</v>
      </c>
      <c r="X343" s="76">
        <v>44418</v>
      </c>
      <c r="Y343" s="76">
        <v>44427</v>
      </c>
      <c r="Z343" s="76">
        <v>44409</v>
      </c>
      <c r="AA343" s="76">
        <v>44439</v>
      </c>
      <c r="AB343">
        <v>4085.33</v>
      </c>
      <c r="AC343" t="s">
        <v>1110</v>
      </c>
      <c r="AD343" t="s">
        <v>383</v>
      </c>
      <c r="AE343" t="s">
        <v>324</v>
      </c>
      <c r="AF343" t="s">
        <v>1130</v>
      </c>
      <c r="AG343" t="s">
        <v>1129</v>
      </c>
      <c r="AH343" t="s">
        <v>329</v>
      </c>
      <c r="AI343" t="s">
        <v>318</v>
      </c>
      <c r="AJ343" t="s">
        <v>1070</v>
      </c>
      <c r="AK343">
        <v>86057</v>
      </c>
      <c r="AL343">
        <v>1</v>
      </c>
      <c r="AM343">
        <v>22963</v>
      </c>
      <c r="AN343" t="s">
        <v>565</v>
      </c>
      <c r="AO343">
        <v>215252317</v>
      </c>
    </row>
    <row r="344" spans="1:41">
      <c r="A344" t="s">
        <v>315</v>
      </c>
      <c r="D344" t="s">
        <v>316</v>
      </c>
      <c r="E344">
        <v>316878</v>
      </c>
      <c r="F344" t="s">
        <v>317</v>
      </c>
      <c r="G344" t="s">
        <v>318</v>
      </c>
      <c r="H344" s="105" t="s">
        <v>563</v>
      </c>
      <c r="I344" t="s">
        <v>563</v>
      </c>
      <c r="J344" t="s">
        <v>564</v>
      </c>
      <c r="K344" t="s">
        <v>484</v>
      </c>
      <c r="L344">
        <v>68955</v>
      </c>
      <c r="M344">
        <v>19541</v>
      </c>
      <c r="O344">
        <v>333080</v>
      </c>
      <c r="P344" t="s">
        <v>1066</v>
      </c>
      <c r="Q344">
        <v>22165</v>
      </c>
      <c r="R344">
        <v>152</v>
      </c>
      <c r="S344">
        <v>22165</v>
      </c>
      <c r="T344">
        <v>2786</v>
      </c>
      <c r="U344" t="s">
        <v>328</v>
      </c>
      <c r="W344">
        <v>1158667035</v>
      </c>
      <c r="X344" s="76">
        <v>44418</v>
      </c>
      <c r="Y344" s="76">
        <v>44427</v>
      </c>
      <c r="Z344" s="76">
        <v>44378</v>
      </c>
      <c r="AA344" s="76">
        <v>44408</v>
      </c>
      <c r="AB344">
        <v>4085.33</v>
      </c>
      <c r="AC344" t="s">
        <v>1110</v>
      </c>
      <c r="AD344" t="s">
        <v>383</v>
      </c>
      <c r="AE344" t="s">
        <v>324</v>
      </c>
      <c r="AF344" t="s">
        <v>1128</v>
      </c>
      <c r="AG344" t="s">
        <v>1129</v>
      </c>
      <c r="AH344" t="s">
        <v>329</v>
      </c>
      <c r="AI344" t="s">
        <v>318</v>
      </c>
      <c r="AJ344" t="s">
        <v>1070</v>
      </c>
      <c r="AK344">
        <v>86057</v>
      </c>
      <c r="AL344">
        <v>1</v>
      </c>
      <c r="AM344">
        <v>22963</v>
      </c>
      <c r="AN344" t="s">
        <v>565</v>
      </c>
      <c r="AO344">
        <v>215252317</v>
      </c>
    </row>
    <row r="345" spans="1:41">
      <c r="A345" t="s">
        <v>315</v>
      </c>
      <c r="D345" t="s">
        <v>316</v>
      </c>
      <c r="E345">
        <v>316878</v>
      </c>
      <c r="F345" t="s">
        <v>317</v>
      </c>
      <c r="G345" t="s">
        <v>318</v>
      </c>
      <c r="H345" s="105" t="s">
        <v>563</v>
      </c>
      <c r="I345" t="s">
        <v>563</v>
      </c>
      <c r="J345" t="s">
        <v>564</v>
      </c>
      <c r="K345" t="s">
        <v>484</v>
      </c>
      <c r="L345">
        <v>68979</v>
      </c>
      <c r="M345">
        <v>19603</v>
      </c>
      <c r="O345">
        <v>333080</v>
      </c>
      <c r="P345" t="s">
        <v>1066</v>
      </c>
      <c r="Q345">
        <v>22167</v>
      </c>
      <c r="R345">
        <v>152</v>
      </c>
      <c r="S345">
        <v>22167</v>
      </c>
      <c r="T345">
        <v>2786</v>
      </c>
      <c r="U345" t="s">
        <v>328</v>
      </c>
      <c r="W345">
        <v>1158667035</v>
      </c>
      <c r="X345" s="76">
        <v>44418</v>
      </c>
      <c r="Y345" s="76">
        <v>44440</v>
      </c>
      <c r="Z345" s="76">
        <v>44440</v>
      </c>
      <c r="AA345" s="76">
        <v>44469</v>
      </c>
      <c r="AB345">
        <v>4085.33</v>
      </c>
      <c r="AC345" t="s">
        <v>1110</v>
      </c>
      <c r="AD345" t="s">
        <v>383</v>
      </c>
      <c r="AE345" t="s">
        <v>324</v>
      </c>
      <c r="AF345" t="s">
        <v>1131</v>
      </c>
      <c r="AG345" t="s">
        <v>1129</v>
      </c>
      <c r="AH345" t="s">
        <v>329</v>
      </c>
      <c r="AI345" t="s">
        <v>318</v>
      </c>
      <c r="AJ345" t="s">
        <v>1070</v>
      </c>
      <c r="AK345">
        <v>86057</v>
      </c>
      <c r="AL345">
        <v>1</v>
      </c>
      <c r="AM345">
        <v>22963</v>
      </c>
      <c r="AN345" t="s">
        <v>565</v>
      </c>
      <c r="AO345">
        <v>215252317</v>
      </c>
    </row>
    <row r="346" spans="1:41">
      <c r="A346" t="s">
        <v>315</v>
      </c>
      <c r="D346" t="s">
        <v>316</v>
      </c>
      <c r="E346">
        <v>316878</v>
      </c>
      <c r="F346" t="s">
        <v>317</v>
      </c>
      <c r="G346" t="s">
        <v>318</v>
      </c>
      <c r="H346" s="105" t="s">
        <v>563</v>
      </c>
      <c r="I346" t="s">
        <v>563</v>
      </c>
      <c r="J346" t="s">
        <v>564</v>
      </c>
      <c r="K346" t="s">
        <v>484</v>
      </c>
      <c r="L346">
        <v>68991</v>
      </c>
      <c r="M346">
        <v>19633</v>
      </c>
      <c r="O346">
        <v>333080</v>
      </c>
      <c r="P346" t="s">
        <v>1066</v>
      </c>
      <c r="Q346">
        <v>22168</v>
      </c>
      <c r="R346">
        <v>152</v>
      </c>
      <c r="S346">
        <v>22168</v>
      </c>
      <c r="T346">
        <v>2786</v>
      </c>
      <c r="U346" t="s">
        <v>328</v>
      </c>
      <c r="W346">
        <v>1158667035</v>
      </c>
      <c r="X346" s="76">
        <v>44418</v>
      </c>
      <c r="Y346" s="76">
        <v>44470</v>
      </c>
      <c r="Z346" s="76">
        <v>44470</v>
      </c>
      <c r="AA346" s="76">
        <v>44500</v>
      </c>
      <c r="AB346">
        <v>4085.33</v>
      </c>
      <c r="AC346" t="s">
        <v>1110</v>
      </c>
      <c r="AD346" t="s">
        <v>383</v>
      </c>
      <c r="AE346" t="s">
        <v>324</v>
      </c>
      <c r="AF346" t="s">
        <v>1132</v>
      </c>
      <c r="AG346" t="s">
        <v>1129</v>
      </c>
      <c r="AH346" t="s">
        <v>329</v>
      </c>
      <c r="AI346" t="s">
        <v>318</v>
      </c>
      <c r="AJ346" t="s">
        <v>1070</v>
      </c>
      <c r="AK346">
        <v>86057</v>
      </c>
      <c r="AL346">
        <v>1</v>
      </c>
      <c r="AM346">
        <v>22963</v>
      </c>
      <c r="AN346" t="s">
        <v>565</v>
      </c>
      <c r="AO346">
        <v>215252317</v>
      </c>
    </row>
    <row r="347" spans="1:41">
      <c r="A347" t="s">
        <v>315</v>
      </c>
      <c r="D347" t="s">
        <v>316</v>
      </c>
      <c r="E347">
        <v>316878</v>
      </c>
      <c r="F347" t="s">
        <v>317</v>
      </c>
      <c r="G347" t="s">
        <v>318</v>
      </c>
      <c r="H347" s="105" t="s">
        <v>563</v>
      </c>
      <c r="I347" t="s">
        <v>563</v>
      </c>
      <c r="J347" t="s">
        <v>564</v>
      </c>
      <c r="K347" t="s">
        <v>484</v>
      </c>
      <c r="L347">
        <v>69003</v>
      </c>
      <c r="M347">
        <v>19664</v>
      </c>
      <c r="O347">
        <v>333080</v>
      </c>
      <c r="P347" t="s">
        <v>1066</v>
      </c>
      <c r="Q347">
        <v>22169</v>
      </c>
      <c r="R347">
        <v>152</v>
      </c>
      <c r="S347">
        <v>22169</v>
      </c>
      <c r="T347">
        <v>2786</v>
      </c>
      <c r="U347" t="s">
        <v>328</v>
      </c>
      <c r="W347">
        <v>1158667035</v>
      </c>
      <c r="X347" s="76">
        <v>44418</v>
      </c>
      <c r="Y347" s="76">
        <v>44503</v>
      </c>
      <c r="Z347" s="76">
        <v>44501</v>
      </c>
      <c r="AA347" s="76">
        <v>44530</v>
      </c>
      <c r="AB347">
        <v>4085.33</v>
      </c>
      <c r="AC347" t="s">
        <v>1110</v>
      </c>
      <c r="AD347" t="s">
        <v>383</v>
      </c>
      <c r="AE347" t="s">
        <v>324</v>
      </c>
      <c r="AF347" t="s">
        <v>1133</v>
      </c>
      <c r="AG347" t="s">
        <v>1129</v>
      </c>
      <c r="AH347" t="s">
        <v>329</v>
      </c>
      <c r="AI347" t="s">
        <v>318</v>
      </c>
      <c r="AJ347" t="s">
        <v>1070</v>
      </c>
      <c r="AK347">
        <v>86057</v>
      </c>
      <c r="AL347">
        <v>1</v>
      </c>
      <c r="AM347">
        <v>22963</v>
      </c>
      <c r="AN347" t="s">
        <v>565</v>
      </c>
      <c r="AO347">
        <v>215252317</v>
      </c>
    </row>
    <row r="348" spans="1:41">
      <c r="A348" t="s">
        <v>315</v>
      </c>
      <c r="D348" t="s">
        <v>316</v>
      </c>
      <c r="E348">
        <v>316878</v>
      </c>
      <c r="F348" t="s">
        <v>317</v>
      </c>
      <c r="G348" t="s">
        <v>318</v>
      </c>
      <c r="H348" s="105" t="s">
        <v>563</v>
      </c>
      <c r="I348" t="s">
        <v>563</v>
      </c>
      <c r="J348" t="s">
        <v>564</v>
      </c>
      <c r="K348" t="s">
        <v>484</v>
      </c>
      <c r="L348">
        <v>69015</v>
      </c>
      <c r="M348">
        <v>19694</v>
      </c>
      <c r="O348">
        <v>333080</v>
      </c>
      <c r="P348" t="s">
        <v>1066</v>
      </c>
      <c r="Q348">
        <v>22170</v>
      </c>
      <c r="R348">
        <v>152</v>
      </c>
      <c r="S348">
        <v>22170</v>
      </c>
      <c r="T348">
        <v>2786</v>
      </c>
      <c r="U348" t="s">
        <v>328</v>
      </c>
      <c r="W348">
        <v>1158667035</v>
      </c>
      <c r="X348" s="76">
        <v>44418</v>
      </c>
      <c r="Y348" s="76">
        <v>44531</v>
      </c>
      <c r="Z348" s="76">
        <v>44531</v>
      </c>
      <c r="AA348" s="76">
        <v>44561</v>
      </c>
      <c r="AB348">
        <v>4085.33</v>
      </c>
      <c r="AC348" t="s">
        <v>1110</v>
      </c>
      <c r="AD348" t="s">
        <v>383</v>
      </c>
      <c r="AE348" t="s">
        <v>324</v>
      </c>
      <c r="AF348" t="s">
        <v>1134</v>
      </c>
      <c r="AG348" t="s">
        <v>1129</v>
      </c>
      <c r="AH348" t="s">
        <v>329</v>
      </c>
      <c r="AI348" t="s">
        <v>318</v>
      </c>
      <c r="AJ348" t="s">
        <v>1070</v>
      </c>
      <c r="AK348">
        <v>86057</v>
      </c>
      <c r="AL348">
        <v>1</v>
      </c>
      <c r="AM348">
        <v>22963</v>
      </c>
      <c r="AN348" t="s">
        <v>565</v>
      </c>
      <c r="AO348">
        <v>215252317</v>
      </c>
    </row>
    <row r="349" spans="1:41">
      <c r="A349" t="s">
        <v>315</v>
      </c>
      <c r="D349" t="s">
        <v>316</v>
      </c>
      <c r="E349">
        <v>316878</v>
      </c>
      <c r="F349" t="s">
        <v>317</v>
      </c>
      <c r="G349" t="s">
        <v>318</v>
      </c>
      <c r="H349" s="105" t="s">
        <v>563</v>
      </c>
      <c r="I349" t="s">
        <v>563</v>
      </c>
      <c r="J349" t="s">
        <v>564</v>
      </c>
      <c r="K349" t="s">
        <v>484</v>
      </c>
      <c r="L349">
        <v>69027</v>
      </c>
      <c r="M349">
        <v>19725</v>
      </c>
      <c r="O349">
        <v>333080</v>
      </c>
      <c r="P349" t="s">
        <v>1066</v>
      </c>
      <c r="Q349">
        <v>22171</v>
      </c>
      <c r="R349">
        <v>152</v>
      </c>
      <c r="S349">
        <v>22171</v>
      </c>
      <c r="T349">
        <v>2786</v>
      </c>
      <c r="U349" t="s">
        <v>328</v>
      </c>
      <c r="W349">
        <v>1158667035</v>
      </c>
      <c r="X349" s="76">
        <v>44418</v>
      </c>
      <c r="Y349" s="76">
        <v>44566</v>
      </c>
      <c r="Z349" s="76">
        <v>44562</v>
      </c>
      <c r="AA349" s="76">
        <v>44592</v>
      </c>
      <c r="AB349">
        <v>4085.33</v>
      </c>
      <c r="AC349" t="s">
        <v>1110</v>
      </c>
      <c r="AD349" t="s">
        <v>383</v>
      </c>
      <c r="AE349" t="s">
        <v>324</v>
      </c>
      <c r="AF349" t="s">
        <v>1135</v>
      </c>
      <c r="AG349" t="s">
        <v>1129</v>
      </c>
      <c r="AH349" t="s">
        <v>329</v>
      </c>
      <c r="AI349" t="s">
        <v>318</v>
      </c>
      <c r="AJ349" t="s">
        <v>1070</v>
      </c>
      <c r="AK349">
        <v>86057</v>
      </c>
      <c r="AL349">
        <v>1</v>
      </c>
      <c r="AM349">
        <v>22963</v>
      </c>
      <c r="AN349" t="s">
        <v>565</v>
      </c>
      <c r="AO349">
        <v>215252317</v>
      </c>
    </row>
    <row r="350" spans="1:41">
      <c r="A350" t="s">
        <v>315</v>
      </c>
      <c r="D350" t="s">
        <v>316</v>
      </c>
      <c r="E350">
        <v>316878</v>
      </c>
      <c r="F350" t="s">
        <v>317</v>
      </c>
      <c r="G350" t="s">
        <v>318</v>
      </c>
      <c r="H350" s="105" t="s">
        <v>563</v>
      </c>
      <c r="I350" t="s">
        <v>563</v>
      </c>
      <c r="J350" t="s">
        <v>564</v>
      </c>
      <c r="K350" t="s">
        <v>484</v>
      </c>
      <c r="L350">
        <v>69039</v>
      </c>
      <c r="M350">
        <v>19756</v>
      </c>
      <c r="O350">
        <v>333080</v>
      </c>
      <c r="P350" t="s">
        <v>1066</v>
      </c>
      <c r="Q350">
        <v>22172</v>
      </c>
      <c r="R350">
        <v>152</v>
      </c>
      <c r="S350">
        <v>22172</v>
      </c>
      <c r="T350">
        <v>2786</v>
      </c>
      <c r="U350" t="s">
        <v>328</v>
      </c>
      <c r="W350">
        <v>1158667035</v>
      </c>
      <c r="X350" s="76">
        <v>44418</v>
      </c>
      <c r="Y350" s="76">
        <v>44594</v>
      </c>
      <c r="Z350" s="76">
        <v>44593</v>
      </c>
      <c r="AA350" s="76">
        <v>44620</v>
      </c>
      <c r="AB350">
        <v>4085.33</v>
      </c>
      <c r="AC350" t="s">
        <v>1110</v>
      </c>
      <c r="AD350" t="s">
        <v>383</v>
      </c>
      <c r="AE350" t="s">
        <v>324</v>
      </c>
      <c r="AF350" t="s">
        <v>1136</v>
      </c>
      <c r="AG350" t="s">
        <v>1129</v>
      </c>
      <c r="AH350" t="s">
        <v>329</v>
      </c>
      <c r="AI350" t="s">
        <v>318</v>
      </c>
      <c r="AJ350" t="s">
        <v>1070</v>
      </c>
      <c r="AK350">
        <v>86057</v>
      </c>
      <c r="AL350">
        <v>1</v>
      </c>
      <c r="AM350">
        <v>22963</v>
      </c>
      <c r="AN350" t="s">
        <v>565</v>
      </c>
      <c r="AO350">
        <v>215252317</v>
      </c>
    </row>
    <row r="351" spans="1:41">
      <c r="A351" t="s">
        <v>315</v>
      </c>
      <c r="D351" t="s">
        <v>316</v>
      </c>
      <c r="E351">
        <v>316878</v>
      </c>
      <c r="F351" t="s">
        <v>317</v>
      </c>
      <c r="G351" t="s">
        <v>318</v>
      </c>
      <c r="H351" s="105" t="s">
        <v>563</v>
      </c>
      <c r="I351" t="s">
        <v>563</v>
      </c>
      <c r="J351" t="s">
        <v>564</v>
      </c>
      <c r="K351" t="s">
        <v>484</v>
      </c>
      <c r="L351">
        <v>69051</v>
      </c>
      <c r="M351">
        <v>19784</v>
      </c>
      <c r="O351">
        <v>333080</v>
      </c>
      <c r="P351" t="s">
        <v>1066</v>
      </c>
      <c r="Q351">
        <v>22173</v>
      </c>
      <c r="R351">
        <v>152</v>
      </c>
      <c r="S351">
        <v>22173</v>
      </c>
      <c r="T351">
        <v>2786</v>
      </c>
      <c r="U351" t="s">
        <v>328</v>
      </c>
      <c r="W351">
        <v>1158667035</v>
      </c>
      <c r="X351" s="76">
        <v>44418</v>
      </c>
      <c r="Y351" s="76">
        <v>44621</v>
      </c>
      <c r="Z351" s="76">
        <v>44621</v>
      </c>
      <c r="AA351" s="76">
        <v>44651</v>
      </c>
      <c r="AB351">
        <v>4085.33</v>
      </c>
      <c r="AC351" t="s">
        <v>1110</v>
      </c>
      <c r="AD351" t="s">
        <v>383</v>
      </c>
      <c r="AE351" t="s">
        <v>324</v>
      </c>
      <c r="AF351" t="s">
        <v>1137</v>
      </c>
      <c r="AG351" t="s">
        <v>1129</v>
      </c>
      <c r="AH351" t="s">
        <v>329</v>
      </c>
      <c r="AI351" t="s">
        <v>318</v>
      </c>
      <c r="AJ351" t="s">
        <v>1070</v>
      </c>
      <c r="AK351">
        <v>86057</v>
      </c>
      <c r="AL351">
        <v>1</v>
      </c>
      <c r="AM351">
        <v>22963</v>
      </c>
      <c r="AN351" t="s">
        <v>565</v>
      </c>
      <c r="AO351">
        <v>215252317</v>
      </c>
    </row>
    <row r="352" spans="1:41">
      <c r="H352" s="105"/>
      <c r="X352" s="76"/>
      <c r="Y352" s="76"/>
      <c r="Z352" s="76"/>
      <c r="AA352" s="76"/>
      <c r="AB352">
        <f>SUM(AB340:AB351)</f>
        <v>48495.510000000009</v>
      </c>
    </row>
    <row r="353" spans="1:41">
      <c r="A353" t="s">
        <v>315</v>
      </c>
      <c r="D353" t="s">
        <v>316</v>
      </c>
      <c r="E353">
        <v>316878</v>
      </c>
      <c r="F353" t="s">
        <v>317</v>
      </c>
      <c r="G353" t="s">
        <v>318</v>
      </c>
      <c r="H353" s="105" t="s">
        <v>563</v>
      </c>
      <c r="I353" t="s">
        <v>563</v>
      </c>
      <c r="J353" t="s">
        <v>564</v>
      </c>
      <c r="K353" t="s">
        <v>484</v>
      </c>
      <c r="L353">
        <v>69063</v>
      </c>
      <c r="M353">
        <v>19815</v>
      </c>
      <c r="O353">
        <v>333080</v>
      </c>
      <c r="P353" t="s">
        <v>1066</v>
      </c>
      <c r="Q353">
        <v>22174</v>
      </c>
      <c r="R353">
        <v>152</v>
      </c>
      <c r="S353">
        <v>22174</v>
      </c>
      <c r="T353">
        <v>2786</v>
      </c>
      <c r="U353" t="s">
        <v>328</v>
      </c>
      <c r="W353">
        <v>1158667035</v>
      </c>
      <c r="X353" s="76">
        <v>44418</v>
      </c>
      <c r="Y353" s="76">
        <v>44652</v>
      </c>
      <c r="Z353" s="76">
        <v>44652</v>
      </c>
      <c r="AA353" s="76">
        <v>44681</v>
      </c>
      <c r="AB353">
        <v>4085.33</v>
      </c>
      <c r="AC353" t="s">
        <v>1110</v>
      </c>
      <c r="AD353" t="s">
        <v>383</v>
      </c>
      <c r="AE353" t="s">
        <v>324</v>
      </c>
      <c r="AF353" t="s">
        <v>1138</v>
      </c>
      <c r="AG353" t="s">
        <v>1129</v>
      </c>
      <c r="AH353" t="s">
        <v>329</v>
      </c>
      <c r="AI353" t="s">
        <v>318</v>
      </c>
      <c r="AJ353" t="s">
        <v>1070</v>
      </c>
      <c r="AK353">
        <v>86057</v>
      </c>
      <c r="AL353">
        <v>1</v>
      </c>
      <c r="AM353">
        <v>22963</v>
      </c>
      <c r="AN353" t="s">
        <v>565</v>
      </c>
      <c r="AO353">
        <v>215252317</v>
      </c>
    </row>
    <row r="354" spans="1:41">
      <c r="A354" t="s">
        <v>315</v>
      </c>
      <c r="D354" t="s">
        <v>316</v>
      </c>
      <c r="E354">
        <v>316878</v>
      </c>
      <c r="F354" t="s">
        <v>317</v>
      </c>
      <c r="G354" t="s">
        <v>318</v>
      </c>
      <c r="H354" s="105" t="s">
        <v>563</v>
      </c>
      <c r="I354" t="s">
        <v>563</v>
      </c>
      <c r="J354" t="s">
        <v>564</v>
      </c>
      <c r="K354" t="s">
        <v>484</v>
      </c>
      <c r="L354">
        <v>69075</v>
      </c>
      <c r="M354">
        <v>19845</v>
      </c>
      <c r="O354">
        <v>333080</v>
      </c>
      <c r="P354" t="s">
        <v>1066</v>
      </c>
      <c r="Q354">
        <v>22175</v>
      </c>
      <c r="R354">
        <v>152</v>
      </c>
      <c r="S354">
        <v>22175</v>
      </c>
      <c r="T354">
        <v>2786</v>
      </c>
      <c r="U354" t="s">
        <v>328</v>
      </c>
      <c r="W354">
        <v>1158667035</v>
      </c>
      <c r="X354" s="76">
        <v>44418</v>
      </c>
      <c r="Y354" s="76">
        <v>44684</v>
      </c>
      <c r="Z354" s="76">
        <v>44682</v>
      </c>
      <c r="AA354" s="76">
        <v>44712</v>
      </c>
      <c r="AB354">
        <v>4085.33</v>
      </c>
      <c r="AC354" t="s">
        <v>1110</v>
      </c>
      <c r="AD354" t="s">
        <v>383</v>
      </c>
      <c r="AE354" t="s">
        <v>324</v>
      </c>
      <c r="AF354" t="s">
        <v>1139</v>
      </c>
      <c r="AG354" t="s">
        <v>1129</v>
      </c>
      <c r="AH354" t="s">
        <v>329</v>
      </c>
      <c r="AI354" t="s">
        <v>318</v>
      </c>
      <c r="AJ354" t="s">
        <v>1070</v>
      </c>
      <c r="AK354">
        <v>86057</v>
      </c>
      <c r="AL354">
        <v>1</v>
      </c>
      <c r="AM354">
        <v>22963</v>
      </c>
      <c r="AN354" t="s">
        <v>565</v>
      </c>
      <c r="AO354">
        <v>215252317</v>
      </c>
    </row>
    <row r="355" spans="1:41">
      <c r="A355" t="s">
        <v>315</v>
      </c>
      <c r="D355" t="s">
        <v>316</v>
      </c>
      <c r="E355">
        <v>316878</v>
      </c>
      <c r="F355" t="s">
        <v>317</v>
      </c>
      <c r="G355" t="s">
        <v>318</v>
      </c>
      <c r="H355" s="105" t="s">
        <v>563</v>
      </c>
      <c r="I355" t="s">
        <v>563</v>
      </c>
      <c r="J355" t="s">
        <v>564</v>
      </c>
      <c r="K355" t="s">
        <v>484</v>
      </c>
      <c r="L355">
        <v>69087</v>
      </c>
      <c r="M355">
        <v>19876</v>
      </c>
      <c r="O355">
        <v>333080</v>
      </c>
      <c r="P355" t="s">
        <v>1066</v>
      </c>
      <c r="Q355">
        <v>22176</v>
      </c>
      <c r="R355">
        <v>152</v>
      </c>
      <c r="S355">
        <v>22176</v>
      </c>
      <c r="T355">
        <v>2786</v>
      </c>
      <c r="U355" t="s">
        <v>328</v>
      </c>
      <c r="W355">
        <v>1158667035</v>
      </c>
      <c r="X355" s="76">
        <v>44418</v>
      </c>
      <c r="Y355" s="76">
        <v>44713</v>
      </c>
      <c r="Z355" s="76">
        <v>44713</v>
      </c>
      <c r="AA355" s="76">
        <v>44742</v>
      </c>
      <c r="AB355">
        <v>4085.33</v>
      </c>
      <c r="AC355" t="s">
        <v>1110</v>
      </c>
      <c r="AD355" t="s">
        <v>383</v>
      </c>
      <c r="AE355" t="s">
        <v>324</v>
      </c>
      <c r="AF355" t="s">
        <v>1140</v>
      </c>
      <c r="AG355" t="s">
        <v>1129</v>
      </c>
      <c r="AH355" t="s">
        <v>329</v>
      </c>
      <c r="AI355" t="s">
        <v>318</v>
      </c>
      <c r="AJ355" t="s">
        <v>1070</v>
      </c>
      <c r="AK355">
        <v>86057</v>
      </c>
      <c r="AL355">
        <v>1</v>
      </c>
      <c r="AM355">
        <v>22963</v>
      </c>
      <c r="AN355" t="s">
        <v>565</v>
      </c>
      <c r="AO355">
        <v>215252317</v>
      </c>
    </row>
    <row r="358" spans="1:41">
      <c r="A358" t="s">
        <v>315</v>
      </c>
      <c r="D358" t="s">
        <v>316</v>
      </c>
      <c r="E358">
        <v>153633</v>
      </c>
      <c r="F358" t="s">
        <v>317</v>
      </c>
      <c r="G358" t="s">
        <v>318</v>
      </c>
      <c r="H358" s="105" t="s">
        <v>577</v>
      </c>
      <c r="I358" t="s">
        <v>578</v>
      </c>
      <c r="J358" t="s">
        <v>484</v>
      </c>
      <c r="K358" t="s">
        <v>484</v>
      </c>
      <c r="L358">
        <v>455197</v>
      </c>
      <c r="M358">
        <v>19085</v>
      </c>
      <c r="O358">
        <v>333080</v>
      </c>
      <c r="P358" t="s">
        <v>1066</v>
      </c>
      <c r="Q358">
        <v>17566</v>
      </c>
      <c r="R358">
        <v>152</v>
      </c>
      <c r="S358">
        <v>17566</v>
      </c>
      <c r="T358">
        <v>2786</v>
      </c>
      <c r="U358" t="s">
        <v>328</v>
      </c>
      <c r="W358">
        <v>1158667035</v>
      </c>
      <c r="X358" s="76">
        <v>43761</v>
      </c>
      <c r="Y358" s="76">
        <v>43922</v>
      </c>
      <c r="Z358" s="76">
        <v>43922</v>
      </c>
      <c r="AA358" s="76">
        <v>43951</v>
      </c>
      <c r="AB358">
        <v>4648.13</v>
      </c>
      <c r="AC358" t="s">
        <v>1110</v>
      </c>
      <c r="AD358" t="s">
        <v>338</v>
      </c>
      <c r="AE358" t="s">
        <v>324</v>
      </c>
      <c r="AF358" t="s">
        <v>1179</v>
      </c>
      <c r="AG358" t="s">
        <v>1180</v>
      </c>
      <c r="AH358" t="s">
        <v>329</v>
      </c>
      <c r="AI358" t="s">
        <v>318</v>
      </c>
      <c r="AJ358" t="s">
        <v>1070</v>
      </c>
      <c r="AK358">
        <v>86057</v>
      </c>
      <c r="AL358">
        <v>1</v>
      </c>
      <c r="AM358">
        <v>217</v>
      </c>
      <c r="AN358" t="s">
        <v>579</v>
      </c>
      <c r="AO358">
        <v>151013233</v>
      </c>
    </row>
    <row r="359" spans="1:41">
      <c r="A359" t="s">
        <v>315</v>
      </c>
      <c r="D359" t="s">
        <v>316</v>
      </c>
      <c r="E359">
        <v>153633</v>
      </c>
      <c r="F359" t="s">
        <v>317</v>
      </c>
      <c r="G359" t="s">
        <v>318</v>
      </c>
      <c r="H359" s="105" t="s">
        <v>577</v>
      </c>
      <c r="I359" t="s">
        <v>578</v>
      </c>
      <c r="J359" t="s">
        <v>484</v>
      </c>
      <c r="K359" t="s">
        <v>484</v>
      </c>
      <c r="L359">
        <v>455198</v>
      </c>
      <c r="M359">
        <v>19115</v>
      </c>
      <c r="O359">
        <v>333080</v>
      </c>
      <c r="P359" t="s">
        <v>1066</v>
      </c>
      <c r="Q359">
        <v>17567</v>
      </c>
      <c r="R359">
        <v>152</v>
      </c>
      <c r="S359">
        <v>17567</v>
      </c>
      <c r="T359">
        <v>2786</v>
      </c>
      <c r="U359" t="s">
        <v>328</v>
      </c>
      <c r="W359">
        <v>1158667035</v>
      </c>
      <c r="X359" s="76">
        <v>43761</v>
      </c>
      <c r="Y359" s="76">
        <v>43956</v>
      </c>
      <c r="Z359" s="76">
        <v>43952</v>
      </c>
      <c r="AA359" s="76">
        <v>43982</v>
      </c>
      <c r="AB359">
        <v>4648.13</v>
      </c>
      <c r="AC359" t="s">
        <v>1110</v>
      </c>
      <c r="AD359" t="s">
        <v>338</v>
      </c>
      <c r="AE359" t="s">
        <v>324</v>
      </c>
      <c r="AF359" t="s">
        <v>1181</v>
      </c>
      <c r="AG359" t="s">
        <v>1180</v>
      </c>
      <c r="AH359" t="s">
        <v>329</v>
      </c>
      <c r="AI359" t="s">
        <v>318</v>
      </c>
      <c r="AJ359" t="s">
        <v>1070</v>
      </c>
      <c r="AK359">
        <v>86057</v>
      </c>
      <c r="AL359">
        <v>1</v>
      </c>
      <c r="AM359">
        <v>217</v>
      </c>
      <c r="AN359" t="s">
        <v>579</v>
      </c>
      <c r="AO359">
        <v>151013233</v>
      </c>
    </row>
    <row r="360" spans="1:41">
      <c r="A360" t="s">
        <v>315</v>
      </c>
      <c r="D360" t="s">
        <v>316</v>
      </c>
      <c r="E360">
        <v>153633</v>
      </c>
      <c r="F360" t="s">
        <v>317</v>
      </c>
      <c r="G360" t="s">
        <v>318</v>
      </c>
      <c r="H360" s="105" t="s">
        <v>577</v>
      </c>
      <c r="I360" t="s">
        <v>578</v>
      </c>
      <c r="J360" t="s">
        <v>484</v>
      </c>
      <c r="K360" t="s">
        <v>484</v>
      </c>
      <c r="L360">
        <v>455199</v>
      </c>
      <c r="M360">
        <v>19146</v>
      </c>
      <c r="O360">
        <v>333080</v>
      </c>
      <c r="P360" t="s">
        <v>1066</v>
      </c>
      <c r="Q360">
        <v>17568</v>
      </c>
      <c r="R360">
        <v>152</v>
      </c>
      <c r="S360">
        <v>17568</v>
      </c>
      <c r="T360">
        <v>2786</v>
      </c>
      <c r="U360" t="s">
        <v>328</v>
      </c>
      <c r="W360">
        <v>1158667035</v>
      </c>
      <c r="X360" s="76">
        <v>43761</v>
      </c>
      <c r="Y360" s="76">
        <v>43983</v>
      </c>
      <c r="Z360" s="76">
        <v>43983</v>
      </c>
      <c r="AA360" s="76">
        <v>44012</v>
      </c>
      <c r="AB360">
        <v>4648.13</v>
      </c>
      <c r="AC360" t="s">
        <v>1110</v>
      </c>
      <c r="AD360" t="s">
        <v>338</v>
      </c>
      <c r="AE360" t="s">
        <v>324</v>
      </c>
      <c r="AF360" t="s">
        <v>1182</v>
      </c>
      <c r="AG360" t="s">
        <v>1180</v>
      </c>
      <c r="AH360" t="s">
        <v>329</v>
      </c>
      <c r="AI360" t="s">
        <v>318</v>
      </c>
      <c r="AJ360" t="s">
        <v>1070</v>
      </c>
      <c r="AK360">
        <v>86057</v>
      </c>
      <c r="AL360">
        <v>1</v>
      </c>
      <c r="AM360">
        <v>217</v>
      </c>
      <c r="AN360" t="s">
        <v>579</v>
      </c>
      <c r="AO360">
        <v>151013233</v>
      </c>
    </row>
    <row r="361" spans="1:41">
      <c r="A361" t="s">
        <v>315</v>
      </c>
      <c r="D361" t="s">
        <v>316</v>
      </c>
      <c r="E361">
        <v>153633</v>
      </c>
      <c r="F361" t="s">
        <v>317</v>
      </c>
      <c r="G361" t="s">
        <v>318</v>
      </c>
      <c r="H361" s="105" t="s">
        <v>577</v>
      </c>
      <c r="I361" t="s">
        <v>578</v>
      </c>
      <c r="J361" t="s">
        <v>484</v>
      </c>
      <c r="K361" t="s">
        <v>484</v>
      </c>
      <c r="L361">
        <v>836167</v>
      </c>
      <c r="M361">
        <v>19268</v>
      </c>
      <c r="O361">
        <v>333080</v>
      </c>
      <c r="P361" t="s">
        <v>1066</v>
      </c>
      <c r="Q361">
        <v>21184</v>
      </c>
      <c r="R361">
        <v>152</v>
      </c>
      <c r="S361">
        <v>21184</v>
      </c>
      <c r="T361">
        <v>2786</v>
      </c>
      <c r="U361" t="s">
        <v>328</v>
      </c>
      <c r="W361">
        <v>1158667035</v>
      </c>
      <c r="X361" s="76">
        <v>44127</v>
      </c>
      <c r="Y361" s="76">
        <v>44137</v>
      </c>
      <c r="Z361" s="76">
        <v>44105</v>
      </c>
      <c r="AA361" s="76">
        <v>44135</v>
      </c>
      <c r="AB361">
        <v>4832.38</v>
      </c>
      <c r="AC361" t="s">
        <v>1110</v>
      </c>
      <c r="AD361" t="s">
        <v>344</v>
      </c>
      <c r="AE361" t="s">
        <v>324</v>
      </c>
      <c r="AF361" t="s">
        <v>1119</v>
      </c>
      <c r="AG361" t="s">
        <v>1116</v>
      </c>
      <c r="AH361" t="s">
        <v>329</v>
      </c>
      <c r="AI361" t="s">
        <v>318</v>
      </c>
      <c r="AJ361" t="s">
        <v>1070</v>
      </c>
      <c r="AK361">
        <v>86057</v>
      </c>
      <c r="AL361">
        <v>1</v>
      </c>
      <c r="AM361">
        <v>217</v>
      </c>
      <c r="AN361" t="s">
        <v>579</v>
      </c>
      <c r="AO361">
        <v>151013233</v>
      </c>
    </row>
    <row r="362" spans="1:41">
      <c r="A362" t="s">
        <v>315</v>
      </c>
      <c r="D362" t="s">
        <v>316</v>
      </c>
      <c r="E362">
        <v>153633</v>
      </c>
      <c r="F362" t="s">
        <v>317</v>
      </c>
      <c r="G362" t="s">
        <v>318</v>
      </c>
      <c r="H362" s="105" t="s">
        <v>577</v>
      </c>
      <c r="I362" t="s">
        <v>578</v>
      </c>
      <c r="J362" t="s">
        <v>484</v>
      </c>
      <c r="K362" t="s">
        <v>484</v>
      </c>
      <c r="L362">
        <v>836156</v>
      </c>
      <c r="M362">
        <v>19238</v>
      </c>
      <c r="O362">
        <v>333080</v>
      </c>
      <c r="P362" t="s">
        <v>1066</v>
      </c>
      <c r="Q362">
        <v>21183</v>
      </c>
      <c r="R362">
        <v>152</v>
      </c>
      <c r="S362">
        <v>21183</v>
      </c>
      <c r="T362">
        <v>2786</v>
      </c>
      <c r="U362" t="s">
        <v>328</v>
      </c>
      <c r="W362">
        <v>1158667035</v>
      </c>
      <c r="X362" s="76">
        <v>44127</v>
      </c>
      <c r="Y362" s="76">
        <v>44137</v>
      </c>
      <c r="Z362" s="76">
        <v>44075</v>
      </c>
      <c r="AA362" s="76">
        <v>44104</v>
      </c>
      <c r="AB362">
        <v>4832.38</v>
      </c>
      <c r="AC362" t="s">
        <v>1110</v>
      </c>
      <c r="AD362" t="s">
        <v>344</v>
      </c>
      <c r="AE362" t="s">
        <v>324</v>
      </c>
      <c r="AF362" t="s">
        <v>1118</v>
      </c>
      <c r="AG362" t="s">
        <v>1116</v>
      </c>
      <c r="AH362" t="s">
        <v>329</v>
      </c>
      <c r="AI362" t="s">
        <v>318</v>
      </c>
      <c r="AJ362" t="s">
        <v>1070</v>
      </c>
      <c r="AK362">
        <v>86057</v>
      </c>
      <c r="AL362">
        <v>1</v>
      </c>
      <c r="AM362">
        <v>217</v>
      </c>
      <c r="AN362" t="s">
        <v>579</v>
      </c>
      <c r="AO362">
        <v>151013233</v>
      </c>
    </row>
    <row r="363" spans="1:41">
      <c r="A363" t="s">
        <v>315</v>
      </c>
      <c r="D363" t="s">
        <v>316</v>
      </c>
      <c r="E363">
        <v>153633</v>
      </c>
      <c r="F363" t="s">
        <v>317</v>
      </c>
      <c r="G363" t="s">
        <v>318</v>
      </c>
      <c r="H363" s="105" t="s">
        <v>577</v>
      </c>
      <c r="I363" t="s">
        <v>578</v>
      </c>
      <c r="J363" t="s">
        <v>484</v>
      </c>
      <c r="K363" t="s">
        <v>484</v>
      </c>
      <c r="L363">
        <v>836134</v>
      </c>
      <c r="M363">
        <v>19176</v>
      </c>
      <c r="O363">
        <v>333080</v>
      </c>
      <c r="P363" t="s">
        <v>1066</v>
      </c>
      <c r="Q363">
        <v>21181</v>
      </c>
      <c r="R363">
        <v>152</v>
      </c>
      <c r="S363">
        <v>21181</v>
      </c>
      <c r="T363">
        <v>2786</v>
      </c>
      <c r="U363" t="s">
        <v>328</v>
      </c>
      <c r="W363">
        <v>1158667035</v>
      </c>
      <c r="X363" s="76">
        <v>44127</v>
      </c>
      <c r="Y363" s="76">
        <v>44137</v>
      </c>
      <c r="Z363" s="76">
        <v>44013</v>
      </c>
      <c r="AA363" s="76">
        <v>44043</v>
      </c>
      <c r="AB363">
        <v>4832.38</v>
      </c>
      <c r="AC363" t="s">
        <v>1110</v>
      </c>
      <c r="AD363" t="s">
        <v>344</v>
      </c>
      <c r="AE363" t="s">
        <v>324</v>
      </c>
      <c r="AF363" t="s">
        <v>1117</v>
      </c>
      <c r="AG363" t="s">
        <v>1116</v>
      </c>
      <c r="AH363" t="s">
        <v>329</v>
      </c>
      <c r="AI363" t="s">
        <v>318</v>
      </c>
      <c r="AJ363" t="s">
        <v>1070</v>
      </c>
      <c r="AK363">
        <v>86057</v>
      </c>
      <c r="AL363">
        <v>1</v>
      </c>
      <c r="AM363">
        <v>217</v>
      </c>
      <c r="AN363" t="s">
        <v>579</v>
      </c>
      <c r="AO363">
        <v>151013233</v>
      </c>
    </row>
    <row r="364" spans="1:41">
      <c r="A364" t="s">
        <v>315</v>
      </c>
      <c r="D364" t="s">
        <v>316</v>
      </c>
      <c r="E364">
        <v>153633</v>
      </c>
      <c r="F364" t="s">
        <v>317</v>
      </c>
      <c r="G364" t="s">
        <v>318</v>
      </c>
      <c r="H364" s="105" t="s">
        <v>577</v>
      </c>
      <c r="I364" t="s">
        <v>578</v>
      </c>
      <c r="J364" t="s">
        <v>484</v>
      </c>
      <c r="K364" t="s">
        <v>484</v>
      </c>
      <c r="L364">
        <v>836145</v>
      </c>
      <c r="M364">
        <v>19207</v>
      </c>
      <c r="O364">
        <v>333080</v>
      </c>
      <c r="P364" t="s">
        <v>1066</v>
      </c>
      <c r="Q364">
        <v>21182</v>
      </c>
      <c r="R364">
        <v>152</v>
      </c>
      <c r="S364">
        <v>21182</v>
      </c>
      <c r="T364">
        <v>2786</v>
      </c>
      <c r="U364" t="s">
        <v>328</v>
      </c>
      <c r="W364">
        <v>1158667035</v>
      </c>
      <c r="X364" s="76">
        <v>44127</v>
      </c>
      <c r="Y364" s="76">
        <v>44137</v>
      </c>
      <c r="Z364" s="76">
        <v>44044</v>
      </c>
      <c r="AA364" s="76">
        <v>44074</v>
      </c>
      <c r="AB364">
        <v>4832.38</v>
      </c>
      <c r="AC364" t="s">
        <v>1110</v>
      </c>
      <c r="AD364" t="s">
        <v>344</v>
      </c>
      <c r="AE364" t="s">
        <v>324</v>
      </c>
      <c r="AF364" t="s">
        <v>1115</v>
      </c>
      <c r="AG364" t="s">
        <v>1116</v>
      </c>
      <c r="AH364" t="s">
        <v>329</v>
      </c>
      <c r="AI364" t="s">
        <v>318</v>
      </c>
      <c r="AJ364" t="s">
        <v>1070</v>
      </c>
      <c r="AK364">
        <v>86057</v>
      </c>
      <c r="AL364">
        <v>1</v>
      </c>
      <c r="AM364">
        <v>217</v>
      </c>
      <c r="AN364" t="s">
        <v>579</v>
      </c>
      <c r="AO364">
        <v>151013233</v>
      </c>
    </row>
    <row r="365" spans="1:41">
      <c r="A365" t="s">
        <v>315</v>
      </c>
      <c r="D365" t="s">
        <v>316</v>
      </c>
      <c r="E365">
        <v>153633</v>
      </c>
      <c r="F365" t="s">
        <v>317</v>
      </c>
      <c r="G365" t="s">
        <v>318</v>
      </c>
      <c r="H365" s="105" t="s">
        <v>577</v>
      </c>
      <c r="I365" t="s">
        <v>578</v>
      </c>
      <c r="J365" t="s">
        <v>484</v>
      </c>
      <c r="K365" t="s">
        <v>484</v>
      </c>
      <c r="L365">
        <v>836178</v>
      </c>
      <c r="M365">
        <v>19299</v>
      </c>
      <c r="O365">
        <v>333080</v>
      </c>
      <c r="P365" t="s">
        <v>1066</v>
      </c>
      <c r="Q365">
        <v>21185</v>
      </c>
      <c r="R365">
        <v>152</v>
      </c>
      <c r="S365">
        <v>21185</v>
      </c>
      <c r="T365">
        <v>2786</v>
      </c>
      <c r="U365" t="s">
        <v>328</v>
      </c>
      <c r="W365">
        <v>1158667035</v>
      </c>
      <c r="X365" s="76">
        <v>44127</v>
      </c>
      <c r="Y365" s="76">
        <v>44137</v>
      </c>
      <c r="Z365" s="76">
        <v>44136</v>
      </c>
      <c r="AA365" s="76">
        <v>44165</v>
      </c>
      <c r="AB365">
        <v>4832.38</v>
      </c>
      <c r="AC365" t="s">
        <v>1110</v>
      </c>
      <c r="AD365" t="s">
        <v>344</v>
      </c>
      <c r="AE365" t="s">
        <v>324</v>
      </c>
      <c r="AF365" t="s">
        <v>1120</v>
      </c>
      <c r="AG365" t="s">
        <v>1116</v>
      </c>
      <c r="AH365" t="s">
        <v>329</v>
      </c>
      <c r="AI365" t="s">
        <v>318</v>
      </c>
      <c r="AJ365" t="s">
        <v>1070</v>
      </c>
      <c r="AK365">
        <v>86057</v>
      </c>
      <c r="AL365">
        <v>1</v>
      </c>
      <c r="AM365">
        <v>217</v>
      </c>
      <c r="AN365" t="s">
        <v>579</v>
      </c>
      <c r="AO365">
        <v>151013233</v>
      </c>
    </row>
    <row r="366" spans="1:41">
      <c r="A366" t="s">
        <v>315</v>
      </c>
      <c r="D366" t="s">
        <v>316</v>
      </c>
      <c r="E366">
        <v>153633</v>
      </c>
      <c r="F366" t="s">
        <v>317</v>
      </c>
      <c r="G366" t="s">
        <v>318</v>
      </c>
      <c r="H366" s="105" t="s">
        <v>577</v>
      </c>
      <c r="I366" t="s">
        <v>578</v>
      </c>
      <c r="J366" t="s">
        <v>484</v>
      </c>
      <c r="K366" t="s">
        <v>484</v>
      </c>
      <c r="L366">
        <v>836189</v>
      </c>
      <c r="M366">
        <v>19329</v>
      </c>
      <c r="O366">
        <v>333080</v>
      </c>
      <c r="P366" t="s">
        <v>1066</v>
      </c>
      <c r="Q366">
        <v>21186</v>
      </c>
      <c r="R366">
        <v>152</v>
      </c>
      <c r="S366">
        <v>21186</v>
      </c>
      <c r="T366">
        <v>2786</v>
      </c>
      <c r="U366" t="s">
        <v>328</v>
      </c>
      <c r="W366">
        <v>1158667035</v>
      </c>
      <c r="X366" s="76">
        <v>44127</v>
      </c>
      <c r="Y366" s="76">
        <v>44166</v>
      </c>
      <c r="Z366" s="76">
        <v>44166</v>
      </c>
      <c r="AA366" s="76">
        <v>44196</v>
      </c>
      <c r="AB366">
        <v>4832.38</v>
      </c>
      <c r="AC366" t="s">
        <v>1110</v>
      </c>
      <c r="AD366" t="s">
        <v>344</v>
      </c>
      <c r="AE366" t="s">
        <v>324</v>
      </c>
      <c r="AF366" t="s">
        <v>1121</v>
      </c>
      <c r="AG366" t="s">
        <v>1116</v>
      </c>
      <c r="AH366" t="s">
        <v>329</v>
      </c>
      <c r="AI366" t="s">
        <v>318</v>
      </c>
      <c r="AJ366" t="s">
        <v>1070</v>
      </c>
      <c r="AK366">
        <v>86057</v>
      </c>
      <c r="AL366">
        <v>1</v>
      </c>
      <c r="AM366">
        <v>217</v>
      </c>
      <c r="AN366" t="s">
        <v>579</v>
      </c>
      <c r="AO366">
        <v>151013233</v>
      </c>
    </row>
    <row r="367" spans="1:41">
      <c r="A367" t="s">
        <v>315</v>
      </c>
      <c r="D367" t="s">
        <v>316</v>
      </c>
      <c r="E367">
        <v>153633</v>
      </c>
      <c r="F367" t="s">
        <v>317</v>
      </c>
      <c r="G367" t="s">
        <v>318</v>
      </c>
      <c r="H367" s="105" t="s">
        <v>577</v>
      </c>
      <c r="I367" t="s">
        <v>578</v>
      </c>
      <c r="J367" t="s">
        <v>484</v>
      </c>
      <c r="K367" t="s">
        <v>484</v>
      </c>
      <c r="L367">
        <v>836200</v>
      </c>
      <c r="M367">
        <v>19360</v>
      </c>
      <c r="O367">
        <v>333080</v>
      </c>
      <c r="P367" t="s">
        <v>1066</v>
      </c>
      <c r="Q367">
        <v>21187</v>
      </c>
      <c r="R367">
        <v>152</v>
      </c>
      <c r="S367">
        <v>21187</v>
      </c>
      <c r="T367">
        <v>2786</v>
      </c>
      <c r="U367" t="s">
        <v>328</v>
      </c>
      <c r="W367">
        <v>1158667035</v>
      </c>
      <c r="X367" s="76">
        <v>44127</v>
      </c>
      <c r="Y367" s="76">
        <v>44201</v>
      </c>
      <c r="Z367" s="76">
        <v>44197</v>
      </c>
      <c r="AA367" s="76">
        <v>44227</v>
      </c>
      <c r="AB367">
        <v>4832.38</v>
      </c>
      <c r="AC367" t="s">
        <v>1110</v>
      </c>
      <c r="AD367" t="s">
        <v>344</v>
      </c>
      <c r="AE367" t="s">
        <v>324</v>
      </c>
      <c r="AF367" t="s">
        <v>1122</v>
      </c>
      <c r="AG367" t="s">
        <v>1116</v>
      </c>
      <c r="AH367" t="s">
        <v>329</v>
      </c>
      <c r="AI367" t="s">
        <v>318</v>
      </c>
      <c r="AJ367" t="s">
        <v>1070</v>
      </c>
      <c r="AK367">
        <v>86057</v>
      </c>
      <c r="AL367">
        <v>1</v>
      </c>
      <c r="AM367">
        <v>217</v>
      </c>
      <c r="AN367" t="s">
        <v>579</v>
      </c>
      <c r="AO367">
        <v>151013233</v>
      </c>
    </row>
    <row r="368" spans="1:41">
      <c r="A368" t="s">
        <v>315</v>
      </c>
      <c r="D368" t="s">
        <v>316</v>
      </c>
      <c r="E368">
        <v>153633</v>
      </c>
      <c r="F368" t="s">
        <v>317</v>
      </c>
      <c r="G368" t="s">
        <v>318</v>
      </c>
      <c r="H368" s="105" t="s">
        <v>577</v>
      </c>
      <c r="I368" t="s">
        <v>578</v>
      </c>
      <c r="J368" t="s">
        <v>484</v>
      </c>
      <c r="K368" t="s">
        <v>484</v>
      </c>
      <c r="L368">
        <v>836211</v>
      </c>
      <c r="M368">
        <v>19391</v>
      </c>
      <c r="O368">
        <v>333080</v>
      </c>
      <c r="P368" t="s">
        <v>1066</v>
      </c>
      <c r="Q368">
        <v>21188</v>
      </c>
      <c r="R368">
        <v>152</v>
      </c>
      <c r="S368">
        <v>21188</v>
      </c>
      <c r="T368">
        <v>2786</v>
      </c>
      <c r="U368" t="s">
        <v>328</v>
      </c>
      <c r="W368">
        <v>1158667035</v>
      </c>
      <c r="X368" s="76">
        <v>44127</v>
      </c>
      <c r="Y368" s="76">
        <v>44228</v>
      </c>
      <c r="Z368" s="76">
        <v>44228</v>
      </c>
      <c r="AA368" s="76">
        <v>44255</v>
      </c>
      <c r="AB368">
        <v>4832.38</v>
      </c>
      <c r="AC368" t="s">
        <v>1110</v>
      </c>
      <c r="AD368" t="s">
        <v>344</v>
      </c>
      <c r="AE368" t="s">
        <v>324</v>
      </c>
      <c r="AF368" t="s">
        <v>1123</v>
      </c>
      <c r="AG368" t="s">
        <v>1116</v>
      </c>
      <c r="AH368" t="s">
        <v>329</v>
      </c>
      <c r="AI368" t="s">
        <v>318</v>
      </c>
      <c r="AJ368" t="s">
        <v>1070</v>
      </c>
      <c r="AK368">
        <v>86057</v>
      </c>
      <c r="AL368">
        <v>1</v>
      </c>
      <c r="AM368">
        <v>217</v>
      </c>
      <c r="AN368" t="s">
        <v>579</v>
      </c>
      <c r="AO368">
        <v>151013233</v>
      </c>
    </row>
    <row r="369" spans="1:41">
      <c r="A369" t="s">
        <v>315</v>
      </c>
      <c r="D369" t="s">
        <v>316</v>
      </c>
      <c r="E369">
        <v>153633</v>
      </c>
      <c r="F369" t="s">
        <v>317</v>
      </c>
      <c r="G369" t="s">
        <v>318</v>
      </c>
      <c r="H369" s="105" t="s">
        <v>577</v>
      </c>
      <c r="I369" t="s">
        <v>578</v>
      </c>
      <c r="J369" t="s">
        <v>484</v>
      </c>
      <c r="K369" t="s">
        <v>484</v>
      </c>
      <c r="L369">
        <v>836222</v>
      </c>
      <c r="M369">
        <v>19419</v>
      </c>
      <c r="O369">
        <v>333080</v>
      </c>
      <c r="P369" t="s">
        <v>1066</v>
      </c>
      <c r="Q369">
        <v>21189</v>
      </c>
      <c r="R369">
        <v>152</v>
      </c>
      <c r="S369">
        <v>21189</v>
      </c>
      <c r="T369">
        <v>2786</v>
      </c>
      <c r="U369" t="s">
        <v>328</v>
      </c>
      <c r="W369">
        <v>1158667035</v>
      </c>
      <c r="X369" s="76">
        <v>44127</v>
      </c>
      <c r="Y369" s="76">
        <v>44256</v>
      </c>
      <c r="Z369" s="76">
        <v>44256</v>
      </c>
      <c r="AA369" s="76">
        <v>44286</v>
      </c>
      <c r="AB369">
        <v>4832.38</v>
      </c>
      <c r="AC369" t="s">
        <v>1110</v>
      </c>
      <c r="AD369" t="s">
        <v>344</v>
      </c>
      <c r="AE369" t="s">
        <v>324</v>
      </c>
      <c r="AF369" t="s">
        <v>1124</v>
      </c>
      <c r="AG369" t="s">
        <v>1116</v>
      </c>
      <c r="AH369" t="s">
        <v>329</v>
      </c>
      <c r="AI369" t="s">
        <v>318</v>
      </c>
      <c r="AJ369" t="s">
        <v>1070</v>
      </c>
      <c r="AK369">
        <v>86057</v>
      </c>
      <c r="AL369">
        <v>1</v>
      </c>
      <c r="AM369">
        <v>217</v>
      </c>
      <c r="AN369" t="s">
        <v>579</v>
      </c>
      <c r="AO369">
        <v>151013233</v>
      </c>
    </row>
    <row r="370" spans="1:41">
      <c r="H370" s="105"/>
      <c r="X370" s="76"/>
      <c r="Y370" s="76"/>
      <c r="Z370" s="76"/>
      <c r="AA370" s="76"/>
      <c r="AB370">
        <f>SUM(AB358:AB369)</f>
        <v>57435.80999999999</v>
      </c>
    </row>
    <row r="371" spans="1:41">
      <c r="A371" t="s">
        <v>315</v>
      </c>
      <c r="D371" t="s">
        <v>316</v>
      </c>
      <c r="E371">
        <v>153633</v>
      </c>
      <c r="F371" t="s">
        <v>317</v>
      </c>
      <c r="G371" t="s">
        <v>318</v>
      </c>
      <c r="H371" s="105" t="s">
        <v>577</v>
      </c>
      <c r="I371" t="s">
        <v>578</v>
      </c>
      <c r="J371" t="s">
        <v>484</v>
      </c>
      <c r="K371" t="s">
        <v>484</v>
      </c>
      <c r="L371">
        <v>836233</v>
      </c>
      <c r="M371">
        <v>19450</v>
      </c>
      <c r="O371">
        <v>333080</v>
      </c>
      <c r="P371" t="s">
        <v>1066</v>
      </c>
      <c r="Q371">
        <v>21190</v>
      </c>
      <c r="R371">
        <v>152</v>
      </c>
      <c r="S371">
        <v>21190</v>
      </c>
      <c r="T371">
        <v>2786</v>
      </c>
      <c r="U371" t="s">
        <v>328</v>
      </c>
      <c r="W371">
        <v>1158667035</v>
      </c>
      <c r="X371" s="76">
        <v>44127</v>
      </c>
      <c r="Y371" s="76">
        <v>44287</v>
      </c>
      <c r="Z371" s="76">
        <v>44287</v>
      </c>
      <c r="AA371" s="76">
        <v>44316</v>
      </c>
      <c r="AB371">
        <v>4832.38</v>
      </c>
      <c r="AC371" t="s">
        <v>1110</v>
      </c>
      <c r="AD371" t="s">
        <v>344</v>
      </c>
      <c r="AE371" t="s">
        <v>324</v>
      </c>
      <c r="AF371" t="s">
        <v>1125</v>
      </c>
      <c r="AG371" t="s">
        <v>1116</v>
      </c>
      <c r="AH371" t="s">
        <v>329</v>
      </c>
      <c r="AI371" t="s">
        <v>318</v>
      </c>
      <c r="AJ371" t="s">
        <v>1070</v>
      </c>
      <c r="AK371">
        <v>86057</v>
      </c>
      <c r="AL371">
        <v>1</v>
      </c>
      <c r="AM371">
        <v>217</v>
      </c>
      <c r="AN371" t="s">
        <v>579</v>
      </c>
      <c r="AO371">
        <v>151013233</v>
      </c>
    </row>
    <row r="372" spans="1:41">
      <c r="A372" t="s">
        <v>315</v>
      </c>
      <c r="D372" t="s">
        <v>316</v>
      </c>
      <c r="E372">
        <v>153633</v>
      </c>
      <c r="F372" t="s">
        <v>317</v>
      </c>
      <c r="G372" t="s">
        <v>318</v>
      </c>
      <c r="H372" s="105" t="s">
        <v>577</v>
      </c>
      <c r="I372" t="s">
        <v>578</v>
      </c>
      <c r="J372" t="s">
        <v>484</v>
      </c>
      <c r="K372" t="s">
        <v>484</v>
      </c>
      <c r="L372">
        <v>836244</v>
      </c>
      <c r="M372">
        <v>19480</v>
      </c>
      <c r="O372">
        <v>333080</v>
      </c>
      <c r="P372" t="s">
        <v>1066</v>
      </c>
      <c r="Q372">
        <v>21191</v>
      </c>
      <c r="R372">
        <v>152</v>
      </c>
      <c r="S372">
        <v>21191</v>
      </c>
      <c r="T372">
        <v>2786</v>
      </c>
      <c r="U372" t="s">
        <v>328</v>
      </c>
      <c r="W372">
        <v>1158667035</v>
      </c>
      <c r="X372" s="76">
        <v>44127</v>
      </c>
      <c r="Y372" s="76">
        <v>44322</v>
      </c>
      <c r="Z372" s="76">
        <v>44317</v>
      </c>
      <c r="AA372" s="76">
        <v>44347</v>
      </c>
      <c r="AB372">
        <v>4832.38</v>
      </c>
      <c r="AC372" t="s">
        <v>1110</v>
      </c>
      <c r="AD372" t="s">
        <v>344</v>
      </c>
      <c r="AE372" t="s">
        <v>324</v>
      </c>
      <c r="AF372" t="s">
        <v>1126</v>
      </c>
      <c r="AG372" t="s">
        <v>1116</v>
      </c>
      <c r="AH372" t="s">
        <v>329</v>
      </c>
      <c r="AI372" t="s">
        <v>318</v>
      </c>
      <c r="AJ372" t="s">
        <v>1070</v>
      </c>
      <c r="AK372">
        <v>86057</v>
      </c>
      <c r="AL372">
        <v>1</v>
      </c>
      <c r="AM372">
        <v>217</v>
      </c>
      <c r="AN372" t="s">
        <v>579</v>
      </c>
      <c r="AO372">
        <v>151013233</v>
      </c>
    </row>
    <row r="373" spans="1:41">
      <c r="A373" t="s">
        <v>315</v>
      </c>
      <c r="D373" t="s">
        <v>316</v>
      </c>
      <c r="E373">
        <v>153633</v>
      </c>
      <c r="F373" t="s">
        <v>317</v>
      </c>
      <c r="G373" t="s">
        <v>318</v>
      </c>
      <c r="H373" s="105" t="s">
        <v>577</v>
      </c>
      <c r="I373" t="s">
        <v>578</v>
      </c>
      <c r="J373" t="s">
        <v>484</v>
      </c>
      <c r="K373" t="s">
        <v>484</v>
      </c>
      <c r="L373">
        <v>836255</v>
      </c>
      <c r="M373">
        <v>19511</v>
      </c>
      <c r="O373">
        <v>333080</v>
      </c>
      <c r="P373" t="s">
        <v>1066</v>
      </c>
      <c r="Q373">
        <v>21192</v>
      </c>
      <c r="R373">
        <v>152</v>
      </c>
      <c r="S373">
        <v>21192</v>
      </c>
      <c r="T373">
        <v>2786</v>
      </c>
      <c r="U373" t="s">
        <v>328</v>
      </c>
      <c r="W373">
        <v>1158667035</v>
      </c>
      <c r="X373" s="76">
        <v>44127</v>
      </c>
      <c r="Y373" s="76">
        <v>44348</v>
      </c>
      <c r="Z373" s="76">
        <v>44348</v>
      </c>
      <c r="AA373" s="76">
        <v>44377</v>
      </c>
      <c r="AB373">
        <v>4832.38</v>
      </c>
      <c r="AC373" t="s">
        <v>1110</v>
      </c>
      <c r="AD373" t="s">
        <v>344</v>
      </c>
      <c r="AE373" t="s">
        <v>324</v>
      </c>
      <c r="AF373" t="s">
        <v>1127</v>
      </c>
      <c r="AG373" t="s">
        <v>1116</v>
      </c>
      <c r="AH373" t="s">
        <v>329</v>
      </c>
      <c r="AI373" t="s">
        <v>318</v>
      </c>
      <c r="AJ373" t="s">
        <v>1070</v>
      </c>
      <c r="AK373">
        <v>86057</v>
      </c>
      <c r="AL373">
        <v>1</v>
      </c>
      <c r="AM373">
        <v>217</v>
      </c>
      <c r="AN373" t="s">
        <v>579</v>
      </c>
      <c r="AO373">
        <v>151013233</v>
      </c>
    </row>
    <row r="374" spans="1:41">
      <c r="AB374">
        <f>SUM(AB371:AB373)</f>
        <v>14497.14</v>
      </c>
    </row>
    <row r="376" spans="1:41">
      <c r="A376" t="s">
        <v>315</v>
      </c>
      <c r="D376" t="s">
        <v>316</v>
      </c>
      <c r="E376">
        <v>317114</v>
      </c>
      <c r="F376" t="s">
        <v>317</v>
      </c>
      <c r="G376" t="s">
        <v>318</v>
      </c>
      <c r="H376" s="105" t="s">
        <v>597</v>
      </c>
      <c r="I376" t="s">
        <v>597</v>
      </c>
      <c r="J376" t="s">
        <v>523</v>
      </c>
      <c r="K376" t="s">
        <v>326</v>
      </c>
      <c r="L376">
        <v>420659</v>
      </c>
      <c r="M376">
        <v>19085</v>
      </c>
      <c r="O376">
        <v>333080</v>
      </c>
      <c r="P376" t="s">
        <v>1066</v>
      </c>
      <c r="Q376">
        <v>11722</v>
      </c>
      <c r="R376">
        <v>152</v>
      </c>
      <c r="S376">
        <v>11722</v>
      </c>
      <c r="T376">
        <v>2786</v>
      </c>
      <c r="U376" t="s">
        <v>328</v>
      </c>
      <c r="W376">
        <v>1158667035</v>
      </c>
      <c r="X376" s="76">
        <v>43736</v>
      </c>
      <c r="Y376" s="76">
        <v>43922</v>
      </c>
      <c r="Z376" s="76">
        <v>43922</v>
      </c>
      <c r="AA376" s="76">
        <v>43951</v>
      </c>
      <c r="AB376">
        <v>3445.63</v>
      </c>
      <c r="AC376" t="s">
        <v>1110</v>
      </c>
      <c r="AD376" t="s">
        <v>338</v>
      </c>
      <c r="AE376" t="s">
        <v>324</v>
      </c>
      <c r="AF376" t="s">
        <v>1183</v>
      </c>
      <c r="AG376" t="s">
        <v>1184</v>
      </c>
      <c r="AH376" t="s">
        <v>329</v>
      </c>
      <c r="AI376" t="s">
        <v>318</v>
      </c>
      <c r="AJ376" t="s">
        <v>1070</v>
      </c>
      <c r="AK376">
        <v>86057</v>
      </c>
      <c r="AL376">
        <v>1</v>
      </c>
      <c r="AM376">
        <v>37770</v>
      </c>
      <c r="AN376" t="s">
        <v>599</v>
      </c>
      <c r="AO376">
        <v>215952350</v>
      </c>
    </row>
    <row r="377" spans="1:41">
      <c r="A377" t="s">
        <v>315</v>
      </c>
      <c r="D377" t="s">
        <v>316</v>
      </c>
      <c r="E377">
        <v>317114</v>
      </c>
      <c r="F377" t="s">
        <v>317</v>
      </c>
      <c r="G377" t="s">
        <v>318</v>
      </c>
      <c r="H377" s="105" t="s">
        <v>597</v>
      </c>
      <c r="I377" t="s">
        <v>597</v>
      </c>
      <c r="J377" t="s">
        <v>523</v>
      </c>
      <c r="K377" t="s">
        <v>326</v>
      </c>
      <c r="L377">
        <v>420660</v>
      </c>
      <c r="M377">
        <v>19115</v>
      </c>
      <c r="O377">
        <v>333080</v>
      </c>
      <c r="P377" t="s">
        <v>1066</v>
      </c>
      <c r="Q377">
        <v>11723</v>
      </c>
      <c r="R377">
        <v>152</v>
      </c>
      <c r="S377">
        <v>11723</v>
      </c>
      <c r="T377">
        <v>2786</v>
      </c>
      <c r="U377" t="s">
        <v>328</v>
      </c>
      <c r="W377">
        <v>1158667035</v>
      </c>
      <c r="X377" s="76">
        <v>43736</v>
      </c>
      <c r="Y377" s="76">
        <v>43956</v>
      </c>
      <c r="Z377" s="76">
        <v>43952</v>
      </c>
      <c r="AA377" s="76">
        <v>43982</v>
      </c>
      <c r="AB377">
        <v>3445.63</v>
      </c>
      <c r="AC377" t="s">
        <v>1110</v>
      </c>
      <c r="AD377" t="s">
        <v>338</v>
      </c>
      <c r="AE377" t="s">
        <v>324</v>
      </c>
      <c r="AF377" t="s">
        <v>1185</v>
      </c>
      <c r="AG377" t="s">
        <v>1184</v>
      </c>
      <c r="AH377" t="s">
        <v>329</v>
      </c>
      <c r="AI377" t="s">
        <v>318</v>
      </c>
      <c r="AJ377" t="s">
        <v>1070</v>
      </c>
      <c r="AK377">
        <v>86057</v>
      </c>
      <c r="AL377">
        <v>1</v>
      </c>
      <c r="AM377">
        <v>37770</v>
      </c>
      <c r="AN377" t="s">
        <v>599</v>
      </c>
      <c r="AO377">
        <v>215952350</v>
      </c>
    </row>
    <row r="378" spans="1:41">
      <c r="A378" t="s">
        <v>315</v>
      </c>
      <c r="D378" t="s">
        <v>316</v>
      </c>
      <c r="E378">
        <v>317114</v>
      </c>
      <c r="F378" t="s">
        <v>317</v>
      </c>
      <c r="G378" t="s">
        <v>318</v>
      </c>
      <c r="H378" s="105" t="s">
        <v>597</v>
      </c>
      <c r="I378" t="s">
        <v>597</v>
      </c>
      <c r="J378" t="s">
        <v>523</v>
      </c>
      <c r="K378" t="s">
        <v>326</v>
      </c>
      <c r="L378">
        <v>420661</v>
      </c>
      <c r="M378">
        <v>19146</v>
      </c>
      <c r="O378">
        <v>333080</v>
      </c>
      <c r="P378" t="s">
        <v>1066</v>
      </c>
      <c r="Q378">
        <v>11724</v>
      </c>
      <c r="R378">
        <v>152</v>
      </c>
      <c r="S378">
        <v>11724</v>
      </c>
      <c r="T378">
        <v>2786</v>
      </c>
      <c r="U378" t="s">
        <v>328</v>
      </c>
      <c r="W378">
        <v>1158667035</v>
      </c>
      <c r="X378" s="76">
        <v>43736</v>
      </c>
      <c r="Y378" s="76">
        <v>43983</v>
      </c>
      <c r="Z378" s="76">
        <v>43983</v>
      </c>
      <c r="AA378" s="76">
        <v>44012</v>
      </c>
      <c r="AB378">
        <v>3445.63</v>
      </c>
      <c r="AC378" t="s">
        <v>1110</v>
      </c>
      <c r="AD378" t="s">
        <v>338</v>
      </c>
      <c r="AE378" t="s">
        <v>324</v>
      </c>
      <c r="AF378" t="s">
        <v>1186</v>
      </c>
      <c r="AG378" t="s">
        <v>1184</v>
      </c>
      <c r="AH378" t="s">
        <v>329</v>
      </c>
      <c r="AI378" t="s">
        <v>318</v>
      </c>
      <c r="AJ378" t="s">
        <v>1070</v>
      </c>
      <c r="AK378">
        <v>86057</v>
      </c>
      <c r="AL378">
        <v>1</v>
      </c>
      <c r="AM378">
        <v>37770</v>
      </c>
      <c r="AN378" t="s">
        <v>599</v>
      </c>
      <c r="AO378">
        <v>215952350</v>
      </c>
    </row>
    <row r="379" spans="1:41">
      <c r="A379" t="s">
        <v>315</v>
      </c>
      <c r="D379" t="s">
        <v>316</v>
      </c>
      <c r="E379">
        <v>317114</v>
      </c>
      <c r="F379" t="s">
        <v>317</v>
      </c>
      <c r="G379" t="s">
        <v>318</v>
      </c>
      <c r="H379" s="105" t="s">
        <v>597</v>
      </c>
      <c r="I379" t="s">
        <v>597</v>
      </c>
      <c r="J379" t="s">
        <v>523</v>
      </c>
      <c r="K379" t="s">
        <v>326</v>
      </c>
      <c r="L379">
        <v>836140</v>
      </c>
      <c r="M379">
        <v>19207</v>
      </c>
      <c r="O379">
        <v>333080</v>
      </c>
      <c r="P379" t="s">
        <v>1066</v>
      </c>
      <c r="Q379">
        <v>21182</v>
      </c>
      <c r="R379">
        <v>152</v>
      </c>
      <c r="S379">
        <v>21182</v>
      </c>
      <c r="T379">
        <v>2786</v>
      </c>
      <c r="U379" t="s">
        <v>328</v>
      </c>
      <c r="W379">
        <v>1158667035</v>
      </c>
      <c r="X379" s="76">
        <v>44127</v>
      </c>
      <c r="Y379" s="76">
        <v>44137</v>
      </c>
      <c r="Z379" s="76">
        <v>44044</v>
      </c>
      <c r="AA379" s="76">
        <v>44074</v>
      </c>
      <c r="AB379">
        <v>3582.21</v>
      </c>
      <c r="AC379" t="s">
        <v>1110</v>
      </c>
      <c r="AD379" t="s">
        <v>344</v>
      </c>
      <c r="AE379" t="s">
        <v>324</v>
      </c>
      <c r="AF379" t="s">
        <v>1115</v>
      </c>
      <c r="AG379" t="s">
        <v>1116</v>
      </c>
      <c r="AH379" t="s">
        <v>329</v>
      </c>
      <c r="AI379" t="s">
        <v>318</v>
      </c>
      <c r="AJ379" t="s">
        <v>1070</v>
      </c>
      <c r="AK379">
        <v>86057</v>
      </c>
      <c r="AL379">
        <v>1</v>
      </c>
      <c r="AM379">
        <v>37770</v>
      </c>
      <c r="AN379" t="s">
        <v>599</v>
      </c>
      <c r="AO379">
        <v>215952350</v>
      </c>
    </row>
    <row r="380" spans="1:41">
      <c r="A380" t="s">
        <v>315</v>
      </c>
      <c r="D380" t="s">
        <v>316</v>
      </c>
      <c r="E380">
        <v>317114</v>
      </c>
      <c r="F380" t="s">
        <v>317</v>
      </c>
      <c r="G380" t="s">
        <v>318</v>
      </c>
      <c r="H380" s="105" t="s">
        <v>597</v>
      </c>
      <c r="I380" t="s">
        <v>597</v>
      </c>
      <c r="J380" t="s">
        <v>523</v>
      </c>
      <c r="K380" t="s">
        <v>326</v>
      </c>
      <c r="L380">
        <v>836162</v>
      </c>
      <c r="M380">
        <v>19268</v>
      </c>
      <c r="O380">
        <v>333080</v>
      </c>
      <c r="P380" t="s">
        <v>1066</v>
      </c>
      <c r="Q380">
        <v>21184</v>
      </c>
      <c r="R380">
        <v>152</v>
      </c>
      <c r="S380">
        <v>21184</v>
      </c>
      <c r="T380">
        <v>2786</v>
      </c>
      <c r="U380" t="s">
        <v>328</v>
      </c>
      <c r="W380">
        <v>1158667035</v>
      </c>
      <c r="X380" s="76">
        <v>44127</v>
      </c>
      <c r="Y380" s="76">
        <v>44137</v>
      </c>
      <c r="Z380" s="76">
        <v>44105</v>
      </c>
      <c r="AA380" s="76">
        <v>44135</v>
      </c>
      <c r="AB380">
        <v>3582.21</v>
      </c>
      <c r="AC380" t="s">
        <v>1110</v>
      </c>
      <c r="AD380" t="s">
        <v>344</v>
      </c>
      <c r="AE380" t="s">
        <v>324</v>
      </c>
      <c r="AF380" t="s">
        <v>1119</v>
      </c>
      <c r="AG380" t="s">
        <v>1116</v>
      </c>
      <c r="AH380" t="s">
        <v>329</v>
      </c>
      <c r="AI380" t="s">
        <v>318</v>
      </c>
      <c r="AJ380" t="s">
        <v>1070</v>
      </c>
      <c r="AK380">
        <v>86057</v>
      </c>
      <c r="AL380">
        <v>1</v>
      </c>
      <c r="AM380">
        <v>37770</v>
      </c>
      <c r="AN380" t="s">
        <v>599</v>
      </c>
      <c r="AO380">
        <v>215952350</v>
      </c>
    </row>
    <row r="381" spans="1:41">
      <c r="A381" t="s">
        <v>315</v>
      </c>
      <c r="D381" t="s">
        <v>316</v>
      </c>
      <c r="E381">
        <v>317114</v>
      </c>
      <c r="F381" t="s">
        <v>317</v>
      </c>
      <c r="G381" t="s">
        <v>318</v>
      </c>
      <c r="H381" s="105" t="s">
        <v>597</v>
      </c>
      <c r="I381" t="s">
        <v>597</v>
      </c>
      <c r="J381" t="s">
        <v>523</v>
      </c>
      <c r="K381" t="s">
        <v>326</v>
      </c>
      <c r="L381">
        <v>836151</v>
      </c>
      <c r="M381">
        <v>19238</v>
      </c>
      <c r="O381">
        <v>333080</v>
      </c>
      <c r="P381" t="s">
        <v>1066</v>
      </c>
      <c r="Q381">
        <v>21183</v>
      </c>
      <c r="R381">
        <v>152</v>
      </c>
      <c r="S381">
        <v>21183</v>
      </c>
      <c r="T381">
        <v>2786</v>
      </c>
      <c r="U381" t="s">
        <v>328</v>
      </c>
      <c r="W381">
        <v>1158667035</v>
      </c>
      <c r="X381" s="76">
        <v>44127</v>
      </c>
      <c r="Y381" s="76">
        <v>44137</v>
      </c>
      <c r="Z381" s="76">
        <v>44075</v>
      </c>
      <c r="AA381" s="76">
        <v>44104</v>
      </c>
      <c r="AB381">
        <v>3582.21</v>
      </c>
      <c r="AC381" t="s">
        <v>1110</v>
      </c>
      <c r="AD381" t="s">
        <v>344</v>
      </c>
      <c r="AE381" t="s">
        <v>324</v>
      </c>
      <c r="AF381" t="s">
        <v>1118</v>
      </c>
      <c r="AG381" t="s">
        <v>1116</v>
      </c>
      <c r="AH381" t="s">
        <v>329</v>
      </c>
      <c r="AI381" t="s">
        <v>318</v>
      </c>
      <c r="AJ381" t="s">
        <v>1070</v>
      </c>
      <c r="AK381">
        <v>86057</v>
      </c>
      <c r="AL381">
        <v>1</v>
      </c>
      <c r="AM381">
        <v>37770</v>
      </c>
      <c r="AN381" t="s">
        <v>599</v>
      </c>
      <c r="AO381">
        <v>215952350</v>
      </c>
    </row>
    <row r="382" spans="1:41">
      <c r="A382" t="s">
        <v>315</v>
      </c>
      <c r="D382" t="s">
        <v>316</v>
      </c>
      <c r="E382">
        <v>317114</v>
      </c>
      <c r="F382" t="s">
        <v>317</v>
      </c>
      <c r="G382" t="s">
        <v>318</v>
      </c>
      <c r="H382" s="105" t="s">
        <v>597</v>
      </c>
      <c r="I382" t="s">
        <v>597</v>
      </c>
      <c r="J382" t="s">
        <v>523</v>
      </c>
      <c r="K382" t="s">
        <v>326</v>
      </c>
      <c r="L382">
        <v>836129</v>
      </c>
      <c r="M382">
        <v>19176</v>
      </c>
      <c r="O382">
        <v>333080</v>
      </c>
      <c r="P382" t="s">
        <v>1066</v>
      </c>
      <c r="Q382">
        <v>21181</v>
      </c>
      <c r="R382">
        <v>152</v>
      </c>
      <c r="S382">
        <v>21181</v>
      </c>
      <c r="T382">
        <v>2786</v>
      </c>
      <c r="U382" t="s">
        <v>328</v>
      </c>
      <c r="W382">
        <v>1158667035</v>
      </c>
      <c r="X382" s="76">
        <v>44127</v>
      </c>
      <c r="Y382" s="76">
        <v>44137</v>
      </c>
      <c r="Z382" s="76">
        <v>44013</v>
      </c>
      <c r="AA382" s="76">
        <v>44043</v>
      </c>
      <c r="AB382">
        <v>3582.21</v>
      </c>
      <c r="AC382" t="s">
        <v>1110</v>
      </c>
      <c r="AD382" t="s">
        <v>344</v>
      </c>
      <c r="AE382" t="s">
        <v>324</v>
      </c>
      <c r="AF382" t="s">
        <v>1117</v>
      </c>
      <c r="AG382" t="s">
        <v>1116</v>
      </c>
      <c r="AH382" t="s">
        <v>329</v>
      </c>
      <c r="AI382" t="s">
        <v>318</v>
      </c>
      <c r="AJ382" t="s">
        <v>1070</v>
      </c>
      <c r="AK382">
        <v>86057</v>
      </c>
      <c r="AL382">
        <v>1</v>
      </c>
      <c r="AM382">
        <v>37770</v>
      </c>
      <c r="AN382" t="s">
        <v>599</v>
      </c>
      <c r="AO382">
        <v>215952350</v>
      </c>
    </row>
    <row r="383" spans="1:41">
      <c r="A383" t="s">
        <v>315</v>
      </c>
      <c r="D383" t="s">
        <v>316</v>
      </c>
      <c r="E383">
        <v>317114</v>
      </c>
      <c r="F383" t="s">
        <v>317</v>
      </c>
      <c r="G383" t="s">
        <v>318</v>
      </c>
      <c r="H383" s="105" t="s">
        <v>597</v>
      </c>
      <c r="I383" t="s">
        <v>597</v>
      </c>
      <c r="J383" t="s">
        <v>523</v>
      </c>
      <c r="K383" t="s">
        <v>326</v>
      </c>
      <c r="L383">
        <v>836173</v>
      </c>
      <c r="M383">
        <v>19299</v>
      </c>
      <c r="O383">
        <v>333080</v>
      </c>
      <c r="P383" t="s">
        <v>1066</v>
      </c>
      <c r="Q383">
        <v>21185</v>
      </c>
      <c r="R383">
        <v>152</v>
      </c>
      <c r="S383">
        <v>21185</v>
      </c>
      <c r="T383">
        <v>2786</v>
      </c>
      <c r="U383" t="s">
        <v>328</v>
      </c>
      <c r="W383">
        <v>1158667035</v>
      </c>
      <c r="X383" s="76">
        <v>44127</v>
      </c>
      <c r="Y383" s="76">
        <v>44137</v>
      </c>
      <c r="Z383" s="76">
        <v>44136</v>
      </c>
      <c r="AA383" s="76">
        <v>44165</v>
      </c>
      <c r="AB383">
        <v>3582.21</v>
      </c>
      <c r="AC383" t="s">
        <v>1110</v>
      </c>
      <c r="AD383" t="s">
        <v>344</v>
      </c>
      <c r="AE383" t="s">
        <v>324</v>
      </c>
      <c r="AF383" t="s">
        <v>1120</v>
      </c>
      <c r="AG383" t="s">
        <v>1116</v>
      </c>
      <c r="AH383" t="s">
        <v>329</v>
      </c>
      <c r="AI383" t="s">
        <v>318</v>
      </c>
      <c r="AJ383" t="s">
        <v>1070</v>
      </c>
      <c r="AK383">
        <v>86057</v>
      </c>
      <c r="AL383">
        <v>1</v>
      </c>
      <c r="AM383">
        <v>37770</v>
      </c>
      <c r="AN383" t="s">
        <v>599</v>
      </c>
      <c r="AO383">
        <v>215952350</v>
      </c>
    </row>
    <row r="384" spans="1:41">
      <c r="A384" t="s">
        <v>315</v>
      </c>
      <c r="D384" t="s">
        <v>316</v>
      </c>
      <c r="E384">
        <v>317114</v>
      </c>
      <c r="F384" t="s">
        <v>317</v>
      </c>
      <c r="G384" t="s">
        <v>318</v>
      </c>
      <c r="H384" s="105" t="s">
        <v>597</v>
      </c>
      <c r="I384" t="s">
        <v>597</v>
      </c>
      <c r="J384" t="s">
        <v>523</v>
      </c>
      <c r="K384" t="s">
        <v>326</v>
      </c>
      <c r="L384">
        <v>836184</v>
      </c>
      <c r="M384">
        <v>19329</v>
      </c>
      <c r="O384">
        <v>333080</v>
      </c>
      <c r="P384" t="s">
        <v>1066</v>
      </c>
      <c r="Q384">
        <v>21186</v>
      </c>
      <c r="R384">
        <v>152</v>
      </c>
      <c r="S384">
        <v>21186</v>
      </c>
      <c r="T384">
        <v>2786</v>
      </c>
      <c r="U384" t="s">
        <v>328</v>
      </c>
      <c r="W384">
        <v>1158667035</v>
      </c>
      <c r="X384" s="76">
        <v>44127</v>
      </c>
      <c r="Y384" s="76">
        <v>44166</v>
      </c>
      <c r="Z384" s="76">
        <v>44166</v>
      </c>
      <c r="AA384" s="76">
        <v>44196</v>
      </c>
      <c r="AB384">
        <v>3582.21</v>
      </c>
      <c r="AC384" t="s">
        <v>1110</v>
      </c>
      <c r="AD384" t="s">
        <v>344</v>
      </c>
      <c r="AE384" t="s">
        <v>324</v>
      </c>
      <c r="AF384" t="s">
        <v>1121</v>
      </c>
      <c r="AG384" t="s">
        <v>1116</v>
      </c>
      <c r="AH384" t="s">
        <v>329</v>
      </c>
      <c r="AI384" t="s">
        <v>318</v>
      </c>
      <c r="AJ384" t="s">
        <v>1070</v>
      </c>
      <c r="AK384">
        <v>86057</v>
      </c>
      <c r="AL384">
        <v>1</v>
      </c>
      <c r="AM384">
        <v>37770</v>
      </c>
      <c r="AN384" t="s">
        <v>599</v>
      </c>
      <c r="AO384">
        <v>215952350</v>
      </c>
    </row>
    <row r="385" spans="1:41">
      <c r="A385" t="s">
        <v>315</v>
      </c>
      <c r="D385" t="s">
        <v>316</v>
      </c>
      <c r="E385">
        <v>317114</v>
      </c>
      <c r="F385" t="s">
        <v>317</v>
      </c>
      <c r="G385" t="s">
        <v>318</v>
      </c>
      <c r="H385" s="105" t="s">
        <v>597</v>
      </c>
      <c r="I385" t="s">
        <v>597</v>
      </c>
      <c r="J385" t="s">
        <v>523</v>
      </c>
      <c r="K385" t="s">
        <v>326</v>
      </c>
      <c r="L385">
        <v>836195</v>
      </c>
      <c r="M385">
        <v>19360</v>
      </c>
      <c r="O385">
        <v>333080</v>
      </c>
      <c r="P385" t="s">
        <v>1066</v>
      </c>
      <c r="Q385">
        <v>21187</v>
      </c>
      <c r="R385">
        <v>152</v>
      </c>
      <c r="S385">
        <v>21187</v>
      </c>
      <c r="T385">
        <v>2786</v>
      </c>
      <c r="U385" t="s">
        <v>328</v>
      </c>
      <c r="W385">
        <v>1158667035</v>
      </c>
      <c r="X385" s="76">
        <v>44127</v>
      </c>
      <c r="Y385" s="76">
        <v>44201</v>
      </c>
      <c r="Z385" s="76">
        <v>44197</v>
      </c>
      <c r="AA385" s="76">
        <v>44227</v>
      </c>
      <c r="AB385">
        <v>3582.21</v>
      </c>
      <c r="AC385" t="s">
        <v>1110</v>
      </c>
      <c r="AD385" t="s">
        <v>344</v>
      </c>
      <c r="AE385" t="s">
        <v>324</v>
      </c>
      <c r="AF385" t="s">
        <v>1122</v>
      </c>
      <c r="AG385" t="s">
        <v>1116</v>
      </c>
      <c r="AH385" t="s">
        <v>329</v>
      </c>
      <c r="AI385" t="s">
        <v>318</v>
      </c>
      <c r="AJ385" t="s">
        <v>1070</v>
      </c>
      <c r="AK385">
        <v>86057</v>
      </c>
      <c r="AL385">
        <v>1</v>
      </c>
      <c r="AM385">
        <v>37770</v>
      </c>
      <c r="AN385" t="s">
        <v>599</v>
      </c>
      <c r="AO385">
        <v>215952350</v>
      </c>
    </row>
    <row r="386" spans="1:41">
      <c r="A386" t="s">
        <v>315</v>
      </c>
      <c r="D386" t="s">
        <v>316</v>
      </c>
      <c r="E386">
        <v>317114</v>
      </c>
      <c r="F386" t="s">
        <v>317</v>
      </c>
      <c r="G386" t="s">
        <v>318</v>
      </c>
      <c r="H386" s="105" t="s">
        <v>597</v>
      </c>
      <c r="I386" t="s">
        <v>597</v>
      </c>
      <c r="J386" t="s">
        <v>523</v>
      </c>
      <c r="K386" t="s">
        <v>326</v>
      </c>
      <c r="L386">
        <v>836206</v>
      </c>
      <c r="M386">
        <v>19391</v>
      </c>
      <c r="O386">
        <v>333080</v>
      </c>
      <c r="P386" t="s">
        <v>1066</v>
      </c>
      <c r="Q386">
        <v>21188</v>
      </c>
      <c r="R386">
        <v>152</v>
      </c>
      <c r="S386">
        <v>21188</v>
      </c>
      <c r="T386">
        <v>2786</v>
      </c>
      <c r="U386" t="s">
        <v>328</v>
      </c>
      <c r="W386">
        <v>1158667035</v>
      </c>
      <c r="X386" s="76">
        <v>44127</v>
      </c>
      <c r="Y386" s="76">
        <v>44228</v>
      </c>
      <c r="Z386" s="76">
        <v>44228</v>
      </c>
      <c r="AA386" s="76">
        <v>44255</v>
      </c>
      <c r="AB386">
        <v>3582.21</v>
      </c>
      <c r="AC386" t="s">
        <v>1110</v>
      </c>
      <c r="AD386" t="s">
        <v>344</v>
      </c>
      <c r="AE386" t="s">
        <v>324</v>
      </c>
      <c r="AF386" t="s">
        <v>1123</v>
      </c>
      <c r="AG386" t="s">
        <v>1116</v>
      </c>
      <c r="AH386" t="s">
        <v>329</v>
      </c>
      <c r="AI386" t="s">
        <v>318</v>
      </c>
      <c r="AJ386" t="s">
        <v>1070</v>
      </c>
      <c r="AK386">
        <v>86057</v>
      </c>
      <c r="AL386">
        <v>1</v>
      </c>
      <c r="AM386">
        <v>37770</v>
      </c>
      <c r="AN386" t="s">
        <v>599</v>
      </c>
      <c r="AO386">
        <v>215952350</v>
      </c>
    </row>
    <row r="387" spans="1:41">
      <c r="A387" t="s">
        <v>315</v>
      </c>
      <c r="D387" t="s">
        <v>316</v>
      </c>
      <c r="E387">
        <v>317114</v>
      </c>
      <c r="F387" t="s">
        <v>317</v>
      </c>
      <c r="G387" t="s">
        <v>318</v>
      </c>
      <c r="H387" s="105" t="s">
        <v>597</v>
      </c>
      <c r="I387" t="s">
        <v>597</v>
      </c>
      <c r="J387" t="s">
        <v>523</v>
      </c>
      <c r="K387" t="s">
        <v>326</v>
      </c>
      <c r="L387">
        <v>836217</v>
      </c>
      <c r="M387">
        <v>19419</v>
      </c>
      <c r="O387">
        <v>333080</v>
      </c>
      <c r="P387" t="s">
        <v>1066</v>
      </c>
      <c r="Q387">
        <v>21189</v>
      </c>
      <c r="R387">
        <v>152</v>
      </c>
      <c r="S387">
        <v>21189</v>
      </c>
      <c r="T387">
        <v>2786</v>
      </c>
      <c r="U387" t="s">
        <v>328</v>
      </c>
      <c r="W387">
        <v>1158667035</v>
      </c>
      <c r="X387" s="76">
        <v>44127</v>
      </c>
      <c r="Y387" s="76">
        <v>44256</v>
      </c>
      <c r="Z387" s="76">
        <v>44256</v>
      </c>
      <c r="AA387" s="76">
        <v>44286</v>
      </c>
      <c r="AB387">
        <v>3582.21</v>
      </c>
      <c r="AC387" t="s">
        <v>1110</v>
      </c>
      <c r="AD387" t="s">
        <v>344</v>
      </c>
      <c r="AE387" t="s">
        <v>324</v>
      </c>
      <c r="AF387" t="s">
        <v>1124</v>
      </c>
      <c r="AG387" t="s">
        <v>1116</v>
      </c>
      <c r="AH387" t="s">
        <v>329</v>
      </c>
      <c r="AI387" t="s">
        <v>318</v>
      </c>
      <c r="AJ387" t="s">
        <v>1070</v>
      </c>
      <c r="AK387">
        <v>86057</v>
      </c>
      <c r="AL387">
        <v>1</v>
      </c>
      <c r="AM387">
        <v>37770</v>
      </c>
      <c r="AN387" t="s">
        <v>599</v>
      </c>
      <c r="AO387">
        <v>215952350</v>
      </c>
    </row>
    <row r="388" spans="1:41">
      <c r="H388" s="105"/>
      <c r="X388" s="76"/>
      <c r="Y388" s="76"/>
      <c r="Z388" s="76"/>
      <c r="AA388" s="76"/>
      <c r="AB388">
        <f>SUM(AB376:AB387)</f>
        <v>42576.779999999992</v>
      </c>
    </row>
    <row r="389" spans="1:41">
      <c r="A389" t="s">
        <v>315</v>
      </c>
      <c r="D389" t="s">
        <v>316</v>
      </c>
      <c r="E389">
        <v>317114</v>
      </c>
      <c r="F389" t="s">
        <v>317</v>
      </c>
      <c r="G389" t="s">
        <v>318</v>
      </c>
      <c r="H389" s="105" t="s">
        <v>597</v>
      </c>
      <c r="I389" t="s">
        <v>597</v>
      </c>
      <c r="J389" t="s">
        <v>523</v>
      </c>
      <c r="K389" t="s">
        <v>326</v>
      </c>
      <c r="L389">
        <v>836228</v>
      </c>
      <c r="M389">
        <v>19450</v>
      </c>
      <c r="O389">
        <v>333080</v>
      </c>
      <c r="P389" t="s">
        <v>1066</v>
      </c>
      <c r="Q389">
        <v>21190</v>
      </c>
      <c r="R389">
        <v>152</v>
      </c>
      <c r="S389">
        <v>21190</v>
      </c>
      <c r="T389">
        <v>2786</v>
      </c>
      <c r="U389" t="s">
        <v>328</v>
      </c>
      <c r="W389">
        <v>1158667035</v>
      </c>
      <c r="X389" s="76">
        <v>44127</v>
      </c>
      <c r="Y389" s="76">
        <v>44287</v>
      </c>
      <c r="Z389" s="76">
        <v>44287</v>
      </c>
      <c r="AA389" s="76">
        <v>44316</v>
      </c>
      <c r="AB389">
        <v>3582.21</v>
      </c>
      <c r="AC389" t="s">
        <v>1110</v>
      </c>
      <c r="AD389" t="s">
        <v>344</v>
      </c>
      <c r="AE389" t="s">
        <v>324</v>
      </c>
      <c r="AF389" t="s">
        <v>1125</v>
      </c>
      <c r="AG389" t="s">
        <v>1116</v>
      </c>
      <c r="AH389" t="s">
        <v>329</v>
      </c>
      <c r="AI389" t="s">
        <v>318</v>
      </c>
      <c r="AJ389" t="s">
        <v>1070</v>
      </c>
      <c r="AK389">
        <v>86057</v>
      </c>
      <c r="AL389">
        <v>1</v>
      </c>
      <c r="AM389">
        <v>37770</v>
      </c>
      <c r="AN389" t="s">
        <v>599</v>
      </c>
      <c r="AO389">
        <v>215952350</v>
      </c>
    </row>
    <row r="390" spans="1:41">
      <c r="A390" t="s">
        <v>315</v>
      </c>
      <c r="D390" t="s">
        <v>316</v>
      </c>
      <c r="E390">
        <v>317114</v>
      </c>
      <c r="F390" t="s">
        <v>317</v>
      </c>
      <c r="G390" t="s">
        <v>318</v>
      </c>
      <c r="H390" s="105" t="s">
        <v>597</v>
      </c>
      <c r="I390" t="s">
        <v>597</v>
      </c>
      <c r="J390" t="s">
        <v>523</v>
      </c>
      <c r="K390" t="s">
        <v>326</v>
      </c>
      <c r="L390">
        <v>836239</v>
      </c>
      <c r="M390">
        <v>19480</v>
      </c>
      <c r="O390">
        <v>333080</v>
      </c>
      <c r="P390" t="s">
        <v>1066</v>
      </c>
      <c r="Q390">
        <v>21191</v>
      </c>
      <c r="R390">
        <v>152</v>
      </c>
      <c r="S390">
        <v>21191</v>
      </c>
      <c r="T390">
        <v>2786</v>
      </c>
      <c r="U390" t="s">
        <v>328</v>
      </c>
      <c r="W390">
        <v>1158667035</v>
      </c>
      <c r="X390" s="76">
        <v>44127</v>
      </c>
      <c r="Y390" s="76">
        <v>44322</v>
      </c>
      <c r="Z390" s="76">
        <v>44317</v>
      </c>
      <c r="AA390" s="76">
        <v>44347</v>
      </c>
      <c r="AB390">
        <v>3582.21</v>
      </c>
      <c r="AC390" t="s">
        <v>1110</v>
      </c>
      <c r="AD390" t="s">
        <v>344</v>
      </c>
      <c r="AE390" t="s">
        <v>324</v>
      </c>
      <c r="AF390" t="s">
        <v>1126</v>
      </c>
      <c r="AG390" t="s">
        <v>1116</v>
      </c>
      <c r="AH390" t="s">
        <v>329</v>
      </c>
      <c r="AI390" t="s">
        <v>318</v>
      </c>
      <c r="AJ390" t="s">
        <v>1070</v>
      </c>
      <c r="AK390">
        <v>86057</v>
      </c>
      <c r="AL390">
        <v>1</v>
      </c>
      <c r="AM390">
        <v>37770</v>
      </c>
      <c r="AN390" t="s">
        <v>599</v>
      </c>
      <c r="AO390">
        <v>215952350</v>
      </c>
    </row>
    <row r="391" spans="1:41">
      <c r="A391" t="s">
        <v>315</v>
      </c>
      <c r="D391" t="s">
        <v>316</v>
      </c>
      <c r="E391">
        <v>317114</v>
      </c>
      <c r="F391" t="s">
        <v>317</v>
      </c>
      <c r="G391" t="s">
        <v>318</v>
      </c>
      <c r="H391" s="105" t="s">
        <v>597</v>
      </c>
      <c r="I391" t="s">
        <v>597</v>
      </c>
      <c r="J391" t="s">
        <v>523</v>
      </c>
      <c r="K391" t="s">
        <v>326</v>
      </c>
      <c r="L391">
        <v>836250</v>
      </c>
      <c r="M391">
        <v>19511</v>
      </c>
      <c r="O391">
        <v>333080</v>
      </c>
      <c r="P391" t="s">
        <v>1066</v>
      </c>
      <c r="Q391">
        <v>21192</v>
      </c>
      <c r="R391">
        <v>152</v>
      </c>
      <c r="S391">
        <v>21192</v>
      </c>
      <c r="T391">
        <v>2786</v>
      </c>
      <c r="U391" t="s">
        <v>328</v>
      </c>
      <c r="W391">
        <v>1158667035</v>
      </c>
      <c r="X391" s="76">
        <v>44127</v>
      </c>
      <c r="Y391" s="76">
        <v>44348</v>
      </c>
      <c r="Z391" s="76">
        <v>44348</v>
      </c>
      <c r="AA391" s="76">
        <v>44377</v>
      </c>
      <c r="AB391">
        <v>3582.21</v>
      </c>
      <c r="AC391" t="s">
        <v>1110</v>
      </c>
      <c r="AD391" t="s">
        <v>344</v>
      </c>
      <c r="AE391" t="s">
        <v>324</v>
      </c>
      <c r="AF391" t="s">
        <v>1127</v>
      </c>
      <c r="AG391" t="s">
        <v>1116</v>
      </c>
      <c r="AH391" t="s">
        <v>329</v>
      </c>
      <c r="AI391" t="s">
        <v>318</v>
      </c>
      <c r="AJ391" t="s">
        <v>1070</v>
      </c>
      <c r="AK391">
        <v>86057</v>
      </c>
      <c r="AL391">
        <v>1</v>
      </c>
      <c r="AM391">
        <v>37770</v>
      </c>
      <c r="AN391" t="s">
        <v>599</v>
      </c>
      <c r="AO391">
        <v>215952350</v>
      </c>
    </row>
    <row r="392" spans="1:41">
      <c r="A392" t="s">
        <v>315</v>
      </c>
      <c r="D392" t="s">
        <v>316</v>
      </c>
      <c r="E392">
        <v>317114</v>
      </c>
      <c r="F392" t="s">
        <v>317</v>
      </c>
      <c r="G392" t="s">
        <v>318</v>
      </c>
      <c r="H392" s="105" t="s">
        <v>597</v>
      </c>
      <c r="I392" t="s">
        <v>597</v>
      </c>
      <c r="J392" t="s">
        <v>523</v>
      </c>
      <c r="K392" t="s">
        <v>326</v>
      </c>
      <c r="L392">
        <v>68960</v>
      </c>
      <c r="M392">
        <v>19572</v>
      </c>
      <c r="O392">
        <v>333080</v>
      </c>
      <c r="P392" t="s">
        <v>1066</v>
      </c>
      <c r="Q392">
        <v>22166</v>
      </c>
      <c r="R392">
        <v>152</v>
      </c>
      <c r="S392">
        <v>22166</v>
      </c>
      <c r="T392">
        <v>2786</v>
      </c>
      <c r="U392" t="s">
        <v>328</v>
      </c>
      <c r="W392">
        <v>1158667035</v>
      </c>
      <c r="X392" s="76">
        <v>44418</v>
      </c>
      <c r="Y392" s="76">
        <v>44427</v>
      </c>
      <c r="Z392" s="76">
        <v>44409</v>
      </c>
      <c r="AA392" s="76">
        <v>44439</v>
      </c>
      <c r="AB392">
        <v>3743.63</v>
      </c>
      <c r="AC392" t="s">
        <v>1110</v>
      </c>
      <c r="AD392" t="s">
        <v>383</v>
      </c>
      <c r="AE392" t="s">
        <v>324</v>
      </c>
      <c r="AF392" t="s">
        <v>1130</v>
      </c>
      <c r="AG392" t="s">
        <v>1129</v>
      </c>
      <c r="AH392" t="s">
        <v>329</v>
      </c>
      <c r="AI392" t="s">
        <v>318</v>
      </c>
      <c r="AJ392" t="s">
        <v>1070</v>
      </c>
      <c r="AK392">
        <v>86057</v>
      </c>
      <c r="AL392">
        <v>1</v>
      </c>
      <c r="AM392">
        <v>37770</v>
      </c>
      <c r="AN392" t="s">
        <v>599</v>
      </c>
      <c r="AO392">
        <v>215952350</v>
      </c>
    </row>
    <row r="393" spans="1:41">
      <c r="A393" t="s">
        <v>315</v>
      </c>
      <c r="D393" t="s">
        <v>316</v>
      </c>
      <c r="E393">
        <v>317114</v>
      </c>
      <c r="F393" t="s">
        <v>317</v>
      </c>
      <c r="G393" t="s">
        <v>318</v>
      </c>
      <c r="H393" s="105" t="s">
        <v>597</v>
      </c>
      <c r="I393" t="s">
        <v>597</v>
      </c>
      <c r="J393" t="s">
        <v>523</v>
      </c>
      <c r="K393" t="s">
        <v>326</v>
      </c>
      <c r="L393">
        <v>68948</v>
      </c>
      <c r="M393">
        <v>19541</v>
      </c>
      <c r="O393">
        <v>333080</v>
      </c>
      <c r="P393" t="s">
        <v>1066</v>
      </c>
      <c r="Q393">
        <v>22165</v>
      </c>
      <c r="R393">
        <v>152</v>
      </c>
      <c r="S393">
        <v>22165</v>
      </c>
      <c r="T393">
        <v>2786</v>
      </c>
      <c r="U393" t="s">
        <v>328</v>
      </c>
      <c r="W393">
        <v>1158667035</v>
      </c>
      <c r="X393" s="76">
        <v>44418</v>
      </c>
      <c r="Y393" s="76">
        <v>44427</v>
      </c>
      <c r="Z393" s="76">
        <v>44378</v>
      </c>
      <c r="AA393" s="76">
        <v>44408</v>
      </c>
      <c r="AB393">
        <v>3743.63</v>
      </c>
      <c r="AC393" t="s">
        <v>1110</v>
      </c>
      <c r="AD393" t="s">
        <v>383</v>
      </c>
      <c r="AE393" t="s">
        <v>324</v>
      </c>
      <c r="AF393" t="s">
        <v>1128</v>
      </c>
      <c r="AG393" t="s">
        <v>1129</v>
      </c>
      <c r="AH393" t="s">
        <v>329</v>
      </c>
      <c r="AI393" t="s">
        <v>318</v>
      </c>
      <c r="AJ393" t="s">
        <v>1070</v>
      </c>
      <c r="AK393">
        <v>86057</v>
      </c>
      <c r="AL393">
        <v>1</v>
      </c>
      <c r="AM393">
        <v>37770</v>
      </c>
      <c r="AN393" t="s">
        <v>599</v>
      </c>
      <c r="AO393">
        <v>215952350</v>
      </c>
    </row>
    <row r="394" spans="1:41">
      <c r="A394" t="s">
        <v>315</v>
      </c>
      <c r="D394" t="s">
        <v>316</v>
      </c>
      <c r="E394">
        <v>317114</v>
      </c>
      <c r="F394" t="s">
        <v>317</v>
      </c>
      <c r="G394" t="s">
        <v>318</v>
      </c>
      <c r="H394" s="105" t="s">
        <v>597</v>
      </c>
      <c r="I394" t="s">
        <v>597</v>
      </c>
      <c r="J394" t="s">
        <v>523</v>
      </c>
      <c r="K394" t="s">
        <v>326</v>
      </c>
      <c r="L394">
        <v>68972</v>
      </c>
      <c r="M394">
        <v>19603</v>
      </c>
      <c r="O394">
        <v>333080</v>
      </c>
      <c r="P394" t="s">
        <v>1066</v>
      </c>
      <c r="Q394">
        <v>22167</v>
      </c>
      <c r="R394">
        <v>152</v>
      </c>
      <c r="S394">
        <v>22167</v>
      </c>
      <c r="T394">
        <v>2786</v>
      </c>
      <c r="U394" t="s">
        <v>328</v>
      </c>
      <c r="W394">
        <v>1158667035</v>
      </c>
      <c r="X394" s="76">
        <v>44418</v>
      </c>
      <c r="Y394" s="76">
        <v>44440</v>
      </c>
      <c r="Z394" s="76">
        <v>44440</v>
      </c>
      <c r="AA394" s="76">
        <v>44469</v>
      </c>
      <c r="AB394">
        <v>3743.63</v>
      </c>
      <c r="AC394" t="s">
        <v>1110</v>
      </c>
      <c r="AD394" t="s">
        <v>383</v>
      </c>
      <c r="AE394" t="s">
        <v>324</v>
      </c>
      <c r="AF394" t="s">
        <v>1131</v>
      </c>
      <c r="AG394" t="s">
        <v>1129</v>
      </c>
      <c r="AH394" t="s">
        <v>329</v>
      </c>
      <c r="AI394" t="s">
        <v>318</v>
      </c>
      <c r="AJ394" t="s">
        <v>1070</v>
      </c>
      <c r="AK394">
        <v>86057</v>
      </c>
      <c r="AL394">
        <v>1</v>
      </c>
      <c r="AM394">
        <v>37770</v>
      </c>
      <c r="AN394" t="s">
        <v>599</v>
      </c>
      <c r="AO394">
        <v>215952350</v>
      </c>
    </row>
    <row r="395" spans="1:41">
      <c r="A395" t="s">
        <v>315</v>
      </c>
      <c r="D395" t="s">
        <v>316</v>
      </c>
      <c r="E395">
        <v>317114</v>
      </c>
      <c r="F395" t="s">
        <v>317</v>
      </c>
      <c r="G395" t="s">
        <v>318</v>
      </c>
      <c r="H395" s="105" t="s">
        <v>597</v>
      </c>
      <c r="I395" t="s">
        <v>597</v>
      </c>
      <c r="J395" t="s">
        <v>523</v>
      </c>
      <c r="K395" t="s">
        <v>326</v>
      </c>
      <c r="L395">
        <v>68984</v>
      </c>
      <c r="M395">
        <v>19633</v>
      </c>
      <c r="O395">
        <v>333080</v>
      </c>
      <c r="P395" t="s">
        <v>1066</v>
      </c>
      <c r="Q395">
        <v>22168</v>
      </c>
      <c r="R395">
        <v>152</v>
      </c>
      <c r="S395">
        <v>22168</v>
      </c>
      <c r="T395">
        <v>2786</v>
      </c>
      <c r="U395" t="s">
        <v>328</v>
      </c>
      <c r="W395">
        <v>1158667035</v>
      </c>
      <c r="X395" s="76">
        <v>44418</v>
      </c>
      <c r="Y395" s="76">
        <v>44470</v>
      </c>
      <c r="Z395" s="76">
        <v>44470</v>
      </c>
      <c r="AA395" s="76">
        <v>44500</v>
      </c>
      <c r="AB395">
        <v>3743.63</v>
      </c>
      <c r="AC395" t="s">
        <v>1110</v>
      </c>
      <c r="AD395" t="s">
        <v>383</v>
      </c>
      <c r="AE395" t="s">
        <v>324</v>
      </c>
      <c r="AF395" t="s">
        <v>1132</v>
      </c>
      <c r="AG395" t="s">
        <v>1129</v>
      </c>
      <c r="AH395" t="s">
        <v>329</v>
      </c>
      <c r="AI395" t="s">
        <v>318</v>
      </c>
      <c r="AJ395" t="s">
        <v>1070</v>
      </c>
      <c r="AK395">
        <v>86057</v>
      </c>
      <c r="AL395">
        <v>1</v>
      </c>
      <c r="AM395">
        <v>37770</v>
      </c>
      <c r="AN395" t="s">
        <v>599</v>
      </c>
      <c r="AO395">
        <v>215952350</v>
      </c>
    </row>
    <row r="396" spans="1:41">
      <c r="A396" t="s">
        <v>315</v>
      </c>
      <c r="D396" t="s">
        <v>316</v>
      </c>
      <c r="E396">
        <v>317114</v>
      </c>
      <c r="F396" t="s">
        <v>317</v>
      </c>
      <c r="G396" t="s">
        <v>318</v>
      </c>
      <c r="H396" s="105" t="s">
        <v>597</v>
      </c>
      <c r="I396" t="s">
        <v>597</v>
      </c>
      <c r="J396" t="s">
        <v>523</v>
      </c>
      <c r="K396" t="s">
        <v>326</v>
      </c>
      <c r="L396">
        <v>68996</v>
      </c>
      <c r="M396">
        <v>19664</v>
      </c>
      <c r="O396">
        <v>333080</v>
      </c>
      <c r="P396" t="s">
        <v>1066</v>
      </c>
      <c r="Q396">
        <v>22169</v>
      </c>
      <c r="R396">
        <v>152</v>
      </c>
      <c r="S396">
        <v>22169</v>
      </c>
      <c r="T396">
        <v>2786</v>
      </c>
      <c r="U396" t="s">
        <v>328</v>
      </c>
      <c r="W396">
        <v>1158667035</v>
      </c>
      <c r="X396" s="76">
        <v>44418</v>
      </c>
      <c r="Y396" s="76">
        <v>44503</v>
      </c>
      <c r="Z396" s="76">
        <v>44501</v>
      </c>
      <c r="AA396" s="76">
        <v>44530</v>
      </c>
      <c r="AB396">
        <v>3743.63</v>
      </c>
      <c r="AC396" t="s">
        <v>1110</v>
      </c>
      <c r="AD396" t="s">
        <v>383</v>
      </c>
      <c r="AE396" t="s">
        <v>324</v>
      </c>
      <c r="AF396" t="s">
        <v>1133</v>
      </c>
      <c r="AG396" t="s">
        <v>1129</v>
      </c>
      <c r="AH396" t="s">
        <v>329</v>
      </c>
      <c r="AI396" t="s">
        <v>318</v>
      </c>
      <c r="AJ396" t="s">
        <v>1070</v>
      </c>
      <c r="AK396">
        <v>86057</v>
      </c>
      <c r="AL396">
        <v>1</v>
      </c>
      <c r="AM396">
        <v>37770</v>
      </c>
      <c r="AN396" t="s">
        <v>599</v>
      </c>
      <c r="AO396">
        <v>215952350</v>
      </c>
    </row>
    <row r="397" spans="1:41">
      <c r="A397" t="s">
        <v>315</v>
      </c>
      <c r="D397" t="s">
        <v>316</v>
      </c>
      <c r="E397">
        <v>317114</v>
      </c>
      <c r="F397" t="s">
        <v>317</v>
      </c>
      <c r="G397" t="s">
        <v>318</v>
      </c>
      <c r="H397" s="105" t="s">
        <v>597</v>
      </c>
      <c r="I397" t="s">
        <v>597</v>
      </c>
      <c r="J397" t="s">
        <v>523</v>
      </c>
      <c r="K397" t="s">
        <v>326</v>
      </c>
      <c r="L397">
        <v>69008</v>
      </c>
      <c r="M397">
        <v>19694</v>
      </c>
      <c r="O397">
        <v>333080</v>
      </c>
      <c r="P397" t="s">
        <v>1066</v>
      </c>
      <c r="Q397">
        <v>22170</v>
      </c>
      <c r="R397">
        <v>152</v>
      </c>
      <c r="S397">
        <v>22170</v>
      </c>
      <c r="T397">
        <v>2786</v>
      </c>
      <c r="U397" t="s">
        <v>328</v>
      </c>
      <c r="W397">
        <v>1158667035</v>
      </c>
      <c r="X397" s="76">
        <v>44418</v>
      </c>
      <c r="Y397" s="76">
        <v>44531</v>
      </c>
      <c r="Z397" s="76">
        <v>44531</v>
      </c>
      <c r="AA397" s="76">
        <v>44561</v>
      </c>
      <c r="AB397">
        <v>3743.63</v>
      </c>
      <c r="AC397" t="s">
        <v>1110</v>
      </c>
      <c r="AD397" t="s">
        <v>383</v>
      </c>
      <c r="AE397" t="s">
        <v>324</v>
      </c>
      <c r="AF397" t="s">
        <v>1134</v>
      </c>
      <c r="AG397" t="s">
        <v>1129</v>
      </c>
      <c r="AH397" t="s">
        <v>329</v>
      </c>
      <c r="AI397" t="s">
        <v>318</v>
      </c>
      <c r="AJ397" t="s">
        <v>1070</v>
      </c>
      <c r="AK397">
        <v>86057</v>
      </c>
      <c r="AL397">
        <v>1</v>
      </c>
      <c r="AM397">
        <v>37770</v>
      </c>
      <c r="AN397" t="s">
        <v>599</v>
      </c>
      <c r="AO397">
        <v>215952350</v>
      </c>
    </row>
    <row r="398" spans="1:41">
      <c r="A398" t="s">
        <v>315</v>
      </c>
      <c r="D398" t="s">
        <v>316</v>
      </c>
      <c r="E398">
        <v>317114</v>
      </c>
      <c r="F398" t="s">
        <v>317</v>
      </c>
      <c r="G398" t="s">
        <v>318</v>
      </c>
      <c r="H398" s="105" t="s">
        <v>597</v>
      </c>
      <c r="I398" t="s">
        <v>597</v>
      </c>
      <c r="J398" t="s">
        <v>523</v>
      </c>
      <c r="K398" t="s">
        <v>326</v>
      </c>
      <c r="L398">
        <v>69020</v>
      </c>
      <c r="M398">
        <v>19725</v>
      </c>
      <c r="O398">
        <v>333080</v>
      </c>
      <c r="P398" t="s">
        <v>1066</v>
      </c>
      <c r="Q398">
        <v>22171</v>
      </c>
      <c r="R398">
        <v>152</v>
      </c>
      <c r="S398">
        <v>22171</v>
      </c>
      <c r="T398">
        <v>2786</v>
      </c>
      <c r="U398" t="s">
        <v>328</v>
      </c>
      <c r="W398">
        <v>1158667035</v>
      </c>
      <c r="X398" s="76">
        <v>44418</v>
      </c>
      <c r="Y398" s="76">
        <v>44566</v>
      </c>
      <c r="Z398" s="76">
        <v>44562</v>
      </c>
      <c r="AA398" s="76">
        <v>44592</v>
      </c>
      <c r="AB398">
        <v>3743.63</v>
      </c>
      <c r="AC398" t="s">
        <v>1110</v>
      </c>
      <c r="AD398" t="s">
        <v>383</v>
      </c>
      <c r="AE398" t="s">
        <v>324</v>
      </c>
      <c r="AF398" t="s">
        <v>1135</v>
      </c>
      <c r="AG398" t="s">
        <v>1129</v>
      </c>
      <c r="AH398" t="s">
        <v>329</v>
      </c>
      <c r="AI398" t="s">
        <v>318</v>
      </c>
      <c r="AJ398" t="s">
        <v>1070</v>
      </c>
      <c r="AK398">
        <v>86057</v>
      </c>
      <c r="AL398">
        <v>1</v>
      </c>
      <c r="AM398">
        <v>37770</v>
      </c>
      <c r="AN398" t="s">
        <v>599</v>
      </c>
      <c r="AO398">
        <v>215952350</v>
      </c>
    </row>
    <row r="399" spans="1:41">
      <c r="A399" t="s">
        <v>315</v>
      </c>
      <c r="D399" t="s">
        <v>316</v>
      </c>
      <c r="E399">
        <v>317114</v>
      </c>
      <c r="F399" t="s">
        <v>317</v>
      </c>
      <c r="G399" t="s">
        <v>318</v>
      </c>
      <c r="H399" s="105" t="s">
        <v>597</v>
      </c>
      <c r="I399" t="s">
        <v>597</v>
      </c>
      <c r="J399" t="s">
        <v>523</v>
      </c>
      <c r="K399" t="s">
        <v>326</v>
      </c>
      <c r="L399">
        <v>69032</v>
      </c>
      <c r="M399">
        <v>19756</v>
      </c>
      <c r="O399">
        <v>333080</v>
      </c>
      <c r="P399" t="s">
        <v>1066</v>
      </c>
      <c r="Q399">
        <v>22172</v>
      </c>
      <c r="R399">
        <v>152</v>
      </c>
      <c r="S399">
        <v>22172</v>
      </c>
      <c r="T399">
        <v>2786</v>
      </c>
      <c r="U399" t="s">
        <v>328</v>
      </c>
      <c r="W399">
        <v>1158667035</v>
      </c>
      <c r="X399" s="76">
        <v>44418</v>
      </c>
      <c r="Y399" s="76">
        <v>44594</v>
      </c>
      <c r="Z399" s="76">
        <v>44593</v>
      </c>
      <c r="AA399" s="76">
        <v>44620</v>
      </c>
      <c r="AB399">
        <v>3743.63</v>
      </c>
      <c r="AC399" t="s">
        <v>1110</v>
      </c>
      <c r="AD399" t="s">
        <v>383</v>
      </c>
      <c r="AE399" t="s">
        <v>324</v>
      </c>
      <c r="AF399" t="s">
        <v>1136</v>
      </c>
      <c r="AG399" t="s">
        <v>1129</v>
      </c>
      <c r="AH399" t="s">
        <v>329</v>
      </c>
      <c r="AI399" t="s">
        <v>318</v>
      </c>
      <c r="AJ399" t="s">
        <v>1070</v>
      </c>
      <c r="AK399">
        <v>86057</v>
      </c>
      <c r="AL399">
        <v>1</v>
      </c>
      <c r="AM399">
        <v>37770</v>
      </c>
      <c r="AN399" t="s">
        <v>599</v>
      </c>
      <c r="AO399">
        <v>215952350</v>
      </c>
    </row>
    <row r="400" spans="1:41">
      <c r="A400" t="s">
        <v>315</v>
      </c>
      <c r="D400" t="s">
        <v>316</v>
      </c>
      <c r="E400">
        <v>317114</v>
      </c>
      <c r="F400" t="s">
        <v>317</v>
      </c>
      <c r="G400" t="s">
        <v>318</v>
      </c>
      <c r="H400" s="105" t="s">
        <v>597</v>
      </c>
      <c r="I400" t="s">
        <v>597</v>
      </c>
      <c r="J400" t="s">
        <v>523</v>
      </c>
      <c r="K400" t="s">
        <v>326</v>
      </c>
      <c r="L400">
        <v>69044</v>
      </c>
      <c r="M400">
        <v>19784</v>
      </c>
      <c r="O400">
        <v>333080</v>
      </c>
      <c r="P400" t="s">
        <v>1066</v>
      </c>
      <c r="Q400">
        <v>22173</v>
      </c>
      <c r="R400">
        <v>152</v>
      </c>
      <c r="S400">
        <v>22173</v>
      </c>
      <c r="T400">
        <v>2786</v>
      </c>
      <c r="U400" t="s">
        <v>328</v>
      </c>
      <c r="W400">
        <v>1158667035</v>
      </c>
      <c r="X400" s="76">
        <v>44418</v>
      </c>
      <c r="Y400" s="76">
        <v>44621</v>
      </c>
      <c r="Z400" s="76">
        <v>44621</v>
      </c>
      <c r="AA400" s="76">
        <v>44651</v>
      </c>
      <c r="AB400">
        <v>3743.63</v>
      </c>
      <c r="AC400" t="s">
        <v>1110</v>
      </c>
      <c r="AD400" t="s">
        <v>383</v>
      </c>
      <c r="AE400" t="s">
        <v>324</v>
      </c>
      <c r="AF400" t="s">
        <v>1137</v>
      </c>
      <c r="AG400" t="s">
        <v>1129</v>
      </c>
      <c r="AH400" t="s">
        <v>329</v>
      </c>
      <c r="AI400" t="s">
        <v>318</v>
      </c>
      <c r="AJ400" t="s">
        <v>1070</v>
      </c>
      <c r="AK400">
        <v>86057</v>
      </c>
      <c r="AL400">
        <v>1</v>
      </c>
      <c r="AM400">
        <v>37770</v>
      </c>
      <c r="AN400" t="s">
        <v>599</v>
      </c>
      <c r="AO400">
        <v>215952350</v>
      </c>
    </row>
    <row r="401" spans="1:41">
      <c r="H401" s="105"/>
      <c r="X401" s="76"/>
      <c r="Y401" s="76"/>
      <c r="Z401" s="76"/>
      <c r="AA401" s="76"/>
      <c r="AB401">
        <f>SUM(AB389:AB400)</f>
        <v>44439.299999999996</v>
      </c>
    </row>
    <row r="402" spans="1:41">
      <c r="A402" t="s">
        <v>315</v>
      </c>
      <c r="D402" t="s">
        <v>316</v>
      </c>
      <c r="E402">
        <v>317114</v>
      </c>
      <c r="F402" t="s">
        <v>317</v>
      </c>
      <c r="G402" t="s">
        <v>318</v>
      </c>
      <c r="H402" s="105" t="s">
        <v>597</v>
      </c>
      <c r="I402" t="s">
        <v>597</v>
      </c>
      <c r="J402" t="s">
        <v>523</v>
      </c>
      <c r="K402" t="s">
        <v>326</v>
      </c>
      <c r="L402">
        <v>69056</v>
      </c>
      <c r="M402">
        <v>19815</v>
      </c>
      <c r="O402">
        <v>333080</v>
      </c>
      <c r="P402" t="s">
        <v>1066</v>
      </c>
      <c r="Q402">
        <v>22174</v>
      </c>
      <c r="R402">
        <v>152</v>
      </c>
      <c r="S402">
        <v>22174</v>
      </c>
      <c r="T402">
        <v>2786</v>
      </c>
      <c r="U402" t="s">
        <v>328</v>
      </c>
      <c r="W402">
        <v>1158667035</v>
      </c>
      <c r="X402" s="76">
        <v>44418</v>
      </c>
      <c r="Y402" s="76">
        <v>44652</v>
      </c>
      <c r="Z402" s="76">
        <v>44652</v>
      </c>
      <c r="AA402" s="76">
        <v>44681</v>
      </c>
      <c r="AB402">
        <v>3743.63</v>
      </c>
      <c r="AC402" t="s">
        <v>1110</v>
      </c>
      <c r="AD402" t="s">
        <v>383</v>
      </c>
      <c r="AE402" t="s">
        <v>324</v>
      </c>
      <c r="AF402" t="s">
        <v>1138</v>
      </c>
      <c r="AG402" t="s">
        <v>1129</v>
      </c>
      <c r="AH402" t="s">
        <v>329</v>
      </c>
      <c r="AI402" t="s">
        <v>318</v>
      </c>
      <c r="AJ402" t="s">
        <v>1070</v>
      </c>
      <c r="AK402">
        <v>86057</v>
      </c>
      <c r="AL402">
        <v>1</v>
      </c>
      <c r="AM402">
        <v>37770</v>
      </c>
      <c r="AN402" t="s">
        <v>599</v>
      </c>
      <c r="AO402">
        <v>215952350</v>
      </c>
    </row>
    <row r="403" spans="1:41">
      <c r="A403" t="s">
        <v>315</v>
      </c>
      <c r="D403" t="s">
        <v>316</v>
      </c>
      <c r="E403">
        <v>317114</v>
      </c>
      <c r="F403" t="s">
        <v>317</v>
      </c>
      <c r="G403" t="s">
        <v>318</v>
      </c>
      <c r="H403" s="105" t="s">
        <v>597</v>
      </c>
      <c r="I403" t="s">
        <v>597</v>
      </c>
      <c r="J403" t="s">
        <v>523</v>
      </c>
      <c r="K403" t="s">
        <v>326</v>
      </c>
      <c r="L403">
        <v>69068</v>
      </c>
      <c r="M403">
        <v>19845</v>
      </c>
      <c r="O403">
        <v>333080</v>
      </c>
      <c r="P403" t="s">
        <v>1066</v>
      </c>
      <c r="Q403">
        <v>22175</v>
      </c>
      <c r="R403">
        <v>152</v>
      </c>
      <c r="S403">
        <v>22175</v>
      </c>
      <c r="T403">
        <v>2786</v>
      </c>
      <c r="U403" t="s">
        <v>328</v>
      </c>
      <c r="W403">
        <v>1158667035</v>
      </c>
      <c r="X403" s="76">
        <v>44418</v>
      </c>
      <c r="Y403" s="76">
        <v>44684</v>
      </c>
      <c r="Z403" s="76">
        <v>44682</v>
      </c>
      <c r="AA403" s="76">
        <v>44712</v>
      </c>
      <c r="AB403">
        <v>3743.63</v>
      </c>
      <c r="AC403" t="s">
        <v>1110</v>
      </c>
      <c r="AD403" t="s">
        <v>383</v>
      </c>
      <c r="AE403" t="s">
        <v>324</v>
      </c>
      <c r="AF403" t="s">
        <v>1139</v>
      </c>
      <c r="AG403" t="s">
        <v>1129</v>
      </c>
      <c r="AH403" t="s">
        <v>329</v>
      </c>
      <c r="AI403" t="s">
        <v>318</v>
      </c>
      <c r="AJ403" t="s">
        <v>1070</v>
      </c>
      <c r="AK403">
        <v>86057</v>
      </c>
      <c r="AL403">
        <v>1</v>
      </c>
      <c r="AM403">
        <v>37770</v>
      </c>
      <c r="AN403" t="s">
        <v>599</v>
      </c>
      <c r="AO403">
        <v>215952350</v>
      </c>
    </row>
    <row r="404" spans="1:41">
      <c r="A404" t="s">
        <v>315</v>
      </c>
      <c r="D404" t="s">
        <v>316</v>
      </c>
      <c r="E404">
        <v>317114</v>
      </c>
      <c r="F404" t="s">
        <v>317</v>
      </c>
      <c r="G404" t="s">
        <v>318</v>
      </c>
      <c r="H404" s="105" t="s">
        <v>597</v>
      </c>
      <c r="I404" t="s">
        <v>597</v>
      </c>
      <c r="J404" t="s">
        <v>523</v>
      </c>
      <c r="K404" t="s">
        <v>326</v>
      </c>
      <c r="L404">
        <v>69080</v>
      </c>
      <c r="M404">
        <v>19876</v>
      </c>
      <c r="O404">
        <v>333080</v>
      </c>
      <c r="P404" t="s">
        <v>1066</v>
      </c>
      <c r="Q404">
        <v>22176</v>
      </c>
      <c r="R404">
        <v>152</v>
      </c>
      <c r="S404">
        <v>22176</v>
      </c>
      <c r="T404">
        <v>2786</v>
      </c>
      <c r="U404" t="s">
        <v>328</v>
      </c>
      <c r="W404">
        <v>1158667035</v>
      </c>
      <c r="X404" s="76">
        <v>44418</v>
      </c>
      <c r="Y404" s="76">
        <v>44713</v>
      </c>
      <c r="Z404" s="76">
        <v>44713</v>
      </c>
      <c r="AA404" s="76">
        <v>44742</v>
      </c>
      <c r="AB404">
        <v>3743.63</v>
      </c>
      <c r="AC404" t="s">
        <v>1110</v>
      </c>
      <c r="AD404" t="s">
        <v>383</v>
      </c>
      <c r="AE404" t="s">
        <v>324</v>
      </c>
      <c r="AF404" t="s">
        <v>1140</v>
      </c>
      <c r="AG404" t="s">
        <v>1129</v>
      </c>
      <c r="AH404" t="s">
        <v>329</v>
      </c>
      <c r="AI404" t="s">
        <v>318</v>
      </c>
      <c r="AJ404" t="s">
        <v>1070</v>
      </c>
      <c r="AK404">
        <v>86057</v>
      </c>
      <c r="AL404">
        <v>1</v>
      </c>
      <c r="AM404">
        <v>37770</v>
      </c>
      <c r="AN404" t="s">
        <v>599</v>
      </c>
      <c r="AO404">
        <v>215952350</v>
      </c>
    </row>
    <row r="407" spans="1:41">
      <c r="A407" t="s">
        <v>315</v>
      </c>
      <c r="D407" t="s">
        <v>316</v>
      </c>
      <c r="E407">
        <v>317230</v>
      </c>
      <c r="F407" t="s">
        <v>317</v>
      </c>
      <c r="G407" t="s">
        <v>318</v>
      </c>
      <c r="H407" s="105" t="s">
        <v>609</v>
      </c>
      <c r="I407" t="s">
        <v>609</v>
      </c>
      <c r="J407" t="s">
        <v>523</v>
      </c>
      <c r="K407" t="s">
        <v>326</v>
      </c>
      <c r="L407">
        <v>466689</v>
      </c>
      <c r="M407">
        <v>19085</v>
      </c>
      <c r="O407">
        <v>333080</v>
      </c>
      <c r="P407" t="s">
        <v>1066</v>
      </c>
      <c r="Q407">
        <v>19198</v>
      </c>
      <c r="R407">
        <v>152</v>
      </c>
      <c r="S407">
        <v>19198</v>
      </c>
      <c r="T407">
        <v>2786</v>
      </c>
      <c r="U407" t="s">
        <v>328</v>
      </c>
      <c r="W407">
        <v>1158667035</v>
      </c>
      <c r="X407" s="76">
        <v>43767</v>
      </c>
      <c r="Y407" s="76">
        <v>43922</v>
      </c>
      <c r="Z407" s="76">
        <v>43922</v>
      </c>
      <c r="AA407" s="76">
        <v>43951</v>
      </c>
      <c r="AB407">
        <v>3445.63</v>
      </c>
      <c r="AC407" t="s">
        <v>1110</v>
      </c>
      <c r="AD407" t="s">
        <v>346</v>
      </c>
      <c r="AE407" t="s">
        <v>324</v>
      </c>
      <c r="AF407" t="s">
        <v>1187</v>
      </c>
      <c r="AG407" t="s">
        <v>1188</v>
      </c>
      <c r="AH407" t="s">
        <v>329</v>
      </c>
      <c r="AI407" t="s">
        <v>318</v>
      </c>
      <c r="AJ407" t="s">
        <v>1070</v>
      </c>
      <c r="AK407">
        <v>86057</v>
      </c>
      <c r="AL407">
        <v>1</v>
      </c>
      <c r="AM407">
        <v>37775</v>
      </c>
      <c r="AN407" t="s">
        <v>610</v>
      </c>
      <c r="AO407">
        <v>216773186</v>
      </c>
    </row>
    <row r="408" spans="1:41">
      <c r="A408" t="s">
        <v>315</v>
      </c>
      <c r="D408" t="s">
        <v>316</v>
      </c>
      <c r="E408">
        <v>317230</v>
      </c>
      <c r="F408" t="s">
        <v>317</v>
      </c>
      <c r="G408" t="s">
        <v>318</v>
      </c>
      <c r="H408" s="105" t="s">
        <v>609</v>
      </c>
      <c r="I408" t="s">
        <v>609</v>
      </c>
      <c r="J408" t="s">
        <v>523</v>
      </c>
      <c r="K408" t="s">
        <v>326</v>
      </c>
      <c r="L408">
        <v>466690</v>
      </c>
      <c r="M408">
        <v>19115</v>
      </c>
      <c r="O408">
        <v>333080</v>
      </c>
      <c r="P408" t="s">
        <v>1066</v>
      </c>
      <c r="Q408">
        <v>19199</v>
      </c>
      <c r="R408">
        <v>152</v>
      </c>
      <c r="S408">
        <v>19199</v>
      </c>
      <c r="T408">
        <v>2786</v>
      </c>
      <c r="U408" t="s">
        <v>328</v>
      </c>
      <c r="W408">
        <v>1158667035</v>
      </c>
      <c r="X408" s="76">
        <v>43767</v>
      </c>
      <c r="Y408" s="76">
        <v>43956</v>
      </c>
      <c r="Z408" s="76">
        <v>43952</v>
      </c>
      <c r="AA408" s="76">
        <v>43982</v>
      </c>
      <c r="AB408">
        <v>3445.63</v>
      </c>
      <c r="AC408" t="s">
        <v>1110</v>
      </c>
      <c r="AD408" t="s">
        <v>346</v>
      </c>
      <c r="AE408" t="s">
        <v>324</v>
      </c>
      <c r="AF408" t="s">
        <v>1189</v>
      </c>
      <c r="AG408" t="s">
        <v>1188</v>
      </c>
      <c r="AH408" t="s">
        <v>329</v>
      </c>
      <c r="AI408" t="s">
        <v>318</v>
      </c>
      <c r="AJ408" t="s">
        <v>1070</v>
      </c>
      <c r="AK408">
        <v>86057</v>
      </c>
      <c r="AL408">
        <v>1</v>
      </c>
      <c r="AM408">
        <v>37775</v>
      </c>
      <c r="AN408" t="s">
        <v>610</v>
      </c>
      <c r="AO408">
        <v>216773186</v>
      </c>
    </row>
    <row r="409" spans="1:41">
      <c r="A409" t="s">
        <v>315</v>
      </c>
      <c r="D409" t="s">
        <v>316</v>
      </c>
      <c r="E409">
        <v>317230</v>
      </c>
      <c r="F409" t="s">
        <v>317</v>
      </c>
      <c r="G409" t="s">
        <v>318</v>
      </c>
      <c r="H409" s="105" t="s">
        <v>609</v>
      </c>
      <c r="I409" t="s">
        <v>609</v>
      </c>
      <c r="J409" t="s">
        <v>523</v>
      </c>
      <c r="K409" t="s">
        <v>326</v>
      </c>
      <c r="L409">
        <v>466691</v>
      </c>
      <c r="M409">
        <v>19146</v>
      </c>
      <c r="O409">
        <v>333080</v>
      </c>
      <c r="P409" t="s">
        <v>1066</v>
      </c>
      <c r="Q409">
        <v>19200</v>
      </c>
      <c r="R409">
        <v>152</v>
      </c>
      <c r="S409">
        <v>19200</v>
      </c>
      <c r="T409">
        <v>2786</v>
      </c>
      <c r="U409" t="s">
        <v>328</v>
      </c>
      <c r="W409">
        <v>1158667035</v>
      </c>
      <c r="X409" s="76">
        <v>43767</v>
      </c>
      <c r="Y409" s="76">
        <v>43983</v>
      </c>
      <c r="Z409" s="76">
        <v>43983</v>
      </c>
      <c r="AA409" s="76">
        <v>44012</v>
      </c>
      <c r="AB409">
        <v>3445.63</v>
      </c>
      <c r="AC409" t="s">
        <v>1110</v>
      </c>
      <c r="AD409" t="s">
        <v>346</v>
      </c>
      <c r="AE409" t="s">
        <v>324</v>
      </c>
      <c r="AF409" t="s">
        <v>1190</v>
      </c>
      <c r="AG409" t="s">
        <v>1188</v>
      </c>
      <c r="AH409" t="s">
        <v>329</v>
      </c>
      <c r="AI409" t="s">
        <v>318</v>
      </c>
      <c r="AJ409" t="s">
        <v>1070</v>
      </c>
      <c r="AK409">
        <v>86057</v>
      </c>
      <c r="AL409">
        <v>1</v>
      </c>
      <c r="AM409">
        <v>37775</v>
      </c>
      <c r="AN409" t="s">
        <v>610</v>
      </c>
      <c r="AO409">
        <v>216773186</v>
      </c>
    </row>
    <row r="410" spans="1:41">
      <c r="A410" t="s">
        <v>315</v>
      </c>
      <c r="D410" t="s">
        <v>316</v>
      </c>
      <c r="E410">
        <v>317230</v>
      </c>
      <c r="F410" t="s">
        <v>317</v>
      </c>
      <c r="G410" t="s">
        <v>318</v>
      </c>
      <c r="H410" s="105" t="s">
        <v>609</v>
      </c>
      <c r="I410" t="s">
        <v>609</v>
      </c>
      <c r="J410" t="s">
        <v>523</v>
      </c>
      <c r="K410" t="s">
        <v>326</v>
      </c>
      <c r="L410">
        <v>836130</v>
      </c>
      <c r="M410">
        <v>19176</v>
      </c>
      <c r="O410">
        <v>333080</v>
      </c>
      <c r="P410" t="s">
        <v>1066</v>
      </c>
      <c r="Q410">
        <v>21181</v>
      </c>
      <c r="R410">
        <v>152</v>
      </c>
      <c r="S410">
        <v>21181</v>
      </c>
      <c r="T410">
        <v>2786</v>
      </c>
      <c r="U410" t="s">
        <v>328</v>
      </c>
      <c r="W410">
        <v>1158667035</v>
      </c>
      <c r="X410" s="76">
        <v>44127</v>
      </c>
      <c r="Y410" s="76">
        <v>44137</v>
      </c>
      <c r="Z410" s="76">
        <v>44013</v>
      </c>
      <c r="AA410" s="76">
        <v>44043</v>
      </c>
      <c r="AB410">
        <v>3582.21</v>
      </c>
      <c r="AC410" t="s">
        <v>1110</v>
      </c>
      <c r="AD410" t="s">
        <v>344</v>
      </c>
      <c r="AE410" t="s">
        <v>324</v>
      </c>
      <c r="AF410" t="s">
        <v>1117</v>
      </c>
      <c r="AG410" t="s">
        <v>1116</v>
      </c>
      <c r="AH410" t="s">
        <v>329</v>
      </c>
      <c r="AI410" t="s">
        <v>318</v>
      </c>
      <c r="AJ410" t="s">
        <v>1070</v>
      </c>
      <c r="AK410">
        <v>86057</v>
      </c>
      <c r="AL410">
        <v>1</v>
      </c>
      <c r="AM410">
        <v>37775</v>
      </c>
      <c r="AN410" t="s">
        <v>610</v>
      </c>
      <c r="AO410">
        <v>216773186</v>
      </c>
    </row>
    <row r="411" spans="1:41">
      <c r="A411" t="s">
        <v>315</v>
      </c>
      <c r="D411" t="s">
        <v>316</v>
      </c>
      <c r="E411">
        <v>317230</v>
      </c>
      <c r="F411" t="s">
        <v>317</v>
      </c>
      <c r="G411" t="s">
        <v>318</v>
      </c>
      <c r="H411" s="105" t="s">
        <v>609</v>
      </c>
      <c r="I411" t="s">
        <v>609</v>
      </c>
      <c r="J411" t="s">
        <v>523</v>
      </c>
      <c r="K411" t="s">
        <v>326</v>
      </c>
      <c r="L411">
        <v>836174</v>
      </c>
      <c r="M411">
        <v>19299</v>
      </c>
      <c r="O411">
        <v>333080</v>
      </c>
      <c r="P411" t="s">
        <v>1066</v>
      </c>
      <c r="Q411">
        <v>21185</v>
      </c>
      <c r="R411">
        <v>152</v>
      </c>
      <c r="S411">
        <v>21185</v>
      </c>
      <c r="T411">
        <v>2786</v>
      </c>
      <c r="U411" t="s">
        <v>328</v>
      </c>
      <c r="W411">
        <v>1158667035</v>
      </c>
      <c r="X411" s="76">
        <v>44127</v>
      </c>
      <c r="Y411" s="76">
        <v>44137</v>
      </c>
      <c r="Z411" s="76">
        <v>44136</v>
      </c>
      <c r="AA411" s="76">
        <v>44165</v>
      </c>
      <c r="AB411">
        <v>3582.21</v>
      </c>
      <c r="AC411" t="s">
        <v>1110</v>
      </c>
      <c r="AD411" t="s">
        <v>344</v>
      </c>
      <c r="AE411" t="s">
        <v>324</v>
      </c>
      <c r="AF411" t="s">
        <v>1120</v>
      </c>
      <c r="AG411" t="s">
        <v>1116</v>
      </c>
      <c r="AH411" t="s">
        <v>329</v>
      </c>
      <c r="AI411" t="s">
        <v>318</v>
      </c>
      <c r="AJ411" t="s">
        <v>1070</v>
      </c>
      <c r="AK411">
        <v>86057</v>
      </c>
      <c r="AL411">
        <v>1</v>
      </c>
      <c r="AM411">
        <v>37775</v>
      </c>
      <c r="AN411" t="s">
        <v>610</v>
      </c>
      <c r="AO411">
        <v>216773186</v>
      </c>
    </row>
    <row r="412" spans="1:41">
      <c r="A412" t="s">
        <v>315</v>
      </c>
      <c r="D412" t="s">
        <v>316</v>
      </c>
      <c r="E412">
        <v>317230</v>
      </c>
      <c r="F412" t="s">
        <v>317</v>
      </c>
      <c r="G412" t="s">
        <v>318</v>
      </c>
      <c r="H412" s="105" t="s">
        <v>609</v>
      </c>
      <c r="I412" t="s">
        <v>609</v>
      </c>
      <c r="J412" t="s">
        <v>523</v>
      </c>
      <c r="K412" t="s">
        <v>326</v>
      </c>
      <c r="L412">
        <v>836141</v>
      </c>
      <c r="M412">
        <v>19207</v>
      </c>
      <c r="O412">
        <v>333080</v>
      </c>
      <c r="P412" t="s">
        <v>1066</v>
      </c>
      <c r="Q412">
        <v>21182</v>
      </c>
      <c r="R412">
        <v>152</v>
      </c>
      <c r="S412">
        <v>21182</v>
      </c>
      <c r="T412">
        <v>2786</v>
      </c>
      <c r="U412" t="s">
        <v>328</v>
      </c>
      <c r="W412">
        <v>1158667035</v>
      </c>
      <c r="X412" s="76">
        <v>44127</v>
      </c>
      <c r="Y412" s="76">
        <v>44137</v>
      </c>
      <c r="Z412" s="76">
        <v>44044</v>
      </c>
      <c r="AA412" s="76">
        <v>44074</v>
      </c>
      <c r="AB412">
        <v>3582.21</v>
      </c>
      <c r="AC412" t="s">
        <v>1110</v>
      </c>
      <c r="AD412" t="s">
        <v>344</v>
      </c>
      <c r="AE412" t="s">
        <v>324</v>
      </c>
      <c r="AF412" t="s">
        <v>1115</v>
      </c>
      <c r="AG412" t="s">
        <v>1116</v>
      </c>
      <c r="AH412" t="s">
        <v>329</v>
      </c>
      <c r="AI412" t="s">
        <v>318</v>
      </c>
      <c r="AJ412" t="s">
        <v>1070</v>
      </c>
      <c r="AK412">
        <v>86057</v>
      </c>
      <c r="AL412">
        <v>1</v>
      </c>
      <c r="AM412">
        <v>37775</v>
      </c>
      <c r="AN412" t="s">
        <v>610</v>
      </c>
      <c r="AO412">
        <v>216773186</v>
      </c>
    </row>
    <row r="413" spans="1:41">
      <c r="A413" t="s">
        <v>315</v>
      </c>
      <c r="D413" t="s">
        <v>316</v>
      </c>
      <c r="E413">
        <v>317230</v>
      </c>
      <c r="F413" t="s">
        <v>317</v>
      </c>
      <c r="G413" t="s">
        <v>318</v>
      </c>
      <c r="H413" s="105" t="s">
        <v>609</v>
      </c>
      <c r="I413" t="s">
        <v>609</v>
      </c>
      <c r="J413" t="s">
        <v>523</v>
      </c>
      <c r="K413" t="s">
        <v>326</v>
      </c>
      <c r="L413">
        <v>836152</v>
      </c>
      <c r="M413">
        <v>19238</v>
      </c>
      <c r="O413">
        <v>333080</v>
      </c>
      <c r="P413" t="s">
        <v>1066</v>
      </c>
      <c r="Q413">
        <v>21183</v>
      </c>
      <c r="R413">
        <v>152</v>
      </c>
      <c r="S413">
        <v>21183</v>
      </c>
      <c r="T413">
        <v>2786</v>
      </c>
      <c r="U413" t="s">
        <v>328</v>
      </c>
      <c r="W413">
        <v>1158667035</v>
      </c>
      <c r="X413" s="76">
        <v>44127</v>
      </c>
      <c r="Y413" s="76">
        <v>44137</v>
      </c>
      <c r="Z413" s="76">
        <v>44075</v>
      </c>
      <c r="AA413" s="76">
        <v>44104</v>
      </c>
      <c r="AB413">
        <v>3582.21</v>
      </c>
      <c r="AC413" t="s">
        <v>1110</v>
      </c>
      <c r="AD413" t="s">
        <v>344</v>
      </c>
      <c r="AE413" t="s">
        <v>324</v>
      </c>
      <c r="AF413" t="s">
        <v>1118</v>
      </c>
      <c r="AG413" t="s">
        <v>1116</v>
      </c>
      <c r="AH413" t="s">
        <v>329</v>
      </c>
      <c r="AI413" t="s">
        <v>318</v>
      </c>
      <c r="AJ413" t="s">
        <v>1070</v>
      </c>
      <c r="AK413">
        <v>86057</v>
      </c>
      <c r="AL413">
        <v>1</v>
      </c>
      <c r="AM413">
        <v>37775</v>
      </c>
      <c r="AN413" t="s">
        <v>610</v>
      </c>
      <c r="AO413">
        <v>216773186</v>
      </c>
    </row>
    <row r="414" spans="1:41">
      <c r="A414" t="s">
        <v>315</v>
      </c>
      <c r="D414" t="s">
        <v>316</v>
      </c>
      <c r="E414">
        <v>317230</v>
      </c>
      <c r="F414" t="s">
        <v>317</v>
      </c>
      <c r="G414" t="s">
        <v>318</v>
      </c>
      <c r="H414" s="105" t="s">
        <v>609</v>
      </c>
      <c r="I414" t="s">
        <v>609</v>
      </c>
      <c r="J414" t="s">
        <v>523</v>
      </c>
      <c r="K414" t="s">
        <v>326</v>
      </c>
      <c r="L414">
        <v>836163</v>
      </c>
      <c r="M414">
        <v>19268</v>
      </c>
      <c r="O414">
        <v>333080</v>
      </c>
      <c r="P414" t="s">
        <v>1066</v>
      </c>
      <c r="Q414">
        <v>21184</v>
      </c>
      <c r="R414">
        <v>152</v>
      </c>
      <c r="S414">
        <v>21184</v>
      </c>
      <c r="T414">
        <v>2786</v>
      </c>
      <c r="U414" t="s">
        <v>328</v>
      </c>
      <c r="W414">
        <v>1158667035</v>
      </c>
      <c r="X414" s="76">
        <v>44127</v>
      </c>
      <c r="Y414" s="76">
        <v>44137</v>
      </c>
      <c r="Z414" s="76">
        <v>44105</v>
      </c>
      <c r="AA414" s="76">
        <v>44135</v>
      </c>
      <c r="AB414">
        <v>3582.21</v>
      </c>
      <c r="AC414" t="s">
        <v>1110</v>
      </c>
      <c r="AD414" t="s">
        <v>344</v>
      </c>
      <c r="AE414" t="s">
        <v>324</v>
      </c>
      <c r="AF414" t="s">
        <v>1119</v>
      </c>
      <c r="AG414" t="s">
        <v>1116</v>
      </c>
      <c r="AH414" t="s">
        <v>329</v>
      </c>
      <c r="AI414" t="s">
        <v>318</v>
      </c>
      <c r="AJ414" t="s">
        <v>1070</v>
      </c>
      <c r="AK414">
        <v>86057</v>
      </c>
      <c r="AL414">
        <v>1</v>
      </c>
      <c r="AM414">
        <v>37775</v>
      </c>
      <c r="AN414" t="s">
        <v>610</v>
      </c>
      <c r="AO414">
        <v>216773186</v>
      </c>
    </row>
    <row r="415" spans="1:41">
      <c r="A415" t="s">
        <v>315</v>
      </c>
      <c r="D415" t="s">
        <v>316</v>
      </c>
      <c r="E415">
        <v>317230</v>
      </c>
      <c r="F415" t="s">
        <v>317</v>
      </c>
      <c r="G415" t="s">
        <v>318</v>
      </c>
      <c r="H415" s="105" t="s">
        <v>609</v>
      </c>
      <c r="I415" t="s">
        <v>609</v>
      </c>
      <c r="J415" t="s">
        <v>523</v>
      </c>
      <c r="K415" t="s">
        <v>326</v>
      </c>
      <c r="L415">
        <v>836185</v>
      </c>
      <c r="M415">
        <v>19329</v>
      </c>
      <c r="O415">
        <v>333080</v>
      </c>
      <c r="P415" t="s">
        <v>1066</v>
      </c>
      <c r="Q415">
        <v>21186</v>
      </c>
      <c r="R415">
        <v>152</v>
      </c>
      <c r="S415">
        <v>21186</v>
      </c>
      <c r="T415">
        <v>2786</v>
      </c>
      <c r="U415" t="s">
        <v>328</v>
      </c>
      <c r="W415">
        <v>1158667035</v>
      </c>
      <c r="X415" s="76">
        <v>44127</v>
      </c>
      <c r="Y415" s="76">
        <v>44166</v>
      </c>
      <c r="Z415" s="76">
        <v>44166</v>
      </c>
      <c r="AA415" s="76">
        <v>44196</v>
      </c>
      <c r="AB415">
        <v>3582.21</v>
      </c>
      <c r="AC415" t="s">
        <v>1110</v>
      </c>
      <c r="AD415" t="s">
        <v>344</v>
      </c>
      <c r="AE415" t="s">
        <v>324</v>
      </c>
      <c r="AF415" t="s">
        <v>1121</v>
      </c>
      <c r="AG415" t="s">
        <v>1116</v>
      </c>
      <c r="AH415" t="s">
        <v>329</v>
      </c>
      <c r="AI415" t="s">
        <v>318</v>
      </c>
      <c r="AJ415" t="s">
        <v>1070</v>
      </c>
      <c r="AK415">
        <v>86057</v>
      </c>
      <c r="AL415">
        <v>1</v>
      </c>
      <c r="AM415">
        <v>37775</v>
      </c>
      <c r="AN415" t="s">
        <v>610</v>
      </c>
      <c r="AO415">
        <v>216773186</v>
      </c>
    </row>
    <row r="416" spans="1:41">
      <c r="A416" t="s">
        <v>315</v>
      </c>
      <c r="D416" t="s">
        <v>316</v>
      </c>
      <c r="E416">
        <v>317230</v>
      </c>
      <c r="F416" t="s">
        <v>317</v>
      </c>
      <c r="G416" t="s">
        <v>318</v>
      </c>
      <c r="H416" s="105" t="s">
        <v>609</v>
      </c>
      <c r="I416" t="s">
        <v>609</v>
      </c>
      <c r="J416" t="s">
        <v>523</v>
      </c>
      <c r="K416" t="s">
        <v>326</v>
      </c>
      <c r="L416">
        <v>836196</v>
      </c>
      <c r="M416">
        <v>19360</v>
      </c>
      <c r="O416">
        <v>333080</v>
      </c>
      <c r="P416" t="s">
        <v>1066</v>
      </c>
      <c r="Q416">
        <v>21187</v>
      </c>
      <c r="R416">
        <v>152</v>
      </c>
      <c r="S416">
        <v>21187</v>
      </c>
      <c r="T416">
        <v>2786</v>
      </c>
      <c r="U416" t="s">
        <v>328</v>
      </c>
      <c r="W416">
        <v>1158667035</v>
      </c>
      <c r="X416" s="76">
        <v>44127</v>
      </c>
      <c r="Y416" s="76">
        <v>44201</v>
      </c>
      <c r="Z416" s="76">
        <v>44197</v>
      </c>
      <c r="AA416" s="76">
        <v>44227</v>
      </c>
      <c r="AB416">
        <v>3582.21</v>
      </c>
      <c r="AC416" t="s">
        <v>1110</v>
      </c>
      <c r="AD416" t="s">
        <v>344</v>
      </c>
      <c r="AE416" t="s">
        <v>324</v>
      </c>
      <c r="AF416" t="s">
        <v>1122</v>
      </c>
      <c r="AG416" t="s">
        <v>1116</v>
      </c>
      <c r="AH416" t="s">
        <v>329</v>
      </c>
      <c r="AI416" t="s">
        <v>318</v>
      </c>
      <c r="AJ416" t="s">
        <v>1070</v>
      </c>
      <c r="AK416">
        <v>86057</v>
      </c>
      <c r="AL416">
        <v>1</v>
      </c>
      <c r="AM416">
        <v>37775</v>
      </c>
      <c r="AN416" t="s">
        <v>610</v>
      </c>
      <c r="AO416">
        <v>216773186</v>
      </c>
    </row>
    <row r="417" spans="1:41">
      <c r="A417" t="s">
        <v>315</v>
      </c>
      <c r="D417" t="s">
        <v>316</v>
      </c>
      <c r="E417">
        <v>317230</v>
      </c>
      <c r="F417" t="s">
        <v>317</v>
      </c>
      <c r="G417" t="s">
        <v>318</v>
      </c>
      <c r="H417" s="105" t="s">
        <v>609</v>
      </c>
      <c r="I417" t="s">
        <v>609</v>
      </c>
      <c r="J417" t="s">
        <v>523</v>
      </c>
      <c r="K417" t="s">
        <v>326</v>
      </c>
      <c r="L417">
        <v>836207</v>
      </c>
      <c r="M417">
        <v>19391</v>
      </c>
      <c r="O417">
        <v>333080</v>
      </c>
      <c r="P417" t="s">
        <v>1066</v>
      </c>
      <c r="Q417">
        <v>21188</v>
      </c>
      <c r="R417">
        <v>152</v>
      </c>
      <c r="S417">
        <v>21188</v>
      </c>
      <c r="T417">
        <v>2786</v>
      </c>
      <c r="U417" t="s">
        <v>328</v>
      </c>
      <c r="W417">
        <v>1158667035</v>
      </c>
      <c r="X417" s="76">
        <v>44127</v>
      </c>
      <c r="Y417" s="76">
        <v>44228</v>
      </c>
      <c r="Z417" s="76">
        <v>44228</v>
      </c>
      <c r="AA417" s="76">
        <v>44255</v>
      </c>
      <c r="AB417">
        <v>3582.21</v>
      </c>
      <c r="AC417" t="s">
        <v>1110</v>
      </c>
      <c r="AD417" t="s">
        <v>344</v>
      </c>
      <c r="AE417" t="s">
        <v>324</v>
      </c>
      <c r="AF417" t="s">
        <v>1123</v>
      </c>
      <c r="AG417" t="s">
        <v>1116</v>
      </c>
      <c r="AH417" t="s">
        <v>329</v>
      </c>
      <c r="AI417" t="s">
        <v>318</v>
      </c>
      <c r="AJ417" t="s">
        <v>1070</v>
      </c>
      <c r="AK417">
        <v>86057</v>
      </c>
      <c r="AL417">
        <v>1</v>
      </c>
      <c r="AM417">
        <v>37775</v>
      </c>
      <c r="AN417" t="s">
        <v>610</v>
      </c>
      <c r="AO417">
        <v>216773186</v>
      </c>
    </row>
    <row r="418" spans="1:41">
      <c r="A418" t="s">
        <v>315</v>
      </c>
      <c r="D418" t="s">
        <v>316</v>
      </c>
      <c r="E418">
        <v>317230</v>
      </c>
      <c r="F418" t="s">
        <v>317</v>
      </c>
      <c r="G418" t="s">
        <v>318</v>
      </c>
      <c r="H418" s="105" t="s">
        <v>609</v>
      </c>
      <c r="I418" t="s">
        <v>609</v>
      </c>
      <c r="J418" t="s">
        <v>523</v>
      </c>
      <c r="K418" t="s">
        <v>326</v>
      </c>
      <c r="L418">
        <v>836218</v>
      </c>
      <c r="M418">
        <v>19419</v>
      </c>
      <c r="O418">
        <v>333080</v>
      </c>
      <c r="P418" t="s">
        <v>1066</v>
      </c>
      <c r="Q418">
        <v>21189</v>
      </c>
      <c r="R418">
        <v>152</v>
      </c>
      <c r="S418">
        <v>21189</v>
      </c>
      <c r="T418">
        <v>2786</v>
      </c>
      <c r="U418" t="s">
        <v>328</v>
      </c>
      <c r="W418">
        <v>1158667035</v>
      </c>
      <c r="X418" s="76">
        <v>44127</v>
      </c>
      <c r="Y418" s="76">
        <v>44256</v>
      </c>
      <c r="Z418" s="76">
        <v>44256</v>
      </c>
      <c r="AA418" s="76">
        <v>44286</v>
      </c>
      <c r="AB418">
        <v>3582.21</v>
      </c>
      <c r="AC418" t="s">
        <v>1110</v>
      </c>
      <c r="AD418" t="s">
        <v>344</v>
      </c>
      <c r="AE418" t="s">
        <v>324</v>
      </c>
      <c r="AF418" t="s">
        <v>1124</v>
      </c>
      <c r="AG418" t="s">
        <v>1116</v>
      </c>
      <c r="AH418" t="s">
        <v>329</v>
      </c>
      <c r="AI418" t="s">
        <v>318</v>
      </c>
      <c r="AJ418" t="s">
        <v>1070</v>
      </c>
      <c r="AK418">
        <v>86057</v>
      </c>
      <c r="AL418">
        <v>1</v>
      </c>
      <c r="AM418">
        <v>37775</v>
      </c>
      <c r="AN418" t="s">
        <v>610</v>
      </c>
      <c r="AO418">
        <v>216773186</v>
      </c>
    </row>
    <row r="419" spans="1:41">
      <c r="H419" s="105"/>
      <c r="X419" s="76"/>
      <c r="Y419" s="76"/>
      <c r="Z419" s="76"/>
      <c r="AA419" s="76"/>
      <c r="AB419">
        <f>SUM(AB407:AB418)</f>
        <v>42576.779999999992</v>
      </c>
    </row>
    <row r="420" spans="1:41">
      <c r="A420" t="s">
        <v>315</v>
      </c>
      <c r="D420" t="s">
        <v>316</v>
      </c>
      <c r="E420">
        <v>317230</v>
      </c>
      <c r="F420" t="s">
        <v>317</v>
      </c>
      <c r="G420" t="s">
        <v>318</v>
      </c>
      <c r="H420" s="105" t="s">
        <v>609</v>
      </c>
      <c r="I420" t="s">
        <v>609</v>
      </c>
      <c r="J420" t="s">
        <v>523</v>
      </c>
      <c r="K420" t="s">
        <v>326</v>
      </c>
      <c r="L420">
        <v>836229</v>
      </c>
      <c r="M420">
        <v>19450</v>
      </c>
      <c r="O420">
        <v>333080</v>
      </c>
      <c r="P420" t="s">
        <v>1066</v>
      </c>
      <c r="Q420">
        <v>21190</v>
      </c>
      <c r="R420">
        <v>152</v>
      </c>
      <c r="S420">
        <v>21190</v>
      </c>
      <c r="T420">
        <v>2786</v>
      </c>
      <c r="U420" t="s">
        <v>328</v>
      </c>
      <c r="W420">
        <v>1158667035</v>
      </c>
      <c r="X420" s="76">
        <v>44127</v>
      </c>
      <c r="Y420" s="76">
        <v>44287</v>
      </c>
      <c r="Z420" s="76">
        <v>44287</v>
      </c>
      <c r="AA420" s="76">
        <v>44316</v>
      </c>
      <c r="AB420">
        <v>3582.21</v>
      </c>
      <c r="AC420" t="s">
        <v>1110</v>
      </c>
      <c r="AD420" t="s">
        <v>344</v>
      </c>
      <c r="AE420" t="s">
        <v>324</v>
      </c>
      <c r="AF420" t="s">
        <v>1125</v>
      </c>
      <c r="AG420" t="s">
        <v>1116</v>
      </c>
      <c r="AH420" t="s">
        <v>329</v>
      </c>
      <c r="AI420" t="s">
        <v>318</v>
      </c>
      <c r="AJ420" t="s">
        <v>1070</v>
      </c>
      <c r="AK420">
        <v>86057</v>
      </c>
      <c r="AL420">
        <v>1</v>
      </c>
      <c r="AM420">
        <v>37775</v>
      </c>
      <c r="AN420" t="s">
        <v>610</v>
      </c>
      <c r="AO420">
        <v>216773186</v>
      </c>
    </row>
    <row r="421" spans="1:41">
      <c r="A421" t="s">
        <v>315</v>
      </c>
      <c r="D421" t="s">
        <v>316</v>
      </c>
      <c r="E421">
        <v>317230</v>
      </c>
      <c r="F421" t="s">
        <v>317</v>
      </c>
      <c r="G421" t="s">
        <v>318</v>
      </c>
      <c r="H421" s="105" t="s">
        <v>609</v>
      </c>
      <c r="I421" t="s">
        <v>609</v>
      </c>
      <c r="J421" t="s">
        <v>523</v>
      </c>
      <c r="K421" t="s">
        <v>326</v>
      </c>
      <c r="L421">
        <v>836240</v>
      </c>
      <c r="M421">
        <v>19480</v>
      </c>
      <c r="O421">
        <v>333080</v>
      </c>
      <c r="P421" t="s">
        <v>1066</v>
      </c>
      <c r="Q421">
        <v>21191</v>
      </c>
      <c r="R421">
        <v>152</v>
      </c>
      <c r="S421">
        <v>21191</v>
      </c>
      <c r="T421">
        <v>2786</v>
      </c>
      <c r="U421" t="s">
        <v>328</v>
      </c>
      <c r="W421">
        <v>1158667035</v>
      </c>
      <c r="X421" s="76">
        <v>44127</v>
      </c>
      <c r="Y421" s="76">
        <v>44322</v>
      </c>
      <c r="Z421" s="76">
        <v>44317</v>
      </c>
      <c r="AA421" s="76">
        <v>44347</v>
      </c>
      <c r="AB421">
        <v>3582.21</v>
      </c>
      <c r="AC421" t="s">
        <v>1110</v>
      </c>
      <c r="AD421" t="s">
        <v>344</v>
      </c>
      <c r="AE421" t="s">
        <v>324</v>
      </c>
      <c r="AF421" t="s">
        <v>1126</v>
      </c>
      <c r="AG421" t="s">
        <v>1116</v>
      </c>
      <c r="AH421" t="s">
        <v>329</v>
      </c>
      <c r="AI421" t="s">
        <v>318</v>
      </c>
      <c r="AJ421" t="s">
        <v>1070</v>
      </c>
      <c r="AK421">
        <v>86057</v>
      </c>
      <c r="AL421">
        <v>1</v>
      </c>
      <c r="AM421">
        <v>37775</v>
      </c>
      <c r="AN421" t="s">
        <v>610</v>
      </c>
      <c r="AO421">
        <v>216773186</v>
      </c>
    </row>
    <row r="422" spans="1:41">
      <c r="A422" t="s">
        <v>315</v>
      </c>
      <c r="D422" t="s">
        <v>316</v>
      </c>
      <c r="E422">
        <v>317230</v>
      </c>
      <c r="F422" t="s">
        <v>317</v>
      </c>
      <c r="G422" t="s">
        <v>318</v>
      </c>
      <c r="H422" s="105" t="s">
        <v>609</v>
      </c>
      <c r="I422" t="s">
        <v>609</v>
      </c>
      <c r="J422" t="s">
        <v>523</v>
      </c>
      <c r="K422" t="s">
        <v>326</v>
      </c>
      <c r="L422">
        <v>836251</v>
      </c>
      <c r="M422">
        <v>19511</v>
      </c>
      <c r="O422">
        <v>333080</v>
      </c>
      <c r="P422" t="s">
        <v>1066</v>
      </c>
      <c r="Q422">
        <v>21192</v>
      </c>
      <c r="R422">
        <v>152</v>
      </c>
      <c r="S422">
        <v>21192</v>
      </c>
      <c r="T422">
        <v>2786</v>
      </c>
      <c r="U422" t="s">
        <v>328</v>
      </c>
      <c r="W422">
        <v>1158667035</v>
      </c>
      <c r="X422" s="76">
        <v>44127</v>
      </c>
      <c r="Y422" s="76">
        <v>44348</v>
      </c>
      <c r="Z422" s="76">
        <v>44348</v>
      </c>
      <c r="AA422" s="76">
        <v>44377</v>
      </c>
      <c r="AB422">
        <v>3582.21</v>
      </c>
      <c r="AC422" t="s">
        <v>1110</v>
      </c>
      <c r="AD422" t="s">
        <v>344</v>
      </c>
      <c r="AE422" t="s">
        <v>324</v>
      </c>
      <c r="AF422" t="s">
        <v>1127</v>
      </c>
      <c r="AG422" t="s">
        <v>1116</v>
      </c>
      <c r="AH422" t="s">
        <v>329</v>
      </c>
      <c r="AI422" t="s">
        <v>318</v>
      </c>
      <c r="AJ422" t="s">
        <v>1070</v>
      </c>
      <c r="AK422">
        <v>86057</v>
      </c>
      <c r="AL422">
        <v>1</v>
      </c>
      <c r="AM422">
        <v>37775</v>
      </c>
      <c r="AN422" t="s">
        <v>610</v>
      </c>
      <c r="AO422">
        <v>216773186</v>
      </c>
    </row>
    <row r="423" spans="1:41">
      <c r="A423" t="s">
        <v>315</v>
      </c>
      <c r="D423" t="s">
        <v>316</v>
      </c>
      <c r="E423">
        <v>317230</v>
      </c>
      <c r="F423" t="s">
        <v>317</v>
      </c>
      <c r="G423" t="s">
        <v>318</v>
      </c>
      <c r="H423" s="105" t="s">
        <v>609</v>
      </c>
      <c r="I423" t="s">
        <v>609</v>
      </c>
      <c r="J423" t="s">
        <v>523</v>
      </c>
      <c r="K423" t="s">
        <v>326</v>
      </c>
      <c r="L423">
        <v>68961</v>
      </c>
      <c r="M423">
        <v>19572</v>
      </c>
      <c r="O423">
        <v>333080</v>
      </c>
      <c r="P423" t="s">
        <v>1066</v>
      </c>
      <c r="Q423">
        <v>22166</v>
      </c>
      <c r="R423">
        <v>152</v>
      </c>
      <c r="S423">
        <v>22166</v>
      </c>
      <c r="T423">
        <v>2786</v>
      </c>
      <c r="U423" t="s">
        <v>328</v>
      </c>
      <c r="W423">
        <v>1158667035</v>
      </c>
      <c r="X423" s="76">
        <v>44418</v>
      </c>
      <c r="Y423" s="76">
        <v>44427</v>
      </c>
      <c r="Z423" s="76">
        <v>44409</v>
      </c>
      <c r="AA423" s="76">
        <v>44439</v>
      </c>
      <c r="AB423">
        <v>3743.63</v>
      </c>
      <c r="AC423" t="s">
        <v>1110</v>
      </c>
      <c r="AD423" t="s">
        <v>383</v>
      </c>
      <c r="AE423" t="s">
        <v>324</v>
      </c>
      <c r="AF423" t="s">
        <v>1130</v>
      </c>
      <c r="AG423" t="s">
        <v>1129</v>
      </c>
      <c r="AH423" t="s">
        <v>329</v>
      </c>
      <c r="AI423" t="s">
        <v>318</v>
      </c>
      <c r="AJ423" t="s">
        <v>1070</v>
      </c>
      <c r="AK423">
        <v>86057</v>
      </c>
      <c r="AL423">
        <v>1</v>
      </c>
      <c r="AM423">
        <v>37775</v>
      </c>
      <c r="AN423" t="s">
        <v>610</v>
      </c>
      <c r="AO423">
        <v>216773186</v>
      </c>
    </row>
    <row r="424" spans="1:41">
      <c r="A424" t="s">
        <v>315</v>
      </c>
      <c r="D424" t="s">
        <v>316</v>
      </c>
      <c r="E424">
        <v>317230</v>
      </c>
      <c r="F424" t="s">
        <v>317</v>
      </c>
      <c r="G424" t="s">
        <v>318</v>
      </c>
      <c r="H424" s="105" t="s">
        <v>609</v>
      </c>
      <c r="I424" t="s">
        <v>609</v>
      </c>
      <c r="J424" t="s">
        <v>523</v>
      </c>
      <c r="K424" t="s">
        <v>326</v>
      </c>
      <c r="L424">
        <v>68949</v>
      </c>
      <c r="M424">
        <v>19541</v>
      </c>
      <c r="O424">
        <v>333080</v>
      </c>
      <c r="P424" t="s">
        <v>1066</v>
      </c>
      <c r="Q424">
        <v>22165</v>
      </c>
      <c r="R424">
        <v>152</v>
      </c>
      <c r="S424">
        <v>22165</v>
      </c>
      <c r="T424">
        <v>2786</v>
      </c>
      <c r="U424" t="s">
        <v>328</v>
      </c>
      <c r="W424">
        <v>1158667035</v>
      </c>
      <c r="X424" s="76">
        <v>44418</v>
      </c>
      <c r="Y424" s="76">
        <v>44427</v>
      </c>
      <c r="Z424" s="76">
        <v>44378</v>
      </c>
      <c r="AA424" s="76">
        <v>44408</v>
      </c>
      <c r="AB424">
        <v>3743.63</v>
      </c>
      <c r="AC424" t="s">
        <v>1110</v>
      </c>
      <c r="AD424" t="s">
        <v>383</v>
      </c>
      <c r="AE424" t="s">
        <v>324</v>
      </c>
      <c r="AF424" t="s">
        <v>1128</v>
      </c>
      <c r="AG424" t="s">
        <v>1129</v>
      </c>
      <c r="AH424" t="s">
        <v>329</v>
      </c>
      <c r="AI424" t="s">
        <v>318</v>
      </c>
      <c r="AJ424" t="s">
        <v>1070</v>
      </c>
      <c r="AK424">
        <v>86057</v>
      </c>
      <c r="AL424">
        <v>1</v>
      </c>
      <c r="AM424">
        <v>37775</v>
      </c>
      <c r="AN424" t="s">
        <v>610</v>
      </c>
      <c r="AO424">
        <v>216773186</v>
      </c>
    </row>
    <row r="425" spans="1:41">
      <c r="A425" t="s">
        <v>315</v>
      </c>
      <c r="D425" t="s">
        <v>316</v>
      </c>
      <c r="E425">
        <v>317230</v>
      </c>
      <c r="F425" t="s">
        <v>317</v>
      </c>
      <c r="G425" t="s">
        <v>318</v>
      </c>
      <c r="H425" s="105" t="s">
        <v>609</v>
      </c>
      <c r="I425" t="s">
        <v>609</v>
      </c>
      <c r="J425" t="s">
        <v>523</v>
      </c>
      <c r="K425" t="s">
        <v>326</v>
      </c>
      <c r="L425">
        <v>68973</v>
      </c>
      <c r="M425">
        <v>19603</v>
      </c>
      <c r="O425">
        <v>333080</v>
      </c>
      <c r="P425" t="s">
        <v>1066</v>
      </c>
      <c r="Q425">
        <v>22167</v>
      </c>
      <c r="R425">
        <v>152</v>
      </c>
      <c r="S425">
        <v>22167</v>
      </c>
      <c r="T425">
        <v>2786</v>
      </c>
      <c r="U425" t="s">
        <v>328</v>
      </c>
      <c r="W425">
        <v>1158667035</v>
      </c>
      <c r="X425" s="76">
        <v>44418</v>
      </c>
      <c r="Y425" s="76">
        <v>44440</v>
      </c>
      <c r="Z425" s="76">
        <v>44440</v>
      </c>
      <c r="AA425" s="76">
        <v>44469</v>
      </c>
      <c r="AB425">
        <v>3743.63</v>
      </c>
      <c r="AC425" t="s">
        <v>1110</v>
      </c>
      <c r="AD425" t="s">
        <v>383</v>
      </c>
      <c r="AE425" t="s">
        <v>324</v>
      </c>
      <c r="AF425" t="s">
        <v>1131</v>
      </c>
      <c r="AG425" t="s">
        <v>1129</v>
      </c>
      <c r="AH425" t="s">
        <v>329</v>
      </c>
      <c r="AI425" t="s">
        <v>318</v>
      </c>
      <c r="AJ425" t="s">
        <v>1070</v>
      </c>
      <c r="AK425">
        <v>86057</v>
      </c>
      <c r="AL425">
        <v>1</v>
      </c>
      <c r="AM425">
        <v>37775</v>
      </c>
      <c r="AN425" t="s">
        <v>610</v>
      </c>
      <c r="AO425">
        <v>216773186</v>
      </c>
    </row>
    <row r="426" spans="1:41">
      <c r="A426" t="s">
        <v>315</v>
      </c>
      <c r="D426" t="s">
        <v>316</v>
      </c>
      <c r="E426">
        <v>317230</v>
      </c>
      <c r="F426" t="s">
        <v>317</v>
      </c>
      <c r="G426" t="s">
        <v>318</v>
      </c>
      <c r="H426" s="105" t="s">
        <v>609</v>
      </c>
      <c r="I426" t="s">
        <v>609</v>
      </c>
      <c r="J426" t="s">
        <v>523</v>
      </c>
      <c r="K426" t="s">
        <v>326</v>
      </c>
      <c r="L426">
        <v>68985</v>
      </c>
      <c r="M426">
        <v>19633</v>
      </c>
      <c r="O426">
        <v>333080</v>
      </c>
      <c r="P426" t="s">
        <v>1066</v>
      </c>
      <c r="Q426">
        <v>22168</v>
      </c>
      <c r="R426">
        <v>152</v>
      </c>
      <c r="S426">
        <v>22168</v>
      </c>
      <c r="T426">
        <v>2786</v>
      </c>
      <c r="U426" t="s">
        <v>328</v>
      </c>
      <c r="W426">
        <v>1158667035</v>
      </c>
      <c r="X426" s="76">
        <v>44418</v>
      </c>
      <c r="Y426" s="76">
        <v>44470</v>
      </c>
      <c r="Z426" s="76">
        <v>44470</v>
      </c>
      <c r="AA426" s="76">
        <v>44500</v>
      </c>
      <c r="AB426">
        <v>3743.63</v>
      </c>
      <c r="AC426" t="s">
        <v>1110</v>
      </c>
      <c r="AD426" t="s">
        <v>383</v>
      </c>
      <c r="AE426" t="s">
        <v>324</v>
      </c>
      <c r="AF426" t="s">
        <v>1132</v>
      </c>
      <c r="AG426" t="s">
        <v>1129</v>
      </c>
      <c r="AH426" t="s">
        <v>329</v>
      </c>
      <c r="AI426" t="s">
        <v>318</v>
      </c>
      <c r="AJ426" t="s">
        <v>1070</v>
      </c>
      <c r="AK426">
        <v>86057</v>
      </c>
      <c r="AL426">
        <v>1</v>
      </c>
      <c r="AM426">
        <v>37775</v>
      </c>
      <c r="AN426" t="s">
        <v>610</v>
      </c>
      <c r="AO426">
        <v>216773186</v>
      </c>
    </row>
    <row r="427" spans="1:41">
      <c r="A427" t="s">
        <v>315</v>
      </c>
      <c r="D427" t="s">
        <v>316</v>
      </c>
      <c r="E427">
        <v>317230</v>
      </c>
      <c r="F427" t="s">
        <v>317</v>
      </c>
      <c r="G427" t="s">
        <v>318</v>
      </c>
      <c r="H427" s="105" t="s">
        <v>609</v>
      </c>
      <c r="I427" t="s">
        <v>609</v>
      </c>
      <c r="J427" t="s">
        <v>523</v>
      </c>
      <c r="K427" t="s">
        <v>326</v>
      </c>
      <c r="L427">
        <v>68997</v>
      </c>
      <c r="M427">
        <v>19664</v>
      </c>
      <c r="O427">
        <v>333080</v>
      </c>
      <c r="P427" t="s">
        <v>1066</v>
      </c>
      <c r="Q427">
        <v>22169</v>
      </c>
      <c r="R427">
        <v>152</v>
      </c>
      <c r="S427">
        <v>22169</v>
      </c>
      <c r="T427">
        <v>2786</v>
      </c>
      <c r="U427" t="s">
        <v>328</v>
      </c>
      <c r="W427">
        <v>1158667035</v>
      </c>
      <c r="X427" s="76">
        <v>44418</v>
      </c>
      <c r="Y427" s="76">
        <v>44503</v>
      </c>
      <c r="Z427" s="76">
        <v>44501</v>
      </c>
      <c r="AA427" s="76">
        <v>44530</v>
      </c>
      <c r="AB427">
        <v>3743.63</v>
      </c>
      <c r="AC427" t="s">
        <v>1110</v>
      </c>
      <c r="AD427" t="s">
        <v>383</v>
      </c>
      <c r="AE427" t="s">
        <v>324</v>
      </c>
      <c r="AF427" t="s">
        <v>1133</v>
      </c>
      <c r="AG427" t="s">
        <v>1129</v>
      </c>
      <c r="AH427" t="s">
        <v>329</v>
      </c>
      <c r="AI427" t="s">
        <v>318</v>
      </c>
      <c r="AJ427" t="s">
        <v>1070</v>
      </c>
      <c r="AK427">
        <v>86057</v>
      </c>
      <c r="AL427">
        <v>1</v>
      </c>
      <c r="AM427">
        <v>37775</v>
      </c>
      <c r="AN427" t="s">
        <v>610</v>
      </c>
      <c r="AO427">
        <v>216773186</v>
      </c>
    </row>
    <row r="428" spans="1:41">
      <c r="A428" t="s">
        <v>315</v>
      </c>
      <c r="D428" t="s">
        <v>316</v>
      </c>
      <c r="E428">
        <v>317230</v>
      </c>
      <c r="F428" t="s">
        <v>317</v>
      </c>
      <c r="G428" t="s">
        <v>318</v>
      </c>
      <c r="H428" s="105" t="s">
        <v>609</v>
      </c>
      <c r="I428" t="s">
        <v>609</v>
      </c>
      <c r="J428" t="s">
        <v>523</v>
      </c>
      <c r="K428" t="s">
        <v>326</v>
      </c>
      <c r="L428">
        <v>69009</v>
      </c>
      <c r="M428">
        <v>19694</v>
      </c>
      <c r="O428">
        <v>333080</v>
      </c>
      <c r="P428" t="s">
        <v>1066</v>
      </c>
      <c r="Q428">
        <v>22170</v>
      </c>
      <c r="R428">
        <v>152</v>
      </c>
      <c r="S428">
        <v>22170</v>
      </c>
      <c r="T428">
        <v>2786</v>
      </c>
      <c r="U428" t="s">
        <v>328</v>
      </c>
      <c r="W428">
        <v>1158667035</v>
      </c>
      <c r="X428" s="76">
        <v>44418</v>
      </c>
      <c r="Y428" s="76">
        <v>44531</v>
      </c>
      <c r="Z428" s="76">
        <v>44531</v>
      </c>
      <c r="AA428" s="76">
        <v>44561</v>
      </c>
      <c r="AB428">
        <v>3743.63</v>
      </c>
      <c r="AC428" t="s">
        <v>1110</v>
      </c>
      <c r="AD428" t="s">
        <v>383</v>
      </c>
      <c r="AE428" t="s">
        <v>324</v>
      </c>
      <c r="AF428" t="s">
        <v>1134</v>
      </c>
      <c r="AG428" t="s">
        <v>1129</v>
      </c>
      <c r="AH428" t="s">
        <v>329</v>
      </c>
      <c r="AI428" t="s">
        <v>318</v>
      </c>
      <c r="AJ428" t="s">
        <v>1070</v>
      </c>
      <c r="AK428">
        <v>86057</v>
      </c>
      <c r="AL428">
        <v>1</v>
      </c>
      <c r="AM428">
        <v>37775</v>
      </c>
      <c r="AN428" t="s">
        <v>610</v>
      </c>
      <c r="AO428">
        <v>216773186</v>
      </c>
    </row>
    <row r="429" spans="1:41">
      <c r="A429" t="s">
        <v>315</v>
      </c>
      <c r="D429" t="s">
        <v>316</v>
      </c>
      <c r="E429">
        <v>317230</v>
      </c>
      <c r="F429" t="s">
        <v>317</v>
      </c>
      <c r="G429" t="s">
        <v>318</v>
      </c>
      <c r="H429" s="105" t="s">
        <v>609</v>
      </c>
      <c r="I429" t="s">
        <v>609</v>
      </c>
      <c r="J429" t="s">
        <v>523</v>
      </c>
      <c r="K429" t="s">
        <v>326</v>
      </c>
      <c r="L429">
        <v>69021</v>
      </c>
      <c r="M429">
        <v>19725</v>
      </c>
      <c r="O429">
        <v>333080</v>
      </c>
      <c r="P429" t="s">
        <v>1066</v>
      </c>
      <c r="Q429">
        <v>22171</v>
      </c>
      <c r="R429">
        <v>152</v>
      </c>
      <c r="S429">
        <v>22171</v>
      </c>
      <c r="T429">
        <v>2786</v>
      </c>
      <c r="U429" t="s">
        <v>328</v>
      </c>
      <c r="W429">
        <v>1158667035</v>
      </c>
      <c r="X429" s="76">
        <v>44418</v>
      </c>
      <c r="Y429" s="76">
        <v>44566</v>
      </c>
      <c r="Z429" s="76">
        <v>44562</v>
      </c>
      <c r="AA429" s="76">
        <v>44592</v>
      </c>
      <c r="AB429">
        <v>3743.63</v>
      </c>
      <c r="AC429" t="s">
        <v>1110</v>
      </c>
      <c r="AD429" t="s">
        <v>383</v>
      </c>
      <c r="AE429" t="s">
        <v>324</v>
      </c>
      <c r="AF429" t="s">
        <v>1135</v>
      </c>
      <c r="AG429" t="s">
        <v>1129</v>
      </c>
      <c r="AH429" t="s">
        <v>329</v>
      </c>
      <c r="AI429" t="s">
        <v>318</v>
      </c>
      <c r="AJ429" t="s">
        <v>1070</v>
      </c>
      <c r="AK429">
        <v>86057</v>
      </c>
      <c r="AL429">
        <v>1</v>
      </c>
      <c r="AM429">
        <v>37775</v>
      </c>
      <c r="AN429" t="s">
        <v>610</v>
      </c>
      <c r="AO429">
        <v>216773186</v>
      </c>
    </row>
    <row r="430" spans="1:41">
      <c r="A430" t="s">
        <v>315</v>
      </c>
      <c r="D430" t="s">
        <v>316</v>
      </c>
      <c r="E430">
        <v>317230</v>
      </c>
      <c r="F430" t="s">
        <v>317</v>
      </c>
      <c r="G430" t="s">
        <v>318</v>
      </c>
      <c r="H430" s="105" t="s">
        <v>609</v>
      </c>
      <c r="I430" t="s">
        <v>609</v>
      </c>
      <c r="J430" t="s">
        <v>523</v>
      </c>
      <c r="K430" t="s">
        <v>326</v>
      </c>
      <c r="L430">
        <v>69033</v>
      </c>
      <c r="M430">
        <v>19756</v>
      </c>
      <c r="O430">
        <v>333080</v>
      </c>
      <c r="P430" t="s">
        <v>1066</v>
      </c>
      <c r="Q430">
        <v>22172</v>
      </c>
      <c r="R430">
        <v>152</v>
      </c>
      <c r="S430">
        <v>22172</v>
      </c>
      <c r="T430">
        <v>2786</v>
      </c>
      <c r="U430" t="s">
        <v>328</v>
      </c>
      <c r="W430">
        <v>1158667035</v>
      </c>
      <c r="X430" s="76">
        <v>44418</v>
      </c>
      <c r="Y430" s="76">
        <v>44594</v>
      </c>
      <c r="Z430" s="76">
        <v>44593</v>
      </c>
      <c r="AA430" s="76">
        <v>44620</v>
      </c>
      <c r="AB430">
        <v>3743.63</v>
      </c>
      <c r="AC430" t="s">
        <v>1110</v>
      </c>
      <c r="AD430" t="s">
        <v>383</v>
      </c>
      <c r="AE430" t="s">
        <v>324</v>
      </c>
      <c r="AF430" t="s">
        <v>1136</v>
      </c>
      <c r="AG430" t="s">
        <v>1129</v>
      </c>
      <c r="AH430" t="s">
        <v>329</v>
      </c>
      <c r="AI430" t="s">
        <v>318</v>
      </c>
      <c r="AJ430" t="s">
        <v>1070</v>
      </c>
      <c r="AK430">
        <v>86057</v>
      </c>
      <c r="AL430">
        <v>1</v>
      </c>
      <c r="AM430">
        <v>37775</v>
      </c>
      <c r="AN430" t="s">
        <v>610</v>
      </c>
      <c r="AO430">
        <v>216773186</v>
      </c>
    </row>
    <row r="431" spans="1:41">
      <c r="A431" t="s">
        <v>315</v>
      </c>
      <c r="D431" t="s">
        <v>316</v>
      </c>
      <c r="E431">
        <v>317230</v>
      </c>
      <c r="F431" t="s">
        <v>317</v>
      </c>
      <c r="G431" t="s">
        <v>318</v>
      </c>
      <c r="H431" s="105" t="s">
        <v>609</v>
      </c>
      <c r="I431" t="s">
        <v>609</v>
      </c>
      <c r="J431" t="s">
        <v>523</v>
      </c>
      <c r="K431" t="s">
        <v>326</v>
      </c>
      <c r="L431">
        <v>69045</v>
      </c>
      <c r="M431">
        <v>19784</v>
      </c>
      <c r="O431">
        <v>333080</v>
      </c>
      <c r="P431" t="s">
        <v>1066</v>
      </c>
      <c r="Q431">
        <v>22173</v>
      </c>
      <c r="R431">
        <v>152</v>
      </c>
      <c r="S431">
        <v>22173</v>
      </c>
      <c r="T431">
        <v>2786</v>
      </c>
      <c r="U431" t="s">
        <v>328</v>
      </c>
      <c r="W431">
        <v>1158667035</v>
      </c>
      <c r="X431" s="76">
        <v>44418</v>
      </c>
      <c r="Y431" s="76">
        <v>44621</v>
      </c>
      <c r="Z431" s="76">
        <v>44621</v>
      </c>
      <c r="AA431" s="76">
        <v>44651</v>
      </c>
      <c r="AB431">
        <v>3743.63</v>
      </c>
      <c r="AC431" t="s">
        <v>1110</v>
      </c>
      <c r="AD431" t="s">
        <v>383</v>
      </c>
      <c r="AE431" t="s">
        <v>324</v>
      </c>
      <c r="AF431" t="s">
        <v>1137</v>
      </c>
      <c r="AG431" t="s">
        <v>1129</v>
      </c>
      <c r="AH431" t="s">
        <v>329</v>
      </c>
      <c r="AI431" t="s">
        <v>318</v>
      </c>
      <c r="AJ431" t="s">
        <v>1070</v>
      </c>
      <c r="AK431">
        <v>86057</v>
      </c>
      <c r="AL431">
        <v>1</v>
      </c>
      <c r="AM431">
        <v>37775</v>
      </c>
      <c r="AN431" t="s">
        <v>610</v>
      </c>
      <c r="AO431">
        <v>216773186</v>
      </c>
    </row>
    <row r="432" spans="1:41">
      <c r="H432" s="105"/>
      <c r="X432" s="76"/>
      <c r="Y432" s="76"/>
      <c r="Z432" s="76"/>
      <c r="AA432" s="76"/>
      <c r="AB432">
        <f>SUM(AB420:AB431)</f>
        <v>44439.299999999996</v>
      </c>
    </row>
    <row r="433" spans="1:41">
      <c r="A433" t="s">
        <v>315</v>
      </c>
      <c r="D433" t="s">
        <v>316</v>
      </c>
      <c r="E433">
        <v>317230</v>
      </c>
      <c r="F433" t="s">
        <v>317</v>
      </c>
      <c r="G433" t="s">
        <v>318</v>
      </c>
      <c r="H433" s="105" t="s">
        <v>609</v>
      </c>
      <c r="I433" t="s">
        <v>609</v>
      </c>
      <c r="J433" t="s">
        <v>523</v>
      </c>
      <c r="K433" t="s">
        <v>326</v>
      </c>
      <c r="L433">
        <v>69057</v>
      </c>
      <c r="M433">
        <v>19815</v>
      </c>
      <c r="O433">
        <v>333080</v>
      </c>
      <c r="P433" t="s">
        <v>1066</v>
      </c>
      <c r="Q433">
        <v>22174</v>
      </c>
      <c r="R433">
        <v>152</v>
      </c>
      <c r="S433">
        <v>22174</v>
      </c>
      <c r="T433">
        <v>2786</v>
      </c>
      <c r="U433" t="s">
        <v>328</v>
      </c>
      <c r="W433">
        <v>1158667035</v>
      </c>
      <c r="X433" s="76">
        <v>44418</v>
      </c>
      <c r="Y433" s="76">
        <v>44652</v>
      </c>
      <c r="Z433" s="76">
        <v>44652</v>
      </c>
      <c r="AA433" s="76">
        <v>44681</v>
      </c>
      <c r="AB433">
        <v>3743.63</v>
      </c>
      <c r="AC433" t="s">
        <v>1110</v>
      </c>
      <c r="AD433" t="s">
        <v>383</v>
      </c>
      <c r="AE433" t="s">
        <v>324</v>
      </c>
      <c r="AF433" t="s">
        <v>1138</v>
      </c>
      <c r="AG433" t="s">
        <v>1129</v>
      </c>
      <c r="AH433" t="s">
        <v>329</v>
      </c>
      <c r="AI433" t="s">
        <v>318</v>
      </c>
      <c r="AJ433" t="s">
        <v>1070</v>
      </c>
      <c r="AK433">
        <v>86057</v>
      </c>
      <c r="AL433">
        <v>1</v>
      </c>
      <c r="AM433">
        <v>37775</v>
      </c>
      <c r="AN433" t="s">
        <v>610</v>
      </c>
      <c r="AO433">
        <v>216773186</v>
      </c>
    </row>
    <row r="434" spans="1:41">
      <c r="A434" t="s">
        <v>315</v>
      </c>
      <c r="D434" t="s">
        <v>316</v>
      </c>
      <c r="E434">
        <v>317230</v>
      </c>
      <c r="F434" t="s">
        <v>317</v>
      </c>
      <c r="G434" t="s">
        <v>318</v>
      </c>
      <c r="H434" s="105" t="s">
        <v>609</v>
      </c>
      <c r="I434" t="s">
        <v>609</v>
      </c>
      <c r="J434" t="s">
        <v>523</v>
      </c>
      <c r="K434" t="s">
        <v>326</v>
      </c>
      <c r="L434">
        <v>69069</v>
      </c>
      <c r="M434">
        <v>19845</v>
      </c>
      <c r="O434">
        <v>333080</v>
      </c>
      <c r="P434" t="s">
        <v>1066</v>
      </c>
      <c r="Q434">
        <v>22175</v>
      </c>
      <c r="R434">
        <v>152</v>
      </c>
      <c r="S434">
        <v>22175</v>
      </c>
      <c r="T434">
        <v>2786</v>
      </c>
      <c r="U434" t="s">
        <v>328</v>
      </c>
      <c r="W434">
        <v>1158667035</v>
      </c>
      <c r="X434" s="76">
        <v>44418</v>
      </c>
      <c r="Y434" s="76">
        <v>44684</v>
      </c>
      <c r="Z434" s="76">
        <v>44682</v>
      </c>
      <c r="AA434" s="76">
        <v>44712</v>
      </c>
      <c r="AB434">
        <v>3743.63</v>
      </c>
      <c r="AC434" t="s">
        <v>1110</v>
      </c>
      <c r="AD434" t="s">
        <v>383</v>
      </c>
      <c r="AE434" t="s">
        <v>324</v>
      </c>
      <c r="AF434" t="s">
        <v>1139</v>
      </c>
      <c r="AG434" t="s">
        <v>1129</v>
      </c>
      <c r="AH434" t="s">
        <v>329</v>
      </c>
      <c r="AI434" t="s">
        <v>318</v>
      </c>
      <c r="AJ434" t="s">
        <v>1070</v>
      </c>
      <c r="AK434">
        <v>86057</v>
      </c>
      <c r="AL434">
        <v>1</v>
      </c>
      <c r="AM434">
        <v>37775</v>
      </c>
      <c r="AN434" t="s">
        <v>610</v>
      </c>
      <c r="AO434">
        <v>216773186</v>
      </c>
    </row>
    <row r="435" spans="1:41">
      <c r="A435" t="s">
        <v>315</v>
      </c>
      <c r="D435" t="s">
        <v>316</v>
      </c>
      <c r="E435">
        <v>317230</v>
      </c>
      <c r="F435" t="s">
        <v>317</v>
      </c>
      <c r="G435" t="s">
        <v>318</v>
      </c>
      <c r="H435" s="105" t="s">
        <v>609</v>
      </c>
      <c r="I435" t="s">
        <v>609</v>
      </c>
      <c r="J435" t="s">
        <v>523</v>
      </c>
      <c r="K435" t="s">
        <v>326</v>
      </c>
      <c r="L435">
        <v>69081</v>
      </c>
      <c r="M435">
        <v>19876</v>
      </c>
      <c r="O435">
        <v>333080</v>
      </c>
      <c r="P435" t="s">
        <v>1066</v>
      </c>
      <c r="Q435">
        <v>22176</v>
      </c>
      <c r="R435">
        <v>152</v>
      </c>
      <c r="S435">
        <v>22176</v>
      </c>
      <c r="T435">
        <v>2786</v>
      </c>
      <c r="U435" t="s">
        <v>328</v>
      </c>
      <c r="W435">
        <v>1158667035</v>
      </c>
      <c r="X435" s="76">
        <v>44418</v>
      </c>
      <c r="Y435" s="76">
        <v>44713</v>
      </c>
      <c r="Z435" s="76">
        <v>44713</v>
      </c>
      <c r="AA435" s="76">
        <v>44742</v>
      </c>
      <c r="AB435">
        <v>3743.63</v>
      </c>
      <c r="AC435" t="s">
        <v>1110</v>
      </c>
      <c r="AD435" t="s">
        <v>383</v>
      </c>
      <c r="AE435" t="s">
        <v>324</v>
      </c>
      <c r="AF435" t="s">
        <v>1140</v>
      </c>
      <c r="AG435" t="s">
        <v>1129</v>
      </c>
      <c r="AH435" t="s">
        <v>329</v>
      </c>
      <c r="AI435" t="s">
        <v>318</v>
      </c>
      <c r="AJ435" t="s">
        <v>1070</v>
      </c>
      <c r="AK435">
        <v>86057</v>
      </c>
      <c r="AL435">
        <v>1</v>
      </c>
      <c r="AM435">
        <v>37775</v>
      </c>
      <c r="AN435" t="s">
        <v>610</v>
      </c>
      <c r="AO435">
        <v>216773186</v>
      </c>
    </row>
    <row r="438" spans="1:41">
      <c r="A438" t="s">
        <v>315</v>
      </c>
      <c r="D438" t="s">
        <v>316</v>
      </c>
      <c r="E438">
        <v>317233</v>
      </c>
      <c r="F438" t="s">
        <v>317</v>
      </c>
      <c r="G438" t="s">
        <v>318</v>
      </c>
      <c r="H438" s="105" t="s">
        <v>616</v>
      </c>
      <c r="I438" t="s">
        <v>616</v>
      </c>
      <c r="J438" t="s">
        <v>523</v>
      </c>
      <c r="K438" t="s">
        <v>326</v>
      </c>
      <c r="L438">
        <v>420707</v>
      </c>
      <c r="M438">
        <v>19085</v>
      </c>
      <c r="O438">
        <v>333080</v>
      </c>
      <c r="P438" t="s">
        <v>1066</v>
      </c>
      <c r="Q438">
        <v>11686</v>
      </c>
      <c r="R438">
        <v>152</v>
      </c>
      <c r="S438">
        <v>11686</v>
      </c>
      <c r="T438">
        <v>2786</v>
      </c>
      <c r="U438" t="s">
        <v>328</v>
      </c>
      <c r="W438">
        <v>1158667035</v>
      </c>
      <c r="X438" s="76">
        <v>43736</v>
      </c>
      <c r="Y438" s="76">
        <v>43922</v>
      </c>
      <c r="Z438" s="76">
        <v>43922</v>
      </c>
      <c r="AA438" s="76">
        <v>43951</v>
      </c>
      <c r="AB438">
        <v>2451.25</v>
      </c>
      <c r="AC438" t="s">
        <v>1110</v>
      </c>
      <c r="AD438" t="s">
        <v>338</v>
      </c>
      <c r="AE438" t="s">
        <v>324</v>
      </c>
      <c r="AF438" t="s">
        <v>1191</v>
      </c>
      <c r="AG438" t="s">
        <v>1192</v>
      </c>
      <c r="AH438" t="s">
        <v>329</v>
      </c>
      <c r="AI438" t="s">
        <v>318</v>
      </c>
      <c r="AJ438" t="s">
        <v>1070</v>
      </c>
      <c r="AK438">
        <v>86057</v>
      </c>
      <c r="AL438">
        <v>1</v>
      </c>
      <c r="AM438">
        <v>37806</v>
      </c>
      <c r="AN438" t="s">
        <v>617</v>
      </c>
      <c r="AO438">
        <v>217234908</v>
      </c>
    </row>
    <row r="439" spans="1:41">
      <c r="A439" t="s">
        <v>315</v>
      </c>
      <c r="D439" t="s">
        <v>316</v>
      </c>
      <c r="E439">
        <v>317233</v>
      </c>
      <c r="F439" t="s">
        <v>317</v>
      </c>
      <c r="G439" t="s">
        <v>318</v>
      </c>
      <c r="H439" s="105" t="s">
        <v>616</v>
      </c>
      <c r="I439" t="s">
        <v>616</v>
      </c>
      <c r="J439" t="s">
        <v>523</v>
      </c>
      <c r="K439" t="s">
        <v>326</v>
      </c>
      <c r="L439">
        <v>420708</v>
      </c>
      <c r="M439">
        <v>19115</v>
      </c>
      <c r="O439">
        <v>333080</v>
      </c>
      <c r="P439" t="s">
        <v>1066</v>
      </c>
      <c r="Q439">
        <v>11687</v>
      </c>
      <c r="R439">
        <v>152</v>
      </c>
      <c r="S439">
        <v>11687</v>
      </c>
      <c r="T439">
        <v>2786</v>
      </c>
      <c r="U439" t="s">
        <v>328</v>
      </c>
      <c r="W439">
        <v>1158667035</v>
      </c>
      <c r="X439" s="76">
        <v>43736</v>
      </c>
      <c r="Y439" s="76">
        <v>43956</v>
      </c>
      <c r="Z439" s="76">
        <v>43952</v>
      </c>
      <c r="AA439" s="76">
        <v>43982</v>
      </c>
      <c r="AB439">
        <v>2451.25</v>
      </c>
      <c r="AC439" t="s">
        <v>1110</v>
      </c>
      <c r="AD439" t="s">
        <v>338</v>
      </c>
      <c r="AE439" t="s">
        <v>324</v>
      </c>
      <c r="AF439" t="s">
        <v>1193</v>
      </c>
      <c r="AG439" t="s">
        <v>1192</v>
      </c>
      <c r="AH439" t="s">
        <v>329</v>
      </c>
      <c r="AI439" t="s">
        <v>318</v>
      </c>
      <c r="AJ439" t="s">
        <v>1070</v>
      </c>
      <c r="AK439">
        <v>86057</v>
      </c>
      <c r="AL439">
        <v>1</v>
      </c>
      <c r="AM439">
        <v>37806</v>
      </c>
      <c r="AN439" t="s">
        <v>617</v>
      </c>
      <c r="AO439">
        <v>217234908</v>
      </c>
    </row>
    <row r="440" spans="1:41">
      <c r="A440" t="s">
        <v>315</v>
      </c>
      <c r="D440" t="s">
        <v>316</v>
      </c>
      <c r="E440">
        <v>317233</v>
      </c>
      <c r="F440" t="s">
        <v>317</v>
      </c>
      <c r="G440" t="s">
        <v>318</v>
      </c>
      <c r="H440" s="105" t="s">
        <v>616</v>
      </c>
      <c r="I440" t="s">
        <v>616</v>
      </c>
      <c r="J440" t="s">
        <v>523</v>
      </c>
      <c r="K440" t="s">
        <v>326</v>
      </c>
      <c r="L440">
        <v>420709</v>
      </c>
      <c r="M440">
        <v>19146</v>
      </c>
      <c r="O440">
        <v>333080</v>
      </c>
      <c r="P440" t="s">
        <v>1066</v>
      </c>
      <c r="Q440">
        <v>11688</v>
      </c>
      <c r="R440">
        <v>152</v>
      </c>
      <c r="S440">
        <v>11688</v>
      </c>
      <c r="T440">
        <v>2786</v>
      </c>
      <c r="U440" t="s">
        <v>328</v>
      </c>
      <c r="W440">
        <v>1158667035</v>
      </c>
      <c r="X440" s="76">
        <v>43736</v>
      </c>
      <c r="Y440" s="76">
        <v>43983</v>
      </c>
      <c r="Z440" s="76">
        <v>43983</v>
      </c>
      <c r="AA440" s="76">
        <v>44012</v>
      </c>
      <c r="AB440">
        <v>2451.25</v>
      </c>
      <c r="AC440" t="s">
        <v>1110</v>
      </c>
      <c r="AD440" t="s">
        <v>338</v>
      </c>
      <c r="AE440" t="s">
        <v>324</v>
      </c>
      <c r="AF440" t="s">
        <v>1194</v>
      </c>
      <c r="AG440" t="s">
        <v>1192</v>
      </c>
      <c r="AH440" t="s">
        <v>329</v>
      </c>
      <c r="AI440" t="s">
        <v>318</v>
      </c>
      <c r="AJ440" t="s">
        <v>1070</v>
      </c>
      <c r="AK440">
        <v>86057</v>
      </c>
      <c r="AL440">
        <v>1</v>
      </c>
      <c r="AM440">
        <v>37806</v>
      </c>
      <c r="AN440" t="s">
        <v>617</v>
      </c>
      <c r="AO440">
        <v>217234908</v>
      </c>
    </row>
    <row r="441" spans="1:41">
      <c r="A441" t="s">
        <v>315</v>
      </c>
      <c r="D441" t="s">
        <v>316</v>
      </c>
      <c r="E441">
        <v>317233</v>
      </c>
      <c r="F441" t="s">
        <v>317</v>
      </c>
      <c r="G441" t="s">
        <v>318</v>
      </c>
      <c r="H441" s="105" t="s">
        <v>616</v>
      </c>
      <c r="I441" t="s">
        <v>616</v>
      </c>
      <c r="J441" t="s">
        <v>523</v>
      </c>
      <c r="K441" t="s">
        <v>326</v>
      </c>
      <c r="L441">
        <v>836142</v>
      </c>
      <c r="M441">
        <v>19207</v>
      </c>
      <c r="O441">
        <v>333080</v>
      </c>
      <c r="P441" t="s">
        <v>1066</v>
      </c>
      <c r="Q441">
        <v>21182</v>
      </c>
      <c r="R441">
        <v>152</v>
      </c>
      <c r="S441">
        <v>21182</v>
      </c>
      <c r="T441">
        <v>2786</v>
      </c>
      <c r="U441" t="s">
        <v>328</v>
      </c>
      <c r="W441">
        <v>1158667035</v>
      </c>
      <c r="X441" s="76">
        <v>44127</v>
      </c>
      <c r="Y441" s="76">
        <v>44137</v>
      </c>
      <c r="Z441" s="76">
        <v>44044</v>
      </c>
      <c r="AA441" s="76">
        <v>44074</v>
      </c>
      <c r="AB441">
        <v>2548.42</v>
      </c>
      <c r="AC441" t="s">
        <v>1110</v>
      </c>
      <c r="AD441" t="s">
        <v>344</v>
      </c>
      <c r="AE441" t="s">
        <v>324</v>
      </c>
      <c r="AF441" t="s">
        <v>1115</v>
      </c>
      <c r="AG441" t="s">
        <v>1116</v>
      </c>
      <c r="AH441" t="s">
        <v>329</v>
      </c>
      <c r="AI441" t="s">
        <v>318</v>
      </c>
      <c r="AJ441" t="s">
        <v>1070</v>
      </c>
      <c r="AK441">
        <v>86057</v>
      </c>
      <c r="AL441">
        <v>1</v>
      </c>
      <c r="AM441">
        <v>37806</v>
      </c>
      <c r="AN441" t="s">
        <v>617</v>
      </c>
      <c r="AO441">
        <v>217234908</v>
      </c>
    </row>
    <row r="442" spans="1:41">
      <c r="A442" t="s">
        <v>315</v>
      </c>
      <c r="D442" t="s">
        <v>316</v>
      </c>
      <c r="E442">
        <v>317233</v>
      </c>
      <c r="F442" t="s">
        <v>317</v>
      </c>
      <c r="G442" t="s">
        <v>318</v>
      </c>
      <c r="H442" s="105" t="s">
        <v>616</v>
      </c>
      <c r="I442" t="s">
        <v>616</v>
      </c>
      <c r="J442" t="s">
        <v>523</v>
      </c>
      <c r="K442" t="s">
        <v>326</v>
      </c>
      <c r="L442">
        <v>836164</v>
      </c>
      <c r="M442">
        <v>19268</v>
      </c>
      <c r="O442">
        <v>333080</v>
      </c>
      <c r="P442" t="s">
        <v>1066</v>
      </c>
      <c r="Q442">
        <v>21184</v>
      </c>
      <c r="R442">
        <v>152</v>
      </c>
      <c r="S442">
        <v>21184</v>
      </c>
      <c r="T442">
        <v>2786</v>
      </c>
      <c r="U442" t="s">
        <v>328</v>
      </c>
      <c r="W442">
        <v>1158667035</v>
      </c>
      <c r="X442" s="76">
        <v>44127</v>
      </c>
      <c r="Y442" s="76">
        <v>44137</v>
      </c>
      <c r="Z442" s="76">
        <v>44105</v>
      </c>
      <c r="AA442" s="76">
        <v>44135</v>
      </c>
      <c r="AB442">
        <v>2548.42</v>
      </c>
      <c r="AC442" t="s">
        <v>1110</v>
      </c>
      <c r="AD442" t="s">
        <v>344</v>
      </c>
      <c r="AE442" t="s">
        <v>324</v>
      </c>
      <c r="AF442" t="s">
        <v>1119</v>
      </c>
      <c r="AG442" t="s">
        <v>1116</v>
      </c>
      <c r="AH442" t="s">
        <v>329</v>
      </c>
      <c r="AI442" t="s">
        <v>318</v>
      </c>
      <c r="AJ442" t="s">
        <v>1070</v>
      </c>
      <c r="AK442">
        <v>86057</v>
      </c>
      <c r="AL442">
        <v>1</v>
      </c>
      <c r="AM442">
        <v>37806</v>
      </c>
      <c r="AN442" t="s">
        <v>617</v>
      </c>
      <c r="AO442">
        <v>217234908</v>
      </c>
    </row>
    <row r="443" spans="1:41">
      <c r="A443" t="s">
        <v>315</v>
      </c>
      <c r="D443" t="s">
        <v>316</v>
      </c>
      <c r="E443">
        <v>317233</v>
      </c>
      <c r="F443" t="s">
        <v>317</v>
      </c>
      <c r="G443" t="s">
        <v>318</v>
      </c>
      <c r="H443" s="105" t="s">
        <v>616</v>
      </c>
      <c r="I443" t="s">
        <v>616</v>
      </c>
      <c r="J443" t="s">
        <v>523</v>
      </c>
      <c r="K443" t="s">
        <v>326</v>
      </c>
      <c r="L443">
        <v>836175</v>
      </c>
      <c r="M443">
        <v>19299</v>
      </c>
      <c r="O443">
        <v>333080</v>
      </c>
      <c r="P443" t="s">
        <v>1066</v>
      </c>
      <c r="Q443">
        <v>21185</v>
      </c>
      <c r="R443">
        <v>152</v>
      </c>
      <c r="S443">
        <v>21185</v>
      </c>
      <c r="T443">
        <v>2786</v>
      </c>
      <c r="U443" t="s">
        <v>328</v>
      </c>
      <c r="W443">
        <v>1158667035</v>
      </c>
      <c r="X443" s="76">
        <v>44127</v>
      </c>
      <c r="Y443" s="76">
        <v>44137</v>
      </c>
      <c r="Z443" s="76">
        <v>44136</v>
      </c>
      <c r="AA443" s="76">
        <v>44165</v>
      </c>
      <c r="AB443">
        <v>2548.42</v>
      </c>
      <c r="AC443" t="s">
        <v>1110</v>
      </c>
      <c r="AD443" t="s">
        <v>344</v>
      </c>
      <c r="AE443" t="s">
        <v>324</v>
      </c>
      <c r="AF443" t="s">
        <v>1120</v>
      </c>
      <c r="AG443" t="s">
        <v>1116</v>
      </c>
      <c r="AH443" t="s">
        <v>329</v>
      </c>
      <c r="AI443" t="s">
        <v>318</v>
      </c>
      <c r="AJ443" t="s">
        <v>1070</v>
      </c>
      <c r="AK443">
        <v>86057</v>
      </c>
      <c r="AL443">
        <v>1</v>
      </c>
      <c r="AM443">
        <v>37806</v>
      </c>
      <c r="AN443" t="s">
        <v>617</v>
      </c>
      <c r="AO443">
        <v>217234908</v>
      </c>
    </row>
    <row r="444" spans="1:41">
      <c r="A444" t="s">
        <v>315</v>
      </c>
      <c r="D444" t="s">
        <v>316</v>
      </c>
      <c r="E444">
        <v>317233</v>
      </c>
      <c r="F444" t="s">
        <v>317</v>
      </c>
      <c r="G444" t="s">
        <v>318</v>
      </c>
      <c r="H444" s="105" t="s">
        <v>616</v>
      </c>
      <c r="I444" t="s">
        <v>616</v>
      </c>
      <c r="J444" t="s">
        <v>523</v>
      </c>
      <c r="K444" t="s">
        <v>326</v>
      </c>
      <c r="L444">
        <v>836153</v>
      </c>
      <c r="M444">
        <v>19238</v>
      </c>
      <c r="O444">
        <v>333080</v>
      </c>
      <c r="P444" t="s">
        <v>1066</v>
      </c>
      <c r="Q444">
        <v>21183</v>
      </c>
      <c r="R444">
        <v>152</v>
      </c>
      <c r="S444">
        <v>21183</v>
      </c>
      <c r="T444">
        <v>2786</v>
      </c>
      <c r="U444" t="s">
        <v>328</v>
      </c>
      <c r="W444">
        <v>1158667035</v>
      </c>
      <c r="X444" s="76">
        <v>44127</v>
      </c>
      <c r="Y444" s="76">
        <v>44137</v>
      </c>
      <c r="Z444" s="76">
        <v>44075</v>
      </c>
      <c r="AA444" s="76">
        <v>44104</v>
      </c>
      <c r="AB444">
        <v>2548.42</v>
      </c>
      <c r="AC444" t="s">
        <v>1110</v>
      </c>
      <c r="AD444" t="s">
        <v>344</v>
      </c>
      <c r="AE444" t="s">
        <v>324</v>
      </c>
      <c r="AF444" t="s">
        <v>1118</v>
      </c>
      <c r="AG444" t="s">
        <v>1116</v>
      </c>
      <c r="AH444" t="s">
        <v>329</v>
      </c>
      <c r="AI444" t="s">
        <v>318</v>
      </c>
      <c r="AJ444" t="s">
        <v>1070</v>
      </c>
      <c r="AK444">
        <v>86057</v>
      </c>
      <c r="AL444">
        <v>1</v>
      </c>
      <c r="AM444">
        <v>37806</v>
      </c>
      <c r="AN444" t="s">
        <v>617</v>
      </c>
      <c r="AO444">
        <v>217234908</v>
      </c>
    </row>
    <row r="445" spans="1:41">
      <c r="A445" t="s">
        <v>315</v>
      </c>
      <c r="D445" t="s">
        <v>316</v>
      </c>
      <c r="E445">
        <v>317233</v>
      </c>
      <c r="F445" t="s">
        <v>317</v>
      </c>
      <c r="G445" t="s">
        <v>318</v>
      </c>
      <c r="H445" s="105" t="s">
        <v>616</v>
      </c>
      <c r="I445" t="s">
        <v>616</v>
      </c>
      <c r="J445" t="s">
        <v>523</v>
      </c>
      <c r="K445" t="s">
        <v>326</v>
      </c>
      <c r="L445">
        <v>836131</v>
      </c>
      <c r="M445">
        <v>19176</v>
      </c>
      <c r="O445">
        <v>333080</v>
      </c>
      <c r="P445" t="s">
        <v>1066</v>
      </c>
      <c r="Q445">
        <v>21181</v>
      </c>
      <c r="R445">
        <v>152</v>
      </c>
      <c r="S445">
        <v>21181</v>
      </c>
      <c r="T445">
        <v>2786</v>
      </c>
      <c r="U445" t="s">
        <v>328</v>
      </c>
      <c r="W445">
        <v>1158667035</v>
      </c>
      <c r="X445" s="76">
        <v>44127</v>
      </c>
      <c r="Y445" s="76">
        <v>44137</v>
      </c>
      <c r="Z445" s="76">
        <v>44013</v>
      </c>
      <c r="AA445" s="76">
        <v>44043</v>
      </c>
      <c r="AB445">
        <v>2548.42</v>
      </c>
      <c r="AC445" t="s">
        <v>1110</v>
      </c>
      <c r="AD445" t="s">
        <v>344</v>
      </c>
      <c r="AE445" t="s">
        <v>324</v>
      </c>
      <c r="AF445" t="s">
        <v>1117</v>
      </c>
      <c r="AG445" t="s">
        <v>1116</v>
      </c>
      <c r="AH445" t="s">
        <v>329</v>
      </c>
      <c r="AI445" t="s">
        <v>318</v>
      </c>
      <c r="AJ445" t="s">
        <v>1070</v>
      </c>
      <c r="AK445">
        <v>86057</v>
      </c>
      <c r="AL445">
        <v>1</v>
      </c>
      <c r="AM445">
        <v>37806</v>
      </c>
      <c r="AN445" t="s">
        <v>617</v>
      </c>
      <c r="AO445">
        <v>217234908</v>
      </c>
    </row>
    <row r="446" spans="1:41">
      <c r="A446" t="s">
        <v>315</v>
      </c>
      <c r="D446" t="s">
        <v>316</v>
      </c>
      <c r="E446">
        <v>317233</v>
      </c>
      <c r="F446" t="s">
        <v>317</v>
      </c>
      <c r="G446" t="s">
        <v>318</v>
      </c>
      <c r="H446" s="105" t="s">
        <v>616</v>
      </c>
      <c r="I446" t="s">
        <v>616</v>
      </c>
      <c r="J446" t="s">
        <v>523</v>
      </c>
      <c r="K446" t="s">
        <v>326</v>
      </c>
      <c r="L446">
        <v>836186</v>
      </c>
      <c r="M446">
        <v>19329</v>
      </c>
      <c r="O446">
        <v>333080</v>
      </c>
      <c r="P446" t="s">
        <v>1066</v>
      </c>
      <c r="Q446">
        <v>21186</v>
      </c>
      <c r="R446">
        <v>152</v>
      </c>
      <c r="S446">
        <v>21186</v>
      </c>
      <c r="T446">
        <v>2786</v>
      </c>
      <c r="U446" t="s">
        <v>328</v>
      </c>
      <c r="W446">
        <v>1158667035</v>
      </c>
      <c r="X446" s="76">
        <v>44127</v>
      </c>
      <c r="Y446" s="76">
        <v>44166</v>
      </c>
      <c r="Z446" s="76">
        <v>44166</v>
      </c>
      <c r="AA446" s="76">
        <v>44196</v>
      </c>
      <c r="AB446">
        <v>2548.42</v>
      </c>
      <c r="AC446" t="s">
        <v>1110</v>
      </c>
      <c r="AD446" t="s">
        <v>344</v>
      </c>
      <c r="AE446" t="s">
        <v>324</v>
      </c>
      <c r="AF446" t="s">
        <v>1121</v>
      </c>
      <c r="AG446" t="s">
        <v>1116</v>
      </c>
      <c r="AH446" t="s">
        <v>329</v>
      </c>
      <c r="AI446" t="s">
        <v>318</v>
      </c>
      <c r="AJ446" t="s">
        <v>1070</v>
      </c>
      <c r="AK446">
        <v>86057</v>
      </c>
      <c r="AL446">
        <v>1</v>
      </c>
      <c r="AM446">
        <v>37806</v>
      </c>
      <c r="AN446" t="s">
        <v>617</v>
      </c>
      <c r="AO446">
        <v>217234908</v>
      </c>
    </row>
    <row r="447" spans="1:41">
      <c r="A447" t="s">
        <v>315</v>
      </c>
      <c r="D447" t="s">
        <v>316</v>
      </c>
      <c r="E447">
        <v>317233</v>
      </c>
      <c r="F447" t="s">
        <v>317</v>
      </c>
      <c r="G447" t="s">
        <v>318</v>
      </c>
      <c r="H447" s="105" t="s">
        <v>616</v>
      </c>
      <c r="I447" t="s">
        <v>616</v>
      </c>
      <c r="J447" t="s">
        <v>523</v>
      </c>
      <c r="K447" t="s">
        <v>326</v>
      </c>
      <c r="L447">
        <v>836197</v>
      </c>
      <c r="M447">
        <v>19360</v>
      </c>
      <c r="O447">
        <v>333080</v>
      </c>
      <c r="P447" t="s">
        <v>1066</v>
      </c>
      <c r="Q447">
        <v>21187</v>
      </c>
      <c r="R447">
        <v>152</v>
      </c>
      <c r="S447">
        <v>21187</v>
      </c>
      <c r="T447">
        <v>2786</v>
      </c>
      <c r="U447" t="s">
        <v>328</v>
      </c>
      <c r="W447">
        <v>1158667035</v>
      </c>
      <c r="X447" s="76">
        <v>44127</v>
      </c>
      <c r="Y447" s="76">
        <v>44201</v>
      </c>
      <c r="Z447" s="76">
        <v>44197</v>
      </c>
      <c r="AA447" s="76">
        <v>44227</v>
      </c>
      <c r="AB447">
        <v>2548.42</v>
      </c>
      <c r="AC447" t="s">
        <v>1110</v>
      </c>
      <c r="AD447" t="s">
        <v>344</v>
      </c>
      <c r="AE447" t="s">
        <v>324</v>
      </c>
      <c r="AF447" t="s">
        <v>1122</v>
      </c>
      <c r="AG447" t="s">
        <v>1116</v>
      </c>
      <c r="AH447" t="s">
        <v>329</v>
      </c>
      <c r="AI447" t="s">
        <v>318</v>
      </c>
      <c r="AJ447" t="s">
        <v>1070</v>
      </c>
      <c r="AK447">
        <v>86057</v>
      </c>
      <c r="AL447">
        <v>1</v>
      </c>
      <c r="AM447">
        <v>37806</v>
      </c>
      <c r="AN447" t="s">
        <v>617</v>
      </c>
      <c r="AO447">
        <v>217234908</v>
      </c>
    </row>
    <row r="448" spans="1:41">
      <c r="A448" t="s">
        <v>315</v>
      </c>
      <c r="D448" t="s">
        <v>316</v>
      </c>
      <c r="E448">
        <v>317233</v>
      </c>
      <c r="F448" t="s">
        <v>317</v>
      </c>
      <c r="G448" t="s">
        <v>318</v>
      </c>
      <c r="H448" s="105" t="s">
        <v>616</v>
      </c>
      <c r="I448" t="s">
        <v>616</v>
      </c>
      <c r="J448" t="s">
        <v>523</v>
      </c>
      <c r="K448" t="s">
        <v>326</v>
      </c>
      <c r="L448">
        <v>836208</v>
      </c>
      <c r="M448">
        <v>19391</v>
      </c>
      <c r="O448">
        <v>333080</v>
      </c>
      <c r="P448" t="s">
        <v>1066</v>
      </c>
      <c r="Q448">
        <v>21188</v>
      </c>
      <c r="R448">
        <v>152</v>
      </c>
      <c r="S448">
        <v>21188</v>
      </c>
      <c r="T448">
        <v>2786</v>
      </c>
      <c r="U448" t="s">
        <v>328</v>
      </c>
      <c r="W448">
        <v>1158667035</v>
      </c>
      <c r="X448" s="76">
        <v>44127</v>
      </c>
      <c r="Y448" s="76">
        <v>44228</v>
      </c>
      <c r="Z448" s="76">
        <v>44228</v>
      </c>
      <c r="AA448" s="76">
        <v>44255</v>
      </c>
      <c r="AB448">
        <v>2548.42</v>
      </c>
      <c r="AC448" t="s">
        <v>1110</v>
      </c>
      <c r="AD448" t="s">
        <v>344</v>
      </c>
      <c r="AE448" t="s">
        <v>324</v>
      </c>
      <c r="AF448" t="s">
        <v>1123</v>
      </c>
      <c r="AG448" t="s">
        <v>1116</v>
      </c>
      <c r="AH448" t="s">
        <v>329</v>
      </c>
      <c r="AI448" t="s">
        <v>318</v>
      </c>
      <c r="AJ448" t="s">
        <v>1070</v>
      </c>
      <c r="AK448">
        <v>86057</v>
      </c>
      <c r="AL448">
        <v>1</v>
      </c>
      <c r="AM448">
        <v>37806</v>
      </c>
      <c r="AN448" t="s">
        <v>617</v>
      </c>
      <c r="AO448">
        <v>217234908</v>
      </c>
    </row>
    <row r="449" spans="1:41">
      <c r="A449" t="s">
        <v>315</v>
      </c>
      <c r="D449" t="s">
        <v>316</v>
      </c>
      <c r="E449">
        <v>317233</v>
      </c>
      <c r="F449" t="s">
        <v>317</v>
      </c>
      <c r="G449" t="s">
        <v>318</v>
      </c>
      <c r="H449" s="105" t="s">
        <v>616</v>
      </c>
      <c r="I449" t="s">
        <v>616</v>
      </c>
      <c r="J449" t="s">
        <v>523</v>
      </c>
      <c r="K449" t="s">
        <v>326</v>
      </c>
      <c r="L449">
        <v>836219</v>
      </c>
      <c r="M449">
        <v>19419</v>
      </c>
      <c r="O449">
        <v>333080</v>
      </c>
      <c r="P449" t="s">
        <v>1066</v>
      </c>
      <c r="Q449">
        <v>21189</v>
      </c>
      <c r="R449">
        <v>152</v>
      </c>
      <c r="S449">
        <v>21189</v>
      </c>
      <c r="T449">
        <v>2786</v>
      </c>
      <c r="U449" t="s">
        <v>328</v>
      </c>
      <c r="W449">
        <v>1158667035</v>
      </c>
      <c r="X449" s="76">
        <v>44127</v>
      </c>
      <c r="Y449" s="76">
        <v>44256</v>
      </c>
      <c r="Z449" s="76">
        <v>44256</v>
      </c>
      <c r="AA449" s="76">
        <v>44286</v>
      </c>
      <c r="AB449">
        <v>2548.42</v>
      </c>
      <c r="AC449" t="s">
        <v>1110</v>
      </c>
      <c r="AD449" t="s">
        <v>344</v>
      </c>
      <c r="AE449" t="s">
        <v>324</v>
      </c>
      <c r="AF449" t="s">
        <v>1124</v>
      </c>
      <c r="AG449" t="s">
        <v>1116</v>
      </c>
      <c r="AH449" t="s">
        <v>329</v>
      </c>
      <c r="AI449" t="s">
        <v>318</v>
      </c>
      <c r="AJ449" t="s">
        <v>1070</v>
      </c>
      <c r="AK449">
        <v>86057</v>
      </c>
      <c r="AL449">
        <v>1</v>
      </c>
      <c r="AM449">
        <v>37806</v>
      </c>
      <c r="AN449" t="s">
        <v>617</v>
      </c>
      <c r="AO449">
        <v>217234908</v>
      </c>
    </row>
    <row r="450" spans="1:41">
      <c r="H450" s="105"/>
      <c r="X450" s="76"/>
      <c r="Y450" s="76"/>
      <c r="Z450" s="76"/>
      <c r="AA450" s="76"/>
      <c r="AB450">
        <f>SUM(AB438:AB449)</f>
        <v>30289.529999999992</v>
      </c>
    </row>
    <row r="451" spans="1:41">
      <c r="A451" t="s">
        <v>315</v>
      </c>
      <c r="D451" t="s">
        <v>316</v>
      </c>
      <c r="E451">
        <v>317233</v>
      </c>
      <c r="F451" t="s">
        <v>317</v>
      </c>
      <c r="G451" t="s">
        <v>318</v>
      </c>
      <c r="H451" s="105" t="s">
        <v>616</v>
      </c>
      <c r="I451" t="s">
        <v>616</v>
      </c>
      <c r="J451" t="s">
        <v>523</v>
      </c>
      <c r="K451" t="s">
        <v>326</v>
      </c>
      <c r="L451">
        <v>836230</v>
      </c>
      <c r="M451">
        <v>19450</v>
      </c>
      <c r="O451">
        <v>333080</v>
      </c>
      <c r="P451" t="s">
        <v>1066</v>
      </c>
      <c r="Q451">
        <v>21190</v>
      </c>
      <c r="R451">
        <v>152</v>
      </c>
      <c r="S451">
        <v>21190</v>
      </c>
      <c r="T451">
        <v>2786</v>
      </c>
      <c r="U451" t="s">
        <v>328</v>
      </c>
      <c r="W451">
        <v>1158667035</v>
      </c>
      <c r="X451" s="76">
        <v>44127</v>
      </c>
      <c r="Y451" s="76">
        <v>44287</v>
      </c>
      <c r="Z451" s="76">
        <v>44287</v>
      </c>
      <c r="AA451" s="76">
        <v>44316</v>
      </c>
      <c r="AB451">
        <v>2548.42</v>
      </c>
      <c r="AC451" t="s">
        <v>1110</v>
      </c>
      <c r="AD451" t="s">
        <v>344</v>
      </c>
      <c r="AE451" t="s">
        <v>324</v>
      </c>
      <c r="AF451" t="s">
        <v>1125</v>
      </c>
      <c r="AG451" t="s">
        <v>1116</v>
      </c>
      <c r="AH451" t="s">
        <v>329</v>
      </c>
      <c r="AI451" t="s">
        <v>318</v>
      </c>
      <c r="AJ451" t="s">
        <v>1070</v>
      </c>
      <c r="AK451">
        <v>86057</v>
      </c>
      <c r="AL451">
        <v>1</v>
      </c>
      <c r="AM451">
        <v>37806</v>
      </c>
      <c r="AN451" t="s">
        <v>617</v>
      </c>
      <c r="AO451">
        <v>217234908</v>
      </c>
    </row>
    <row r="452" spans="1:41">
      <c r="A452" t="s">
        <v>315</v>
      </c>
      <c r="D452" t="s">
        <v>316</v>
      </c>
      <c r="E452">
        <v>317233</v>
      </c>
      <c r="F452" t="s">
        <v>317</v>
      </c>
      <c r="G452" t="s">
        <v>318</v>
      </c>
      <c r="H452" s="105" t="s">
        <v>616</v>
      </c>
      <c r="I452" t="s">
        <v>616</v>
      </c>
      <c r="J452" t="s">
        <v>523</v>
      </c>
      <c r="K452" t="s">
        <v>326</v>
      </c>
      <c r="L452">
        <v>836241</v>
      </c>
      <c r="M452">
        <v>19480</v>
      </c>
      <c r="O452">
        <v>333080</v>
      </c>
      <c r="P452" t="s">
        <v>1066</v>
      </c>
      <c r="Q452">
        <v>21191</v>
      </c>
      <c r="R452">
        <v>152</v>
      </c>
      <c r="S452">
        <v>21191</v>
      </c>
      <c r="T452">
        <v>2786</v>
      </c>
      <c r="U452" t="s">
        <v>328</v>
      </c>
      <c r="W452">
        <v>1158667035</v>
      </c>
      <c r="X452" s="76">
        <v>44127</v>
      </c>
      <c r="Y452" s="76">
        <v>44322</v>
      </c>
      <c r="Z452" s="76">
        <v>44317</v>
      </c>
      <c r="AA452" s="76">
        <v>44347</v>
      </c>
      <c r="AB452">
        <v>2548.42</v>
      </c>
      <c r="AC452" t="s">
        <v>1110</v>
      </c>
      <c r="AD452" t="s">
        <v>344</v>
      </c>
      <c r="AE452" t="s">
        <v>324</v>
      </c>
      <c r="AF452" t="s">
        <v>1126</v>
      </c>
      <c r="AG452" t="s">
        <v>1116</v>
      </c>
      <c r="AH452" t="s">
        <v>329</v>
      </c>
      <c r="AI452" t="s">
        <v>318</v>
      </c>
      <c r="AJ452" t="s">
        <v>1070</v>
      </c>
      <c r="AK452">
        <v>86057</v>
      </c>
      <c r="AL452">
        <v>1</v>
      </c>
      <c r="AM452">
        <v>37806</v>
      </c>
      <c r="AN452" t="s">
        <v>617</v>
      </c>
      <c r="AO452">
        <v>217234908</v>
      </c>
    </row>
    <row r="453" spans="1:41">
      <c r="A453" t="s">
        <v>315</v>
      </c>
      <c r="D453" t="s">
        <v>316</v>
      </c>
      <c r="E453">
        <v>317233</v>
      </c>
      <c r="F453" t="s">
        <v>317</v>
      </c>
      <c r="G453" t="s">
        <v>318</v>
      </c>
      <c r="H453" s="105" t="s">
        <v>616</v>
      </c>
      <c r="I453" t="s">
        <v>616</v>
      </c>
      <c r="J453" t="s">
        <v>523</v>
      </c>
      <c r="K453" t="s">
        <v>326</v>
      </c>
      <c r="L453">
        <v>836252</v>
      </c>
      <c r="M453">
        <v>19511</v>
      </c>
      <c r="O453">
        <v>333080</v>
      </c>
      <c r="P453" t="s">
        <v>1066</v>
      </c>
      <c r="Q453">
        <v>21192</v>
      </c>
      <c r="R453">
        <v>152</v>
      </c>
      <c r="S453">
        <v>21192</v>
      </c>
      <c r="T453">
        <v>2786</v>
      </c>
      <c r="U453" t="s">
        <v>328</v>
      </c>
      <c r="W453">
        <v>1158667035</v>
      </c>
      <c r="X453" s="76">
        <v>44127</v>
      </c>
      <c r="Y453" s="76">
        <v>44348</v>
      </c>
      <c r="Z453" s="76">
        <v>44348</v>
      </c>
      <c r="AA453" s="76">
        <v>44377</v>
      </c>
      <c r="AB453">
        <v>2548.42</v>
      </c>
      <c r="AC453" t="s">
        <v>1110</v>
      </c>
      <c r="AD453" t="s">
        <v>344</v>
      </c>
      <c r="AE453" t="s">
        <v>324</v>
      </c>
      <c r="AF453" t="s">
        <v>1127</v>
      </c>
      <c r="AG453" t="s">
        <v>1116</v>
      </c>
      <c r="AH453" t="s">
        <v>329</v>
      </c>
      <c r="AI453" t="s">
        <v>318</v>
      </c>
      <c r="AJ453" t="s">
        <v>1070</v>
      </c>
      <c r="AK453">
        <v>86057</v>
      </c>
      <c r="AL453">
        <v>1</v>
      </c>
      <c r="AM453">
        <v>37806</v>
      </c>
      <c r="AN453" t="s">
        <v>617</v>
      </c>
      <c r="AO453">
        <v>217234908</v>
      </c>
    </row>
    <row r="454" spans="1:41">
      <c r="A454" t="s">
        <v>315</v>
      </c>
      <c r="D454" t="s">
        <v>316</v>
      </c>
      <c r="E454">
        <v>317233</v>
      </c>
      <c r="F454" t="s">
        <v>317</v>
      </c>
      <c r="G454" t="s">
        <v>318</v>
      </c>
      <c r="H454" s="105" t="s">
        <v>616</v>
      </c>
      <c r="I454" t="s">
        <v>616</v>
      </c>
      <c r="J454" t="s">
        <v>523</v>
      </c>
      <c r="K454" t="s">
        <v>326</v>
      </c>
      <c r="L454">
        <v>68950</v>
      </c>
      <c r="M454">
        <v>19541</v>
      </c>
      <c r="O454">
        <v>333080</v>
      </c>
      <c r="P454" t="s">
        <v>1066</v>
      </c>
      <c r="Q454">
        <v>22165</v>
      </c>
      <c r="R454">
        <v>152</v>
      </c>
      <c r="S454">
        <v>22165</v>
      </c>
      <c r="T454">
        <v>2786</v>
      </c>
      <c r="U454" t="s">
        <v>328</v>
      </c>
      <c r="W454">
        <v>1158667035</v>
      </c>
      <c r="X454" s="76">
        <v>44418</v>
      </c>
      <c r="Y454" s="76">
        <v>44427</v>
      </c>
      <c r="Z454" s="76">
        <v>44378</v>
      </c>
      <c r="AA454" s="76">
        <v>44408</v>
      </c>
      <c r="AB454">
        <v>2663.25</v>
      </c>
      <c r="AC454" t="s">
        <v>1110</v>
      </c>
      <c r="AD454" t="s">
        <v>383</v>
      </c>
      <c r="AE454" t="s">
        <v>324</v>
      </c>
      <c r="AF454" t="s">
        <v>1128</v>
      </c>
      <c r="AG454" t="s">
        <v>1129</v>
      </c>
      <c r="AH454" t="s">
        <v>329</v>
      </c>
      <c r="AI454" t="s">
        <v>318</v>
      </c>
      <c r="AJ454" t="s">
        <v>1070</v>
      </c>
      <c r="AK454">
        <v>86057</v>
      </c>
      <c r="AL454">
        <v>1</v>
      </c>
      <c r="AM454">
        <v>37806</v>
      </c>
      <c r="AN454" t="s">
        <v>617</v>
      </c>
      <c r="AO454">
        <v>217234908</v>
      </c>
    </row>
    <row r="455" spans="1:41">
      <c r="A455" t="s">
        <v>315</v>
      </c>
      <c r="D455" t="s">
        <v>316</v>
      </c>
      <c r="E455">
        <v>317233</v>
      </c>
      <c r="F455" t="s">
        <v>317</v>
      </c>
      <c r="G455" t="s">
        <v>318</v>
      </c>
      <c r="H455" s="105" t="s">
        <v>616</v>
      </c>
      <c r="I455" t="s">
        <v>616</v>
      </c>
      <c r="J455" t="s">
        <v>523</v>
      </c>
      <c r="K455" t="s">
        <v>326</v>
      </c>
      <c r="L455">
        <v>68962</v>
      </c>
      <c r="M455">
        <v>19572</v>
      </c>
      <c r="O455">
        <v>333080</v>
      </c>
      <c r="P455" t="s">
        <v>1066</v>
      </c>
      <c r="Q455">
        <v>22166</v>
      </c>
      <c r="R455">
        <v>152</v>
      </c>
      <c r="S455">
        <v>22166</v>
      </c>
      <c r="T455">
        <v>2786</v>
      </c>
      <c r="U455" t="s">
        <v>328</v>
      </c>
      <c r="W455">
        <v>1158667035</v>
      </c>
      <c r="X455" s="76">
        <v>44418</v>
      </c>
      <c r="Y455" s="76">
        <v>44427</v>
      </c>
      <c r="Z455" s="76">
        <v>44409</v>
      </c>
      <c r="AA455" s="76">
        <v>44439</v>
      </c>
      <c r="AB455">
        <v>2663.25</v>
      </c>
      <c r="AC455" t="s">
        <v>1110</v>
      </c>
      <c r="AD455" t="s">
        <v>383</v>
      </c>
      <c r="AE455" t="s">
        <v>324</v>
      </c>
      <c r="AF455" t="s">
        <v>1130</v>
      </c>
      <c r="AG455" t="s">
        <v>1129</v>
      </c>
      <c r="AH455" t="s">
        <v>329</v>
      </c>
      <c r="AI455" t="s">
        <v>318</v>
      </c>
      <c r="AJ455" t="s">
        <v>1070</v>
      </c>
      <c r="AK455">
        <v>86057</v>
      </c>
      <c r="AL455">
        <v>1</v>
      </c>
      <c r="AM455">
        <v>37806</v>
      </c>
      <c r="AN455" t="s">
        <v>617</v>
      </c>
      <c r="AO455">
        <v>217234908</v>
      </c>
    </row>
    <row r="456" spans="1:41">
      <c r="A456" t="s">
        <v>315</v>
      </c>
      <c r="D456" t="s">
        <v>316</v>
      </c>
      <c r="E456">
        <v>317233</v>
      </c>
      <c r="F456" t="s">
        <v>317</v>
      </c>
      <c r="G456" t="s">
        <v>318</v>
      </c>
      <c r="H456" s="105" t="s">
        <v>616</v>
      </c>
      <c r="I456" t="s">
        <v>616</v>
      </c>
      <c r="J456" t="s">
        <v>523</v>
      </c>
      <c r="K456" t="s">
        <v>326</v>
      </c>
      <c r="L456">
        <v>68974</v>
      </c>
      <c r="M456">
        <v>19603</v>
      </c>
      <c r="O456">
        <v>333080</v>
      </c>
      <c r="P456" t="s">
        <v>1066</v>
      </c>
      <c r="Q456">
        <v>22167</v>
      </c>
      <c r="R456">
        <v>152</v>
      </c>
      <c r="S456">
        <v>22167</v>
      </c>
      <c r="T456">
        <v>2786</v>
      </c>
      <c r="U456" t="s">
        <v>328</v>
      </c>
      <c r="W456">
        <v>1158667035</v>
      </c>
      <c r="X456" s="76">
        <v>44418</v>
      </c>
      <c r="Y456" s="76">
        <v>44440</v>
      </c>
      <c r="Z456" s="76">
        <v>44440</v>
      </c>
      <c r="AA456" s="76">
        <v>44469</v>
      </c>
      <c r="AB456">
        <v>2663.25</v>
      </c>
      <c r="AC456" t="s">
        <v>1110</v>
      </c>
      <c r="AD456" t="s">
        <v>383</v>
      </c>
      <c r="AE456" t="s">
        <v>324</v>
      </c>
      <c r="AF456" t="s">
        <v>1131</v>
      </c>
      <c r="AG456" t="s">
        <v>1129</v>
      </c>
      <c r="AH456" t="s">
        <v>329</v>
      </c>
      <c r="AI456" t="s">
        <v>318</v>
      </c>
      <c r="AJ456" t="s">
        <v>1070</v>
      </c>
      <c r="AK456">
        <v>86057</v>
      </c>
      <c r="AL456">
        <v>1</v>
      </c>
      <c r="AM456">
        <v>37806</v>
      </c>
      <c r="AN456" t="s">
        <v>617</v>
      </c>
      <c r="AO456">
        <v>217234908</v>
      </c>
    </row>
    <row r="457" spans="1:41">
      <c r="A457" t="s">
        <v>315</v>
      </c>
      <c r="D457" t="s">
        <v>316</v>
      </c>
      <c r="E457">
        <v>317233</v>
      </c>
      <c r="F457" t="s">
        <v>317</v>
      </c>
      <c r="G457" t="s">
        <v>318</v>
      </c>
      <c r="H457" s="105" t="s">
        <v>616</v>
      </c>
      <c r="I457" t="s">
        <v>616</v>
      </c>
      <c r="J457" t="s">
        <v>523</v>
      </c>
      <c r="K457" t="s">
        <v>326</v>
      </c>
      <c r="L457">
        <v>68986</v>
      </c>
      <c r="M457">
        <v>19633</v>
      </c>
      <c r="O457">
        <v>333080</v>
      </c>
      <c r="P457" t="s">
        <v>1066</v>
      </c>
      <c r="Q457">
        <v>22168</v>
      </c>
      <c r="R457">
        <v>152</v>
      </c>
      <c r="S457">
        <v>22168</v>
      </c>
      <c r="T457">
        <v>2786</v>
      </c>
      <c r="U457" t="s">
        <v>328</v>
      </c>
      <c r="W457">
        <v>1158667035</v>
      </c>
      <c r="X457" s="76">
        <v>44418</v>
      </c>
      <c r="Y457" s="76">
        <v>44470</v>
      </c>
      <c r="Z457" s="76">
        <v>44470</v>
      </c>
      <c r="AA457" s="76">
        <v>44500</v>
      </c>
      <c r="AB457">
        <v>2663.25</v>
      </c>
      <c r="AC457" t="s">
        <v>1110</v>
      </c>
      <c r="AD457" t="s">
        <v>383</v>
      </c>
      <c r="AE457" t="s">
        <v>324</v>
      </c>
      <c r="AF457" t="s">
        <v>1132</v>
      </c>
      <c r="AG457" t="s">
        <v>1129</v>
      </c>
      <c r="AH457" t="s">
        <v>329</v>
      </c>
      <c r="AI457" t="s">
        <v>318</v>
      </c>
      <c r="AJ457" t="s">
        <v>1070</v>
      </c>
      <c r="AK457">
        <v>86057</v>
      </c>
      <c r="AL457">
        <v>1</v>
      </c>
      <c r="AM457">
        <v>37806</v>
      </c>
      <c r="AN457" t="s">
        <v>617</v>
      </c>
      <c r="AO457">
        <v>217234908</v>
      </c>
    </row>
    <row r="458" spans="1:41">
      <c r="A458" t="s">
        <v>315</v>
      </c>
      <c r="D458" t="s">
        <v>316</v>
      </c>
      <c r="E458">
        <v>317233</v>
      </c>
      <c r="F458" t="s">
        <v>317</v>
      </c>
      <c r="G458" t="s">
        <v>318</v>
      </c>
      <c r="H458" s="105" t="s">
        <v>616</v>
      </c>
      <c r="I458" t="s">
        <v>616</v>
      </c>
      <c r="J458" t="s">
        <v>523</v>
      </c>
      <c r="K458" t="s">
        <v>326</v>
      </c>
      <c r="L458">
        <v>68998</v>
      </c>
      <c r="M458">
        <v>19664</v>
      </c>
      <c r="O458">
        <v>333080</v>
      </c>
      <c r="P458" t="s">
        <v>1066</v>
      </c>
      <c r="Q458">
        <v>22169</v>
      </c>
      <c r="R458">
        <v>152</v>
      </c>
      <c r="S458">
        <v>22169</v>
      </c>
      <c r="T458">
        <v>2786</v>
      </c>
      <c r="U458" t="s">
        <v>328</v>
      </c>
      <c r="W458">
        <v>1158667035</v>
      </c>
      <c r="X458" s="76">
        <v>44418</v>
      </c>
      <c r="Y458" s="76">
        <v>44503</v>
      </c>
      <c r="Z458" s="76">
        <v>44501</v>
      </c>
      <c r="AA458" s="76">
        <v>44530</v>
      </c>
      <c r="AB458">
        <v>2663.25</v>
      </c>
      <c r="AC458" t="s">
        <v>1110</v>
      </c>
      <c r="AD458" t="s">
        <v>383</v>
      </c>
      <c r="AE458" t="s">
        <v>324</v>
      </c>
      <c r="AF458" t="s">
        <v>1133</v>
      </c>
      <c r="AG458" t="s">
        <v>1129</v>
      </c>
      <c r="AH458" t="s">
        <v>329</v>
      </c>
      <c r="AI458" t="s">
        <v>318</v>
      </c>
      <c r="AJ458" t="s">
        <v>1070</v>
      </c>
      <c r="AK458">
        <v>86057</v>
      </c>
      <c r="AL458">
        <v>1</v>
      </c>
      <c r="AM458">
        <v>37806</v>
      </c>
      <c r="AN458" t="s">
        <v>617</v>
      </c>
      <c r="AO458">
        <v>217234908</v>
      </c>
    </row>
    <row r="459" spans="1:41">
      <c r="A459" t="s">
        <v>315</v>
      </c>
      <c r="D459" t="s">
        <v>316</v>
      </c>
      <c r="E459">
        <v>317233</v>
      </c>
      <c r="F459" t="s">
        <v>317</v>
      </c>
      <c r="G459" t="s">
        <v>318</v>
      </c>
      <c r="H459" s="105" t="s">
        <v>616</v>
      </c>
      <c r="I459" t="s">
        <v>616</v>
      </c>
      <c r="J459" t="s">
        <v>523</v>
      </c>
      <c r="K459" t="s">
        <v>326</v>
      </c>
      <c r="L459">
        <v>69010</v>
      </c>
      <c r="M459">
        <v>19694</v>
      </c>
      <c r="O459">
        <v>333080</v>
      </c>
      <c r="P459" t="s">
        <v>1066</v>
      </c>
      <c r="Q459">
        <v>22170</v>
      </c>
      <c r="R459">
        <v>152</v>
      </c>
      <c r="S459">
        <v>22170</v>
      </c>
      <c r="T459">
        <v>2786</v>
      </c>
      <c r="U459" t="s">
        <v>328</v>
      </c>
      <c r="W459">
        <v>1158667035</v>
      </c>
      <c r="X459" s="76">
        <v>44418</v>
      </c>
      <c r="Y459" s="76">
        <v>44531</v>
      </c>
      <c r="Z459" s="76">
        <v>44531</v>
      </c>
      <c r="AA459" s="76">
        <v>44561</v>
      </c>
      <c r="AB459">
        <v>2663.25</v>
      </c>
      <c r="AC459" t="s">
        <v>1110</v>
      </c>
      <c r="AD459" t="s">
        <v>383</v>
      </c>
      <c r="AE459" t="s">
        <v>324</v>
      </c>
      <c r="AF459" t="s">
        <v>1134</v>
      </c>
      <c r="AG459" t="s">
        <v>1129</v>
      </c>
      <c r="AH459" t="s">
        <v>329</v>
      </c>
      <c r="AI459" t="s">
        <v>318</v>
      </c>
      <c r="AJ459" t="s">
        <v>1070</v>
      </c>
      <c r="AK459">
        <v>86057</v>
      </c>
      <c r="AL459">
        <v>1</v>
      </c>
      <c r="AM459">
        <v>37806</v>
      </c>
      <c r="AN459" t="s">
        <v>617</v>
      </c>
      <c r="AO459">
        <v>217234908</v>
      </c>
    </row>
    <row r="460" spans="1:41">
      <c r="A460" t="s">
        <v>315</v>
      </c>
      <c r="D460" t="s">
        <v>316</v>
      </c>
      <c r="E460">
        <v>317233</v>
      </c>
      <c r="F460" t="s">
        <v>317</v>
      </c>
      <c r="G460" t="s">
        <v>318</v>
      </c>
      <c r="H460" s="105" t="s">
        <v>616</v>
      </c>
      <c r="I460" t="s">
        <v>616</v>
      </c>
      <c r="J460" t="s">
        <v>523</v>
      </c>
      <c r="K460" t="s">
        <v>326</v>
      </c>
      <c r="L460">
        <v>69022</v>
      </c>
      <c r="M460">
        <v>19725</v>
      </c>
      <c r="O460">
        <v>333080</v>
      </c>
      <c r="P460" t="s">
        <v>1066</v>
      </c>
      <c r="Q460">
        <v>22171</v>
      </c>
      <c r="R460">
        <v>152</v>
      </c>
      <c r="S460">
        <v>22171</v>
      </c>
      <c r="T460">
        <v>2786</v>
      </c>
      <c r="U460" t="s">
        <v>328</v>
      </c>
      <c r="W460">
        <v>1158667035</v>
      </c>
      <c r="X460" s="76">
        <v>44418</v>
      </c>
      <c r="Y460" s="76">
        <v>44566</v>
      </c>
      <c r="Z460" s="76">
        <v>44562</v>
      </c>
      <c r="AA460" s="76">
        <v>44592</v>
      </c>
      <c r="AB460">
        <v>2663.25</v>
      </c>
      <c r="AC460" t="s">
        <v>1110</v>
      </c>
      <c r="AD460" t="s">
        <v>383</v>
      </c>
      <c r="AE460" t="s">
        <v>324</v>
      </c>
      <c r="AF460" t="s">
        <v>1135</v>
      </c>
      <c r="AG460" t="s">
        <v>1129</v>
      </c>
      <c r="AH460" t="s">
        <v>329</v>
      </c>
      <c r="AI460" t="s">
        <v>318</v>
      </c>
      <c r="AJ460" t="s">
        <v>1070</v>
      </c>
      <c r="AK460">
        <v>86057</v>
      </c>
      <c r="AL460">
        <v>1</v>
      </c>
      <c r="AM460">
        <v>37806</v>
      </c>
      <c r="AN460" t="s">
        <v>617</v>
      </c>
      <c r="AO460">
        <v>217234908</v>
      </c>
    </row>
    <row r="461" spans="1:41">
      <c r="A461" t="s">
        <v>315</v>
      </c>
      <c r="D461" t="s">
        <v>316</v>
      </c>
      <c r="E461">
        <v>317233</v>
      </c>
      <c r="F461" t="s">
        <v>317</v>
      </c>
      <c r="G461" t="s">
        <v>318</v>
      </c>
      <c r="H461" s="105" t="s">
        <v>616</v>
      </c>
      <c r="I461" t="s">
        <v>616</v>
      </c>
      <c r="J461" t="s">
        <v>523</v>
      </c>
      <c r="K461" t="s">
        <v>326</v>
      </c>
      <c r="L461">
        <v>69034</v>
      </c>
      <c r="M461">
        <v>19756</v>
      </c>
      <c r="O461">
        <v>333080</v>
      </c>
      <c r="P461" t="s">
        <v>1066</v>
      </c>
      <c r="Q461">
        <v>22172</v>
      </c>
      <c r="R461">
        <v>152</v>
      </c>
      <c r="S461">
        <v>22172</v>
      </c>
      <c r="T461">
        <v>2786</v>
      </c>
      <c r="U461" t="s">
        <v>328</v>
      </c>
      <c r="W461">
        <v>1158667035</v>
      </c>
      <c r="X461" s="76">
        <v>44418</v>
      </c>
      <c r="Y461" s="76">
        <v>44594</v>
      </c>
      <c r="Z461" s="76">
        <v>44593</v>
      </c>
      <c r="AA461" s="76">
        <v>44620</v>
      </c>
      <c r="AB461">
        <v>2663.25</v>
      </c>
      <c r="AC461" t="s">
        <v>1110</v>
      </c>
      <c r="AD461" t="s">
        <v>383</v>
      </c>
      <c r="AE461" t="s">
        <v>324</v>
      </c>
      <c r="AF461" t="s">
        <v>1136</v>
      </c>
      <c r="AG461" t="s">
        <v>1129</v>
      </c>
      <c r="AH461" t="s">
        <v>329</v>
      </c>
      <c r="AI461" t="s">
        <v>318</v>
      </c>
      <c r="AJ461" t="s">
        <v>1070</v>
      </c>
      <c r="AK461">
        <v>86057</v>
      </c>
      <c r="AL461">
        <v>1</v>
      </c>
      <c r="AM461">
        <v>37806</v>
      </c>
      <c r="AN461" t="s">
        <v>617</v>
      </c>
      <c r="AO461">
        <v>217234908</v>
      </c>
    </row>
    <row r="462" spans="1:41">
      <c r="A462" t="s">
        <v>315</v>
      </c>
      <c r="D462" t="s">
        <v>316</v>
      </c>
      <c r="E462">
        <v>317233</v>
      </c>
      <c r="F462" t="s">
        <v>317</v>
      </c>
      <c r="G462" t="s">
        <v>318</v>
      </c>
      <c r="H462" s="105" t="s">
        <v>616</v>
      </c>
      <c r="I462" t="s">
        <v>616</v>
      </c>
      <c r="J462" t="s">
        <v>523</v>
      </c>
      <c r="K462" t="s">
        <v>326</v>
      </c>
      <c r="L462">
        <v>69046</v>
      </c>
      <c r="M462">
        <v>19784</v>
      </c>
      <c r="O462">
        <v>333080</v>
      </c>
      <c r="P462" t="s">
        <v>1066</v>
      </c>
      <c r="Q462">
        <v>22173</v>
      </c>
      <c r="R462">
        <v>152</v>
      </c>
      <c r="S462">
        <v>22173</v>
      </c>
      <c r="T462">
        <v>2786</v>
      </c>
      <c r="U462" t="s">
        <v>328</v>
      </c>
      <c r="W462">
        <v>1158667035</v>
      </c>
      <c r="X462" s="76">
        <v>44418</v>
      </c>
      <c r="Y462" s="76">
        <v>44621</v>
      </c>
      <c r="Z462" s="76">
        <v>44621</v>
      </c>
      <c r="AA462" s="76">
        <v>44651</v>
      </c>
      <c r="AB462">
        <v>2663.25</v>
      </c>
      <c r="AC462" t="s">
        <v>1110</v>
      </c>
      <c r="AD462" t="s">
        <v>383</v>
      </c>
      <c r="AE462" t="s">
        <v>324</v>
      </c>
      <c r="AF462" t="s">
        <v>1137</v>
      </c>
      <c r="AG462" t="s">
        <v>1129</v>
      </c>
      <c r="AH462" t="s">
        <v>329</v>
      </c>
      <c r="AI462" t="s">
        <v>318</v>
      </c>
      <c r="AJ462" t="s">
        <v>1070</v>
      </c>
      <c r="AK462">
        <v>86057</v>
      </c>
      <c r="AL462">
        <v>1</v>
      </c>
      <c r="AM462">
        <v>37806</v>
      </c>
      <c r="AN462" t="s">
        <v>617</v>
      </c>
      <c r="AO462">
        <v>217234908</v>
      </c>
    </row>
    <row r="463" spans="1:41">
      <c r="H463" s="105"/>
      <c r="X463" s="76"/>
      <c r="Y463" s="76"/>
      <c r="Z463" s="76"/>
      <c r="AA463" s="76"/>
      <c r="AB463">
        <f>SUM(AB451:AB462)</f>
        <v>31614.510000000002</v>
      </c>
    </row>
    <row r="464" spans="1:41">
      <c r="A464" t="s">
        <v>315</v>
      </c>
      <c r="D464" t="s">
        <v>316</v>
      </c>
      <c r="E464">
        <v>317233</v>
      </c>
      <c r="F464" t="s">
        <v>317</v>
      </c>
      <c r="G464" t="s">
        <v>318</v>
      </c>
      <c r="H464" s="105" t="s">
        <v>616</v>
      </c>
      <c r="I464" t="s">
        <v>616</v>
      </c>
      <c r="J464" t="s">
        <v>523</v>
      </c>
      <c r="K464" t="s">
        <v>326</v>
      </c>
      <c r="L464">
        <v>69058</v>
      </c>
      <c r="M464">
        <v>19815</v>
      </c>
      <c r="O464">
        <v>333080</v>
      </c>
      <c r="P464" t="s">
        <v>1066</v>
      </c>
      <c r="Q464">
        <v>22174</v>
      </c>
      <c r="R464">
        <v>152</v>
      </c>
      <c r="S464">
        <v>22174</v>
      </c>
      <c r="T464">
        <v>2786</v>
      </c>
      <c r="U464" t="s">
        <v>328</v>
      </c>
      <c r="W464">
        <v>1158667035</v>
      </c>
      <c r="X464" s="76">
        <v>44418</v>
      </c>
      <c r="Y464" s="76">
        <v>44652</v>
      </c>
      <c r="Z464" s="76">
        <v>44652</v>
      </c>
      <c r="AA464" s="76">
        <v>44681</v>
      </c>
      <c r="AB464">
        <v>2663.25</v>
      </c>
      <c r="AC464" t="s">
        <v>1110</v>
      </c>
      <c r="AD464" t="s">
        <v>383</v>
      </c>
      <c r="AE464" t="s">
        <v>324</v>
      </c>
      <c r="AF464" t="s">
        <v>1138</v>
      </c>
      <c r="AG464" t="s">
        <v>1129</v>
      </c>
      <c r="AH464" t="s">
        <v>329</v>
      </c>
      <c r="AI464" t="s">
        <v>318</v>
      </c>
      <c r="AJ464" t="s">
        <v>1070</v>
      </c>
      <c r="AK464">
        <v>86057</v>
      </c>
      <c r="AL464">
        <v>1</v>
      </c>
      <c r="AM464">
        <v>37806</v>
      </c>
      <c r="AN464" t="s">
        <v>617</v>
      </c>
      <c r="AO464">
        <v>217234908</v>
      </c>
    </row>
    <row r="465" spans="1:41">
      <c r="A465" t="s">
        <v>315</v>
      </c>
      <c r="D465" t="s">
        <v>316</v>
      </c>
      <c r="E465">
        <v>317233</v>
      </c>
      <c r="F465" t="s">
        <v>317</v>
      </c>
      <c r="G465" t="s">
        <v>318</v>
      </c>
      <c r="H465" s="105" t="s">
        <v>616</v>
      </c>
      <c r="I465" t="s">
        <v>616</v>
      </c>
      <c r="J465" t="s">
        <v>523</v>
      </c>
      <c r="K465" t="s">
        <v>326</v>
      </c>
      <c r="L465">
        <v>69070</v>
      </c>
      <c r="M465">
        <v>19845</v>
      </c>
      <c r="O465">
        <v>333080</v>
      </c>
      <c r="P465" t="s">
        <v>1066</v>
      </c>
      <c r="Q465">
        <v>22175</v>
      </c>
      <c r="R465">
        <v>152</v>
      </c>
      <c r="S465">
        <v>22175</v>
      </c>
      <c r="T465">
        <v>2786</v>
      </c>
      <c r="U465" t="s">
        <v>328</v>
      </c>
      <c r="W465">
        <v>1158667035</v>
      </c>
      <c r="X465" s="76">
        <v>44418</v>
      </c>
      <c r="Y465" s="76">
        <v>44684</v>
      </c>
      <c r="Z465" s="76">
        <v>44682</v>
      </c>
      <c r="AA465" s="76">
        <v>44712</v>
      </c>
      <c r="AB465">
        <v>2663.25</v>
      </c>
      <c r="AC465" t="s">
        <v>1110</v>
      </c>
      <c r="AD465" t="s">
        <v>383</v>
      </c>
      <c r="AE465" t="s">
        <v>324</v>
      </c>
      <c r="AF465" t="s">
        <v>1139</v>
      </c>
      <c r="AG465" t="s">
        <v>1129</v>
      </c>
      <c r="AH465" t="s">
        <v>329</v>
      </c>
      <c r="AI465" t="s">
        <v>318</v>
      </c>
      <c r="AJ465" t="s">
        <v>1070</v>
      </c>
      <c r="AK465">
        <v>86057</v>
      </c>
      <c r="AL465">
        <v>1</v>
      </c>
      <c r="AM465">
        <v>37806</v>
      </c>
      <c r="AN465" t="s">
        <v>617</v>
      </c>
      <c r="AO465">
        <v>217234908</v>
      </c>
    </row>
    <row r="466" spans="1:41">
      <c r="A466" t="s">
        <v>315</v>
      </c>
      <c r="D466" t="s">
        <v>316</v>
      </c>
      <c r="E466">
        <v>317233</v>
      </c>
      <c r="F466" t="s">
        <v>317</v>
      </c>
      <c r="G466" t="s">
        <v>318</v>
      </c>
      <c r="H466" s="105" t="s">
        <v>616</v>
      </c>
      <c r="I466" t="s">
        <v>616</v>
      </c>
      <c r="J466" t="s">
        <v>523</v>
      </c>
      <c r="K466" t="s">
        <v>326</v>
      </c>
      <c r="L466">
        <v>69082</v>
      </c>
      <c r="M466">
        <v>19876</v>
      </c>
      <c r="O466">
        <v>333080</v>
      </c>
      <c r="P466" t="s">
        <v>1066</v>
      </c>
      <c r="Q466">
        <v>22176</v>
      </c>
      <c r="R466">
        <v>152</v>
      </c>
      <c r="S466">
        <v>22176</v>
      </c>
      <c r="T466">
        <v>2786</v>
      </c>
      <c r="U466" t="s">
        <v>328</v>
      </c>
      <c r="W466">
        <v>1158667035</v>
      </c>
      <c r="X466" s="76">
        <v>44418</v>
      </c>
      <c r="Y466" s="76">
        <v>44713</v>
      </c>
      <c r="Z466" s="76">
        <v>44713</v>
      </c>
      <c r="AA466" s="76">
        <v>44742</v>
      </c>
      <c r="AB466">
        <v>2663.25</v>
      </c>
      <c r="AC466" t="s">
        <v>1110</v>
      </c>
      <c r="AD466" t="s">
        <v>383</v>
      </c>
      <c r="AE466" t="s">
        <v>324</v>
      </c>
      <c r="AF466" t="s">
        <v>1140</v>
      </c>
      <c r="AG466" t="s">
        <v>1129</v>
      </c>
      <c r="AH466" t="s">
        <v>329</v>
      </c>
      <c r="AI466" t="s">
        <v>318</v>
      </c>
      <c r="AJ466" t="s">
        <v>1070</v>
      </c>
      <c r="AK466">
        <v>86057</v>
      </c>
      <c r="AL466">
        <v>1</v>
      </c>
      <c r="AM466">
        <v>37806</v>
      </c>
      <c r="AN466" t="s">
        <v>617</v>
      </c>
      <c r="AO466">
        <v>217234908</v>
      </c>
    </row>
    <row r="469" spans="1:41">
      <c r="A469" t="s">
        <v>315</v>
      </c>
      <c r="D469" t="s">
        <v>316</v>
      </c>
      <c r="E469">
        <v>315011</v>
      </c>
      <c r="F469" t="s">
        <v>317</v>
      </c>
      <c r="G469" t="s">
        <v>318</v>
      </c>
      <c r="H469" s="105" t="s">
        <v>618</v>
      </c>
      <c r="I469" t="s">
        <v>618</v>
      </c>
      <c r="J469" t="s">
        <v>619</v>
      </c>
      <c r="K469" t="s">
        <v>315</v>
      </c>
      <c r="L469">
        <v>459991</v>
      </c>
      <c r="M469">
        <v>19085</v>
      </c>
      <c r="O469">
        <v>333080</v>
      </c>
      <c r="P469" t="s">
        <v>1066</v>
      </c>
      <c r="Q469">
        <v>19078</v>
      </c>
      <c r="R469">
        <v>152</v>
      </c>
      <c r="S469">
        <v>19078</v>
      </c>
      <c r="T469">
        <v>2786</v>
      </c>
      <c r="U469" t="s">
        <v>328</v>
      </c>
      <c r="W469">
        <v>1158667035</v>
      </c>
      <c r="X469" s="76">
        <v>43763</v>
      </c>
      <c r="Y469" s="76">
        <v>43922</v>
      </c>
      <c r="Z469" s="76">
        <v>43922</v>
      </c>
      <c r="AA469" s="76">
        <v>43951</v>
      </c>
      <c r="AB469">
        <v>3006.25</v>
      </c>
      <c r="AC469" t="s">
        <v>1067</v>
      </c>
      <c r="AD469" t="s">
        <v>346</v>
      </c>
      <c r="AE469" t="s">
        <v>324</v>
      </c>
      <c r="AF469" t="s">
        <v>1068</v>
      </c>
      <c r="AG469" t="s">
        <v>1069</v>
      </c>
      <c r="AH469" t="s">
        <v>329</v>
      </c>
      <c r="AI469" t="s">
        <v>318</v>
      </c>
      <c r="AJ469" t="s">
        <v>1070</v>
      </c>
      <c r="AK469">
        <v>86057</v>
      </c>
      <c r="AL469">
        <v>1</v>
      </c>
      <c r="AM469">
        <v>50367</v>
      </c>
      <c r="AN469" t="s">
        <v>621</v>
      </c>
      <c r="AO469">
        <v>211790988</v>
      </c>
    </row>
    <row r="470" spans="1:41">
      <c r="A470" t="s">
        <v>315</v>
      </c>
      <c r="D470" t="s">
        <v>316</v>
      </c>
      <c r="E470">
        <v>315011</v>
      </c>
      <c r="F470" t="s">
        <v>317</v>
      </c>
      <c r="G470" t="s">
        <v>318</v>
      </c>
      <c r="H470" s="105" t="s">
        <v>618</v>
      </c>
      <c r="I470" t="s">
        <v>618</v>
      </c>
      <c r="J470" t="s">
        <v>619</v>
      </c>
      <c r="K470" t="s">
        <v>315</v>
      </c>
      <c r="L470">
        <v>460016</v>
      </c>
      <c r="M470">
        <v>19115</v>
      </c>
      <c r="O470">
        <v>333080</v>
      </c>
      <c r="P470" t="s">
        <v>1066</v>
      </c>
      <c r="Q470">
        <v>19079</v>
      </c>
      <c r="R470">
        <v>152</v>
      </c>
      <c r="S470">
        <v>19079</v>
      </c>
      <c r="T470">
        <v>2786</v>
      </c>
      <c r="U470" t="s">
        <v>328</v>
      </c>
      <c r="W470">
        <v>1158667035</v>
      </c>
      <c r="X470" s="76">
        <v>43763</v>
      </c>
      <c r="Y470" s="76">
        <v>43956</v>
      </c>
      <c r="Z470" s="76">
        <v>43952</v>
      </c>
      <c r="AA470" s="76">
        <v>43982</v>
      </c>
      <c r="AB470">
        <v>3006.25</v>
      </c>
      <c r="AC470" t="s">
        <v>1067</v>
      </c>
      <c r="AD470" t="s">
        <v>346</v>
      </c>
      <c r="AE470" t="s">
        <v>324</v>
      </c>
      <c r="AF470" t="s">
        <v>1071</v>
      </c>
      <c r="AG470" t="s">
        <v>1069</v>
      </c>
      <c r="AH470" t="s">
        <v>329</v>
      </c>
      <c r="AI470" t="s">
        <v>318</v>
      </c>
      <c r="AJ470" t="s">
        <v>1070</v>
      </c>
      <c r="AK470">
        <v>86057</v>
      </c>
      <c r="AL470">
        <v>1</v>
      </c>
      <c r="AM470">
        <v>50367</v>
      </c>
      <c r="AN470" t="s">
        <v>621</v>
      </c>
      <c r="AO470">
        <v>211790988</v>
      </c>
    </row>
    <row r="471" spans="1:41">
      <c r="A471" t="s">
        <v>315</v>
      </c>
      <c r="D471" t="s">
        <v>316</v>
      </c>
      <c r="E471">
        <v>315011</v>
      </c>
      <c r="F471" t="s">
        <v>317</v>
      </c>
      <c r="G471" t="s">
        <v>318</v>
      </c>
      <c r="H471" s="105" t="s">
        <v>618</v>
      </c>
      <c r="I471" t="s">
        <v>618</v>
      </c>
      <c r="J471" t="s">
        <v>619</v>
      </c>
      <c r="K471" t="s">
        <v>315</v>
      </c>
      <c r="L471">
        <v>460041</v>
      </c>
      <c r="M471">
        <v>19146</v>
      </c>
      <c r="O471">
        <v>333080</v>
      </c>
      <c r="P471" t="s">
        <v>1066</v>
      </c>
      <c r="Q471">
        <v>19080</v>
      </c>
      <c r="R471">
        <v>152</v>
      </c>
      <c r="S471">
        <v>19080</v>
      </c>
      <c r="T471">
        <v>2786</v>
      </c>
      <c r="U471" t="s">
        <v>328</v>
      </c>
      <c r="W471">
        <v>1158667035</v>
      </c>
      <c r="X471" s="76">
        <v>43763</v>
      </c>
      <c r="Y471" s="76">
        <v>43983</v>
      </c>
      <c r="Z471" s="76">
        <v>43983</v>
      </c>
      <c r="AA471" s="76">
        <v>44012</v>
      </c>
      <c r="AB471">
        <v>3006.25</v>
      </c>
      <c r="AC471" t="s">
        <v>1067</v>
      </c>
      <c r="AD471" t="s">
        <v>346</v>
      </c>
      <c r="AE471" t="s">
        <v>324</v>
      </c>
      <c r="AF471" t="s">
        <v>1072</v>
      </c>
      <c r="AG471" t="s">
        <v>1069</v>
      </c>
      <c r="AH471" t="s">
        <v>329</v>
      </c>
      <c r="AI471" t="s">
        <v>318</v>
      </c>
      <c r="AJ471" t="s">
        <v>1070</v>
      </c>
      <c r="AK471">
        <v>86057</v>
      </c>
      <c r="AL471">
        <v>1</v>
      </c>
      <c r="AM471">
        <v>50367</v>
      </c>
      <c r="AN471" t="s">
        <v>621</v>
      </c>
      <c r="AO471">
        <v>211790988</v>
      </c>
    </row>
    <row r="472" spans="1:41">
      <c r="A472" t="s">
        <v>315</v>
      </c>
      <c r="D472" t="s">
        <v>316</v>
      </c>
      <c r="E472">
        <v>315011</v>
      </c>
      <c r="F472" t="s">
        <v>317</v>
      </c>
      <c r="G472" t="s">
        <v>318</v>
      </c>
      <c r="H472" s="105" t="s">
        <v>618</v>
      </c>
      <c r="I472" t="s">
        <v>618</v>
      </c>
      <c r="J472" t="s">
        <v>619</v>
      </c>
      <c r="K472" t="s">
        <v>315</v>
      </c>
      <c r="L472">
        <v>795479</v>
      </c>
      <c r="M472">
        <v>19238</v>
      </c>
      <c r="O472">
        <v>333080</v>
      </c>
      <c r="P472" t="s">
        <v>1066</v>
      </c>
      <c r="Q472">
        <v>20775</v>
      </c>
      <c r="R472">
        <v>152</v>
      </c>
      <c r="S472">
        <v>20775</v>
      </c>
      <c r="T472">
        <v>2786</v>
      </c>
      <c r="U472" t="s">
        <v>328</v>
      </c>
      <c r="W472">
        <v>1158667035</v>
      </c>
      <c r="X472" s="76">
        <v>44109</v>
      </c>
      <c r="Y472" s="76">
        <v>44117</v>
      </c>
      <c r="Z472" s="76">
        <v>44075</v>
      </c>
      <c r="AA472" s="76">
        <v>44104</v>
      </c>
      <c r="AB472">
        <v>3125.42</v>
      </c>
      <c r="AC472" t="s">
        <v>1067</v>
      </c>
      <c r="AD472" t="s">
        <v>346</v>
      </c>
      <c r="AE472" t="s">
        <v>324</v>
      </c>
      <c r="AF472" t="s">
        <v>1073</v>
      </c>
      <c r="AG472" t="s">
        <v>1074</v>
      </c>
      <c r="AH472" t="s">
        <v>329</v>
      </c>
      <c r="AI472" t="s">
        <v>318</v>
      </c>
      <c r="AJ472" t="s">
        <v>1070</v>
      </c>
      <c r="AK472">
        <v>86057</v>
      </c>
      <c r="AL472">
        <v>1</v>
      </c>
      <c r="AM472">
        <v>50367</v>
      </c>
      <c r="AN472" t="s">
        <v>621</v>
      </c>
      <c r="AO472">
        <v>211790988</v>
      </c>
    </row>
    <row r="473" spans="1:41">
      <c r="A473" t="s">
        <v>315</v>
      </c>
      <c r="D473" t="s">
        <v>316</v>
      </c>
      <c r="E473">
        <v>315011</v>
      </c>
      <c r="F473" t="s">
        <v>317</v>
      </c>
      <c r="G473" t="s">
        <v>318</v>
      </c>
      <c r="H473" s="105" t="s">
        <v>618</v>
      </c>
      <c r="I473" t="s">
        <v>618</v>
      </c>
      <c r="J473" t="s">
        <v>619</v>
      </c>
      <c r="K473" t="s">
        <v>315</v>
      </c>
      <c r="L473">
        <v>795456</v>
      </c>
      <c r="M473">
        <v>19207</v>
      </c>
      <c r="O473">
        <v>333080</v>
      </c>
      <c r="P473" t="s">
        <v>1066</v>
      </c>
      <c r="Q473">
        <v>20774</v>
      </c>
      <c r="R473">
        <v>152</v>
      </c>
      <c r="S473">
        <v>20774</v>
      </c>
      <c r="T473">
        <v>2786</v>
      </c>
      <c r="U473" t="s">
        <v>328</v>
      </c>
      <c r="W473">
        <v>1158667035</v>
      </c>
      <c r="X473" s="76">
        <v>44109</v>
      </c>
      <c r="Y473" s="76">
        <v>44117</v>
      </c>
      <c r="Z473" s="76">
        <v>44044</v>
      </c>
      <c r="AA473" s="76">
        <v>44074</v>
      </c>
      <c r="AB473">
        <v>3125.42</v>
      </c>
      <c r="AC473" t="s">
        <v>1067</v>
      </c>
      <c r="AD473" t="s">
        <v>346</v>
      </c>
      <c r="AE473" t="s">
        <v>324</v>
      </c>
      <c r="AF473" t="s">
        <v>1076</v>
      </c>
      <c r="AG473" t="s">
        <v>1074</v>
      </c>
      <c r="AH473" t="s">
        <v>329</v>
      </c>
      <c r="AI473" t="s">
        <v>318</v>
      </c>
      <c r="AJ473" t="s">
        <v>1070</v>
      </c>
      <c r="AK473">
        <v>86057</v>
      </c>
      <c r="AL473">
        <v>1</v>
      </c>
      <c r="AM473">
        <v>50367</v>
      </c>
      <c r="AN473" t="s">
        <v>621</v>
      </c>
      <c r="AO473">
        <v>211790988</v>
      </c>
    </row>
    <row r="474" spans="1:41">
      <c r="A474" t="s">
        <v>315</v>
      </c>
      <c r="D474" t="s">
        <v>316</v>
      </c>
      <c r="E474">
        <v>315011</v>
      </c>
      <c r="F474" t="s">
        <v>317</v>
      </c>
      <c r="G474" t="s">
        <v>318</v>
      </c>
      <c r="H474" s="105" t="s">
        <v>618</v>
      </c>
      <c r="I474" t="s">
        <v>618</v>
      </c>
      <c r="J474" t="s">
        <v>619</v>
      </c>
      <c r="K474" t="s">
        <v>315</v>
      </c>
      <c r="L474">
        <v>795502</v>
      </c>
      <c r="M474">
        <v>19268</v>
      </c>
      <c r="O474">
        <v>333080</v>
      </c>
      <c r="P474" t="s">
        <v>1066</v>
      </c>
      <c r="Q474">
        <v>20776</v>
      </c>
      <c r="R474">
        <v>152</v>
      </c>
      <c r="S474">
        <v>20776</v>
      </c>
      <c r="T474">
        <v>2786</v>
      </c>
      <c r="U474" t="s">
        <v>328</v>
      </c>
      <c r="W474">
        <v>1158667035</v>
      </c>
      <c r="X474" s="76">
        <v>44109</v>
      </c>
      <c r="Y474" s="76">
        <v>44117</v>
      </c>
      <c r="Z474" s="76">
        <v>44105</v>
      </c>
      <c r="AA474" s="76">
        <v>44135</v>
      </c>
      <c r="AB474">
        <v>3125.42</v>
      </c>
      <c r="AC474" t="s">
        <v>1067</v>
      </c>
      <c r="AD474" t="s">
        <v>346</v>
      </c>
      <c r="AE474" t="s">
        <v>324</v>
      </c>
      <c r="AF474" t="s">
        <v>1077</v>
      </c>
      <c r="AG474" t="s">
        <v>1074</v>
      </c>
      <c r="AH474" t="s">
        <v>329</v>
      </c>
      <c r="AI474" t="s">
        <v>318</v>
      </c>
      <c r="AJ474" t="s">
        <v>1070</v>
      </c>
      <c r="AK474">
        <v>86057</v>
      </c>
      <c r="AL474">
        <v>1</v>
      </c>
      <c r="AM474">
        <v>50367</v>
      </c>
      <c r="AN474" t="s">
        <v>621</v>
      </c>
      <c r="AO474">
        <v>211790988</v>
      </c>
    </row>
    <row r="475" spans="1:41">
      <c r="A475" t="s">
        <v>315</v>
      </c>
      <c r="D475" t="s">
        <v>316</v>
      </c>
      <c r="E475">
        <v>315011</v>
      </c>
      <c r="F475" t="s">
        <v>317</v>
      </c>
      <c r="G475" t="s">
        <v>318</v>
      </c>
      <c r="H475" s="105" t="s">
        <v>618</v>
      </c>
      <c r="I475" t="s">
        <v>618</v>
      </c>
      <c r="J475" t="s">
        <v>619</v>
      </c>
      <c r="K475" t="s">
        <v>315</v>
      </c>
      <c r="L475">
        <v>795433</v>
      </c>
      <c r="M475">
        <v>19176</v>
      </c>
      <c r="O475">
        <v>333080</v>
      </c>
      <c r="P475" t="s">
        <v>1066</v>
      </c>
      <c r="Q475">
        <v>20773</v>
      </c>
      <c r="R475">
        <v>152</v>
      </c>
      <c r="S475">
        <v>20773</v>
      </c>
      <c r="T475">
        <v>2786</v>
      </c>
      <c r="U475" t="s">
        <v>328</v>
      </c>
      <c r="W475">
        <v>1158667035</v>
      </c>
      <c r="X475" s="76">
        <v>44109</v>
      </c>
      <c r="Y475" s="76">
        <v>44117</v>
      </c>
      <c r="Z475" s="76">
        <v>44013</v>
      </c>
      <c r="AA475" s="76">
        <v>44043</v>
      </c>
      <c r="AB475">
        <v>3125.42</v>
      </c>
      <c r="AC475" t="s">
        <v>1067</v>
      </c>
      <c r="AD475" t="s">
        <v>346</v>
      </c>
      <c r="AE475" t="s">
        <v>324</v>
      </c>
      <c r="AF475" t="s">
        <v>1075</v>
      </c>
      <c r="AG475" t="s">
        <v>1074</v>
      </c>
      <c r="AH475" t="s">
        <v>329</v>
      </c>
      <c r="AI475" t="s">
        <v>318</v>
      </c>
      <c r="AJ475" t="s">
        <v>1070</v>
      </c>
      <c r="AK475">
        <v>86057</v>
      </c>
      <c r="AL475">
        <v>1</v>
      </c>
      <c r="AM475">
        <v>50367</v>
      </c>
      <c r="AN475" t="s">
        <v>621</v>
      </c>
      <c r="AO475">
        <v>211790988</v>
      </c>
    </row>
    <row r="476" spans="1:41">
      <c r="A476" t="s">
        <v>315</v>
      </c>
      <c r="D476" t="s">
        <v>316</v>
      </c>
      <c r="E476">
        <v>315011</v>
      </c>
      <c r="F476" t="s">
        <v>317</v>
      </c>
      <c r="G476" t="s">
        <v>318</v>
      </c>
      <c r="H476" s="105" t="s">
        <v>618</v>
      </c>
      <c r="I476" t="s">
        <v>618</v>
      </c>
      <c r="J476" t="s">
        <v>619</v>
      </c>
      <c r="K476" t="s">
        <v>315</v>
      </c>
      <c r="L476">
        <v>795525</v>
      </c>
      <c r="M476">
        <v>19299</v>
      </c>
      <c r="O476">
        <v>333080</v>
      </c>
      <c r="P476" t="s">
        <v>1066</v>
      </c>
      <c r="Q476">
        <v>20777</v>
      </c>
      <c r="R476">
        <v>152</v>
      </c>
      <c r="S476">
        <v>20777</v>
      </c>
      <c r="T476">
        <v>2786</v>
      </c>
      <c r="U476" t="s">
        <v>328</v>
      </c>
      <c r="W476">
        <v>1158667035</v>
      </c>
      <c r="X476" s="76">
        <v>44109</v>
      </c>
      <c r="Y476" s="76">
        <v>44137</v>
      </c>
      <c r="Z476" s="76">
        <v>44136</v>
      </c>
      <c r="AA476" s="76">
        <v>44165</v>
      </c>
      <c r="AB476">
        <v>3125.42</v>
      </c>
      <c r="AC476" t="s">
        <v>1067</v>
      </c>
      <c r="AD476" t="s">
        <v>346</v>
      </c>
      <c r="AE476" t="s">
        <v>324</v>
      </c>
      <c r="AF476" t="s">
        <v>1078</v>
      </c>
      <c r="AG476" t="s">
        <v>1074</v>
      </c>
      <c r="AH476" t="s">
        <v>329</v>
      </c>
      <c r="AI476" t="s">
        <v>318</v>
      </c>
      <c r="AJ476" t="s">
        <v>1070</v>
      </c>
      <c r="AK476">
        <v>86057</v>
      </c>
      <c r="AL476">
        <v>1</v>
      </c>
      <c r="AM476">
        <v>50367</v>
      </c>
      <c r="AN476" t="s">
        <v>621</v>
      </c>
      <c r="AO476">
        <v>211790988</v>
      </c>
    </row>
    <row r="477" spans="1:41">
      <c r="A477" t="s">
        <v>315</v>
      </c>
      <c r="D477" t="s">
        <v>316</v>
      </c>
      <c r="E477">
        <v>315011</v>
      </c>
      <c r="F477" t="s">
        <v>317</v>
      </c>
      <c r="G477" t="s">
        <v>318</v>
      </c>
      <c r="H477" s="105" t="s">
        <v>618</v>
      </c>
      <c r="I477" t="s">
        <v>618</v>
      </c>
      <c r="J477" t="s">
        <v>619</v>
      </c>
      <c r="K477" t="s">
        <v>315</v>
      </c>
      <c r="L477">
        <v>795548</v>
      </c>
      <c r="M477">
        <v>19329</v>
      </c>
      <c r="O477">
        <v>333080</v>
      </c>
      <c r="P477" t="s">
        <v>1066</v>
      </c>
      <c r="Q477">
        <v>20778</v>
      </c>
      <c r="R477">
        <v>152</v>
      </c>
      <c r="S477">
        <v>20778</v>
      </c>
      <c r="T477">
        <v>2786</v>
      </c>
      <c r="U477" t="s">
        <v>328</v>
      </c>
      <c r="W477">
        <v>1158667035</v>
      </c>
      <c r="X477" s="76">
        <v>44109</v>
      </c>
      <c r="Y477" s="76">
        <v>44166</v>
      </c>
      <c r="Z477" s="76">
        <v>44166</v>
      </c>
      <c r="AA477" s="76">
        <v>44196</v>
      </c>
      <c r="AB477">
        <v>3125.42</v>
      </c>
      <c r="AC477" t="s">
        <v>1067</v>
      </c>
      <c r="AD477" t="s">
        <v>346</v>
      </c>
      <c r="AE477" t="s">
        <v>324</v>
      </c>
      <c r="AF477" t="s">
        <v>1079</v>
      </c>
      <c r="AG477" t="s">
        <v>1074</v>
      </c>
      <c r="AH477" t="s">
        <v>329</v>
      </c>
      <c r="AI477" t="s">
        <v>318</v>
      </c>
      <c r="AJ477" t="s">
        <v>1070</v>
      </c>
      <c r="AK477">
        <v>86057</v>
      </c>
      <c r="AL477">
        <v>1</v>
      </c>
      <c r="AM477">
        <v>50367</v>
      </c>
      <c r="AN477" t="s">
        <v>621</v>
      </c>
      <c r="AO477">
        <v>211790988</v>
      </c>
    </row>
    <row r="478" spans="1:41">
      <c r="A478" t="s">
        <v>315</v>
      </c>
      <c r="D478" t="s">
        <v>316</v>
      </c>
      <c r="E478">
        <v>315011</v>
      </c>
      <c r="F478" t="s">
        <v>317</v>
      </c>
      <c r="G478" t="s">
        <v>318</v>
      </c>
      <c r="H478" s="105" t="s">
        <v>618</v>
      </c>
      <c r="I478" t="s">
        <v>618</v>
      </c>
      <c r="J478" t="s">
        <v>619</v>
      </c>
      <c r="K478" t="s">
        <v>315</v>
      </c>
      <c r="L478">
        <v>795571</v>
      </c>
      <c r="M478">
        <v>19360</v>
      </c>
      <c r="O478">
        <v>333080</v>
      </c>
      <c r="P478" t="s">
        <v>1066</v>
      </c>
      <c r="Q478">
        <v>20779</v>
      </c>
      <c r="R478">
        <v>152</v>
      </c>
      <c r="S478">
        <v>20779</v>
      </c>
      <c r="T478">
        <v>2786</v>
      </c>
      <c r="U478" t="s">
        <v>328</v>
      </c>
      <c r="W478">
        <v>1158667035</v>
      </c>
      <c r="X478" s="76">
        <v>44109</v>
      </c>
      <c r="Y478" s="76">
        <v>44201</v>
      </c>
      <c r="Z478" s="76">
        <v>44197</v>
      </c>
      <c r="AA478" s="76">
        <v>44227</v>
      </c>
      <c r="AB478">
        <v>3125.42</v>
      </c>
      <c r="AC478" t="s">
        <v>1067</v>
      </c>
      <c r="AD478" t="s">
        <v>346</v>
      </c>
      <c r="AE478" t="s">
        <v>324</v>
      </c>
      <c r="AF478" t="s">
        <v>1080</v>
      </c>
      <c r="AG478" t="s">
        <v>1074</v>
      </c>
      <c r="AH478" t="s">
        <v>329</v>
      </c>
      <c r="AI478" t="s">
        <v>318</v>
      </c>
      <c r="AJ478" t="s">
        <v>1070</v>
      </c>
      <c r="AK478">
        <v>86057</v>
      </c>
      <c r="AL478">
        <v>1</v>
      </c>
      <c r="AM478">
        <v>50367</v>
      </c>
      <c r="AN478" t="s">
        <v>621</v>
      </c>
      <c r="AO478">
        <v>211790988</v>
      </c>
    </row>
    <row r="479" spans="1:41">
      <c r="A479" t="s">
        <v>315</v>
      </c>
      <c r="D479" t="s">
        <v>316</v>
      </c>
      <c r="E479">
        <v>315011</v>
      </c>
      <c r="F479" t="s">
        <v>317</v>
      </c>
      <c r="G479" t="s">
        <v>318</v>
      </c>
      <c r="H479" s="105" t="s">
        <v>618</v>
      </c>
      <c r="I479" t="s">
        <v>618</v>
      </c>
      <c r="J479" t="s">
        <v>619</v>
      </c>
      <c r="K479" t="s">
        <v>315</v>
      </c>
      <c r="L479">
        <v>795594</v>
      </c>
      <c r="M479">
        <v>19391</v>
      </c>
      <c r="O479">
        <v>333080</v>
      </c>
      <c r="P479" t="s">
        <v>1066</v>
      </c>
      <c r="Q479">
        <v>20780</v>
      </c>
      <c r="R479">
        <v>152</v>
      </c>
      <c r="S479">
        <v>20780</v>
      </c>
      <c r="T479">
        <v>2786</v>
      </c>
      <c r="U479" t="s">
        <v>328</v>
      </c>
      <c r="W479">
        <v>1158667035</v>
      </c>
      <c r="X479" s="76">
        <v>44109</v>
      </c>
      <c r="Y479" s="76">
        <v>44228</v>
      </c>
      <c r="Z479" s="76">
        <v>44228</v>
      </c>
      <c r="AA479" s="76">
        <v>44255</v>
      </c>
      <c r="AB479">
        <v>3125.42</v>
      </c>
      <c r="AC479" t="s">
        <v>1067</v>
      </c>
      <c r="AD479" t="s">
        <v>346</v>
      </c>
      <c r="AE479" t="s">
        <v>324</v>
      </c>
      <c r="AF479" t="s">
        <v>1081</v>
      </c>
      <c r="AG479" t="s">
        <v>1074</v>
      </c>
      <c r="AH479" t="s">
        <v>329</v>
      </c>
      <c r="AI479" t="s">
        <v>318</v>
      </c>
      <c r="AJ479" t="s">
        <v>1070</v>
      </c>
      <c r="AK479">
        <v>86057</v>
      </c>
      <c r="AL479">
        <v>1</v>
      </c>
      <c r="AM479">
        <v>50367</v>
      </c>
      <c r="AN479" t="s">
        <v>621</v>
      </c>
      <c r="AO479">
        <v>211790988</v>
      </c>
    </row>
    <row r="480" spans="1:41">
      <c r="A480" t="s">
        <v>315</v>
      </c>
      <c r="D480" t="s">
        <v>316</v>
      </c>
      <c r="E480">
        <v>315011</v>
      </c>
      <c r="F480" t="s">
        <v>317</v>
      </c>
      <c r="G480" t="s">
        <v>318</v>
      </c>
      <c r="H480" s="105" t="s">
        <v>618</v>
      </c>
      <c r="I480" t="s">
        <v>618</v>
      </c>
      <c r="J480" t="s">
        <v>619</v>
      </c>
      <c r="K480" t="s">
        <v>315</v>
      </c>
      <c r="L480">
        <v>795617</v>
      </c>
      <c r="M480">
        <v>19419</v>
      </c>
      <c r="O480">
        <v>333080</v>
      </c>
      <c r="P480" t="s">
        <v>1066</v>
      </c>
      <c r="Q480">
        <v>20781</v>
      </c>
      <c r="R480">
        <v>152</v>
      </c>
      <c r="S480">
        <v>20781</v>
      </c>
      <c r="T480">
        <v>2786</v>
      </c>
      <c r="U480" t="s">
        <v>328</v>
      </c>
      <c r="W480">
        <v>1158667035</v>
      </c>
      <c r="X480" s="76">
        <v>44109</v>
      </c>
      <c r="Y480" s="76">
        <v>44256</v>
      </c>
      <c r="Z480" s="76">
        <v>44256</v>
      </c>
      <c r="AA480" s="76">
        <v>44286</v>
      </c>
      <c r="AB480">
        <v>3125.42</v>
      </c>
      <c r="AC480" t="s">
        <v>1067</v>
      </c>
      <c r="AD480" t="s">
        <v>346</v>
      </c>
      <c r="AE480" t="s">
        <v>324</v>
      </c>
      <c r="AF480" t="s">
        <v>1082</v>
      </c>
      <c r="AG480" t="s">
        <v>1074</v>
      </c>
      <c r="AH480" t="s">
        <v>329</v>
      </c>
      <c r="AI480" t="s">
        <v>318</v>
      </c>
      <c r="AJ480" t="s">
        <v>1070</v>
      </c>
      <c r="AK480">
        <v>86057</v>
      </c>
      <c r="AL480">
        <v>1</v>
      </c>
      <c r="AM480">
        <v>50367</v>
      </c>
      <c r="AN480" t="s">
        <v>621</v>
      </c>
      <c r="AO480">
        <v>211790988</v>
      </c>
    </row>
    <row r="481" spans="1:41">
      <c r="H481" s="105"/>
      <c r="X481" s="76"/>
      <c r="Y481" s="76"/>
      <c r="Z481" s="76"/>
      <c r="AA481" s="76"/>
      <c r="AB481">
        <f>SUM(AB469:AB480)</f>
        <v>37147.529999999992</v>
      </c>
    </row>
    <row r="482" spans="1:41">
      <c r="A482" t="s">
        <v>315</v>
      </c>
      <c r="D482" t="s">
        <v>316</v>
      </c>
      <c r="E482">
        <v>315011</v>
      </c>
      <c r="F482" t="s">
        <v>317</v>
      </c>
      <c r="G482" t="s">
        <v>318</v>
      </c>
      <c r="H482" s="105" t="s">
        <v>618</v>
      </c>
      <c r="I482" t="s">
        <v>618</v>
      </c>
      <c r="J482" t="s">
        <v>619</v>
      </c>
      <c r="K482" t="s">
        <v>315</v>
      </c>
      <c r="L482">
        <v>795640</v>
      </c>
      <c r="M482">
        <v>19450</v>
      </c>
      <c r="O482">
        <v>333080</v>
      </c>
      <c r="P482" t="s">
        <v>1066</v>
      </c>
      <c r="Q482">
        <v>20782</v>
      </c>
      <c r="R482">
        <v>152</v>
      </c>
      <c r="S482">
        <v>20782</v>
      </c>
      <c r="T482">
        <v>2786</v>
      </c>
      <c r="U482" t="s">
        <v>328</v>
      </c>
      <c r="W482">
        <v>1158667035</v>
      </c>
      <c r="X482" s="76">
        <v>44109</v>
      </c>
      <c r="Y482" s="76">
        <v>44287</v>
      </c>
      <c r="Z482" s="76">
        <v>44287</v>
      </c>
      <c r="AA482" s="76">
        <v>44316</v>
      </c>
      <c r="AB482">
        <v>3125.42</v>
      </c>
      <c r="AC482" t="s">
        <v>1067</v>
      </c>
      <c r="AD482" t="s">
        <v>346</v>
      </c>
      <c r="AE482" t="s">
        <v>324</v>
      </c>
      <c r="AF482" t="s">
        <v>1083</v>
      </c>
      <c r="AG482" t="s">
        <v>1074</v>
      </c>
      <c r="AH482" t="s">
        <v>329</v>
      </c>
      <c r="AI482" t="s">
        <v>318</v>
      </c>
      <c r="AJ482" t="s">
        <v>1070</v>
      </c>
      <c r="AK482">
        <v>86057</v>
      </c>
      <c r="AL482">
        <v>1</v>
      </c>
      <c r="AM482">
        <v>50367</v>
      </c>
      <c r="AN482" t="s">
        <v>621</v>
      </c>
      <c r="AO482">
        <v>211790988</v>
      </c>
    </row>
    <row r="483" spans="1:41">
      <c r="A483" t="s">
        <v>315</v>
      </c>
      <c r="D483" t="s">
        <v>316</v>
      </c>
      <c r="E483">
        <v>315011</v>
      </c>
      <c r="F483" t="s">
        <v>317</v>
      </c>
      <c r="G483" t="s">
        <v>318</v>
      </c>
      <c r="H483" s="105" t="s">
        <v>618</v>
      </c>
      <c r="I483" t="s">
        <v>618</v>
      </c>
      <c r="J483" t="s">
        <v>619</v>
      </c>
      <c r="K483" t="s">
        <v>315</v>
      </c>
      <c r="L483">
        <v>795663</v>
      </c>
      <c r="M483">
        <v>19480</v>
      </c>
      <c r="O483">
        <v>333080</v>
      </c>
      <c r="P483" t="s">
        <v>1066</v>
      </c>
      <c r="Q483">
        <v>20783</v>
      </c>
      <c r="R483">
        <v>152</v>
      </c>
      <c r="S483">
        <v>20783</v>
      </c>
      <c r="T483">
        <v>2786</v>
      </c>
      <c r="U483" t="s">
        <v>328</v>
      </c>
      <c r="W483">
        <v>1158667035</v>
      </c>
      <c r="X483" s="76">
        <v>44109</v>
      </c>
      <c r="Y483" s="76">
        <v>44322</v>
      </c>
      <c r="Z483" s="76">
        <v>44317</v>
      </c>
      <c r="AA483" s="76">
        <v>44347</v>
      </c>
      <c r="AB483">
        <v>3125.42</v>
      </c>
      <c r="AC483" t="s">
        <v>1067</v>
      </c>
      <c r="AD483" t="s">
        <v>346</v>
      </c>
      <c r="AE483" t="s">
        <v>324</v>
      </c>
      <c r="AF483" t="s">
        <v>1084</v>
      </c>
      <c r="AG483" t="s">
        <v>1074</v>
      </c>
      <c r="AH483" t="s">
        <v>329</v>
      </c>
      <c r="AI483" t="s">
        <v>318</v>
      </c>
      <c r="AJ483" t="s">
        <v>1070</v>
      </c>
      <c r="AK483">
        <v>86057</v>
      </c>
      <c r="AL483">
        <v>1</v>
      </c>
      <c r="AM483">
        <v>50367</v>
      </c>
      <c r="AN483" t="s">
        <v>621</v>
      </c>
      <c r="AO483">
        <v>211790988</v>
      </c>
    </row>
    <row r="484" spans="1:41">
      <c r="A484" t="s">
        <v>315</v>
      </c>
      <c r="D484" t="s">
        <v>316</v>
      </c>
      <c r="E484">
        <v>315011</v>
      </c>
      <c r="F484" t="s">
        <v>317</v>
      </c>
      <c r="G484" t="s">
        <v>318</v>
      </c>
      <c r="H484" s="105" t="s">
        <v>618</v>
      </c>
      <c r="I484" t="s">
        <v>618</v>
      </c>
      <c r="J484" t="s">
        <v>619</v>
      </c>
      <c r="K484" t="s">
        <v>315</v>
      </c>
      <c r="L484">
        <v>795686</v>
      </c>
      <c r="M484">
        <v>19511</v>
      </c>
      <c r="O484">
        <v>333080</v>
      </c>
      <c r="P484" t="s">
        <v>1066</v>
      </c>
      <c r="Q484">
        <v>20784</v>
      </c>
      <c r="R484">
        <v>152</v>
      </c>
      <c r="S484">
        <v>20784</v>
      </c>
      <c r="T484">
        <v>2786</v>
      </c>
      <c r="U484" t="s">
        <v>328</v>
      </c>
      <c r="W484">
        <v>1158667035</v>
      </c>
      <c r="X484" s="76">
        <v>44109</v>
      </c>
      <c r="Y484" s="76">
        <v>44348</v>
      </c>
      <c r="Z484" s="76">
        <v>44348</v>
      </c>
      <c r="AA484" s="76">
        <v>44377</v>
      </c>
      <c r="AB484">
        <v>3125.42</v>
      </c>
      <c r="AC484" t="s">
        <v>1067</v>
      </c>
      <c r="AD484" t="s">
        <v>346</v>
      </c>
      <c r="AE484" t="s">
        <v>324</v>
      </c>
      <c r="AF484" t="s">
        <v>1085</v>
      </c>
      <c r="AG484" t="s">
        <v>1074</v>
      </c>
      <c r="AH484" t="s">
        <v>329</v>
      </c>
      <c r="AI484" t="s">
        <v>318</v>
      </c>
      <c r="AJ484" t="s">
        <v>1070</v>
      </c>
      <c r="AK484">
        <v>86057</v>
      </c>
      <c r="AL484">
        <v>1</v>
      </c>
      <c r="AM484">
        <v>50367</v>
      </c>
      <c r="AN484" t="s">
        <v>621</v>
      </c>
      <c r="AO484">
        <v>211790988</v>
      </c>
    </row>
    <row r="485" spans="1:41">
      <c r="A485" t="s">
        <v>315</v>
      </c>
      <c r="D485" t="s">
        <v>316</v>
      </c>
      <c r="E485">
        <v>315011</v>
      </c>
      <c r="F485" t="s">
        <v>317</v>
      </c>
      <c r="G485" t="s">
        <v>318</v>
      </c>
      <c r="H485" s="105" t="s">
        <v>618</v>
      </c>
      <c r="I485" t="s">
        <v>618</v>
      </c>
      <c r="J485" t="s">
        <v>619</v>
      </c>
      <c r="K485" t="s">
        <v>315</v>
      </c>
      <c r="L485">
        <v>109422</v>
      </c>
      <c r="M485">
        <v>19603</v>
      </c>
      <c r="O485">
        <v>333080</v>
      </c>
      <c r="P485" t="s">
        <v>1066</v>
      </c>
      <c r="Q485">
        <v>22779</v>
      </c>
      <c r="R485">
        <v>152</v>
      </c>
      <c r="S485">
        <v>22779</v>
      </c>
      <c r="T485">
        <v>2786</v>
      </c>
      <c r="U485" t="s">
        <v>328</v>
      </c>
      <c r="W485">
        <v>1158667035</v>
      </c>
      <c r="X485" s="76">
        <v>44442</v>
      </c>
      <c r="Y485" s="76">
        <v>44442</v>
      </c>
      <c r="Z485" s="76">
        <v>44440</v>
      </c>
      <c r="AA485" s="76">
        <v>44469</v>
      </c>
      <c r="AB485">
        <v>3266.25</v>
      </c>
      <c r="AC485" t="s">
        <v>1067</v>
      </c>
      <c r="AD485" t="s">
        <v>383</v>
      </c>
      <c r="AE485" t="s">
        <v>324</v>
      </c>
      <c r="AF485" t="s">
        <v>1086</v>
      </c>
      <c r="AG485" t="s">
        <v>1087</v>
      </c>
      <c r="AH485" t="s">
        <v>329</v>
      </c>
      <c r="AI485" t="s">
        <v>318</v>
      </c>
      <c r="AJ485" t="s">
        <v>1070</v>
      </c>
      <c r="AK485">
        <v>86057</v>
      </c>
      <c r="AL485">
        <v>1</v>
      </c>
      <c r="AM485">
        <v>50367</v>
      </c>
      <c r="AN485" t="s">
        <v>621</v>
      </c>
      <c r="AO485">
        <v>211790988</v>
      </c>
    </row>
    <row r="486" spans="1:41">
      <c r="A486" t="s">
        <v>315</v>
      </c>
      <c r="D486" t="s">
        <v>316</v>
      </c>
      <c r="E486">
        <v>315011</v>
      </c>
      <c r="F486" t="s">
        <v>317</v>
      </c>
      <c r="G486" t="s">
        <v>318</v>
      </c>
      <c r="H486" s="105" t="s">
        <v>618</v>
      </c>
      <c r="I486" t="s">
        <v>618</v>
      </c>
      <c r="J486" t="s">
        <v>619</v>
      </c>
      <c r="K486" t="s">
        <v>315</v>
      </c>
      <c r="L486">
        <v>109362</v>
      </c>
      <c r="M486">
        <v>19541</v>
      </c>
      <c r="O486">
        <v>333080</v>
      </c>
      <c r="P486" t="s">
        <v>1066</v>
      </c>
      <c r="Q486">
        <v>22777</v>
      </c>
      <c r="R486">
        <v>152</v>
      </c>
      <c r="S486">
        <v>22777</v>
      </c>
      <c r="T486">
        <v>2786</v>
      </c>
      <c r="U486" t="s">
        <v>328</v>
      </c>
      <c r="W486">
        <v>1158667035</v>
      </c>
      <c r="X486" s="76">
        <v>44442</v>
      </c>
      <c r="Y486" s="76">
        <v>44442</v>
      </c>
      <c r="Z486" s="76">
        <v>44378</v>
      </c>
      <c r="AA486" s="76">
        <v>44408</v>
      </c>
      <c r="AB486">
        <v>3266.25</v>
      </c>
      <c r="AC486" t="s">
        <v>1067</v>
      </c>
      <c r="AD486" t="s">
        <v>383</v>
      </c>
      <c r="AE486" t="s">
        <v>324</v>
      </c>
      <c r="AF486" t="s">
        <v>1089</v>
      </c>
      <c r="AG486" t="s">
        <v>1087</v>
      </c>
      <c r="AH486" t="s">
        <v>329</v>
      </c>
      <c r="AI486" t="s">
        <v>318</v>
      </c>
      <c r="AJ486" t="s">
        <v>1070</v>
      </c>
      <c r="AK486">
        <v>86057</v>
      </c>
      <c r="AL486">
        <v>1</v>
      </c>
      <c r="AM486">
        <v>50367</v>
      </c>
      <c r="AN486" t="s">
        <v>621</v>
      </c>
      <c r="AO486">
        <v>211790988</v>
      </c>
    </row>
    <row r="487" spans="1:41">
      <c r="A487" t="s">
        <v>315</v>
      </c>
      <c r="D487" t="s">
        <v>316</v>
      </c>
      <c r="E487">
        <v>315011</v>
      </c>
      <c r="F487" t="s">
        <v>317</v>
      </c>
      <c r="G487" t="s">
        <v>318</v>
      </c>
      <c r="H487" s="105" t="s">
        <v>618</v>
      </c>
      <c r="I487" t="s">
        <v>618</v>
      </c>
      <c r="J487" t="s">
        <v>619</v>
      </c>
      <c r="K487" t="s">
        <v>315</v>
      </c>
      <c r="L487">
        <v>109392</v>
      </c>
      <c r="M487">
        <v>19572</v>
      </c>
      <c r="O487">
        <v>333080</v>
      </c>
      <c r="P487" t="s">
        <v>1066</v>
      </c>
      <c r="Q487">
        <v>22778</v>
      </c>
      <c r="R487">
        <v>152</v>
      </c>
      <c r="S487">
        <v>22778</v>
      </c>
      <c r="T487">
        <v>2786</v>
      </c>
      <c r="U487" t="s">
        <v>328</v>
      </c>
      <c r="W487">
        <v>1158667035</v>
      </c>
      <c r="X487" s="76">
        <v>44442</v>
      </c>
      <c r="Y487" s="76">
        <v>44442</v>
      </c>
      <c r="Z487" s="76">
        <v>44409</v>
      </c>
      <c r="AA487" s="76">
        <v>44439</v>
      </c>
      <c r="AB487">
        <v>3266.25</v>
      </c>
      <c r="AC487" t="s">
        <v>1067</v>
      </c>
      <c r="AD487" t="s">
        <v>383</v>
      </c>
      <c r="AE487" t="s">
        <v>324</v>
      </c>
      <c r="AF487" t="s">
        <v>1088</v>
      </c>
      <c r="AG487" t="s">
        <v>1087</v>
      </c>
      <c r="AH487" t="s">
        <v>329</v>
      </c>
      <c r="AI487" t="s">
        <v>318</v>
      </c>
      <c r="AJ487" t="s">
        <v>1070</v>
      </c>
      <c r="AK487">
        <v>86057</v>
      </c>
      <c r="AL487">
        <v>1</v>
      </c>
      <c r="AM487">
        <v>50367</v>
      </c>
      <c r="AN487" t="s">
        <v>621</v>
      </c>
      <c r="AO487">
        <v>211790988</v>
      </c>
    </row>
    <row r="488" spans="1:41">
      <c r="A488" t="s">
        <v>315</v>
      </c>
      <c r="D488" t="s">
        <v>316</v>
      </c>
      <c r="E488">
        <v>315011</v>
      </c>
      <c r="F488" t="s">
        <v>317</v>
      </c>
      <c r="G488" t="s">
        <v>318</v>
      </c>
      <c r="H488" s="105" t="s">
        <v>618</v>
      </c>
      <c r="I488" t="s">
        <v>618</v>
      </c>
      <c r="J488" t="s">
        <v>619</v>
      </c>
      <c r="K488" t="s">
        <v>315</v>
      </c>
      <c r="L488">
        <v>109452</v>
      </c>
      <c r="M488">
        <v>19633</v>
      </c>
      <c r="O488">
        <v>333080</v>
      </c>
      <c r="P488" t="s">
        <v>1066</v>
      </c>
      <c r="Q488">
        <v>22780</v>
      </c>
      <c r="R488">
        <v>152</v>
      </c>
      <c r="S488">
        <v>22780</v>
      </c>
      <c r="T488">
        <v>2786</v>
      </c>
      <c r="U488" t="s">
        <v>328</v>
      </c>
      <c r="W488">
        <v>1158667035</v>
      </c>
      <c r="X488" s="76">
        <v>44442</v>
      </c>
      <c r="Y488" s="76">
        <v>44470</v>
      </c>
      <c r="Z488" s="76">
        <v>44470</v>
      </c>
      <c r="AA488" s="76">
        <v>44500</v>
      </c>
      <c r="AB488">
        <v>3266.25</v>
      </c>
      <c r="AC488" t="s">
        <v>1067</v>
      </c>
      <c r="AD488" t="s">
        <v>383</v>
      </c>
      <c r="AE488" t="s">
        <v>324</v>
      </c>
      <c r="AF488" t="s">
        <v>1090</v>
      </c>
      <c r="AG488" t="s">
        <v>1087</v>
      </c>
      <c r="AH488" t="s">
        <v>329</v>
      </c>
      <c r="AI488" t="s">
        <v>318</v>
      </c>
      <c r="AJ488" t="s">
        <v>1070</v>
      </c>
      <c r="AK488">
        <v>86057</v>
      </c>
      <c r="AL488">
        <v>1</v>
      </c>
      <c r="AM488">
        <v>50367</v>
      </c>
      <c r="AN488" t="s">
        <v>621</v>
      </c>
      <c r="AO488">
        <v>211790988</v>
      </c>
    </row>
    <row r="489" spans="1:41">
      <c r="A489" t="s">
        <v>315</v>
      </c>
      <c r="D489" t="s">
        <v>316</v>
      </c>
      <c r="E489">
        <v>315011</v>
      </c>
      <c r="F489" t="s">
        <v>317</v>
      </c>
      <c r="G489" t="s">
        <v>318</v>
      </c>
      <c r="H489" s="105" t="s">
        <v>618</v>
      </c>
      <c r="I489" t="s">
        <v>618</v>
      </c>
      <c r="J489" t="s">
        <v>619</v>
      </c>
      <c r="K489" t="s">
        <v>315</v>
      </c>
      <c r="L489">
        <v>109482</v>
      </c>
      <c r="M489">
        <v>19664</v>
      </c>
      <c r="O489">
        <v>333080</v>
      </c>
      <c r="P489" t="s">
        <v>1066</v>
      </c>
      <c r="Q489">
        <v>22781</v>
      </c>
      <c r="R489">
        <v>152</v>
      </c>
      <c r="S489">
        <v>22781</v>
      </c>
      <c r="T489">
        <v>2786</v>
      </c>
      <c r="U489" t="s">
        <v>328</v>
      </c>
      <c r="W489">
        <v>1158667035</v>
      </c>
      <c r="X489" s="76">
        <v>44442</v>
      </c>
      <c r="Y489" s="76">
        <v>44503</v>
      </c>
      <c r="Z489" s="76">
        <v>44501</v>
      </c>
      <c r="AA489" s="76">
        <v>44530</v>
      </c>
      <c r="AB489">
        <v>3266.25</v>
      </c>
      <c r="AC489" t="s">
        <v>1067</v>
      </c>
      <c r="AD489" t="s">
        <v>383</v>
      </c>
      <c r="AE489" t="s">
        <v>324</v>
      </c>
      <c r="AF489" t="s">
        <v>1091</v>
      </c>
      <c r="AG489" t="s">
        <v>1087</v>
      </c>
      <c r="AH489" t="s">
        <v>329</v>
      </c>
      <c r="AI489" t="s">
        <v>318</v>
      </c>
      <c r="AJ489" t="s">
        <v>1070</v>
      </c>
      <c r="AK489">
        <v>86057</v>
      </c>
      <c r="AL489">
        <v>1</v>
      </c>
      <c r="AM489">
        <v>50367</v>
      </c>
      <c r="AN489" t="s">
        <v>621</v>
      </c>
      <c r="AO489">
        <v>211790988</v>
      </c>
    </row>
    <row r="490" spans="1:41">
      <c r="A490" t="s">
        <v>315</v>
      </c>
      <c r="D490" t="s">
        <v>316</v>
      </c>
      <c r="E490">
        <v>315011</v>
      </c>
      <c r="F490" t="s">
        <v>317</v>
      </c>
      <c r="G490" t="s">
        <v>318</v>
      </c>
      <c r="H490" s="105" t="s">
        <v>618</v>
      </c>
      <c r="I490" t="s">
        <v>618</v>
      </c>
      <c r="J490" t="s">
        <v>619</v>
      </c>
      <c r="K490" t="s">
        <v>315</v>
      </c>
      <c r="L490">
        <v>109512</v>
      </c>
      <c r="M490">
        <v>19694</v>
      </c>
      <c r="O490">
        <v>333080</v>
      </c>
      <c r="P490" t="s">
        <v>1066</v>
      </c>
      <c r="Q490">
        <v>22782</v>
      </c>
      <c r="R490">
        <v>152</v>
      </c>
      <c r="S490">
        <v>22782</v>
      </c>
      <c r="T490">
        <v>2786</v>
      </c>
      <c r="U490" t="s">
        <v>328</v>
      </c>
      <c r="W490">
        <v>1158667035</v>
      </c>
      <c r="X490" s="76">
        <v>44442</v>
      </c>
      <c r="Y490" s="76">
        <v>44531</v>
      </c>
      <c r="Z490" s="76">
        <v>44531</v>
      </c>
      <c r="AA490" s="76">
        <v>44561</v>
      </c>
      <c r="AB490">
        <v>3266.25</v>
      </c>
      <c r="AC490" t="s">
        <v>1067</v>
      </c>
      <c r="AD490" t="s">
        <v>383</v>
      </c>
      <c r="AE490" t="s">
        <v>324</v>
      </c>
      <c r="AF490" t="s">
        <v>1092</v>
      </c>
      <c r="AG490" t="s">
        <v>1087</v>
      </c>
      <c r="AH490" t="s">
        <v>329</v>
      </c>
      <c r="AI490" t="s">
        <v>318</v>
      </c>
      <c r="AJ490" t="s">
        <v>1070</v>
      </c>
      <c r="AK490">
        <v>86057</v>
      </c>
      <c r="AL490">
        <v>1</v>
      </c>
      <c r="AM490">
        <v>50367</v>
      </c>
      <c r="AN490" t="s">
        <v>621</v>
      </c>
      <c r="AO490">
        <v>211790988</v>
      </c>
    </row>
    <row r="491" spans="1:41">
      <c r="A491" t="s">
        <v>315</v>
      </c>
      <c r="D491" t="s">
        <v>316</v>
      </c>
      <c r="E491">
        <v>315011</v>
      </c>
      <c r="F491" t="s">
        <v>317</v>
      </c>
      <c r="G491" t="s">
        <v>318</v>
      </c>
      <c r="H491" s="105" t="s">
        <v>618</v>
      </c>
      <c r="I491" t="s">
        <v>618</v>
      </c>
      <c r="J491" t="s">
        <v>619</v>
      </c>
      <c r="K491" t="s">
        <v>315</v>
      </c>
      <c r="L491">
        <v>109542</v>
      </c>
      <c r="M491">
        <v>19725</v>
      </c>
      <c r="O491">
        <v>333080</v>
      </c>
      <c r="P491" t="s">
        <v>1066</v>
      </c>
      <c r="Q491">
        <v>22783</v>
      </c>
      <c r="R491">
        <v>152</v>
      </c>
      <c r="S491">
        <v>22783</v>
      </c>
      <c r="T491">
        <v>2786</v>
      </c>
      <c r="U491" t="s">
        <v>328</v>
      </c>
      <c r="W491">
        <v>1158667035</v>
      </c>
      <c r="X491" s="76">
        <v>44442</v>
      </c>
      <c r="Y491" s="76">
        <v>44566</v>
      </c>
      <c r="Z491" s="76">
        <v>44562</v>
      </c>
      <c r="AA491" s="76">
        <v>44592</v>
      </c>
      <c r="AB491">
        <v>3266.25</v>
      </c>
      <c r="AC491" t="s">
        <v>1067</v>
      </c>
      <c r="AD491" t="s">
        <v>383</v>
      </c>
      <c r="AE491" t="s">
        <v>324</v>
      </c>
      <c r="AF491" t="s">
        <v>1093</v>
      </c>
      <c r="AG491" t="s">
        <v>1087</v>
      </c>
      <c r="AH491" t="s">
        <v>329</v>
      </c>
      <c r="AI491" t="s">
        <v>318</v>
      </c>
      <c r="AJ491" t="s">
        <v>1070</v>
      </c>
      <c r="AK491">
        <v>86057</v>
      </c>
      <c r="AL491">
        <v>1</v>
      </c>
      <c r="AM491">
        <v>50367</v>
      </c>
      <c r="AN491" t="s">
        <v>621</v>
      </c>
      <c r="AO491">
        <v>211790988</v>
      </c>
    </row>
    <row r="492" spans="1:41">
      <c r="A492" t="s">
        <v>315</v>
      </c>
      <c r="D492" t="s">
        <v>316</v>
      </c>
      <c r="E492">
        <v>315011</v>
      </c>
      <c r="F492" t="s">
        <v>317</v>
      </c>
      <c r="G492" t="s">
        <v>318</v>
      </c>
      <c r="H492" s="105" t="s">
        <v>618</v>
      </c>
      <c r="I492" t="s">
        <v>618</v>
      </c>
      <c r="J492" t="s">
        <v>619</v>
      </c>
      <c r="K492" t="s">
        <v>315</v>
      </c>
      <c r="L492">
        <v>109572</v>
      </c>
      <c r="M492">
        <v>19756</v>
      </c>
      <c r="O492">
        <v>333080</v>
      </c>
      <c r="P492" t="s">
        <v>1066</v>
      </c>
      <c r="Q492">
        <v>22784</v>
      </c>
      <c r="R492">
        <v>152</v>
      </c>
      <c r="S492">
        <v>22784</v>
      </c>
      <c r="T492">
        <v>2786</v>
      </c>
      <c r="U492" t="s">
        <v>328</v>
      </c>
      <c r="W492">
        <v>1158667035</v>
      </c>
      <c r="X492" s="76">
        <v>44442</v>
      </c>
      <c r="Y492" s="76">
        <v>44594</v>
      </c>
      <c r="Z492" s="76">
        <v>44593</v>
      </c>
      <c r="AA492" s="76">
        <v>44620</v>
      </c>
      <c r="AB492">
        <v>3266.25</v>
      </c>
      <c r="AC492" t="s">
        <v>1067</v>
      </c>
      <c r="AD492" t="s">
        <v>383</v>
      </c>
      <c r="AE492" t="s">
        <v>324</v>
      </c>
      <c r="AF492" t="s">
        <v>1094</v>
      </c>
      <c r="AG492" t="s">
        <v>1087</v>
      </c>
      <c r="AH492" t="s">
        <v>329</v>
      </c>
      <c r="AI492" t="s">
        <v>318</v>
      </c>
      <c r="AJ492" t="s">
        <v>1070</v>
      </c>
      <c r="AK492">
        <v>86057</v>
      </c>
      <c r="AL492">
        <v>1</v>
      </c>
      <c r="AM492">
        <v>50367</v>
      </c>
      <c r="AN492" t="s">
        <v>621</v>
      </c>
      <c r="AO492">
        <v>211790988</v>
      </c>
    </row>
    <row r="493" spans="1:41">
      <c r="A493" t="s">
        <v>315</v>
      </c>
      <c r="D493" t="s">
        <v>316</v>
      </c>
      <c r="E493">
        <v>315011</v>
      </c>
      <c r="F493" t="s">
        <v>317</v>
      </c>
      <c r="G493" t="s">
        <v>318</v>
      </c>
      <c r="H493" s="105" t="s">
        <v>618</v>
      </c>
      <c r="I493" t="s">
        <v>618</v>
      </c>
      <c r="J493" t="s">
        <v>619</v>
      </c>
      <c r="K493" t="s">
        <v>315</v>
      </c>
      <c r="L493">
        <v>109602</v>
      </c>
      <c r="M493">
        <v>19784</v>
      </c>
      <c r="O493">
        <v>333080</v>
      </c>
      <c r="P493" t="s">
        <v>1066</v>
      </c>
      <c r="Q493">
        <v>22785</v>
      </c>
      <c r="R493">
        <v>152</v>
      </c>
      <c r="S493">
        <v>22785</v>
      </c>
      <c r="T493">
        <v>2786</v>
      </c>
      <c r="U493" t="s">
        <v>328</v>
      </c>
      <c r="W493">
        <v>1158667035</v>
      </c>
      <c r="X493" s="76">
        <v>44442</v>
      </c>
      <c r="Y493" s="76">
        <v>44621</v>
      </c>
      <c r="Z493" s="76">
        <v>44621</v>
      </c>
      <c r="AA493" s="76">
        <v>44651</v>
      </c>
      <c r="AB493">
        <v>3266.25</v>
      </c>
      <c r="AC493" t="s">
        <v>1067</v>
      </c>
      <c r="AD493" t="s">
        <v>383</v>
      </c>
      <c r="AE493" t="s">
        <v>324</v>
      </c>
      <c r="AF493" t="s">
        <v>1095</v>
      </c>
      <c r="AG493" t="s">
        <v>1087</v>
      </c>
      <c r="AH493" t="s">
        <v>329</v>
      </c>
      <c r="AI493" t="s">
        <v>318</v>
      </c>
      <c r="AJ493" t="s">
        <v>1070</v>
      </c>
      <c r="AK493">
        <v>86057</v>
      </c>
      <c r="AL493">
        <v>1</v>
      </c>
      <c r="AM493">
        <v>50367</v>
      </c>
      <c r="AN493" t="s">
        <v>621</v>
      </c>
      <c r="AO493">
        <v>211790988</v>
      </c>
    </row>
    <row r="494" spans="1:41">
      <c r="H494" s="105"/>
      <c r="X494" s="76"/>
      <c r="Y494" s="76"/>
      <c r="Z494" s="76"/>
      <c r="AA494" s="76"/>
      <c r="AB494">
        <f>SUM(AB482:AB493)</f>
        <v>38772.51</v>
      </c>
    </row>
    <row r="495" spans="1:41">
      <c r="A495" t="s">
        <v>315</v>
      </c>
      <c r="D495" t="s">
        <v>316</v>
      </c>
      <c r="E495">
        <v>315011</v>
      </c>
      <c r="F495" t="s">
        <v>317</v>
      </c>
      <c r="G495" t="s">
        <v>318</v>
      </c>
      <c r="H495" s="105" t="s">
        <v>618</v>
      </c>
      <c r="I495" t="s">
        <v>618</v>
      </c>
      <c r="J495" t="s">
        <v>619</v>
      </c>
      <c r="K495" t="s">
        <v>315</v>
      </c>
      <c r="L495">
        <v>109632</v>
      </c>
      <c r="M495">
        <v>19815</v>
      </c>
      <c r="O495">
        <v>333080</v>
      </c>
      <c r="P495" t="s">
        <v>1066</v>
      </c>
      <c r="Q495">
        <v>22786</v>
      </c>
      <c r="R495">
        <v>152</v>
      </c>
      <c r="S495">
        <v>22786</v>
      </c>
      <c r="T495">
        <v>2786</v>
      </c>
      <c r="U495" t="s">
        <v>328</v>
      </c>
      <c r="W495">
        <v>1158667035</v>
      </c>
      <c r="X495" s="76">
        <v>44442</v>
      </c>
      <c r="Y495" s="76">
        <v>44652</v>
      </c>
      <c r="Z495" s="76">
        <v>44652</v>
      </c>
      <c r="AA495" s="76">
        <v>44681</v>
      </c>
      <c r="AB495">
        <v>3266.25</v>
      </c>
      <c r="AC495" t="s">
        <v>1067</v>
      </c>
      <c r="AD495" t="s">
        <v>383</v>
      </c>
      <c r="AE495" t="s">
        <v>324</v>
      </c>
      <c r="AF495" t="s">
        <v>1096</v>
      </c>
      <c r="AG495" t="s">
        <v>1087</v>
      </c>
      <c r="AH495" t="s">
        <v>329</v>
      </c>
      <c r="AI495" t="s">
        <v>318</v>
      </c>
      <c r="AJ495" t="s">
        <v>1070</v>
      </c>
      <c r="AK495">
        <v>86057</v>
      </c>
      <c r="AL495">
        <v>1</v>
      </c>
      <c r="AM495">
        <v>50367</v>
      </c>
      <c r="AN495" t="s">
        <v>621</v>
      </c>
      <c r="AO495">
        <v>211790988</v>
      </c>
    </row>
    <row r="496" spans="1:41">
      <c r="A496" t="s">
        <v>315</v>
      </c>
      <c r="D496" t="s">
        <v>316</v>
      </c>
      <c r="E496">
        <v>315011</v>
      </c>
      <c r="F496" t="s">
        <v>317</v>
      </c>
      <c r="G496" t="s">
        <v>318</v>
      </c>
      <c r="H496" s="105" t="s">
        <v>618</v>
      </c>
      <c r="I496" t="s">
        <v>618</v>
      </c>
      <c r="J496" t="s">
        <v>619</v>
      </c>
      <c r="K496" t="s">
        <v>315</v>
      </c>
      <c r="L496">
        <v>109662</v>
      </c>
      <c r="M496">
        <v>19845</v>
      </c>
      <c r="O496">
        <v>333080</v>
      </c>
      <c r="P496" t="s">
        <v>1066</v>
      </c>
      <c r="Q496">
        <v>22787</v>
      </c>
      <c r="R496">
        <v>152</v>
      </c>
      <c r="S496">
        <v>22787</v>
      </c>
      <c r="T496">
        <v>2786</v>
      </c>
      <c r="U496" t="s">
        <v>328</v>
      </c>
      <c r="W496">
        <v>1158667035</v>
      </c>
      <c r="X496" s="76">
        <v>44442</v>
      </c>
      <c r="Y496" s="76">
        <v>44684</v>
      </c>
      <c r="Z496" s="76">
        <v>44682</v>
      </c>
      <c r="AA496" s="76">
        <v>44712</v>
      </c>
      <c r="AB496">
        <v>3266.25</v>
      </c>
      <c r="AC496" t="s">
        <v>1067</v>
      </c>
      <c r="AD496" t="s">
        <v>383</v>
      </c>
      <c r="AE496" t="s">
        <v>324</v>
      </c>
      <c r="AF496" t="s">
        <v>1097</v>
      </c>
      <c r="AG496" t="s">
        <v>1087</v>
      </c>
      <c r="AH496" t="s">
        <v>329</v>
      </c>
      <c r="AI496" t="s">
        <v>318</v>
      </c>
      <c r="AJ496" t="s">
        <v>1070</v>
      </c>
      <c r="AK496">
        <v>86057</v>
      </c>
      <c r="AL496">
        <v>1</v>
      </c>
      <c r="AM496">
        <v>50367</v>
      </c>
      <c r="AN496" t="s">
        <v>621</v>
      </c>
      <c r="AO496">
        <v>211790988</v>
      </c>
    </row>
    <row r="497" spans="1:41">
      <c r="A497" t="s">
        <v>315</v>
      </c>
      <c r="D497" t="s">
        <v>316</v>
      </c>
      <c r="E497">
        <v>315011</v>
      </c>
      <c r="F497" t="s">
        <v>317</v>
      </c>
      <c r="G497" t="s">
        <v>318</v>
      </c>
      <c r="H497" s="105" t="s">
        <v>618</v>
      </c>
      <c r="I497" t="s">
        <v>618</v>
      </c>
      <c r="J497" t="s">
        <v>619</v>
      </c>
      <c r="K497" t="s">
        <v>315</v>
      </c>
      <c r="L497">
        <v>109692</v>
      </c>
      <c r="M497">
        <v>19876</v>
      </c>
      <c r="O497">
        <v>333080</v>
      </c>
      <c r="P497" t="s">
        <v>1066</v>
      </c>
      <c r="Q497">
        <v>22788</v>
      </c>
      <c r="R497">
        <v>152</v>
      </c>
      <c r="S497">
        <v>22788</v>
      </c>
      <c r="T497">
        <v>2786</v>
      </c>
      <c r="U497" t="s">
        <v>328</v>
      </c>
      <c r="W497">
        <v>1158667035</v>
      </c>
      <c r="X497" s="76">
        <v>44442</v>
      </c>
      <c r="Y497" s="76">
        <v>44713</v>
      </c>
      <c r="Z497" s="76">
        <v>44713</v>
      </c>
      <c r="AA497" s="76">
        <v>44742</v>
      </c>
      <c r="AB497">
        <v>3266.25</v>
      </c>
      <c r="AC497" t="s">
        <v>1067</v>
      </c>
      <c r="AD497" t="s">
        <v>383</v>
      </c>
      <c r="AE497" t="s">
        <v>324</v>
      </c>
      <c r="AF497" t="s">
        <v>1098</v>
      </c>
      <c r="AG497" t="s">
        <v>1087</v>
      </c>
      <c r="AH497" t="s">
        <v>329</v>
      </c>
      <c r="AI497" t="s">
        <v>318</v>
      </c>
      <c r="AJ497" t="s">
        <v>1070</v>
      </c>
      <c r="AK497">
        <v>86057</v>
      </c>
      <c r="AL497">
        <v>1</v>
      </c>
      <c r="AM497">
        <v>50367</v>
      </c>
      <c r="AN497" t="s">
        <v>621</v>
      </c>
      <c r="AO497">
        <v>211790988</v>
      </c>
    </row>
    <row r="500" spans="1:41">
      <c r="A500" t="s">
        <v>315</v>
      </c>
      <c r="D500" t="s">
        <v>316</v>
      </c>
      <c r="E500">
        <v>317010</v>
      </c>
      <c r="F500" t="s">
        <v>317</v>
      </c>
      <c r="G500" t="s">
        <v>318</v>
      </c>
      <c r="H500" s="105" t="s">
        <v>649</v>
      </c>
      <c r="I500" t="s">
        <v>649</v>
      </c>
      <c r="J500" t="s">
        <v>650</v>
      </c>
      <c r="K500" t="s">
        <v>315</v>
      </c>
      <c r="L500">
        <v>459984</v>
      </c>
      <c r="M500">
        <v>19085</v>
      </c>
      <c r="O500">
        <v>333080</v>
      </c>
      <c r="P500" t="s">
        <v>1066</v>
      </c>
      <c r="Q500">
        <v>19078</v>
      </c>
      <c r="R500">
        <v>152</v>
      </c>
      <c r="S500">
        <v>19078</v>
      </c>
      <c r="T500">
        <v>2786</v>
      </c>
      <c r="U500" t="s">
        <v>328</v>
      </c>
      <c r="W500">
        <v>1158667035</v>
      </c>
      <c r="X500" s="76">
        <v>43763</v>
      </c>
      <c r="Y500" s="76">
        <v>43922</v>
      </c>
      <c r="Z500" s="76">
        <v>43922</v>
      </c>
      <c r="AA500" s="76">
        <v>43951</v>
      </c>
      <c r="AB500">
        <v>5688.75</v>
      </c>
      <c r="AC500" t="s">
        <v>1067</v>
      </c>
      <c r="AD500" t="s">
        <v>346</v>
      </c>
      <c r="AE500" t="s">
        <v>324</v>
      </c>
      <c r="AF500" t="s">
        <v>1068</v>
      </c>
      <c r="AG500" t="s">
        <v>1069</v>
      </c>
      <c r="AH500" t="s">
        <v>329</v>
      </c>
      <c r="AI500" t="s">
        <v>318</v>
      </c>
      <c r="AJ500" t="s">
        <v>1070</v>
      </c>
      <c r="AK500">
        <v>86057</v>
      </c>
      <c r="AL500">
        <v>1</v>
      </c>
      <c r="AM500">
        <v>56463</v>
      </c>
      <c r="AN500" t="s">
        <v>651</v>
      </c>
      <c r="AO500">
        <v>215240434</v>
      </c>
    </row>
    <row r="501" spans="1:41">
      <c r="A501" t="s">
        <v>315</v>
      </c>
      <c r="D501" t="s">
        <v>316</v>
      </c>
      <c r="E501">
        <v>317010</v>
      </c>
      <c r="F501" t="s">
        <v>317</v>
      </c>
      <c r="G501" t="s">
        <v>318</v>
      </c>
      <c r="H501" s="105" t="s">
        <v>649</v>
      </c>
      <c r="I501" t="s">
        <v>649</v>
      </c>
      <c r="J501" t="s">
        <v>650</v>
      </c>
      <c r="K501" t="s">
        <v>315</v>
      </c>
      <c r="L501">
        <v>460009</v>
      </c>
      <c r="M501">
        <v>19115</v>
      </c>
      <c r="O501">
        <v>333080</v>
      </c>
      <c r="P501" t="s">
        <v>1066</v>
      </c>
      <c r="Q501">
        <v>19079</v>
      </c>
      <c r="R501">
        <v>152</v>
      </c>
      <c r="S501">
        <v>19079</v>
      </c>
      <c r="T501">
        <v>2786</v>
      </c>
      <c r="U501" t="s">
        <v>328</v>
      </c>
      <c r="W501">
        <v>1158667035</v>
      </c>
      <c r="X501" s="76">
        <v>43763</v>
      </c>
      <c r="Y501" s="76">
        <v>43956</v>
      </c>
      <c r="Z501" s="76">
        <v>43952</v>
      </c>
      <c r="AA501" s="76">
        <v>43982</v>
      </c>
      <c r="AB501">
        <v>5688.75</v>
      </c>
      <c r="AC501" t="s">
        <v>1067</v>
      </c>
      <c r="AD501" t="s">
        <v>346</v>
      </c>
      <c r="AE501" t="s">
        <v>324</v>
      </c>
      <c r="AF501" t="s">
        <v>1071</v>
      </c>
      <c r="AG501" t="s">
        <v>1069</v>
      </c>
      <c r="AH501" t="s">
        <v>329</v>
      </c>
      <c r="AI501" t="s">
        <v>318</v>
      </c>
      <c r="AJ501" t="s">
        <v>1070</v>
      </c>
      <c r="AK501">
        <v>86057</v>
      </c>
      <c r="AL501">
        <v>1</v>
      </c>
      <c r="AM501">
        <v>56463</v>
      </c>
      <c r="AN501" t="s">
        <v>651</v>
      </c>
      <c r="AO501">
        <v>215240434</v>
      </c>
    </row>
    <row r="502" spans="1:41">
      <c r="A502" t="s">
        <v>315</v>
      </c>
      <c r="D502" t="s">
        <v>316</v>
      </c>
      <c r="E502">
        <v>317010</v>
      </c>
      <c r="F502" t="s">
        <v>317</v>
      </c>
      <c r="G502" t="s">
        <v>318</v>
      </c>
      <c r="H502" s="105" t="s">
        <v>649</v>
      </c>
      <c r="I502" t="s">
        <v>649</v>
      </c>
      <c r="J502" t="s">
        <v>650</v>
      </c>
      <c r="K502" t="s">
        <v>315</v>
      </c>
      <c r="L502">
        <v>460034</v>
      </c>
      <c r="M502">
        <v>19146</v>
      </c>
      <c r="O502">
        <v>333080</v>
      </c>
      <c r="P502" t="s">
        <v>1066</v>
      </c>
      <c r="Q502">
        <v>19080</v>
      </c>
      <c r="R502">
        <v>152</v>
      </c>
      <c r="S502">
        <v>19080</v>
      </c>
      <c r="T502">
        <v>2786</v>
      </c>
      <c r="U502" t="s">
        <v>328</v>
      </c>
      <c r="W502">
        <v>1158667035</v>
      </c>
      <c r="X502" s="76">
        <v>43763</v>
      </c>
      <c r="Y502" s="76">
        <v>43983</v>
      </c>
      <c r="Z502" s="76">
        <v>43983</v>
      </c>
      <c r="AA502" s="76">
        <v>44012</v>
      </c>
      <c r="AB502">
        <v>5688.75</v>
      </c>
      <c r="AC502" t="s">
        <v>1067</v>
      </c>
      <c r="AD502" t="s">
        <v>346</v>
      </c>
      <c r="AE502" t="s">
        <v>324</v>
      </c>
      <c r="AF502" t="s">
        <v>1072</v>
      </c>
      <c r="AG502" t="s">
        <v>1069</v>
      </c>
      <c r="AH502" t="s">
        <v>329</v>
      </c>
      <c r="AI502" t="s">
        <v>318</v>
      </c>
      <c r="AJ502" t="s">
        <v>1070</v>
      </c>
      <c r="AK502">
        <v>86057</v>
      </c>
      <c r="AL502">
        <v>1</v>
      </c>
      <c r="AM502">
        <v>56463</v>
      </c>
      <c r="AN502" t="s">
        <v>651</v>
      </c>
      <c r="AO502">
        <v>215240434</v>
      </c>
    </row>
    <row r="503" spans="1:41">
      <c r="A503" t="s">
        <v>315</v>
      </c>
      <c r="D503" t="s">
        <v>316</v>
      </c>
      <c r="E503">
        <v>317010</v>
      </c>
      <c r="F503" t="s">
        <v>317</v>
      </c>
      <c r="G503" t="s">
        <v>318</v>
      </c>
      <c r="H503" s="105" t="s">
        <v>649</v>
      </c>
      <c r="I503" t="s">
        <v>649</v>
      </c>
      <c r="J503" t="s">
        <v>650</v>
      </c>
      <c r="K503" t="s">
        <v>315</v>
      </c>
      <c r="L503">
        <v>795426</v>
      </c>
      <c r="M503">
        <v>19176</v>
      </c>
      <c r="O503">
        <v>333080</v>
      </c>
      <c r="P503" t="s">
        <v>1066</v>
      </c>
      <c r="Q503">
        <v>20773</v>
      </c>
      <c r="R503">
        <v>152</v>
      </c>
      <c r="S503">
        <v>20773</v>
      </c>
      <c r="T503">
        <v>2786</v>
      </c>
      <c r="U503" t="s">
        <v>328</v>
      </c>
      <c r="W503">
        <v>1158667035</v>
      </c>
      <c r="X503" s="76">
        <v>44109</v>
      </c>
      <c r="Y503" s="76">
        <v>44117</v>
      </c>
      <c r="Z503" s="76">
        <v>44013</v>
      </c>
      <c r="AA503" s="76">
        <v>44043</v>
      </c>
      <c r="AB503">
        <v>5914.25</v>
      </c>
      <c r="AC503" t="s">
        <v>1067</v>
      </c>
      <c r="AD503" t="s">
        <v>346</v>
      </c>
      <c r="AE503" t="s">
        <v>324</v>
      </c>
      <c r="AF503" t="s">
        <v>1075</v>
      </c>
      <c r="AG503" t="s">
        <v>1074</v>
      </c>
      <c r="AH503" t="s">
        <v>329</v>
      </c>
      <c r="AI503" t="s">
        <v>318</v>
      </c>
      <c r="AJ503" t="s">
        <v>1070</v>
      </c>
      <c r="AK503">
        <v>86057</v>
      </c>
      <c r="AL503">
        <v>1</v>
      </c>
      <c r="AM503">
        <v>56463</v>
      </c>
      <c r="AN503" t="s">
        <v>651</v>
      </c>
      <c r="AO503">
        <v>215240434</v>
      </c>
    </row>
    <row r="504" spans="1:41">
      <c r="A504" t="s">
        <v>315</v>
      </c>
      <c r="D504" t="s">
        <v>316</v>
      </c>
      <c r="E504">
        <v>317010</v>
      </c>
      <c r="F504" t="s">
        <v>317</v>
      </c>
      <c r="G504" t="s">
        <v>318</v>
      </c>
      <c r="H504" s="105" t="s">
        <v>649</v>
      </c>
      <c r="I504" t="s">
        <v>649</v>
      </c>
      <c r="J504" t="s">
        <v>650</v>
      </c>
      <c r="K504" t="s">
        <v>315</v>
      </c>
      <c r="L504">
        <v>795495</v>
      </c>
      <c r="M504">
        <v>19268</v>
      </c>
      <c r="O504">
        <v>333080</v>
      </c>
      <c r="P504" t="s">
        <v>1066</v>
      </c>
      <c r="Q504">
        <v>20776</v>
      </c>
      <c r="R504">
        <v>152</v>
      </c>
      <c r="S504">
        <v>20776</v>
      </c>
      <c r="T504">
        <v>2786</v>
      </c>
      <c r="U504" t="s">
        <v>328</v>
      </c>
      <c r="W504">
        <v>1158667035</v>
      </c>
      <c r="X504" s="76">
        <v>44109</v>
      </c>
      <c r="Y504" s="76">
        <v>44117</v>
      </c>
      <c r="Z504" s="76">
        <v>44105</v>
      </c>
      <c r="AA504" s="76">
        <v>44135</v>
      </c>
      <c r="AB504">
        <v>5914.25</v>
      </c>
      <c r="AC504" t="s">
        <v>1067</v>
      </c>
      <c r="AD504" t="s">
        <v>346</v>
      </c>
      <c r="AE504" t="s">
        <v>324</v>
      </c>
      <c r="AF504" t="s">
        <v>1077</v>
      </c>
      <c r="AG504" t="s">
        <v>1074</v>
      </c>
      <c r="AH504" t="s">
        <v>329</v>
      </c>
      <c r="AI504" t="s">
        <v>318</v>
      </c>
      <c r="AJ504" t="s">
        <v>1070</v>
      </c>
      <c r="AK504">
        <v>86057</v>
      </c>
      <c r="AL504">
        <v>1</v>
      </c>
      <c r="AM504">
        <v>56463</v>
      </c>
      <c r="AN504" t="s">
        <v>651</v>
      </c>
      <c r="AO504">
        <v>215240434</v>
      </c>
    </row>
    <row r="505" spans="1:41">
      <c r="A505" t="s">
        <v>315</v>
      </c>
      <c r="D505" t="s">
        <v>316</v>
      </c>
      <c r="E505">
        <v>317010</v>
      </c>
      <c r="F505" t="s">
        <v>317</v>
      </c>
      <c r="G505" t="s">
        <v>318</v>
      </c>
      <c r="H505" s="105" t="s">
        <v>649</v>
      </c>
      <c r="I505" t="s">
        <v>649</v>
      </c>
      <c r="J505" t="s">
        <v>650</v>
      </c>
      <c r="K505" t="s">
        <v>315</v>
      </c>
      <c r="L505">
        <v>795472</v>
      </c>
      <c r="M505">
        <v>19238</v>
      </c>
      <c r="O505">
        <v>333080</v>
      </c>
      <c r="P505" t="s">
        <v>1066</v>
      </c>
      <c r="Q505">
        <v>20775</v>
      </c>
      <c r="R505">
        <v>152</v>
      </c>
      <c r="S505">
        <v>20775</v>
      </c>
      <c r="T505">
        <v>2786</v>
      </c>
      <c r="U505" t="s">
        <v>328</v>
      </c>
      <c r="W505">
        <v>1158667035</v>
      </c>
      <c r="X505" s="76">
        <v>44109</v>
      </c>
      <c r="Y505" s="76">
        <v>44117</v>
      </c>
      <c r="Z505" s="76">
        <v>44075</v>
      </c>
      <c r="AA505" s="76">
        <v>44104</v>
      </c>
      <c r="AB505">
        <v>5914.25</v>
      </c>
      <c r="AC505" t="s">
        <v>1067</v>
      </c>
      <c r="AD505" t="s">
        <v>346</v>
      </c>
      <c r="AE505" t="s">
        <v>324</v>
      </c>
      <c r="AF505" t="s">
        <v>1073</v>
      </c>
      <c r="AG505" t="s">
        <v>1074</v>
      </c>
      <c r="AH505" t="s">
        <v>329</v>
      </c>
      <c r="AI505" t="s">
        <v>318</v>
      </c>
      <c r="AJ505" t="s">
        <v>1070</v>
      </c>
      <c r="AK505">
        <v>86057</v>
      </c>
      <c r="AL505">
        <v>1</v>
      </c>
      <c r="AM505">
        <v>56463</v>
      </c>
      <c r="AN505" t="s">
        <v>651</v>
      </c>
      <c r="AO505">
        <v>215240434</v>
      </c>
    </row>
    <row r="506" spans="1:41">
      <c r="A506" t="s">
        <v>315</v>
      </c>
      <c r="D506" t="s">
        <v>316</v>
      </c>
      <c r="E506">
        <v>317010</v>
      </c>
      <c r="F506" t="s">
        <v>317</v>
      </c>
      <c r="G506" t="s">
        <v>318</v>
      </c>
      <c r="H506" s="105" t="s">
        <v>649</v>
      </c>
      <c r="I506" t="s">
        <v>649</v>
      </c>
      <c r="J506" t="s">
        <v>650</v>
      </c>
      <c r="K506" t="s">
        <v>315</v>
      </c>
      <c r="L506">
        <v>795449</v>
      </c>
      <c r="M506">
        <v>19207</v>
      </c>
      <c r="O506">
        <v>333080</v>
      </c>
      <c r="P506" t="s">
        <v>1066</v>
      </c>
      <c r="Q506">
        <v>20774</v>
      </c>
      <c r="R506">
        <v>152</v>
      </c>
      <c r="S506">
        <v>20774</v>
      </c>
      <c r="T506">
        <v>2786</v>
      </c>
      <c r="U506" t="s">
        <v>328</v>
      </c>
      <c r="W506">
        <v>1158667035</v>
      </c>
      <c r="X506" s="76">
        <v>44109</v>
      </c>
      <c r="Y506" s="76">
        <v>44117</v>
      </c>
      <c r="Z506" s="76">
        <v>44044</v>
      </c>
      <c r="AA506" s="76">
        <v>44074</v>
      </c>
      <c r="AB506">
        <v>5914.25</v>
      </c>
      <c r="AC506" t="s">
        <v>1067</v>
      </c>
      <c r="AD506" t="s">
        <v>346</v>
      </c>
      <c r="AE506" t="s">
        <v>324</v>
      </c>
      <c r="AF506" t="s">
        <v>1076</v>
      </c>
      <c r="AG506" t="s">
        <v>1074</v>
      </c>
      <c r="AH506" t="s">
        <v>329</v>
      </c>
      <c r="AI506" t="s">
        <v>318</v>
      </c>
      <c r="AJ506" t="s">
        <v>1070</v>
      </c>
      <c r="AK506">
        <v>86057</v>
      </c>
      <c r="AL506">
        <v>1</v>
      </c>
      <c r="AM506">
        <v>56463</v>
      </c>
      <c r="AN506" t="s">
        <v>651</v>
      </c>
      <c r="AO506">
        <v>215240434</v>
      </c>
    </row>
    <row r="507" spans="1:41">
      <c r="A507" t="s">
        <v>315</v>
      </c>
      <c r="D507" t="s">
        <v>316</v>
      </c>
      <c r="E507">
        <v>317010</v>
      </c>
      <c r="F507" t="s">
        <v>317</v>
      </c>
      <c r="G507" t="s">
        <v>318</v>
      </c>
      <c r="H507" s="105" t="s">
        <v>649</v>
      </c>
      <c r="I507" t="s">
        <v>649</v>
      </c>
      <c r="J507" t="s">
        <v>650</v>
      </c>
      <c r="K507" t="s">
        <v>315</v>
      </c>
      <c r="L507">
        <v>795518</v>
      </c>
      <c r="M507">
        <v>19299</v>
      </c>
      <c r="O507">
        <v>333080</v>
      </c>
      <c r="P507" t="s">
        <v>1066</v>
      </c>
      <c r="Q507">
        <v>20777</v>
      </c>
      <c r="R507">
        <v>152</v>
      </c>
      <c r="S507">
        <v>20777</v>
      </c>
      <c r="T507">
        <v>2786</v>
      </c>
      <c r="U507" t="s">
        <v>328</v>
      </c>
      <c r="W507">
        <v>1158667035</v>
      </c>
      <c r="X507" s="76">
        <v>44109</v>
      </c>
      <c r="Y507" s="76">
        <v>44137</v>
      </c>
      <c r="Z507" s="76">
        <v>44136</v>
      </c>
      <c r="AA507" s="76">
        <v>44165</v>
      </c>
      <c r="AB507">
        <v>5914.25</v>
      </c>
      <c r="AC507" t="s">
        <v>1067</v>
      </c>
      <c r="AD507" t="s">
        <v>346</v>
      </c>
      <c r="AE507" t="s">
        <v>324</v>
      </c>
      <c r="AF507" t="s">
        <v>1078</v>
      </c>
      <c r="AG507" t="s">
        <v>1074</v>
      </c>
      <c r="AH507" t="s">
        <v>329</v>
      </c>
      <c r="AI507" t="s">
        <v>318</v>
      </c>
      <c r="AJ507" t="s">
        <v>1070</v>
      </c>
      <c r="AK507">
        <v>86057</v>
      </c>
      <c r="AL507">
        <v>1</v>
      </c>
      <c r="AM507">
        <v>56463</v>
      </c>
      <c r="AN507" t="s">
        <v>651</v>
      </c>
      <c r="AO507">
        <v>215240434</v>
      </c>
    </row>
    <row r="508" spans="1:41">
      <c r="A508" t="s">
        <v>315</v>
      </c>
      <c r="D508" t="s">
        <v>316</v>
      </c>
      <c r="E508">
        <v>317010</v>
      </c>
      <c r="F508" t="s">
        <v>317</v>
      </c>
      <c r="G508" t="s">
        <v>318</v>
      </c>
      <c r="H508" s="105" t="s">
        <v>649</v>
      </c>
      <c r="I508" t="s">
        <v>649</v>
      </c>
      <c r="J508" t="s">
        <v>650</v>
      </c>
      <c r="K508" t="s">
        <v>315</v>
      </c>
      <c r="L508">
        <v>795541</v>
      </c>
      <c r="M508">
        <v>19329</v>
      </c>
      <c r="O508">
        <v>333080</v>
      </c>
      <c r="P508" t="s">
        <v>1066</v>
      </c>
      <c r="Q508">
        <v>20778</v>
      </c>
      <c r="R508">
        <v>152</v>
      </c>
      <c r="S508">
        <v>20778</v>
      </c>
      <c r="T508">
        <v>2786</v>
      </c>
      <c r="U508" t="s">
        <v>328</v>
      </c>
      <c r="W508">
        <v>1158667035</v>
      </c>
      <c r="X508" s="76">
        <v>44109</v>
      </c>
      <c r="Y508" s="76">
        <v>44166</v>
      </c>
      <c r="Z508" s="76">
        <v>44166</v>
      </c>
      <c r="AA508" s="76">
        <v>44196</v>
      </c>
      <c r="AB508">
        <v>5914.25</v>
      </c>
      <c r="AC508" t="s">
        <v>1067</v>
      </c>
      <c r="AD508" t="s">
        <v>346</v>
      </c>
      <c r="AE508" t="s">
        <v>324</v>
      </c>
      <c r="AF508" t="s">
        <v>1079</v>
      </c>
      <c r="AG508" t="s">
        <v>1074</v>
      </c>
      <c r="AH508" t="s">
        <v>329</v>
      </c>
      <c r="AI508" t="s">
        <v>318</v>
      </c>
      <c r="AJ508" t="s">
        <v>1070</v>
      </c>
      <c r="AK508">
        <v>86057</v>
      </c>
      <c r="AL508">
        <v>1</v>
      </c>
      <c r="AM508">
        <v>56463</v>
      </c>
      <c r="AN508" t="s">
        <v>651</v>
      </c>
      <c r="AO508">
        <v>215240434</v>
      </c>
    </row>
    <row r="509" spans="1:41">
      <c r="A509" t="s">
        <v>315</v>
      </c>
      <c r="D509" t="s">
        <v>316</v>
      </c>
      <c r="E509">
        <v>317010</v>
      </c>
      <c r="F509" t="s">
        <v>317</v>
      </c>
      <c r="G509" t="s">
        <v>318</v>
      </c>
      <c r="H509" s="105" t="s">
        <v>649</v>
      </c>
      <c r="I509" t="s">
        <v>649</v>
      </c>
      <c r="J509" t="s">
        <v>650</v>
      </c>
      <c r="K509" t="s">
        <v>315</v>
      </c>
      <c r="L509">
        <v>795564</v>
      </c>
      <c r="M509">
        <v>19360</v>
      </c>
      <c r="O509">
        <v>333080</v>
      </c>
      <c r="P509" t="s">
        <v>1066</v>
      </c>
      <c r="Q509">
        <v>20779</v>
      </c>
      <c r="R509">
        <v>152</v>
      </c>
      <c r="S509">
        <v>20779</v>
      </c>
      <c r="T509">
        <v>2786</v>
      </c>
      <c r="U509" t="s">
        <v>328</v>
      </c>
      <c r="W509">
        <v>1158667035</v>
      </c>
      <c r="X509" s="76">
        <v>44109</v>
      </c>
      <c r="Y509" s="76">
        <v>44201</v>
      </c>
      <c r="Z509" s="76">
        <v>44197</v>
      </c>
      <c r="AA509" s="76">
        <v>44227</v>
      </c>
      <c r="AB509">
        <v>5914.25</v>
      </c>
      <c r="AC509" t="s">
        <v>1067</v>
      </c>
      <c r="AD509" t="s">
        <v>346</v>
      </c>
      <c r="AE509" t="s">
        <v>324</v>
      </c>
      <c r="AF509" t="s">
        <v>1080</v>
      </c>
      <c r="AG509" t="s">
        <v>1074</v>
      </c>
      <c r="AH509" t="s">
        <v>329</v>
      </c>
      <c r="AI509" t="s">
        <v>318</v>
      </c>
      <c r="AJ509" t="s">
        <v>1070</v>
      </c>
      <c r="AK509">
        <v>86057</v>
      </c>
      <c r="AL509">
        <v>1</v>
      </c>
      <c r="AM509">
        <v>56463</v>
      </c>
      <c r="AN509" t="s">
        <v>651</v>
      </c>
      <c r="AO509">
        <v>215240434</v>
      </c>
    </row>
    <row r="510" spans="1:41">
      <c r="A510" t="s">
        <v>315</v>
      </c>
      <c r="D510" t="s">
        <v>316</v>
      </c>
      <c r="E510">
        <v>317010</v>
      </c>
      <c r="F510" t="s">
        <v>317</v>
      </c>
      <c r="G510" t="s">
        <v>318</v>
      </c>
      <c r="H510" s="105" t="s">
        <v>649</v>
      </c>
      <c r="I510" t="s">
        <v>649</v>
      </c>
      <c r="J510" t="s">
        <v>650</v>
      </c>
      <c r="K510" t="s">
        <v>315</v>
      </c>
      <c r="L510">
        <v>795587</v>
      </c>
      <c r="M510">
        <v>19391</v>
      </c>
      <c r="O510">
        <v>333080</v>
      </c>
      <c r="P510" t="s">
        <v>1066</v>
      </c>
      <c r="Q510">
        <v>20780</v>
      </c>
      <c r="R510">
        <v>152</v>
      </c>
      <c r="S510">
        <v>20780</v>
      </c>
      <c r="T510">
        <v>2786</v>
      </c>
      <c r="U510" t="s">
        <v>328</v>
      </c>
      <c r="W510">
        <v>1158667035</v>
      </c>
      <c r="X510" s="76">
        <v>44109</v>
      </c>
      <c r="Y510" s="76">
        <v>44228</v>
      </c>
      <c r="Z510" s="76">
        <v>44228</v>
      </c>
      <c r="AA510" s="76">
        <v>44255</v>
      </c>
      <c r="AB510">
        <v>5914.25</v>
      </c>
      <c r="AC510" t="s">
        <v>1067</v>
      </c>
      <c r="AD510" t="s">
        <v>346</v>
      </c>
      <c r="AE510" t="s">
        <v>324</v>
      </c>
      <c r="AF510" t="s">
        <v>1081</v>
      </c>
      <c r="AG510" t="s">
        <v>1074</v>
      </c>
      <c r="AH510" t="s">
        <v>329</v>
      </c>
      <c r="AI510" t="s">
        <v>318</v>
      </c>
      <c r="AJ510" t="s">
        <v>1070</v>
      </c>
      <c r="AK510">
        <v>86057</v>
      </c>
      <c r="AL510">
        <v>1</v>
      </c>
      <c r="AM510">
        <v>56463</v>
      </c>
      <c r="AN510" t="s">
        <v>651</v>
      </c>
      <c r="AO510">
        <v>215240434</v>
      </c>
    </row>
    <row r="511" spans="1:41">
      <c r="A511" t="s">
        <v>315</v>
      </c>
      <c r="D511" t="s">
        <v>316</v>
      </c>
      <c r="E511">
        <v>317010</v>
      </c>
      <c r="F511" t="s">
        <v>317</v>
      </c>
      <c r="G511" t="s">
        <v>318</v>
      </c>
      <c r="H511" s="105" t="s">
        <v>649</v>
      </c>
      <c r="I511" t="s">
        <v>649</v>
      </c>
      <c r="J511" t="s">
        <v>650</v>
      </c>
      <c r="K511" t="s">
        <v>315</v>
      </c>
      <c r="L511">
        <v>795610</v>
      </c>
      <c r="M511">
        <v>19419</v>
      </c>
      <c r="O511">
        <v>333080</v>
      </c>
      <c r="P511" t="s">
        <v>1066</v>
      </c>
      <c r="Q511">
        <v>20781</v>
      </c>
      <c r="R511">
        <v>152</v>
      </c>
      <c r="S511">
        <v>20781</v>
      </c>
      <c r="T511">
        <v>2786</v>
      </c>
      <c r="U511" t="s">
        <v>328</v>
      </c>
      <c r="W511">
        <v>1158667035</v>
      </c>
      <c r="X511" s="76">
        <v>44109</v>
      </c>
      <c r="Y511" s="76">
        <v>44256</v>
      </c>
      <c r="Z511" s="76">
        <v>44256</v>
      </c>
      <c r="AA511" s="76">
        <v>44286</v>
      </c>
      <c r="AB511">
        <v>5914.25</v>
      </c>
      <c r="AC511" t="s">
        <v>1067</v>
      </c>
      <c r="AD511" t="s">
        <v>346</v>
      </c>
      <c r="AE511" t="s">
        <v>324</v>
      </c>
      <c r="AF511" t="s">
        <v>1082</v>
      </c>
      <c r="AG511" t="s">
        <v>1074</v>
      </c>
      <c r="AH511" t="s">
        <v>329</v>
      </c>
      <c r="AI511" t="s">
        <v>318</v>
      </c>
      <c r="AJ511" t="s">
        <v>1070</v>
      </c>
      <c r="AK511">
        <v>86057</v>
      </c>
      <c r="AL511">
        <v>1</v>
      </c>
      <c r="AM511">
        <v>56463</v>
      </c>
      <c r="AN511" t="s">
        <v>651</v>
      </c>
      <c r="AO511">
        <v>215240434</v>
      </c>
    </row>
    <row r="512" spans="1:41">
      <c r="H512" s="105"/>
      <c r="X512" s="76"/>
      <c r="Y512" s="76"/>
      <c r="Z512" s="76"/>
      <c r="AA512" s="76"/>
      <c r="AB512">
        <f>SUM(AB500:AB511)</f>
        <v>70294.5</v>
      </c>
    </row>
    <row r="513" spans="1:41">
      <c r="A513" t="s">
        <v>315</v>
      </c>
      <c r="D513" t="s">
        <v>316</v>
      </c>
      <c r="E513">
        <v>317010</v>
      </c>
      <c r="F513" t="s">
        <v>317</v>
      </c>
      <c r="G513" t="s">
        <v>318</v>
      </c>
      <c r="H513" s="105" t="s">
        <v>649</v>
      </c>
      <c r="I513" t="s">
        <v>649</v>
      </c>
      <c r="J513" t="s">
        <v>650</v>
      </c>
      <c r="K513" t="s">
        <v>315</v>
      </c>
      <c r="L513">
        <v>795633</v>
      </c>
      <c r="M513">
        <v>19450</v>
      </c>
      <c r="O513">
        <v>333080</v>
      </c>
      <c r="P513" t="s">
        <v>1066</v>
      </c>
      <c r="Q513">
        <v>20782</v>
      </c>
      <c r="R513">
        <v>152</v>
      </c>
      <c r="S513">
        <v>20782</v>
      </c>
      <c r="T513">
        <v>2786</v>
      </c>
      <c r="U513" t="s">
        <v>328</v>
      </c>
      <c r="W513">
        <v>1158667035</v>
      </c>
      <c r="X513" s="76">
        <v>44109</v>
      </c>
      <c r="Y513" s="76">
        <v>44287</v>
      </c>
      <c r="Z513" s="76">
        <v>44287</v>
      </c>
      <c r="AA513" s="76">
        <v>44316</v>
      </c>
      <c r="AB513">
        <v>5914.25</v>
      </c>
      <c r="AC513" t="s">
        <v>1067</v>
      </c>
      <c r="AD513" t="s">
        <v>346</v>
      </c>
      <c r="AE513" t="s">
        <v>324</v>
      </c>
      <c r="AF513" t="s">
        <v>1083</v>
      </c>
      <c r="AG513" t="s">
        <v>1074</v>
      </c>
      <c r="AH513" t="s">
        <v>329</v>
      </c>
      <c r="AI513" t="s">
        <v>318</v>
      </c>
      <c r="AJ513" t="s">
        <v>1070</v>
      </c>
      <c r="AK513">
        <v>86057</v>
      </c>
      <c r="AL513">
        <v>1</v>
      </c>
      <c r="AM513">
        <v>56463</v>
      </c>
      <c r="AN513" t="s">
        <v>651</v>
      </c>
      <c r="AO513">
        <v>215240434</v>
      </c>
    </row>
    <row r="514" spans="1:41">
      <c r="A514" t="s">
        <v>315</v>
      </c>
      <c r="D514" t="s">
        <v>316</v>
      </c>
      <c r="E514">
        <v>317010</v>
      </c>
      <c r="F514" t="s">
        <v>317</v>
      </c>
      <c r="G514" t="s">
        <v>318</v>
      </c>
      <c r="H514" s="105" t="s">
        <v>649</v>
      </c>
      <c r="I514" t="s">
        <v>649</v>
      </c>
      <c r="J514" t="s">
        <v>650</v>
      </c>
      <c r="K514" t="s">
        <v>315</v>
      </c>
      <c r="L514">
        <v>795656</v>
      </c>
      <c r="M514">
        <v>19480</v>
      </c>
      <c r="O514">
        <v>333080</v>
      </c>
      <c r="P514" t="s">
        <v>1066</v>
      </c>
      <c r="Q514">
        <v>20783</v>
      </c>
      <c r="R514">
        <v>152</v>
      </c>
      <c r="S514">
        <v>20783</v>
      </c>
      <c r="T514">
        <v>2786</v>
      </c>
      <c r="U514" t="s">
        <v>328</v>
      </c>
      <c r="W514">
        <v>1158667035</v>
      </c>
      <c r="X514" s="76">
        <v>44109</v>
      </c>
      <c r="Y514" s="76">
        <v>44322</v>
      </c>
      <c r="Z514" s="76">
        <v>44317</v>
      </c>
      <c r="AA514" s="76">
        <v>44347</v>
      </c>
      <c r="AB514">
        <v>5914.25</v>
      </c>
      <c r="AC514" t="s">
        <v>1067</v>
      </c>
      <c r="AD514" t="s">
        <v>346</v>
      </c>
      <c r="AE514" t="s">
        <v>324</v>
      </c>
      <c r="AF514" t="s">
        <v>1084</v>
      </c>
      <c r="AG514" t="s">
        <v>1074</v>
      </c>
      <c r="AH514" t="s">
        <v>329</v>
      </c>
      <c r="AI514" t="s">
        <v>318</v>
      </c>
      <c r="AJ514" t="s">
        <v>1070</v>
      </c>
      <c r="AK514">
        <v>86057</v>
      </c>
      <c r="AL514">
        <v>1</v>
      </c>
      <c r="AM514">
        <v>56463</v>
      </c>
      <c r="AN514" t="s">
        <v>651</v>
      </c>
      <c r="AO514">
        <v>215240434</v>
      </c>
    </row>
    <row r="515" spans="1:41">
      <c r="A515" t="s">
        <v>315</v>
      </c>
      <c r="D515" t="s">
        <v>316</v>
      </c>
      <c r="E515">
        <v>317010</v>
      </c>
      <c r="F515" t="s">
        <v>317</v>
      </c>
      <c r="G515" t="s">
        <v>318</v>
      </c>
      <c r="H515" s="105" t="s">
        <v>649</v>
      </c>
      <c r="I515" t="s">
        <v>649</v>
      </c>
      <c r="J515" t="s">
        <v>650</v>
      </c>
      <c r="K515" t="s">
        <v>315</v>
      </c>
      <c r="L515">
        <v>795679</v>
      </c>
      <c r="M515">
        <v>19511</v>
      </c>
      <c r="O515">
        <v>333080</v>
      </c>
      <c r="P515" t="s">
        <v>1066</v>
      </c>
      <c r="Q515">
        <v>20784</v>
      </c>
      <c r="R515">
        <v>152</v>
      </c>
      <c r="S515">
        <v>20784</v>
      </c>
      <c r="T515">
        <v>2786</v>
      </c>
      <c r="U515" t="s">
        <v>328</v>
      </c>
      <c r="W515">
        <v>1158667035</v>
      </c>
      <c r="X515" s="76">
        <v>44109</v>
      </c>
      <c r="Y515" s="76">
        <v>44348</v>
      </c>
      <c r="Z515" s="76">
        <v>44348</v>
      </c>
      <c r="AA515" s="76">
        <v>44377</v>
      </c>
      <c r="AB515">
        <v>5914.25</v>
      </c>
      <c r="AC515" t="s">
        <v>1067</v>
      </c>
      <c r="AD515" t="s">
        <v>346</v>
      </c>
      <c r="AE515" t="s">
        <v>324</v>
      </c>
      <c r="AF515" t="s">
        <v>1085</v>
      </c>
      <c r="AG515" t="s">
        <v>1074</v>
      </c>
      <c r="AH515" t="s">
        <v>329</v>
      </c>
      <c r="AI515" t="s">
        <v>318</v>
      </c>
      <c r="AJ515" t="s">
        <v>1070</v>
      </c>
      <c r="AK515">
        <v>86057</v>
      </c>
      <c r="AL515">
        <v>1</v>
      </c>
      <c r="AM515">
        <v>56463</v>
      </c>
      <c r="AN515" t="s">
        <v>651</v>
      </c>
      <c r="AO515">
        <v>215240434</v>
      </c>
    </row>
    <row r="516" spans="1:41">
      <c r="A516" t="s">
        <v>315</v>
      </c>
      <c r="D516" t="s">
        <v>316</v>
      </c>
      <c r="E516">
        <v>317010</v>
      </c>
      <c r="F516" t="s">
        <v>317</v>
      </c>
      <c r="G516" t="s">
        <v>318</v>
      </c>
      <c r="H516" s="105" t="s">
        <v>649</v>
      </c>
      <c r="I516" t="s">
        <v>649</v>
      </c>
      <c r="J516" t="s">
        <v>650</v>
      </c>
      <c r="K516" t="s">
        <v>315</v>
      </c>
      <c r="L516">
        <v>109413</v>
      </c>
      <c r="M516">
        <v>19603</v>
      </c>
      <c r="O516">
        <v>333080</v>
      </c>
      <c r="P516" t="s">
        <v>1066</v>
      </c>
      <c r="Q516">
        <v>22779</v>
      </c>
      <c r="R516">
        <v>152</v>
      </c>
      <c r="S516">
        <v>22779</v>
      </c>
      <c r="T516">
        <v>2786</v>
      </c>
      <c r="U516" t="s">
        <v>328</v>
      </c>
      <c r="W516">
        <v>1158667035</v>
      </c>
      <c r="X516" s="76">
        <v>44442</v>
      </c>
      <c r="Y516" s="76">
        <v>44442</v>
      </c>
      <c r="Z516" s="76">
        <v>44440</v>
      </c>
      <c r="AA516" s="76">
        <v>44469</v>
      </c>
      <c r="AB516">
        <v>6180.75</v>
      </c>
      <c r="AC516" t="s">
        <v>1067</v>
      </c>
      <c r="AD516" t="s">
        <v>383</v>
      </c>
      <c r="AE516" t="s">
        <v>324</v>
      </c>
      <c r="AF516" t="s">
        <v>1086</v>
      </c>
      <c r="AG516" t="s">
        <v>1087</v>
      </c>
      <c r="AH516" t="s">
        <v>329</v>
      </c>
      <c r="AI516" t="s">
        <v>318</v>
      </c>
      <c r="AJ516" t="s">
        <v>1070</v>
      </c>
      <c r="AK516">
        <v>86057</v>
      </c>
      <c r="AL516">
        <v>1</v>
      </c>
      <c r="AM516">
        <v>56463</v>
      </c>
      <c r="AN516" t="s">
        <v>651</v>
      </c>
      <c r="AO516">
        <v>215240434</v>
      </c>
    </row>
    <row r="517" spans="1:41">
      <c r="A517" t="s">
        <v>315</v>
      </c>
      <c r="D517" t="s">
        <v>316</v>
      </c>
      <c r="E517">
        <v>317010</v>
      </c>
      <c r="F517" t="s">
        <v>317</v>
      </c>
      <c r="G517" t="s">
        <v>318</v>
      </c>
      <c r="H517" s="105" t="s">
        <v>649</v>
      </c>
      <c r="I517" t="s">
        <v>649</v>
      </c>
      <c r="J517" t="s">
        <v>650</v>
      </c>
      <c r="K517" t="s">
        <v>315</v>
      </c>
      <c r="L517">
        <v>109353</v>
      </c>
      <c r="M517">
        <v>19541</v>
      </c>
      <c r="O517">
        <v>333080</v>
      </c>
      <c r="P517" t="s">
        <v>1066</v>
      </c>
      <c r="Q517">
        <v>22777</v>
      </c>
      <c r="R517">
        <v>152</v>
      </c>
      <c r="S517">
        <v>22777</v>
      </c>
      <c r="T517">
        <v>2786</v>
      </c>
      <c r="U517" t="s">
        <v>328</v>
      </c>
      <c r="W517">
        <v>1158667035</v>
      </c>
      <c r="X517" s="76">
        <v>44442</v>
      </c>
      <c r="Y517" s="76">
        <v>44442</v>
      </c>
      <c r="Z517" s="76">
        <v>44378</v>
      </c>
      <c r="AA517" s="76">
        <v>44408</v>
      </c>
      <c r="AB517">
        <v>6180.75</v>
      </c>
      <c r="AC517" t="s">
        <v>1067</v>
      </c>
      <c r="AD517" t="s">
        <v>383</v>
      </c>
      <c r="AE517" t="s">
        <v>324</v>
      </c>
      <c r="AF517" t="s">
        <v>1089</v>
      </c>
      <c r="AG517" t="s">
        <v>1087</v>
      </c>
      <c r="AH517" t="s">
        <v>329</v>
      </c>
      <c r="AI517" t="s">
        <v>318</v>
      </c>
      <c r="AJ517" t="s">
        <v>1070</v>
      </c>
      <c r="AK517">
        <v>86057</v>
      </c>
      <c r="AL517">
        <v>1</v>
      </c>
      <c r="AM517">
        <v>56463</v>
      </c>
      <c r="AN517" t="s">
        <v>651</v>
      </c>
      <c r="AO517">
        <v>215240434</v>
      </c>
    </row>
    <row r="518" spans="1:41">
      <c r="A518" t="s">
        <v>315</v>
      </c>
      <c r="D518" t="s">
        <v>316</v>
      </c>
      <c r="E518">
        <v>317010</v>
      </c>
      <c r="F518" t="s">
        <v>317</v>
      </c>
      <c r="G518" t="s">
        <v>318</v>
      </c>
      <c r="H518" s="105" t="s">
        <v>649</v>
      </c>
      <c r="I518" t="s">
        <v>649</v>
      </c>
      <c r="J518" t="s">
        <v>650</v>
      </c>
      <c r="K518" t="s">
        <v>315</v>
      </c>
      <c r="L518">
        <v>109383</v>
      </c>
      <c r="M518">
        <v>19572</v>
      </c>
      <c r="O518">
        <v>333080</v>
      </c>
      <c r="P518" t="s">
        <v>1066</v>
      </c>
      <c r="Q518">
        <v>22778</v>
      </c>
      <c r="R518">
        <v>152</v>
      </c>
      <c r="S518">
        <v>22778</v>
      </c>
      <c r="T518">
        <v>2786</v>
      </c>
      <c r="U518" t="s">
        <v>328</v>
      </c>
      <c r="W518">
        <v>1158667035</v>
      </c>
      <c r="X518" s="76">
        <v>44442</v>
      </c>
      <c r="Y518" s="76">
        <v>44442</v>
      </c>
      <c r="Z518" s="76">
        <v>44409</v>
      </c>
      <c r="AA518" s="76">
        <v>44439</v>
      </c>
      <c r="AB518">
        <v>6180.75</v>
      </c>
      <c r="AC518" t="s">
        <v>1067</v>
      </c>
      <c r="AD518" t="s">
        <v>383</v>
      </c>
      <c r="AE518" t="s">
        <v>324</v>
      </c>
      <c r="AF518" t="s">
        <v>1088</v>
      </c>
      <c r="AG518" t="s">
        <v>1087</v>
      </c>
      <c r="AH518" t="s">
        <v>329</v>
      </c>
      <c r="AI518" t="s">
        <v>318</v>
      </c>
      <c r="AJ518" t="s">
        <v>1070</v>
      </c>
      <c r="AK518">
        <v>86057</v>
      </c>
      <c r="AL518">
        <v>1</v>
      </c>
      <c r="AM518">
        <v>56463</v>
      </c>
      <c r="AN518" t="s">
        <v>651</v>
      </c>
      <c r="AO518">
        <v>215240434</v>
      </c>
    </row>
    <row r="519" spans="1:41">
      <c r="A519" t="s">
        <v>315</v>
      </c>
      <c r="D519" t="s">
        <v>316</v>
      </c>
      <c r="E519">
        <v>317010</v>
      </c>
      <c r="F519" t="s">
        <v>317</v>
      </c>
      <c r="G519" t="s">
        <v>318</v>
      </c>
      <c r="H519" s="105" t="s">
        <v>649</v>
      </c>
      <c r="I519" t="s">
        <v>649</v>
      </c>
      <c r="J519" t="s">
        <v>650</v>
      </c>
      <c r="K519" t="s">
        <v>315</v>
      </c>
      <c r="L519">
        <v>109443</v>
      </c>
      <c r="M519">
        <v>19633</v>
      </c>
      <c r="O519">
        <v>333080</v>
      </c>
      <c r="P519" t="s">
        <v>1066</v>
      </c>
      <c r="Q519">
        <v>22780</v>
      </c>
      <c r="R519">
        <v>152</v>
      </c>
      <c r="S519">
        <v>22780</v>
      </c>
      <c r="T519">
        <v>2786</v>
      </c>
      <c r="U519" t="s">
        <v>328</v>
      </c>
      <c r="W519">
        <v>1158667035</v>
      </c>
      <c r="X519" s="76">
        <v>44442</v>
      </c>
      <c r="Y519" s="76">
        <v>44470</v>
      </c>
      <c r="Z519" s="76">
        <v>44470</v>
      </c>
      <c r="AA519" s="76">
        <v>44500</v>
      </c>
      <c r="AB519">
        <v>6180.75</v>
      </c>
      <c r="AC519" t="s">
        <v>1067</v>
      </c>
      <c r="AD519" t="s">
        <v>383</v>
      </c>
      <c r="AE519" t="s">
        <v>324</v>
      </c>
      <c r="AF519" t="s">
        <v>1090</v>
      </c>
      <c r="AG519" t="s">
        <v>1087</v>
      </c>
      <c r="AH519" t="s">
        <v>329</v>
      </c>
      <c r="AI519" t="s">
        <v>318</v>
      </c>
      <c r="AJ519" t="s">
        <v>1070</v>
      </c>
      <c r="AK519">
        <v>86057</v>
      </c>
      <c r="AL519">
        <v>1</v>
      </c>
      <c r="AM519">
        <v>56463</v>
      </c>
      <c r="AN519" t="s">
        <v>651</v>
      </c>
      <c r="AO519">
        <v>215240434</v>
      </c>
    </row>
    <row r="520" spans="1:41">
      <c r="A520" t="s">
        <v>315</v>
      </c>
      <c r="D520" t="s">
        <v>316</v>
      </c>
      <c r="E520">
        <v>317010</v>
      </c>
      <c r="F520" t="s">
        <v>317</v>
      </c>
      <c r="G520" t="s">
        <v>318</v>
      </c>
      <c r="H520" s="105" t="s">
        <v>649</v>
      </c>
      <c r="I520" t="s">
        <v>649</v>
      </c>
      <c r="J520" t="s">
        <v>650</v>
      </c>
      <c r="K520" t="s">
        <v>315</v>
      </c>
      <c r="L520">
        <v>109473</v>
      </c>
      <c r="M520">
        <v>19664</v>
      </c>
      <c r="O520">
        <v>333080</v>
      </c>
      <c r="P520" t="s">
        <v>1066</v>
      </c>
      <c r="Q520">
        <v>22781</v>
      </c>
      <c r="R520">
        <v>152</v>
      </c>
      <c r="S520">
        <v>22781</v>
      </c>
      <c r="T520">
        <v>2786</v>
      </c>
      <c r="U520" t="s">
        <v>328</v>
      </c>
      <c r="W520">
        <v>1158667035</v>
      </c>
      <c r="X520" s="76">
        <v>44442</v>
      </c>
      <c r="Y520" s="76">
        <v>44503</v>
      </c>
      <c r="Z520" s="76">
        <v>44501</v>
      </c>
      <c r="AA520" s="76">
        <v>44530</v>
      </c>
      <c r="AB520">
        <v>6180.75</v>
      </c>
      <c r="AC520" t="s">
        <v>1067</v>
      </c>
      <c r="AD520" t="s">
        <v>383</v>
      </c>
      <c r="AE520" t="s">
        <v>324</v>
      </c>
      <c r="AF520" t="s">
        <v>1091</v>
      </c>
      <c r="AG520" t="s">
        <v>1087</v>
      </c>
      <c r="AH520" t="s">
        <v>329</v>
      </c>
      <c r="AI520" t="s">
        <v>318</v>
      </c>
      <c r="AJ520" t="s">
        <v>1070</v>
      </c>
      <c r="AK520">
        <v>86057</v>
      </c>
      <c r="AL520">
        <v>1</v>
      </c>
      <c r="AM520">
        <v>56463</v>
      </c>
      <c r="AN520" t="s">
        <v>651</v>
      </c>
      <c r="AO520">
        <v>215240434</v>
      </c>
    </row>
    <row r="521" spans="1:41">
      <c r="A521" t="s">
        <v>315</v>
      </c>
      <c r="D521" t="s">
        <v>316</v>
      </c>
      <c r="E521">
        <v>317010</v>
      </c>
      <c r="F521" t="s">
        <v>317</v>
      </c>
      <c r="G521" t="s">
        <v>318</v>
      </c>
      <c r="H521" s="105" t="s">
        <v>649</v>
      </c>
      <c r="I521" t="s">
        <v>649</v>
      </c>
      <c r="J521" t="s">
        <v>650</v>
      </c>
      <c r="K521" t="s">
        <v>315</v>
      </c>
      <c r="L521">
        <v>109503</v>
      </c>
      <c r="M521">
        <v>19694</v>
      </c>
      <c r="O521">
        <v>333080</v>
      </c>
      <c r="P521" t="s">
        <v>1066</v>
      </c>
      <c r="Q521">
        <v>22782</v>
      </c>
      <c r="R521">
        <v>152</v>
      </c>
      <c r="S521">
        <v>22782</v>
      </c>
      <c r="T521">
        <v>2786</v>
      </c>
      <c r="U521" t="s">
        <v>328</v>
      </c>
      <c r="W521">
        <v>1158667035</v>
      </c>
      <c r="X521" s="76">
        <v>44442</v>
      </c>
      <c r="Y521" s="76">
        <v>44531</v>
      </c>
      <c r="Z521" s="76">
        <v>44531</v>
      </c>
      <c r="AA521" s="76">
        <v>44561</v>
      </c>
      <c r="AB521">
        <v>6180.75</v>
      </c>
      <c r="AC521" t="s">
        <v>1067</v>
      </c>
      <c r="AD521" t="s">
        <v>383</v>
      </c>
      <c r="AE521" t="s">
        <v>324</v>
      </c>
      <c r="AF521" t="s">
        <v>1092</v>
      </c>
      <c r="AG521" t="s">
        <v>1087</v>
      </c>
      <c r="AH521" t="s">
        <v>329</v>
      </c>
      <c r="AI521" t="s">
        <v>318</v>
      </c>
      <c r="AJ521" t="s">
        <v>1070</v>
      </c>
      <c r="AK521">
        <v>86057</v>
      </c>
      <c r="AL521">
        <v>1</v>
      </c>
      <c r="AM521">
        <v>56463</v>
      </c>
      <c r="AN521" t="s">
        <v>651</v>
      </c>
      <c r="AO521">
        <v>215240434</v>
      </c>
    </row>
    <row r="522" spans="1:41">
      <c r="A522" t="s">
        <v>315</v>
      </c>
      <c r="D522" t="s">
        <v>316</v>
      </c>
      <c r="E522">
        <v>317010</v>
      </c>
      <c r="F522" t="s">
        <v>317</v>
      </c>
      <c r="G522" t="s">
        <v>318</v>
      </c>
      <c r="H522" s="105" t="s">
        <v>649</v>
      </c>
      <c r="I522" t="s">
        <v>649</v>
      </c>
      <c r="J522" t="s">
        <v>650</v>
      </c>
      <c r="K522" t="s">
        <v>315</v>
      </c>
      <c r="L522">
        <v>109533</v>
      </c>
      <c r="M522">
        <v>19725</v>
      </c>
      <c r="O522">
        <v>333080</v>
      </c>
      <c r="P522" t="s">
        <v>1066</v>
      </c>
      <c r="Q522">
        <v>22783</v>
      </c>
      <c r="R522">
        <v>152</v>
      </c>
      <c r="S522">
        <v>22783</v>
      </c>
      <c r="T522">
        <v>2786</v>
      </c>
      <c r="U522" t="s">
        <v>328</v>
      </c>
      <c r="W522">
        <v>1158667035</v>
      </c>
      <c r="X522" s="76">
        <v>44442</v>
      </c>
      <c r="Y522" s="76">
        <v>44566</v>
      </c>
      <c r="Z522" s="76">
        <v>44562</v>
      </c>
      <c r="AA522" s="76">
        <v>44592</v>
      </c>
      <c r="AB522">
        <v>6180.75</v>
      </c>
      <c r="AC522" t="s">
        <v>1067</v>
      </c>
      <c r="AD522" t="s">
        <v>383</v>
      </c>
      <c r="AE522" t="s">
        <v>324</v>
      </c>
      <c r="AF522" t="s">
        <v>1093</v>
      </c>
      <c r="AG522" t="s">
        <v>1087</v>
      </c>
      <c r="AH522" t="s">
        <v>329</v>
      </c>
      <c r="AI522" t="s">
        <v>318</v>
      </c>
      <c r="AJ522" t="s">
        <v>1070</v>
      </c>
      <c r="AK522">
        <v>86057</v>
      </c>
      <c r="AL522">
        <v>1</v>
      </c>
      <c r="AM522">
        <v>56463</v>
      </c>
      <c r="AN522" t="s">
        <v>651</v>
      </c>
      <c r="AO522">
        <v>215240434</v>
      </c>
    </row>
    <row r="523" spans="1:41">
      <c r="A523" t="s">
        <v>315</v>
      </c>
      <c r="D523" t="s">
        <v>316</v>
      </c>
      <c r="E523">
        <v>317010</v>
      </c>
      <c r="F523" t="s">
        <v>317</v>
      </c>
      <c r="G523" t="s">
        <v>318</v>
      </c>
      <c r="H523" s="105" t="s">
        <v>649</v>
      </c>
      <c r="I523" t="s">
        <v>649</v>
      </c>
      <c r="J523" t="s">
        <v>650</v>
      </c>
      <c r="K523" t="s">
        <v>315</v>
      </c>
      <c r="L523">
        <v>109563</v>
      </c>
      <c r="M523">
        <v>19756</v>
      </c>
      <c r="O523">
        <v>333080</v>
      </c>
      <c r="P523" t="s">
        <v>1066</v>
      </c>
      <c r="Q523">
        <v>22784</v>
      </c>
      <c r="R523">
        <v>152</v>
      </c>
      <c r="S523">
        <v>22784</v>
      </c>
      <c r="T523">
        <v>2786</v>
      </c>
      <c r="U523" t="s">
        <v>328</v>
      </c>
      <c r="W523">
        <v>1158667035</v>
      </c>
      <c r="X523" s="76">
        <v>44442</v>
      </c>
      <c r="Y523" s="76">
        <v>44594</v>
      </c>
      <c r="Z523" s="76">
        <v>44593</v>
      </c>
      <c r="AA523" s="76">
        <v>44620</v>
      </c>
      <c r="AB523">
        <v>6180.75</v>
      </c>
      <c r="AC523" t="s">
        <v>1067</v>
      </c>
      <c r="AD523" t="s">
        <v>383</v>
      </c>
      <c r="AE523" t="s">
        <v>324</v>
      </c>
      <c r="AF523" t="s">
        <v>1094</v>
      </c>
      <c r="AG523" t="s">
        <v>1087</v>
      </c>
      <c r="AH523" t="s">
        <v>329</v>
      </c>
      <c r="AI523" t="s">
        <v>318</v>
      </c>
      <c r="AJ523" t="s">
        <v>1070</v>
      </c>
      <c r="AK523">
        <v>86057</v>
      </c>
      <c r="AL523">
        <v>1</v>
      </c>
      <c r="AM523">
        <v>56463</v>
      </c>
      <c r="AN523" t="s">
        <v>651</v>
      </c>
      <c r="AO523">
        <v>215240434</v>
      </c>
    </row>
    <row r="524" spans="1:41">
      <c r="A524" t="s">
        <v>315</v>
      </c>
      <c r="D524" t="s">
        <v>316</v>
      </c>
      <c r="E524">
        <v>317010</v>
      </c>
      <c r="F524" t="s">
        <v>317</v>
      </c>
      <c r="G524" t="s">
        <v>318</v>
      </c>
      <c r="H524" s="105" t="s">
        <v>649</v>
      </c>
      <c r="I524" t="s">
        <v>649</v>
      </c>
      <c r="J524" t="s">
        <v>650</v>
      </c>
      <c r="K524" t="s">
        <v>315</v>
      </c>
      <c r="L524">
        <v>109593</v>
      </c>
      <c r="M524">
        <v>19784</v>
      </c>
      <c r="O524">
        <v>333080</v>
      </c>
      <c r="P524" t="s">
        <v>1066</v>
      </c>
      <c r="Q524">
        <v>22785</v>
      </c>
      <c r="R524">
        <v>152</v>
      </c>
      <c r="S524">
        <v>22785</v>
      </c>
      <c r="T524">
        <v>2786</v>
      </c>
      <c r="U524" t="s">
        <v>328</v>
      </c>
      <c r="W524">
        <v>1158667035</v>
      </c>
      <c r="X524" s="76">
        <v>44442</v>
      </c>
      <c r="Y524" s="76">
        <v>44621</v>
      </c>
      <c r="Z524" s="76">
        <v>44621</v>
      </c>
      <c r="AA524" s="76">
        <v>44651</v>
      </c>
      <c r="AB524">
        <v>6180.75</v>
      </c>
      <c r="AC524" t="s">
        <v>1067</v>
      </c>
      <c r="AD524" t="s">
        <v>383</v>
      </c>
      <c r="AE524" t="s">
        <v>324</v>
      </c>
      <c r="AF524" t="s">
        <v>1095</v>
      </c>
      <c r="AG524" t="s">
        <v>1087</v>
      </c>
      <c r="AH524" t="s">
        <v>329</v>
      </c>
      <c r="AI524" t="s">
        <v>318</v>
      </c>
      <c r="AJ524" t="s">
        <v>1070</v>
      </c>
      <c r="AK524">
        <v>86057</v>
      </c>
      <c r="AL524">
        <v>1</v>
      </c>
      <c r="AM524">
        <v>56463</v>
      </c>
      <c r="AN524" t="s">
        <v>651</v>
      </c>
      <c r="AO524">
        <v>215240434</v>
      </c>
    </row>
    <row r="525" spans="1:41">
      <c r="H525" s="105"/>
      <c r="X525" s="76"/>
      <c r="Y525" s="76"/>
      <c r="Z525" s="76"/>
      <c r="AA525" s="76"/>
      <c r="AB525">
        <f>SUM(AB513:AB524)</f>
        <v>73369.5</v>
      </c>
    </row>
    <row r="526" spans="1:41">
      <c r="A526" t="s">
        <v>315</v>
      </c>
      <c r="D526" t="s">
        <v>316</v>
      </c>
      <c r="E526">
        <v>317010</v>
      </c>
      <c r="F526" t="s">
        <v>317</v>
      </c>
      <c r="G526" t="s">
        <v>318</v>
      </c>
      <c r="H526" s="105" t="s">
        <v>649</v>
      </c>
      <c r="I526" t="s">
        <v>649</v>
      </c>
      <c r="J526" t="s">
        <v>650</v>
      </c>
      <c r="K526" t="s">
        <v>315</v>
      </c>
      <c r="L526">
        <v>109623</v>
      </c>
      <c r="M526">
        <v>19815</v>
      </c>
      <c r="O526">
        <v>333080</v>
      </c>
      <c r="P526" t="s">
        <v>1066</v>
      </c>
      <c r="Q526">
        <v>22786</v>
      </c>
      <c r="R526">
        <v>152</v>
      </c>
      <c r="S526">
        <v>22786</v>
      </c>
      <c r="T526">
        <v>2786</v>
      </c>
      <c r="U526" t="s">
        <v>328</v>
      </c>
      <c r="W526">
        <v>1158667035</v>
      </c>
      <c r="X526" s="76">
        <v>44442</v>
      </c>
      <c r="Y526" s="76">
        <v>44652</v>
      </c>
      <c r="Z526" s="76">
        <v>44652</v>
      </c>
      <c r="AA526" s="76">
        <v>44681</v>
      </c>
      <c r="AB526">
        <v>6180.75</v>
      </c>
      <c r="AC526" t="s">
        <v>1067</v>
      </c>
      <c r="AD526" t="s">
        <v>383</v>
      </c>
      <c r="AE526" t="s">
        <v>324</v>
      </c>
      <c r="AF526" t="s">
        <v>1096</v>
      </c>
      <c r="AG526" t="s">
        <v>1087</v>
      </c>
      <c r="AH526" t="s">
        <v>329</v>
      </c>
      <c r="AI526" t="s">
        <v>318</v>
      </c>
      <c r="AJ526" t="s">
        <v>1070</v>
      </c>
      <c r="AK526">
        <v>86057</v>
      </c>
      <c r="AL526">
        <v>1</v>
      </c>
      <c r="AM526">
        <v>56463</v>
      </c>
      <c r="AN526" t="s">
        <v>651</v>
      </c>
      <c r="AO526">
        <v>215240434</v>
      </c>
    </row>
    <row r="527" spans="1:41">
      <c r="A527" t="s">
        <v>315</v>
      </c>
      <c r="D527" t="s">
        <v>316</v>
      </c>
      <c r="E527">
        <v>317010</v>
      </c>
      <c r="F527" t="s">
        <v>317</v>
      </c>
      <c r="G527" t="s">
        <v>318</v>
      </c>
      <c r="H527" s="105" t="s">
        <v>649</v>
      </c>
      <c r="I527" t="s">
        <v>649</v>
      </c>
      <c r="J527" t="s">
        <v>650</v>
      </c>
      <c r="K527" t="s">
        <v>315</v>
      </c>
      <c r="L527">
        <v>109653</v>
      </c>
      <c r="M527">
        <v>19845</v>
      </c>
      <c r="O527">
        <v>333080</v>
      </c>
      <c r="P527" t="s">
        <v>1066</v>
      </c>
      <c r="Q527">
        <v>22787</v>
      </c>
      <c r="R527">
        <v>152</v>
      </c>
      <c r="S527">
        <v>22787</v>
      </c>
      <c r="T527">
        <v>2786</v>
      </c>
      <c r="U527" t="s">
        <v>328</v>
      </c>
      <c r="W527">
        <v>1158667035</v>
      </c>
      <c r="X527" s="76">
        <v>44442</v>
      </c>
      <c r="Y527" s="76">
        <v>44684</v>
      </c>
      <c r="Z527" s="76">
        <v>44682</v>
      </c>
      <c r="AA527" s="76">
        <v>44712</v>
      </c>
      <c r="AB527">
        <v>6180.75</v>
      </c>
      <c r="AC527" t="s">
        <v>1067</v>
      </c>
      <c r="AD527" t="s">
        <v>383</v>
      </c>
      <c r="AE527" t="s">
        <v>324</v>
      </c>
      <c r="AF527" t="s">
        <v>1097</v>
      </c>
      <c r="AG527" t="s">
        <v>1087</v>
      </c>
      <c r="AH527" t="s">
        <v>329</v>
      </c>
      <c r="AI527" t="s">
        <v>318</v>
      </c>
      <c r="AJ527" t="s">
        <v>1070</v>
      </c>
      <c r="AK527">
        <v>86057</v>
      </c>
      <c r="AL527">
        <v>1</v>
      </c>
      <c r="AM527">
        <v>56463</v>
      </c>
      <c r="AN527" t="s">
        <v>651</v>
      </c>
      <c r="AO527">
        <v>215240434</v>
      </c>
    </row>
    <row r="528" spans="1:41">
      <c r="A528" t="s">
        <v>315</v>
      </c>
      <c r="D528" t="s">
        <v>316</v>
      </c>
      <c r="E528">
        <v>317010</v>
      </c>
      <c r="F528" t="s">
        <v>317</v>
      </c>
      <c r="G528" t="s">
        <v>318</v>
      </c>
      <c r="H528" s="105" t="s">
        <v>649</v>
      </c>
      <c r="I528" t="s">
        <v>649</v>
      </c>
      <c r="J528" t="s">
        <v>650</v>
      </c>
      <c r="K528" t="s">
        <v>315</v>
      </c>
      <c r="L528">
        <v>109683</v>
      </c>
      <c r="M528">
        <v>19876</v>
      </c>
      <c r="O528">
        <v>333080</v>
      </c>
      <c r="P528" t="s">
        <v>1066</v>
      </c>
      <c r="Q528">
        <v>22788</v>
      </c>
      <c r="R528">
        <v>152</v>
      </c>
      <c r="S528">
        <v>22788</v>
      </c>
      <c r="T528">
        <v>2786</v>
      </c>
      <c r="U528" t="s">
        <v>328</v>
      </c>
      <c r="W528">
        <v>1158667035</v>
      </c>
      <c r="X528" s="76">
        <v>44442</v>
      </c>
      <c r="Y528" s="76">
        <v>44713</v>
      </c>
      <c r="Z528" s="76">
        <v>44713</v>
      </c>
      <c r="AA528" s="76">
        <v>44742</v>
      </c>
      <c r="AB528">
        <v>6180.75</v>
      </c>
      <c r="AC528" t="s">
        <v>1067</v>
      </c>
      <c r="AD528" t="s">
        <v>383</v>
      </c>
      <c r="AE528" t="s">
        <v>324</v>
      </c>
      <c r="AF528" t="s">
        <v>1098</v>
      </c>
      <c r="AG528" t="s">
        <v>1087</v>
      </c>
      <c r="AH528" t="s">
        <v>329</v>
      </c>
      <c r="AI528" t="s">
        <v>318</v>
      </c>
      <c r="AJ528" t="s">
        <v>1070</v>
      </c>
      <c r="AK528">
        <v>86057</v>
      </c>
      <c r="AL528">
        <v>1</v>
      </c>
      <c r="AM528">
        <v>56463</v>
      </c>
      <c r="AN528" t="s">
        <v>651</v>
      </c>
      <c r="AO528">
        <v>215240434</v>
      </c>
    </row>
    <row r="531" spans="1:41">
      <c r="A531" t="s">
        <v>315</v>
      </c>
      <c r="D531" t="s">
        <v>316</v>
      </c>
      <c r="E531">
        <v>66197</v>
      </c>
      <c r="F531" t="s">
        <v>317</v>
      </c>
      <c r="G531" t="s">
        <v>666</v>
      </c>
      <c r="H531" s="105" t="s">
        <v>667</v>
      </c>
      <c r="I531" t="s">
        <v>668</v>
      </c>
      <c r="J531" t="s">
        <v>669</v>
      </c>
      <c r="K531" t="s">
        <v>315</v>
      </c>
      <c r="L531">
        <v>109430</v>
      </c>
      <c r="M531">
        <v>19603</v>
      </c>
      <c r="O531">
        <v>333080</v>
      </c>
      <c r="P531" t="s">
        <v>1066</v>
      </c>
      <c r="Q531">
        <v>22779</v>
      </c>
      <c r="R531">
        <v>152</v>
      </c>
      <c r="S531">
        <v>22779</v>
      </c>
      <c r="T531">
        <v>2786</v>
      </c>
      <c r="U531" t="s">
        <v>328</v>
      </c>
      <c r="W531">
        <v>1158667035</v>
      </c>
      <c r="X531" s="76">
        <v>44442</v>
      </c>
      <c r="Y531" s="76">
        <v>44442</v>
      </c>
      <c r="Z531" s="76">
        <v>44440</v>
      </c>
      <c r="AA531" s="76">
        <v>44469</v>
      </c>
      <c r="AB531">
        <v>6331.5</v>
      </c>
      <c r="AC531" t="s">
        <v>1067</v>
      </c>
      <c r="AD531" t="s">
        <v>383</v>
      </c>
      <c r="AE531" t="s">
        <v>324</v>
      </c>
      <c r="AF531" t="s">
        <v>1086</v>
      </c>
      <c r="AG531" t="s">
        <v>1087</v>
      </c>
      <c r="AH531" t="s">
        <v>329</v>
      </c>
      <c r="AI531" t="s">
        <v>666</v>
      </c>
      <c r="AJ531" t="s">
        <v>1070</v>
      </c>
      <c r="AK531">
        <v>86057</v>
      </c>
      <c r="AL531">
        <v>1</v>
      </c>
      <c r="AM531">
        <v>49408</v>
      </c>
      <c r="AN531" t="s">
        <v>671</v>
      </c>
      <c r="AO531">
        <v>111581893</v>
      </c>
    </row>
    <row r="532" spans="1:41">
      <c r="A532" t="s">
        <v>315</v>
      </c>
      <c r="D532" t="s">
        <v>316</v>
      </c>
      <c r="E532">
        <v>66197</v>
      </c>
      <c r="F532" t="s">
        <v>317</v>
      </c>
      <c r="G532" t="s">
        <v>666</v>
      </c>
      <c r="H532" s="105" t="s">
        <v>667</v>
      </c>
      <c r="I532" t="s">
        <v>668</v>
      </c>
      <c r="J532" t="s">
        <v>669</v>
      </c>
      <c r="K532" t="s">
        <v>315</v>
      </c>
      <c r="L532">
        <v>109400</v>
      </c>
      <c r="M532">
        <v>19572</v>
      </c>
      <c r="O532">
        <v>333080</v>
      </c>
      <c r="P532" t="s">
        <v>1066</v>
      </c>
      <c r="Q532">
        <v>22778</v>
      </c>
      <c r="R532">
        <v>152</v>
      </c>
      <c r="S532">
        <v>22778</v>
      </c>
      <c r="T532">
        <v>2786</v>
      </c>
      <c r="U532" t="s">
        <v>328</v>
      </c>
      <c r="W532">
        <v>1158667035</v>
      </c>
      <c r="X532" s="76">
        <v>44442</v>
      </c>
      <c r="Y532" s="76">
        <v>44442</v>
      </c>
      <c r="Z532" s="76">
        <v>44409</v>
      </c>
      <c r="AA532" s="76">
        <v>44439</v>
      </c>
      <c r="AB532">
        <v>6331.5</v>
      </c>
      <c r="AC532" t="s">
        <v>1067</v>
      </c>
      <c r="AD532" t="s">
        <v>383</v>
      </c>
      <c r="AE532" t="s">
        <v>324</v>
      </c>
      <c r="AF532" t="s">
        <v>1088</v>
      </c>
      <c r="AG532" t="s">
        <v>1087</v>
      </c>
      <c r="AH532" t="s">
        <v>329</v>
      </c>
      <c r="AI532" t="s">
        <v>666</v>
      </c>
      <c r="AJ532" t="s">
        <v>1070</v>
      </c>
      <c r="AK532">
        <v>86057</v>
      </c>
      <c r="AL532">
        <v>1</v>
      </c>
      <c r="AM532">
        <v>49408</v>
      </c>
      <c r="AN532" t="s">
        <v>671</v>
      </c>
      <c r="AO532">
        <v>111581893</v>
      </c>
    </row>
    <row r="533" spans="1:41">
      <c r="A533" t="s">
        <v>315</v>
      </c>
      <c r="D533" t="s">
        <v>316</v>
      </c>
      <c r="E533">
        <v>66197</v>
      </c>
      <c r="F533" t="s">
        <v>317</v>
      </c>
      <c r="G533" t="s">
        <v>666</v>
      </c>
      <c r="H533" s="105" t="s">
        <v>667</v>
      </c>
      <c r="I533" t="s">
        <v>668</v>
      </c>
      <c r="J533" t="s">
        <v>669</v>
      </c>
      <c r="K533" t="s">
        <v>315</v>
      </c>
      <c r="L533">
        <v>109370</v>
      </c>
      <c r="M533">
        <v>19541</v>
      </c>
      <c r="O533">
        <v>333080</v>
      </c>
      <c r="P533" t="s">
        <v>1066</v>
      </c>
      <c r="Q533">
        <v>22777</v>
      </c>
      <c r="R533">
        <v>152</v>
      </c>
      <c r="S533">
        <v>22777</v>
      </c>
      <c r="T533">
        <v>2786</v>
      </c>
      <c r="U533" t="s">
        <v>328</v>
      </c>
      <c r="W533">
        <v>1158667035</v>
      </c>
      <c r="X533" s="76">
        <v>44442</v>
      </c>
      <c r="Y533" s="76">
        <v>44442</v>
      </c>
      <c r="Z533" s="76">
        <v>44378</v>
      </c>
      <c r="AA533" s="76">
        <v>44408</v>
      </c>
      <c r="AB533">
        <v>6331.5</v>
      </c>
      <c r="AC533" t="s">
        <v>1067</v>
      </c>
      <c r="AD533" t="s">
        <v>383</v>
      </c>
      <c r="AE533" t="s">
        <v>324</v>
      </c>
      <c r="AF533" t="s">
        <v>1089</v>
      </c>
      <c r="AG533" t="s">
        <v>1087</v>
      </c>
      <c r="AH533" t="s">
        <v>329</v>
      </c>
      <c r="AI533" t="s">
        <v>666</v>
      </c>
      <c r="AJ533" t="s">
        <v>1070</v>
      </c>
      <c r="AK533">
        <v>86057</v>
      </c>
      <c r="AL533">
        <v>1</v>
      </c>
      <c r="AM533">
        <v>49408</v>
      </c>
      <c r="AN533" t="s">
        <v>671</v>
      </c>
      <c r="AO533">
        <v>111581893</v>
      </c>
    </row>
    <row r="534" spans="1:41">
      <c r="A534" t="s">
        <v>315</v>
      </c>
      <c r="D534" t="s">
        <v>316</v>
      </c>
      <c r="E534">
        <v>66197</v>
      </c>
      <c r="F534" t="s">
        <v>317</v>
      </c>
      <c r="G534" t="s">
        <v>666</v>
      </c>
      <c r="H534" s="105" t="s">
        <v>667</v>
      </c>
      <c r="I534" t="s">
        <v>668</v>
      </c>
      <c r="J534" t="s">
        <v>669</v>
      </c>
      <c r="K534" t="s">
        <v>315</v>
      </c>
      <c r="L534">
        <v>109460</v>
      </c>
      <c r="M534">
        <v>19633</v>
      </c>
      <c r="O534">
        <v>333080</v>
      </c>
      <c r="P534" t="s">
        <v>1066</v>
      </c>
      <c r="Q534">
        <v>22780</v>
      </c>
      <c r="R534">
        <v>152</v>
      </c>
      <c r="S534">
        <v>22780</v>
      </c>
      <c r="T534">
        <v>2786</v>
      </c>
      <c r="U534" t="s">
        <v>328</v>
      </c>
      <c r="W534">
        <v>1158667035</v>
      </c>
      <c r="X534" s="76">
        <v>44442</v>
      </c>
      <c r="Y534" s="76">
        <v>44470</v>
      </c>
      <c r="Z534" s="76">
        <v>44470</v>
      </c>
      <c r="AA534" s="76">
        <v>44500</v>
      </c>
      <c r="AB534">
        <v>6331.5</v>
      </c>
      <c r="AC534" t="s">
        <v>1067</v>
      </c>
      <c r="AD534" t="s">
        <v>383</v>
      </c>
      <c r="AE534" t="s">
        <v>324</v>
      </c>
      <c r="AF534" t="s">
        <v>1090</v>
      </c>
      <c r="AG534" t="s">
        <v>1087</v>
      </c>
      <c r="AH534" t="s">
        <v>329</v>
      </c>
      <c r="AI534" t="s">
        <v>666</v>
      </c>
      <c r="AJ534" t="s">
        <v>1070</v>
      </c>
      <c r="AK534">
        <v>86057</v>
      </c>
      <c r="AL534">
        <v>1</v>
      </c>
      <c r="AM534">
        <v>49408</v>
      </c>
      <c r="AN534" t="s">
        <v>671</v>
      </c>
      <c r="AO534">
        <v>111581893</v>
      </c>
    </row>
    <row r="535" spans="1:41">
      <c r="A535" t="s">
        <v>315</v>
      </c>
      <c r="D535" t="s">
        <v>316</v>
      </c>
      <c r="E535">
        <v>66197</v>
      </c>
      <c r="F535" t="s">
        <v>317</v>
      </c>
      <c r="G535" t="s">
        <v>666</v>
      </c>
      <c r="H535" s="105" t="s">
        <v>667</v>
      </c>
      <c r="I535" t="s">
        <v>668</v>
      </c>
      <c r="J535" t="s">
        <v>669</v>
      </c>
      <c r="K535" t="s">
        <v>315</v>
      </c>
      <c r="L535">
        <v>109490</v>
      </c>
      <c r="M535">
        <v>19664</v>
      </c>
      <c r="O535">
        <v>333080</v>
      </c>
      <c r="P535" t="s">
        <v>1066</v>
      </c>
      <c r="Q535">
        <v>22781</v>
      </c>
      <c r="R535">
        <v>152</v>
      </c>
      <c r="S535">
        <v>22781</v>
      </c>
      <c r="T535">
        <v>2786</v>
      </c>
      <c r="U535" t="s">
        <v>328</v>
      </c>
      <c r="W535">
        <v>1158667035</v>
      </c>
      <c r="X535" s="76">
        <v>44442</v>
      </c>
      <c r="Y535" s="76">
        <v>44503</v>
      </c>
      <c r="Z535" s="76">
        <v>44501</v>
      </c>
      <c r="AA535" s="76">
        <v>44530</v>
      </c>
      <c r="AB535">
        <v>6331.5</v>
      </c>
      <c r="AC535" t="s">
        <v>1067</v>
      </c>
      <c r="AD535" t="s">
        <v>383</v>
      </c>
      <c r="AE535" t="s">
        <v>324</v>
      </c>
      <c r="AF535" t="s">
        <v>1091</v>
      </c>
      <c r="AG535" t="s">
        <v>1087</v>
      </c>
      <c r="AH535" t="s">
        <v>329</v>
      </c>
      <c r="AI535" t="s">
        <v>666</v>
      </c>
      <c r="AJ535" t="s">
        <v>1070</v>
      </c>
      <c r="AK535">
        <v>86057</v>
      </c>
      <c r="AL535">
        <v>1</v>
      </c>
      <c r="AM535">
        <v>49408</v>
      </c>
      <c r="AN535" t="s">
        <v>671</v>
      </c>
      <c r="AO535">
        <v>111581893</v>
      </c>
    </row>
    <row r="536" spans="1:41">
      <c r="A536" t="s">
        <v>315</v>
      </c>
      <c r="D536" t="s">
        <v>316</v>
      </c>
      <c r="E536">
        <v>66197</v>
      </c>
      <c r="F536" t="s">
        <v>317</v>
      </c>
      <c r="G536" t="s">
        <v>666</v>
      </c>
      <c r="H536" s="105" t="s">
        <v>667</v>
      </c>
      <c r="I536" t="s">
        <v>668</v>
      </c>
      <c r="J536" t="s">
        <v>669</v>
      </c>
      <c r="K536" t="s">
        <v>315</v>
      </c>
      <c r="L536">
        <v>109520</v>
      </c>
      <c r="M536">
        <v>19694</v>
      </c>
      <c r="O536">
        <v>333080</v>
      </c>
      <c r="P536" t="s">
        <v>1066</v>
      </c>
      <c r="Q536">
        <v>22782</v>
      </c>
      <c r="R536">
        <v>152</v>
      </c>
      <c r="S536">
        <v>22782</v>
      </c>
      <c r="T536">
        <v>2786</v>
      </c>
      <c r="U536" t="s">
        <v>328</v>
      </c>
      <c r="W536">
        <v>1158667035</v>
      </c>
      <c r="X536" s="76">
        <v>44442</v>
      </c>
      <c r="Y536" s="76">
        <v>44531</v>
      </c>
      <c r="Z536" s="76">
        <v>44531</v>
      </c>
      <c r="AA536" s="76">
        <v>44561</v>
      </c>
      <c r="AB536">
        <v>6331.5</v>
      </c>
      <c r="AC536" t="s">
        <v>1067</v>
      </c>
      <c r="AD536" t="s">
        <v>383</v>
      </c>
      <c r="AE536" t="s">
        <v>324</v>
      </c>
      <c r="AF536" t="s">
        <v>1092</v>
      </c>
      <c r="AG536" t="s">
        <v>1087</v>
      </c>
      <c r="AH536" t="s">
        <v>329</v>
      </c>
      <c r="AI536" t="s">
        <v>666</v>
      </c>
      <c r="AJ536" t="s">
        <v>1070</v>
      </c>
      <c r="AK536">
        <v>86057</v>
      </c>
      <c r="AL536">
        <v>1</v>
      </c>
      <c r="AM536">
        <v>49408</v>
      </c>
      <c r="AN536" t="s">
        <v>671</v>
      </c>
      <c r="AO536">
        <v>111581893</v>
      </c>
    </row>
    <row r="537" spans="1:41">
      <c r="A537" t="s">
        <v>315</v>
      </c>
      <c r="D537" t="s">
        <v>316</v>
      </c>
      <c r="E537">
        <v>66197</v>
      </c>
      <c r="F537" t="s">
        <v>317</v>
      </c>
      <c r="G537" t="s">
        <v>666</v>
      </c>
      <c r="H537" s="105" t="s">
        <v>667</v>
      </c>
      <c r="I537" t="s">
        <v>668</v>
      </c>
      <c r="J537" t="s">
        <v>669</v>
      </c>
      <c r="K537" t="s">
        <v>315</v>
      </c>
      <c r="L537">
        <v>109550</v>
      </c>
      <c r="M537">
        <v>19725</v>
      </c>
      <c r="O537">
        <v>333080</v>
      </c>
      <c r="P537" t="s">
        <v>1066</v>
      </c>
      <c r="Q537">
        <v>22783</v>
      </c>
      <c r="R537">
        <v>152</v>
      </c>
      <c r="S537">
        <v>22783</v>
      </c>
      <c r="T537">
        <v>2786</v>
      </c>
      <c r="U537" t="s">
        <v>328</v>
      </c>
      <c r="W537">
        <v>1158667035</v>
      </c>
      <c r="X537" s="76">
        <v>44442</v>
      </c>
      <c r="Y537" s="76">
        <v>44566</v>
      </c>
      <c r="Z537" s="76">
        <v>44562</v>
      </c>
      <c r="AA537" s="76">
        <v>44592</v>
      </c>
      <c r="AB537">
        <v>6331.5</v>
      </c>
      <c r="AC537" t="s">
        <v>1067</v>
      </c>
      <c r="AD537" t="s">
        <v>383</v>
      </c>
      <c r="AE537" t="s">
        <v>324</v>
      </c>
      <c r="AF537" t="s">
        <v>1093</v>
      </c>
      <c r="AG537" t="s">
        <v>1087</v>
      </c>
      <c r="AH537" t="s">
        <v>329</v>
      </c>
      <c r="AI537" t="s">
        <v>666</v>
      </c>
      <c r="AJ537" t="s">
        <v>1070</v>
      </c>
      <c r="AK537">
        <v>86057</v>
      </c>
      <c r="AL537">
        <v>1</v>
      </c>
      <c r="AM537">
        <v>49408</v>
      </c>
      <c r="AN537" t="s">
        <v>671</v>
      </c>
      <c r="AO537">
        <v>111581893</v>
      </c>
    </row>
    <row r="538" spans="1:41">
      <c r="A538" t="s">
        <v>315</v>
      </c>
      <c r="D538" t="s">
        <v>316</v>
      </c>
      <c r="E538">
        <v>66197</v>
      </c>
      <c r="F538" t="s">
        <v>317</v>
      </c>
      <c r="G538" t="s">
        <v>666</v>
      </c>
      <c r="H538" s="105" t="s">
        <v>667</v>
      </c>
      <c r="I538" t="s">
        <v>668</v>
      </c>
      <c r="J538" t="s">
        <v>669</v>
      </c>
      <c r="K538" t="s">
        <v>315</v>
      </c>
      <c r="L538">
        <v>109580</v>
      </c>
      <c r="M538">
        <v>19756</v>
      </c>
      <c r="O538">
        <v>333080</v>
      </c>
      <c r="P538" t="s">
        <v>1066</v>
      </c>
      <c r="Q538">
        <v>22784</v>
      </c>
      <c r="R538">
        <v>152</v>
      </c>
      <c r="S538">
        <v>22784</v>
      </c>
      <c r="T538">
        <v>2786</v>
      </c>
      <c r="U538" t="s">
        <v>328</v>
      </c>
      <c r="W538">
        <v>1158667035</v>
      </c>
      <c r="X538" s="76">
        <v>44442</v>
      </c>
      <c r="Y538" s="76">
        <v>44594</v>
      </c>
      <c r="Z538" s="76">
        <v>44593</v>
      </c>
      <c r="AA538" s="76">
        <v>44620</v>
      </c>
      <c r="AB538">
        <v>6331.5</v>
      </c>
      <c r="AC538" t="s">
        <v>1067</v>
      </c>
      <c r="AD538" t="s">
        <v>383</v>
      </c>
      <c r="AE538" t="s">
        <v>324</v>
      </c>
      <c r="AF538" t="s">
        <v>1094</v>
      </c>
      <c r="AG538" t="s">
        <v>1087</v>
      </c>
      <c r="AH538" t="s">
        <v>329</v>
      </c>
      <c r="AI538" t="s">
        <v>666</v>
      </c>
      <c r="AJ538" t="s">
        <v>1070</v>
      </c>
      <c r="AK538">
        <v>86057</v>
      </c>
      <c r="AL538">
        <v>1</v>
      </c>
      <c r="AM538">
        <v>49408</v>
      </c>
      <c r="AN538" t="s">
        <v>671</v>
      </c>
      <c r="AO538">
        <v>111581893</v>
      </c>
    </row>
    <row r="539" spans="1:41">
      <c r="A539" t="s">
        <v>315</v>
      </c>
      <c r="D539" t="s">
        <v>316</v>
      </c>
      <c r="E539">
        <v>66197</v>
      </c>
      <c r="F539" t="s">
        <v>317</v>
      </c>
      <c r="G539" t="s">
        <v>666</v>
      </c>
      <c r="H539" s="105" t="s">
        <v>667</v>
      </c>
      <c r="I539" t="s">
        <v>668</v>
      </c>
      <c r="J539" t="s">
        <v>669</v>
      </c>
      <c r="K539" t="s">
        <v>315</v>
      </c>
      <c r="L539">
        <v>109610</v>
      </c>
      <c r="M539">
        <v>19784</v>
      </c>
      <c r="O539">
        <v>333080</v>
      </c>
      <c r="P539" t="s">
        <v>1066</v>
      </c>
      <c r="Q539">
        <v>22785</v>
      </c>
      <c r="R539">
        <v>152</v>
      </c>
      <c r="S539">
        <v>22785</v>
      </c>
      <c r="T539">
        <v>2786</v>
      </c>
      <c r="U539" t="s">
        <v>328</v>
      </c>
      <c r="W539">
        <v>1158667035</v>
      </c>
      <c r="X539" s="76">
        <v>44442</v>
      </c>
      <c r="Y539" s="76">
        <v>44621</v>
      </c>
      <c r="Z539" s="76">
        <v>44621</v>
      </c>
      <c r="AA539" s="76">
        <v>44651</v>
      </c>
      <c r="AB539">
        <v>6331.5</v>
      </c>
      <c r="AC539" t="s">
        <v>1067</v>
      </c>
      <c r="AD539" t="s">
        <v>383</v>
      </c>
      <c r="AE539" t="s">
        <v>324</v>
      </c>
      <c r="AF539" t="s">
        <v>1095</v>
      </c>
      <c r="AG539" t="s">
        <v>1087</v>
      </c>
      <c r="AH539" t="s">
        <v>329</v>
      </c>
      <c r="AI539" t="s">
        <v>666</v>
      </c>
      <c r="AJ539" t="s">
        <v>1070</v>
      </c>
      <c r="AK539">
        <v>86057</v>
      </c>
      <c r="AL539">
        <v>1</v>
      </c>
      <c r="AM539">
        <v>49408</v>
      </c>
      <c r="AN539" t="s">
        <v>671</v>
      </c>
      <c r="AO539">
        <v>111581893</v>
      </c>
    </row>
    <row r="540" spans="1:41">
      <c r="H540" s="105"/>
      <c r="X540" s="76"/>
      <c r="Y540" s="76"/>
      <c r="Z540" s="76"/>
      <c r="AA540" s="76"/>
      <c r="AB540">
        <f>SUM(AB531:AB539)</f>
        <v>56983.5</v>
      </c>
    </row>
    <row r="541" spans="1:41">
      <c r="A541" t="s">
        <v>315</v>
      </c>
      <c r="D541" t="s">
        <v>316</v>
      </c>
      <c r="E541">
        <v>66197</v>
      </c>
      <c r="F541" t="s">
        <v>317</v>
      </c>
      <c r="G541" t="s">
        <v>666</v>
      </c>
      <c r="H541" s="105" t="s">
        <v>667</v>
      </c>
      <c r="I541" t="s">
        <v>668</v>
      </c>
      <c r="J541" t="s">
        <v>669</v>
      </c>
      <c r="K541" t="s">
        <v>315</v>
      </c>
      <c r="L541">
        <v>109640</v>
      </c>
      <c r="M541">
        <v>19815</v>
      </c>
      <c r="O541">
        <v>333080</v>
      </c>
      <c r="P541" t="s">
        <v>1066</v>
      </c>
      <c r="Q541">
        <v>22786</v>
      </c>
      <c r="R541">
        <v>152</v>
      </c>
      <c r="S541">
        <v>22786</v>
      </c>
      <c r="T541">
        <v>2786</v>
      </c>
      <c r="U541" t="s">
        <v>328</v>
      </c>
      <c r="W541">
        <v>1158667035</v>
      </c>
      <c r="X541" s="76">
        <v>44442</v>
      </c>
      <c r="Y541" s="76">
        <v>44652</v>
      </c>
      <c r="Z541" s="76">
        <v>44652</v>
      </c>
      <c r="AA541" s="76">
        <v>44681</v>
      </c>
      <c r="AB541">
        <v>6331.5</v>
      </c>
      <c r="AC541" t="s">
        <v>1067</v>
      </c>
      <c r="AD541" t="s">
        <v>383</v>
      </c>
      <c r="AE541" t="s">
        <v>324</v>
      </c>
      <c r="AF541" t="s">
        <v>1096</v>
      </c>
      <c r="AG541" t="s">
        <v>1087</v>
      </c>
      <c r="AH541" t="s">
        <v>329</v>
      </c>
      <c r="AI541" t="s">
        <v>666</v>
      </c>
      <c r="AJ541" t="s">
        <v>1070</v>
      </c>
      <c r="AK541">
        <v>86057</v>
      </c>
      <c r="AL541">
        <v>1</v>
      </c>
      <c r="AM541">
        <v>49408</v>
      </c>
      <c r="AN541" t="s">
        <v>671</v>
      </c>
      <c r="AO541">
        <v>111581893</v>
      </c>
    </row>
    <row r="542" spans="1:41">
      <c r="A542" t="s">
        <v>315</v>
      </c>
      <c r="D542" t="s">
        <v>316</v>
      </c>
      <c r="E542">
        <v>66197</v>
      </c>
      <c r="F542" t="s">
        <v>317</v>
      </c>
      <c r="G542" t="s">
        <v>666</v>
      </c>
      <c r="H542" s="105" t="s">
        <v>667</v>
      </c>
      <c r="I542" t="s">
        <v>668</v>
      </c>
      <c r="J542" t="s">
        <v>669</v>
      </c>
      <c r="K542" t="s">
        <v>315</v>
      </c>
      <c r="L542">
        <v>109670</v>
      </c>
      <c r="M542">
        <v>19845</v>
      </c>
      <c r="O542">
        <v>333080</v>
      </c>
      <c r="P542" t="s">
        <v>1066</v>
      </c>
      <c r="Q542">
        <v>22787</v>
      </c>
      <c r="R542">
        <v>152</v>
      </c>
      <c r="S542">
        <v>22787</v>
      </c>
      <c r="T542">
        <v>2786</v>
      </c>
      <c r="U542" t="s">
        <v>328</v>
      </c>
      <c r="W542">
        <v>1158667035</v>
      </c>
      <c r="X542" s="76">
        <v>44442</v>
      </c>
      <c r="Y542" s="76">
        <v>44684</v>
      </c>
      <c r="Z542" s="76">
        <v>44682</v>
      </c>
      <c r="AA542" s="76">
        <v>44712</v>
      </c>
      <c r="AB542">
        <v>6331.5</v>
      </c>
      <c r="AC542" t="s">
        <v>1067</v>
      </c>
      <c r="AD542" t="s">
        <v>383</v>
      </c>
      <c r="AE542" t="s">
        <v>324</v>
      </c>
      <c r="AF542" t="s">
        <v>1097</v>
      </c>
      <c r="AG542" t="s">
        <v>1087</v>
      </c>
      <c r="AH542" t="s">
        <v>329</v>
      </c>
      <c r="AI542" t="s">
        <v>666</v>
      </c>
      <c r="AJ542" t="s">
        <v>1070</v>
      </c>
      <c r="AK542">
        <v>86057</v>
      </c>
      <c r="AL542">
        <v>1</v>
      </c>
      <c r="AM542">
        <v>49408</v>
      </c>
      <c r="AN542" t="s">
        <v>671</v>
      </c>
      <c r="AO542">
        <v>111581893</v>
      </c>
    </row>
    <row r="543" spans="1:41">
      <c r="A543" t="s">
        <v>315</v>
      </c>
      <c r="D543" t="s">
        <v>316</v>
      </c>
      <c r="E543">
        <v>66197</v>
      </c>
      <c r="F543" t="s">
        <v>317</v>
      </c>
      <c r="G543" t="s">
        <v>666</v>
      </c>
      <c r="H543" s="105" t="s">
        <v>667</v>
      </c>
      <c r="I543" t="s">
        <v>668</v>
      </c>
      <c r="J543" t="s">
        <v>669</v>
      </c>
      <c r="K543" t="s">
        <v>315</v>
      </c>
      <c r="L543">
        <v>109700</v>
      </c>
      <c r="M543">
        <v>19876</v>
      </c>
      <c r="O543">
        <v>333080</v>
      </c>
      <c r="P543" t="s">
        <v>1066</v>
      </c>
      <c r="Q543">
        <v>22788</v>
      </c>
      <c r="R543">
        <v>152</v>
      </c>
      <c r="S543">
        <v>22788</v>
      </c>
      <c r="T543">
        <v>2786</v>
      </c>
      <c r="U543" t="s">
        <v>328</v>
      </c>
      <c r="W543">
        <v>1158667035</v>
      </c>
      <c r="X543" s="76">
        <v>44442</v>
      </c>
      <c r="Y543" s="76">
        <v>44713</v>
      </c>
      <c r="Z543" s="76">
        <v>44713</v>
      </c>
      <c r="AA543" s="76">
        <v>44742</v>
      </c>
      <c r="AB543">
        <v>6331.5</v>
      </c>
      <c r="AC543" t="s">
        <v>1067</v>
      </c>
      <c r="AD543" t="s">
        <v>383</v>
      </c>
      <c r="AE543" t="s">
        <v>324</v>
      </c>
      <c r="AF543" t="s">
        <v>1098</v>
      </c>
      <c r="AG543" t="s">
        <v>1087</v>
      </c>
      <c r="AH543" t="s">
        <v>329</v>
      </c>
      <c r="AI543" t="s">
        <v>666</v>
      </c>
      <c r="AJ543" t="s">
        <v>1070</v>
      </c>
      <c r="AK543">
        <v>86057</v>
      </c>
      <c r="AL543">
        <v>1</v>
      </c>
      <c r="AM543">
        <v>49408</v>
      </c>
      <c r="AN543" t="s">
        <v>671</v>
      </c>
      <c r="AO543">
        <v>111581893</v>
      </c>
    </row>
    <row r="544" spans="1:41">
      <c r="A544" t="s">
        <v>315</v>
      </c>
      <c r="D544" t="s">
        <v>316</v>
      </c>
      <c r="E544">
        <v>66197</v>
      </c>
      <c r="F544" t="s">
        <v>317</v>
      </c>
      <c r="G544" t="s">
        <v>666</v>
      </c>
      <c r="H544" s="105" t="s">
        <v>667</v>
      </c>
      <c r="I544" t="s">
        <v>668</v>
      </c>
      <c r="J544" t="s">
        <v>669</v>
      </c>
      <c r="K544" t="s">
        <v>315</v>
      </c>
      <c r="L544">
        <v>484395</v>
      </c>
      <c r="M544">
        <v>19906</v>
      </c>
      <c r="O544">
        <v>333080</v>
      </c>
      <c r="P544" t="s">
        <v>1066</v>
      </c>
      <c r="Q544">
        <v>24421</v>
      </c>
      <c r="R544">
        <v>152</v>
      </c>
      <c r="S544">
        <v>24421</v>
      </c>
      <c r="T544">
        <v>2786</v>
      </c>
      <c r="U544" t="s">
        <v>328</v>
      </c>
      <c r="W544">
        <v>1158667035</v>
      </c>
      <c r="X544" s="76">
        <v>44830</v>
      </c>
      <c r="Y544" s="76">
        <v>44831</v>
      </c>
      <c r="Z544" s="76">
        <v>44743</v>
      </c>
      <c r="AA544" s="76">
        <v>44773</v>
      </c>
      <c r="AB544">
        <v>6661.2</v>
      </c>
      <c r="AC544" t="s">
        <v>1067</v>
      </c>
      <c r="AD544" t="s">
        <v>519</v>
      </c>
      <c r="AE544" t="s">
        <v>324</v>
      </c>
      <c r="AF544" t="s">
        <v>1099</v>
      </c>
      <c r="AG544" t="s">
        <v>1100</v>
      </c>
      <c r="AH544" t="s">
        <v>329</v>
      </c>
      <c r="AI544" t="s">
        <v>666</v>
      </c>
      <c r="AJ544" t="s">
        <v>1070</v>
      </c>
      <c r="AK544">
        <v>86057</v>
      </c>
      <c r="AL544">
        <v>1</v>
      </c>
      <c r="AM544">
        <v>49408</v>
      </c>
      <c r="AN544" t="s">
        <v>671</v>
      </c>
      <c r="AO544">
        <v>111581893</v>
      </c>
    </row>
    <row r="545" spans="1:41">
      <c r="A545" t="s">
        <v>315</v>
      </c>
      <c r="D545" t="s">
        <v>316</v>
      </c>
      <c r="E545">
        <v>66197</v>
      </c>
      <c r="F545" t="s">
        <v>317</v>
      </c>
      <c r="G545" t="s">
        <v>666</v>
      </c>
      <c r="H545" s="105" t="s">
        <v>667</v>
      </c>
      <c r="I545" t="s">
        <v>668</v>
      </c>
      <c r="J545" t="s">
        <v>669</v>
      </c>
      <c r="K545" t="s">
        <v>315</v>
      </c>
      <c r="L545">
        <v>484425</v>
      </c>
      <c r="M545">
        <v>19937</v>
      </c>
      <c r="O545">
        <v>333080</v>
      </c>
      <c r="P545" t="s">
        <v>1066</v>
      </c>
      <c r="Q545">
        <v>24422</v>
      </c>
      <c r="R545">
        <v>152</v>
      </c>
      <c r="S545">
        <v>24422</v>
      </c>
      <c r="T545">
        <v>2786</v>
      </c>
      <c r="U545" t="s">
        <v>328</v>
      </c>
      <c r="W545">
        <v>1158667035</v>
      </c>
      <c r="X545" s="76">
        <v>44830</v>
      </c>
      <c r="Y545" s="76">
        <v>44831</v>
      </c>
      <c r="Z545" s="76">
        <v>44774</v>
      </c>
      <c r="AA545" s="76">
        <v>44804</v>
      </c>
      <c r="AB545">
        <v>6661.2</v>
      </c>
      <c r="AC545" t="s">
        <v>1067</v>
      </c>
      <c r="AD545" t="s">
        <v>519</v>
      </c>
      <c r="AE545" t="s">
        <v>324</v>
      </c>
      <c r="AF545" t="s">
        <v>1102</v>
      </c>
      <c r="AG545" t="s">
        <v>1100</v>
      </c>
      <c r="AH545" t="s">
        <v>329</v>
      </c>
      <c r="AI545" t="s">
        <v>666</v>
      </c>
      <c r="AJ545" t="s">
        <v>1070</v>
      </c>
      <c r="AK545">
        <v>86057</v>
      </c>
      <c r="AL545">
        <v>1</v>
      </c>
      <c r="AM545">
        <v>49408</v>
      </c>
      <c r="AN545" t="s">
        <v>671</v>
      </c>
      <c r="AO545">
        <v>111581893</v>
      </c>
    </row>
    <row r="546" spans="1:41">
      <c r="A546" t="s">
        <v>315</v>
      </c>
      <c r="D546" t="s">
        <v>316</v>
      </c>
      <c r="E546">
        <v>66197</v>
      </c>
      <c r="F546" t="s">
        <v>317</v>
      </c>
      <c r="G546" t="s">
        <v>666</v>
      </c>
      <c r="H546" s="105" t="s">
        <v>667</v>
      </c>
      <c r="I546" t="s">
        <v>668</v>
      </c>
      <c r="J546" t="s">
        <v>669</v>
      </c>
      <c r="K546" t="s">
        <v>315</v>
      </c>
      <c r="L546">
        <v>484455</v>
      </c>
      <c r="M546">
        <v>19968</v>
      </c>
      <c r="O546">
        <v>333080</v>
      </c>
      <c r="P546" t="s">
        <v>1066</v>
      </c>
      <c r="Q546">
        <v>24423</v>
      </c>
      <c r="R546">
        <v>152</v>
      </c>
      <c r="S546">
        <v>24423</v>
      </c>
      <c r="T546">
        <v>2786</v>
      </c>
      <c r="U546" t="s">
        <v>328</v>
      </c>
      <c r="W546">
        <v>1158667035</v>
      </c>
      <c r="X546" s="76">
        <v>44830</v>
      </c>
      <c r="Y546" s="76">
        <v>44831</v>
      </c>
      <c r="Z546" s="76">
        <v>44805</v>
      </c>
      <c r="AA546" s="76">
        <v>44834</v>
      </c>
      <c r="AB546">
        <v>6661.2</v>
      </c>
      <c r="AC546" t="s">
        <v>1067</v>
      </c>
      <c r="AD546" t="s">
        <v>519</v>
      </c>
      <c r="AE546" t="s">
        <v>324</v>
      </c>
      <c r="AF546" t="s">
        <v>1101</v>
      </c>
      <c r="AG546" t="s">
        <v>1100</v>
      </c>
      <c r="AH546" t="s">
        <v>329</v>
      </c>
      <c r="AI546" t="s">
        <v>666</v>
      </c>
      <c r="AJ546" t="s">
        <v>1070</v>
      </c>
      <c r="AK546">
        <v>86057</v>
      </c>
      <c r="AL546">
        <v>1</v>
      </c>
      <c r="AM546">
        <v>49408</v>
      </c>
      <c r="AN546" t="s">
        <v>671</v>
      </c>
      <c r="AO546">
        <v>111581893</v>
      </c>
    </row>
    <row r="547" spans="1:41">
      <c r="A547" t="s">
        <v>315</v>
      </c>
      <c r="D547" t="s">
        <v>316</v>
      </c>
      <c r="E547">
        <v>66197</v>
      </c>
      <c r="F547" t="s">
        <v>317</v>
      </c>
      <c r="G547" t="s">
        <v>666</v>
      </c>
      <c r="H547" s="105" t="s">
        <v>667</v>
      </c>
      <c r="I547" t="s">
        <v>668</v>
      </c>
      <c r="J547" t="s">
        <v>669</v>
      </c>
      <c r="K547" t="s">
        <v>315</v>
      </c>
      <c r="L547">
        <v>484485</v>
      </c>
      <c r="M547">
        <v>19998</v>
      </c>
      <c r="O547">
        <v>333080</v>
      </c>
      <c r="P547" t="s">
        <v>1066</v>
      </c>
      <c r="Q547">
        <v>24424</v>
      </c>
      <c r="R547">
        <v>152</v>
      </c>
      <c r="S547">
        <v>24424</v>
      </c>
      <c r="T547">
        <v>2786</v>
      </c>
      <c r="U547" t="s">
        <v>328</v>
      </c>
      <c r="W547">
        <v>1158667035</v>
      </c>
      <c r="X547" s="76">
        <v>44830</v>
      </c>
      <c r="Y547" s="76">
        <v>44837</v>
      </c>
      <c r="Z547" s="76">
        <v>44835</v>
      </c>
      <c r="AA547" s="76">
        <v>44865</v>
      </c>
      <c r="AB547">
        <v>6661.2</v>
      </c>
      <c r="AC547" t="s">
        <v>1067</v>
      </c>
      <c r="AD547" t="s">
        <v>519</v>
      </c>
      <c r="AE547" t="s">
        <v>324</v>
      </c>
      <c r="AF547" t="s">
        <v>1103</v>
      </c>
      <c r="AG547" t="s">
        <v>1100</v>
      </c>
      <c r="AH547" t="s">
        <v>329</v>
      </c>
      <c r="AI547" t="s">
        <v>666</v>
      </c>
      <c r="AJ547" t="s">
        <v>1070</v>
      </c>
      <c r="AK547">
        <v>86057</v>
      </c>
      <c r="AL547">
        <v>1</v>
      </c>
      <c r="AM547">
        <v>49408</v>
      </c>
      <c r="AN547" t="s">
        <v>671</v>
      </c>
      <c r="AO547">
        <v>111581893</v>
      </c>
    </row>
    <row r="550" spans="1:41">
      <c r="A550" t="s">
        <v>315</v>
      </c>
      <c r="D550" t="s">
        <v>316</v>
      </c>
      <c r="E550">
        <v>66093</v>
      </c>
      <c r="F550" t="s">
        <v>317</v>
      </c>
      <c r="G550" t="s">
        <v>318</v>
      </c>
      <c r="H550" s="105" t="s">
        <v>719</v>
      </c>
      <c r="I550" t="s">
        <v>668</v>
      </c>
      <c r="J550" t="s">
        <v>669</v>
      </c>
      <c r="K550" t="s">
        <v>315</v>
      </c>
      <c r="L550">
        <v>459996</v>
      </c>
      <c r="M550">
        <v>19085</v>
      </c>
      <c r="O550">
        <v>333080</v>
      </c>
      <c r="P550" t="s">
        <v>1066</v>
      </c>
      <c r="Q550">
        <v>19078</v>
      </c>
      <c r="R550">
        <v>152</v>
      </c>
      <c r="S550">
        <v>19078</v>
      </c>
      <c r="T550">
        <v>2786</v>
      </c>
      <c r="U550" t="s">
        <v>328</v>
      </c>
      <c r="W550">
        <v>1158667035</v>
      </c>
      <c r="X550" s="76">
        <v>43763</v>
      </c>
      <c r="Y550" s="76">
        <v>43922</v>
      </c>
      <c r="Z550" s="76">
        <v>43922</v>
      </c>
      <c r="AA550" s="76">
        <v>43951</v>
      </c>
      <c r="AB550">
        <v>7770</v>
      </c>
      <c r="AC550" t="s">
        <v>1067</v>
      </c>
      <c r="AD550" t="s">
        <v>346</v>
      </c>
      <c r="AE550" t="s">
        <v>324</v>
      </c>
      <c r="AF550" t="s">
        <v>1068</v>
      </c>
      <c r="AG550" t="s">
        <v>1069</v>
      </c>
      <c r="AH550" t="s">
        <v>329</v>
      </c>
      <c r="AI550" t="s">
        <v>318</v>
      </c>
      <c r="AJ550" t="s">
        <v>1070</v>
      </c>
      <c r="AK550">
        <v>86057</v>
      </c>
      <c r="AL550">
        <v>1</v>
      </c>
      <c r="AM550">
        <v>48250</v>
      </c>
      <c r="AN550" t="s">
        <v>721</v>
      </c>
      <c r="AO550">
        <v>111581886</v>
      </c>
    </row>
    <row r="551" spans="1:41">
      <c r="A551" t="s">
        <v>315</v>
      </c>
      <c r="D551" t="s">
        <v>316</v>
      </c>
      <c r="E551">
        <v>66093</v>
      </c>
      <c r="F551" t="s">
        <v>317</v>
      </c>
      <c r="G551" t="s">
        <v>318</v>
      </c>
      <c r="H551" s="105" t="s">
        <v>719</v>
      </c>
      <c r="I551" t="s">
        <v>668</v>
      </c>
      <c r="J551" t="s">
        <v>669</v>
      </c>
      <c r="K551" t="s">
        <v>315</v>
      </c>
      <c r="L551">
        <v>460021</v>
      </c>
      <c r="M551">
        <v>19115</v>
      </c>
      <c r="O551">
        <v>333080</v>
      </c>
      <c r="P551" t="s">
        <v>1066</v>
      </c>
      <c r="Q551">
        <v>19079</v>
      </c>
      <c r="R551">
        <v>152</v>
      </c>
      <c r="S551">
        <v>19079</v>
      </c>
      <c r="T551">
        <v>2786</v>
      </c>
      <c r="U551" t="s">
        <v>328</v>
      </c>
      <c r="W551">
        <v>1158667035</v>
      </c>
      <c r="X551" s="76">
        <v>43763</v>
      </c>
      <c r="Y551" s="76">
        <v>43956</v>
      </c>
      <c r="Z551" s="76">
        <v>43952</v>
      </c>
      <c r="AA551" s="76">
        <v>43982</v>
      </c>
      <c r="AB551">
        <v>7770</v>
      </c>
      <c r="AC551" t="s">
        <v>1067</v>
      </c>
      <c r="AD551" t="s">
        <v>346</v>
      </c>
      <c r="AE551" t="s">
        <v>324</v>
      </c>
      <c r="AF551" t="s">
        <v>1071</v>
      </c>
      <c r="AG551" t="s">
        <v>1069</v>
      </c>
      <c r="AH551" t="s">
        <v>329</v>
      </c>
      <c r="AI551" t="s">
        <v>318</v>
      </c>
      <c r="AJ551" t="s">
        <v>1070</v>
      </c>
      <c r="AK551">
        <v>86057</v>
      </c>
      <c r="AL551">
        <v>1</v>
      </c>
      <c r="AM551">
        <v>48250</v>
      </c>
      <c r="AN551" t="s">
        <v>721</v>
      </c>
      <c r="AO551">
        <v>111581886</v>
      </c>
    </row>
    <row r="552" spans="1:41">
      <c r="A552" t="s">
        <v>315</v>
      </c>
      <c r="D552" t="s">
        <v>316</v>
      </c>
      <c r="E552">
        <v>66093</v>
      </c>
      <c r="F552" t="s">
        <v>317</v>
      </c>
      <c r="G552" t="s">
        <v>318</v>
      </c>
      <c r="H552" s="105" t="s">
        <v>719</v>
      </c>
      <c r="I552" t="s">
        <v>668</v>
      </c>
      <c r="J552" t="s">
        <v>669</v>
      </c>
      <c r="K552" t="s">
        <v>315</v>
      </c>
      <c r="L552">
        <v>460046</v>
      </c>
      <c r="M552">
        <v>19146</v>
      </c>
      <c r="O552">
        <v>333080</v>
      </c>
      <c r="P552" t="s">
        <v>1066</v>
      </c>
      <c r="Q552">
        <v>19080</v>
      </c>
      <c r="R552">
        <v>152</v>
      </c>
      <c r="S552">
        <v>19080</v>
      </c>
      <c r="T552">
        <v>2786</v>
      </c>
      <c r="U552" t="s">
        <v>328</v>
      </c>
      <c r="W552">
        <v>1158667035</v>
      </c>
      <c r="X552" s="76">
        <v>43763</v>
      </c>
      <c r="Y552" s="76">
        <v>43983</v>
      </c>
      <c r="Z552" s="76">
        <v>43983</v>
      </c>
      <c r="AA552" s="76">
        <v>44012</v>
      </c>
      <c r="AB552">
        <v>7770</v>
      </c>
      <c r="AC552" t="s">
        <v>1067</v>
      </c>
      <c r="AD552" t="s">
        <v>346</v>
      </c>
      <c r="AE552" t="s">
        <v>324</v>
      </c>
      <c r="AF552" t="s">
        <v>1072</v>
      </c>
      <c r="AG552" t="s">
        <v>1069</v>
      </c>
      <c r="AH552" t="s">
        <v>329</v>
      </c>
      <c r="AI552" t="s">
        <v>318</v>
      </c>
      <c r="AJ552" t="s">
        <v>1070</v>
      </c>
      <c r="AK552">
        <v>86057</v>
      </c>
      <c r="AL552">
        <v>1</v>
      </c>
      <c r="AM552">
        <v>48250</v>
      </c>
      <c r="AN552" t="s">
        <v>721</v>
      </c>
      <c r="AO552">
        <v>111581886</v>
      </c>
    </row>
    <row r="553" spans="1:41">
      <c r="A553" t="s">
        <v>315</v>
      </c>
      <c r="D553" t="s">
        <v>316</v>
      </c>
      <c r="E553">
        <v>66093</v>
      </c>
      <c r="F553" t="s">
        <v>317</v>
      </c>
      <c r="G553" t="s">
        <v>318</v>
      </c>
      <c r="H553" s="105" t="s">
        <v>719</v>
      </c>
      <c r="I553" t="s">
        <v>668</v>
      </c>
      <c r="J553" t="s">
        <v>669</v>
      </c>
      <c r="K553" t="s">
        <v>315</v>
      </c>
      <c r="L553">
        <v>795461</v>
      </c>
      <c r="M553">
        <v>19207</v>
      </c>
      <c r="O553">
        <v>333080</v>
      </c>
      <c r="P553" t="s">
        <v>1066</v>
      </c>
      <c r="Q553">
        <v>20774</v>
      </c>
      <c r="R553">
        <v>152</v>
      </c>
      <c r="S553">
        <v>20774</v>
      </c>
      <c r="T553">
        <v>2786</v>
      </c>
      <c r="U553" t="s">
        <v>328</v>
      </c>
      <c r="W553">
        <v>1158667035</v>
      </c>
      <c r="X553" s="76">
        <v>44109</v>
      </c>
      <c r="Y553" s="76">
        <v>44117</v>
      </c>
      <c r="Z553" s="76">
        <v>44044</v>
      </c>
      <c r="AA553" s="76">
        <v>44074</v>
      </c>
      <c r="AB553">
        <v>8078</v>
      </c>
      <c r="AC553" t="s">
        <v>1067</v>
      </c>
      <c r="AD553" t="s">
        <v>346</v>
      </c>
      <c r="AE553" t="s">
        <v>324</v>
      </c>
      <c r="AF553" t="s">
        <v>1076</v>
      </c>
      <c r="AG553" t="s">
        <v>1074</v>
      </c>
      <c r="AH553" t="s">
        <v>329</v>
      </c>
      <c r="AI553" t="s">
        <v>318</v>
      </c>
      <c r="AJ553" t="s">
        <v>1070</v>
      </c>
      <c r="AK553">
        <v>86057</v>
      </c>
      <c r="AL553">
        <v>1</v>
      </c>
      <c r="AM553">
        <v>48250</v>
      </c>
      <c r="AN553" t="s">
        <v>721</v>
      </c>
      <c r="AO553">
        <v>111581886</v>
      </c>
    </row>
    <row r="554" spans="1:41">
      <c r="A554" t="s">
        <v>315</v>
      </c>
      <c r="D554" t="s">
        <v>316</v>
      </c>
      <c r="E554">
        <v>66093</v>
      </c>
      <c r="F554" t="s">
        <v>317</v>
      </c>
      <c r="G554" t="s">
        <v>318</v>
      </c>
      <c r="H554" s="105" t="s">
        <v>719</v>
      </c>
      <c r="I554" t="s">
        <v>668</v>
      </c>
      <c r="J554" t="s">
        <v>669</v>
      </c>
      <c r="K554" t="s">
        <v>315</v>
      </c>
      <c r="L554">
        <v>795438</v>
      </c>
      <c r="M554">
        <v>19176</v>
      </c>
      <c r="O554">
        <v>333080</v>
      </c>
      <c r="P554" t="s">
        <v>1066</v>
      </c>
      <c r="Q554">
        <v>20773</v>
      </c>
      <c r="R554">
        <v>152</v>
      </c>
      <c r="S554">
        <v>20773</v>
      </c>
      <c r="T554">
        <v>2786</v>
      </c>
      <c r="U554" t="s">
        <v>328</v>
      </c>
      <c r="W554">
        <v>1158667035</v>
      </c>
      <c r="X554" s="76">
        <v>44109</v>
      </c>
      <c r="Y554" s="76">
        <v>44117</v>
      </c>
      <c r="Z554" s="76">
        <v>44013</v>
      </c>
      <c r="AA554" s="76">
        <v>44043</v>
      </c>
      <c r="AB554">
        <v>8078</v>
      </c>
      <c r="AC554" t="s">
        <v>1067</v>
      </c>
      <c r="AD554" t="s">
        <v>346</v>
      </c>
      <c r="AE554" t="s">
        <v>324</v>
      </c>
      <c r="AF554" t="s">
        <v>1075</v>
      </c>
      <c r="AG554" t="s">
        <v>1074</v>
      </c>
      <c r="AH554" t="s">
        <v>329</v>
      </c>
      <c r="AI554" t="s">
        <v>318</v>
      </c>
      <c r="AJ554" t="s">
        <v>1070</v>
      </c>
      <c r="AK554">
        <v>86057</v>
      </c>
      <c r="AL554">
        <v>1</v>
      </c>
      <c r="AM554">
        <v>48250</v>
      </c>
      <c r="AN554" t="s">
        <v>721</v>
      </c>
      <c r="AO554">
        <v>111581886</v>
      </c>
    </row>
    <row r="555" spans="1:41">
      <c r="A555" t="s">
        <v>315</v>
      </c>
      <c r="D555" t="s">
        <v>316</v>
      </c>
      <c r="E555">
        <v>66093</v>
      </c>
      <c r="F555" t="s">
        <v>317</v>
      </c>
      <c r="G555" t="s">
        <v>318</v>
      </c>
      <c r="H555" s="105" t="s">
        <v>719</v>
      </c>
      <c r="I555" t="s">
        <v>668</v>
      </c>
      <c r="J555" t="s">
        <v>669</v>
      </c>
      <c r="K555" t="s">
        <v>315</v>
      </c>
      <c r="L555">
        <v>795484</v>
      </c>
      <c r="M555">
        <v>19238</v>
      </c>
      <c r="O555">
        <v>333080</v>
      </c>
      <c r="P555" t="s">
        <v>1066</v>
      </c>
      <c r="Q555">
        <v>20775</v>
      </c>
      <c r="R555">
        <v>152</v>
      </c>
      <c r="S555">
        <v>20775</v>
      </c>
      <c r="T555">
        <v>2786</v>
      </c>
      <c r="U555" t="s">
        <v>328</v>
      </c>
      <c r="W555">
        <v>1158667035</v>
      </c>
      <c r="X555" s="76">
        <v>44109</v>
      </c>
      <c r="Y555" s="76">
        <v>44117</v>
      </c>
      <c r="Z555" s="76">
        <v>44075</v>
      </c>
      <c r="AA555" s="76">
        <v>44104</v>
      </c>
      <c r="AB555">
        <v>8078</v>
      </c>
      <c r="AC555" t="s">
        <v>1067</v>
      </c>
      <c r="AD555" t="s">
        <v>346</v>
      </c>
      <c r="AE555" t="s">
        <v>324</v>
      </c>
      <c r="AF555" t="s">
        <v>1073</v>
      </c>
      <c r="AG555" t="s">
        <v>1074</v>
      </c>
      <c r="AH555" t="s">
        <v>329</v>
      </c>
      <c r="AI555" t="s">
        <v>318</v>
      </c>
      <c r="AJ555" t="s">
        <v>1070</v>
      </c>
      <c r="AK555">
        <v>86057</v>
      </c>
      <c r="AL555">
        <v>1</v>
      </c>
      <c r="AM555">
        <v>48250</v>
      </c>
      <c r="AN555" t="s">
        <v>721</v>
      </c>
      <c r="AO555">
        <v>111581886</v>
      </c>
    </row>
    <row r="556" spans="1:41">
      <c r="A556" t="s">
        <v>315</v>
      </c>
      <c r="D556" t="s">
        <v>316</v>
      </c>
      <c r="E556">
        <v>66093</v>
      </c>
      <c r="F556" t="s">
        <v>317</v>
      </c>
      <c r="G556" t="s">
        <v>318</v>
      </c>
      <c r="H556" s="105" t="s">
        <v>719</v>
      </c>
      <c r="I556" t="s">
        <v>668</v>
      </c>
      <c r="J556" t="s">
        <v>669</v>
      </c>
      <c r="K556" t="s">
        <v>315</v>
      </c>
      <c r="L556">
        <v>795507</v>
      </c>
      <c r="M556">
        <v>19268</v>
      </c>
      <c r="O556">
        <v>333080</v>
      </c>
      <c r="P556" t="s">
        <v>1066</v>
      </c>
      <c r="Q556">
        <v>20776</v>
      </c>
      <c r="R556">
        <v>152</v>
      </c>
      <c r="S556">
        <v>20776</v>
      </c>
      <c r="T556">
        <v>2786</v>
      </c>
      <c r="U556" t="s">
        <v>328</v>
      </c>
      <c r="W556">
        <v>1158667035</v>
      </c>
      <c r="X556" s="76">
        <v>44109</v>
      </c>
      <c r="Y556" s="76">
        <v>44117</v>
      </c>
      <c r="Z556" s="76">
        <v>44105</v>
      </c>
      <c r="AA556" s="76">
        <v>44135</v>
      </c>
      <c r="AB556">
        <v>8078</v>
      </c>
      <c r="AC556" t="s">
        <v>1067</v>
      </c>
      <c r="AD556" t="s">
        <v>346</v>
      </c>
      <c r="AE556" t="s">
        <v>324</v>
      </c>
      <c r="AF556" t="s">
        <v>1077</v>
      </c>
      <c r="AG556" t="s">
        <v>1074</v>
      </c>
      <c r="AH556" t="s">
        <v>329</v>
      </c>
      <c r="AI556" t="s">
        <v>318</v>
      </c>
      <c r="AJ556" t="s">
        <v>1070</v>
      </c>
      <c r="AK556">
        <v>86057</v>
      </c>
      <c r="AL556">
        <v>1</v>
      </c>
      <c r="AM556">
        <v>48250</v>
      </c>
      <c r="AN556" t="s">
        <v>721</v>
      </c>
      <c r="AO556">
        <v>111581886</v>
      </c>
    </row>
    <row r="557" spans="1:41">
      <c r="A557" t="s">
        <v>315</v>
      </c>
      <c r="D557" t="s">
        <v>316</v>
      </c>
      <c r="E557">
        <v>66093</v>
      </c>
      <c r="F557" t="s">
        <v>317</v>
      </c>
      <c r="G557" t="s">
        <v>318</v>
      </c>
      <c r="H557" s="105" t="s">
        <v>719</v>
      </c>
      <c r="I557" t="s">
        <v>668</v>
      </c>
      <c r="J557" t="s">
        <v>669</v>
      </c>
      <c r="K557" t="s">
        <v>315</v>
      </c>
      <c r="L557">
        <v>795530</v>
      </c>
      <c r="M557">
        <v>19299</v>
      </c>
      <c r="O557">
        <v>333080</v>
      </c>
      <c r="P557" t="s">
        <v>1066</v>
      </c>
      <c r="Q557">
        <v>20777</v>
      </c>
      <c r="R557">
        <v>152</v>
      </c>
      <c r="S557">
        <v>20777</v>
      </c>
      <c r="T557">
        <v>2786</v>
      </c>
      <c r="U557" t="s">
        <v>328</v>
      </c>
      <c r="W557">
        <v>1158667035</v>
      </c>
      <c r="X557" s="76">
        <v>44109</v>
      </c>
      <c r="Y557" s="76">
        <v>44137</v>
      </c>
      <c r="Z557" s="76">
        <v>44136</v>
      </c>
      <c r="AA557" s="76">
        <v>44165</v>
      </c>
      <c r="AB557">
        <v>8078</v>
      </c>
      <c r="AC557" t="s">
        <v>1067</v>
      </c>
      <c r="AD557" t="s">
        <v>346</v>
      </c>
      <c r="AE557" t="s">
        <v>324</v>
      </c>
      <c r="AF557" t="s">
        <v>1078</v>
      </c>
      <c r="AG557" t="s">
        <v>1074</v>
      </c>
      <c r="AH557" t="s">
        <v>329</v>
      </c>
      <c r="AI557" t="s">
        <v>318</v>
      </c>
      <c r="AJ557" t="s">
        <v>1070</v>
      </c>
      <c r="AK557">
        <v>86057</v>
      </c>
      <c r="AL557">
        <v>1</v>
      </c>
      <c r="AM557">
        <v>48250</v>
      </c>
      <c r="AN557" t="s">
        <v>721</v>
      </c>
      <c r="AO557">
        <v>111581886</v>
      </c>
    </row>
    <row r="558" spans="1:41">
      <c r="A558" t="s">
        <v>315</v>
      </c>
      <c r="D558" t="s">
        <v>316</v>
      </c>
      <c r="E558">
        <v>66093</v>
      </c>
      <c r="F558" t="s">
        <v>317</v>
      </c>
      <c r="G558" t="s">
        <v>318</v>
      </c>
      <c r="H558" s="105" t="s">
        <v>719</v>
      </c>
      <c r="I558" t="s">
        <v>668</v>
      </c>
      <c r="J558" t="s">
        <v>669</v>
      </c>
      <c r="K558" t="s">
        <v>315</v>
      </c>
      <c r="L558">
        <v>795553</v>
      </c>
      <c r="M558">
        <v>19329</v>
      </c>
      <c r="O558">
        <v>333080</v>
      </c>
      <c r="P558" t="s">
        <v>1066</v>
      </c>
      <c r="Q558">
        <v>20778</v>
      </c>
      <c r="R558">
        <v>152</v>
      </c>
      <c r="S558">
        <v>20778</v>
      </c>
      <c r="T558">
        <v>2786</v>
      </c>
      <c r="U558" t="s">
        <v>328</v>
      </c>
      <c r="W558">
        <v>1158667035</v>
      </c>
      <c r="X558" s="76">
        <v>44109</v>
      </c>
      <c r="Y558" s="76">
        <v>44166</v>
      </c>
      <c r="Z558" s="76">
        <v>44166</v>
      </c>
      <c r="AA558" s="76">
        <v>44196</v>
      </c>
      <c r="AB558">
        <v>8078</v>
      </c>
      <c r="AC558" t="s">
        <v>1067</v>
      </c>
      <c r="AD558" t="s">
        <v>346</v>
      </c>
      <c r="AE558" t="s">
        <v>324</v>
      </c>
      <c r="AF558" t="s">
        <v>1079</v>
      </c>
      <c r="AG558" t="s">
        <v>1074</v>
      </c>
      <c r="AH558" t="s">
        <v>329</v>
      </c>
      <c r="AI558" t="s">
        <v>318</v>
      </c>
      <c r="AJ558" t="s">
        <v>1070</v>
      </c>
      <c r="AK558">
        <v>86057</v>
      </c>
      <c r="AL558">
        <v>1</v>
      </c>
      <c r="AM558">
        <v>48250</v>
      </c>
      <c r="AN558" t="s">
        <v>721</v>
      </c>
      <c r="AO558">
        <v>111581886</v>
      </c>
    </row>
    <row r="559" spans="1:41">
      <c r="A559" t="s">
        <v>315</v>
      </c>
      <c r="D559" t="s">
        <v>316</v>
      </c>
      <c r="E559">
        <v>66093</v>
      </c>
      <c r="F559" t="s">
        <v>317</v>
      </c>
      <c r="G559" t="s">
        <v>318</v>
      </c>
      <c r="H559" s="105" t="s">
        <v>719</v>
      </c>
      <c r="I559" t="s">
        <v>668</v>
      </c>
      <c r="J559" t="s">
        <v>669</v>
      </c>
      <c r="K559" t="s">
        <v>315</v>
      </c>
      <c r="L559">
        <v>795576</v>
      </c>
      <c r="M559">
        <v>19360</v>
      </c>
      <c r="O559">
        <v>333080</v>
      </c>
      <c r="P559" t="s">
        <v>1066</v>
      </c>
      <c r="Q559">
        <v>20779</v>
      </c>
      <c r="R559">
        <v>152</v>
      </c>
      <c r="S559">
        <v>20779</v>
      </c>
      <c r="T559">
        <v>2786</v>
      </c>
      <c r="U559" t="s">
        <v>328</v>
      </c>
      <c r="W559">
        <v>1158667035</v>
      </c>
      <c r="X559" s="76">
        <v>44109</v>
      </c>
      <c r="Y559" s="76">
        <v>44201</v>
      </c>
      <c r="Z559" s="76">
        <v>44197</v>
      </c>
      <c r="AA559" s="76">
        <v>44227</v>
      </c>
      <c r="AB559">
        <v>8078</v>
      </c>
      <c r="AC559" t="s">
        <v>1067</v>
      </c>
      <c r="AD559" t="s">
        <v>346</v>
      </c>
      <c r="AE559" t="s">
        <v>324</v>
      </c>
      <c r="AF559" t="s">
        <v>1080</v>
      </c>
      <c r="AG559" t="s">
        <v>1074</v>
      </c>
      <c r="AH559" t="s">
        <v>329</v>
      </c>
      <c r="AI559" t="s">
        <v>318</v>
      </c>
      <c r="AJ559" t="s">
        <v>1070</v>
      </c>
      <c r="AK559">
        <v>86057</v>
      </c>
      <c r="AL559">
        <v>1</v>
      </c>
      <c r="AM559">
        <v>48250</v>
      </c>
      <c r="AN559" t="s">
        <v>721</v>
      </c>
      <c r="AO559">
        <v>111581886</v>
      </c>
    </row>
    <row r="560" spans="1:41">
      <c r="A560" t="s">
        <v>315</v>
      </c>
      <c r="D560" t="s">
        <v>316</v>
      </c>
      <c r="E560">
        <v>66093</v>
      </c>
      <c r="F560" t="s">
        <v>317</v>
      </c>
      <c r="G560" t="s">
        <v>318</v>
      </c>
      <c r="H560" s="105" t="s">
        <v>719</v>
      </c>
      <c r="I560" t="s">
        <v>668</v>
      </c>
      <c r="J560" t="s">
        <v>669</v>
      </c>
      <c r="K560" t="s">
        <v>315</v>
      </c>
      <c r="L560">
        <v>795599</v>
      </c>
      <c r="M560">
        <v>19391</v>
      </c>
      <c r="O560">
        <v>333080</v>
      </c>
      <c r="P560" t="s">
        <v>1066</v>
      </c>
      <c r="Q560">
        <v>20780</v>
      </c>
      <c r="R560">
        <v>152</v>
      </c>
      <c r="S560">
        <v>20780</v>
      </c>
      <c r="T560">
        <v>2786</v>
      </c>
      <c r="U560" t="s">
        <v>328</v>
      </c>
      <c r="W560">
        <v>1158667035</v>
      </c>
      <c r="X560" s="76">
        <v>44109</v>
      </c>
      <c r="Y560" s="76">
        <v>44228</v>
      </c>
      <c r="Z560" s="76">
        <v>44228</v>
      </c>
      <c r="AA560" s="76">
        <v>44255</v>
      </c>
      <c r="AB560">
        <v>8078</v>
      </c>
      <c r="AC560" t="s">
        <v>1067</v>
      </c>
      <c r="AD560" t="s">
        <v>346</v>
      </c>
      <c r="AE560" t="s">
        <v>324</v>
      </c>
      <c r="AF560" t="s">
        <v>1081</v>
      </c>
      <c r="AG560" t="s">
        <v>1074</v>
      </c>
      <c r="AH560" t="s">
        <v>329</v>
      </c>
      <c r="AI560" t="s">
        <v>318</v>
      </c>
      <c r="AJ560" t="s">
        <v>1070</v>
      </c>
      <c r="AK560">
        <v>86057</v>
      </c>
      <c r="AL560">
        <v>1</v>
      </c>
      <c r="AM560">
        <v>48250</v>
      </c>
      <c r="AN560" t="s">
        <v>721</v>
      </c>
      <c r="AO560">
        <v>111581886</v>
      </c>
    </row>
    <row r="561" spans="1:41">
      <c r="A561" t="s">
        <v>315</v>
      </c>
      <c r="D561" t="s">
        <v>316</v>
      </c>
      <c r="E561">
        <v>66093</v>
      </c>
      <c r="F561" t="s">
        <v>317</v>
      </c>
      <c r="G561" t="s">
        <v>318</v>
      </c>
      <c r="H561" s="105" t="s">
        <v>719</v>
      </c>
      <c r="I561" t="s">
        <v>668</v>
      </c>
      <c r="J561" t="s">
        <v>669</v>
      </c>
      <c r="K561" t="s">
        <v>315</v>
      </c>
      <c r="L561">
        <v>795622</v>
      </c>
      <c r="M561">
        <v>19419</v>
      </c>
      <c r="O561">
        <v>333080</v>
      </c>
      <c r="P561" t="s">
        <v>1066</v>
      </c>
      <c r="Q561">
        <v>20781</v>
      </c>
      <c r="R561">
        <v>152</v>
      </c>
      <c r="S561">
        <v>20781</v>
      </c>
      <c r="T561">
        <v>2786</v>
      </c>
      <c r="U561" t="s">
        <v>328</v>
      </c>
      <c r="W561">
        <v>1158667035</v>
      </c>
      <c r="X561" s="76">
        <v>44109</v>
      </c>
      <c r="Y561" s="76">
        <v>44256</v>
      </c>
      <c r="Z561" s="76">
        <v>44256</v>
      </c>
      <c r="AA561" s="76">
        <v>44286</v>
      </c>
      <c r="AB561">
        <v>8078</v>
      </c>
      <c r="AC561" t="s">
        <v>1067</v>
      </c>
      <c r="AD561" t="s">
        <v>346</v>
      </c>
      <c r="AE561" t="s">
        <v>324</v>
      </c>
      <c r="AF561" t="s">
        <v>1082</v>
      </c>
      <c r="AG561" t="s">
        <v>1074</v>
      </c>
      <c r="AH561" t="s">
        <v>329</v>
      </c>
      <c r="AI561" t="s">
        <v>318</v>
      </c>
      <c r="AJ561" t="s">
        <v>1070</v>
      </c>
      <c r="AK561">
        <v>86057</v>
      </c>
      <c r="AL561">
        <v>1</v>
      </c>
      <c r="AM561">
        <v>48250</v>
      </c>
      <c r="AN561" t="s">
        <v>721</v>
      </c>
      <c r="AO561">
        <v>111581886</v>
      </c>
    </row>
    <row r="562" spans="1:41">
      <c r="H562" s="105"/>
      <c r="X562" s="76"/>
      <c r="Y562" s="76"/>
      <c r="Z562" s="76"/>
      <c r="AA562" s="76"/>
      <c r="AB562">
        <f>SUM(AB550:AB561)</f>
        <v>96012</v>
      </c>
    </row>
    <row r="563" spans="1:41">
      <c r="A563" t="s">
        <v>315</v>
      </c>
      <c r="D563" t="s">
        <v>316</v>
      </c>
      <c r="E563">
        <v>66093</v>
      </c>
      <c r="F563" t="s">
        <v>317</v>
      </c>
      <c r="G563" t="s">
        <v>318</v>
      </c>
      <c r="H563" s="105" t="s">
        <v>719</v>
      </c>
      <c r="I563" t="s">
        <v>668</v>
      </c>
      <c r="J563" t="s">
        <v>669</v>
      </c>
      <c r="K563" t="s">
        <v>315</v>
      </c>
      <c r="L563">
        <v>795645</v>
      </c>
      <c r="M563">
        <v>19450</v>
      </c>
      <c r="O563">
        <v>333080</v>
      </c>
      <c r="P563" t="s">
        <v>1066</v>
      </c>
      <c r="Q563">
        <v>20782</v>
      </c>
      <c r="R563">
        <v>152</v>
      </c>
      <c r="S563">
        <v>20782</v>
      </c>
      <c r="T563">
        <v>2786</v>
      </c>
      <c r="U563" t="s">
        <v>328</v>
      </c>
      <c r="W563">
        <v>1158667035</v>
      </c>
      <c r="X563" s="76">
        <v>44109</v>
      </c>
      <c r="Y563" s="76">
        <v>44287</v>
      </c>
      <c r="Z563" s="76">
        <v>44287</v>
      </c>
      <c r="AA563" s="76">
        <v>44316</v>
      </c>
      <c r="AB563">
        <v>8078</v>
      </c>
      <c r="AC563" t="s">
        <v>1067</v>
      </c>
      <c r="AD563" t="s">
        <v>346</v>
      </c>
      <c r="AE563" t="s">
        <v>324</v>
      </c>
      <c r="AF563" t="s">
        <v>1083</v>
      </c>
      <c r="AG563" t="s">
        <v>1074</v>
      </c>
      <c r="AH563" t="s">
        <v>329</v>
      </c>
      <c r="AI563" t="s">
        <v>318</v>
      </c>
      <c r="AJ563" t="s">
        <v>1070</v>
      </c>
      <c r="AK563">
        <v>86057</v>
      </c>
      <c r="AL563">
        <v>1</v>
      </c>
      <c r="AM563">
        <v>48250</v>
      </c>
      <c r="AN563" t="s">
        <v>721</v>
      </c>
      <c r="AO563">
        <v>111581886</v>
      </c>
    </row>
    <row r="564" spans="1:41">
      <c r="A564" t="s">
        <v>315</v>
      </c>
      <c r="D564" t="s">
        <v>316</v>
      </c>
      <c r="E564">
        <v>66093</v>
      </c>
      <c r="F564" t="s">
        <v>317</v>
      </c>
      <c r="G564" t="s">
        <v>318</v>
      </c>
      <c r="H564" s="105" t="s">
        <v>719</v>
      </c>
      <c r="I564" t="s">
        <v>668</v>
      </c>
      <c r="J564" t="s">
        <v>669</v>
      </c>
      <c r="K564" t="s">
        <v>315</v>
      </c>
      <c r="L564">
        <v>795668</v>
      </c>
      <c r="M564">
        <v>19480</v>
      </c>
      <c r="O564">
        <v>333080</v>
      </c>
      <c r="P564" t="s">
        <v>1066</v>
      </c>
      <c r="Q564">
        <v>20783</v>
      </c>
      <c r="R564">
        <v>152</v>
      </c>
      <c r="S564">
        <v>20783</v>
      </c>
      <c r="T564">
        <v>2786</v>
      </c>
      <c r="U564" t="s">
        <v>328</v>
      </c>
      <c r="W564">
        <v>1158667035</v>
      </c>
      <c r="X564" s="76">
        <v>44109</v>
      </c>
      <c r="Y564" s="76">
        <v>44322</v>
      </c>
      <c r="Z564" s="76">
        <v>44317</v>
      </c>
      <c r="AA564" s="76">
        <v>44347</v>
      </c>
      <c r="AB564">
        <v>8078</v>
      </c>
      <c r="AC564" t="s">
        <v>1067</v>
      </c>
      <c r="AD564" t="s">
        <v>346</v>
      </c>
      <c r="AE564" t="s">
        <v>324</v>
      </c>
      <c r="AF564" t="s">
        <v>1084</v>
      </c>
      <c r="AG564" t="s">
        <v>1074</v>
      </c>
      <c r="AH564" t="s">
        <v>329</v>
      </c>
      <c r="AI564" t="s">
        <v>318</v>
      </c>
      <c r="AJ564" t="s">
        <v>1070</v>
      </c>
      <c r="AK564">
        <v>86057</v>
      </c>
      <c r="AL564">
        <v>1</v>
      </c>
      <c r="AM564">
        <v>48250</v>
      </c>
      <c r="AN564" t="s">
        <v>721</v>
      </c>
      <c r="AO564">
        <v>111581886</v>
      </c>
    </row>
    <row r="565" spans="1:41">
      <c r="A565" t="s">
        <v>315</v>
      </c>
      <c r="D565" t="s">
        <v>316</v>
      </c>
      <c r="E565">
        <v>66093</v>
      </c>
      <c r="F565" t="s">
        <v>317</v>
      </c>
      <c r="G565" t="s">
        <v>318</v>
      </c>
      <c r="H565" s="105" t="s">
        <v>719</v>
      </c>
      <c r="I565" t="s">
        <v>668</v>
      </c>
      <c r="J565" t="s">
        <v>669</v>
      </c>
      <c r="K565" t="s">
        <v>315</v>
      </c>
      <c r="L565">
        <v>795691</v>
      </c>
      <c r="M565">
        <v>19511</v>
      </c>
      <c r="O565">
        <v>333080</v>
      </c>
      <c r="P565" t="s">
        <v>1066</v>
      </c>
      <c r="Q565">
        <v>20784</v>
      </c>
      <c r="R565">
        <v>152</v>
      </c>
      <c r="S565">
        <v>20784</v>
      </c>
      <c r="T565">
        <v>2786</v>
      </c>
      <c r="U565" t="s">
        <v>328</v>
      </c>
      <c r="W565">
        <v>1158667035</v>
      </c>
      <c r="X565" s="76">
        <v>44109</v>
      </c>
      <c r="Y565" s="76">
        <v>44348</v>
      </c>
      <c r="Z565" s="76">
        <v>44348</v>
      </c>
      <c r="AA565" s="76">
        <v>44377</v>
      </c>
      <c r="AB565">
        <v>8078</v>
      </c>
      <c r="AC565" t="s">
        <v>1067</v>
      </c>
      <c r="AD565" t="s">
        <v>346</v>
      </c>
      <c r="AE565" t="s">
        <v>324</v>
      </c>
      <c r="AF565" t="s">
        <v>1085</v>
      </c>
      <c r="AG565" t="s">
        <v>1074</v>
      </c>
      <c r="AH565" t="s">
        <v>329</v>
      </c>
      <c r="AI565" t="s">
        <v>318</v>
      </c>
      <c r="AJ565" t="s">
        <v>1070</v>
      </c>
      <c r="AK565">
        <v>86057</v>
      </c>
      <c r="AL565">
        <v>1</v>
      </c>
      <c r="AM565">
        <v>48250</v>
      </c>
      <c r="AN565" t="s">
        <v>721</v>
      </c>
      <c r="AO565">
        <v>111581886</v>
      </c>
    </row>
    <row r="566" spans="1:41">
      <c r="A566" t="s">
        <v>315</v>
      </c>
      <c r="D566" t="s">
        <v>316</v>
      </c>
      <c r="E566">
        <v>66093</v>
      </c>
      <c r="F566" t="s">
        <v>317</v>
      </c>
      <c r="G566" t="s">
        <v>318</v>
      </c>
      <c r="H566" s="105" t="s">
        <v>719</v>
      </c>
      <c r="I566" t="s">
        <v>668</v>
      </c>
      <c r="J566" t="s">
        <v>669</v>
      </c>
      <c r="K566" t="s">
        <v>315</v>
      </c>
      <c r="L566">
        <v>109369</v>
      </c>
      <c r="M566">
        <v>19541</v>
      </c>
      <c r="O566">
        <v>333080</v>
      </c>
      <c r="P566" t="s">
        <v>1066</v>
      </c>
      <c r="Q566">
        <v>22777</v>
      </c>
      <c r="R566">
        <v>152</v>
      </c>
      <c r="S566">
        <v>22777</v>
      </c>
      <c r="T566">
        <v>2786</v>
      </c>
      <c r="U566" t="s">
        <v>328</v>
      </c>
      <c r="W566">
        <v>1158667035</v>
      </c>
      <c r="X566" s="76">
        <v>44442</v>
      </c>
      <c r="Y566" s="76">
        <v>44442</v>
      </c>
      <c r="Z566" s="76">
        <v>44378</v>
      </c>
      <c r="AA566" s="76">
        <v>44408</v>
      </c>
      <c r="AB566">
        <v>8442</v>
      </c>
      <c r="AC566" t="s">
        <v>1067</v>
      </c>
      <c r="AD566" t="s">
        <v>383</v>
      </c>
      <c r="AE566" t="s">
        <v>324</v>
      </c>
      <c r="AF566" t="s">
        <v>1089</v>
      </c>
      <c r="AG566" t="s">
        <v>1087</v>
      </c>
      <c r="AH566" t="s">
        <v>329</v>
      </c>
      <c r="AI566" t="s">
        <v>318</v>
      </c>
      <c r="AJ566" t="s">
        <v>1070</v>
      </c>
      <c r="AK566">
        <v>86057</v>
      </c>
      <c r="AL566">
        <v>1</v>
      </c>
      <c r="AM566">
        <v>48250</v>
      </c>
      <c r="AN566" t="s">
        <v>721</v>
      </c>
      <c r="AO566">
        <v>111581886</v>
      </c>
    </row>
    <row r="567" spans="1:41">
      <c r="A567" t="s">
        <v>315</v>
      </c>
      <c r="D567" t="s">
        <v>316</v>
      </c>
      <c r="E567">
        <v>66093</v>
      </c>
      <c r="F567" t="s">
        <v>317</v>
      </c>
      <c r="G567" t="s">
        <v>318</v>
      </c>
      <c r="H567" s="105" t="s">
        <v>719</v>
      </c>
      <c r="I567" t="s">
        <v>668</v>
      </c>
      <c r="J567" t="s">
        <v>669</v>
      </c>
      <c r="K567" t="s">
        <v>315</v>
      </c>
      <c r="L567">
        <v>109429</v>
      </c>
      <c r="M567">
        <v>19603</v>
      </c>
      <c r="O567">
        <v>333080</v>
      </c>
      <c r="P567" t="s">
        <v>1066</v>
      </c>
      <c r="Q567">
        <v>22779</v>
      </c>
      <c r="R567">
        <v>152</v>
      </c>
      <c r="S567">
        <v>22779</v>
      </c>
      <c r="T567">
        <v>2786</v>
      </c>
      <c r="U567" t="s">
        <v>328</v>
      </c>
      <c r="W567">
        <v>1158667035</v>
      </c>
      <c r="X567" s="76">
        <v>44442</v>
      </c>
      <c r="Y567" s="76">
        <v>44442</v>
      </c>
      <c r="Z567" s="76">
        <v>44440</v>
      </c>
      <c r="AA567" s="76">
        <v>44469</v>
      </c>
      <c r="AB567">
        <v>8442</v>
      </c>
      <c r="AC567" t="s">
        <v>1067</v>
      </c>
      <c r="AD567" t="s">
        <v>383</v>
      </c>
      <c r="AE567" t="s">
        <v>324</v>
      </c>
      <c r="AF567" t="s">
        <v>1086</v>
      </c>
      <c r="AG567" t="s">
        <v>1087</v>
      </c>
      <c r="AH567" t="s">
        <v>329</v>
      </c>
      <c r="AI567" t="s">
        <v>318</v>
      </c>
      <c r="AJ567" t="s">
        <v>1070</v>
      </c>
      <c r="AK567">
        <v>86057</v>
      </c>
      <c r="AL567">
        <v>1</v>
      </c>
      <c r="AM567">
        <v>48250</v>
      </c>
      <c r="AN567" t="s">
        <v>721</v>
      </c>
      <c r="AO567">
        <v>111581886</v>
      </c>
    </row>
    <row r="568" spans="1:41">
      <c r="A568" t="s">
        <v>315</v>
      </c>
      <c r="D568" t="s">
        <v>316</v>
      </c>
      <c r="E568">
        <v>66093</v>
      </c>
      <c r="F568" t="s">
        <v>317</v>
      </c>
      <c r="G568" t="s">
        <v>318</v>
      </c>
      <c r="H568" s="105" t="s">
        <v>719</v>
      </c>
      <c r="I568" t="s">
        <v>668</v>
      </c>
      <c r="J568" t="s">
        <v>669</v>
      </c>
      <c r="K568" t="s">
        <v>315</v>
      </c>
      <c r="L568">
        <v>109399</v>
      </c>
      <c r="M568">
        <v>19572</v>
      </c>
      <c r="O568">
        <v>333080</v>
      </c>
      <c r="P568" t="s">
        <v>1066</v>
      </c>
      <c r="Q568">
        <v>22778</v>
      </c>
      <c r="R568">
        <v>152</v>
      </c>
      <c r="S568">
        <v>22778</v>
      </c>
      <c r="T568">
        <v>2786</v>
      </c>
      <c r="U568" t="s">
        <v>328</v>
      </c>
      <c r="W568">
        <v>1158667035</v>
      </c>
      <c r="X568" s="76">
        <v>44442</v>
      </c>
      <c r="Y568" s="76">
        <v>44442</v>
      </c>
      <c r="Z568" s="76">
        <v>44409</v>
      </c>
      <c r="AA568" s="76">
        <v>44439</v>
      </c>
      <c r="AB568">
        <v>8442</v>
      </c>
      <c r="AC568" t="s">
        <v>1067</v>
      </c>
      <c r="AD568" t="s">
        <v>383</v>
      </c>
      <c r="AE568" t="s">
        <v>324</v>
      </c>
      <c r="AF568" t="s">
        <v>1088</v>
      </c>
      <c r="AG568" t="s">
        <v>1087</v>
      </c>
      <c r="AH568" t="s">
        <v>329</v>
      </c>
      <c r="AI568" t="s">
        <v>318</v>
      </c>
      <c r="AJ568" t="s">
        <v>1070</v>
      </c>
      <c r="AK568">
        <v>86057</v>
      </c>
      <c r="AL568">
        <v>1</v>
      </c>
      <c r="AM568">
        <v>48250</v>
      </c>
      <c r="AN568" t="s">
        <v>721</v>
      </c>
      <c r="AO568">
        <v>111581886</v>
      </c>
    </row>
    <row r="569" spans="1:41">
      <c r="A569" t="s">
        <v>315</v>
      </c>
      <c r="D569" t="s">
        <v>316</v>
      </c>
      <c r="E569">
        <v>66093</v>
      </c>
      <c r="F569" t="s">
        <v>317</v>
      </c>
      <c r="G569" t="s">
        <v>318</v>
      </c>
      <c r="H569" s="105" t="s">
        <v>719</v>
      </c>
      <c r="I569" t="s">
        <v>668</v>
      </c>
      <c r="J569" t="s">
        <v>669</v>
      </c>
      <c r="K569" t="s">
        <v>315</v>
      </c>
      <c r="L569">
        <v>109459</v>
      </c>
      <c r="M569">
        <v>19633</v>
      </c>
      <c r="O569">
        <v>333080</v>
      </c>
      <c r="P569" t="s">
        <v>1066</v>
      </c>
      <c r="Q569">
        <v>22780</v>
      </c>
      <c r="R569">
        <v>152</v>
      </c>
      <c r="S569">
        <v>22780</v>
      </c>
      <c r="T569">
        <v>2786</v>
      </c>
      <c r="U569" t="s">
        <v>328</v>
      </c>
      <c r="W569">
        <v>1158667035</v>
      </c>
      <c r="X569" s="76">
        <v>44442</v>
      </c>
      <c r="Y569" s="76">
        <v>44470</v>
      </c>
      <c r="Z569" s="76">
        <v>44470</v>
      </c>
      <c r="AA569" s="76">
        <v>44500</v>
      </c>
      <c r="AB569">
        <v>8442</v>
      </c>
      <c r="AC569" t="s">
        <v>1067</v>
      </c>
      <c r="AD569" t="s">
        <v>383</v>
      </c>
      <c r="AE569" t="s">
        <v>324</v>
      </c>
      <c r="AF569" t="s">
        <v>1090</v>
      </c>
      <c r="AG569" t="s">
        <v>1087</v>
      </c>
      <c r="AH569" t="s">
        <v>329</v>
      </c>
      <c r="AI569" t="s">
        <v>318</v>
      </c>
      <c r="AJ569" t="s">
        <v>1070</v>
      </c>
      <c r="AK569">
        <v>86057</v>
      </c>
      <c r="AL569">
        <v>1</v>
      </c>
      <c r="AM569">
        <v>48250</v>
      </c>
      <c r="AN569" t="s">
        <v>721</v>
      </c>
      <c r="AO569">
        <v>111581886</v>
      </c>
    </row>
    <row r="570" spans="1:41">
      <c r="A570" t="s">
        <v>315</v>
      </c>
      <c r="D570" t="s">
        <v>316</v>
      </c>
      <c r="E570">
        <v>66093</v>
      </c>
      <c r="F570" t="s">
        <v>317</v>
      </c>
      <c r="G570" t="s">
        <v>318</v>
      </c>
      <c r="H570" s="105" t="s">
        <v>719</v>
      </c>
      <c r="I570" t="s">
        <v>668</v>
      </c>
      <c r="J570" t="s">
        <v>669</v>
      </c>
      <c r="K570" t="s">
        <v>315</v>
      </c>
      <c r="L570">
        <v>109489</v>
      </c>
      <c r="M570">
        <v>19664</v>
      </c>
      <c r="O570">
        <v>333080</v>
      </c>
      <c r="P570" t="s">
        <v>1066</v>
      </c>
      <c r="Q570">
        <v>22781</v>
      </c>
      <c r="R570">
        <v>152</v>
      </c>
      <c r="S570">
        <v>22781</v>
      </c>
      <c r="T570">
        <v>2786</v>
      </c>
      <c r="U570" t="s">
        <v>328</v>
      </c>
      <c r="W570">
        <v>1158667035</v>
      </c>
      <c r="X570" s="76">
        <v>44442</v>
      </c>
      <c r="Y570" s="76">
        <v>44503</v>
      </c>
      <c r="Z570" s="76">
        <v>44501</v>
      </c>
      <c r="AA570" s="76">
        <v>44530</v>
      </c>
      <c r="AB570">
        <v>8442</v>
      </c>
      <c r="AC570" t="s">
        <v>1067</v>
      </c>
      <c r="AD570" t="s">
        <v>383</v>
      </c>
      <c r="AE570" t="s">
        <v>324</v>
      </c>
      <c r="AF570" t="s">
        <v>1091</v>
      </c>
      <c r="AG570" t="s">
        <v>1087</v>
      </c>
      <c r="AH570" t="s">
        <v>329</v>
      </c>
      <c r="AI570" t="s">
        <v>318</v>
      </c>
      <c r="AJ570" t="s">
        <v>1070</v>
      </c>
      <c r="AK570">
        <v>86057</v>
      </c>
      <c r="AL570">
        <v>1</v>
      </c>
      <c r="AM570">
        <v>48250</v>
      </c>
      <c r="AN570" t="s">
        <v>721</v>
      </c>
      <c r="AO570">
        <v>111581886</v>
      </c>
    </row>
    <row r="571" spans="1:41">
      <c r="A571" t="s">
        <v>315</v>
      </c>
      <c r="D571" t="s">
        <v>316</v>
      </c>
      <c r="E571">
        <v>66093</v>
      </c>
      <c r="F571" t="s">
        <v>317</v>
      </c>
      <c r="G571" t="s">
        <v>318</v>
      </c>
      <c r="H571" s="105" t="s">
        <v>719</v>
      </c>
      <c r="I571" t="s">
        <v>668</v>
      </c>
      <c r="J571" t="s">
        <v>669</v>
      </c>
      <c r="K571" t="s">
        <v>315</v>
      </c>
      <c r="L571">
        <v>109519</v>
      </c>
      <c r="M571">
        <v>19694</v>
      </c>
      <c r="O571">
        <v>333080</v>
      </c>
      <c r="P571" t="s">
        <v>1066</v>
      </c>
      <c r="Q571">
        <v>22782</v>
      </c>
      <c r="R571">
        <v>152</v>
      </c>
      <c r="S571">
        <v>22782</v>
      </c>
      <c r="T571">
        <v>2786</v>
      </c>
      <c r="U571" t="s">
        <v>328</v>
      </c>
      <c r="W571">
        <v>1158667035</v>
      </c>
      <c r="X571" s="76">
        <v>44442</v>
      </c>
      <c r="Y571" s="76">
        <v>44531</v>
      </c>
      <c r="Z571" s="76">
        <v>44531</v>
      </c>
      <c r="AA571" s="76">
        <v>44561</v>
      </c>
      <c r="AB571">
        <v>8442</v>
      </c>
      <c r="AC571" t="s">
        <v>1067</v>
      </c>
      <c r="AD571" t="s">
        <v>383</v>
      </c>
      <c r="AE571" t="s">
        <v>324</v>
      </c>
      <c r="AF571" t="s">
        <v>1092</v>
      </c>
      <c r="AG571" t="s">
        <v>1087</v>
      </c>
      <c r="AH571" t="s">
        <v>329</v>
      </c>
      <c r="AI571" t="s">
        <v>318</v>
      </c>
      <c r="AJ571" t="s">
        <v>1070</v>
      </c>
      <c r="AK571">
        <v>86057</v>
      </c>
      <c r="AL571">
        <v>1</v>
      </c>
      <c r="AM571">
        <v>48250</v>
      </c>
      <c r="AN571" t="s">
        <v>721</v>
      </c>
      <c r="AO571">
        <v>111581886</v>
      </c>
    </row>
    <row r="572" spans="1:41">
      <c r="A572" t="s">
        <v>315</v>
      </c>
      <c r="D572" t="s">
        <v>316</v>
      </c>
      <c r="E572">
        <v>66093</v>
      </c>
      <c r="F572" t="s">
        <v>317</v>
      </c>
      <c r="G572" t="s">
        <v>318</v>
      </c>
      <c r="H572" s="105" t="s">
        <v>719</v>
      </c>
      <c r="I572" t="s">
        <v>668</v>
      </c>
      <c r="J572" t="s">
        <v>669</v>
      </c>
      <c r="K572" t="s">
        <v>315</v>
      </c>
      <c r="L572">
        <v>109549</v>
      </c>
      <c r="M572">
        <v>19725</v>
      </c>
      <c r="O572">
        <v>333080</v>
      </c>
      <c r="P572" t="s">
        <v>1066</v>
      </c>
      <c r="Q572">
        <v>22783</v>
      </c>
      <c r="R572">
        <v>152</v>
      </c>
      <c r="S572">
        <v>22783</v>
      </c>
      <c r="T572">
        <v>2786</v>
      </c>
      <c r="U572" t="s">
        <v>328</v>
      </c>
      <c r="W572">
        <v>1158667035</v>
      </c>
      <c r="X572" s="76">
        <v>44442</v>
      </c>
      <c r="Y572" s="76">
        <v>44566</v>
      </c>
      <c r="Z572" s="76">
        <v>44562</v>
      </c>
      <c r="AA572" s="76">
        <v>44592</v>
      </c>
      <c r="AB572">
        <v>8442</v>
      </c>
      <c r="AC572" t="s">
        <v>1067</v>
      </c>
      <c r="AD572" t="s">
        <v>383</v>
      </c>
      <c r="AE572" t="s">
        <v>324</v>
      </c>
      <c r="AF572" t="s">
        <v>1093</v>
      </c>
      <c r="AG572" t="s">
        <v>1087</v>
      </c>
      <c r="AH572" t="s">
        <v>329</v>
      </c>
      <c r="AI572" t="s">
        <v>318</v>
      </c>
      <c r="AJ572" t="s">
        <v>1070</v>
      </c>
      <c r="AK572">
        <v>86057</v>
      </c>
      <c r="AL572">
        <v>1</v>
      </c>
      <c r="AM572">
        <v>48250</v>
      </c>
      <c r="AN572" t="s">
        <v>721</v>
      </c>
      <c r="AO572">
        <v>111581886</v>
      </c>
    </row>
    <row r="573" spans="1:41">
      <c r="A573" t="s">
        <v>315</v>
      </c>
      <c r="D573" t="s">
        <v>316</v>
      </c>
      <c r="E573">
        <v>66093</v>
      </c>
      <c r="F573" t="s">
        <v>317</v>
      </c>
      <c r="G573" t="s">
        <v>318</v>
      </c>
      <c r="H573" s="105" t="s">
        <v>719</v>
      </c>
      <c r="I573" t="s">
        <v>668</v>
      </c>
      <c r="J573" t="s">
        <v>669</v>
      </c>
      <c r="K573" t="s">
        <v>315</v>
      </c>
      <c r="L573">
        <v>109579</v>
      </c>
      <c r="M573">
        <v>19756</v>
      </c>
      <c r="O573">
        <v>333080</v>
      </c>
      <c r="P573" t="s">
        <v>1066</v>
      </c>
      <c r="Q573">
        <v>22784</v>
      </c>
      <c r="R573">
        <v>152</v>
      </c>
      <c r="S573">
        <v>22784</v>
      </c>
      <c r="T573">
        <v>2786</v>
      </c>
      <c r="U573" t="s">
        <v>328</v>
      </c>
      <c r="W573">
        <v>1158667035</v>
      </c>
      <c r="X573" s="76">
        <v>44442</v>
      </c>
      <c r="Y573" s="76">
        <v>44594</v>
      </c>
      <c r="Z573" s="76">
        <v>44593</v>
      </c>
      <c r="AA573" s="76">
        <v>44620</v>
      </c>
      <c r="AB573">
        <v>8442</v>
      </c>
      <c r="AC573" t="s">
        <v>1067</v>
      </c>
      <c r="AD573" t="s">
        <v>383</v>
      </c>
      <c r="AE573" t="s">
        <v>324</v>
      </c>
      <c r="AF573" t="s">
        <v>1094</v>
      </c>
      <c r="AG573" t="s">
        <v>1087</v>
      </c>
      <c r="AH573" t="s">
        <v>329</v>
      </c>
      <c r="AI573" t="s">
        <v>318</v>
      </c>
      <c r="AJ573" t="s">
        <v>1070</v>
      </c>
      <c r="AK573">
        <v>86057</v>
      </c>
      <c r="AL573">
        <v>1</v>
      </c>
      <c r="AM573">
        <v>48250</v>
      </c>
      <c r="AN573" t="s">
        <v>721</v>
      </c>
      <c r="AO573">
        <v>111581886</v>
      </c>
    </row>
    <row r="574" spans="1:41">
      <c r="A574" t="s">
        <v>315</v>
      </c>
      <c r="D574" t="s">
        <v>316</v>
      </c>
      <c r="E574">
        <v>66093</v>
      </c>
      <c r="F574" t="s">
        <v>317</v>
      </c>
      <c r="G574" t="s">
        <v>318</v>
      </c>
      <c r="H574" s="105" t="s">
        <v>719</v>
      </c>
      <c r="I574" t="s">
        <v>668</v>
      </c>
      <c r="J574" t="s">
        <v>669</v>
      </c>
      <c r="K574" t="s">
        <v>315</v>
      </c>
      <c r="L574">
        <v>109609</v>
      </c>
      <c r="M574">
        <v>19784</v>
      </c>
      <c r="O574">
        <v>333080</v>
      </c>
      <c r="P574" t="s">
        <v>1066</v>
      </c>
      <c r="Q574">
        <v>22785</v>
      </c>
      <c r="R574">
        <v>152</v>
      </c>
      <c r="S574">
        <v>22785</v>
      </c>
      <c r="T574">
        <v>2786</v>
      </c>
      <c r="U574" t="s">
        <v>328</v>
      </c>
      <c r="W574">
        <v>1158667035</v>
      </c>
      <c r="X574" s="76">
        <v>44442</v>
      </c>
      <c r="Y574" s="76">
        <v>44621</v>
      </c>
      <c r="Z574" s="76">
        <v>44621</v>
      </c>
      <c r="AA574" s="76">
        <v>44651</v>
      </c>
      <c r="AB574">
        <v>8442</v>
      </c>
      <c r="AC574" t="s">
        <v>1067</v>
      </c>
      <c r="AD574" t="s">
        <v>383</v>
      </c>
      <c r="AE574" t="s">
        <v>324</v>
      </c>
      <c r="AF574" t="s">
        <v>1095</v>
      </c>
      <c r="AG574" t="s">
        <v>1087</v>
      </c>
      <c r="AH574" t="s">
        <v>329</v>
      </c>
      <c r="AI574" t="s">
        <v>318</v>
      </c>
      <c r="AJ574" t="s">
        <v>1070</v>
      </c>
      <c r="AK574">
        <v>86057</v>
      </c>
      <c r="AL574">
        <v>1</v>
      </c>
      <c r="AM574">
        <v>48250</v>
      </c>
      <c r="AN574" t="s">
        <v>721</v>
      </c>
      <c r="AO574">
        <v>111581886</v>
      </c>
    </row>
    <row r="575" spans="1:41">
      <c r="H575" s="105"/>
      <c r="X575" s="76"/>
      <c r="Y575" s="76"/>
      <c r="Z575" s="76"/>
      <c r="AA575" s="76"/>
      <c r="AB575">
        <f>SUM(AB563:AB574)</f>
        <v>100212</v>
      </c>
    </row>
    <row r="576" spans="1:41">
      <c r="A576" t="s">
        <v>315</v>
      </c>
      <c r="D576" t="s">
        <v>316</v>
      </c>
      <c r="E576">
        <v>66093</v>
      </c>
      <c r="F576" t="s">
        <v>317</v>
      </c>
      <c r="G576" t="s">
        <v>318</v>
      </c>
      <c r="H576" s="105" t="s">
        <v>719</v>
      </c>
      <c r="I576" t="s">
        <v>668</v>
      </c>
      <c r="J576" t="s">
        <v>669</v>
      </c>
      <c r="K576" t="s">
        <v>315</v>
      </c>
      <c r="L576">
        <v>109639</v>
      </c>
      <c r="M576">
        <v>19815</v>
      </c>
      <c r="O576">
        <v>333080</v>
      </c>
      <c r="P576" t="s">
        <v>1066</v>
      </c>
      <c r="Q576">
        <v>22786</v>
      </c>
      <c r="R576">
        <v>152</v>
      </c>
      <c r="S576">
        <v>22786</v>
      </c>
      <c r="T576">
        <v>2786</v>
      </c>
      <c r="U576" t="s">
        <v>328</v>
      </c>
      <c r="W576">
        <v>1158667035</v>
      </c>
      <c r="X576" s="76">
        <v>44442</v>
      </c>
      <c r="Y576" s="76">
        <v>44652</v>
      </c>
      <c r="Z576" s="76">
        <v>44652</v>
      </c>
      <c r="AA576" s="76">
        <v>44681</v>
      </c>
      <c r="AB576">
        <v>8442</v>
      </c>
      <c r="AC576" t="s">
        <v>1067</v>
      </c>
      <c r="AD576" t="s">
        <v>383</v>
      </c>
      <c r="AE576" t="s">
        <v>324</v>
      </c>
      <c r="AF576" t="s">
        <v>1096</v>
      </c>
      <c r="AG576" t="s">
        <v>1087</v>
      </c>
      <c r="AH576" t="s">
        <v>329</v>
      </c>
      <c r="AI576" t="s">
        <v>318</v>
      </c>
      <c r="AJ576" t="s">
        <v>1070</v>
      </c>
      <c r="AK576">
        <v>86057</v>
      </c>
      <c r="AL576">
        <v>1</v>
      </c>
      <c r="AM576">
        <v>48250</v>
      </c>
      <c r="AN576" t="s">
        <v>721</v>
      </c>
      <c r="AO576">
        <v>111581886</v>
      </c>
    </row>
    <row r="577" spans="1:41">
      <c r="A577" t="s">
        <v>315</v>
      </c>
      <c r="D577" t="s">
        <v>316</v>
      </c>
      <c r="E577">
        <v>66093</v>
      </c>
      <c r="F577" t="s">
        <v>317</v>
      </c>
      <c r="G577" t="s">
        <v>318</v>
      </c>
      <c r="H577" s="105" t="s">
        <v>719</v>
      </c>
      <c r="I577" t="s">
        <v>668</v>
      </c>
      <c r="J577" t="s">
        <v>669</v>
      </c>
      <c r="K577" t="s">
        <v>315</v>
      </c>
      <c r="L577">
        <v>109669</v>
      </c>
      <c r="M577">
        <v>19845</v>
      </c>
      <c r="O577">
        <v>333080</v>
      </c>
      <c r="P577" t="s">
        <v>1066</v>
      </c>
      <c r="Q577">
        <v>22787</v>
      </c>
      <c r="R577">
        <v>152</v>
      </c>
      <c r="S577">
        <v>22787</v>
      </c>
      <c r="T577">
        <v>2786</v>
      </c>
      <c r="U577" t="s">
        <v>328</v>
      </c>
      <c r="W577">
        <v>1158667035</v>
      </c>
      <c r="X577" s="76">
        <v>44442</v>
      </c>
      <c r="Y577" s="76">
        <v>44684</v>
      </c>
      <c r="Z577" s="76">
        <v>44682</v>
      </c>
      <c r="AA577" s="76">
        <v>44712</v>
      </c>
      <c r="AB577">
        <v>8442</v>
      </c>
      <c r="AC577" t="s">
        <v>1067</v>
      </c>
      <c r="AD577" t="s">
        <v>383</v>
      </c>
      <c r="AE577" t="s">
        <v>324</v>
      </c>
      <c r="AF577" t="s">
        <v>1097</v>
      </c>
      <c r="AG577" t="s">
        <v>1087</v>
      </c>
      <c r="AH577" t="s">
        <v>329</v>
      </c>
      <c r="AI577" t="s">
        <v>318</v>
      </c>
      <c r="AJ577" t="s">
        <v>1070</v>
      </c>
      <c r="AK577">
        <v>86057</v>
      </c>
      <c r="AL577">
        <v>1</v>
      </c>
      <c r="AM577">
        <v>48250</v>
      </c>
      <c r="AN577" t="s">
        <v>721</v>
      </c>
      <c r="AO577">
        <v>111581886</v>
      </c>
    </row>
    <row r="578" spans="1:41">
      <c r="A578" t="s">
        <v>315</v>
      </c>
      <c r="D578" t="s">
        <v>316</v>
      </c>
      <c r="E578">
        <v>66093</v>
      </c>
      <c r="F578" t="s">
        <v>317</v>
      </c>
      <c r="G578" t="s">
        <v>318</v>
      </c>
      <c r="H578" s="105" t="s">
        <v>719</v>
      </c>
      <c r="I578" t="s">
        <v>668</v>
      </c>
      <c r="J578" t="s">
        <v>669</v>
      </c>
      <c r="K578" t="s">
        <v>315</v>
      </c>
      <c r="L578">
        <v>109699</v>
      </c>
      <c r="M578">
        <v>19876</v>
      </c>
      <c r="O578">
        <v>333080</v>
      </c>
      <c r="P578" t="s">
        <v>1066</v>
      </c>
      <c r="Q578">
        <v>22788</v>
      </c>
      <c r="R578">
        <v>152</v>
      </c>
      <c r="S578">
        <v>22788</v>
      </c>
      <c r="T578">
        <v>2786</v>
      </c>
      <c r="U578" t="s">
        <v>328</v>
      </c>
      <c r="W578">
        <v>1158667035</v>
      </c>
      <c r="X578" s="76">
        <v>44442</v>
      </c>
      <c r="Y578" s="76">
        <v>44713</v>
      </c>
      <c r="Z578" s="76">
        <v>44713</v>
      </c>
      <c r="AA578" s="76">
        <v>44742</v>
      </c>
      <c r="AB578">
        <v>8442</v>
      </c>
      <c r="AC578" t="s">
        <v>1067</v>
      </c>
      <c r="AD578" t="s">
        <v>383</v>
      </c>
      <c r="AE578" t="s">
        <v>324</v>
      </c>
      <c r="AF578" t="s">
        <v>1098</v>
      </c>
      <c r="AG578" t="s">
        <v>1087</v>
      </c>
      <c r="AH578" t="s">
        <v>329</v>
      </c>
      <c r="AI578" t="s">
        <v>318</v>
      </c>
      <c r="AJ578" t="s">
        <v>1070</v>
      </c>
      <c r="AK578">
        <v>86057</v>
      </c>
      <c r="AL578">
        <v>1</v>
      </c>
      <c r="AM578">
        <v>48250</v>
      </c>
      <c r="AN578" t="s">
        <v>721</v>
      </c>
      <c r="AO578">
        <v>111581886</v>
      </c>
    </row>
    <row r="579" spans="1:41">
      <c r="A579" t="s">
        <v>315</v>
      </c>
      <c r="D579" t="s">
        <v>316</v>
      </c>
      <c r="E579">
        <v>66093</v>
      </c>
      <c r="F579" t="s">
        <v>317</v>
      </c>
      <c r="G579" t="s">
        <v>318</v>
      </c>
      <c r="H579" s="105" t="s">
        <v>719</v>
      </c>
      <c r="I579" t="s">
        <v>668</v>
      </c>
      <c r="J579" t="s">
        <v>669</v>
      </c>
      <c r="K579" t="s">
        <v>315</v>
      </c>
      <c r="L579">
        <v>484454</v>
      </c>
      <c r="M579">
        <v>19968</v>
      </c>
      <c r="O579">
        <v>333080</v>
      </c>
      <c r="P579" t="s">
        <v>1066</v>
      </c>
      <c r="Q579">
        <v>24423</v>
      </c>
      <c r="R579">
        <v>152</v>
      </c>
      <c r="S579">
        <v>24423</v>
      </c>
      <c r="T579">
        <v>2786</v>
      </c>
      <c r="U579" t="s">
        <v>328</v>
      </c>
      <c r="W579">
        <v>1158667035</v>
      </c>
      <c r="X579" s="76">
        <v>44830</v>
      </c>
      <c r="Y579" s="76">
        <v>44831</v>
      </c>
      <c r="Z579" s="76">
        <v>44805</v>
      </c>
      <c r="AA579" s="76">
        <v>44834</v>
      </c>
      <c r="AB579">
        <v>8881.6</v>
      </c>
      <c r="AC579" t="s">
        <v>1067</v>
      </c>
      <c r="AD579" t="s">
        <v>519</v>
      </c>
      <c r="AE579" t="s">
        <v>324</v>
      </c>
      <c r="AF579" t="s">
        <v>1101</v>
      </c>
      <c r="AG579" t="s">
        <v>1100</v>
      </c>
      <c r="AH579" t="s">
        <v>329</v>
      </c>
      <c r="AI579" t="s">
        <v>318</v>
      </c>
      <c r="AJ579" t="s">
        <v>1070</v>
      </c>
      <c r="AK579">
        <v>86057</v>
      </c>
      <c r="AL579">
        <v>1</v>
      </c>
      <c r="AM579">
        <v>48250</v>
      </c>
      <c r="AN579" t="s">
        <v>721</v>
      </c>
      <c r="AO579">
        <v>111581886</v>
      </c>
    </row>
    <row r="580" spans="1:41">
      <c r="A580" t="s">
        <v>315</v>
      </c>
      <c r="D580" t="s">
        <v>316</v>
      </c>
      <c r="E580">
        <v>66093</v>
      </c>
      <c r="F580" t="s">
        <v>317</v>
      </c>
      <c r="G580" t="s">
        <v>318</v>
      </c>
      <c r="H580" s="105" t="s">
        <v>719</v>
      </c>
      <c r="I580" t="s">
        <v>668</v>
      </c>
      <c r="J580" t="s">
        <v>669</v>
      </c>
      <c r="K580" t="s">
        <v>315</v>
      </c>
      <c r="L580">
        <v>484394</v>
      </c>
      <c r="M580">
        <v>19906</v>
      </c>
      <c r="O580">
        <v>333080</v>
      </c>
      <c r="P580" t="s">
        <v>1066</v>
      </c>
      <c r="Q580">
        <v>24421</v>
      </c>
      <c r="R580">
        <v>152</v>
      </c>
      <c r="S580">
        <v>24421</v>
      </c>
      <c r="T580">
        <v>2786</v>
      </c>
      <c r="U580" t="s">
        <v>328</v>
      </c>
      <c r="W580">
        <v>1158667035</v>
      </c>
      <c r="X580" s="76">
        <v>44830</v>
      </c>
      <c r="Y580" s="76">
        <v>44831</v>
      </c>
      <c r="Z580" s="76">
        <v>44743</v>
      </c>
      <c r="AA580" s="76">
        <v>44773</v>
      </c>
      <c r="AB580">
        <v>8881.6</v>
      </c>
      <c r="AC580" t="s">
        <v>1067</v>
      </c>
      <c r="AD580" t="s">
        <v>519</v>
      </c>
      <c r="AE580" t="s">
        <v>324</v>
      </c>
      <c r="AF580" t="s">
        <v>1099</v>
      </c>
      <c r="AG580" t="s">
        <v>1100</v>
      </c>
      <c r="AH580" t="s">
        <v>329</v>
      </c>
      <c r="AI580" t="s">
        <v>318</v>
      </c>
      <c r="AJ580" t="s">
        <v>1070</v>
      </c>
      <c r="AK580">
        <v>86057</v>
      </c>
      <c r="AL580">
        <v>1</v>
      </c>
      <c r="AM580">
        <v>48250</v>
      </c>
      <c r="AN580" t="s">
        <v>721</v>
      </c>
      <c r="AO580">
        <v>111581886</v>
      </c>
    </row>
    <row r="581" spans="1:41">
      <c r="A581" t="s">
        <v>315</v>
      </c>
      <c r="D581" t="s">
        <v>316</v>
      </c>
      <c r="E581">
        <v>66093</v>
      </c>
      <c r="F581" t="s">
        <v>317</v>
      </c>
      <c r="G581" t="s">
        <v>318</v>
      </c>
      <c r="H581" s="105" t="s">
        <v>719</v>
      </c>
      <c r="I581" t="s">
        <v>668</v>
      </c>
      <c r="J581" t="s">
        <v>669</v>
      </c>
      <c r="K581" t="s">
        <v>315</v>
      </c>
      <c r="L581">
        <v>484424</v>
      </c>
      <c r="M581">
        <v>19937</v>
      </c>
      <c r="O581">
        <v>333080</v>
      </c>
      <c r="P581" t="s">
        <v>1066</v>
      </c>
      <c r="Q581">
        <v>24422</v>
      </c>
      <c r="R581">
        <v>152</v>
      </c>
      <c r="S581">
        <v>24422</v>
      </c>
      <c r="T581">
        <v>2786</v>
      </c>
      <c r="U581" t="s">
        <v>328</v>
      </c>
      <c r="W581">
        <v>1158667035</v>
      </c>
      <c r="X581" s="76">
        <v>44830</v>
      </c>
      <c r="Y581" s="76">
        <v>44831</v>
      </c>
      <c r="Z581" s="76">
        <v>44774</v>
      </c>
      <c r="AA581" s="76">
        <v>44804</v>
      </c>
      <c r="AB581">
        <v>8881.6</v>
      </c>
      <c r="AC581" t="s">
        <v>1067</v>
      </c>
      <c r="AD581" t="s">
        <v>519</v>
      </c>
      <c r="AE581" t="s">
        <v>324</v>
      </c>
      <c r="AF581" t="s">
        <v>1102</v>
      </c>
      <c r="AG581" t="s">
        <v>1100</v>
      </c>
      <c r="AH581" t="s">
        <v>329</v>
      </c>
      <c r="AI581" t="s">
        <v>318</v>
      </c>
      <c r="AJ581" t="s">
        <v>1070</v>
      </c>
      <c r="AK581">
        <v>86057</v>
      </c>
      <c r="AL581">
        <v>1</v>
      </c>
      <c r="AM581">
        <v>48250</v>
      </c>
      <c r="AN581" t="s">
        <v>721</v>
      </c>
      <c r="AO581">
        <v>111581886</v>
      </c>
    </row>
    <row r="582" spans="1:41">
      <c r="A582" t="s">
        <v>315</v>
      </c>
      <c r="D582" t="s">
        <v>316</v>
      </c>
      <c r="E582">
        <v>66093</v>
      </c>
      <c r="F582" t="s">
        <v>317</v>
      </c>
      <c r="G582" t="s">
        <v>318</v>
      </c>
      <c r="H582" s="105" t="s">
        <v>719</v>
      </c>
      <c r="I582" t="s">
        <v>668</v>
      </c>
      <c r="J582" t="s">
        <v>669</v>
      </c>
      <c r="K582" t="s">
        <v>315</v>
      </c>
      <c r="L582">
        <v>484484</v>
      </c>
      <c r="M582">
        <v>19998</v>
      </c>
      <c r="O582">
        <v>333080</v>
      </c>
      <c r="P582" t="s">
        <v>1066</v>
      </c>
      <c r="Q582">
        <v>24424</v>
      </c>
      <c r="R582">
        <v>152</v>
      </c>
      <c r="S582">
        <v>24424</v>
      </c>
      <c r="T582">
        <v>2786</v>
      </c>
      <c r="U582" t="s">
        <v>328</v>
      </c>
      <c r="W582">
        <v>1158667035</v>
      </c>
      <c r="X582" s="76">
        <v>44830</v>
      </c>
      <c r="Y582" s="76">
        <v>44837</v>
      </c>
      <c r="Z582" s="76">
        <v>44835</v>
      </c>
      <c r="AA582" s="76">
        <v>44865</v>
      </c>
      <c r="AB582">
        <v>8881.6</v>
      </c>
      <c r="AC582" t="s">
        <v>1067</v>
      </c>
      <c r="AD582" t="s">
        <v>519</v>
      </c>
      <c r="AE582" t="s">
        <v>324</v>
      </c>
      <c r="AF582" t="s">
        <v>1103</v>
      </c>
      <c r="AG582" t="s">
        <v>1100</v>
      </c>
      <c r="AH582" t="s">
        <v>329</v>
      </c>
      <c r="AI582" t="s">
        <v>318</v>
      </c>
      <c r="AJ582" t="s">
        <v>1070</v>
      </c>
      <c r="AK582">
        <v>86057</v>
      </c>
      <c r="AL582">
        <v>1</v>
      </c>
      <c r="AM582">
        <v>48250</v>
      </c>
      <c r="AN582" t="s">
        <v>721</v>
      </c>
      <c r="AO582">
        <v>111581886</v>
      </c>
    </row>
    <row r="585" spans="1:41">
      <c r="A585" t="s">
        <v>315</v>
      </c>
      <c r="D585" t="s">
        <v>316</v>
      </c>
      <c r="E585">
        <v>72933</v>
      </c>
      <c r="F585" t="s">
        <v>317</v>
      </c>
      <c r="G585" t="s">
        <v>318</v>
      </c>
      <c r="H585" s="105" t="s">
        <v>735</v>
      </c>
      <c r="I585" t="s">
        <v>736</v>
      </c>
      <c r="J585" t="s">
        <v>737</v>
      </c>
      <c r="K585" t="s">
        <v>315</v>
      </c>
      <c r="L585">
        <v>459985</v>
      </c>
      <c r="M585">
        <v>19085</v>
      </c>
      <c r="O585">
        <v>333080</v>
      </c>
      <c r="P585" t="s">
        <v>1066</v>
      </c>
      <c r="Q585">
        <v>19078</v>
      </c>
      <c r="R585">
        <v>152</v>
      </c>
      <c r="S585">
        <v>19078</v>
      </c>
      <c r="T585">
        <v>2786</v>
      </c>
      <c r="U585" t="s">
        <v>328</v>
      </c>
      <c r="W585">
        <v>1158667035</v>
      </c>
      <c r="X585" s="76">
        <v>43763</v>
      </c>
      <c r="Y585" s="76">
        <v>43922</v>
      </c>
      <c r="Z585" s="76">
        <v>43922</v>
      </c>
      <c r="AA585" s="76">
        <v>43951</v>
      </c>
      <c r="AB585">
        <v>4671.25</v>
      </c>
      <c r="AC585" t="s">
        <v>1067</v>
      </c>
      <c r="AD585" t="s">
        <v>346</v>
      </c>
      <c r="AE585" t="s">
        <v>324</v>
      </c>
      <c r="AF585" t="s">
        <v>1068</v>
      </c>
      <c r="AG585" t="s">
        <v>1069</v>
      </c>
      <c r="AH585" t="s">
        <v>329</v>
      </c>
      <c r="AI585" t="s">
        <v>318</v>
      </c>
      <c r="AJ585" t="s">
        <v>1070</v>
      </c>
      <c r="AK585">
        <v>86057</v>
      </c>
      <c r="AL585">
        <v>1</v>
      </c>
      <c r="AM585">
        <v>63601</v>
      </c>
      <c r="AN585" t="s">
        <v>738</v>
      </c>
      <c r="AO585">
        <v>111621924</v>
      </c>
    </row>
    <row r="586" spans="1:41">
      <c r="A586" t="s">
        <v>315</v>
      </c>
      <c r="D586" t="s">
        <v>316</v>
      </c>
      <c r="E586">
        <v>72933</v>
      </c>
      <c r="F586" t="s">
        <v>317</v>
      </c>
      <c r="G586" t="s">
        <v>318</v>
      </c>
      <c r="H586" s="105" t="s">
        <v>735</v>
      </c>
      <c r="I586" t="s">
        <v>736</v>
      </c>
      <c r="J586" t="s">
        <v>737</v>
      </c>
      <c r="K586" t="s">
        <v>315</v>
      </c>
      <c r="L586">
        <v>460010</v>
      </c>
      <c r="M586">
        <v>19115</v>
      </c>
      <c r="O586">
        <v>333080</v>
      </c>
      <c r="P586" t="s">
        <v>1066</v>
      </c>
      <c r="Q586">
        <v>19079</v>
      </c>
      <c r="R586">
        <v>152</v>
      </c>
      <c r="S586">
        <v>19079</v>
      </c>
      <c r="T586">
        <v>2786</v>
      </c>
      <c r="U586" t="s">
        <v>328</v>
      </c>
      <c r="W586">
        <v>1158667035</v>
      </c>
      <c r="X586" s="76">
        <v>43763</v>
      </c>
      <c r="Y586" s="76">
        <v>43956</v>
      </c>
      <c r="Z586" s="76">
        <v>43952</v>
      </c>
      <c r="AA586" s="76">
        <v>43982</v>
      </c>
      <c r="AB586">
        <v>4671.25</v>
      </c>
      <c r="AC586" t="s">
        <v>1067</v>
      </c>
      <c r="AD586" t="s">
        <v>346</v>
      </c>
      <c r="AE586" t="s">
        <v>324</v>
      </c>
      <c r="AF586" t="s">
        <v>1071</v>
      </c>
      <c r="AG586" t="s">
        <v>1069</v>
      </c>
      <c r="AH586" t="s">
        <v>329</v>
      </c>
      <c r="AI586" t="s">
        <v>318</v>
      </c>
      <c r="AJ586" t="s">
        <v>1070</v>
      </c>
      <c r="AK586">
        <v>86057</v>
      </c>
      <c r="AL586">
        <v>1</v>
      </c>
      <c r="AM586">
        <v>63601</v>
      </c>
      <c r="AN586" t="s">
        <v>738</v>
      </c>
      <c r="AO586">
        <v>111621924</v>
      </c>
    </row>
    <row r="587" spans="1:41">
      <c r="A587" t="s">
        <v>315</v>
      </c>
      <c r="D587" t="s">
        <v>316</v>
      </c>
      <c r="E587">
        <v>72933</v>
      </c>
      <c r="F587" t="s">
        <v>317</v>
      </c>
      <c r="G587" t="s">
        <v>318</v>
      </c>
      <c r="H587" s="105" t="s">
        <v>735</v>
      </c>
      <c r="I587" t="s">
        <v>736</v>
      </c>
      <c r="J587" t="s">
        <v>737</v>
      </c>
      <c r="K587" t="s">
        <v>315</v>
      </c>
      <c r="L587">
        <v>460035</v>
      </c>
      <c r="M587">
        <v>19146</v>
      </c>
      <c r="O587">
        <v>333080</v>
      </c>
      <c r="P587" t="s">
        <v>1066</v>
      </c>
      <c r="Q587">
        <v>19080</v>
      </c>
      <c r="R587">
        <v>152</v>
      </c>
      <c r="S587">
        <v>19080</v>
      </c>
      <c r="T587">
        <v>2786</v>
      </c>
      <c r="U587" t="s">
        <v>328</v>
      </c>
      <c r="W587">
        <v>1158667035</v>
      </c>
      <c r="X587" s="76">
        <v>43763</v>
      </c>
      <c r="Y587" s="76">
        <v>43983</v>
      </c>
      <c r="Z587" s="76">
        <v>43983</v>
      </c>
      <c r="AA587" s="76">
        <v>44012</v>
      </c>
      <c r="AB587">
        <v>4671.25</v>
      </c>
      <c r="AC587" t="s">
        <v>1067</v>
      </c>
      <c r="AD587" t="s">
        <v>346</v>
      </c>
      <c r="AE587" t="s">
        <v>324</v>
      </c>
      <c r="AF587" t="s">
        <v>1072</v>
      </c>
      <c r="AG587" t="s">
        <v>1069</v>
      </c>
      <c r="AH587" t="s">
        <v>329</v>
      </c>
      <c r="AI587" t="s">
        <v>318</v>
      </c>
      <c r="AJ587" t="s">
        <v>1070</v>
      </c>
      <c r="AK587">
        <v>86057</v>
      </c>
      <c r="AL587">
        <v>1</v>
      </c>
      <c r="AM587">
        <v>63601</v>
      </c>
      <c r="AN587" t="s">
        <v>738</v>
      </c>
      <c r="AO587">
        <v>111621924</v>
      </c>
    </row>
    <row r="588" spans="1:41">
      <c r="A588" t="s">
        <v>315</v>
      </c>
      <c r="D588" t="s">
        <v>316</v>
      </c>
      <c r="E588">
        <v>72933</v>
      </c>
      <c r="F588" t="s">
        <v>317</v>
      </c>
      <c r="G588" t="s">
        <v>318</v>
      </c>
      <c r="H588" s="105" t="s">
        <v>735</v>
      </c>
      <c r="I588" t="s">
        <v>736</v>
      </c>
      <c r="J588" t="s">
        <v>737</v>
      </c>
      <c r="K588" t="s">
        <v>315</v>
      </c>
      <c r="L588">
        <v>795450</v>
      </c>
      <c r="M588">
        <v>19207</v>
      </c>
      <c r="O588">
        <v>333080</v>
      </c>
      <c r="P588" t="s">
        <v>1066</v>
      </c>
      <c r="Q588">
        <v>20774</v>
      </c>
      <c r="R588">
        <v>152</v>
      </c>
      <c r="S588">
        <v>20774</v>
      </c>
      <c r="T588">
        <v>2786</v>
      </c>
      <c r="U588" t="s">
        <v>328</v>
      </c>
      <c r="W588">
        <v>1158667035</v>
      </c>
      <c r="X588" s="76">
        <v>44109</v>
      </c>
      <c r="Y588" s="76">
        <v>44117</v>
      </c>
      <c r="Z588" s="76">
        <v>44044</v>
      </c>
      <c r="AA588" s="76">
        <v>44074</v>
      </c>
      <c r="AB588">
        <v>4856.42</v>
      </c>
      <c r="AC588" t="s">
        <v>1067</v>
      </c>
      <c r="AD588" t="s">
        <v>346</v>
      </c>
      <c r="AE588" t="s">
        <v>324</v>
      </c>
      <c r="AF588" t="s">
        <v>1076</v>
      </c>
      <c r="AG588" t="s">
        <v>1074</v>
      </c>
      <c r="AH588" t="s">
        <v>329</v>
      </c>
      <c r="AI588" t="s">
        <v>318</v>
      </c>
      <c r="AJ588" t="s">
        <v>1070</v>
      </c>
      <c r="AK588">
        <v>86057</v>
      </c>
      <c r="AL588">
        <v>1</v>
      </c>
      <c r="AM588">
        <v>63601</v>
      </c>
      <c r="AN588" t="s">
        <v>738</v>
      </c>
      <c r="AO588">
        <v>111621924</v>
      </c>
    </row>
    <row r="589" spans="1:41">
      <c r="A589" t="s">
        <v>315</v>
      </c>
      <c r="D589" t="s">
        <v>316</v>
      </c>
      <c r="E589">
        <v>72933</v>
      </c>
      <c r="F589" t="s">
        <v>317</v>
      </c>
      <c r="G589" t="s">
        <v>318</v>
      </c>
      <c r="H589" s="105" t="s">
        <v>735</v>
      </c>
      <c r="I589" t="s">
        <v>736</v>
      </c>
      <c r="J589" t="s">
        <v>737</v>
      </c>
      <c r="K589" t="s">
        <v>315</v>
      </c>
      <c r="L589">
        <v>795473</v>
      </c>
      <c r="M589">
        <v>19238</v>
      </c>
      <c r="O589">
        <v>333080</v>
      </c>
      <c r="P589" t="s">
        <v>1066</v>
      </c>
      <c r="Q589">
        <v>20775</v>
      </c>
      <c r="R589">
        <v>152</v>
      </c>
      <c r="S589">
        <v>20775</v>
      </c>
      <c r="T589">
        <v>2786</v>
      </c>
      <c r="U589" t="s">
        <v>328</v>
      </c>
      <c r="W589">
        <v>1158667035</v>
      </c>
      <c r="X589" s="76">
        <v>44109</v>
      </c>
      <c r="Y589" s="76">
        <v>44117</v>
      </c>
      <c r="Z589" s="76">
        <v>44075</v>
      </c>
      <c r="AA589" s="76">
        <v>44104</v>
      </c>
      <c r="AB589">
        <v>4856.42</v>
      </c>
      <c r="AC589" t="s">
        <v>1067</v>
      </c>
      <c r="AD589" t="s">
        <v>346</v>
      </c>
      <c r="AE589" t="s">
        <v>324</v>
      </c>
      <c r="AF589" t="s">
        <v>1073</v>
      </c>
      <c r="AG589" t="s">
        <v>1074</v>
      </c>
      <c r="AH589" t="s">
        <v>329</v>
      </c>
      <c r="AI589" t="s">
        <v>318</v>
      </c>
      <c r="AJ589" t="s">
        <v>1070</v>
      </c>
      <c r="AK589">
        <v>86057</v>
      </c>
      <c r="AL589">
        <v>1</v>
      </c>
      <c r="AM589">
        <v>63601</v>
      </c>
      <c r="AN589" t="s">
        <v>738</v>
      </c>
      <c r="AO589">
        <v>111621924</v>
      </c>
    </row>
    <row r="590" spans="1:41">
      <c r="A590" t="s">
        <v>315</v>
      </c>
      <c r="D590" t="s">
        <v>316</v>
      </c>
      <c r="E590">
        <v>72933</v>
      </c>
      <c r="F590" t="s">
        <v>317</v>
      </c>
      <c r="G590" t="s">
        <v>318</v>
      </c>
      <c r="H590" s="105" t="s">
        <v>735</v>
      </c>
      <c r="I590" t="s">
        <v>736</v>
      </c>
      <c r="J590" t="s">
        <v>737</v>
      </c>
      <c r="K590" t="s">
        <v>315</v>
      </c>
      <c r="L590">
        <v>795496</v>
      </c>
      <c r="M590">
        <v>19268</v>
      </c>
      <c r="O590">
        <v>333080</v>
      </c>
      <c r="P590" t="s">
        <v>1066</v>
      </c>
      <c r="Q590">
        <v>20776</v>
      </c>
      <c r="R590">
        <v>152</v>
      </c>
      <c r="S590">
        <v>20776</v>
      </c>
      <c r="T590">
        <v>2786</v>
      </c>
      <c r="U590" t="s">
        <v>328</v>
      </c>
      <c r="W590">
        <v>1158667035</v>
      </c>
      <c r="X590" s="76">
        <v>44109</v>
      </c>
      <c r="Y590" s="76">
        <v>44117</v>
      </c>
      <c r="Z590" s="76">
        <v>44105</v>
      </c>
      <c r="AA590" s="76">
        <v>44135</v>
      </c>
      <c r="AB590">
        <v>4856.42</v>
      </c>
      <c r="AC590" t="s">
        <v>1067</v>
      </c>
      <c r="AD590" t="s">
        <v>346</v>
      </c>
      <c r="AE590" t="s">
        <v>324</v>
      </c>
      <c r="AF590" t="s">
        <v>1077</v>
      </c>
      <c r="AG590" t="s">
        <v>1074</v>
      </c>
      <c r="AH590" t="s">
        <v>329</v>
      </c>
      <c r="AI590" t="s">
        <v>318</v>
      </c>
      <c r="AJ590" t="s">
        <v>1070</v>
      </c>
      <c r="AK590">
        <v>86057</v>
      </c>
      <c r="AL590">
        <v>1</v>
      </c>
      <c r="AM590">
        <v>63601</v>
      </c>
      <c r="AN590" t="s">
        <v>738</v>
      </c>
      <c r="AO590">
        <v>111621924</v>
      </c>
    </row>
    <row r="591" spans="1:41">
      <c r="A591" t="s">
        <v>315</v>
      </c>
      <c r="D591" t="s">
        <v>316</v>
      </c>
      <c r="E591">
        <v>72933</v>
      </c>
      <c r="F591" t="s">
        <v>317</v>
      </c>
      <c r="G591" t="s">
        <v>318</v>
      </c>
      <c r="H591" s="105" t="s">
        <v>735</v>
      </c>
      <c r="I591" t="s">
        <v>736</v>
      </c>
      <c r="J591" t="s">
        <v>737</v>
      </c>
      <c r="K591" t="s">
        <v>315</v>
      </c>
      <c r="L591">
        <v>795427</v>
      </c>
      <c r="M591">
        <v>19176</v>
      </c>
      <c r="O591">
        <v>333080</v>
      </c>
      <c r="P591" t="s">
        <v>1066</v>
      </c>
      <c r="Q591">
        <v>20773</v>
      </c>
      <c r="R591">
        <v>152</v>
      </c>
      <c r="S591">
        <v>20773</v>
      </c>
      <c r="T591">
        <v>2786</v>
      </c>
      <c r="U591" t="s">
        <v>328</v>
      </c>
      <c r="W591">
        <v>1158667035</v>
      </c>
      <c r="X591" s="76">
        <v>44109</v>
      </c>
      <c r="Y591" s="76">
        <v>44117</v>
      </c>
      <c r="Z591" s="76">
        <v>44013</v>
      </c>
      <c r="AA591" s="76">
        <v>44043</v>
      </c>
      <c r="AB591">
        <v>4856.42</v>
      </c>
      <c r="AC591" t="s">
        <v>1067</v>
      </c>
      <c r="AD591" t="s">
        <v>346</v>
      </c>
      <c r="AE591" t="s">
        <v>324</v>
      </c>
      <c r="AF591" t="s">
        <v>1075</v>
      </c>
      <c r="AG591" t="s">
        <v>1074</v>
      </c>
      <c r="AH591" t="s">
        <v>329</v>
      </c>
      <c r="AI591" t="s">
        <v>318</v>
      </c>
      <c r="AJ591" t="s">
        <v>1070</v>
      </c>
      <c r="AK591">
        <v>86057</v>
      </c>
      <c r="AL591">
        <v>1</v>
      </c>
      <c r="AM591">
        <v>63601</v>
      </c>
      <c r="AN591" t="s">
        <v>738</v>
      </c>
      <c r="AO591">
        <v>111621924</v>
      </c>
    </row>
    <row r="592" spans="1:41">
      <c r="A592" t="s">
        <v>315</v>
      </c>
      <c r="D592" t="s">
        <v>316</v>
      </c>
      <c r="E592">
        <v>72933</v>
      </c>
      <c r="F592" t="s">
        <v>317</v>
      </c>
      <c r="G592" t="s">
        <v>318</v>
      </c>
      <c r="H592" s="105" t="s">
        <v>735</v>
      </c>
      <c r="I592" t="s">
        <v>736</v>
      </c>
      <c r="J592" t="s">
        <v>737</v>
      </c>
      <c r="K592" t="s">
        <v>315</v>
      </c>
      <c r="L592">
        <v>795519</v>
      </c>
      <c r="M592">
        <v>19299</v>
      </c>
      <c r="O592">
        <v>333080</v>
      </c>
      <c r="P592" t="s">
        <v>1066</v>
      </c>
      <c r="Q592">
        <v>20777</v>
      </c>
      <c r="R592">
        <v>152</v>
      </c>
      <c r="S592">
        <v>20777</v>
      </c>
      <c r="T592">
        <v>2786</v>
      </c>
      <c r="U592" t="s">
        <v>328</v>
      </c>
      <c r="W592">
        <v>1158667035</v>
      </c>
      <c r="X592" s="76">
        <v>44109</v>
      </c>
      <c r="Y592" s="76">
        <v>44137</v>
      </c>
      <c r="Z592" s="76">
        <v>44136</v>
      </c>
      <c r="AA592" s="76">
        <v>44165</v>
      </c>
      <c r="AB592">
        <v>4856.42</v>
      </c>
      <c r="AC592" t="s">
        <v>1067</v>
      </c>
      <c r="AD592" t="s">
        <v>346</v>
      </c>
      <c r="AE592" t="s">
        <v>324</v>
      </c>
      <c r="AF592" t="s">
        <v>1078</v>
      </c>
      <c r="AG592" t="s">
        <v>1074</v>
      </c>
      <c r="AH592" t="s">
        <v>329</v>
      </c>
      <c r="AI592" t="s">
        <v>318</v>
      </c>
      <c r="AJ592" t="s">
        <v>1070</v>
      </c>
      <c r="AK592">
        <v>86057</v>
      </c>
      <c r="AL592">
        <v>1</v>
      </c>
      <c r="AM592">
        <v>63601</v>
      </c>
      <c r="AN592" t="s">
        <v>738</v>
      </c>
      <c r="AO592">
        <v>111621924</v>
      </c>
    </row>
    <row r="593" spans="1:41">
      <c r="A593" t="s">
        <v>315</v>
      </c>
      <c r="D593" t="s">
        <v>316</v>
      </c>
      <c r="E593">
        <v>72933</v>
      </c>
      <c r="F593" t="s">
        <v>317</v>
      </c>
      <c r="G593" t="s">
        <v>318</v>
      </c>
      <c r="H593" s="105" t="s">
        <v>735</v>
      </c>
      <c r="I593" t="s">
        <v>736</v>
      </c>
      <c r="J593" t="s">
        <v>737</v>
      </c>
      <c r="K593" t="s">
        <v>315</v>
      </c>
      <c r="L593">
        <v>795542</v>
      </c>
      <c r="M593">
        <v>19329</v>
      </c>
      <c r="O593">
        <v>333080</v>
      </c>
      <c r="P593" t="s">
        <v>1066</v>
      </c>
      <c r="Q593">
        <v>20778</v>
      </c>
      <c r="R593">
        <v>152</v>
      </c>
      <c r="S593">
        <v>20778</v>
      </c>
      <c r="T593">
        <v>2786</v>
      </c>
      <c r="U593" t="s">
        <v>328</v>
      </c>
      <c r="W593">
        <v>1158667035</v>
      </c>
      <c r="X593" s="76">
        <v>44109</v>
      </c>
      <c r="Y593" s="76">
        <v>44166</v>
      </c>
      <c r="Z593" s="76">
        <v>44166</v>
      </c>
      <c r="AA593" s="76">
        <v>44196</v>
      </c>
      <c r="AB593">
        <v>4856.42</v>
      </c>
      <c r="AC593" t="s">
        <v>1067</v>
      </c>
      <c r="AD593" t="s">
        <v>346</v>
      </c>
      <c r="AE593" t="s">
        <v>324</v>
      </c>
      <c r="AF593" t="s">
        <v>1079</v>
      </c>
      <c r="AG593" t="s">
        <v>1074</v>
      </c>
      <c r="AH593" t="s">
        <v>329</v>
      </c>
      <c r="AI593" t="s">
        <v>318</v>
      </c>
      <c r="AJ593" t="s">
        <v>1070</v>
      </c>
      <c r="AK593">
        <v>86057</v>
      </c>
      <c r="AL593">
        <v>1</v>
      </c>
      <c r="AM593">
        <v>63601</v>
      </c>
      <c r="AN593" t="s">
        <v>738</v>
      </c>
      <c r="AO593">
        <v>111621924</v>
      </c>
    </row>
    <row r="594" spans="1:41">
      <c r="A594" t="s">
        <v>315</v>
      </c>
      <c r="D594" t="s">
        <v>316</v>
      </c>
      <c r="E594">
        <v>72933</v>
      </c>
      <c r="F594" t="s">
        <v>317</v>
      </c>
      <c r="G594" t="s">
        <v>318</v>
      </c>
      <c r="H594" s="105" t="s">
        <v>735</v>
      </c>
      <c r="I594" t="s">
        <v>736</v>
      </c>
      <c r="J594" t="s">
        <v>737</v>
      </c>
      <c r="K594" t="s">
        <v>315</v>
      </c>
      <c r="L594">
        <v>795565</v>
      </c>
      <c r="M594">
        <v>19360</v>
      </c>
      <c r="O594">
        <v>333080</v>
      </c>
      <c r="P594" t="s">
        <v>1066</v>
      </c>
      <c r="Q594">
        <v>20779</v>
      </c>
      <c r="R594">
        <v>152</v>
      </c>
      <c r="S594">
        <v>20779</v>
      </c>
      <c r="T594">
        <v>2786</v>
      </c>
      <c r="U594" t="s">
        <v>328</v>
      </c>
      <c r="W594">
        <v>1158667035</v>
      </c>
      <c r="X594" s="76">
        <v>44109</v>
      </c>
      <c r="Y594" s="76">
        <v>44201</v>
      </c>
      <c r="Z594" s="76">
        <v>44197</v>
      </c>
      <c r="AA594" s="76">
        <v>44227</v>
      </c>
      <c r="AB594">
        <v>4856.42</v>
      </c>
      <c r="AC594" t="s">
        <v>1067</v>
      </c>
      <c r="AD594" t="s">
        <v>346</v>
      </c>
      <c r="AE594" t="s">
        <v>324</v>
      </c>
      <c r="AF594" t="s">
        <v>1080</v>
      </c>
      <c r="AG594" t="s">
        <v>1074</v>
      </c>
      <c r="AH594" t="s">
        <v>329</v>
      </c>
      <c r="AI594" t="s">
        <v>318</v>
      </c>
      <c r="AJ594" t="s">
        <v>1070</v>
      </c>
      <c r="AK594">
        <v>86057</v>
      </c>
      <c r="AL594">
        <v>1</v>
      </c>
      <c r="AM594">
        <v>63601</v>
      </c>
      <c r="AN594" t="s">
        <v>738</v>
      </c>
      <c r="AO594">
        <v>111621924</v>
      </c>
    </row>
    <row r="595" spans="1:41">
      <c r="A595" t="s">
        <v>315</v>
      </c>
      <c r="D595" t="s">
        <v>316</v>
      </c>
      <c r="E595">
        <v>72933</v>
      </c>
      <c r="F595" t="s">
        <v>317</v>
      </c>
      <c r="G595" t="s">
        <v>318</v>
      </c>
      <c r="H595" s="105" t="s">
        <v>735</v>
      </c>
      <c r="I595" t="s">
        <v>736</v>
      </c>
      <c r="J595" t="s">
        <v>737</v>
      </c>
      <c r="K595" t="s">
        <v>315</v>
      </c>
      <c r="L595">
        <v>795588</v>
      </c>
      <c r="M595">
        <v>19391</v>
      </c>
      <c r="O595">
        <v>333080</v>
      </c>
      <c r="P595" t="s">
        <v>1066</v>
      </c>
      <c r="Q595">
        <v>20780</v>
      </c>
      <c r="R595">
        <v>152</v>
      </c>
      <c r="S595">
        <v>20780</v>
      </c>
      <c r="T595">
        <v>2786</v>
      </c>
      <c r="U595" t="s">
        <v>328</v>
      </c>
      <c r="W595">
        <v>1158667035</v>
      </c>
      <c r="X595" s="76">
        <v>44109</v>
      </c>
      <c r="Y595" s="76">
        <v>44228</v>
      </c>
      <c r="Z595" s="76">
        <v>44228</v>
      </c>
      <c r="AA595" s="76">
        <v>44255</v>
      </c>
      <c r="AB595">
        <v>4856.42</v>
      </c>
      <c r="AC595" t="s">
        <v>1067</v>
      </c>
      <c r="AD595" t="s">
        <v>346</v>
      </c>
      <c r="AE595" t="s">
        <v>324</v>
      </c>
      <c r="AF595" t="s">
        <v>1081</v>
      </c>
      <c r="AG595" t="s">
        <v>1074</v>
      </c>
      <c r="AH595" t="s">
        <v>329</v>
      </c>
      <c r="AI595" t="s">
        <v>318</v>
      </c>
      <c r="AJ595" t="s">
        <v>1070</v>
      </c>
      <c r="AK595">
        <v>86057</v>
      </c>
      <c r="AL595">
        <v>1</v>
      </c>
      <c r="AM595">
        <v>63601</v>
      </c>
      <c r="AN595" t="s">
        <v>738</v>
      </c>
      <c r="AO595">
        <v>111621924</v>
      </c>
    </row>
    <row r="596" spans="1:41">
      <c r="A596" t="s">
        <v>315</v>
      </c>
      <c r="D596" t="s">
        <v>316</v>
      </c>
      <c r="E596">
        <v>72933</v>
      </c>
      <c r="F596" t="s">
        <v>317</v>
      </c>
      <c r="G596" t="s">
        <v>318</v>
      </c>
      <c r="H596" s="105" t="s">
        <v>735</v>
      </c>
      <c r="I596" t="s">
        <v>736</v>
      </c>
      <c r="J596" t="s">
        <v>737</v>
      </c>
      <c r="K596" t="s">
        <v>315</v>
      </c>
      <c r="L596">
        <v>795611</v>
      </c>
      <c r="M596">
        <v>19419</v>
      </c>
      <c r="O596">
        <v>333080</v>
      </c>
      <c r="P596" t="s">
        <v>1066</v>
      </c>
      <c r="Q596">
        <v>20781</v>
      </c>
      <c r="R596">
        <v>152</v>
      </c>
      <c r="S596">
        <v>20781</v>
      </c>
      <c r="T596">
        <v>2786</v>
      </c>
      <c r="U596" t="s">
        <v>328</v>
      </c>
      <c r="W596">
        <v>1158667035</v>
      </c>
      <c r="X596" s="76">
        <v>44109</v>
      </c>
      <c r="Y596" s="76">
        <v>44256</v>
      </c>
      <c r="Z596" s="76">
        <v>44256</v>
      </c>
      <c r="AA596" s="76">
        <v>44286</v>
      </c>
      <c r="AB596">
        <v>4856.42</v>
      </c>
      <c r="AC596" t="s">
        <v>1067</v>
      </c>
      <c r="AD596" t="s">
        <v>346</v>
      </c>
      <c r="AE596" t="s">
        <v>324</v>
      </c>
      <c r="AF596" t="s">
        <v>1082</v>
      </c>
      <c r="AG596" t="s">
        <v>1074</v>
      </c>
      <c r="AH596" t="s">
        <v>329</v>
      </c>
      <c r="AI596" t="s">
        <v>318</v>
      </c>
      <c r="AJ596" t="s">
        <v>1070</v>
      </c>
      <c r="AK596">
        <v>86057</v>
      </c>
      <c r="AL596">
        <v>1</v>
      </c>
      <c r="AM596">
        <v>63601</v>
      </c>
      <c r="AN596" t="s">
        <v>738</v>
      </c>
      <c r="AO596">
        <v>111621924</v>
      </c>
    </row>
    <row r="597" spans="1:41">
      <c r="H597" s="105"/>
      <c r="X597" s="76"/>
      <c r="Y597" s="76"/>
      <c r="Z597" s="76"/>
      <c r="AA597" s="76"/>
      <c r="AB597">
        <f>SUM(AB585:AB596)</f>
        <v>57721.529999999984</v>
      </c>
    </row>
    <row r="598" spans="1:41">
      <c r="A598" t="s">
        <v>315</v>
      </c>
      <c r="D598" t="s">
        <v>316</v>
      </c>
      <c r="E598">
        <v>72933</v>
      </c>
      <c r="F598" t="s">
        <v>317</v>
      </c>
      <c r="G598" t="s">
        <v>318</v>
      </c>
      <c r="H598" s="105" t="s">
        <v>735</v>
      </c>
      <c r="I598" t="s">
        <v>736</v>
      </c>
      <c r="J598" t="s">
        <v>737</v>
      </c>
      <c r="K598" t="s">
        <v>315</v>
      </c>
      <c r="L598">
        <v>795634</v>
      </c>
      <c r="M598">
        <v>19450</v>
      </c>
      <c r="O598">
        <v>333080</v>
      </c>
      <c r="P598" t="s">
        <v>1066</v>
      </c>
      <c r="Q598">
        <v>20782</v>
      </c>
      <c r="R598">
        <v>152</v>
      </c>
      <c r="S598">
        <v>20782</v>
      </c>
      <c r="T598">
        <v>2786</v>
      </c>
      <c r="U598" t="s">
        <v>328</v>
      </c>
      <c r="W598">
        <v>1158667035</v>
      </c>
      <c r="X598" s="76">
        <v>44109</v>
      </c>
      <c r="Y598" s="76">
        <v>44287</v>
      </c>
      <c r="Z598" s="76">
        <v>44287</v>
      </c>
      <c r="AA598" s="76">
        <v>44316</v>
      </c>
      <c r="AB598">
        <v>4856.42</v>
      </c>
      <c r="AC598" t="s">
        <v>1067</v>
      </c>
      <c r="AD598" t="s">
        <v>346</v>
      </c>
      <c r="AE598" t="s">
        <v>324</v>
      </c>
      <c r="AF598" t="s">
        <v>1083</v>
      </c>
      <c r="AG598" t="s">
        <v>1074</v>
      </c>
      <c r="AH598" t="s">
        <v>329</v>
      </c>
      <c r="AI598" t="s">
        <v>318</v>
      </c>
      <c r="AJ598" t="s">
        <v>1070</v>
      </c>
      <c r="AK598">
        <v>86057</v>
      </c>
      <c r="AL598">
        <v>1</v>
      </c>
      <c r="AM598">
        <v>63601</v>
      </c>
      <c r="AN598" t="s">
        <v>738</v>
      </c>
      <c r="AO598">
        <v>111621924</v>
      </c>
    </row>
    <row r="599" spans="1:41">
      <c r="A599" t="s">
        <v>315</v>
      </c>
      <c r="D599" t="s">
        <v>316</v>
      </c>
      <c r="E599">
        <v>72933</v>
      </c>
      <c r="F599" t="s">
        <v>317</v>
      </c>
      <c r="G599" t="s">
        <v>318</v>
      </c>
      <c r="H599" s="105" t="s">
        <v>735</v>
      </c>
      <c r="I599" t="s">
        <v>736</v>
      </c>
      <c r="J599" t="s">
        <v>737</v>
      </c>
      <c r="K599" t="s">
        <v>315</v>
      </c>
      <c r="L599">
        <v>795657</v>
      </c>
      <c r="M599">
        <v>19480</v>
      </c>
      <c r="O599">
        <v>333080</v>
      </c>
      <c r="P599" t="s">
        <v>1066</v>
      </c>
      <c r="Q599">
        <v>20783</v>
      </c>
      <c r="R599">
        <v>152</v>
      </c>
      <c r="S599">
        <v>20783</v>
      </c>
      <c r="T599">
        <v>2786</v>
      </c>
      <c r="U599" t="s">
        <v>328</v>
      </c>
      <c r="W599">
        <v>1158667035</v>
      </c>
      <c r="X599" s="76">
        <v>44109</v>
      </c>
      <c r="Y599" s="76">
        <v>44322</v>
      </c>
      <c r="Z599" s="76">
        <v>44317</v>
      </c>
      <c r="AA599" s="76">
        <v>44347</v>
      </c>
      <c r="AB599">
        <v>4856.42</v>
      </c>
      <c r="AC599" t="s">
        <v>1067</v>
      </c>
      <c r="AD599" t="s">
        <v>346</v>
      </c>
      <c r="AE599" t="s">
        <v>324</v>
      </c>
      <c r="AF599" t="s">
        <v>1084</v>
      </c>
      <c r="AG599" t="s">
        <v>1074</v>
      </c>
      <c r="AH599" t="s">
        <v>329</v>
      </c>
      <c r="AI599" t="s">
        <v>318</v>
      </c>
      <c r="AJ599" t="s">
        <v>1070</v>
      </c>
      <c r="AK599">
        <v>86057</v>
      </c>
      <c r="AL599">
        <v>1</v>
      </c>
      <c r="AM599">
        <v>63601</v>
      </c>
      <c r="AN599" t="s">
        <v>738</v>
      </c>
      <c r="AO599">
        <v>111621924</v>
      </c>
    </row>
    <row r="600" spans="1:41">
      <c r="A600" t="s">
        <v>315</v>
      </c>
      <c r="D600" t="s">
        <v>316</v>
      </c>
      <c r="E600">
        <v>72933</v>
      </c>
      <c r="F600" t="s">
        <v>317</v>
      </c>
      <c r="G600" t="s">
        <v>318</v>
      </c>
      <c r="H600" s="105" t="s">
        <v>735</v>
      </c>
      <c r="I600" t="s">
        <v>736</v>
      </c>
      <c r="J600" t="s">
        <v>737</v>
      </c>
      <c r="K600" t="s">
        <v>315</v>
      </c>
      <c r="L600">
        <v>795680</v>
      </c>
      <c r="M600">
        <v>19511</v>
      </c>
      <c r="O600">
        <v>333080</v>
      </c>
      <c r="P600" t="s">
        <v>1066</v>
      </c>
      <c r="Q600">
        <v>20784</v>
      </c>
      <c r="R600">
        <v>152</v>
      </c>
      <c r="S600">
        <v>20784</v>
      </c>
      <c r="T600">
        <v>2786</v>
      </c>
      <c r="U600" t="s">
        <v>328</v>
      </c>
      <c r="W600">
        <v>1158667035</v>
      </c>
      <c r="X600" s="76">
        <v>44109</v>
      </c>
      <c r="Y600" s="76">
        <v>44348</v>
      </c>
      <c r="Z600" s="76">
        <v>44348</v>
      </c>
      <c r="AA600" s="76">
        <v>44377</v>
      </c>
      <c r="AB600">
        <v>4856.42</v>
      </c>
      <c r="AC600" t="s">
        <v>1067</v>
      </c>
      <c r="AD600" t="s">
        <v>346</v>
      </c>
      <c r="AE600" t="s">
        <v>324</v>
      </c>
      <c r="AF600" t="s">
        <v>1085</v>
      </c>
      <c r="AG600" t="s">
        <v>1074</v>
      </c>
      <c r="AH600" t="s">
        <v>329</v>
      </c>
      <c r="AI600" t="s">
        <v>318</v>
      </c>
      <c r="AJ600" t="s">
        <v>1070</v>
      </c>
      <c r="AK600">
        <v>86057</v>
      </c>
      <c r="AL600">
        <v>1</v>
      </c>
      <c r="AM600">
        <v>63601</v>
      </c>
      <c r="AN600" t="s">
        <v>738</v>
      </c>
      <c r="AO600">
        <v>111621924</v>
      </c>
    </row>
    <row r="601" spans="1:41">
      <c r="A601" t="s">
        <v>315</v>
      </c>
      <c r="D601" t="s">
        <v>316</v>
      </c>
      <c r="E601">
        <v>72933</v>
      </c>
      <c r="F601" t="s">
        <v>317</v>
      </c>
      <c r="G601" t="s">
        <v>318</v>
      </c>
      <c r="H601" s="105" t="s">
        <v>735</v>
      </c>
      <c r="I601" t="s">
        <v>736</v>
      </c>
      <c r="J601" t="s">
        <v>737</v>
      </c>
      <c r="K601" t="s">
        <v>315</v>
      </c>
      <c r="L601">
        <v>109384</v>
      </c>
      <c r="M601">
        <v>19572</v>
      </c>
      <c r="O601">
        <v>333080</v>
      </c>
      <c r="P601" t="s">
        <v>1066</v>
      </c>
      <c r="Q601">
        <v>22778</v>
      </c>
      <c r="R601">
        <v>152</v>
      </c>
      <c r="S601">
        <v>22778</v>
      </c>
      <c r="T601">
        <v>2786</v>
      </c>
      <c r="U601" t="s">
        <v>328</v>
      </c>
      <c r="W601">
        <v>1158667035</v>
      </c>
      <c r="X601" s="76">
        <v>44442</v>
      </c>
      <c r="Y601" s="76">
        <v>44442</v>
      </c>
      <c r="Z601" s="76">
        <v>44409</v>
      </c>
      <c r="AA601" s="76">
        <v>44439</v>
      </c>
      <c r="AB601">
        <v>5075.25</v>
      </c>
      <c r="AC601" t="s">
        <v>1067</v>
      </c>
      <c r="AD601" t="s">
        <v>383</v>
      </c>
      <c r="AE601" t="s">
        <v>324</v>
      </c>
      <c r="AF601" t="s">
        <v>1088</v>
      </c>
      <c r="AG601" t="s">
        <v>1087</v>
      </c>
      <c r="AH601" t="s">
        <v>329</v>
      </c>
      <c r="AI601" t="s">
        <v>318</v>
      </c>
      <c r="AJ601" t="s">
        <v>1070</v>
      </c>
      <c r="AK601">
        <v>86057</v>
      </c>
      <c r="AL601">
        <v>1</v>
      </c>
      <c r="AM601">
        <v>63601</v>
      </c>
      <c r="AN601" t="s">
        <v>738</v>
      </c>
      <c r="AO601">
        <v>111621924</v>
      </c>
    </row>
    <row r="602" spans="1:41">
      <c r="A602" t="s">
        <v>315</v>
      </c>
      <c r="D602" t="s">
        <v>316</v>
      </c>
      <c r="E602">
        <v>72933</v>
      </c>
      <c r="F602" t="s">
        <v>317</v>
      </c>
      <c r="G602" t="s">
        <v>318</v>
      </c>
      <c r="H602" s="105" t="s">
        <v>735</v>
      </c>
      <c r="I602" t="s">
        <v>736</v>
      </c>
      <c r="J602" t="s">
        <v>737</v>
      </c>
      <c r="K602" t="s">
        <v>315</v>
      </c>
      <c r="L602">
        <v>109414</v>
      </c>
      <c r="M602">
        <v>19603</v>
      </c>
      <c r="O602">
        <v>333080</v>
      </c>
      <c r="P602" t="s">
        <v>1066</v>
      </c>
      <c r="Q602">
        <v>22779</v>
      </c>
      <c r="R602">
        <v>152</v>
      </c>
      <c r="S602">
        <v>22779</v>
      </c>
      <c r="T602">
        <v>2786</v>
      </c>
      <c r="U602" t="s">
        <v>328</v>
      </c>
      <c r="W602">
        <v>1158667035</v>
      </c>
      <c r="X602" s="76">
        <v>44442</v>
      </c>
      <c r="Y602" s="76">
        <v>44442</v>
      </c>
      <c r="Z602" s="76">
        <v>44440</v>
      </c>
      <c r="AA602" s="76">
        <v>44469</v>
      </c>
      <c r="AB602">
        <v>5075.25</v>
      </c>
      <c r="AC602" t="s">
        <v>1067</v>
      </c>
      <c r="AD602" t="s">
        <v>383</v>
      </c>
      <c r="AE602" t="s">
        <v>324</v>
      </c>
      <c r="AF602" t="s">
        <v>1086</v>
      </c>
      <c r="AG602" t="s">
        <v>1087</v>
      </c>
      <c r="AH602" t="s">
        <v>329</v>
      </c>
      <c r="AI602" t="s">
        <v>318</v>
      </c>
      <c r="AJ602" t="s">
        <v>1070</v>
      </c>
      <c r="AK602">
        <v>86057</v>
      </c>
      <c r="AL602">
        <v>1</v>
      </c>
      <c r="AM602">
        <v>63601</v>
      </c>
      <c r="AN602" t="s">
        <v>738</v>
      </c>
      <c r="AO602">
        <v>111621924</v>
      </c>
    </row>
    <row r="603" spans="1:41">
      <c r="A603" t="s">
        <v>315</v>
      </c>
      <c r="D603" t="s">
        <v>316</v>
      </c>
      <c r="E603">
        <v>72933</v>
      </c>
      <c r="F603" t="s">
        <v>317</v>
      </c>
      <c r="G603" t="s">
        <v>318</v>
      </c>
      <c r="H603" s="105" t="s">
        <v>735</v>
      </c>
      <c r="I603" t="s">
        <v>736</v>
      </c>
      <c r="J603" t="s">
        <v>737</v>
      </c>
      <c r="K603" t="s">
        <v>315</v>
      </c>
      <c r="L603">
        <v>109354</v>
      </c>
      <c r="M603">
        <v>19541</v>
      </c>
      <c r="O603">
        <v>333080</v>
      </c>
      <c r="P603" t="s">
        <v>1066</v>
      </c>
      <c r="Q603">
        <v>22777</v>
      </c>
      <c r="R603">
        <v>152</v>
      </c>
      <c r="S603">
        <v>22777</v>
      </c>
      <c r="T603">
        <v>2786</v>
      </c>
      <c r="U603" t="s">
        <v>328</v>
      </c>
      <c r="W603">
        <v>1158667035</v>
      </c>
      <c r="X603" s="76">
        <v>44442</v>
      </c>
      <c r="Y603" s="76">
        <v>44442</v>
      </c>
      <c r="Z603" s="76">
        <v>44378</v>
      </c>
      <c r="AA603" s="76">
        <v>44408</v>
      </c>
      <c r="AB603">
        <v>5075.25</v>
      </c>
      <c r="AC603" t="s">
        <v>1067</v>
      </c>
      <c r="AD603" t="s">
        <v>383</v>
      </c>
      <c r="AE603" t="s">
        <v>324</v>
      </c>
      <c r="AF603" t="s">
        <v>1089</v>
      </c>
      <c r="AG603" t="s">
        <v>1087</v>
      </c>
      <c r="AH603" t="s">
        <v>329</v>
      </c>
      <c r="AI603" t="s">
        <v>318</v>
      </c>
      <c r="AJ603" t="s">
        <v>1070</v>
      </c>
      <c r="AK603">
        <v>86057</v>
      </c>
      <c r="AL603">
        <v>1</v>
      </c>
      <c r="AM603">
        <v>63601</v>
      </c>
      <c r="AN603" t="s">
        <v>738</v>
      </c>
      <c r="AO603">
        <v>111621924</v>
      </c>
    </row>
    <row r="604" spans="1:41">
      <c r="A604" t="s">
        <v>315</v>
      </c>
      <c r="D604" t="s">
        <v>316</v>
      </c>
      <c r="E604">
        <v>72933</v>
      </c>
      <c r="F604" t="s">
        <v>317</v>
      </c>
      <c r="G604" t="s">
        <v>318</v>
      </c>
      <c r="H604" s="105" t="s">
        <v>735</v>
      </c>
      <c r="I604" t="s">
        <v>736</v>
      </c>
      <c r="J604" t="s">
        <v>737</v>
      </c>
      <c r="K604" t="s">
        <v>315</v>
      </c>
      <c r="L604">
        <v>109444</v>
      </c>
      <c r="M604">
        <v>19633</v>
      </c>
      <c r="O604">
        <v>333080</v>
      </c>
      <c r="P604" t="s">
        <v>1066</v>
      </c>
      <c r="Q604">
        <v>22780</v>
      </c>
      <c r="R604">
        <v>152</v>
      </c>
      <c r="S604">
        <v>22780</v>
      </c>
      <c r="T604">
        <v>2786</v>
      </c>
      <c r="U604" t="s">
        <v>328</v>
      </c>
      <c r="W604">
        <v>1158667035</v>
      </c>
      <c r="X604" s="76">
        <v>44442</v>
      </c>
      <c r="Y604" s="76">
        <v>44470</v>
      </c>
      <c r="Z604" s="76">
        <v>44470</v>
      </c>
      <c r="AA604" s="76">
        <v>44500</v>
      </c>
      <c r="AB604">
        <v>5075.25</v>
      </c>
      <c r="AC604" t="s">
        <v>1067</v>
      </c>
      <c r="AD604" t="s">
        <v>383</v>
      </c>
      <c r="AE604" t="s">
        <v>324</v>
      </c>
      <c r="AF604" t="s">
        <v>1090</v>
      </c>
      <c r="AG604" t="s">
        <v>1087</v>
      </c>
      <c r="AH604" t="s">
        <v>329</v>
      </c>
      <c r="AI604" t="s">
        <v>318</v>
      </c>
      <c r="AJ604" t="s">
        <v>1070</v>
      </c>
      <c r="AK604">
        <v>86057</v>
      </c>
      <c r="AL604">
        <v>1</v>
      </c>
      <c r="AM604">
        <v>63601</v>
      </c>
      <c r="AN604" t="s">
        <v>738</v>
      </c>
      <c r="AO604">
        <v>111621924</v>
      </c>
    </row>
    <row r="605" spans="1:41">
      <c r="A605" t="s">
        <v>315</v>
      </c>
      <c r="D605" t="s">
        <v>316</v>
      </c>
      <c r="E605">
        <v>72933</v>
      </c>
      <c r="F605" t="s">
        <v>317</v>
      </c>
      <c r="G605" t="s">
        <v>318</v>
      </c>
      <c r="H605" s="105" t="s">
        <v>735</v>
      </c>
      <c r="I605" t="s">
        <v>736</v>
      </c>
      <c r="J605" t="s">
        <v>737</v>
      </c>
      <c r="K605" t="s">
        <v>315</v>
      </c>
      <c r="L605">
        <v>109474</v>
      </c>
      <c r="M605">
        <v>19664</v>
      </c>
      <c r="O605">
        <v>333080</v>
      </c>
      <c r="P605" t="s">
        <v>1066</v>
      </c>
      <c r="Q605">
        <v>22781</v>
      </c>
      <c r="R605">
        <v>152</v>
      </c>
      <c r="S605">
        <v>22781</v>
      </c>
      <c r="T605">
        <v>2786</v>
      </c>
      <c r="U605" t="s">
        <v>328</v>
      </c>
      <c r="W605">
        <v>1158667035</v>
      </c>
      <c r="X605" s="76">
        <v>44442</v>
      </c>
      <c r="Y605" s="76">
        <v>44503</v>
      </c>
      <c r="Z605" s="76">
        <v>44501</v>
      </c>
      <c r="AA605" s="76">
        <v>44530</v>
      </c>
      <c r="AB605">
        <v>5075.25</v>
      </c>
      <c r="AC605" t="s">
        <v>1067</v>
      </c>
      <c r="AD605" t="s">
        <v>383</v>
      </c>
      <c r="AE605" t="s">
        <v>324</v>
      </c>
      <c r="AF605" t="s">
        <v>1091</v>
      </c>
      <c r="AG605" t="s">
        <v>1087</v>
      </c>
      <c r="AH605" t="s">
        <v>329</v>
      </c>
      <c r="AI605" t="s">
        <v>318</v>
      </c>
      <c r="AJ605" t="s">
        <v>1070</v>
      </c>
      <c r="AK605">
        <v>86057</v>
      </c>
      <c r="AL605">
        <v>1</v>
      </c>
      <c r="AM605">
        <v>63601</v>
      </c>
      <c r="AN605" t="s">
        <v>738</v>
      </c>
      <c r="AO605">
        <v>111621924</v>
      </c>
    </row>
    <row r="606" spans="1:41">
      <c r="A606" t="s">
        <v>315</v>
      </c>
      <c r="D606" t="s">
        <v>316</v>
      </c>
      <c r="E606">
        <v>72933</v>
      </c>
      <c r="F606" t="s">
        <v>317</v>
      </c>
      <c r="G606" t="s">
        <v>318</v>
      </c>
      <c r="H606" s="105" t="s">
        <v>735</v>
      </c>
      <c r="I606" t="s">
        <v>736</v>
      </c>
      <c r="J606" t="s">
        <v>737</v>
      </c>
      <c r="K606" t="s">
        <v>315</v>
      </c>
      <c r="L606">
        <v>109504</v>
      </c>
      <c r="M606">
        <v>19694</v>
      </c>
      <c r="O606">
        <v>333080</v>
      </c>
      <c r="P606" t="s">
        <v>1066</v>
      </c>
      <c r="Q606">
        <v>22782</v>
      </c>
      <c r="R606">
        <v>152</v>
      </c>
      <c r="S606">
        <v>22782</v>
      </c>
      <c r="T606">
        <v>2786</v>
      </c>
      <c r="U606" t="s">
        <v>328</v>
      </c>
      <c r="W606">
        <v>1158667035</v>
      </c>
      <c r="X606" s="76">
        <v>44442</v>
      </c>
      <c r="Y606" s="76">
        <v>44531</v>
      </c>
      <c r="Z606" s="76">
        <v>44531</v>
      </c>
      <c r="AA606" s="76">
        <v>44561</v>
      </c>
      <c r="AB606">
        <v>5075.25</v>
      </c>
      <c r="AC606" t="s">
        <v>1067</v>
      </c>
      <c r="AD606" t="s">
        <v>383</v>
      </c>
      <c r="AE606" t="s">
        <v>324</v>
      </c>
      <c r="AF606" t="s">
        <v>1092</v>
      </c>
      <c r="AG606" t="s">
        <v>1087</v>
      </c>
      <c r="AH606" t="s">
        <v>329</v>
      </c>
      <c r="AI606" t="s">
        <v>318</v>
      </c>
      <c r="AJ606" t="s">
        <v>1070</v>
      </c>
      <c r="AK606">
        <v>86057</v>
      </c>
      <c r="AL606">
        <v>1</v>
      </c>
      <c r="AM606">
        <v>63601</v>
      </c>
      <c r="AN606" t="s">
        <v>738</v>
      </c>
      <c r="AO606">
        <v>111621924</v>
      </c>
    </row>
    <row r="607" spans="1:41">
      <c r="A607" t="s">
        <v>315</v>
      </c>
      <c r="D607" t="s">
        <v>316</v>
      </c>
      <c r="E607">
        <v>72933</v>
      </c>
      <c r="F607" t="s">
        <v>317</v>
      </c>
      <c r="G607" t="s">
        <v>318</v>
      </c>
      <c r="H607" s="105" t="s">
        <v>735</v>
      </c>
      <c r="I607" t="s">
        <v>736</v>
      </c>
      <c r="J607" t="s">
        <v>737</v>
      </c>
      <c r="K607" t="s">
        <v>315</v>
      </c>
      <c r="L607">
        <v>109534</v>
      </c>
      <c r="M607">
        <v>19725</v>
      </c>
      <c r="O607">
        <v>333080</v>
      </c>
      <c r="P607" t="s">
        <v>1066</v>
      </c>
      <c r="Q607">
        <v>22783</v>
      </c>
      <c r="R607">
        <v>152</v>
      </c>
      <c r="S607">
        <v>22783</v>
      </c>
      <c r="T607">
        <v>2786</v>
      </c>
      <c r="U607" t="s">
        <v>328</v>
      </c>
      <c r="W607">
        <v>1158667035</v>
      </c>
      <c r="X607" s="76">
        <v>44442</v>
      </c>
      <c r="Y607" s="76">
        <v>44566</v>
      </c>
      <c r="Z607" s="76">
        <v>44562</v>
      </c>
      <c r="AA607" s="76">
        <v>44592</v>
      </c>
      <c r="AB607">
        <v>5075.25</v>
      </c>
      <c r="AC607" t="s">
        <v>1067</v>
      </c>
      <c r="AD607" t="s">
        <v>383</v>
      </c>
      <c r="AE607" t="s">
        <v>324</v>
      </c>
      <c r="AF607" t="s">
        <v>1093</v>
      </c>
      <c r="AG607" t="s">
        <v>1087</v>
      </c>
      <c r="AH607" t="s">
        <v>329</v>
      </c>
      <c r="AI607" t="s">
        <v>318</v>
      </c>
      <c r="AJ607" t="s">
        <v>1070</v>
      </c>
      <c r="AK607">
        <v>86057</v>
      </c>
      <c r="AL607">
        <v>1</v>
      </c>
      <c r="AM607">
        <v>63601</v>
      </c>
      <c r="AN607" t="s">
        <v>738</v>
      </c>
      <c r="AO607">
        <v>111621924</v>
      </c>
    </row>
    <row r="608" spans="1:41">
      <c r="A608" t="s">
        <v>315</v>
      </c>
      <c r="D608" t="s">
        <v>316</v>
      </c>
      <c r="E608">
        <v>72933</v>
      </c>
      <c r="F608" t="s">
        <v>317</v>
      </c>
      <c r="G608" t="s">
        <v>318</v>
      </c>
      <c r="H608" s="105" t="s">
        <v>735</v>
      </c>
      <c r="I608" t="s">
        <v>736</v>
      </c>
      <c r="J608" t="s">
        <v>737</v>
      </c>
      <c r="K608" t="s">
        <v>315</v>
      </c>
      <c r="L608">
        <v>109564</v>
      </c>
      <c r="M608">
        <v>19756</v>
      </c>
      <c r="O608">
        <v>333080</v>
      </c>
      <c r="P608" t="s">
        <v>1066</v>
      </c>
      <c r="Q608">
        <v>22784</v>
      </c>
      <c r="R608">
        <v>152</v>
      </c>
      <c r="S608">
        <v>22784</v>
      </c>
      <c r="T608">
        <v>2786</v>
      </c>
      <c r="U608" t="s">
        <v>328</v>
      </c>
      <c r="W608">
        <v>1158667035</v>
      </c>
      <c r="X608" s="76">
        <v>44442</v>
      </c>
      <c r="Y608" s="76">
        <v>44594</v>
      </c>
      <c r="Z608" s="76">
        <v>44593</v>
      </c>
      <c r="AA608" s="76">
        <v>44620</v>
      </c>
      <c r="AB608">
        <v>5075.25</v>
      </c>
      <c r="AC608" t="s">
        <v>1067</v>
      </c>
      <c r="AD608" t="s">
        <v>383</v>
      </c>
      <c r="AE608" t="s">
        <v>324</v>
      </c>
      <c r="AF608" t="s">
        <v>1094</v>
      </c>
      <c r="AG608" t="s">
        <v>1087</v>
      </c>
      <c r="AH608" t="s">
        <v>329</v>
      </c>
      <c r="AI608" t="s">
        <v>318</v>
      </c>
      <c r="AJ608" t="s">
        <v>1070</v>
      </c>
      <c r="AK608">
        <v>86057</v>
      </c>
      <c r="AL608">
        <v>1</v>
      </c>
      <c r="AM608">
        <v>63601</v>
      </c>
      <c r="AN608" t="s">
        <v>738</v>
      </c>
      <c r="AO608">
        <v>111621924</v>
      </c>
    </row>
    <row r="609" spans="1:41">
      <c r="A609" t="s">
        <v>315</v>
      </c>
      <c r="D609" t="s">
        <v>316</v>
      </c>
      <c r="E609">
        <v>72933</v>
      </c>
      <c r="F609" t="s">
        <v>317</v>
      </c>
      <c r="G609" t="s">
        <v>318</v>
      </c>
      <c r="H609" s="105" t="s">
        <v>735</v>
      </c>
      <c r="I609" t="s">
        <v>736</v>
      </c>
      <c r="J609" t="s">
        <v>737</v>
      </c>
      <c r="K609" t="s">
        <v>315</v>
      </c>
      <c r="L609">
        <v>109594</v>
      </c>
      <c r="M609">
        <v>19784</v>
      </c>
      <c r="O609">
        <v>333080</v>
      </c>
      <c r="P609" t="s">
        <v>1066</v>
      </c>
      <c r="Q609">
        <v>22785</v>
      </c>
      <c r="R609">
        <v>152</v>
      </c>
      <c r="S609">
        <v>22785</v>
      </c>
      <c r="T609">
        <v>2786</v>
      </c>
      <c r="U609" t="s">
        <v>328</v>
      </c>
      <c r="W609">
        <v>1158667035</v>
      </c>
      <c r="X609" s="76">
        <v>44442</v>
      </c>
      <c r="Y609" s="76">
        <v>44621</v>
      </c>
      <c r="Z609" s="76">
        <v>44621</v>
      </c>
      <c r="AA609" s="76">
        <v>44651</v>
      </c>
      <c r="AB609">
        <v>5075.25</v>
      </c>
      <c r="AC609" t="s">
        <v>1067</v>
      </c>
      <c r="AD609" t="s">
        <v>383</v>
      </c>
      <c r="AE609" t="s">
        <v>324</v>
      </c>
      <c r="AF609" t="s">
        <v>1095</v>
      </c>
      <c r="AG609" t="s">
        <v>1087</v>
      </c>
      <c r="AH609" t="s">
        <v>329</v>
      </c>
      <c r="AI609" t="s">
        <v>318</v>
      </c>
      <c r="AJ609" t="s">
        <v>1070</v>
      </c>
      <c r="AK609">
        <v>86057</v>
      </c>
      <c r="AL609">
        <v>1</v>
      </c>
      <c r="AM609">
        <v>63601</v>
      </c>
      <c r="AN609" t="s">
        <v>738</v>
      </c>
      <c r="AO609">
        <v>111621924</v>
      </c>
    </row>
    <row r="610" spans="1:41">
      <c r="H610" s="105"/>
      <c r="X610" s="76"/>
      <c r="Y610" s="76"/>
      <c r="Z610" s="76"/>
      <c r="AA610" s="76"/>
      <c r="AB610">
        <f>SUM(AB598:AB609)</f>
        <v>60246.51</v>
      </c>
    </row>
    <row r="611" spans="1:41">
      <c r="A611" t="s">
        <v>315</v>
      </c>
      <c r="D611" t="s">
        <v>316</v>
      </c>
      <c r="E611">
        <v>72933</v>
      </c>
      <c r="F611" t="s">
        <v>317</v>
      </c>
      <c r="G611" t="s">
        <v>318</v>
      </c>
      <c r="H611" s="105" t="s">
        <v>735</v>
      </c>
      <c r="I611" t="s">
        <v>736</v>
      </c>
      <c r="J611" t="s">
        <v>737</v>
      </c>
      <c r="K611" t="s">
        <v>315</v>
      </c>
      <c r="L611">
        <v>109624</v>
      </c>
      <c r="M611">
        <v>19815</v>
      </c>
      <c r="O611">
        <v>333080</v>
      </c>
      <c r="P611" t="s">
        <v>1066</v>
      </c>
      <c r="Q611">
        <v>22786</v>
      </c>
      <c r="R611">
        <v>152</v>
      </c>
      <c r="S611">
        <v>22786</v>
      </c>
      <c r="T611">
        <v>2786</v>
      </c>
      <c r="U611" t="s">
        <v>328</v>
      </c>
      <c r="W611">
        <v>1158667035</v>
      </c>
      <c r="X611" s="76">
        <v>44442</v>
      </c>
      <c r="Y611" s="76">
        <v>44652</v>
      </c>
      <c r="Z611" s="76">
        <v>44652</v>
      </c>
      <c r="AA611" s="76">
        <v>44681</v>
      </c>
      <c r="AB611">
        <v>5075.25</v>
      </c>
      <c r="AC611" t="s">
        <v>1067</v>
      </c>
      <c r="AD611" t="s">
        <v>383</v>
      </c>
      <c r="AE611" t="s">
        <v>324</v>
      </c>
      <c r="AF611" t="s">
        <v>1096</v>
      </c>
      <c r="AG611" t="s">
        <v>1087</v>
      </c>
      <c r="AH611" t="s">
        <v>329</v>
      </c>
      <c r="AI611" t="s">
        <v>318</v>
      </c>
      <c r="AJ611" t="s">
        <v>1070</v>
      </c>
      <c r="AK611">
        <v>86057</v>
      </c>
      <c r="AL611">
        <v>1</v>
      </c>
      <c r="AM611">
        <v>63601</v>
      </c>
      <c r="AN611" t="s">
        <v>738</v>
      </c>
      <c r="AO611">
        <v>111621924</v>
      </c>
    </row>
    <row r="612" spans="1:41">
      <c r="A612" t="s">
        <v>315</v>
      </c>
      <c r="D612" t="s">
        <v>316</v>
      </c>
      <c r="E612">
        <v>72933</v>
      </c>
      <c r="F612" t="s">
        <v>317</v>
      </c>
      <c r="G612" t="s">
        <v>318</v>
      </c>
      <c r="H612" s="105" t="s">
        <v>735</v>
      </c>
      <c r="I612" t="s">
        <v>736</v>
      </c>
      <c r="J612" t="s">
        <v>737</v>
      </c>
      <c r="K612" t="s">
        <v>315</v>
      </c>
      <c r="L612">
        <v>109654</v>
      </c>
      <c r="M612">
        <v>19845</v>
      </c>
      <c r="O612">
        <v>333080</v>
      </c>
      <c r="P612" t="s">
        <v>1066</v>
      </c>
      <c r="Q612">
        <v>22787</v>
      </c>
      <c r="R612">
        <v>152</v>
      </c>
      <c r="S612">
        <v>22787</v>
      </c>
      <c r="T612">
        <v>2786</v>
      </c>
      <c r="U612" t="s">
        <v>328</v>
      </c>
      <c r="W612">
        <v>1158667035</v>
      </c>
      <c r="X612" s="76">
        <v>44442</v>
      </c>
      <c r="Y612" s="76">
        <v>44684</v>
      </c>
      <c r="Z612" s="76">
        <v>44682</v>
      </c>
      <c r="AA612" s="76">
        <v>44712</v>
      </c>
      <c r="AB612">
        <v>5075.25</v>
      </c>
      <c r="AC612" t="s">
        <v>1067</v>
      </c>
      <c r="AD612" t="s">
        <v>383</v>
      </c>
      <c r="AE612" t="s">
        <v>324</v>
      </c>
      <c r="AF612" t="s">
        <v>1097</v>
      </c>
      <c r="AG612" t="s">
        <v>1087</v>
      </c>
      <c r="AH612" t="s">
        <v>329</v>
      </c>
      <c r="AI612" t="s">
        <v>318</v>
      </c>
      <c r="AJ612" t="s">
        <v>1070</v>
      </c>
      <c r="AK612">
        <v>86057</v>
      </c>
      <c r="AL612">
        <v>1</v>
      </c>
      <c r="AM612">
        <v>63601</v>
      </c>
      <c r="AN612" t="s">
        <v>738</v>
      </c>
      <c r="AO612">
        <v>111621924</v>
      </c>
    </row>
    <row r="613" spans="1:41">
      <c r="A613" t="s">
        <v>315</v>
      </c>
      <c r="D613" t="s">
        <v>316</v>
      </c>
      <c r="E613">
        <v>72933</v>
      </c>
      <c r="F613" t="s">
        <v>317</v>
      </c>
      <c r="G613" t="s">
        <v>318</v>
      </c>
      <c r="H613" s="105" t="s">
        <v>735</v>
      </c>
      <c r="I613" t="s">
        <v>736</v>
      </c>
      <c r="J613" t="s">
        <v>737</v>
      </c>
      <c r="K613" t="s">
        <v>315</v>
      </c>
      <c r="L613">
        <v>109684</v>
      </c>
      <c r="M613">
        <v>19876</v>
      </c>
      <c r="O613">
        <v>333080</v>
      </c>
      <c r="P613" t="s">
        <v>1066</v>
      </c>
      <c r="Q613">
        <v>22788</v>
      </c>
      <c r="R613">
        <v>152</v>
      </c>
      <c r="S613">
        <v>22788</v>
      </c>
      <c r="T613">
        <v>2786</v>
      </c>
      <c r="U613" t="s">
        <v>328</v>
      </c>
      <c r="W613">
        <v>1158667035</v>
      </c>
      <c r="X613" s="76">
        <v>44442</v>
      </c>
      <c r="Y613" s="76">
        <v>44713</v>
      </c>
      <c r="Z613" s="76">
        <v>44713</v>
      </c>
      <c r="AA613" s="76">
        <v>44742</v>
      </c>
      <c r="AB613">
        <v>5075.25</v>
      </c>
      <c r="AC613" t="s">
        <v>1067</v>
      </c>
      <c r="AD613" t="s">
        <v>383</v>
      </c>
      <c r="AE613" t="s">
        <v>324</v>
      </c>
      <c r="AF613" t="s">
        <v>1098</v>
      </c>
      <c r="AG613" t="s">
        <v>1087</v>
      </c>
      <c r="AH613" t="s">
        <v>329</v>
      </c>
      <c r="AI613" t="s">
        <v>318</v>
      </c>
      <c r="AJ613" t="s">
        <v>1070</v>
      </c>
      <c r="AK613">
        <v>86057</v>
      </c>
      <c r="AL613">
        <v>1</v>
      </c>
      <c r="AM613">
        <v>63601</v>
      </c>
      <c r="AN613" t="s">
        <v>738</v>
      </c>
      <c r="AO613">
        <v>111621924</v>
      </c>
    </row>
    <row r="614" spans="1:41">
      <c r="A614" t="s">
        <v>315</v>
      </c>
      <c r="D614" t="s">
        <v>316</v>
      </c>
      <c r="E614">
        <v>72933</v>
      </c>
      <c r="F614" t="s">
        <v>317</v>
      </c>
      <c r="G614" t="s">
        <v>318</v>
      </c>
      <c r="H614" s="105" t="s">
        <v>735</v>
      </c>
      <c r="I614" t="s">
        <v>736</v>
      </c>
      <c r="J614" t="s">
        <v>737</v>
      </c>
      <c r="K614" t="s">
        <v>315</v>
      </c>
      <c r="L614">
        <v>484379</v>
      </c>
      <c r="M614">
        <v>19906</v>
      </c>
      <c r="O614">
        <v>333080</v>
      </c>
      <c r="P614" t="s">
        <v>1066</v>
      </c>
      <c r="Q614">
        <v>24421</v>
      </c>
      <c r="R614">
        <v>152</v>
      </c>
      <c r="S614">
        <v>24421</v>
      </c>
      <c r="T614">
        <v>2786</v>
      </c>
      <c r="U614" t="s">
        <v>328</v>
      </c>
      <c r="W614">
        <v>1158667035</v>
      </c>
      <c r="X614" s="76">
        <v>44830</v>
      </c>
      <c r="Y614" s="76">
        <v>44831</v>
      </c>
      <c r="Z614" s="76">
        <v>44743</v>
      </c>
      <c r="AA614" s="76">
        <v>44773</v>
      </c>
      <c r="AB614">
        <v>5339.53</v>
      </c>
      <c r="AC614" t="s">
        <v>1067</v>
      </c>
      <c r="AD614" t="s">
        <v>519</v>
      </c>
      <c r="AE614" t="s">
        <v>324</v>
      </c>
      <c r="AF614" t="s">
        <v>1099</v>
      </c>
      <c r="AG614" t="s">
        <v>1100</v>
      </c>
      <c r="AH614" t="s">
        <v>329</v>
      </c>
      <c r="AI614" t="s">
        <v>318</v>
      </c>
      <c r="AJ614" t="s">
        <v>1070</v>
      </c>
      <c r="AK614">
        <v>86057</v>
      </c>
      <c r="AL614">
        <v>1</v>
      </c>
      <c r="AM614">
        <v>63601</v>
      </c>
      <c r="AN614" t="s">
        <v>738</v>
      </c>
      <c r="AO614">
        <v>111621924</v>
      </c>
    </row>
    <row r="615" spans="1:41">
      <c r="A615" t="s">
        <v>315</v>
      </c>
      <c r="D615" t="s">
        <v>316</v>
      </c>
      <c r="E615">
        <v>72933</v>
      </c>
      <c r="F615" t="s">
        <v>317</v>
      </c>
      <c r="G615" t="s">
        <v>318</v>
      </c>
      <c r="H615" s="105" t="s">
        <v>735</v>
      </c>
      <c r="I615" t="s">
        <v>736</v>
      </c>
      <c r="J615" t="s">
        <v>737</v>
      </c>
      <c r="K615" t="s">
        <v>315</v>
      </c>
      <c r="L615">
        <v>484439</v>
      </c>
      <c r="M615">
        <v>19968</v>
      </c>
      <c r="O615">
        <v>333080</v>
      </c>
      <c r="P615" t="s">
        <v>1066</v>
      </c>
      <c r="Q615">
        <v>24423</v>
      </c>
      <c r="R615">
        <v>152</v>
      </c>
      <c r="S615">
        <v>24423</v>
      </c>
      <c r="T615">
        <v>2786</v>
      </c>
      <c r="U615" t="s">
        <v>328</v>
      </c>
      <c r="W615">
        <v>1158667035</v>
      </c>
      <c r="X615" s="76">
        <v>44830</v>
      </c>
      <c r="Y615" s="76">
        <v>44831</v>
      </c>
      <c r="Z615" s="76">
        <v>44805</v>
      </c>
      <c r="AA615" s="76">
        <v>44834</v>
      </c>
      <c r="AB615">
        <v>5339.53</v>
      </c>
      <c r="AC615" t="s">
        <v>1067</v>
      </c>
      <c r="AD615" t="s">
        <v>519</v>
      </c>
      <c r="AE615" t="s">
        <v>324</v>
      </c>
      <c r="AF615" t="s">
        <v>1101</v>
      </c>
      <c r="AG615" t="s">
        <v>1100</v>
      </c>
      <c r="AH615" t="s">
        <v>329</v>
      </c>
      <c r="AI615" t="s">
        <v>318</v>
      </c>
      <c r="AJ615" t="s">
        <v>1070</v>
      </c>
      <c r="AK615">
        <v>86057</v>
      </c>
      <c r="AL615">
        <v>1</v>
      </c>
      <c r="AM615">
        <v>63601</v>
      </c>
      <c r="AN615" t="s">
        <v>738</v>
      </c>
      <c r="AO615">
        <v>111621924</v>
      </c>
    </row>
    <row r="616" spans="1:41">
      <c r="A616" t="s">
        <v>315</v>
      </c>
      <c r="D616" t="s">
        <v>316</v>
      </c>
      <c r="E616">
        <v>72933</v>
      </c>
      <c r="F616" t="s">
        <v>317</v>
      </c>
      <c r="G616" t="s">
        <v>318</v>
      </c>
      <c r="H616" s="105" t="s">
        <v>735</v>
      </c>
      <c r="I616" t="s">
        <v>736</v>
      </c>
      <c r="J616" t="s">
        <v>737</v>
      </c>
      <c r="K616" t="s">
        <v>315</v>
      </c>
      <c r="L616">
        <v>484409</v>
      </c>
      <c r="M616">
        <v>19937</v>
      </c>
      <c r="O616">
        <v>333080</v>
      </c>
      <c r="P616" t="s">
        <v>1066</v>
      </c>
      <c r="Q616">
        <v>24422</v>
      </c>
      <c r="R616">
        <v>152</v>
      </c>
      <c r="S616">
        <v>24422</v>
      </c>
      <c r="T616">
        <v>2786</v>
      </c>
      <c r="U616" t="s">
        <v>328</v>
      </c>
      <c r="W616">
        <v>1158667035</v>
      </c>
      <c r="X616" s="76">
        <v>44830</v>
      </c>
      <c r="Y616" s="76">
        <v>44831</v>
      </c>
      <c r="Z616" s="76">
        <v>44774</v>
      </c>
      <c r="AA616" s="76">
        <v>44804</v>
      </c>
      <c r="AB616">
        <v>5339.53</v>
      </c>
      <c r="AC616" t="s">
        <v>1067</v>
      </c>
      <c r="AD616" t="s">
        <v>519</v>
      </c>
      <c r="AE616" t="s">
        <v>324</v>
      </c>
      <c r="AF616" t="s">
        <v>1102</v>
      </c>
      <c r="AG616" t="s">
        <v>1100</v>
      </c>
      <c r="AH616" t="s">
        <v>329</v>
      </c>
      <c r="AI616" t="s">
        <v>318</v>
      </c>
      <c r="AJ616" t="s">
        <v>1070</v>
      </c>
      <c r="AK616">
        <v>86057</v>
      </c>
      <c r="AL616">
        <v>1</v>
      </c>
      <c r="AM616">
        <v>63601</v>
      </c>
      <c r="AN616" t="s">
        <v>738</v>
      </c>
      <c r="AO616">
        <v>111621924</v>
      </c>
    </row>
    <row r="617" spans="1:41">
      <c r="A617" t="s">
        <v>315</v>
      </c>
      <c r="D617" t="s">
        <v>316</v>
      </c>
      <c r="E617">
        <v>72933</v>
      </c>
      <c r="F617" t="s">
        <v>317</v>
      </c>
      <c r="G617" t="s">
        <v>318</v>
      </c>
      <c r="H617" s="105" t="s">
        <v>735</v>
      </c>
      <c r="I617" t="s">
        <v>736</v>
      </c>
      <c r="J617" t="s">
        <v>737</v>
      </c>
      <c r="K617" t="s">
        <v>315</v>
      </c>
      <c r="L617">
        <v>484469</v>
      </c>
      <c r="M617">
        <v>19998</v>
      </c>
      <c r="O617">
        <v>333080</v>
      </c>
      <c r="P617" t="s">
        <v>1066</v>
      </c>
      <c r="Q617">
        <v>24424</v>
      </c>
      <c r="R617">
        <v>152</v>
      </c>
      <c r="S617">
        <v>24424</v>
      </c>
      <c r="T617">
        <v>2786</v>
      </c>
      <c r="U617" t="s">
        <v>328</v>
      </c>
      <c r="W617">
        <v>1158667035</v>
      </c>
      <c r="X617" s="76">
        <v>44830</v>
      </c>
      <c r="Y617" s="76">
        <v>44837</v>
      </c>
      <c r="Z617" s="76">
        <v>44835</v>
      </c>
      <c r="AA617" s="76">
        <v>44865</v>
      </c>
      <c r="AB617">
        <v>5339.53</v>
      </c>
      <c r="AC617" t="s">
        <v>1067</v>
      </c>
      <c r="AD617" t="s">
        <v>519</v>
      </c>
      <c r="AE617" t="s">
        <v>324</v>
      </c>
      <c r="AF617" t="s">
        <v>1103</v>
      </c>
      <c r="AG617" t="s">
        <v>1100</v>
      </c>
      <c r="AH617" t="s">
        <v>329</v>
      </c>
      <c r="AI617" t="s">
        <v>318</v>
      </c>
      <c r="AJ617" t="s">
        <v>1070</v>
      </c>
      <c r="AK617">
        <v>86057</v>
      </c>
      <c r="AL617">
        <v>1</v>
      </c>
      <c r="AM617">
        <v>63601</v>
      </c>
      <c r="AN617" t="s">
        <v>738</v>
      </c>
      <c r="AO617">
        <v>111621924</v>
      </c>
    </row>
    <row r="620" spans="1:41">
      <c r="A620" t="s">
        <v>315</v>
      </c>
      <c r="B620">
        <v>4411</v>
      </c>
      <c r="C620" t="s">
        <v>763</v>
      </c>
      <c r="D620" t="s">
        <v>316</v>
      </c>
      <c r="E620">
        <v>283336</v>
      </c>
      <c r="F620" t="s">
        <v>317</v>
      </c>
      <c r="G620" t="s">
        <v>331</v>
      </c>
      <c r="H620" s="105" t="s">
        <v>764</v>
      </c>
      <c r="I620" t="s">
        <v>765</v>
      </c>
      <c r="J620" t="s">
        <v>669</v>
      </c>
      <c r="K620" t="s">
        <v>315</v>
      </c>
      <c r="L620">
        <v>459997</v>
      </c>
      <c r="M620">
        <v>19085</v>
      </c>
      <c r="O620">
        <v>333080</v>
      </c>
      <c r="P620" t="s">
        <v>1066</v>
      </c>
      <c r="Q620">
        <v>19078</v>
      </c>
      <c r="R620">
        <v>152</v>
      </c>
      <c r="S620">
        <v>19078</v>
      </c>
      <c r="T620">
        <v>2786</v>
      </c>
      <c r="U620" t="s">
        <v>328</v>
      </c>
      <c r="W620">
        <v>1158667035</v>
      </c>
      <c r="X620" s="76">
        <v>43763</v>
      </c>
      <c r="Y620" s="76">
        <v>43922</v>
      </c>
      <c r="Z620" s="76">
        <v>43922</v>
      </c>
      <c r="AA620" s="76">
        <v>43951</v>
      </c>
      <c r="AB620">
        <v>8741.25</v>
      </c>
      <c r="AC620" t="s">
        <v>1067</v>
      </c>
      <c r="AD620" t="s">
        <v>346</v>
      </c>
      <c r="AE620" t="s">
        <v>324</v>
      </c>
      <c r="AF620" t="s">
        <v>1068</v>
      </c>
      <c r="AG620" t="s">
        <v>1069</v>
      </c>
      <c r="AH620" t="s">
        <v>325</v>
      </c>
      <c r="AI620" t="s">
        <v>331</v>
      </c>
      <c r="AJ620" t="s">
        <v>1070</v>
      </c>
      <c r="AK620">
        <v>86057</v>
      </c>
      <c r="AL620">
        <v>1</v>
      </c>
      <c r="AM620">
        <v>154194</v>
      </c>
      <c r="AN620" t="s">
        <v>767</v>
      </c>
      <c r="AO620">
        <v>117221968</v>
      </c>
    </row>
    <row r="621" spans="1:41">
      <c r="A621" t="s">
        <v>315</v>
      </c>
      <c r="B621">
        <v>4411</v>
      </c>
      <c r="C621" t="s">
        <v>763</v>
      </c>
      <c r="D621" t="s">
        <v>316</v>
      </c>
      <c r="E621">
        <v>283336</v>
      </c>
      <c r="F621" t="s">
        <v>317</v>
      </c>
      <c r="G621" t="s">
        <v>331</v>
      </c>
      <c r="H621" s="105" t="s">
        <v>764</v>
      </c>
      <c r="I621" t="s">
        <v>765</v>
      </c>
      <c r="J621" t="s">
        <v>669</v>
      </c>
      <c r="K621" t="s">
        <v>315</v>
      </c>
      <c r="L621">
        <v>460022</v>
      </c>
      <c r="M621">
        <v>19115</v>
      </c>
      <c r="O621">
        <v>333080</v>
      </c>
      <c r="P621" t="s">
        <v>1066</v>
      </c>
      <c r="Q621">
        <v>19079</v>
      </c>
      <c r="R621">
        <v>152</v>
      </c>
      <c r="S621">
        <v>19079</v>
      </c>
      <c r="T621">
        <v>2786</v>
      </c>
      <c r="U621" t="s">
        <v>328</v>
      </c>
      <c r="W621">
        <v>1158667035</v>
      </c>
      <c r="X621" s="76">
        <v>43763</v>
      </c>
      <c r="Y621" s="76">
        <v>43956</v>
      </c>
      <c r="Z621" s="76">
        <v>43952</v>
      </c>
      <c r="AA621" s="76">
        <v>43982</v>
      </c>
      <c r="AB621">
        <v>8741.25</v>
      </c>
      <c r="AC621" t="s">
        <v>1067</v>
      </c>
      <c r="AD621" t="s">
        <v>346</v>
      </c>
      <c r="AE621" t="s">
        <v>324</v>
      </c>
      <c r="AF621" t="s">
        <v>1071</v>
      </c>
      <c r="AG621" t="s">
        <v>1069</v>
      </c>
      <c r="AH621" t="s">
        <v>325</v>
      </c>
      <c r="AI621" t="s">
        <v>331</v>
      </c>
      <c r="AJ621" t="s">
        <v>1070</v>
      </c>
      <c r="AK621">
        <v>86057</v>
      </c>
      <c r="AL621">
        <v>1</v>
      </c>
      <c r="AM621">
        <v>154194</v>
      </c>
      <c r="AN621" t="s">
        <v>767</v>
      </c>
      <c r="AO621">
        <v>117221968</v>
      </c>
    </row>
    <row r="622" spans="1:41">
      <c r="A622" t="s">
        <v>315</v>
      </c>
      <c r="B622">
        <v>4411</v>
      </c>
      <c r="C622" t="s">
        <v>763</v>
      </c>
      <c r="D622" t="s">
        <v>316</v>
      </c>
      <c r="E622">
        <v>283336</v>
      </c>
      <c r="F622" t="s">
        <v>317</v>
      </c>
      <c r="G622" t="s">
        <v>331</v>
      </c>
      <c r="H622" s="105" t="s">
        <v>764</v>
      </c>
      <c r="I622" t="s">
        <v>765</v>
      </c>
      <c r="J622" t="s">
        <v>669</v>
      </c>
      <c r="K622" t="s">
        <v>315</v>
      </c>
      <c r="L622">
        <v>460047</v>
      </c>
      <c r="M622">
        <v>19146</v>
      </c>
      <c r="O622">
        <v>333080</v>
      </c>
      <c r="P622" t="s">
        <v>1066</v>
      </c>
      <c r="Q622">
        <v>19080</v>
      </c>
      <c r="R622">
        <v>152</v>
      </c>
      <c r="S622">
        <v>19080</v>
      </c>
      <c r="T622">
        <v>2786</v>
      </c>
      <c r="U622" t="s">
        <v>328</v>
      </c>
      <c r="W622">
        <v>1158667035</v>
      </c>
      <c r="X622" s="76">
        <v>43763</v>
      </c>
      <c r="Y622" s="76">
        <v>43983</v>
      </c>
      <c r="Z622" s="76">
        <v>43983</v>
      </c>
      <c r="AA622" s="76">
        <v>44012</v>
      </c>
      <c r="AB622">
        <v>8741.25</v>
      </c>
      <c r="AC622" t="s">
        <v>1067</v>
      </c>
      <c r="AD622" t="s">
        <v>346</v>
      </c>
      <c r="AE622" t="s">
        <v>324</v>
      </c>
      <c r="AF622" t="s">
        <v>1072</v>
      </c>
      <c r="AG622" t="s">
        <v>1069</v>
      </c>
      <c r="AH622" t="s">
        <v>325</v>
      </c>
      <c r="AI622" t="s">
        <v>331</v>
      </c>
      <c r="AJ622" t="s">
        <v>1070</v>
      </c>
      <c r="AK622">
        <v>86057</v>
      </c>
      <c r="AL622">
        <v>1</v>
      </c>
      <c r="AM622">
        <v>154194</v>
      </c>
      <c r="AN622" t="s">
        <v>767</v>
      </c>
      <c r="AO622">
        <v>117221968</v>
      </c>
    </row>
    <row r="623" spans="1:41">
      <c r="A623" t="s">
        <v>315</v>
      </c>
      <c r="B623">
        <v>4411</v>
      </c>
      <c r="C623" t="s">
        <v>763</v>
      </c>
      <c r="D623" t="s">
        <v>316</v>
      </c>
      <c r="E623">
        <v>283336</v>
      </c>
      <c r="F623" t="s">
        <v>317</v>
      </c>
      <c r="G623" t="s">
        <v>331</v>
      </c>
      <c r="H623" s="105" t="s">
        <v>764</v>
      </c>
      <c r="I623" t="s">
        <v>765</v>
      </c>
      <c r="J623" t="s">
        <v>669</v>
      </c>
      <c r="K623" t="s">
        <v>315</v>
      </c>
      <c r="L623">
        <v>795485</v>
      </c>
      <c r="M623">
        <v>19238</v>
      </c>
      <c r="O623">
        <v>333080</v>
      </c>
      <c r="P623" t="s">
        <v>1066</v>
      </c>
      <c r="Q623">
        <v>20775</v>
      </c>
      <c r="R623">
        <v>152</v>
      </c>
      <c r="S623">
        <v>20775</v>
      </c>
      <c r="T623">
        <v>2786</v>
      </c>
      <c r="U623" t="s">
        <v>328</v>
      </c>
      <c r="W623">
        <v>1158667035</v>
      </c>
      <c r="X623" s="76">
        <v>44109</v>
      </c>
      <c r="Y623" s="76">
        <v>44117</v>
      </c>
      <c r="Z623" s="76">
        <v>44075</v>
      </c>
      <c r="AA623" s="76">
        <v>44104</v>
      </c>
      <c r="AB623">
        <v>9087.75</v>
      </c>
      <c r="AC623" t="s">
        <v>1067</v>
      </c>
      <c r="AD623" t="s">
        <v>346</v>
      </c>
      <c r="AE623" t="s">
        <v>324</v>
      </c>
      <c r="AF623" t="s">
        <v>1073</v>
      </c>
      <c r="AG623" t="s">
        <v>1074</v>
      </c>
      <c r="AH623" t="s">
        <v>325</v>
      </c>
      <c r="AI623" t="s">
        <v>331</v>
      </c>
      <c r="AJ623" t="s">
        <v>1070</v>
      </c>
      <c r="AK623">
        <v>86057</v>
      </c>
      <c r="AL623">
        <v>1</v>
      </c>
      <c r="AM623">
        <v>154194</v>
      </c>
      <c r="AN623" t="s">
        <v>767</v>
      </c>
      <c r="AO623">
        <v>117221968</v>
      </c>
    </row>
    <row r="624" spans="1:41">
      <c r="A624" t="s">
        <v>315</v>
      </c>
      <c r="B624">
        <v>4411</v>
      </c>
      <c r="C624" t="s">
        <v>763</v>
      </c>
      <c r="D624" t="s">
        <v>316</v>
      </c>
      <c r="E624">
        <v>283336</v>
      </c>
      <c r="F624" t="s">
        <v>317</v>
      </c>
      <c r="G624" t="s">
        <v>331</v>
      </c>
      <c r="H624" s="105" t="s">
        <v>764</v>
      </c>
      <c r="I624" t="s">
        <v>765</v>
      </c>
      <c r="J624" t="s">
        <v>669</v>
      </c>
      <c r="K624" t="s">
        <v>315</v>
      </c>
      <c r="L624">
        <v>795462</v>
      </c>
      <c r="M624">
        <v>19207</v>
      </c>
      <c r="O624">
        <v>333080</v>
      </c>
      <c r="P624" t="s">
        <v>1066</v>
      </c>
      <c r="Q624">
        <v>20774</v>
      </c>
      <c r="R624">
        <v>152</v>
      </c>
      <c r="S624">
        <v>20774</v>
      </c>
      <c r="T624">
        <v>2786</v>
      </c>
      <c r="U624" t="s">
        <v>328</v>
      </c>
      <c r="W624">
        <v>1158667035</v>
      </c>
      <c r="X624" s="76">
        <v>44109</v>
      </c>
      <c r="Y624" s="76">
        <v>44117</v>
      </c>
      <c r="Z624" s="76">
        <v>44044</v>
      </c>
      <c r="AA624" s="76">
        <v>44074</v>
      </c>
      <c r="AB624">
        <v>9087.75</v>
      </c>
      <c r="AC624" t="s">
        <v>1067</v>
      </c>
      <c r="AD624" t="s">
        <v>346</v>
      </c>
      <c r="AE624" t="s">
        <v>324</v>
      </c>
      <c r="AF624" t="s">
        <v>1076</v>
      </c>
      <c r="AG624" t="s">
        <v>1074</v>
      </c>
      <c r="AH624" t="s">
        <v>325</v>
      </c>
      <c r="AI624" t="s">
        <v>331</v>
      </c>
      <c r="AJ624" t="s">
        <v>1070</v>
      </c>
      <c r="AK624">
        <v>86057</v>
      </c>
      <c r="AL624">
        <v>1</v>
      </c>
      <c r="AM624">
        <v>154194</v>
      </c>
      <c r="AN624" t="s">
        <v>767</v>
      </c>
      <c r="AO624">
        <v>117221968</v>
      </c>
    </row>
    <row r="625" spans="1:41">
      <c r="A625" t="s">
        <v>315</v>
      </c>
      <c r="B625">
        <v>4411</v>
      </c>
      <c r="C625" t="s">
        <v>763</v>
      </c>
      <c r="D625" t="s">
        <v>316</v>
      </c>
      <c r="E625">
        <v>283336</v>
      </c>
      <c r="F625" t="s">
        <v>317</v>
      </c>
      <c r="G625" t="s">
        <v>331</v>
      </c>
      <c r="H625" s="105" t="s">
        <v>764</v>
      </c>
      <c r="I625" t="s">
        <v>765</v>
      </c>
      <c r="J625" t="s">
        <v>669</v>
      </c>
      <c r="K625" t="s">
        <v>315</v>
      </c>
      <c r="L625">
        <v>795439</v>
      </c>
      <c r="M625">
        <v>19176</v>
      </c>
      <c r="O625">
        <v>333080</v>
      </c>
      <c r="P625" t="s">
        <v>1066</v>
      </c>
      <c r="Q625">
        <v>20773</v>
      </c>
      <c r="R625">
        <v>152</v>
      </c>
      <c r="S625">
        <v>20773</v>
      </c>
      <c r="T625">
        <v>2786</v>
      </c>
      <c r="U625" t="s">
        <v>328</v>
      </c>
      <c r="W625">
        <v>1158667035</v>
      </c>
      <c r="X625" s="76">
        <v>44109</v>
      </c>
      <c r="Y625" s="76">
        <v>44117</v>
      </c>
      <c r="Z625" s="76">
        <v>44013</v>
      </c>
      <c r="AA625" s="76">
        <v>44043</v>
      </c>
      <c r="AB625">
        <v>9087.75</v>
      </c>
      <c r="AC625" t="s">
        <v>1067</v>
      </c>
      <c r="AD625" t="s">
        <v>346</v>
      </c>
      <c r="AE625" t="s">
        <v>324</v>
      </c>
      <c r="AF625" t="s">
        <v>1075</v>
      </c>
      <c r="AG625" t="s">
        <v>1074</v>
      </c>
      <c r="AH625" t="s">
        <v>325</v>
      </c>
      <c r="AI625" t="s">
        <v>331</v>
      </c>
      <c r="AJ625" t="s">
        <v>1070</v>
      </c>
      <c r="AK625">
        <v>86057</v>
      </c>
      <c r="AL625">
        <v>1</v>
      </c>
      <c r="AM625">
        <v>154194</v>
      </c>
      <c r="AN625" t="s">
        <v>767</v>
      </c>
      <c r="AO625">
        <v>117221968</v>
      </c>
    </row>
    <row r="626" spans="1:41">
      <c r="A626" t="s">
        <v>315</v>
      </c>
      <c r="B626">
        <v>4411</v>
      </c>
      <c r="C626" t="s">
        <v>763</v>
      </c>
      <c r="D626" t="s">
        <v>316</v>
      </c>
      <c r="E626">
        <v>283336</v>
      </c>
      <c r="F626" t="s">
        <v>317</v>
      </c>
      <c r="G626" t="s">
        <v>331</v>
      </c>
      <c r="H626" s="105" t="s">
        <v>764</v>
      </c>
      <c r="I626" t="s">
        <v>765</v>
      </c>
      <c r="J626" t="s">
        <v>669</v>
      </c>
      <c r="K626" t="s">
        <v>315</v>
      </c>
      <c r="L626">
        <v>795508</v>
      </c>
      <c r="M626">
        <v>19268</v>
      </c>
      <c r="O626">
        <v>333080</v>
      </c>
      <c r="P626" t="s">
        <v>1066</v>
      </c>
      <c r="Q626">
        <v>20776</v>
      </c>
      <c r="R626">
        <v>152</v>
      </c>
      <c r="S626">
        <v>20776</v>
      </c>
      <c r="T626">
        <v>2786</v>
      </c>
      <c r="U626" t="s">
        <v>328</v>
      </c>
      <c r="W626">
        <v>1158667035</v>
      </c>
      <c r="X626" s="76">
        <v>44109</v>
      </c>
      <c r="Y626" s="76">
        <v>44117</v>
      </c>
      <c r="Z626" s="76">
        <v>44105</v>
      </c>
      <c r="AA626" s="76">
        <v>44135</v>
      </c>
      <c r="AB626">
        <v>9087.75</v>
      </c>
      <c r="AC626" t="s">
        <v>1067</v>
      </c>
      <c r="AD626" t="s">
        <v>346</v>
      </c>
      <c r="AE626" t="s">
        <v>324</v>
      </c>
      <c r="AF626" t="s">
        <v>1077</v>
      </c>
      <c r="AG626" t="s">
        <v>1074</v>
      </c>
      <c r="AH626" t="s">
        <v>325</v>
      </c>
      <c r="AI626" t="s">
        <v>331</v>
      </c>
      <c r="AJ626" t="s">
        <v>1070</v>
      </c>
      <c r="AK626">
        <v>86057</v>
      </c>
      <c r="AL626">
        <v>1</v>
      </c>
      <c r="AM626">
        <v>154194</v>
      </c>
      <c r="AN626" t="s">
        <v>767</v>
      </c>
      <c r="AO626">
        <v>117221968</v>
      </c>
    </row>
    <row r="627" spans="1:41">
      <c r="A627" t="s">
        <v>315</v>
      </c>
      <c r="B627">
        <v>4411</v>
      </c>
      <c r="C627" t="s">
        <v>763</v>
      </c>
      <c r="D627" t="s">
        <v>316</v>
      </c>
      <c r="E627">
        <v>283336</v>
      </c>
      <c r="F627" t="s">
        <v>317</v>
      </c>
      <c r="G627" t="s">
        <v>331</v>
      </c>
      <c r="H627" s="105" t="s">
        <v>764</v>
      </c>
      <c r="I627" t="s">
        <v>765</v>
      </c>
      <c r="J627" t="s">
        <v>669</v>
      </c>
      <c r="K627" t="s">
        <v>315</v>
      </c>
      <c r="L627">
        <v>795531</v>
      </c>
      <c r="M627">
        <v>19299</v>
      </c>
      <c r="O627">
        <v>333080</v>
      </c>
      <c r="P627" t="s">
        <v>1066</v>
      </c>
      <c r="Q627">
        <v>20777</v>
      </c>
      <c r="R627">
        <v>152</v>
      </c>
      <c r="S627">
        <v>20777</v>
      </c>
      <c r="T627">
        <v>2786</v>
      </c>
      <c r="U627" t="s">
        <v>328</v>
      </c>
      <c r="W627">
        <v>1158667035</v>
      </c>
      <c r="X627" s="76">
        <v>44109</v>
      </c>
      <c r="Y627" s="76">
        <v>44137</v>
      </c>
      <c r="Z627" s="76">
        <v>44136</v>
      </c>
      <c r="AA627" s="76">
        <v>44165</v>
      </c>
      <c r="AB627">
        <v>9087.75</v>
      </c>
      <c r="AC627" t="s">
        <v>1067</v>
      </c>
      <c r="AD627" t="s">
        <v>346</v>
      </c>
      <c r="AE627" t="s">
        <v>324</v>
      </c>
      <c r="AF627" t="s">
        <v>1078</v>
      </c>
      <c r="AG627" t="s">
        <v>1074</v>
      </c>
      <c r="AH627" t="s">
        <v>325</v>
      </c>
      <c r="AI627" t="s">
        <v>331</v>
      </c>
      <c r="AJ627" t="s">
        <v>1070</v>
      </c>
      <c r="AK627">
        <v>86057</v>
      </c>
      <c r="AL627">
        <v>1</v>
      </c>
      <c r="AM627">
        <v>154194</v>
      </c>
      <c r="AN627" t="s">
        <v>767</v>
      </c>
      <c r="AO627">
        <v>117221968</v>
      </c>
    </row>
    <row r="628" spans="1:41">
      <c r="A628" t="s">
        <v>315</v>
      </c>
      <c r="B628">
        <v>4411</v>
      </c>
      <c r="C628" t="s">
        <v>763</v>
      </c>
      <c r="D628" t="s">
        <v>316</v>
      </c>
      <c r="E628">
        <v>283336</v>
      </c>
      <c r="F628" t="s">
        <v>317</v>
      </c>
      <c r="G628" t="s">
        <v>331</v>
      </c>
      <c r="H628" s="105" t="s">
        <v>764</v>
      </c>
      <c r="I628" t="s">
        <v>765</v>
      </c>
      <c r="J628" t="s">
        <v>669</v>
      </c>
      <c r="K628" t="s">
        <v>315</v>
      </c>
      <c r="L628">
        <v>795554</v>
      </c>
      <c r="M628">
        <v>19329</v>
      </c>
      <c r="O628">
        <v>333080</v>
      </c>
      <c r="P628" t="s">
        <v>1066</v>
      </c>
      <c r="Q628">
        <v>20778</v>
      </c>
      <c r="R628">
        <v>152</v>
      </c>
      <c r="S628">
        <v>20778</v>
      </c>
      <c r="T628">
        <v>2786</v>
      </c>
      <c r="U628" t="s">
        <v>328</v>
      </c>
      <c r="W628">
        <v>1158667035</v>
      </c>
      <c r="X628" s="76">
        <v>44109</v>
      </c>
      <c r="Y628" s="76">
        <v>44166</v>
      </c>
      <c r="Z628" s="76">
        <v>44166</v>
      </c>
      <c r="AA628" s="76">
        <v>44196</v>
      </c>
      <c r="AB628">
        <v>9087.75</v>
      </c>
      <c r="AC628" t="s">
        <v>1067</v>
      </c>
      <c r="AD628" t="s">
        <v>346</v>
      </c>
      <c r="AE628" t="s">
        <v>324</v>
      </c>
      <c r="AF628" t="s">
        <v>1079</v>
      </c>
      <c r="AG628" t="s">
        <v>1074</v>
      </c>
      <c r="AH628" t="s">
        <v>325</v>
      </c>
      <c r="AI628" t="s">
        <v>331</v>
      </c>
      <c r="AJ628" t="s">
        <v>1070</v>
      </c>
      <c r="AK628">
        <v>86057</v>
      </c>
      <c r="AL628">
        <v>1</v>
      </c>
      <c r="AM628">
        <v>154194</v>
      </c>
      <c r="AN628" t="s">
        <v>767</v>
      </c>
      <c r="AO628">
        <v>117221968</v>
      </c>
    </row>
    <row r="629" spans="1:41">
      <c r="A629" t="s">
        <v>315</v>
      </c>
      <c r="B629">
        <v>4411</v>
      </c>
      <c r="C629" t="s">
        <v>763</v>
      </c>
      <c r="D629" t="s">
        <v>316</v>
      </c>
      <c r="E629">
        <v>283336</v>
      </c>
      <c r="F629" t="s">
        <v>317</v>
      </c>
      <c r="G629" t="s">
        <v>331</v>
      </c>
      <c r="H629" s="105" t="s">
        <v>764</v>
      </c>
      <c r="I629" t="s">
        <v>765</v>
      </c>
      <c r="J629" t="s">
        <v>669</v>
      </c>
      <c r="K629" t="s">
        <v>315</v>
      </c>
      <c r="L629">
        <v>795577</v>
      </c>
      <c r="M629">
        <v>19360</v>
      </c>
      <c r="O629">
        <v>333080</v>
      </c>
      <c r="P629" t="s">
        <v>1066</v>
      </c>
      <c r="Q629">
        <v>20779</v>
      </c>
      <c r="R629">
        <v>152</v>
      </c>
      <c r="S629">
        <v>20779</v>
      </c>
      <c r="T629">
        <v>2786</v>
      </c>
      <c r="U629" t="s">
        <v>328</v>
      </c>
      <c r="W629">
        <v>1158667035</v>
      </c>
      <c r="X629" s="76">
        <v>44109</v>
      </c>
      <c r="Y629" s="76">
        <v>44201</v>
      </c>
      <c r="Z629" s="76">
        <v>44197</v>
      </c>
      <c r="AA629" s="76">
        <v>44227</v>
      </c>
      <c r="AB629">
        <v>9087.75</v>
      </c>
      <c r="AC629" t="s">
        <v>1067</v>
      </c>
      <c r="AD629" t="s">
        <v>346</v>
      </c>
      <c r="AE629" t="s">
        <v>324</v>
      </c>
      <c r="AF629" t="s">
        <v>1080</v>
      </c>
      <c r="AG629" t="s">
        <v>1074</v>
      </c>
      <c r="AH629" t="s">
        <v>325</v>
      </c>
      <c r="AI629" t="s">
        <v>331</v>
      </c>
      <c r="AJ629" t="s">
        <v>1070</v>
      </c>
      <c r="AK629">
        <v>86057</v>
      </c>
      <c r="AL629">
        <v>1</v>
      </c>
      <c r="AM629">
        <v>154194</v>
      </c>
      <c r="AN629" t="s">
        <v>767</v>
      </c>
      <c r="AO629">
        <v>117221968</v>
      </c>
    </row>
    <row r="630" spans="1:41">
      <c r="A630" t="s">
        <v>315</v>
      </c>
      <c r="B630">
        <v>4411</v>
      </c>
      <c r="C630" t="s">
        <v>763</v>
      </c>
      <c r="D630" t="s">
        <v>316</v>
      </c>
      <c r="E630">
        <v>283336</v>
      </c>
      <c r="F630" t="s">
        <v>317</v>
      </c>
      <c r="G630" t="s">
        <v>331</v>
      </c>
      <c r="H630" s="105" t="s">
        <v>764</v>
      </c>
      <c r="I630" t="s">
        <v>765</v>
      </c>
      <c r="J630" t="s">
        <v>669</v>
      </c>
      <c r="K630" t="s">
        <v>315</v>
      </c>
      <c r="L630">
        <v>795600</v>
      </c>
      <c r="M630">
        <v>19391</v>
      </c>
      <c r="O630">
        <v>333080</v>
      </c>
      <c r="P630" t="s">
        <v>1066</v>
      </c>
      <c r="Q630">
        <v>20780</v>
      </c>
      <c r="R630">
        <v>152</v>
      </c>
      <c r="S630">
        <v>20780</v>
      </c>
      <c r="T630">
        <v>2786</v>
      </c>
      <c r="U630" t="s">
        <v>328</v>
      </c>
      <c r="W630">
        <v>1158667035</v>
      </c>
      <c r="X630" s="76">
        <v>44109</v>
      </c>
      <c r="Y630" s="76">
        <v>44228</v>
      </c>
      <c r="Z630" s="76">
        <v>44228</v>
      </c>
      <c r="AA630" s="76">
        <v>44255</v>
      </c>
      <c r="AB630">
        <v>9087.75</v>
      </c>
      <c r="AC630" t="s">
        <v>1067</v>
      </c>
      <c r="AD630" t="s">
        <v>346</v>
      </c>
      <c r="AE630" t="s">
        <v>324</v>
      </c>
      <c r="AF630" t="s">
        <v>1081</v>
      </c>
      <c r="AG630" t="s">
        <v>1074</v>
      </c>
      <c r="AH630" t="s">
        <v>325</v>
      </c>
      <c r="AI630" t="s">
        <v>331</v>
      </c>
      <c r="AJ630" t="s">
        <v>1070</v>
      </c>
      <c r="AK630">
        <v>86057</v>
      </c>
      <c r="AL630">
        <v>1</v>
      </c>
      <c r="AM630">
        <v>154194</v>
      </c>
      <c r="AN630" t="s">
        <v>767</v>
      </c>
      <c r="AO630">
        <v>117221968</v>
      </c>
    </row>
    <row r="631" spans="1:41">
      <c r="A631" t="s">
        <v>315</v>
      </c>
      <c r="B631">
        <v>4411</v>
      </c>
      <c r="C631" t="s">
        <v>763</v>
      </c>
      <c r="D631" t="s">
        <v>316</v>
      </c>
      <c r="E631">
        <v>283336</v>
      </c>
      <c r="F631" t="s">
        <v>317</v>
      </c>
      <c r="G631" t="s">
        <v>331</v>
      </c>
      <c r="H631" s="105" t="s">
        <v>764</v>
      </c>
      <c r="I631" t="s">
        <v>765</v>
      </c>
      <c r="J631" t="s">
        <v>669</v>
      </c>
      <c r="K631" t="s">
        <v>315</v>
      </c>
      <c r="L631">
        <v>795623</v>
      </c>
      <c r="M631">
        <v>19419</v>
      </c>
      <c r="O631">
        <v>333080</v>
      </c>
      <c r="P631" t="s">
        <v>1066</v>
      </c>
      <c r="Q631">
        <v>20781</v>
      </c>
      <c r="R631">
        <v>152</v>
      </c>
      <c r="S631">
        <v>20781</v>
      </c>
      <c r="T631">
        <v>2786</v>
      </c>
      <c r="U631" t="s">
        <v>328</v>
      </c>
      <c r="W631">
        <v>1158667035</v>
      </c>
      <c r="X631" s="76">
        <v>44109</v>
      </c>
      <c r="Y631" s="76">
        <v>44256</v>
      </c>
      <c r="Z631" s="76">
        <v>44256</v>
      </c>
      <c r="AA631" s="76">
        <v>44286</v>
      </c>
      <c r="AB631">
        <v>9087.75</v>
      </c>
      <c r="AC631" t="s">
        <v>1067</v>
      </c>
      <c r="AD631" t="s">
        <v>346</v>
      </c>
      <c r="AE631" t="s">
        <v>324</v>
      </c>
      <c r="AF631" t="s">
        <v>1082</v>
      </c>
      <c r="AG631" t="s">
        <v>1074</v>
      </c>
      <c r="AH631" t="s">
        <v>325</v>
      </c>
      <c r="AI631" t="s">
        <v>331</v>
      </c>
      <c r="AJ631" t="s">
        <v>1070</v>
      </c>
      <c r="AK631">
        <v>86057</v>
      </c>
      <c r="AL631">
        <v>1</v>
      </c>
      <c r="AM631">
        <v>154194</v>
      </c>
      <c r="AN631" t="s">
        <v>767</v>
      </c>
      <c r="AO631">
        <v>117221968</v>
      </c>
    </row>
    <row r="632" spans="1:41">
      <c r="H632" s="105"/>
      <c r="X632" s="76"/>
      <c r="Y632" s="76"/>
      <c r="Z632" s="76"/>
      <c r="AA632" s="76"/>
      <c r="AB632">
        <f>SUM(AB620:AB631)</f>
        <v>108013.5</v>
      </c>
    </row>
    <row r="633" spans="1:41">
      <c r="A633" t="s">
        <v>315</v>
      </c>
      <c r="B633">
        <v>4411</v>
      </c>
      <c r="C633" t="s">
        <v>763</v>
      </c>
      <c r="D633" t="s">
        <v>316</v>
      </c>
      <c r="E633">
        <v>283336</v>
      </c>
      <c r="F633" t="s">
        <v>317</v>
      </c>
      <c r="G633" t="s">
        <v>331</v>
      </c>
      <c r="H633" s="105" t="s">
        <v>764</v>
      </c>
      <c r="I633" t="s">
        <v>765</v>
      </c>
      <c r="J633" t="s">
        <v>669</v>
      </c>
      <c r="K633" t="s">
        <v>315</v>
      </c>
      <c r="L633">
        <v>795646</v>
      </c>
      <c r="M633">
        <v>19450</v>
      </c>
      <c r="O633">
        <v>333080</v>
      </c>
      <c r="P633" t="s">
        <v>1066</v>
      </c>
      <c r="Q633">
        <v>20782</v>
      </c>
      <c r="R633">
        <v>152</v>
      </c>
      <c r="S633">
        <v>20782</v>
      </c>
      <c r="T633">
        <v>2786</v>
      </c>
      <c r="U633" t="s">
        <v>328</v>
      </c>
      <c r="W633">
        <v>1158667035</v>
      </c>
      <c r="X633" s="76">
        <v>44109</v>
      </c>
      <c r="Y633" s="76">
        <v>44287</v>
      </c>
      <c r="Z633" s="76">
        <v>44287</v>
      </c>
      <c r="AA633" s="76">
        <v>44316</v>
      </c>
      <c r="AB633">
        <v>9087.75</v>
      </c>
      <c r="AC633" t="s">
        <v>1067</v>
      </c>
      <c r="AD633" t="s">
        <v>346</v>
      </c>
      <c r="AE633" t="s">
        <v>324</v>
      </c>
      <c r="AF633" t="s">
        <v>1083</v>
      </c>
      <c r="AG633" t="s">
        <v>1074</v>
      </c>
      <c r="AH633" t="s">
        <v>325</v>
      </c>
      <c r="AI633" t="s">
        <v>331</v>
      </c>
      <c r="AJ633" t="s">
        <v>1070</v>
      </c>
      <c r="AK633">
        <v>86057</v>
      </c>
      <c r="AL633">
        <v>1</v>
      </c>
      <c r="AM633">
        <v>154194</v>
      </c>
      <c r="AN633" t="s">
        <v>767</v>
      </c>
      <c r="AO633">
        <v>117221968</v>
      </c>
    </row>
    <row r="634" spans="1:41">
      <c r="A634" t="s">
        <v>315</v>
      </c>
      <c r="B634">
        <v>4411</v>
      </c>
      <c r="C634" t="s">
        <v>763</v>
      </c>
      <c r="D634" t="s">
        <v>316</v>
      </c>
      <c r="E634">
        <v>283336</v>
      </c>
      <c r="F634" t="s">
        <v>317</v>
      </c>
      <c r="G634" t="s">
        <v>331</v>
      </c>
      <c r="H634" s="105" t="s">
        <v>764</v>
      </c>
      <c r="I634" t="s">
        <v>765</v>
      </c>
      <c r="J634" t="s">
        <v>669</v>
      </c>
      <c r="K634" t="s">
        <v>315</v>
      </c>
      <c r="L634">
        <v>795669</v>
      </c>
      <c r="M634">
        <v>19480</v>
      </c>
      <c r="O634">
        <v>333080</v>
      </c>
      <c r="P634" t="s">
        <v>1066</v>
      </c>
      <c r="Q634">
        <v>20783</v>
      </c>
      <c r="R634">
        <v>152</v>
      </c>
      <c r="S634">
        <v>20783</v>
      </c>
      <c r="T634">
        <v>2786</v>
      </c>
      <c r="U634" t="s">
        <v>328</v>
      </c>
      <c r="W634">
        <v>1158667035</v>
      </c>
      <c r="X634" s="76">
        <v>44109</v>
      </c>
      <c r="Y634" s="76">
        <v>44322</v>
      </c>
      <c r="Z634" s="76">
        <v>44317</v>
      </c>
      <c r="AA634" s="76">
        <v>44347</v>
      </c>
      <c r="AB634">
        <v>9087.75</v>
      </c>
      <c r="AC634" t="s">
        <v>1067</v>
      </c>
      <c r="AD634" t="s">
        <v>346</v>
      </c>
      <c r="AE634" t="s">
        <v>324</v>
      </c>
      <c r="AF634" t="s">
        <v>1084</v>
      </c>
      <c r="AG634" t="s">
        <v>1074</v>
      </c>
      <c r="AH634" t="s">
        <v>325</v>
      </c>
      <c r="AI634" t="s">
        <v>331</v>
      </c>
      <c r="AJ634" t="s">
        <v>1070</v>
      </c>
      <c r="AK634">
        <v>86057</v>
      </c>
      <c r="AL634">
        <v>1</v>
      </c>
      <c r="AM634">
        <v>154194</v>
      </c>
      <c r="AN634" t="s">
        <v>767</v>
      </c>
      <c r="AO634">
        <v>117221968</v>
      </c>
    </row>
    <row r="635" spans="1:41">
      <c r="A635" t="s">
        <v>315</v>
      </c>
      <c r="B635">
        <v>4411</v>
      </c>
      <c r="C635" t="s">
        <v>763</v>
      </c>
      <c r="D635" t="s">
        <v>316</v>
      </c>
      <c r="E635">
        <v>283336</v>
      </c>
      <c r="F635" t="s">
        <v>317</v>
      </c>
      <c r="G635" t="s">
        <v>331</v>
      </c>
      <c r="H635" s="105" t="s">
        <v>764</v>
      </c>
      <c r="I635" t="s">
        <v>765</v>
      </c>
      <c r="J635" t="s">
        <v>669</v>
      </c>
      <c r="K635" t="s">
        <v>315</v>
      </c>
      <c r="L635">
        <v>795692</v>
      </c>
      <c r="M635">
        <v>19511</v>
      </c>
      <c r="O635">
        <v>333080</v>
      </c>
      <c r="P635" t="s">
        <v>1066</v>
      </c>
      <c r="Q635">
        <v>20784</v>
      </c>
      <c r="R635">
        <v>152</v>
      </c>
      <c r="S635">
        <v>20784</v>
      </c>
      <c r="T635">
        <v>2786</v>
      </c>
      <c r="U635" t="s">
        <v>328</v>
      </c>
      <c r="W635">
        <v>1158667035</v>
      </c>
      <c r="X635" s="76">
        <v>44109</v>
      </c>
      <c r="Y635" s="76">
        <v>44348</v>
      </c>
      <c r="Z635" s="76">
        <v>44348</v>
      </c>
      <c r="AA635" s="76">
        <v>44377</v>
      </c>
      <c r="AB635">
        <v>9087.75</v>
      </c>
      <c r="AC635" t="s">
        <v>1067</v>
      </c>
      <c r="AD635" t="s">
        <v>346</v>
      </c>
      <c r="AE635" t="s">
        <v>324</v>
      </c>
      <c r="AF635" t="s">
        <v>1085</v>
      </c>
      <c r="AG635" t="s">
        <v>1074</v>
      </c>
      <c r="AH635" t="s">
        <v>325</v>
      </c>
      <c r="AI635" t="s">
        <v>331</v>
      </c>
      <c r="AJ635" t="s">
        <v>1070</v>
      </c>
      <c r="AK635">
        <v>86057</v>
      </c>
      <c r="AL635">
        <v>1</v>
      </c>
      <c r="AM635">
        <v>154194</v>
      </c>
      <c r="AN635" t="s">
        <v>767</v>
      </c>
      <c r="AO635">
        <v>117221968</v>
      </c>
    </row>
    <row r="636" spans="1:41">
      <c r="A636" t="s">
        <v>315</v>
      </c>
      <c r="B636">
        <v>4411</v>
      </c>
      <c r="C636" t="s">
        <v>763</v>
      </c>
      <c r="D636" t="s">
        <v>316</v>
      </c>
      <c r="E636">
        <v>283336</v>
      </c>
      <c r="F636" t="s">
        <v>317</v>
      </c>
      <c r="G636" t="s">
        <v>331</v>
      </c>
      <c r="H636" s="105" t="s">
        <v>764</v>
      </c>
      <c r="I636" t="s">
        <v>765</v>
      </c>
      <c r="J636" t="s">
        <v>669</v>
      </c>
      <c r="K636" t="s">
        <v>315</v>
      </c>
      <c r="L636">
        <v>109431</v>
      </c>
      <c r="M636">
        <v>19603</v>
      </c>
      <c r="O636">
        <v>333080</v>
      </c>
      <c r="P636" t="s">
        <v>1066</v>
      </c>
      <c r="Q636">
        <v>22779</v>
      </c>
      <c r="R636">
        <v>152</v>
      </c>
      <c r="S636">
        <v>22779</v>
      </c>
      <c r="T636">
        <v>2786</v>
      </c>
      <c r="U636" t="s">
        <v>328</v>
      </c>
      <c r="W636">
        <v>1158667035</v>
      </c>
      <c r="X636" s="76">
        <v>44442</v>
      </c>
      <c r="Y636" s="76">
        <v>44442</v>
      </c>
      <c r="Z636" s="76">
        <v>44440</v>
      </c>
      <c r="AA636" s="76">
        <v>44469</v>
      </c>
      <c r="AB636">
        <v>9497.25</v>
      </c>
      <c r="AC636" t="s">
        <v>1067</v>
      </c>
      <c r="AD636" t="s">
        <v>383</v>
      </c>
      <c r="AE636" t="s">
        <v>324</v>
      </c>
      <c r="AF636" t="s">
        <v>1086</v>
      </c>
      <c r="AG636" t="s">
        <v>1087</v>
      </c>
      <c r="AH636" t="s">
        <v>325</v>
      </c>
      <c r="AI636" t="s">
        <v>331</v>
      </c>
      <c r="AJ636" t="s">
        <v>1070</v>
      </c>
      <c r="AK636">
        <v>86057</v>
      </c>
      <c r="AL636">
        <v>1</v>
      </c>
      <c r="AM636">
        <v>154194</v>
      </c>
      <c r="AN636" t="s">
        <v>767</v>
      </c>
      <c r="AO636">
        <v>117221968</v>
      </c>
    </row>
    <row r="637" spans="1:41">
      <c r="A637" t="s">
        <v>315</v>
      </c>
      <c r="B637">
        <v>4411</v>
      </c>
      <c r="C637" t="s">
        <v>763</v>
      </c>
      <c r="D637" t="s">
        <v>316</v>
      </c>
      <c r="E637">
        <v>283336</v>
      </c>
      <c r="F637" t="s">
        <v>317</v>
      </c>
      <c r="G637" t="s">
        <v>331</v>
      </c>
      <c r="H637" s="105" t="s">
        <v>764</v>
      </c>
      <c r="I637" t="s">
        <v>765</v>
      </c>
      <c r="J637" t="s">
        <v>669</v>
      </c>
      <c r="K637" t="s">
        <v>315</v>
      </c>
      <c r="L637">
        <v>109401</v>
      </c>
      <c r="M637">
        <v>19572</v>
      </c>
      <c r="O637">
        <v>333080</v>
      </c>
      <c r="P637" t="s">
        <v>1066</v>
      </c>
      <c r="Q637">
        <v>22778</v>
      </c>
      <c r="R637">
        <v>152</v>
      </c>
      <c r="S637">
        <v>22778</v>
      </c>
      <c r="T637">
        <v>2786</v>
      </c>
      <c r="U637" t="s">
        <v>328</v>
      </c>
      <c r="W637">
        <v>1158667035</v>
      </c>
      <c r="X637" s="76">
        <v>44442</v>
      </c>
      <c r="Y637" s="76">
        <v>44442</v>
      </c>
      <c r="Z637" s="76">
        <v>44409</v>
      </c>
      <c r="AA637" s="76">
        <v>44439</v>
      </c>
      <c r="AB637">
        <v>9497.25</v>
      </c>
      <c r="AC637" t="s">
        <v>1067</v>
      </c>
      <c r="AD637" t="s">
        <v>383</v>
      </c>
      <c r="AE637" t="s">
        <v>324</v>
      </c>
      <c r="AF637" t="s">
        <v>1088</v>
      </c>
      <c r="AG637" t="s">
        <v>1087</v>
      </c>
      <c r="AH637" t="s">
        <v>325</v>
      </c>
      <c r="AI637" t="s">
        <v>331</v>
      </c>
      <c r="AJ637" t="s">
        <v>1070</v>
      </c>
      <c r="AK637">
        <v>86057</v>
      </c>
      <c r="AL637">
        <v>1</v>
      </c>
      <c r="AM637">
        <v>154194</v>
      </c>
      <c r="AN637" t="s">
        <v>767</v>
      </c>
      <c r="AO637">
        <v>117221968</v>
      </c>
    </row>
    <row r="638" spans="1:41">
      <c r="A638" t="s">
        <v>315</v>
      </c>
      <c r="B638">
        <v>4411</v>
      </c>
      <c r="C638" t="s">
        <v>763</v>
      </c>
      <c r="D638" t="s">
        <v>316</v>
      </c>
      <c r="E638">
        <v>283336</v>
      </c>
      <c r="F638" t="s">
        <v>317</v>
      </c>
      <c r="G638" t="s">
        <v>331</v>
      </c>
      <c r="H638" s="105" t="s">
        <v>764</v>
      </c>
      <c r="I638" t="s">
        <v>765</v>
      </c>
      <c r="J638" t="s">
        <v>669</v>
      </c>
      <c r="K638" t="s">
        <v>315</v>
      </c>
      <c r="L638">
        <v>109371</v>
      </c>
      <c r="M638">
        <v>19541</v>
      </c>
      <c r="O638">
        <v>333080</v>
      </c>
      <c r="P638" t="s">
        <v>1066</v>
      </c>
      <c r="Q638">
        <v>22777</v>
      </c>
      <c r="R638">
        <v>152</v>
      </c>
      <c r="S638">
        <v>22777</v>
      </c>
      <c r="T638">
        <v>2786</v>
      </c>
      <c r="U638" t="s">
        <v>328</v>
      </c>
      <c r="W638">
        <v>1158667035</v>
      </c>
      <c r="X638" s="76">
        <v>44442</v>
      </c>
      <c r="Y638" s="76">
        <v>44442</v>
      </c>
      <c r="Z638" s="76">
        <v>44378</v>
      </c>
      <c r="AA638" s="76">
        <v>44408</v>
      </c>
      <c r="AB638">
        <v>9497.25</v>
      </c>
      <c r="AC638" t="s">
        <v>1067</v>
      </c>
      <c r="AD638" t="s">
        <v>383</v>
      </c>
      <c r="AE638" t="s">
        <v>324</v>
      </c>
      <c r="AF638" t="s">
        <v>1089</v>
      </c>
      <c r="AG638" t="s">
        <v>1087</v>
      </c>
      <c r="AH638" t="s">
        <v>325</v>
      </c>
      <c r="AI638" t="s">
        <v>331</v>
      </c>
      <c r="AJ638" t="s">
        <v>1070</v>
      </c>
      <c r="AK638">
        <v>86057</v>
      </c>
      <c r="AL638">
        <v>1</v>
      </c>
      <c r="AM638">
        <v>154194</v>
      </c>
      <c r="AN638" t="s">
        <v>767</v>
      </c>
      <c r="AO638">
        <v>117221968</v>
      </c>
    </row>
    <row r="639" spans="1:41">
      <c r="A639" t="s">
        <v>315</v>
      </c>
      <c r="B639">
        <v>4411</v>
      </c>
      <c r="C639" t="s">
        <v>763</v>
      </c>
      <c r="D639" t="s">
        <v>316</v>
      </c>
      <c r="E639">
        <v>283336</v>
      </c>
      <c r="F639" t="s">
        <v>317</v>
      </c>
      <c r="G639" t="s">
        <v>331</v>
      </c>
      <c r="H639" s="105" t="s">
        <v>764</v>
      </c>
      <c r="I639" t="s">
        <v>765</v>
      </c>
      <c r="J639" t="s">
        <v>669</v>
      </c>
      <c r="K639" t="s">
        <v>315</v>
      </c>
      <c r="L639">
        <v>109461</v>
      </c>
      <c r="M639">
        <v>19633</v>
      </c>
      <c r="O639">
        <v>333080</v>
      </c>
      <c r="P639" t="s">
        <v>1066</v>
      </c>
      <c r="Q639">
        <v>22780</v>
      </c>
      <c r="R639">
        <v>152</v>
      </c>
      <c r="S639">
        <v>22780</v>
      </c>
      <c r="T639">
        <v>2786</v>
      </c>
      <c r="U639" t="s">
        <v>328</v>
      </c>
      <c r="W639">
        <v>1158667035</v>
      </c>
      <c r="X639" s="76">
        <v>44442</v>
      </c>
      <c r="Y639" s="76">
        <v>44470</v>
      </c>
      <c r="Z639" s="76">
        <v>44470</v>
      </c>
      <c r="AA639" s="76">
        <v>44500</v>
      </c>
      <c r="AB639">
        <v>9497.25</v>
      </c>
      <c r="AC639" t="s">
        <v>1067</v>
      </c>
      <c r="AD639" t="s">
        <v>383</v>
      </c>
      <c r="AE639" t="s">
        <v>324</v>
      </c>
      <c r="AF639" t="s">
        <v>1090</v>
      </c>
      <c r="AG639" t="s">
        <v>1087</v>
      </c>
      <c r="AH639" t="s">
        <v>325</v>
      </c>
      <c r="AI639" t="s">
        <v>331</v>
      </c>
      <c r="AJ639" t="s">
        <v>1070</v>
      </c>
      <c r="AK639">
        <v>86057</v>
      </c>
      <c r="AL639">
        <v>1</v>
      </c>
      <c r="AM639">
        <v>154194</v>
      </c>
      <c r="AN639" t="s">
        <v>767</v>
      </c>
      <c r="AO639">
        <v>117221968</v>
      </c>
    </row>
    <row r="640" spans="1:41">
      <c r="A640" t="s">
        <v>315</v>
      </c>
      <c r="B640">
        <v>4411</v>
      </c>
      <c r="C640" t="s">
        <v>763</v>
      </c>
      <c r="D640" t="s">
        <v>316</v>
      </c>
      <c r="E640">
        <v>283336</v>
      </c>
      <c r="F640" t="s">
        <v>317</v>
      </c>
      <c r="G640" t="s">
        <v>331</v>
      </c>
      <c r="H640" s="105" t="s">
        <v>764</v>
      </c>
      <c r="I640" t="s">
        <v>765</v>
      </c>
      <c r="J640" t="s">
        <v>669</v>
      </c>
      <c r="K640" t="s">
        <v>315</v>
      </c>
      <c r="L640">
        <v>109491</v>
      </c>
      <c r="M640">
        <v>19664</v>
      </c>
      <c r="O640">
        <v>333080</v>
      </c>
      <c r="P640" t="s">
        <v>1066</v>
      </c>
      <c r="Q640">
        <v>22781</v>
      </c>
      <c r="R640">
        <v>152</v>
      </c>
      <c r="S640">
        <v>22781</v>
      </c>
      <c r="T640">
        <v>2786</v>
      </c>
      <c r="U640" t="s">
        <v>328</v>
      </c>
      <c r="W640">
        <v>1158667035</v>
      </c>
      <c r="X640" s="76">
        <v>44442</v>
      </c>
      <c r="Y640" s="76">
        <v>44503</v>
      </c>
      <c r="Z640" s="76">
        <v>44501</v>
      </c>
      <c r="AA640" s="76">
        <v>44530</v>
      </c>
      <c r="AB640">
        <v>9497.25</v>
      </c>
      <c r="AC640" t="s">
        <v>1067</v>
      </c>
      <c r="AD640" t="s">
        <v>383</v>
      </c>
      <c r="AE640" t="s">
        <v>324</v>
      </c>
      <c r="AF640" t="s">
        <v>1091</v>
      </c>
      <c r="AG640" t="s">
        <v>1087</v>
      </c>
      <c r="AH640" t="s">
        <v>325</v>
      </c>
      <c r="AI640" t="s">
        <v>331</v>
      </c>
      <c r="AJ640" t="s">
        <v>1070</v>
      </c>
      <c r="AK640">
        <v>86057</v>
      </c>
      <c r="AL640">
        <v>1</v>
      </c>
      <c r="AM640">
        <v>154194</v>
      </c>
      <c r="AN640" t="s">
        <v>767</v>
      </c>
      <c r="AO640">
        <v>117221968</v>
      </c>
    </row>
    <row r="641" spans="1:41">
      <c r="A641" t="s">
        <v>315</v>
      </c>
      <c r="B641">
        <v>4411</v>
      </c>
      <c r="C641" t="s">
        <v>763</v>
      </c>
      <c r="D641" t="s">
        <v>316</v>
      </c>
      <c r="E641">
        <v>283336</v>
      </c>
      <c r="F641" t="s">
        <v>317</v>
      </c>
      <c r="G641" t="s">
        <v>331</v>
      </c>
      <c r="H641" s="105" t="s">
        <v>764</v>
      </c>
      <c r="I641" t="s">
        <v>765</v>
      </c>
      <c r="J641" t="s">
        <v>669</v>
      </c>
      <c r="K641" t="s">
        <v>315</v>
      </c>
      <c r="L641">
        <v>109521</v>
      </c>
      <c r="M641">
        <v>19694</v>
      </c>
      <c r="O641">
        <v>333080</v>
      </c>
      <c r="P641" t="s">
        <v>1066</v>
      </c>
      <c r="Q641">
        <v>22782</v>
      </c>
      <c r="R641">
        <v>152</v>
      </c>
      <c r="S641">
        <v>22782</v>
      </c>
      <c r="T641">
        <v>2786</v>
      </c>
      <c r="U641" t="s">
        <v>328</v>
      </c>
      <c r="W641">
        <v>1158667035</v>
      </c>
      <c r="X641" s="76">
        <v>44442</v>
      </c>
      <c r="Y641" s="76">
        <v>44531</v>
      </c>
      <c r="Z641" s="76">
        <v>44531</v>
      </c>
      <c r="AA641" s="76">
        <v>44561</v>
      </c>
      <c r="AB641">
        <v>9497.25</v>
      </c>
      <c r="AC641" t="s">
        <v>1067</v>
      </c>
      <c r="AD641" t="s">
        <v>383</v>
      </c>
      <c r="AE641" t="s">
        <v>324</v>
      </c>
      <c r="AF641" t="s">
        <v>1092</v>
      </c>
      <c r="AG641" t="s">
        <v>1087</v>
      </c>
      <c r="AH641" t="s">
        <v>325</v>
      </c>
      <c r="AI641" t="s">
        <v>331</v>
      </c>
      <c r="AJ641" t="s">
        <v>1070</v>
      </c>
      <c r="AK641">
        <v>86057</v>
      </c>
      <c r="AL641">
        <v>1</v>
      </c>
      <c r="AM641">
        <v>154194</v>
      </c>
      <c r="AN641" t="s">
        <v>767</v>
      </c>
      <c r="AO641">
        <v>117221968</v>
      </c>
    </row>
    <row r="642" spans="1:41">
      <c r="A642" t="s">
        <v>315</v>
      </c>
      <c r="B642">
        <v>4411</v>
      </c>
      <c r="C642" t="s">
        <v>763</v>
      </c>
      <c r="D642" t="s">
        <v>316</v>
      </c>
      <c r="E642">
        <v>283336</v>
      </c>
      <c r="F642" t="s">
        <v>317</v>
      </c>
      <c r="G642" t="s">
        <v>331</v>
      </c>
      <c r="H642" s="105" t="s">
        <v>764</v>
      </c>
      <c r="I642" t="s">
        <v>765</v>
      </c>
      <c r="J642" t="s">
        <v>669</v>
      </c>
      <c r="K642" t="s">
        <v>315</v>
      </c>
      <c r="L642">
        <v>109551</v>
      </c>
      <c r="M642">
        <v>19725</v>
      </c>
      <c r="O642">
        <v>333080</v>
      </c>
      <c r="P642" t="s">
        <v>1066</v>
      </c>
      <c r="Q642">
        <v>22783</v>
      </c>
      <c r="R642">
        <v>152</v>
      </c>
      <c r="S642">
        <v>22783</v>
      </c>
      <c r="T642">
        <v>2786</v>
      </c>
      <c r="U642" t="s">
        <v>328</v>
      </c>
      <c r="W642">
        <v>1158667035</v>
      </c>
      <c r="X642" s="76">
        <v>44442</v>
      </c>
      <c r="Y642" s="76">
        <v>44566</v>
      </c>
      <c r="Z642" s="76">
        <v>44562</v>
      </c>
      <c r="AA642" s="76">
        <v>44592</v>
      </c>
      <c r="AB642">
        <v>9497.25</v>
      </c>
      <c r="AC642" t="s">
        <v>1067</v>
      </c>
      <c r="AD642" t="s">
        <v>383</v>
      </c>
      <c r="AE642" t="s">
        <v>324</v>
      </c>
      <c r="AF642" t="s">
        <v>1093</v>
      </c>
      <c r="AG642" t="s">
        <v>1087</v>
      </c>
      <c r="AH642" t="s">
        <v>325</v>
      </c>
      <c r="AI642" t="s">
        <v>331</v>
      </c>
      <c r="AJ642" t="s">
        <v>1070</v>
      </c>
      <c r="AK642">
        <v>86057</v>
      </c>
      <c r="AL642">
        <v>1</v>
      </c>
      <c r="AM642">
        <v>154194</v>
      </c>
      <c r="AN642" t="s">
        <v>767</v>
      </c>
      <c r="AO642">
        <v>117221968</v>
      </c>
    </row>
    <row r="643" spans="1:41">
      <c r="A643" t="s">
        <v>315</v>
      </c>
      <c r="B643">
        <v>4411</v>
      </c>
      <c r="C643" t="s">
        <v>763</v>
      </c>
      <c r="D643" t="s">
        <v>316</v>
      </c>
      <c r="E643">
        <v>283336</v>
      </c>
      <c r="F643" t="s">
        <v>317</v>
      </c>
      <c r="G643" t="s">
        <v>331</v>
      </c>
      <c r="H643" s="105" t="s">
        <v>764</v>
      </c>
      <c r="I643" t="s">
        <v>765</v>
      </c>
      <c r="J643" t="s">
        <v>669</v>
      </c>
      <c r="K643" t="s">
        <v>315</v>
      </c>
      <c r="L643">
        <v>109581</v>
      </c>
      <c r="M643">
        <v>19756</v>
      </c>
      <c r="O643">
        <v>333080</v>
      </c>
      <c r="P643" t="s">
        <v>1066</v>
      </c>
      <c r="Q643">
        <v>22784</v>
      </c>
      <c r="R643">
        <v>152</v>
      </c>
      <c r="S643">
        <v>22784</v>
      </c>
      <c r="T643">
        <v>2786</v>
      </c>
      <c r="U643" t="s">
        <v>328</v>
      </c>
      <c r="W643">
        <v>1158667035</v>
      </c>
      <c r="X643" s="76">
        <v>44442</v>
      </c>
      <c r="Y643" s="76">
        <v>44594</v>
      </c>
      <c r="Z643" s="76">
        <v>44593</v>
      </c>
      <c r="AA643" s="76">
        <v>44620</v>
      </c>
      <c r="AB643">
        <v>9497.25</v>
      </c>
      <c r="AC643" t="s">
        <v>1067</v>
      </c>
      <c r="AD643" t="s">
        <v>383</v>
      </c>
      <c r="AE643" t="s">
        <v>324</v>
      </c>
      <c r="AF643" t="s">
        <v>1094</v>
      </c>
      <c r="AG643" t="s">
        <v>1087</v>
      </c>
      <c r="AH643" t="s">
        <v>325</v>
      </c>
      <c r="AI643" t="s">
        <v>331</v>
      </c>
      <c r="AJ643" t="s">
        <v>1070</v>
      </c>
      <c r="AK643">
        <v>86057</v>
      </c>
      <c r="AL643">
        <v>1</v>
      </c>
      <c r="AM643">
        <v>154194</v>
      </c>
      <c r="AN643" t="s">
        <v>767</v>
      </c>
      <c r="AO643">
        <v>117221968</v>
      </c>
    </row>
    <row r="644" spans="1:41">
      <c r="A644" t="s">
        <v>315</v>
      </c>
      <c r="B644">
        <v>4411</v>
      </c>
      <c r="C644" t="s">
        <v>763</v>
      </c>
      <c r="D644" t="s">
        <v>316</v>
      </c>
      <c r="E644">
        <v>283336</v>
      </c>
      <c r="F644" t="s">
        <v>317</v>
      </c>
      <c r="G644" t="s">
        <v>331</v>
      </c>
      <c r="H644" s="105" t="s">
        <v>764</v>
      </c>
      <c r="I644" t="s">
        <v>765</v>
      </c>
      <c r="J644" t="s">
        <v>669</v>
      </c>
      <c r="K644" t="s">
        <v>315</v>
      </c>
      <c r="L644">
        <v>109611</v>
      </c>
      <c r="M644">
        <v>19784</v>
      </c>
      <c r="O644">
        <v>333080</v>
      </c>
      <c r="P644" t="s">
        <v>1066</v>
      </c>
      <c r="Q644">
        <v>22785</v>
      </c>
      <c r="R644">
        <v>152</v>
      </c>
      <c r="S644">
        <v>22785</v>
      </c>
      <c r="T644">
        <v>2786</v>
      </c>
      <c r="U644" t="s">
        <v>328</v>
      </c>
      <c r="W644">
        <v>1158667035</v>
      </c>
      <c r="X644" s="76">
        <v>44442</v>
      </c>
      <c r="Y644" s="76">
        <v>44621</v>
      </c>
      <c r="Z644" s="76">
        <v>44621</v>
      </c>
      <c r="AA644" s="76">
        <v>44651</v>
      </c>
      <c r="AB644">
        <v>9497.25</v>
      </c>
      <c r="AC644" t="s">
        <v>1067</v>
      </c>
      <c r="AD644" t="s">
        <v>383</v>
      </c>
      <c r="AE644" t="s">
        <v>324</v>
      </c>
      <c r="AF644" t="s">
        <v>1095</v>
      </c>
      <c r="AG644" t="s">
        <v>1087</v>
      </c>
      <c r="AH644" t="s">
        <v>325</v>
      </c>
      <c r="AI644" t="s">
        <v>331</v>
      </c>
      <c r="AJ644" t="s">
        <v>1070</v>
      </c>
      <c r="AK644">
        <v>86057</v>
      </c>
      <c r="AL644">
        <v>1</v>
      </c>
      <c r="AM644">
        <v>154194</v>
      </c>
      <c r="AN644" t="s">
        <v>767</v>
      </c>
      <c r="AO644">
        <v>117221968</v>
      </c>
    </row>
    <row r="645" spans="1:41">
      <c r="H645" s="105"/>
      <c r="X645" s="76"/>
      <c r="Y645" s="76"/>
      <c r="Z645" s="76"/>
      <c r="AA645" s="76"/>
      <c r="AB645">
        <f>SUM(AB633:AB644)</f>
        <v>112738.5</v>
      </c>
    </row>
    <row r="646" spans="1:41">
      <c r="A646" t="s">
        <v>315</v>
      </c>
      <c r="B646">
        <v>4411</v>
      </c>
      <c r="C646" t="s">
        <v>763</v>
      </c>
      <c r="D646" t="s">
        <v>316</v>
      </c>
      <c r="E646">
        <v>283336</v>
      </c>
      <c r="F646" t="s">
        <v>317</v>
      </c>
      <c r="G646" t="s">
        <v>331</v>
      </c>
      <c r="H646" s="105" t="s">
        <v>764</v>
      </c>
      <c r="I646" t="s">
        <v>765</v>
      </c>
      <c r="J646" t="s">
        <v>669</v>
      </c>
      <c r="K646" t="s">
        <v>315</v>
      </c>
      <c r="L646">
        <v>109641</v>
      </c>
      <c r="M646">
        <v>19815</v>
      </c>
      <c r="O646">
        <v>333080</v>
      </c>
      <c r="P646" t="s">
        <v>1066</v>
      </c>
      <c r="Q646">
        <v>22786</v>
      </c>
      <c r="R646">
        <v>152</v>
      </c>
      <c r="S646">
        <v>22786</v>
      </c>
      <c r="T646">
        <v>2786</v>
      </c>
      <c r="U646" t="s">
        <v>328</v>
      </c>
      <c r="W646">
        <v>1158667035</v>
      </c>
      <c r="X646" s="76">
        <v>44442</v>
      </c>
      <c r="Y646" s="76">
        <v>44652</v>
      </c>
      <c r="Z646" s="76">
        <v>44652</v>
      </c>
      <c r="AA646" s="76">
        <v>44681</v>
      </c>
      <c r="AB646">
        <v>9497.25</v>
      </c>
      <c r="AC646" t="s">
        <v>1067</v>
      </c>
      <c r="AD646" t="s">
        <v>383</v>
      </c>
      <c r="AE646" t="s">
        <v>324</v>
      </c>
      <c r="AF646" t="s">
        <v>1096</v>
      </c>
      <c r="AG646" t="s">
        <v>1087</v>
      </c>
      <c r="AH646" t="s">
        <v>325</v>
      </c>
      <c r="AI646" t="s">
        <v>331</v>
      </c>
      <c r="AJ646" t="s">
        <v>1070</v>
      </c>
      <c r="AK646">
        <v>86057</v>
      </c>
      <c r="AL646">
        <v>1</v>
      </c>
      <c r="AM646">
        <v>154194</v>
      </c>
      <c r="AN646" t="s">
        <v>767</v>
      </c>
      <c r="AO646">
        <v>117221968</v>
      </c>
    </row>
    <row r="647" spans="1:41">
      <c r="A647" t="s">
        <v>315</v>
      </c>
      <c r="B647">
        <v>4411</v>
      </c>
      <c r="C647" t="s">
        <v>763</v>
      </c>
      <c r="D647" t="s">
        <v>316</v>
      </c>
      <c r="E647">
        <v>283336</v>
      </c>
      <c r="F647" t="s">
        <v>317</v>
      </c>
      <c r="G647" t="s">
        <v>331</v>
      </c>
      <c r="H647" s="105" t="s">
        <v>764</v>
      </c>
      <c r="I647" t="s">
        <v>765</v>
      </c>
      <c r="J647" t="s">
        <v>669</v>
      </c>
      <c r="K647" t="s">
        <v>315</v>
      </c>
      <c r="L647">
        <v>109671</v>
      </c>
      <c r="M647">
        <v>19845</v>
      </c>
      <c r="O647">
        <v>333080</v>
      </c>
      <c r="P647" t="s">
        <v>1066</v>
      </c>
      <c r="Q647">
        <v>22787</v>
      </c>
      <c r="R647">
        <v>152</v>
      </c>
      <c r="S647">
        <v>22787</v>
      </c>
      <c r="T647">
        <v>2786</v>
      </c>
      <c r="U647" t="s">
        <v>328</v>
      </c>
      <c r="W647">
        <v>1158667035</v>
      </c>
      <c r="X647" s="76">
        <v>44442</v>
      </c>
      <c r="Y647" s="76">
        <v>44684</v>
      </c>
      <c r="Z647" s="76">
        <v>44682</v>
      </c>
      <c r="AA647" s="76">
        <v>44712</v>
      </c>
      <c r="AB647">
        <v>9497.25</v>
      </c>
      <c r="AC647" t="s">
        <v>1067</v>
      </c>
      <c r="AD647" t="s">
        <v>383</v>
      </c>
      <c r="AE647" t="s">
        <v>324</v>
      </c>
      <c r="AF647" t="s">
        <v>1097</v>
      </c>
      <c r="AG647" t="s">
        <v>1087</v>
      </c>
      <c r="AH647" t="s">
        <v>325</v>
      </c>
      <c r="AI647" t="s">
        <v>331</v>
      </c>
      <c r="AJ647" t="s">
        <v>1070</v>
      </c>
      <c r="AK647">
        <v>86057</v>
      </c>
      <c r="AL647">
        <v>1</v>
      </c>
      <c r="AM647">
        <v>154194</v>
      </c>
      <c r="AN647" t="s">
        <v>767</v>
      </c>
      <c r="AO647">
        <v>117221968</v>
      </c>
    </row>
    <row r="648" spans="1:41">
      <c r="A648" t="s">
        <v>315</v>
      </c>
      <c r="B648">
        <v>4411</v>
      </c>
      <c r="C648" t="s">
        <v>763</v>
      </c>
      <c r="D648" t="s">
        <v>316</v>
      </c>
      <c r="E648">
        <v>283336</v>
      </c>
      <c r="F648" t="s">
        <v>317</v>
      </c>
      <c r="G648" t="s">
        <v>331</v>
      </c>
      <c r="H648" s="105" t="s">
        <v>764</v>
      </c>
      <c r="I648" t="s">
        <v>765</v>
      </c>
      <c r="J648" t="s">
        <v>669</v>
      </c>
      <c r="K648" t="s">
        <v>315</v>
      </c>
      <c r="L648">
        <v>109701</v>
      </c>
      <c r="M648">
        <v>19876</v>
      </c>
      <c r="O648">
        <v>333080</v>
      </c>
      <c r="P648" t="s">
        <v>1066</v>
      </c>
      <c r="Q648">
        <v>22788</v>
      </c>
      <c r="R648">
        <v>152</v>
      </c>
      <c r="S648">
        <v>22788</v>
      </c>
      <c r="T648">
        <v>2786</v>
      </c>
      <c r="U648" t="s">
        <v>328</v>
      </c>
      <c r="W648">
        <v>1158667035</v>
      </c>
      <c r="X648" s="76">
        <v>44442</v>
      </c>
      <c r="Y648" s="76">
        <v>44713</v>
      </c>
      <c r="Z648" s="76">
        <v>44713</v>
      </c>
      <c r="AA648" s="76">
        <v>44742</v>
      </c>
      <c r="AB648">
        <v>9497.25</v>
      </c>
      <c r="AC648" t="s">
        <v>1067</v>
      </c>
      <c r="AD648" t="s">
        <v>383</v>
      </c>
      <c r="AE648" t="s">
        <v>324</v>
      </c>
      <c r="AF648" t="s">
        <v>1098</v>
      </c>
      <c r="AG648" t="s">
        <v>1087</v>
      </c>
      <c r="AH648" t="s">
        <v>325</v>
      </c>
      <c r="AI648" t="s">
        <v>331</v>
      </c>
      <c r="AJ648" t="s">
        <v>1070</v>
      </c>
      <c r="AK648">
        <v>86057</v>
      </c>
      <c r="AL648">
        <v>1</v>
      </c>
      <c r="AM648">
        <v>154194</v>
      </c>
      <c r="AN648" t="s">
        <v>767</v>
      </c>
      <c r="AO648">
        <v>117221968</v>
      </c>
    </row>
    <row r="649" spans="1:41">
      <c r="A649" t="s">
        <v>315</v>
      </c>
      <c r="B649">
        <v>4411</v>
      </c>
      <c r="C649" t="s">
        <v>763</v>
      </c>
      <c r="D649" t="s">
        <v>316</v>
      </c>
      <c r="E649">
        <v>283336</v>
      </c>
      <c r="F649" t="s">
        <v>317</v>
      </c>
      <c r="G649" t="s">
        <v>331</v>
      </c>
      <c r="H649" s="105" t="s">
        <v>764</v>
      </c>
      <c r="I649" t="s">
        <v>765</v>
      </c>
      <c r="J649" t="s">
        <v>669</v>
      </c>
      <c r="K649" t="s">
        <v>315</v>
      </c>
      <c r="L649">
        <v>484456</v>
      </c>
      <c r="M649">
        <v>19968</v>
      </c>
      <c r="O649">
        <v>333080</v>
      </c>
      <c r="P649" t="s">
        <v>1066</v>
      </c>
      <c r="Q649">
        <v>24423</v>
      </c>
      <c r="R649">
        <v>152</v>
      </c>
      <c r="S649">
        <v>24423</v>
      </c>
      <c r="T649">
        <v>2786</v>
      </c>
      <c r="U649" t="s">
        <v>328</v>
      </c>
      <c r="W649">
        <v>1158667035</v>
      </c>
      <c r="X649" s="76">
        <v>44830</v>
      </c>
      <c r="Y649" s="76">
        <v>44831</v>
      </c>
      <c r="Z649" s="76">
        <v>44805</v>
      </c>
      <c r="AA649" s="76">
        <v>44834</v>
      </c>
      <c r="AB649">
        <v>9991.7999999999993</v>
      </c>
      <c r="AC649" t="s">
        <v>1067</v>
      </c>
      <c r="AD649" t="s">
        <v>519</v>
      </c>
      <c r="AE649" t="s">
        <v>324</v>
      </c>
      <c r="AF649" t="s">
        <v>1101</v>
      </c>
      <c r="AG649" t="s">
        <v>1100</v>
      </c>
      <c r="AH649" t="s">
        <v>325</v>
      </c>
      <c r="AI649" t="s">
        <v>331</v>
      </c>
      <c r="AJ649" t="s">
        <v>1070</v>
      </c>
      <c r="AK649">
        <v>86057</v>
      </c>
      <c r="AL649">
        <v>1</v>
      </c>
      <c r="AM649">
        <v>154194</v>
      </c>
      <c r="AN649" t="s">
        <v>767</v>
      </c>
      <c r="AO649">
        <v>117221968</v>
      </c>
    </row>
    <row r="650" spans="1:41">
      <c r="A650" t="s">
        <v>315</v>
      </c>
      <c r="B650">
        <v>4411</v>
      </c>
      <c r="C650" t="s">
        <v>763</v>
      </c>
      <c r="D650" t="s">
        <v>316</v>
      </c>
      <c r="E650">
        <v>283336</v>
      </c>
      <c r="F650" t="s">
        <v>317</v>
      </c>
      <c r="G650" t="s">
        <v>331</v>
      </c>
      <c r="H650" s="105" t="s">
        <v>764</v>
      </c>
      <c r="I650" t="s">
        <v>765</v>
      </c>
      <c r="J650" t="s">
        <v>669</v>
      </c>
      <c r="K650" t="s">
        <v>315</v>
      </c>
      <c r="L650">
        <v>484426</v>
      </c>
      <c r="M650">
        <v>19937</v>
      </c>
      <c r="O650">
        <v>333080</v>
      </c>
      <c r="P650" t="s">
        <v>1066</v>
      </c>
      <c r="Q650">
        <v>24422</v>
      </c>
      <c r="R650">
        <v>152</v>
      </c>
      <c r="S650">
        <v>24422</v>
      </c>
      <c r="T650">
        <v>2786</v>
      </c>
      <c r="U650" t="s">
        <v>328</v>
      </c>
      <c r="W650">
        <v>1158667035</v>
      </c>
      <c r="X650" s="76">
        <v>44830</v>
      </c>
      <c r="Y650" s="76">
        <v>44831</v>
      </c>
      <c r="Z650" s="76">
        <v>44774</v>
      </c>
      <c r="AA650" s="76">
        <v>44804</v>
      </c>
      <c r="AB650">
        <v>9991.7999999999993</v>
      </c>
      <c r="AC650" t="s">
        <v>1067</v>
      </c>
      <c r="AD650" t="s">
        <v>519</v>
      </c>
      <c r="AE650" t="s">
        <v>324</v>
      </c>
      <c r="AF650" t="s">
        <v>1102</v>
      </c>
      <c r="AG650" t="s">
        <v>1100</v>
      </c>
      <c r="AH650" t="s">
        <v>325</v>
      </c>
      <c r="AI650" t="s">
        <v>331</v>
      </c>
      <c r="AJ650" t="s">
        <v>1070</v>
      </c>
      <c r="AK650">
        <v>86057</v>
      </c>
      <c r="AL650">
        <v>1</v>
      </c>
      <c r="AM650">
        <v>154194</v>
      </c>
      <c r="AN650" t="s">
        <v>767</v>
      </c>
      <c r="AO650">
        <v>117221968</v>
      </c>
    </row>
    <row r="651" spans="1:41">
      <c r="A651" t="s">
        <v>315</v>
      </c>
      <c r="B651">
        <v>4411</v>
      </c>
      <c r="C651" t="s">
        <v>763</v>
      </c>
      <c r="D651" t="s">
        <v>316</v>
      </c>
      <c r="E651">
        <v>283336</v>
      </c>
      <c r="F651" t="s">
        <v>317</v>
      </c>
      <c r="G651" t="s">
        <v>331</v>
      </c>
      <c r="H651" s="105" t="s">
        <v>764</v>
      </c>
      <c r="I651" t="s">
        <v>765</v>
      </c>
      <c r="J651" t="s">
        <v>669</v>
      </c>
      <c r="K651" t="s">
        <v>315</v>
      </c>
      <c r="L651">
        <v>484396</v>
      </c>
      <c r="M651">
        <v>19906</v>
      </c>
      <c r="O651">
        <v>333080</v>
      </c>
      <c r="P651" t="s">
        <v>1066</v>
      </c>
      <c r="Q651">
        <v>24421</v>
      </c>
      <c r="R651">
        <v>152</v>
      </c>
      <c r="S651">
        <v>24421</v>
      </c>
      <c r="T651">
        <v>2786</v>
      </c>
      <c r="U651" t="s">
        <v>328</v>
      </c>
      <c r="W651">
        <v>1158667035</v>
      </c>
      <c r="X651" s="76">
        <v>44830</v>
      </c>
      <c r="Y651" s="76">
        <v>44831</v>
      </c>
      <c r="Z651" s="76">
        <v>44743</v>
      </c>
      <c r="AA651" s="76">
        <v>44773</v>
      </c>
      <c r="AB651">
        <v>9991.7999999999993</v>
      </c>
      <c r="AC651" t="s">
        <v>1067</v>
      </c>
      <c r="AD651" t="s">
        <v>519</v>
      </c>
      <c r="AE651" t="s">
        <v>324</v>
      </c>
      <c r="AF651" t="s">
        <v>1099</v>
      </c>
      <c r="AG651" t="s">
        <v>1100</v>
      </c>
      <c r="AH651" t="s">
        <v>325</v>
      </c>
      <c r="AI651" t="s">
        <v>331</v>
      </c>
      <c r="AJ651" t="s">
        <v>1070</v>
      </c>
      <c r="AK651">
        <v>86057</v>
      </c>
      <c r="AL651">
        <v>1</v>
      </c>
      <c r="AM651">
        <v>154194</v>
      </c>
      <c r="AN651" t="s">
        <v>767</v>
      </c>
      <c r="AO651">
        <v>117221968</v>
      </c>
    </row>
    <row r="652" spans="1:41">
      <c r="A652" t="s">
        <v>315</v>
      </c>
      <c r="B652">
        <v>4411</v>
      </c>
      <c r="C652" t="s">
        <v>763</v>
      </c>
      <c r="D652" t="s">
        <v>316</v>
      </c>
      <c r="E652">
        <v>283336</v>
      </c>
      <c r="F652" t="s">
        <v>317</v>
      </c>
      <c r="G652" t="s">
        <v>331</v>
      </c>
      <c r="H652" s="105" t="s">
        <v>764</v>
      </c>
      <c r="I652" t="s">
        <v>765</v>
      </c>
      <c r="J652" t="s">
        <v>669</v>
      </c>
      <c r="K652" t="s">
        <v>315</v>
      </c>
      <c r="L652">
        <v>484486</v>
      </c>
      <c r="M652">
        <v>19998</v>
      </c>
      <c r="O652">
        <v>333080</v>
      </c>
      <c r="P652" t="s">
        <v>1066</v>
      </c>
      <c r="Q652">
        <v>24424</v>
      </c>
      <c r="R652">
        <v>152</v>
      </c>
      <c r="S652">
        <v>24424</v>
      </c>
      <c r="T652">
        <v>2786</v>
      </c>
      <c r="U652" t="s">
        <v>328</v>
      </c>
      <c r="W652">
        <v>1158667035</v>
      </c>
      <c r="X652" s="76">
        <v>44830</v>
      </c>
      <c r="Y652" s="76">
        <v>44837</v>
      </c>
      <c r="Z652" s="76">
        <v>44835</v>
      </c>
      <c r="AA652" s="76">
        <v>44865</v>
      </c>
      <c r="AB652">
        <v>9991.7999999999993</v>
      </c>
      <c r="AC652" t="s">
        <v>1067</v>
      </c>
      <c r="AD652" t="s">
        <v>519</v>
      </c>
      <c r="AE652" t="s">
        <v>324</v>
      </c>
      <c r="AF652" t="s">
        <v>1103</v>
      </c>
      <c r="AG652" t="s">
        <v>1100</v>
      </c>
      <c r="AH652" t="s">
        <v>325</v>
      </c>
      <c r="AI652" t="s">
        <v>331</v>
      </c>
      <c r="AJ652" t="s">
        <v>1070</v>
      </c>
      <c r="AK652">
        <v>86057</v>
      </c>
      <c r="AL652">
        <v>1</v>
      </c>
      <c r="AM652">
        <v>154194</v>
      </c>
      <c r="AN652" t="s">
        <v>767</v>
      </c>
      <c r="AO652">
        <v>117221968</v>
      </c>
    </row>
    <row r="655" spans="1:41">
      <c r="A655" t="s">
        <v>315</v>
      </c>
      <c r="B655">
        <v>4429</v>
      </c>
      <c r="C655" t="s">
        <v>777</v>
      </c>
      <c r="D655" t="s">
        <v>316</v>
      </c>
      <c r="E655">
        <v>279949</v>
      </c>
      <c r="F655" t="s">
        <v>317</v>
      </c>
      <c r="G655" t="s">
        <v>331</v>
      </c>
      <c r="H655" s="105" t="s">
        <v>778</v>
      </c>
      <c r="I655" t="s">
        <v>779</v>
      </c>
      <c r="J655" t="s">
        <v>669</v>
      </c>
      <c r="K655" t="s">
        <v>315</v>
      </c>
      <c r="L655">
        <v>459995</v>
      </c>
      <c r="M655">
        <v>19085</v>
      </c>
      <c r="O655">
        <v>333080</v>
      </c>
      <c r="P655" t="s">
        <v>1066</v>
      </c>
      <c r="Q655">
        <v>19078</v>
      </c>
      <c r="R655">
        <v>152</v>
      </c>
      <c r="S655">
        <v>19078</v>
      </c>
      <c r="T655">
        <v>2786</v>
      </c>
      <c r="U655" t="s">
        <v>328</v>
      </c>
      <c r="W655">
        <v>1158667035</v>
      </c>
      <c r="X655" s="76">
        <v>43763</v>
      </c>
      <c r="Y655" s="76">
        <v>43922</v>
      </c>
      <c r="Z655" s="76">
        <v>43922</v>
      </c>
      <c r="AA655" s="76">
        <v>43951</v>
      </c>
      <c r="AB655">
        <v>20673.75</v>
      </c>
      <c r="AC655" t="s">
        <v>1067</v>
      </c>
      <c r="AD655" t="s">
        <v>346</v>
      </c>
      <c r="AE655" t="s">
        <v>324</v>
      </c>
      <c r="AF655" t="s">
        <v>1068</v>
      </c>
      <c r="AG655" t="s">
        <v>1069</v>
      </c>
      <c r="AH655" t="s">
        <v>329</v>
      </c>
      <c r="AI655" t="s">
        <v>331</v>
      </c>
      <c r="AJ655" t="s">
        <v>1070</v>
      </c>
      <c r="AK655">
        <v>86057</v>
      </c>
      <c r="AL655">
        <v>1</v>
      </c>
      <c r="AM655">
        <v>46190</v>
      </c>
      <c r="AN655" t="s">
        <v>1195</v>
      </c>
      <c r="AO655">
        <v>111614024</v>
      </c>
    </row>
    <row r="656" spans="1:41">
      <c r="A656" t="s">
        <v>315</v>
      </c>
      <c r="B656">
        <v>4429</v>
      </c>
      <c r="C656" t="s">
        <v>777</v>
      </c>
      <c r="D656" t="s">
        <v>316</v>
      </c>
      <c r="E656">
        <v>279949</v>
      </c>
      <c r="F656" t="s">
        <v>317</v>
      </c>
      <c r="G656" t="s">
        <v>331</v>
      </c>
      <c r="H656" s="105" t="s">
        <v>778</v>
      </c>
      <c r="I656" t="s">
        <v>779</v>
      </c>
      <c r="J656" t="s">
        <v>669</v>
      </c>
      <c r="K656" t="s">
        <v>315</v>
      </c>
      <c r="L656">
        <v>460020</v>
      </c>
      <c r="M656">
        <v>19115</v>
      </c>
      <c r="O656">
        <v>333080</v>
      </c>
      <c r="P656" t="s">
        <v>1066</v>
      </c>
      <c r="Q656">
        <v>19079</v>
      </c>
      <c r="R656">
        <v>152</v>
      </c>
      <c r="S656">
        <v>19079</v>
      </c>
      <c r="T656">
        <v>2786</v>
      </c>
      <c r="U656" t="s">
        <v>328</v>
      </c>
      <c r="W656">
        <v>1158667035</v>
      </c>
      <c r="X656" s="76">
        <v>43763</v>
      </c>
      <c r="Y656" s="76">
        <v>43956</v>
      </c>
      <c r="Z656" s="76">
        <v>43952</v>
      </c>
      <c r="AA656" s="76">
        <v>43982</v>
      </c>
      <c r="AB656">
        <v>20673.75</v>
      </c>
      <c r="AC656" t="s">
        <v>1067</v>
      </c>
      <c r="AD656" t="s">
        <v>346</v>
      </c>
      <c r="AE656" t="s">
        <v>324</v>
      </c>
      <c r="AF656" t="s">
        <v>1071</v>
      </c>
      <c r="AG656" t="s">
        <v>1069</v>
      </c>
      <c r="AH656" t="s">
        <v>329</v>
      </c>
      <c r="AI656" t="s">
        <v>331</v>
      </c>
      <c r="AJ656" t="s">
        <v>1070</v>
      </c>
      <c r="AK656">
        <v>86057</v>
      </c>
      <c r="AL656">
        <v>1</v>
      </c>
      <c r="AM656">
        <v>46190</v>
      </c>
      <c r="AN656" t="s">
        <v>1195</v>
      </c>
      <c r="AO656">
        <v>111614024</v>
      </c>
    </row>
    <row r="657" spans="1:41">
      <c r="A657" t="s">
        <v>315</v>
      </c>
      <c r="B657">
        <v>4429</v>
      </c>
      <c r="C657" t="s">
        <v>777</v>
      </c>
      <c r="D657" t="s">
        <v>316</v>
      </c>
      <c r="E657">
        <v>279949</v>
      </c>
      <c r="F657" t="s">
        <v>317</v>
      </c>
      <c r="G657" t="s">
        <v>331</v>
      </c>
      <c r="H657" s="105" t="s">
        <v>778</v>
      </c>
      <c r="I657" t="s">
        <v>779</v>
      </c>
      <c r="J657" t="s">
        <v>669</v>
      </c>
      <c r="K657" t="s">
        <v>315</v>
      </c>
      <c r="L657">
        <v>460045</v>
      </c>
      <c r="M657">
        <v>19146</v>
      </c>
      <c r="O657">
        <v>333080</v>
      </c>
      <c r="P657" t="s">
        <v>1066</v>
      </c>
      <c r="Q657">
        <v>19080</v>
      </c>
      <c r="R657">
        <v>152</v>
      </c>
      <c r="S657">
        <v>19080</v>
      </c>
      <c r="T657">
        <v>2786</v>
      </c>
      <c r="U657" t="s">
        <v>328</v>
      </c>
      <c r="W657">
        <v>1158667035</v>
      </c>
      <c r="X657" s="76">
        <v>43763</v>
      </c>
      <c r="Y657" s="76">
        <v>43983</v>
      </c>
      <c r="Z657" s="76">
        <v>43983</v>
      </c>
      <c r="AA657" s="76">
        <v>44012</v>
      </c>
      <c r="AB657">
        <v>20673.75</v>
      </c>
      <c r="AC657" t="s">
        <v>1067</v>
      </c>
      <c r="AD657" t="s">
        <v>346</v>
      </c>
      <c r="AE657" t="s">
        <v>324</v>
      </c>
      <c r="AF657" t="s">
        <v>1072</v>
      </c>
      <c r="AG657" t="s">
        <v>1069</v>
      </c>
      <c r="AH657" t="s">
        <v>329</v>
      </c>
      <c r="AI657" t="s">
        <v>331</v>
      </c>
      <c r="AJ657" t="s">
        <v>1070</v>
      </c>
      <c r="AK657">
        <v>86057</v>
      </c>
      <c r="AL657">
        <v>1</v>
      </c>
      <c r="AM657">
        <v>46190</v>
      </c>
      <c r="AN657" t="s">
        <v>1195</v>
      </c>
      <c r="AO657">
        <v>111614024</v>
      </c>
    </row>
    <row r="658" spans="1:41">
      <c r="A658" t="s">
        <v>315</v>
      </c>
      <c r="B658">
        <v>4429</v>
      </c>
      <c r="C658" t="s">
        <v>777</v>
      </c>
      <c r="D658" t="s">
        <v>316</v>
      </c>
      <c r="E658">
        <v>279949</v>
      </c>
      <c r="F658" t="s">
        <v>317</v>
      </c>
      <c r="G658" t="s">
        <v>331</v>
      </c>
      <c r="H658" s="105" t="s">
        <v>778</v>
      </c>
      <c r="I658" t="s">
        <v>779</v>
      </c>
      <c r="J658" t="s">
        <v>669</v>
      </c>
      <c r="K658" t="s">
        <v>315</v>
      </c>
      <c r="L658">
        <v>795460</v>
      </c>
      <c r="M658">
        <v>19207</v>
      </c>
      <c r="O658">
        <v>333080</v>
      </c>
      <c r="P658" t="s">
        <v>1066</v>
      </c>
      <c r="Q658">
        <v>20774</v>
      </c>
      <c r="R658">
        <v>152</v>
      </c>
      <c r="S658">
        <v>20774</v>
      </c>
      <c r="T658">
        <v>2786</v>
      </c>
      <c r="U658" t="s">
        <v>328</v>
      </c>
      <c r="W658">
        <v>1158667035</v>
      </c>
      <c r="X658" s="76">
        <v>44109</v>
      </c>
      <c r="Y658" s="76">
        <v>44117</v>
      </c>
      <c r="Z658" s="76">
        <v>44044</v>
      </c>
      <c r="AA658" s="76">
        <v>44074</v>
      </c>
      <c r="AB658">
        <v>21493.25</v>
      </c>
      <c r="AC658" t="s">
        <v>1067</v>
      </c>
      <c r="AD658" t="s">
        <v>346</v>
      </c>
      <c r="AE658" t="s">
        <v>324</v>
      </c>
      <c r="AF658" t="s">
        <v>1076</v>
      </c>
      <c r="AG658" t="s">
        <v>1074</v>
      </c>
      <c r="AH658" t="s">
        <v>329</v>
      </c>
      <c r="AI658" t="s">
        <v>331</v>
      </c>
      <c r="AJ658" t="s">
        <v>1070</v>
      </c>
      <c r="AK658">
        <v>86057</v>
      </c>
      <c r="AL658">
        <v>1</v>
      </c>
      <c r="AM658">
        <v>46190</v>
      </c>
      <c r="AN658" t="s">
        <v>1195</v>
      </c>
      <c r="AO658">
        <v>111614024</v>
      </c>
    </row>
    <row r="659" spans="1:41">
      <c r="A659" t="s">
        <v>315</v>
      </c>
      <c r="B659">
        <v>4429</v>
      </c>
      <c r="C659" t="s">
        <v>777</v>
      </c>
      <c r="D659" t="s">
        <v>316</v>
      </c>
      <c r="E659">
        <v>279949</v>
      </c>
      <c r="F659" t="s">
        <v>317</v>
      </c>
      <c r="G659" t="s">
        <v>331</v>
      </c>
      <c r="H659" s="105" t="s">
        <v>778</v>
      </c>
      <c r="I659" t="s">
        <v>779</v>
      </c>
      <c r="J659" t="s">
        <v>669</v>
      </c>
      <c r="K659" t="s">
        <v>315</v>
      </c>
      <c r="L659">
        <v>795483</v>
      </c>
      <c r="M659">
        <v>19238</v>
      </c>
      <c r="O659">
        <v>333080</v>
      </c>
      <c r="P659" t="s">
        <v>1066</v>
      </c>
      <c r="Q659">
        <v>20775</v>
      </c>
      <c r="R659">
        <v>152</v>
      </c>
      <c r="S659">
        <v>20775</v>
      </c>
      <c r="T659">
        <v>2786</v>
      </c>
      <c r="U659" t="s">
        <v>328</v>
      </c>
      <c r="W659">
        <v>1158667035</v>
      </c>
      <c r="X659" s="76">
        <v>44109</v>
      </c>
      <c r="Y659" s="76">
        <v>44117</v>
      </c>
      <c r="Z659" s="76">
        <v>44075</v>
      </c>
      <c r="AA659" s="76">
        <v>44104</v>
      </c>
      <c r="AB659">
        <v>21493.25</v>
      </c>
      <c r="AC659" t="s">
        <v>1067</v>
      </c>
      <c r="AD659" t="s">
        <v>346</v>
      </c>
      <c r="AE659" t="s">
        <v>324</v>
      </c>
      <c r="AF659" t="s">
        <v>1073</v>
      </c>
      <c r="AG659" t="s">
        <v>1074</v>
      </c>
      <c r="AH659" t="s">
        <v>329</v>
      </c>
      <c r="AI659" t="s">
        <v>331</v>
      </c>
      <c r="AJ659" t="s">
        <v>1070</v>
      </c>
      <c r="AK659">
        <v>86057</v>
      </c>
      <c r="AL659">
        <v>1</v>
      </c>
      <c r="AM659">
        <v>46190</v>
      </c>
      <c r="AN659" t="s">
        <v>1195</v>
      </c>
      <c r="AO659">
        <v>111614024</v>
      </c>
    </row>
    <row r="660" spans="1:41">
      <c r="A660" t="s">
        <v>315</v>
      </c>
      <c r="B660">
        <v>4429</v>
      </c>
      <c r="C660" t="s">
        <v>777</v>
      </c>
      <c r="D660" t="s">
        <v>316</v>
      </c>
      <c r="E660">
        <v>279949</v>
      </c>
      <c r="F660" t="s">
        <v>317</v>
      </c>
      <c r="G660" t="s">
        <v>331</v>
      </c>
      <c r="H660" s="105" t="s">
        <v>778</v>
      </c>
      <c r="I660" t="s">
        <v>779</v>
      </c>
      <c r="J660" t="s">
        <v>669</v>
      </c>
      <c r="K660" t="s">
        <v>315</v>
      </c>
      <c r="L660">
        <v>795506</v>
      </c>
      <c r="M660">
        <v>19268</v>
      </c>
      <c r="O660">
        <v>333080</v>
      </c>
      <c r="P660" t="s">
        <v>1066</v>
      </c>
      <c r="Q660">
        <v>20776</v>
      </c>
      <c r="R660">
        <v>152</v>
      </c>
      <c r="S660">
        <v>20776</v>
      </c>
      <c r="T660">
        <v>2786</v>
      </c>
      <c r="U660" t="s">
        <v>328</v>
      </c>
      <c r="W660">
        <v>1158667035</v>
      </c>
      <c r="X660" s="76">
        <v>44109</v>
      </c>
      <c r="Y660" s="76">
        <v>44117</v>
      </c>
      <c r="Z660" s="76">
        <v>44105</v>
      </c>
      <c r="AA660" s="76">
        <v>44135</v>
      </c>
      <c r="AB660">
        <v>21493.25</v>
      </c>
      <c r="AC660" t="s">
        <v>1067</v>
      </c>
      <c r="AD660" t="s">
        <v>346</v>
      </c>
      <c r="AE660" t="s">
        <v>324</v>
      </c>
      <c r="AF660" t="s">
        <v>1077</v>
      </c>
      <c r="AG660" t="s">
        <v>1074</v>
      </c>
      <c r="AH660" t="s">
        <v>329</v>
      </c>
      <c r="AI660" t="s">
        <v>331</v>
      </c>
      <c r="AJ660" t="s">
        <v>1070</v>
      </c>
      <c r="AK660">
        <v>86057</v>
      </c>
      <c r="AL660">
        <v>1</v>
      </c>
      <c r="AM660">
        <v>46190</v>
      </c>
      <c r="AN660" t="s">
        <v>1195</v>
      </c>
      <c r="AO660">
        <v>111614024</v>
      </c>
    </row>
    <row r="661" spans="1:41">
      <c r="A661" t="s">
        <v>315</v>
      </c>
      <c r="B661">
        <v>4429</v>
      </c>
      <c r="C661" t="s">
        <v>777</v>
      </c>
      <c r="D661" t="s">
        <v>316</v>
      </c>
      <c r="E661">
        <v>279949</v>
      </c>
      <c r="F661" t="s">
        <v>317</v>
      </c>
      <c r="G661" t="s">
        <v>331</v>
      </c>
      <c r="H661" s="105" t="s">
        <v>778</v>
      </c>
      <c r="I661" t="s">
        <v>779</v>
      </c>
      <c r="J661" t="s">
        <v>669</v>
      </c>
      <c r="K661" t="s">
        <v>315</v>
      </c>
      <c r="L661">
        <v>795437</v>
      </c>
      <c r="M661">
        <v>19176</v>
      </c>
      <c r="O661">
        <v>333080</v>
      </c>
      <c r="P661" t="s">
        <v>1066</v>
      </c>
      <c r="Q661">
        <v>20773</v>
      </c>
      <c r="R661">
        <v>152</v>
      </c>
      <c r="S661">
        <v>20773</v>
      </c>
      <c r="T661">
        <v>2786</v>
      </c>
      <c r="U661" t="s">
        <v>328</v>
      </c>
      <c r="W661">
        <v>1158667035</v>
      </c>
      <c r="X661" s="76">
        <v>44109</v>
      </c>
      <c r="Y661" s="76">
        <v>44117</v>
      </c>
      <c r="Z661" s="76">
        <v>44013</v>
      </c>
      <c r="AA661" s="76">
        <v>44043</v>
      </c>
      <c r="AB661">
        <v>21493.25</v>
      </c>
      <c r="AC661" t="s">
        <v>1067</v>
      </c>
      <c r="AD661" t="s">
        <v>346</v>
      </c>
      <c r="AE661" t="s">
        <v>324</v>
      </c>
      <c r="AF661" t="s">
        <v>1075</v>
      </c>
      <c r="AG661" t="s">
        <v>1074</v>
      </c>
      <c r="AH661" t="s">
        <v>329</v>
      </c>
      <c r="AI661" t="s">
        <v>331</v>
      </c>
      <c r="AJ661" t="s">
        <v>1070</v>
      </c>
      <c r="AK661">
        <v>86057</v>
      </c>
      <c r="AL661">
        <v>1</v>
      </c>
      <c r="AM661">
        <v>46190</v>
      </c>
      <c r="AN661" t="s">
        <v>1195</v>
      </c>
      <c r="AO661">
        <v>111614024</v>
      </c>
    </row>
    <row r="662" spans="1:41">
      <c r="A662" t="s">
        <v>315</v>
      </c>
      <c r="B662">
        <v>4429</v>
      </c>
      <c r="C662" t="s">
        <v>777</v>
      </c>
      <c r="D662" t="s">
        <v>316</v>
      </c>
      <c r="E662">
        <v>279949</v>
      </c>
      <c r="F662" t="s">
        <v>317</v>
      </c>
      <c r="G662" t="s">
        <v>331</v>
      </c>
      <c r="H662" s="105" t="s">
        <v>778</v>
      </c>
      <c r="I662" t="s">
        <v>779</v>
      </c>
      <c r="J662" t="s">
        <v>669</v>
      </c>
      <c r="K662" t="s">
        <v>315</v>
      </c>
      <c r="L662">
        <v>795529</v>
      </c>
      <c r="M662">
        <v>19299</v>
      </c>
      <c r="O662">
        <v>333080</v>
      </c>
      <c r="P662" t="s">
        <v>1066</v>
      </c>
      <c r="Q662">
        <v>20777</v>
      </c>
      <c r="R662">
        <v>152</v>
      </c>
      <c r="S662">
        <v>20777</v>
      </c>
      <c r="T662">
        <v>2786</v>
      </c>
      <c r="U662" t="s">
        <v>328</v>
      </c>
      <c r="W662">
        <v>1158667035</v>
      </c>
      <c r="X662" s="76">
        <v>44109</v>
      </c>
      <c r="Y662" s="76">
        <v>44137</v>
      </c>
      <c r="Z662" s="76">
        <v>44136</v>
      </c>
      <c r="AA662" s="76">
        <v>44165</v>
      </c>
      <c r="AB662">
        <v>21493.25</v>
      </c>
      <c r="AC662" t="s">
        <v>1067</v>
      </c>
      <c r="AD662" t="s">
        <v>346</v>
      </c>
      <c r="AE662" t="s">
        <v>324</v>
      </c>
      <c r="AF662" t="s">
        <v>1078</v>
      </c>
      <c r="AG662" t="s">
        <v>1074</v>
      </c>
      <c r="AH662" t="s">
        <v>329</v>
      </c>
      <c r="AI662" t="s">
        <v>331</v>
      </c>
      <c r="AJ662" t="s">
        <v>1070</v>
      </c>
      <c r="AK662">
        <v>86057</v>
      </c>
      <c r="AL662">
        <v>1</v>
      </c>
      <c r="AM662">
        <v>46190</v>
      </c>
      <c r="AN662" t="s">
        <v>1195</v>
      </c>
      <c r="AO662">
        <v>111614024</v>
      </c>
    </row>
    <row r="663" spans="1:41">
      <c r="A663" t="s">
        <v>315</v>
      </c>
      <c r="B663">
        <v>4429</v>
      </c>
      <c r="C663" t="s">
        <v>777</v>
      </c>
      <c r="D663" t="s">
        <v>316</v>
      </c>
      <c r="E663">
        <v>279949</v>
      </c>
      <c r="F663" t="s">
        <v>317</v>
      </c>
      <c r="G663" t="s">
        <v>331</v>
      </c>
      <c r="H663" s="105" t="s">
        <v>778</v>
      </c>
      <c r="I663" t="s">
        <v>779</v>
      </c>
      <c r="J663" t="s">
        <v>669</v>
      </c>
      <c r="K663" t="s">
        <v>315</v>
      </c>
      <c r="L663">
        <v>795552</v>
      </c>
      <c r="M663">
        <v>19329</v>
      </c>
      <c r="O663">
        <v>333080</v>
      </c>
      <c r="P663" t="s">
        <v>1066</v>
      </c>
      <c r="Q663">
        <v>20778</v>
      </c>
      <c r="R663">
        <v>152</v>
      </c>
      <c r="S663">
        <v>20778</v>
      </c>
      <c r="T663">
        <v>2786</v>
      </c>
      <c r="U663" t="s">
        <v>328</v>
      </c>
      <c r="W663">
        <v>1158667035</v>
      </c>
      <c r="X663" s="76">
        <v>44109</v>
      </c>
      <c r="Y663" s="76">
        <v>44166</v>
      </c>
      <c r="Z663" s="76">
        <v>44166</v>
      </c>
      <c r="AA663" s="76">
        <v>44196</v>
      </c>
      <c r="AB663">
        <v>21493.25</v>
      </c>
      <c r="AC663" t="s">
        <v>1067</v>
      </c>
      <c r="AD663" t="s">
        <v>346</v>
      </c>
      <c r="AE663" t="s">
        <v>324</v>
      </c>
      <c r="AF663" t="s">
        <v>1079</v>
      </c>
      <c r="AG663" t="s">
        <v>1074</v>
      </c>
      <c r="AH663" t="s">
        <v>329</v>
      </c>
      <c r="AI663" t="s">
        <v>331</v>
      </c>
      <c r="AJ663" t="s">
        <v>1070</v>
      </c>
      <c r="AK663">
        <v>86057</v>
      </c>
      <c r="AL663">
        <v>1</v>
      </c>
      <c r="AM663">
        <v>46190</v>
      </c>
      <c r="AN663" t="s">
        <v>1195</v>
      </c>
      <c r="AO663">
        <v>111614024</v>
      </c>
    </row>
    <row r="664" spans="1:41">
      <c r="A664" t="s">
        <v>315</v>
      </c>
      <c r="B664">
        <v>4429</v>
      </c>
      <c r="C664" t="s">
        <v>777</v>
      </c>
      <c r="D664" t="s">
        <v>316</v>
      </c>
      <c r="E664">
        <v>279949</v>
      </c>
      <c r="F664" t="s">
        <v>317</v>
      </c>
      <c r="G664" t="s">
        <v>331</v>
      </c>
      <c r="H664" s="105" t="s">
        <v>778</v>
      </c>
      <c r="I664" t="s">
        <v>779</v>
      </c>
      <c r="J664" t="s">
        <v>669</v>
      </c>
      <c r="K664" t="s">
        <v>315</v>
      </c>
      <c r="L664">
        <v>795575</v>
      </c>
      <c r="M664">
        <v>19360</v>
      </c>
      <c r="O664">
        <v>333080</v>
      </c>
      <c r="P664" t="s">
        <v>1066</v>
      </c>
      <c r="Q664">
        <v>20779</v>
      </c>
      <c r="R664">
        <v>152</v>
      </c>
      <c r="S664">
        <v>20779</v>
      </c>
      <c r="T664">
        <v>2786</v>
      </c>
      <c r="U664" t="s">
        <v>328</v>
      </c>
      <c r="W664">
        <v>1158667035</v>
      </c>
      <c r="X664" s="76">
        <v>44109</v>
      </c>
      <c r="Y664" s="76">
        <v>44201</v>
      </c>
      <c r="Z664" s="76">
        <v>44197</v>
      </c>
      <c r="AA664" s="76">
        <v>44227</v>
      </c>
      <c r="AB664">
        <v>21493.25</v>
      </c>
      <c r="AC664" t="s">
        <v>1067</v>
      </c>
      <c r="AD664" t="s">
        <v>346</v>
      </c>
      <c r="AE664" t="s">
        <v>324</v>
      </c>
      <c r="AF664" t="s">
        <v>1080</v>
      </c>
      <c r="AG664" t="s">
        <v>1074</v>
      </c>
      <c r="AH664" t="s">
        <v>329</v>
      </c>
      <c r="AI664" t="s">
        <v>331</v>
      </c>
      <c r="AJ664" t="s">
        <v>1070</v>
      </c>
      <c r="AK664">
        <v>86057</v>
      </c>
      <c r="AL664">
        <v>1</v>
      </c>
      <c r="AM664">
        <v>46190</v>
      </c>
      <c r="AN664" t="s">
        <v>1195</v>
      </c>
      <c r="AO664">
        <v>111614024</v>
      </c>
    </row>
    <row r="665" spans="1:41">
      <c r="A665" t="s">
        <v>315</v>
      </c>
      <c r="B665">
        <v>4429</v>
      </c>
      <c r="C665" t="s">
        <v>777</v>
      </c>
      <c r="D665" t="s">
        <v>316</v>
      </c>
      <c r="E665">
        <v>279949</v>
      </c>
      <c r="F665" t="s">
        <v>317</v>
      </c>
      <c r="G665" t="s">
        <v>331</v>
      </c>
      <c r="H665" s="105" t="s">
        <v>778</v>
      </c>
      <c r="I665" t="s">
        <v>779</v>
      </c>
      <c r="J665" t="s">
        <v>669</v>
      </c>
      <c r="K665" t="s">
        <v>315</v>
      </c>
      <c r="L665">
        <v>795598</v>
      </c>
      <c r="M665">
        <v>19391</v>
      </c>
      <c r="O665">
        <v>333080</v>
      </c>
      <c r="P665" t="s">
        <v>1066</v>
      </c>
      <c r="Q665">
        <v>20780</v>
      </c>
      <c r="R665">
        <v>152</v>
      </c>
      <c r="S665">
        <v>20780</v>
      </c>
      <c r="T665">
        <v>2786</v>
      </c>
      <c r="U665" t="s">
        <v>328</v>
      </c>
      <c r="W665">
        <v>1158667035</v>
      </c>
      <c r="X665" s="76">
        <v>44109</v>
      </c>
      <c r="Y665" s="76">
        <v>44228</v>
      </c>
      <c r="Z665" s="76">
        <v>44228</v>
      </c>
      <c r="AA665" s="76">
        <v>44255</v>
      </c>
      <c r="AB665">
        <v>21493.25</v>
      </c>
      <c r="AC665" t="s">
        <v>1067</v>
      </c>
      <c r="AD665" t="s">
        <v>346</v>
      </c>
      <c r="AE665" t="s">
        <v>324</v>
      </c>
      <c r="AF665" t="s">
        <v>1081</v>
      </c>
      <c r="AG665" t="s">
        <v>1074</v>
      </c>
      <c r="AH665" t="s">
        <v>329</v>
      </c>
      <c r="AI665" t="s">
        <v>331</v>
      </c>
      <c r="AJ665" t="s">
        <v>1070</v>
      </c>
      <c r="AK665">
        <v>86057</v>
      </c>
      <c r="AL665">
        <v>1</v>
      </c>
      <c r="AM665">
        <v>46190</v>
      </c>
      <c r="AN665" t="s">
        <v>1195</v>
      </c>
      <c r="AO665">
        <v>111614024</v>
      </c>
    </row>
    <row r="666" spans="1:41">
      <c r="A666" t="s">
        <v>315</v>
      </c>
      <c r="B666">
        <v>4429</v>
      </c>
      <c r="C666" t="s">
        <v>777</v>
      </c>
      <c r="D666" t="s">
        <v>316</v>
      </c>
      <c r="E666">
        <v>279949</v>
      </c>
      <c r="F666" t="s">
        <v>317</v>
      </c>
      <c r="G666" t="s">
        <v>331</v>
      </c>
      <c r="H666" s="105" t="s">
        <v>778</v>
      </c>
      <c r="I666" t="s">
        <v>779</v>
      </c>
      <c r="J666" t="s">
        <v>669</v>
      </c>
      <c r="K666" t="s">
        <v>315</v>
      </c>
      <c r="L666">
        <v>795621</v>
      </c>
      <c r="M666">
        <v>19419</v>
      </c>
      <c r="O666">
        <v>333080</v>
      </c>
      <c r="P666" t="s">
        <v>1066</v>
      </c>
      <c r="Q666">
        <v>20781</v>
      </c>
      <c r="R666">
        <v>152</v>
      </c>
      <c r="S666">
        <v>20781</v>
      </c>
      <c r="T666">
        <v>2786</v>
      </c>
      <c r="U666" t="s">
        <v>328</v>
      </c>
      <c r="W666">
        <v>1158667035</v>
      </c>
      <c r="X666" s="76">
        <v>44109</v>
      </c>
      <c r="Y666" s="76">
        <v>44256</v>
      </c>
      <c r="Z666" s="76">
        <v>44256</v>
      </c>
      <c r="AA666" s="76">
        <v>44286</v>
      </c>
      <c r="AB666">
        <v>21493.25</v>
      </c>
      <c r="AC666" t="s">
        <v>1067</v>
      </c>
      <c r="AD666" t="s">
        <v>346</v>
      </c>
      <c r="AE666" t="s">
        <v>324</v>
      </c>
      <c r="AF666" t="s">
        <v>1082</v>
      </c>
      <c r="AG666" t="s">
        <v>1074</v>
      </c>
      <c r="AH666" t="s">
        <v>329</v>
      </c>
      <c r="AI666" t="s">
        <v>331</v>
      </c>
      <c r="AJ666" t="s">
        <v>1070</v>
      </c>
      <c r="AK666">
        <v>86057</v>
      </c>
      <c r="AL666">
        <v>1</v>
      </c>
      <c r="AM666">
        <v>46190</v>
      </c>
      <c r="AN666" t="s">
        <v>1195</v>
      </c>
      <c r="AO666">
        <v>111614024</v>
      </c>
    </row>
    <row r="667" spans="1:41">
      <c r="H667" s="105"/>
      <c r="X667" s="76"/>
      <c r="Y667" s="76"/>
      <c r="Z667" s="76"/>
      <c r="AA667" s="76"/>
      <c r="AB667">
        <f>SUM(AB655:AB666)</f>
        <v>255460.5</v>
      </c>
    </row>
    <row r="668" spans="1:41">
      <c r="A668" t="s">
        <v>315</v>
      </c>
      <c r="B668">
        <v>4429</v>
      </c>
      <c r="C668" t="s">
        <v>777</v>
      </c>
      <c r="D668" t="s">
        <v>316</v>
      </c>
      <c r="E668">
        <v>279949</v>
      </c>
      <c r="F668" t="s">
        <v>317</v>
      </c>
      <c r="G668" t="s">
        <v>331</v>
      </c>
      <c r="H668" s="105" t="s">
        <v>778</v>
      </c>
      <c r="I668" t="s">
        <v>779</v>
      </c>
      <c r="J668" t="s">
        <v>669</v>
      </c>
      <c r="K668" t="s">
        <v>315</v>
      </c>
      <c r="L668">
        <v>795644</v>
      </c>
      <c r="M668">
        <v>19450</v>
      </c>
      <c r="O668">
        <v>333080</v>
      </c>
      <c r="P668" t="s">
        <v>1066</v>
      </c>
      <c r="Q668">
        <v>20782</v>
      </c>
      <c r="R668">
        <v>152</v>
      </c>
      <c r="S668">
        <v>20782</v>
      </c>
      <c r="T668">
        <v>2786</v>
      </c>
      <c r="U668" t="s">
        <v>328</v>
      </c>
      <c r="W668">
        <v>1158667035</v>
      </c>
      <c r="X668" s="76">
        <v>44109</v>
      </c>
      <c r="Y668" s="76">
        <v>44287</v>
      </c>
      <c r="Z668" s="76">
        <v>44287</v>
      </c>
      <c r="AA668" s="76">
        <v>44316</v>
      </c>
      <c r="AB668">
        <v>21493.25</v>
      </c>
      <c r="AC668" t="s">
        <v>1067</v>
      </c>
      <c r="AD668" t="s">
        <v>346</v>
      </c>
      <c r="AE668" t="s">
        <v>324</v>
      </c>
      <c r="AF668" t="s">
        <v>1083</v>
      </c>
      <c r="AG668" t="s">
        <v>1074</v>
      </c>
      <c r="AH668" t="s">
        <v>329</v>
      </c>
      <c r="AI668" t="s">
        <v>331</v>
      </c>
      <c r="AJ668" t="s">
        <v>1070</v>
      </c>
      <c r="AK668">
        <v>86057</v>
      </c>
      <c r="AL668">
        <v>1</v>
      </c>
      <c r="AM668">
        <v>46190</v>
      </c>
      <c r="AN668" t="s">
        <v>1195</v>
      </c>
      <c r="AO668">
        <v>111614024</v>
      </c>
    </row>
    <row r="669" spans="1:41">
      <c r="A669" t="s">
        <v>315</v>
      </c>
      <c r="B669">
        <v>4429</v>
      </c>
      <c r="C669" t="s">
        <v>777</v>
      </c>
      <c r="D669" t="s">
        <v>316</v>
      </c>
      <c r="E669">
        <v>279949</v>
      </c>
      <c r="F669" t="s">
        <v>317</v>
      </c>
      <c r="G669" t="s">
        <v>331</v>
      </c>
      <c r="H669" s="105" t="s">
        <v>778</v>
      </c>
      <c r="I669" t="s">
        <v>779</v>
      </c>
      <c r="J669" t="s">
        <v>669</v>
      </c>
      <c r="K669" t="s">
        <v>315</v>
      </c>
      <c r="L669">
        <v>795667</v>
      </c>
      <c r="M669">
        <v>19480</v>
      </c>
      <c r="O669">
        <v>333080</v>
      </c>
      <c r="P669" t="s">
        <v>1066</v>
      </c>
      <c r="Q669">
        <v>20783</v>
      </c>
      <c r="R669">
        <v>152</v>
      </c>
      <c r="S669">
        <v>20783</v>
      </c>
      <c r="T669">
        <v>2786</v>
      </c>
      <c r="U669" t="s">
        <v>328</v>
      </c>
      <c r="W669">
        <v>1158667035</v>
      </c>
      <c r="X669" s="76">
        <v>44109</v>
      </c>
      <c r="Y669" s="76">
        <v>44322</v>
      </c>
      <c r="Z669" s="76">
        <v>44317</v>
      </c>
      <c r="AA669" s="76">
        <v>44347</v>
      </c>
      <c r="AB669">
        <v>21493.25</v>
      </c>
      <c r="AC669" t="s">
        <v>1067</v>
      </c>
      <c r="AD669" t="s">
        <v>346</v>
      </c>
      <c r="AE669" t="s">
        <v>324</v>
      </c>
      <c r="AF669" t="s">
        <v>1084</v>
      </c>
      <c r="AG669" t="s">
        <v>1074</v>
      </c>
      <c r="AH669" t="s">
        <v>329</v>
      </c>
      <c r="AI669" t="s">
        <v>331</v>
      </c>
      <c r="AJ669" t="s">
        <v>1070</v>
      </c>
      <c r="AK669">
        <v>86057</v>
      </c>
      <c r="AL669">
        <v>1</v>
      </c>
      <c r="AM669">
        <v>46190</v>
      </c>
      <c r="AN669" t="s">
        <v>1195</v>
      </c>
      <c r="AO669">
        <v>111614024</v>
      </c>
    </row>
    <row r="670" spans="1:41">
      <c r="A670" t="s">
        <v>315</v>
      </c>
      <c r="B670">
        <v>4429</v>
      </c>
      <c r="C670" t="s">
        <v>777</v>
      </c>
      <c r="D670" t="s">
        <v>316</v>
      </c>
      <c r="E670">
        <v>279949</v>
      </c>
      <c r="F670" t="s">
        <v>317</v>
      </c>
      <c r="G670" t="s">
        <v>331</v>
      </c>
      <c r="H670" s="105" t="s">
        <v>778</v>
      </c>
      <c r="I670" t="s">
        <v>779</v>
      </c>
      <c r="J670" t="s">
        <v>669</v>
      </c>
      <c r="K670" t="s">
        <v>315</v>
      </c>
      <c r="L670">
        <v>795690</v>
      </c>
      <c r="M670">
        <v>19511</v>
      </c>
      <c r="O670">
        <v>333080</v>
      </c>
      <c r="P670" t="s">
        <v>1066</v>
      </c>
      <c r="Q670">
        <v>20784</v>
      </c>
      <c r="R670">
        <v>152</v>
      </c>
      <c r="S670">
        <v>20784</v>
      </c>
      <c r="T670">
        <v>2786</v>
      </c>
      <c r="U670" t="s">
        <v>328</v>
      </c>
      <c r="W670">
        <v>1158667035</v>
      </c>
      <c r="X670" s="76">
        <v>44109</v>
      </c>
      <c r="Y670" s="76">
        <v>44348</v>
      </c>
      <c r="Z670" s="76">
        <v>44348</v>
      </c>
      <c r="AA670" s="76">
        <v>44377</v>
      </c>
      <c r="AB670">
        <v>21493.25</v>
      </c>
      <c r="AC670" t="s">
        <v>1067</v>
      </c>
      <c r="AD670" t="s">
        <v>346</v>
      </c>
      <c r="AE670" t="s">
        <v>324</v>
      </c>
      <c r="AF670" t="s">
        <v>1085</v>
      </c>
      <c r="AG670" t="s">
        <v>1074</v>
      </c>
      <c r="AH670" t="s">
        <v>329</v>
      </c>
      <c r="AI670" t="s">
        <v>331</v>
      </c>
      <c r="AJ670" t="s">
        <v>1070</v>
      </c>
      <c r="AK670">
        <v>86057</v>
      </c>
      <c r="AL670">
        <v>1</v>
      </c>
      <c r="AM670">
        <v>46190</v>
      </c>
      <c r="AN670" t="s">
        <v>1195</v>
      </c>
      <c r="AO670">
        <v>111614024</v>
      </c>
    </row>
    <row r="671" spans="1:41">
      <c r="A671" t="s">
        <v>315</v>
      </c>
      <c r="B671">
        <v>4429</v>
      </c>
      <c r="C671" t="s">
        <v>777</v>
      </c>
      <c r="D671" t="s">
        <v>316</v>
      </c>
      <c r="E671">
        <v>279949</v>
      </c>
      <c r="F671" t="s">
        <v>317</v>
      </c>
      <c r="G671" t="s">
        <v>331</v>
      </c>
      <c r="H671" s="105" t="s">
        <v>778</v>
      </c>
      <c r="I671" t="s">
        <v>779</v>
      </c>
      <c r="J671" t="s">
        <v>669</v>
      </c>
      <c r="K671" t="s">
        <v>315</v>
      </c>
      <c r="L671">
        <v>109368</v>
      </c>
      <c r="M671">
        <v>19541</v>
      </c>
      <c r="O671">
        <v>333080</v>
      </c>
      <c r="P671" t="s">
        <v>1066</v>
      </c>
      <c r="Q671">
        <v>22777</v>
      </c>
      <c r="R671">
        <v>152</v>
      </c>
      <c r="S671">
        <v>22777</v>
      </c>
      <c r="T671">
        <v>2786</v>
      </c>
      <c r="U671" t="s">
        <v>328</v>
      </c>
      <c r="W671">
        <v>1158667035</v>
      </c>
      <c r="X671" s="76">
        <v>44442</v>
      </c>
      <c r="Y671" s="76">
        <v>44442</v>
      </c>
      <c r="Z671" s="76">
        <v>44378</v>
      </c>
      <c r="AA671" s="76">
        <v>44408</v>
      </c>
      <c r="AB671">
        <v>22461.75</v>
      </c>
      <c r="AC671" t="s">
        <v>1067</v>
      </c>
      <c r="AD671" t="s">
        <v>383</v>
      </c>
      <c r="AE671" t="s">
        <v>324</v>
      </c>
      <c r="AF671" t="s">
        <v>1089</v>
      </c>
      <c r="AG671" t="s">
        <v>1087</v>
      </c>
      <c r="AH671" t="s">
        <v>329</v>
      </c>
      <c r="AI671" t="s">
        <v>331</v>
      </c>
      <c r="AJ671" t="s">
        <v>1070</v>
      </c>
      <c r="AK671">
        <v>86057</v>
      </c>
      <c r="AL671">
        <v>1</v>
      </c>
      <c r="AM671">
        <v>46190</v>
      </c>
      <c r="AN671" t="s">
        <v>1195</v>
      </c>
      <c r="AO671">
        <v>111614024</v>
      </c>
    </row>
    <row r="672" spans="1:41">
      <c r="A672" t="s">
        <v>315</v>
      </c>
      <c r="B672">
        <v>4429</v>
      </c>
      <c r="C672" t="s">
        <v>777</v>
      </c>
      <c r="D672" t="s">
        <v>316</v>
      </c>
      <c r="E672">
        <v>279949</v>
      </c>
      <c r="F672" t="s">
        <v>317</v>
      </c>
      <c r="G672" t="s">
        <v>331</v>
      </c>
      <c r="H672" s="105" t="s">
        <v>778</v>
      </c>
      <c r="I672" t="s">
        <v>779</v>
      </c>
      <c r="J672" t="s">
        <v>669</v>
      </c>
      <c r="K672" t="s">
        <v>315</v>
      </c>
      <c r="L672">
        <v>109428</v>
      </c>
      <c r="M672">
        <v>19603</v>
      </c>
      <c r="O672">
        <v>333080</v>
      </c>
      <c r="P672" t="s">
        <v>1066</v>
      </c>
      <c r="Q672">
        <v>22779</v>
      </c>
      <c r="R672">
        <v>152</v>
      </c>
      <c r="S672">
        <v>22779</v>
      </c>
      <c r="T672">
        <v>2786</v>
      </c>
      <c r="U672" t="s">
        <v>328</v>
      </c>
      <c r="W672">
        <v>1158667035</v>
      </c>
      <c r="X672" s="76">
        <v>44442</v>
      </c>
      <c r="Y672" s="76">
        <v>44442</v>
      </c>
      <c r="Z672" s="76">
        <v>44440</v>
      </c>
      <c r="AA672" s="76">
        <v>44469</v>
      </c>
      <c r="AB672">
        <v>22461.75</v>
      </c>
      <c r="AC672" t="s">
        <v>1067</v>
      </c>
      <c r="AD672" t="s">
        <v>383</v>
      </c>
      <c r="AE672" t="s">
        <v>324</v>
      </c>
      <c r="AF672" t="s">
        <v>1086</v>
      </c>
      <c r="AG672" t="s">
        <v>1087</v>
      </c>
      <c r="AH672" t="s">
        <v>329</v>
      </c>
      <c r="AI672" t="s">
        <v>331</v>
      </c>
      <c r="AJ672" t="s">
        <v>1070</v>
      </c>
      <c r="AK672">
        <v>86057</v>
      </c>
      <c r="AL672">
        <v>1</v>
      </c>
      <c r="AM672">
        <v>46190</v>
      </c>
      <c r="AN672" t="s">
        <v>1195</v>
      </c>
      <c r="AO672">
        <v>111614024</v>
      </c>
    </row>
    <row r="673" spans="1:41">
      <c r="A673" t="s">
        <v>315</v>
      </c>
      <c r="B673">
        <v>4429</v>
      </c>
      <c r="C673" t="s">
        <v>777</v>
      </c>
      <c r="D673" t="s">
        <v>316</v>
      </c>
      <c r="E673">
        <v>279949</v>
      </c>
      <c r="F673" t="s">
        <v>317</v>
      </c>
      <c r="G673" t="s">
        <v>331</v>
      </c>
      <c r="H673" s="105" t="s">
        <v>778</v>
      </c>
      <c r="I673" t="s">
        <v>779</v>
      </c>
      <c r="J673" t="s">
        <v>669</v>
      </c>
      <c r="K673" t="s">
        <v>315</v>
      </c>
      <c r="L673">
        <v>109398</v>
      </c>
      <c r="M673">
        <v>19572</v>
      </c>
      <c r="O673">
        <v>333080</v>
      </c>
      <c r="P673" t="s">
        <v>1066</v>
      </c>
      <c r="Q673">
        <v>22778</v>
      </c>
      <c r="R673">
        <v>152</v>
      </c>
      <c r="S673">
        <v>22778</v>
      </c>
      <c r="T673">
        <v>2786</v>
      </c>
      <c r="U673" t="s">
        <v>328</v>
      </c>
      <c r="W673">
        <v>1158667035</v>
      </c>
      <c r="X673" s="76">
        <v>44442</v>
      </c>
      <c r="Y673" s="76">
        <v>44442</v>
      </c>
      <c r="Z673" s="76">
        <v>44409</v>
      </c>
      <c r="AA673" s="76">
        <v>44439</v>
      </c>
      <c r="AB673">
        <v>22461.75</v>
      </c>
      <c r="AC673" t="s">
        <v>1067</v>
      </c>
      <c r="AD673" t="s">
        <v>383</v>
      </c>
      <c r="AE673" t="s">
        <v>324</v>
      </c>
      <c r="AF673" t="s">
        <v>1088</v>
      </c>
      <c r="AG673" t="s">
        <v>1087</v>
      </c>
      <c r="AH673" t="s">
        <v>329</v>
      </c>
      <c r="AI673" t="s">
        <v>331</v>
      </c>
      <c r="AJ673" t="s">
        <v>1070</v>
      </c>
      <c r="AK673">
        <v>86057</v>
      </c>
      <c r="AL673">
        <v>1</v>
      </c>
      <c r="AM673">
        <v>46190</v>
      </c>
      <c r="AN673" t="s">
        <v>1195</v>
      </c>
      <c r="AO673">
        <v>111614024</v>
      </c>
    </row>
    <row r="674" spans="1:41">
      <c r="A674" t="s">
        <v>315</v>
      </c>
      <c r="B674">
        <v>4429</v>
      </c>
      <c r="C674" t="s">
        <v>777</v>
      </c>
      <c r="D674" t="s">
        <v>316</v>
      </c>
      <c r="E674">
        <v>279949</v>
      </c>
      <c r="F674" t="s">
        <v>317</v>
      </c>
      <c r="G674" t="s">
        <v>331</v>
      </c>
      <c r="H674" s="105" t="s">
        <v>778</v>
      </c>
      <c r="I674" t="s">
        <v>779</v>
      </c>
      <c r="J674" t="s">
        <v>669</v>
      </c>
      <c r="K674" t="s">
        <v>315</v>
      </c>
      <c r="L674">
        <v>109458</v>
      </c>
      <c r="M674">
        <v>19633</v>
      </c>
      <c r="O674">
        <v>333080</v>
      </c>
      <c r="P674" t="s">
        <v>1066</v>
      </c>
      <c r="Q674">
        <v>22780</v>
      </c>
      <c r="R674">
        <v>152</v>
      </c>
      <c r="S674">
        <v>22780</v>
      </c>
      <c r="T674">
        <v>2786</v>
      </c>
      <c r="U674" t="s">
        <v>328</v>
      </c>
      <c r="W674">
        <v>1158667035</v>
      </c>
      <c r="X674" s="76">
        <v>44442</v>
      </c>
      <c r="Y674" s="76">
        <v>44470</v>
      </c>
      <c r="Z674" s="76">
        <v>44470</v>
      </c>
      <c r="AA674" s="76">
        <v>44500</v>
      </c>
      <c r="AB674">
        <v>22461.75</v>
      </c>
      <c r="AC674" t="s">
        <v>1067</v>
      </c>
      <c r="AD674" t="s">
        <v>383</v>
      </c>
      <c r="AE674" t="s">
        <v>324</v>
      </c>
      <c r="AF674" t="s">
        <v>1090</v>
      </c>
      <c r="AG674" t="s">
        <v>1087</v>
      </c>
      <c r="AH674" t="s">
        <v>329</v>
      </c>
      <c r="AI674" t="s">
        <v>331</v>
      </c>
      <c r="AJ674" t="s">
        <v>1070</v>
      </c>
      <c r="AK674">
        <v>86057</v>
      </c>
      <c r="AL674">
        <v>1</v>
      </c>
      <c r="AM674">
        <v>46190</v>
      </c>
      <c r="AN674" t="s">
        <v>1195</v>
      </c>
      <c r="AO674">
        <v>111614024</v>
      </c>
    </row>
    <row r="675" spans="1:41">
      <c r="A675" t="s">
        <v>315</v>
      </c>
      <c r="B675">
        <v>4429</v>
      </c>
      <c r="C675" t="s">
        <v>777</v>
      </c>
      <c r="D675" t="s">
        <v>316</v>
      </c>
      <c r="E675">
        <v>279949</v>
      </c>
      <c r="F675" t="s">
        <v>317</v>
      </c>
      <c r="G675" t="s">
        <v>331</v>
      </c>
      <c r="H675" s="105" t="s">
        <v>778</v>
      </c>
      <c r="I675" t="s">
        <v>779</v>
      </c>
      <c r="J675" t="s">
        <v>669</v>
      </c>
      <c r="K675" t="s">
        <v>315</v>
      </c>
      <c r="L675">
        <v>109488</v>
      </c>
      <c r="M675">
        <v>19664</v>
      </c>
      <c r="O675">
        <v>333080</v>
      </c>
      <c r="P675" t="s">
        <v>1066</v>
      </c>
      <c r="Q675">
        <v>22781</v>
      </c>
      <c r="R675">
        <v>152</v>
      </c>
      <c r="S675">
        <v>22781</v>
      </c>
      <c r="T675">
        <v>2786</v>
      </c>
      <c r="U675" t="s">
        <v>328</v>
      </c>
      <c r="W675">
        <v>1158667035</v>
      </c>
      <c r="X675" s="76">
        <v>44442</v>
      </c>
      <c r="Y675" s="76">
        <v>44503</v>
      </c>
      <c r="Z675" s="76">
        <v>44501</v>
      </c>
      <c r="AA675" s="76">
        <v>44530</v>
      </c>
      <c r="AB675">
        <v>22461.75</v>
      </c>
      <c r="AC675" t="s">
        <v>1067</v>
      </c>
      <c r="AD675" t="s">
        <v>383</v>
      </c>
      <c r="AE675" t="s">
        <v>324</v>
      </c>
      <c r="AF675" t="s">
        <v>1091</v>
      </c>
      <c r="AG675" t="s">
        <v>1087</v>
      </c>
      <c r="AH675" t="s">
        <v>329</v>
      </c>
      <c r="AI675" t="s">
        <v>331</v>
      </c>
      <c r="AJ675" t="s">
        <v>1070</v>
      </c>
      <c r="AK675">
        <v>86057</v>
      </c>
      <c r="AL675">
        <v>1</v>
      </c>
      <c r="AM675">
        <v>46190</v>
      </c>
      <c r="AN675" t="s">
        <v>1195</v>
      </c>
      <c r="AO675">
        <v>111614024</v>
      </c>
    </row>
    <row r="676" spans="1:41">
      <c r="A676" t="s">
        <v>315</v>
      </c>
      <c r="B676">
        <v>4429</v>
      </c>
      <c r="C676" t="s">
        <v>777</v>
      </c>
      <c r="D676" t="s">
        <v>316</v>
      </c>
      <c r="E676">
        <v>279949</v>
      </c>
      <c r="F676" t="s">
        <v>317</v>
      </c>
      <c r="G676" t="s">
        <v>331</v>
      </c>
      <c r="H676" s="105" t="s">
        <v>778</v>
      </c>
      <c r="I676" t="s">
        <v>779</v>
      </c>
      <c r="J676" t="s">
        <v>669</v>
      </c>
      <c r="K676" t="s">
        <v>315</v>
      </c>
      <c r="L676">
        <v>109518</v>
      </c>
      <c r="M676">
        <v>19694</v>
      </c>
      <c r="O676">
        <v>333080</v>
      </c>
      <c r="P676" t="s">
        <v>1066</v>
      </c>
      <c r="Q676">
        <v>22782</v>
      </c>
      <c r="R676">
        <v>152</v>
      </c>
      <c r="S676">
        <v>22782</v>
      </c>
      <c r="T676">
        <v>2786</v>
      </c>
      <c r="U676" t="s">
        <v>328</v>
      </c>
      <c r="W676">
        <v>1158667035</v>
      </c>
      <c r="X676" s="76">
        <v>44442</v>
      </c>
      <c r="Y676" s="76">
        <v>44531</v>
      </c>
      <c r="Z676" s="76">
        <v>44531</v>
      </c>
      <c r="AA676" s="76">
        <v>44561</v>
      </c>
      <c r="AB676">
        <v>22461.75</v>
      </c>
      <c r="AC676" t="s">
        <v>1067</v>
      </c>
      <c r="AD676" t="s">
        <v>383</v>
      </c>
      <c r="AE676" t="s">
        <v>324</v>
      </c>
      <c r="AF676" t="s">
        <v>1092</v>
      </c>
      <c r="AG676" t="s">
        <v>1087</v>
      </c>
      <c r="AH676" t="s">
        <v>329</v>
      </c>
      <c r="AI676" t="s">
        <v>331</v>
      </c>
      <c r="AJ676" t="s">
        <v>1070</v>
      </c>
      <c r="AK676">
        <v>86057</v>
      </c>
      <c r="AL676">
        <v>1</v>
      </c>
      <c r="AM676">
        <v>46190</v>
      </c>
      <c r="AN676" t="s">
        <v>1195</v>
      </c>
      <c r="AO676">
        <v>111614024</v>
      </c>
    </row>
    <row r="677" spans="1:41">
      <c r="A677" t="s">
        <v>315</v>
      </c>
      <c r="B677">
        <v>4429</v>
      </c>
      <c r="C677" t="s">
        <v>777</v>
      </c>
      <c r="D677" t="s">
        <v>316</v>
      </c>
      <c r="E677">
        <v>279949</v>
      </c>
      <c r="F677" t="s">
        <v>317</v>
      </c>
      <c r="G677" t="s">
        <v>331</v>
      </c>
      <c r="H677" s="105" t="s">
        <v>778</v>
      </c>
      <c r="I677" t="s">
        <v>779</v>
      </c>
      <c r="J677" t="s">
        <v>669</v>
      </c>
      <c r="K677" t="s">
        <v>315</v>
      </c>
      <c r="L677">
        <v>109548</v>
      </c>
      <c r="M677">
        <v>19725</v>
      </c>
      <c r="O677">
        <v>333080</v>
      </c>
      <c r="P677" t="s">
        <v>1066</v>
      </c>
      <c r="Q677">
        <v>22783</v>
      </c>
      <c r="R677">
        <v>152</v>
      </c>
      <c r="S677">
        <v>22783</v>
      </c>
      <c r="T677">
        <v>2786</v>
      </c>
      <c r="U677" t="s">
        <v>328</v>
      </c>
      <c r="W677">
        <v>1158667035</v>
      </c>
      <c r="X677" s="76">
        <v>44442</v>
      </c>
      <c r="Y677" s="76">
        <v>44566</v>
      </c>
      <c r="Z677" s="76">
        <v>44562</v>
      </c>
      <c r="AA677" s="76">
        <v>44592</v>
      </c>
      <c r="AB677">
        <v>22461.75</v>
      </c>
      <c r="AC677" t="s">
        <v>1067</v>
      </c>
      <c r="AD677" t="s">
        <v>383</v>
      </c>
      <c r="AE677" t="s">
        <v>324</v>
      </c>
      <c r="AF677" t="s">
        <v>1093</v>
      </c>
      <c r="AG677" t="s">
        <v>1087</v>
      </c>
      <c r="AH677" t="s">
        <v>329</v>
      </c>
      <c r="AI677" t="s">
        <v>331</v>
      </c>
      <c r="AJ677" t="s">
        <v>1070</v>
      </c>
      <c r="AK677">
        <v>86057</v>
      </c>
      <c r="AL677">
        <v>1</v>
      </c>
      <c r="AM677">
        <v>46190</v>
      </c>
      <c r="AN677" t="s">
        <v>1195</v>
      </c>
      <c r="AO677">
        <v>111614024</v>
      </c>
    </row>
    <row r="678" spans="1:41">
      <c r="A678" t="s">
        <v>315</v>
      </c>
      <c r="B678">
        <v>4429</v>
      </c>
      <c r="C678" t="s">
        <v>777</v>
      </c>
      <c r="D678" t="s">
        <v>316</v>
      </c>
      <c r="E678">
        <v>279949</v>
      </c>
      <c r="F678" t="s">
        <v>317</v>
      </c>
      <c r="G678" t="s">
        <v>331</v>
      </c>
      <c r="H678" s="105" t="s">
        <v>778</v>
      </c>
      <c r="I678" t="s">
        <v>779</v>
      </c>
      <c r="J678" t="s">
        <v>669</v>
      </c>
      <c r="K678" t="s">
        <v>315</v>
      </c>
      <c r="L678">
        <v>109578</v>
      </c>
      <c r="M678">
        <v>19756</v>
      </c>
      <c r="O678">
        <v>333080</v>
      </c>
      <c r="P678" t="s">
        <v>1066</v>
      </c>
      <c r="Q678">
        <v>22784</v>
      </c>
      <c r="R678">
        <v>152</v>
      </c>
      <c r="S678">
        <v>22784</v>
      </c>
      <c r="T678">
        <v>2786</v>
      </c>
      <c r="U678" t="s">
        <v>328</v>
      </c>
      <c r="W678">
        <v>1158667035</v>
      </c>
      <c r="X678" s="76">
        <v>44442</v>
      </c>
      <c r="Y678" s="76">
        <v>44594</v>
      </c>
      <c r="Z678" s="76">
        <v>44593</v>
      </c>
      <c r="AA678" s="76">
        <v>44620</v>
      </c>
      <c r="AB678">
        <v>22461.75</v>
      </c>
      <c r="AC678" t="s">
        <v>1067</v>
      </c>
      <c r="AD678" t="s">
        <v>383</v>
      </c>
      <c r="AE678" t="s">
        <v>324</v>
      </c>
      <c r="AF678" t="s">
        <v>1094</v>
      </c>
      <c r="AG678" t="s">
        <v>1087</v>
      </c>
      <c r="AH678" t="s">
        <v>329</v>
      </c>
      <c r="AI678" t="s">
        <v>331</v>
      </c>
      <c r="AJ678" t="s">
        <v>1070</v>
      </c>
      <c r="AK678">
        <v>86057</v>
      </c>
      <c r="AL678">
        <v>1</v>
      </c>
      <c r="AM678">
        <v>46190</v>
      </c>
      <c r="AN678" t="s">
        <v>1195</v>
      </c>
      <c r="AO678">
        <v>111614024</v>
      </c>
    </row>
    <row r="679" spans="1:41">
      <c r="A679" t="s">
        <v>315</v>
      </c>
      <c r="B679">
        <v>4429</v>
      </c>
      <c r="C679" t="s">
        <v>777</v>
      </c>
      <c r="D679" t="s">
        <v>316</v>
      </c>
      <c r="E679">
        <v>279949</v>
      </c>
      <c r="F679" t="s">
        <v>317</v>
      </c>
      <c r="G679" t="s">
        <v>331</v>
      </c>
      <c r="H679" s="105" t="s">
        <v>778</v>
      </c>
      <c r="I679" t="s">
        <v>779</v>
      </c>
      <c r="J679" t="s">
        <v>669</v>
      </c>
      <c r="K679" t="s">
        <v>315</v>
      </c>
      <c r="L679">
        <v>109608</v>
      </c>
      <c r="M679">
        <v>19784</v>
      </c>
      <c r="O679">
        <v>333080</v>
      </c>
      <c r="P679" t="s">
        <v>1066</v>
      </c>
      <c r="Q679">
        <v>22785</v>
      </c>
      <c r="R679">
        <v>152</v>
      </c>
      <c r="S679">
        <v>22785</v>
      </c>
      <c r="T679">
        <v>2786</v>
      </c>
      <c r="U679" t="s">
        <v>328</v>
      </c>
      <c r="W679">
        <v>1158667035</v>
      </c>
      <c r="X679" s="76">
        <v>44442</v>
      </c>
      <c r="Y679" s="76">
        <v>44621</v>
      </c>
      <c r="Z679" s="76">
        <v>44621</v>
      </c>
      <c r="AA679" s="76">
        <v>44651</v>
      </c>
      <c r="AB679">
        <v>22461.75</v>
      </c>
      <c r="AC679" t="s">
        <v>1067</v>
      </c>
      <c r="AD679" t="s">
        <v>383</v>
      </c>
      <c r="AE679" t="s">
        <v>324</v>
      </c>
      <c r="AF679" t="s">
        <v>1095</v>
      </c>
      <c r="AG679" t="s">
        <v>1087</v>
      </c>
      <c r="AH679" t="s">
        <v>329</v>
      </c>
      <c r="AI679" t="s">
        <v>331</v>
      </c>
      <c r="AJ679" t="s">
        <v>1070</v>
      </c>
      <c r="AK679">
        <v>86057</v>
      </c>
      <c r="AL679">
        <v>1</v>
      </c>
      <c r="AM679">
        <v>46190</v>
      </c>
      <c r="AN679" t="s">
        <v>1195</v>
      </c>
      <c r="AO679">
        <v>111614024</v>
      </c>
    </row>
    <row r="680" spans="1:41">
      <c r="H680" s="105"/>
      <c r="X680" s="76"/>
      <c r="Y680" s="76"/>
      <c r="Z680" s="76"/>
      <c r="AA680" s="76"/>
      <c r="AB680">
        <f>SUM(AB668:AB679)</f>
        <v>266635.5</v>
      </c>
    </row>
    <row r="681" spans="1:41">
      <c r="A681" t="s">
        <v>315</v>
      </c>
      <c r="B681">
        <v>4429</v>
      </c>
      <c r="C681" t="s">
        <v>777</v>
      </c>
      <c r="D681" t="s">
        <v>316</v>
      </c>
      <c r="E681">
        <v>279949</v>
      </c>
      <c r="F681" t="s">
        <v>317</v>
      </c>
      <c r="G681" t="s">
        <v>331</v>
      </c>
      <c r="H681" s="105" t="s">
        <v>778</v>
      </c>
      <c r="I681" t="s">
        <v>779</v>
      </c>
      <c r="J681" t="s">
        <v>669</v>
      </c>
      <c r="K681" t="s">
        <v>315</v>
      </c>
      <c r="L681">
        <v>109638</v>
      </c>
      <c r="M681">
        <v>19815</v>
      </c>
      <c r="O681">
        <v>333080</v>
      </c>
      <c r="P681" t="s">
        <v>1066</v>
      </c>
      <c r="Q681">
        <v>22786</v>
      </c>
      <c r="R681">
        <v>152</v>
      </c>
      <c r="S681">
        <v>22786</v>
      </c>
      <c r="T681">
        <v>2786</v>
      </c>
      <c r="U681" t="s">
        <v>328</v>
      </c>
      <c r="W681">
        <v>1158667035</v>
      </c>
      <c r="X681" s="76">
        <v>44442</v>
      </c>
      <c r="Y681" s="76">
        <v>44652</v>
      </c>
      <c r="Z681" s="76">
        <v>44652</v>
      </c>
      <c r="AA681" s="76">
        <v>44681</v>
      </c>
      <c r="AB681">
        <v>22461.75</v>
      </c>
      <c r="AC681" t="s">
        <v>1067</v>
      </c>
      <c r="AD681" t="s">
        <v>383</v>
      </c>
      <c r="AE681" t="s">
        <v>324</v>
      </c>
      <c r="AF681" t="s">
        <v>1096</v>
      </c>
      <c r="AG681" t="s">
        <v>1087</v>
      </c>
      <c r="AH681" t="s">
        <v>329</v>
      </c>
      <c r="AI681" t="s">
        <v>331</v>
      </c>
      <c r="AJ681" t="s">
        <v>1070</v>
      </c>
      <c r="AK681">
        <v>86057</v>
      </c>
      <c r="AL681">
        <v>1</v>
      </c>
      <c r="AM681">
        <v>46190</v>
      </c>
      <c r="AN681" t="s">
        <v>1195</v>
      </c>
      <c r="AO681">
        <v>111614024</v>
      </c>
    </row>
    <row r="682" spans="1:41">
      <c r="A682" t="s">
        <v>315</v>
      </c>
      <c r="B682">
        <v>4429</v>
      </c>
      <c r="C682" t="s">
        <v>777</v>
      </c>
      <c r="D682" t="s">
        <v>316</v>
      </c>
      <c r="E682">
        <v>279949</v>
      </c>
      <c r="F682" t="s">
        <v>317</v>
      </c>
      <c r="G682" t="s">
        <v>331</v>
      </c>
      <c r="H682" s="105" t="s">
        <v>778</v>
      </c>
      <c r="I682" t="s">
        <v>779</v>
      </c>
      <c r="J682" t="s">
        <v>669</v>
      </c>
      <c r="K682" t="s">
        <v>315</v>
      </c>
      <c r="L682">
        <v>109668</v>
      </c>
      <c r="M682">
        <v>19845</v>
      </c>
      <c r="O682">
        <v>333080</v>
      </c>
      <c r="P682" t="s">
        <v>1066</v>
      </c>
      <c r="Q682">
        <v>22787</v>
      </c>
      <c r="R682">
        <v>152</v>
      </c>
      <c r="S682">
        <v>22787</v>
      </c>
      <c r="T682">
        <v>2786</v>
      </c>
      <c r="U682" t="s">
        <v>328</v>
      </c>
      <c r="W682">
        <v>1158667035</v>
      </c>
      <c r="X682" s="76">
        <v>44442</v>
      </c>
      <c r="Y682" s="76">
        <v>44684</v>
      </c>
      <c r="Z682" s="76">
        <v>44682</v>
      </c>
      <c r="AA682" s="76">
        <v>44712</v>
      </c>
      <c r="AB682">
        <v>22461.75</v>
      </c>
      <c r="AC682" t="s">
        <v>1067</v>
      </c>
      <c r="AD682" t="s">
        <v>383</v>
      </c>
      <c r="AE682" t="s">
        <v>324</v>
      </c>
      <c r="AF682" t="s">
        <v>1097</v>
      </c>
      <c r="AG682" t="s">
        <v>1087</v>
      </c>
      <c r="AH682" t="s">
        <v>329</v>
      </c>
      <c r="AI682" t="s">
        <v>331</v>
      </c>
      <c r="AJ682" t="s">
        <v>1070</v>
      </c>
      <c r="AK682">
        <v>86057</v>
      </c>
      <c r="AL682">
        <v>1</v>
      </c>
      <c r="AM682">
        <v>46190</v>
      </c>
      <c r="AN682" t="s">
        <v>1195</v>
      </c>
      <c r="AO682">
        <v>111614024</v>
      </c>
    </row>
    <row r="683" spans="1:41">
      <c r="A683" t="s">
        <v>315</v>
      </c>
      <c r="B683">
        <v>4429</v>
      </c>
      <c r="C683" t="s">
        <v>777</v>
      </c>
      <c r="D683" t="s">
        <v>316</v>
      </c>
      <c r="E683">
        <v>279949</v>
      </c>
      <c r="F683" t="s">
        <v>317</v>
      </c>
      <c r="G683" t="s">
        <v>331</v>
      </c>
      <c r="H683" s="105" t="s">
        <v>778</v>
      </c>
      <c r="I683" t="s">
        <v>779</v>
      </c>
      <c r="J683" t="s">
        <v>669</v>
      </c>
      <c r="K683" t="s">
        <v>315</v>
      </c>
      <c r="L683">
        <v>109698</v>
      </c>
      <c r="M683">
        <v>19876</v>
      </c>
      <c r="O683">
        <v>333080</v>
      </c>
      <c r="P683" t="s">
        <v>1066</v>
      </c>
      <c r="Q683">
        <v>22788</v>
      </c>
      <c r="R683">
        <v>152</v>
      </c>
      <c r="S683">
        <v>22788</v>
      </c>
      <c r="T683">
        <v>2786</v>
      </c>
      <c r="U683" t="s">
        <v>328</v>
      </c>
      <c r="W683">
        <v>1158667035</v>
      </c>
      <c r="X683" s="76">
        <v>44442</v>
      </c>
      <c r="Y683" s="76">
        <v>44713</v>
      </c>
      <c r="Z683" s="76">
        <v>44713</v>
      </c>
      <c r="AA683" s="76">
        <v>44742</v>
      </c>
      <c r="AB683">
        <v>22461.75</v>
      </c>
      <c r="AC683" t="s">
        <v>1067</v>
      </c>
      <c r="AD683" t="s">
        <v>383</v>
      </c>
      <c r="AE683" t="s">
        <v>324</v>
      </c>
      <c r="AF683" t="s">
        <v>1098</v>
      </c>
      <c r="AG683" t="s">
        <v>1087</v>
      </c>
      <c r="AH683" t="s">
        <v>329</v>
      </c>
      <c r="AI683" t="s">
        <v>331</v>
      </c>
      <c r="AJ683" t="s">
        <v>1070</v>
      </c>
      <c r="AK683">
        <v>86057</v>
      </c>
      <c r="AL683">
        <v>1</v>
      </c>
      <c r="AM683">
        <v>46190</v>
      </c>
      <c r="AN683" t="s">
        <v>1195</v>
      </c>
      <c r="AO683">
        <v>111614024</v>
      </c>
    </row>
    <row r="684" spans="1:41">
      <c r="A684" t="s">
        <v>315</v>
      </c>
      <c r="B684">
        <v>4429</v>
      </c>
      <c r="C684" t="s">
        <v>777</v>
      </c>
      <c r="D684" t="s">
        <v>316</v>
      </c>
      <c r="E684">
        <v>279949</v>
      </c>
      <c r="F684" t="s">
        <v>317</v>
      </c>
      <c r="G684" t="s">
        <v>331</v>
      </c>
      <c r="H684" s="105" t="s">
        <v>778</v>
      </c>
      <c r="I684" t="s">
        <v>779</v>
      </c>
      <c r="J684" t="s">
        <v>669</v>
      </c>
      <c r="K684" t="s">
        <v>315</v>
      </c>
      <c r="L684">
        <v>484423</v>
      </c>
      <c r="M684">
        <v>19937</v>
      </c>
      <c r="O684">
        <v>333080</v>
      </c>
      <c r="P684" t="s">
        <v>1066</v>
      </c>
      <c r="Q684">
        <v>24422</v>
      </c>
      <c r="R684">
        <v>152</v>
      </c>
      <c r="S684">
        <v>24422</v>
      </c>
      <c r="T684">
        <v>2786</v>
      </c>
      <c r="U684" t="s">
        <v>328</v>
      </c>
      <c r="W684">
        <v>1158667035</v>
      </c>
      <c r="X684" s="76">
        <v>44830</v>
      </c>
      <c r="Y684" s="76">
        <v>44831</v>
      </c>
      <c r="Z684" s="76">
        <v>44774</v>
      </c>
      <c r="AA684" s="76">
        <v>44804</v>
      </c>
      <c r="AB684">
        <v>23631.4</v>
      </c>
      <c r="AC684" t="s">
        <v>1067</v>
      </c>
      <c r="AD684" t="s">
        <v>519</v>
      </c>
      <c r="AE684" t="s">
        <v>324</v>
      </c>
      <c r="AF684" t="s">
        <v>1102</v>
      </c>
      <c r="AG684" t="s">
        <v>1100</v>
      </c>
      <c r="AH684" t="s">
        <v>329</v>
      </c>
      <c r="AI684" t="s">
        <v>331</v>
      </c>
      <c r="AJ684" t="s">
        <v>1070</v>
      </c>
      <c r="AK684">
        <v>86057</v>
      </c>
      <c r="AL684">
        <v>1</v>
      </c>
      <c r="AM684">
        <v>46190</v>
      </c>
      <c r="AN684" t="s">
        <v>1195</v>
      </c>
      <c r="AO684">
        <v>111614024</v>
      </c>
    </row>
    <row r="685" spans="1:41">
      <c r="A685" t="s">
        <v>315</v>
      </c>
      <c r="B685">
        <v>4429</v>
      </c>
      <c r="C685" t="s">
        <v>777</v>
      </c>
      <c r="D685" t="s">
        <v>316</v>
      </c>
      <c r="E685">
        <v>279949</v>
      </c>
      <c r="F685" t="s">
        <v>317</v>
      </c>
      <c r="G685" t="s">
        <v>331</v>
      </c>
      <c r="H685" s="105" t="s">
        <v>778</v>
      </c>
      <c r="I685" t="s">
        <v>779</v>
      </c>
      <c r="J685" t="s">
        <v>669</v>
      </c>
      <c r="K685" t="s">
        <v>315</v>
      </c>
      <c r="L685">
        <v>484393</v>
      </c>
      <c r="M685">
        <v>19906</v>
      </c>
      <c r="O685">
        <v>333080</v>
      </c>
      <c r="P685" t="s">
        <v>1066</v>
      </c>
      <c r="Q685">
        <v>24421</v>
      </c>
      <c r="R685">
        <v>152</v>
      </c>
      <c r="S685">
        <v>24421</v>
      </c>
      <c r="T685">
        <v>2786</v>
      </c>
      <c r="U685" t="s">
        <v>328</v>
      </c>
      <c r="W685">
        <v>1158667035</v>
      </c>
      <c r="X685" s="76">
        <v>44830</v>
      </c>
      <c r="Y685" s="76">
        <v>44831</v>
      </c>
      <c r="Z685" s="76">
        <v>44743</v>
      </c>
      <c r="AA685" s="76">
        <v>44773</v>
      </c>
      <c r="AB685">
        <v>23631.4</v>
      </c>
      <c r="AC685" t="s">
        <v>1067</v>
      </c>
      <c r="AD685" t="s">
        <v>519</v>
      </c>
      <c r="AE685" t="s">
        <v>324</v>
      </c>
      <c r="AF685" t="s">
        <v>1099</v>
      </c>
      <c r="AG685" t="s">
        <v>1100</v>
      </c>
      <c r="AH685" t="s">
        <v>329</v>
      </c>
      <c r="AI685" t="s">
        <v>331</v>
      </c>
      <c r="AJ685" t="s">
        <v>1070</v>
      </c>
      <c r="AK685">
        <v>86057</v>
      </c>
      <c r="AL685">
        <v>1</v>
      </c>
      <c r="AM685">
        <v>46190</v>
      </c>
      <c r="AN685" t="s">
        <v>1195</v>
      </c>
      <c r="AO685">
        <v>111614024</v>
      </c>
    </row>
    <row r="686" spans="1:41">
      <c r="A686" t="s">
        <v>315</v>
      </c>
      <c r="B686">
        <v>4429</v>
      </c>
      <c r="C686" t="s">
        <v>777</v>
      </c>
      <c r="D686" t="s">
        <v>316</v>
      </c>
      <c r="E686">
        <v>279949</v>
      </c>
      <c r="F686" t="s">
        <v>317</v>
      </c>
      <c r="G686" t="s">
        <v>331</v>
      </c>
      <c r="H686" s="105" t="s">
        <v>778</v>
      </c>
      <c r="I686" t="s">
        <v>779</v>
      </c>
      <c r="J686" t="s">
        <v>669</v>
      </c>
      <c r="K686" t="s">
        <v>315</v>
      </c>
      <c r="L686">
        <v>484453</v>
      </c>
      <c r="M686">
        <v>19968</v>
      </c>
      <c r="O686">
        <v>333080</v>
      </c>
      <c r="P686" t="s">
        <v>1066</v>
      </c>
      <c r="Q686">
        <v>24423</v>
      </c>
      <c r="R686">
        <v>152</v>
      </c>
      <c r="S686">
        <v>24423</v>
      </c>
      <c r="T686">
        <v>2786</v>
      </c>
      <c r="U686" t="s">
        <v>328</v>
      </c>
      <c r="W686">
        <v>1158667035</v>
      </c>
      <c r="X686" s="76">
        <v>44830</v>
      </c>
      <c r="Y686" s="76">
        <v>44831</v>
      </c>
      <c r="Z686" s="76">
        <v>44805</v>
      </c>
      <c r="AA686" s="76">
        <v>44834</v>
      </c>
      <c r="AB686">
        <v>23631.4</v>
      </c>
      <c r="AC686" t="s">
        <v>1067</v>
      </c>
      <c r="AD686" t="s">
        <v>519</v>
      </c>
      <c r="AE686" t="s">
        <v>324</v>
      </c>
      <c r="AF686" t="s">
        <v>1101</v>
      </c>
      <c r="AG686" t="s">
        <v>1100</v>
      </c>
      <c r="AH686" t="s">
        <v>329</v>
      </c>
      <c r="AI686" t="s">
        <v>331</v>
      </c>
      <c r="AJ686" t="s">
        <v>1070</v>
      </c>
      <c r="AK686">
        <v>86057</v>
      </c>
      <c r="AL686">
        <v>1</v>
      </c>
      <c r="AM686">
        <v>46190</v>
      </c>
      <c r="AN686" t="s">
        <v>1195</v>
      </c>
      <c r="AO686">
        <v>111614024</v>
      </c>
    </row>
    <row r="687" spans="1:41">
      <c r="A687" t="s">
        <v>315</v>
      </c>
      <c r="B687">
        <v>4429</v>
      </c>
      <c r="C687" t="s">
        <v>777</v>
      </c>
      <c r="D687" t="s">
        <v>316</v>
      </c>
      <c r="E687">
        <v>279949</v>
      </c>
      <c r="F687" t="s">
        <v>317</v>
      </c>
      <c r="G687" t="s">
        <v>331</v>
      </c>
      <c r="H687" s="105" t="s">
        <v>778</v>
      </c>
      <c r="I687" t="s">
        <v>779</v>
      </c>
      <c r="J687" t="s">
        <v>669</v>
      </c>
      <c r="K687" t="s">
        <v>315</v>
      </c>
      <c r="L687">
        <v>484483</v>
      </c>
      <c r="M687">
        <v>19998</v>
      </c>
      <c r="O687">
        <v>333080</v>
      </c>
      <c r="P687" t="s">
        <v>1066</v>
      </c>
      <c r="Q687">
        <v>24424</v>
      </c>
      <c r="R687">
        <v>152</v>
      </c>
      <c r="S687">
        <v>24424</v>
      </c>
      <c r="T687">
        <v>2786</v>
      </c>
      <c r="U687" t="s">
        <v>328</v>
      </c>
      <c r="W687">
        <v>1158667035</v>
      </c>
      <c r="X687" s="76">
        <v>44830</v>
      </c>
      <c r="Y687" s="76">
        <v>44837</v>
      </c>
      <c r="Z687" s="76">
        <v>44835</v>
      </c>
      <c r="AA687" s="76">
        <v>44865</v>
      </c>
      <c r="AB687">
        <v>23631.4</v>
      </c>
      <c r="AC687" t="s">
        <v>1067</v>
      </c>
      <c r="AD687" t="s">
        <v>519</v>
      </c>
      <c r="AE687" t="s">
        <v>324</v>
      </c>
      <c r="AF687" t="s">
        <v>1103</v>
      </c>
      <c r="AG687" t="s">
        <v>1100</v>
      </c>
      <c r="AH687" t="s">
        <v>329</v>
      </c>
      <c r="AI687" t="s">
        <v>331</v>
      </c>
      <c r="AJ687" t="s">
        <v>1070</v>
      </c>
      <c r="AK687">
        <v>86057</v>
      </c>
      <c r="AL687">
        <v>1</v>
      </c>
      <c r="AM687">
        <v>46190</v>
      </c>
      <c r="AN687" t="s">
        <v>1195</v>
      </c>
      <c r="AO687">
        <v>111614024</v>
      </c>
    </row>
    <row r="690" spans="1:41">
      <c r="A690" t="s">
        <v>315</v>
      </c>
      <c r="B690">
        <v>4427</v>
      </c>
      <c r="C690" t="s">
        <v>789</v>
      </c>
      <c r="D690" t="s">
        <v>316</v>
      </c>
      <c r="E690">
        <v>66056</v>
      </c>
      <c r="F690" t="s">
        <v>317</v>
      </c>
      <c r="G690" t="s">
        <v>318</v>
      </c>
      <c r="H690" s="105" t="s">
        <v>53</v>
      </c>
      <c r="I690" t="s">
        <v>790</v>
      </c>
      <c r="J690" t="s">
        <v>619</v>
      </c>
      <c r="K690" t="s">
        <v>315</v>
      </c>
      <c r="L690">
        <v>459993</v>
      </c>
      <c r="M690">
        <v>19085</v>
      </c>
      <c r="O690">
        <v>333080</v>
      </c>
      <c r="P690" t="s">
        <v>1066</v>
      </c>
      <c r="Q690">
        <v>19078</v>
      </c>
      <c r="R690">
        <v>152</v>
      </c>
      <c r="S690">
        <v>19078</v>
      </c>
      <c r="T690">
        <v>2786</v>
      </c>
      <c r="U690" t="s">
        <v>328</v>
      </c>
      <c r="W690">
        <v>1158667035</v>
      </c>
      <c r="X690" s="76">
        <v>43763</v>
      </c>
      <c r="Y690" s="76">
        <v>43922</v>
      </c>
      <c r="Z690" s="76">
        <v>43922</v>
      </c>
      <c r="AA690" s="76">
        <v>43951</v>
      </c>
      <c r="AB690">
        <v>13921.25</v>
      </c>
      <c r="AC690" t="s">
        <v>1067</v>
      </c>
      <c r="AD690" t="s">
        <v>346</v>
      </c>
      <c r="AE690" t="s">
        <v>324</v>
      </c>
      <c r="AF690" t="s">
        <v>1068</v>
      </c>
      <c r="AG690" t="s">
        <v>1069</v>
      </c>
      <c r="AH690" t="s">
        <v>329</v>
      </c>
      <c r="AI690" t="s">
        <v>318</v>
      </c>
      <c r="AJ690" t="s">
        <v>1070</v>
      </c>
      <c r="AK690">
        <v>86057</v>
      </c>
      <c r="AL690">
        <v>1</v>
      </c>
      <c r="AM690" t="s">
        <v>791</v>
      </c>
      <c r="AN690" t="s">
        <v>1196</v>
      </c>
      <c r="AO690">
        <v>111563374</v>
      </c>
    </row>
    <row r="691" spans="1:41">
      <c r="A691" t="s">
        <v>315</v>
      </c>
      <c r="B691">
        <v>4427</v>
      </c>
      <c r="C691" t="s">
        <v>789</v>
      </c>
      <c r="D691" t="s">
        <v>316</v>
      </c>
      <c r="E691">
        <v>66056</v>
      </c>
      <c r="F691" t="s">
        <v>317</v>
      </c>
      <c r="G691" t="s">
        <v>318</v>
      </c>
      <c r="H691" s="105" t="s">
        <v>53</v>
      </c>
      <c r="I691" t="s">
        <v>790</v>
      </c>
      <c r="J691" t="s">
        <v>619</v>
      </c>
      <c r="K691" t="s">
        <v>315</v>
      </c>
      <c r="L691">
        <v>460018</v>
      </c>
      <c r="M691">
        <v>19115</v>
      </c>
      <c r="O691">
        <v>333080</v>
      </c>
      <c r="P691" t="s">
        <v>1066</v>
      </c>
      <c r="Q691">
        <v>19079</v>
      </c>
      <c r="R691">
        <v>152</v>
      </c>
      <c r="S691">
        <v>19079</v>
      </c>
      <c r="T691">
        <v>2786</v>
      </c>
      <c r="U691" t="s">
        <v>328</v>
      </c>
      <c r="W691">
        <v>1158667035</v>
      </c>
      <c r="X691" s="76">
        <v>43763</v>
      </c>
      <c r="Y691" s="76">
        <v>43956</v>
      </c>
      <c r="Z691" s="76">
        <v>43952</v>
      </c>
      <c r="AA691" s="76">
        <v>43982</v>
      </c>
      <c r="AB691">
        <v>13921.25</v>
      </c>
      <c r="AC691" t="s">
        <v>1067</v>
      </c>
      <c r="AD691" t="s">
        <v>346</v>
      </c>
      <c r="AE691" t="s">
        <v>324</v>
      </c>
      <c r="AF691" t="s">
        <v>1071</v>
      </c>
      <c r="AG691" t="s">
        <v>1069</v>
      </c>
      <c r="AH691" t="s">
        <v>329</v>
      </c>
      <c r="AI691" t="s">
        <v>318</v>
      </c>
      <c r="AJ691" t="s">
        <v>1070</v>
      </c>
      <c r="AK691">
        <v>86057</v>
      </c>
      <c r="AL691">
        <v>1</v>
      </c>
      <c r="AM691" t="s">
        <v>791</v>
      </c>
      <c r="AN691" t="s">
        <v>1196</v>
      </c>
      <c r="AO691">
        <v>111563374</v>
      </c>
    </row>
    <row r="692" spans="1:41">
      <c r="A692" t="s">
        <v>315</v>
      </c>
      <c r="B692">
        <v>4427</v>
      </c>
      <c r="C692" t="s">
        <v>789</v>
      </c>
      <c r="D692" t="s">
        <v>316</v>
      </c>
      <c r="E692">
        <v>66056</v>
      </c>
      <c r="F692" t="s">
        <v>317</v>
      </c>
      <c r="G692" t="s">
        <v>318</v>
      </c>
      <c r="H692" s="105" t="s">
        <v>53</v>
      </c>
      <c r="I692" t="s">
        <v>790</v>
      </c>
      <c r="J692" t="s">
        <v>619</v>
      </c>
      <c r="K692" t="s">
        <v>315</v>
      </c>
      <c r="L692">
        <v>460043</v>
      </c>
      <c r="M692">
        <v>19146</v>
      </c>
      <c r="O692">
        <v>333080</v>
      </c>
      <c r="P692" t="s">
        <v>1066</v>
      </c>
      <c r="Q692">
        <v>19080</v>
      </c>
      <c r="R692">
        <v>152</v>
      </c>
      <c r="S692">
        <v>19080</v>
      </c>
      <c r="T692">
        <v>2786</v>
      </c>
      <c r="U692" t="s">
        <v>328</v>
      </c>
      <c r="W692">
        <v>1158667035</v>
      </c>
      <c r="X692" s="76">
        <v>43763</v>
      </c>
      <c r="Y692" s="76">
        <v>43983</v>
      </c>
      <c r="Z692" s="76">
        <v>43983</v>
      </c>
      <c r="AA692" s="76">
        <v>44012</v>
      </c>
      <c r="AB692">
        <v>13921.25</v>
      </c>
      <c r="AC692" t="s">
        <v>1067</v>
      </c>
      <c r="AD692" t="s">
        <v>346</v>
      </c>
      <c r="AE692" t="s">
        <v>324</v>
      </c>
      <c r="AF692" t="s">
        <v>1072</v>
      </c>
      <c r="AG692" t="s">
        <v>1069</v>
      </c>
      <c r="AH692" t="s">
        <v>329</v>
      </c>
      <c r="AI692" t="s">
        <v>318</v>
      </c>
      <c r="AJ692" t="s">
        <v>1070</v>
      </c>
      <c r="AK692">
        <v>86057</v>
      </c>
      <c r="AL692">
        <v>1</v>
      </c>
      <c r="AM692" t="s">
        <v>791</v>
      </c>
      <c r="AN692" t="s">
        <v>1196</v>
      </c>
      <c r="AO692">
        <v>111563374</v>
      </c>
    </row>
    <row r="693" spans="1:41">
      <c r="A693" t="s">
        <v>315</v>
      </c>
      <c r="B693">
        <v>4427</v>
      </c>
      <c r="C693" t="s">
        <v>789</v>
      </c>
      <c r="D693" t="s">
        <v>316</v>
      </c>
      <c r="E693">
        <v>66056</v>
      </c>
      <c r="F693" t="s">
        <v>317</v>
      </c>
      <c r="G693" t="s">
        <v>318</v>
      </c>
      <c r="H693" s="105" t="s">
        <v>53</v>
      </c>
      <c r="I693" t="s">
        <v>790</v>
      </c>
      <c r="J693" t="s">
        <v>619</v>
      </c>
      <c r="K693" t="s">
        <v>315</v>
      </c>
      <c r="L693">
        <v>795435</v>
      </c>
      <c r="M693">
        <v>19176</v>
      </c>
      <c r="O693">
        <v>333080</v>
      </c>
      <c r="P693" t="s">
        <v>1066</v>
      </c>
      <c r="Q693">
        <v>20773</v>
      </c>
      <c r="R693">
        <v>152</v>
      </c>
      <c r="S693">
        <v>20773</v>
      </c>
      <c r="T693">
        <v>2786</v>
      </c>
      <c r="U693" t="s">
        <v>328</v>
      </c>
      <c r="W693">
        <v>1158667035</v>
      </c>
      <c r="X693" s="76">
        <v>44109</v>
      </c>
      <c r="Y693" s="76">
        <v>44117</v>
      </c>
      <c r="Z693" s="76">
        <v>44013</v>
      </c>
      <c r="AA693" s="76">
        <v>44043</v>
      </c>
      <c r="AB693">
        <v>14473.08</v>
      </c>
      <c r="AC693" t="s">
        <v>1067</v>
      </c>
      <c r="AD693" t="s">
        <v>346</v>
      </c>
      <c r="AE693" t="s">
        <v>324</v>
      </c>
      <c r="AF693" t="s">
        <v>1075</v>
      </c>
      <c r="AG693" t="s">
        <v>1074</v>
      </c>
      <c r="AH693" t="s">
        <v>329</v>
      </c>
      <c r="AI693" t="s">
        <v>318</v>
      </c>
      <c r="AJ693" t="s">
        <v>1070</v>
      </c>
      <c r="AK693">
        <v>86057</v>
      </c>
      <c r="AL693">
        <v>1</v>
      </c>
      <c r="AM693" t="s">
        <v>791</v>
      </c>
      <c r="AN693" t="s">
        <v>1196</v>
      </c>
      <c r="AO693">
        <v>111563374</v>
      </c>
    </row>
    <row r="694" spans="1:41">
      <c r="A694" t="s">
        <v>315</v>
      </c>
      <c r="B694">
        <v>4427</v>
      </c>
      <c r="C694" t="s">
        <v>789</v>
      </c>
      <c r="D694" t="s">
        <v>316</v>
      </c>
      <c r="E694">
        <v>66056</v>
      </c>
      <c r="F694" t="s">
        <v>317</v>
      </c>
      <c r="G694" t="s">
        <v>318</v>
      </c>
      <c r="H694" s="105" t="s">
        <v>53</v>
      </c>
      <c r="I694" t="s">
        <v>790</v>
      </c>
      <c r="J694" t="s">
        <v>619</v>
      </c>
      <c r="K694" t="s">
        <v>315</v>
      </c>
      <c r="L694">
        <v>795504</v>
      </c>
      <c r="M694">
        <v>19268</v>
      </c>
      <c r="O694">
        <v>333080</v>
      </c>
      <c r="P694" t="s">
        <v>1066</v>
      </c>
      <c r="Q694">
        <v>20776</v>
      </c>
      <c r="R694">
        <v>152</v>
      </c>
      <c r="S694">
        <v>20776</v>
      </c>
      <c r="T694">
        <v>2786</v>
      </c>
      <c r="U694" t="s">
        <v>328</v>
      </c>
      <c r="W694">
        <v>1158667035</v>
      </c>
      <c r="X694" s="76">
        <v>44109</v>
      </c>
      <c r="Y694" s="76">
        <v>44117</v>
      </c>
      <c r="Z694" s="76">
        <v>44105</v>
      </c>
      <c r="AA694" s="76">
        <v>44135</v>
      </c>
      <c r="AB694">
        <v>14473.08</v>
      </c>
      <c r="AC694" t="s">
        <v>1067</v>
      </c>
      <c r="AD694" t="s">
        <v>346</v>
      </c>
      <c r="AE694" t="s">
        <v>324</v>
      </c>
      <c r="AF694" t="s">
        <v>1077</v>
      </c>
      <c r="AG694" t="s">
        <v>1074</v>
      </c>
      <c r="AH694" t="s">
        <v>329</v>
      </c>
      <c r="AI694" t="s">
        <v>318</v>
      </c>
      <c r="AJ694" t="s">
        <v>1070</v>
      </c>
      <c r="AK694">
        <v>86057</v>
      </c>
      <c r="AL694">
        <v>1</v>
      </c>
      <c r="AM694" t="s">
        <v>791</v>
      </c>
      <c r="AN694" t="s">
        <v>1196</v>
      </c>
      <c r="AO694">
        <v>111563374</v>
      </c>
    </row>
    <row r="695" spans="1:41">
      <c r="A695" t="s">
        <v>315</v>
      </c>
      <c r="B695">
        <v>4427</v>
      </c>
      <c r="C695" t="s">
        <v>789</v>
      </c>
      <c r="D695" t="s">
        <v>316</v>
      </c>
      <c r="E695">
        <v>66056</v>
      </c>
      <c r="F695" t="s">
        <v>317</v>
      </c>
      <c r="G695" t="s">
        <v>318</v>
      </c>
      <c r="H695" s="105" t="s">
        <v>53</v>
      </c>
      <c r="I695" t="s">
        <v>790</v>
      </c>
      <c r="J695" t="s">
        <v>619</v>
      </c>
      <c r="K695" t="s">
        <v>315</v>
      </c>
      <c r="L695">
        <v>795458</v>
      </c>
      <c r="M695">
        <v>19207</v>
      </c>
      <c r="O695">
        <v>333080</v>
      </c>
      <c r="P695" t="s">
        <v>1066</v>
      </c>
      <c r="Q695">
        <v>20774</v>
      </c>
      <c r="R695">
        <v>152</v>
      </c>
      <c r="S695">
        <v>20774</v>
      </c>
      <c r="T695">
        <v>2786</v>
      </c>
      <c r="U695" t="s">
        <v>328</v>
      </c>
      <c r="W695">
        <v>1158667035</v>
      </c>
      <c r="X695" s="76">
        <v>44109</v>
      </c>
      <c r="Y695" s="76">
        <v>44117</v>
      </c>
      <c r="Z695" s="76">
        <v>44044</v>
      </c>
      <c r="AA695" s="76">
        <v>44074</v>
      </c>
      <c r="AB695">
        <v>14473.08</v>
      </c>
      <c r="AC695" t="s">
        <v>1067</v>
      </c>
      <c r="AD695" t="s">
        <v>346</v>
      </c>
      <c r="AE695" t="s">
        <v>324</v>
      </c>
      <c r="AF695" t="s">
        <v>1076</v>
      </c>
      <c r="AG695" t="s">
        <v>1074</v>
      </c>
      <c r="AH695" t="s">
        <v>329</v>
      </c>
      <c r="AI695" t="s">
        <v>318</v>
      </c>
      <c r="AJ695" t="s">
        <v>1070</v>
      </c>
      <c r="AK695">
        <v>86057</v>
      </c>
      <c r="AL695">
        <v>1</v>
      </c>
      <c r="AM695" t="s">
        <v>791</v>
      </c>
      <c r="AN695" t="s">
        <v>1196</v>
      </c>
      <c r="AO695">
        <v>111563374</v>
      </c>
    </row>
    <row r="696" spans="1:41">
      <c r="A696" t="s">
        <v>315</v>
      </c>
      <c r="B696">
        <v>4427</v>
      </c>
      <c r="C696" t="s">
        <v>789</v>
      </c>
      <c r="D696" t="s">
        <v>316</v>
      </c>
      <c r="E696">
        <v>66056</v>
      </c>
      <c r="F696" t="s">
        <v>317</v>
      </c>
      <c r="G696" t="s">
        <v>318</v>
      </c>
      <c r="H696" s="105" t="s">
        <v>53</v>
      </c>
      <c r="I696" t="s">
        <v>790</v>
      </c>
      <c r="J696" t="s">
        <v>619</v>
      </c>
      <c r="K696" t="s">
        <v>315</v>
      </c>
      <c r="L696">
        <v>795481</v>
      </c>
      <c r="M696">
        <v>19238</v>
      </c>
      <c r="O696">
        <v>333080</v>
      </c>
      <c r="P696" t="s">
        <v>1066</v>
      </c>
      <c r="Q696">
        <v>20775</v>
      </c>
      <c r="R696">
        <v>152</v>
      </c>
      <c r="S696">
        <v>20775</v>
      </c>
      <c r="T696">
        <v>2786</v>
      </c>
      <c r="U696" t="s">
        <v>328</v>
      </c>
      <c r="W696">
        <v>1158667035</v>
      </c>
      <c r="X696" s="76">
        <v>44109</v>
      </c>
      <c r="Y696" s="76">
        <v>44117</v>
      </c>
      <c r="Z696" s="76">
        <v>44075</v>
      </c>
      <c r="AA696" s="76">
        <v>44104</v>
      </c>
      <c r="AB696">
        <v>14473.08</v>
      </c>
      <c r="AC696" t="s">
        <v>1067</v>
      </c>
      <c r="AD696" t="s">
        <v>346</v>
      </c>
      <c r="AE696" t="s">
        <v>324</v>
      </c>
      <c r="AF696" t="s">
        <v>1073</v>
      </c>
      <c r="AG696" t="s">
        <v>1074</v>
      </c>
      <c r="AH696" t="s">
        <v>329</v>
      </c>
      <c r="AI696" t="s">
        <v>318</v>
      </c>
      <c r="AJ696" t="s">
        <v>1070</v>
      </c>
      <c r="AK696">
        <v>86057</v>
      </c>
      <c r="AL696">
        <v>1</v>
      </c>
      <c r="AM696" t="s">
        <v>791</v>
      </c>
      <c r="AN696" t="s">
        <v>1196</v>
      </c>
      <c r="AO696">
        <v>111563374</v>
      </c>
    </row>
    <row r="697" spans="1:41">
      <c r="A697" t="s">
        <v>315</v>
      </c>
      <c r="B697">
        <v>4427</v>
      </c>
      <c r="C697" t="s">
        <v>789</v>
      </c>
      <c r="D697" t="s">
        <v>316</v>
      </c>
      <c r="E697">
        <v>66056</v>
      </c>
      <c r="F697" t="s">
        <v>317</v>
      </c>
      <c r="G697" t="s">
        <v>318</v>
      </c>
      <c r="H697" s="105" t="s">
        <v>53</v>
      </c>
      <c r="I697" t="s">
        <v>790</v>
      </c>
      <c r="J697" t="s">
        <v>619</v>
      </c>
      <c r="K697" t="s">
        <v>315</v>
      </c>
      <c r="L697">
        <v>795527</v>
      </c>
      <c r="M697">
        <v>19299</v>
      </c>
      <c r="O697">
        <v>333080</v>
      </c>
      <c r="P697" t="s">
        <v>1066</v>
      </c>
      <c r="Q697">
        <v>20777</v>
      </c>
      <c r="R697">
        <v>152</v>
      </c>
      <c r="S697">
        <v>20777</v>
      </c>
      <c r="T697">
        <v>2786</v>
      </c>
      <c r="U697" t="s">
        <v>328</v>
      </c>
      <c r="W697">
        <v>1158667035</v>
      </c>
      <c r="X697" s="76">
        <v>44109</v>
      </c>
      <c r="Y697" s="76">
        <v>44137</v>
      </c>
      <c r="Z697" s="76">
        <v>44136</v>
      </c>
      <c r="AA697" s="76">
        <v>44165</v>
      </c>
      <c r="AB697">
        <v>14473.08</v>
      </c>
      <c r="AC697" t="s">
        <v>1067</v>
      </c>
      <c r="AD697" t="s">
        <v>346</v>
      </c>
      <c r="AE697" t="s">
        <v>324</v>
      </c>
      <c r="AF697" t="s">
        <v>1078</v>
      </c>
      <c r="AG697" t="s">
        <v>1074</v>
      </c>
      <c r="AH697" t="s">
        <v>329</v>
      </c>
      <c r="AI697" t="s">
        <v>318</v>
      </c>
      <c r="AJ697" t="s">
        <v>1070</v>
      </c>
      <c r="AK697">
        <v>86057</v>
      </c>
      <c r="AL697">
        <v>1</v>
      </c>
      <c r="AM697" t="s">
        <v>791</v>
      </c>
      <c r="AN697" t="s">
        <v>1196</v>
      </c>
      <c r="AO697">
        <v>111563374</v>
      </c>
    </row>
    <row r="698" spans="1:41">
      <c r="A698" t="s">
        <v>315</v>
      </c>
      <c r="B698">
        <v>4427</v>
      </c>
      <c r="C698" t="s">
        <v>789</v>
      </c>
      <c r="D698" t="s">
        <v>316</v>
      </c>
      <c r="E698">
        <v>66056</v>
      </c>
      <c r="F698" t="s">
        <v>317</v>
      </c>
      <c r="G698" t="s">
        <v>318</v>
      </c>
      <c r="H698" s="105" t="s">
        <v>53</v>
      </c>
      <c r="I698" t="s">
        <v>790</v>
      </c>
      <c r="J698" t="s">
        <v>619</v>
      </c>
      <c r="K698" t="s">
        <v>315</v>
      </c>
      <c r="L698">
        <v>795550</v>
      </c>
      <c r="M698">
        <v>19329</v>
      </c>
      <c r="O698">
        <v>333080</v>
      </c>
      <c r="P698" t="s">
        <v>1066</v>
      </c>
      <c r="Q698">
        <v>20778</v>
      </c>
      <c r="R698">
        <v>152</v>
      </c>
      <c r="S698">
        <v>20778</v>
      </c>
      <c r="T698">
        <v>2786</v>
      </c>
      <c r="U698" t="s">
        <v>328</v>
      </c>
      <c r="W698">
        <v>1158667035</v>
      </c>
      <c r="X698" s="76">
        <v>44109</v>
      </c>
      <c r="Y698" s="76">
        <v>44166</v>
      </c>
      <c r="Z698" s="76">
        <v>44166</v>
      </c>
      <c r="AA698" s="76">
        <v>44196</v>
      </c>
      <c r="AB698">
        <v>14473.08</v>
      </c>
      <c r="AC698" t="s">
        <v>1067</v>
      </c>
      <c r="AD698" t="s">
        <v>346</v>
      </c>
      <c r="AE698" t="s">
        <v>324</v>
      </c>
      <c r="AF698" t="s">
        <v>1079</v>
      </c>
      <c r="AG698" t="s">
        <v>1074</v>
      </c>
      <c r="AH698" t="s">
        <v>329</v>
      </c>
      <c r="AI698" t="s">
        <v>318</v>
      </c>
      <c r="AJ698" t="s">
        <v>1070</v>
      </c>
      <c r="AK698">
        <v>86057</v>
      </c>
      <c r="AL698">
        <v>1</v>
      </c>
      <c r="AM698" t="s">
        <v>791</v>
      </c>
      <c r="AN698" t="s">
        <v>1196</v>
      </c>
      <c r="AO698">
        <v>111563374</v>
      </c>
    </row>
    <row r="699" spans="1:41">
      <c r="A699" t="s">
        <v>315</v>
      </c>
      <c r="B699">
        <v>4427</v>
      </c>
      <c r="C699" t="s">
        <v>789</v>
      </c>
      <c r="D699" t="s">
        <v>316</v>
      </c>
      <c r="E699">
        <v>66056</v>
      </c>
      <c r="F699" t="s">
        <v>317</v>
      </c>
      <c r="G699" t="s">
        <v>318</v>
      </c>
      <c r="H699" s="105" t="s">
        <v>53</v>
      </c>
      <c r="I699" t="s">
        <v>790</v>
      </c>
      <c r="J699" t="s">
        <v>619</v>
      </c>
      <c r="K699" t="s">
        <v>315</v>
      </c>
      <c r="L699">
        <v>795573</v>
      </c>
      <c r="M699">
        <v>19360</v>
      </c>
      <c r="O699">
        <v>333080</v>
      </c>
      <c r="P699" t="s">
        <v>1066</v>
      </c>
      <c r="Q699">
        <v>20779</v>
      </c>
      <c r="R699">
        <v>152</v>
      </c>
      <c r="S699">
        <v>20779</v>
      </c>
      <c r="T699">
        <v>2786</v>
      </c>
      <c r="U699" t="s">
        <v>328</v>
      </c>
      <c r="W699">
        <v>1158667035</v>
      </c>
      <c r="X699" s="76">
        <v>44109</v>
      </c>
      <c r="Y699" s="76">
        <v>44201</v>
      </c>
      <c r="Z699" s="76">
        <v>44197</v>
      </c>
      <c r="AA699" s="76">
        <v>44227</v>
      </c>
      <c r="AB699">
        <v>14473.08</v>
      </c>
      <c r="AC699" t="s">
        <v>1067</v>
      </c>
      <c r="AD699" t="s">
        <v>346</v>
      </c>
      <c r="AE699" t="s">
        <v>324</v>
      </c>
      <c r="AF699" t="s">
        <v>1080</v>
      </c>
      <c r="AG699" t="s">
        <v>1074</v>
      </c>
      <c r="AH699" t="s">
        <v>329</v>
      </c>
      <c r="AI699" t="s">
        <v>318</v>
      </c>
      <c r="AJ699" t="s">
        <v>1070</v>
      </c>
      <c r="AK699">
        <v>86057</v>
      </c>
      <c r="AL699">
        <v>1</v>
      </c>
      <c r="AM699" t="s">
        <v>791</v>
      </c>
      <c r="AN699" t="s">
        <v>1196</v>
      </c>
      <c r="AO699">
        <v>111563374</v>
      </c>
    </row>
    <row r="700" spans="1:41">
      <c r="A700" t="s">
        <v>315</v>
      </c>
      <c r="B700">
        <v>4427</v>
      </c>
      <c r="C700" t="s">
        <v>789</v>
      </c>
      <c r="D700" t="s">
        <v>316</v>
      </c>
      <c r="E700">
        <v>66056</v>
      </c>
      <c r="F700" t="s">
        <v>317</v>
      </c>
      <c r="G700" t="s">
        <v>318</v>
      </c>
      <c r="H700" s="105" t="s">
        <v>53</v>
      </c>
      <c r="I700" t="s">
        <v>790</v>
      </c>
      <c r="J700" t="s">
        <v>619</v>
      </c>
      <c r="K700" t="s">
        <v>315</v>
      </c>
      <c r="L700">
        <v>795596</v>
      </c>
      <c r="M700">
        <v>19391</v>
      </c>
      <c r="O700">
        <v>333080</v>
      </c>
      <c r="P700" t="s">
        <v>1066</v>
      </c>
      <c r="Q700">
        <v>20780</v>
      </c>
      <c r="R700">
        <v>152</v>
      </c>
      <c r="S700">
        <v>20780</v>
      </c>
      <c r="T700">
        <v>2786</v>
      </c>
      <c r="U700" t="s">
        <v>328</v>
      </c>
      <c r="W700">
        <v>1158667035</v>
      </c>
      <c r="X700" s="76">
        <v>44109</v>
      </c>
      <c r="Y700" s="76">
        <v>44228</v>
      </c>
      <c r="Z700" s="76">
        <v>44228</v>
      </c>
      <c r="AA700" s="76">
        <v>44255</v>
      </c>
      <c r="AB700">
        <v>14473.08</v>
      </c>
      <c r="AC700" t="s">
        <v>1067</v>
      </c>
      <c r="AD700" t="s">
        <v>346</v>
      </c>
      <c r="AE700" t="s">
        <v>324</v>
      </c>
      <c r="AF700" t="s">
        <v>1081</v>
      </c>
      <c r="AG700" t="s">
        <v>1074</v>
      </c>
      <c r="AH700" t="s">
        <v>329</v>
      </c>
      <c r="AI700" t="s">
        <v>318</v>
      </c>
      <c r="AJ700" t="s">
        <v>1070</v>
      </c>
      <c r="AK700">
        <v>86057</v>
      </c>
      <c r="AL700">
        <v>1</v>
      </c>
      <c r="AM700" t="s">
        <v>791</v>
      </c>
      <c r="AN700" t="s">
        <v>1196</v>
      </c>
      <c r="AO700">
        <v>111563374</v>
      </c>
    </row>
    <row r="701" spans="1:41">
      <c r="A701" t="s">
        <v>315</v>
      </c>
      <c r="B701">
        <v>4427</v>
      </c>
      <c r="C701" t="s">
        <v>789</v>
      </c>
      <c r="D701" t="s">
        <v>316</v>
      </c>
      <c r="E701">
        <v>66056</v>
      </c>
      <c r="F701" t="s">
        <v>317</v>
      </c>
      <c r="G701" t="s">
        <v>318</v>
      </c>
      <c r="H701" s="105" t="s">
        <v>53</v>
      </c>
      <c r="I701" t="s">
        <v>790</v>
      </c>
      <c r="J701" t="s">
        <v>619</v>
      </c>
      <c r="K701" t="s">
        <v>315</v>
      </c>
      <c r="L701">
        <v>795619</v>
      </c>
      <c r="M701">
        <v>19419</v>
      </c>
      <c r="O701">
        <v>333080</v>
      </c>
      <c r="P701" t="s">
        <v>1066</v>
      </c>
      <c r="Q701">
        <v>20781</v>
      </c>
      <c r="R701">
        <v>152</v>
      </c>
      <c r="S701">
        <v>20781</v>
      </c>
      <c r="T701">
        <v>2786</v>
      </c>
      <c r="U701" t="s">
        <v>328</v>
      </c>
      <c r="W701">
        <v>1158667035</v>
      </c>
      <c r="X701" s="76">
        <v>44109</v>
      </c>
      <c r="Y701" s="76">
        <v>44256</v>
      </c>
      <c r="Z701" s="76">
        <v>44256</v>
      </c>
      <c r="AA701" s="76">
        <v>44286</v>
      </c>
      <c r="AB701">
        <v>14473.08</v>
      </c>
      <c r="AC701" t="s">
        <v>1067</v>
      </c>
      <c r="AD701" t="s">
        <v>346</v>
      </c>
      <c r="AE701" t="s">
        <v>324</v>
      </c>
      <c r="AF701" t="s">
        <v>1082</v>
      </c>
      <c r="AG701" t="s">
        <v>1074</v>
      </c>
      <c r="AH701" t="s">
        <v>329</v>
      </c>
      <c r="AI701" t="s">
        <v>318</v>
      </c>
      <c r="AJ701" t="s">
        <v>1070</v>
      </c>
      <c r="AK701">
        <v>86057</v>
      </c>
      <c r="AL701">
        <v>1</v>
      </c>
      <c r="AM701" t="s">
        <v>791</v>
      </c>
      <c r="AN701" t="s">
        <v>1196</v>
      </c>
      <c r="AO701">
        <v>111563374</v>
      </c>
    </row>
    <row r="702" spans="1:41">
      <c r="H702" s="105"/>
      <c r="X702" s="76"/>
      <c r="Y702" s="76"/>
      <c r="Z702" s="76"/>
      <c r="AA702" s="76"/>
      <c r="AB702">
        <f>SUM(AB690:AB701)</f>
        <v>172021.46999999997</v>
      </c>
    </row>
    <row r="703" spans="1:41">
      <c r="A703" t="s">
        <v>315</v>
      </c>
      <c r="B703">
        <v>4427</v>
      </c>
      <c r="C703" t="s">
        <v>789</v>
      </c>
      <c r="D703" t="s">
        <v>316</v>
      </c>
      <c r="E703">
        <v>66056</v>
      </c>
      <c r="F703" t="s">
        <v>317</v>
      </c>
      <c r="G703" t="s">
        <v>318</v>
      </c>
      <c r="H703" s="105" t="s">
        <v>53</v>
      </c>
      <c r="I703" t="s">
        <v>790</v>
      </c>
      <c r="J703" t="s">
        <v>619</v>
      </c>
      <c r="K703" t="s">
        <v>315</v>
      </c>
      <c r="L703">
        <v>795642</v>
      </c>
      <c r="M703">
        <v>19450</v>
      </c>
      <c r="O703">
        <v>333080</v>
      </c>
      <c r="P703" t="s">
        <v>1066</v>
      </c>
      <c r="Q703">
        <v>20782</v>
      </c>
      <c r="R703">
        <v>152</v>
      </c>
      <c r="S703">
        <v>20782</v>
      </c>
      <c r="T703">
        <v>2786</v>
      </c>
      <c r="U703" t="s">
        <v>328</v>
      </c>
      <c r="W703">
        <v>1158667035</v>
      </c>
      <c r="X703" s="76">
        <v>44109</v>
      </c>
      <c r="Y703" s="76">
        <v>44287</v>
      </c>
      <c r="Z703" s="76">
        <v>44287</v>
      </c>
      <c r="AA703" s="76">
        <v>44316</v>
      </c>
      <c r="AB703">
        <v>14473.08</v>
      </c>
      <c r="AC703" t="s">
        <v>1067</v>
      </c>
      <c r="AD703" t="s">
        <v>346</v>
      </c>
      <c r="AE703" t="s">
        <v>324</v>
      </c>
      <c r="AF703" t="s">
        <v>1083</v>
      </c>
      <c r="AG703" t="s">
        <v>1074</v>
      </c>
      <c r="AH703" t="s">
        <v>329</v>
      </c>
      <c r="AI703" t="s">
        <v>318</v>
      </c>
      <c r="AJ703" t="s">
        <v>1070</v>
      </c>
      <c r="AK703">
        <v>86057</v>
      </c>
      <c r="AL703">
        <v>1</v>
      </c>
      <c r="AM703" t="s">
        <v>791</v>
      </c>
      <c r="AN703" t="s">
        <v>1196</v>
      </c>
      <c r="AO703">
        <v>111563374</v>
      </c>
    </row>
    <row r="704" spans="1:41">
      <c r="A704" t="s">
        <v>315</v>
      </c>
      <c r="B704">
        <v>4427</v>
      </c>
      <c r="C704" t="s">
        <v>789</v>
      </c>
      <c r="D704" t="s">
        <v>316</v>
      </c>
      <c r="E704">
        <v>66056</v>
      </c>
      <c r="F704" t="s">
        <v>317</v>
      </c>
      <c r="G704" t="s">
        <v>318</v>
      </c>
      <c r="H704" s="105" t="s">
        <v>53</v>
      </c>
      <c r="I704" t="s">
        <v>790</v>
      </c>
      <c r="J704" t="s">
        <v>619</v>
      </c>
      <c r="K704" t="s">
        <v>315</v>
      </c>
      <c r="L704">
        <v>795665</v>
      </c>
      <c r="M704">
        <v>19480</v>
      </c>
      <c r="O704">
        <v>333080</v>
      </c>
      <c r="P704" t="s">
        <v>1066</v>
      </c>
      <c r="Q704">
        <v>20783</v>
      </c>
      <c r="R704">
        <v>152</v>
      </c>
      <c r="S704">
        <v>20783</v>
      </c>
      <c r="T704">
        <v>2786</v>
      </c>
      <c r="U704" t="s">
        <v>328</v>
      </c>
      <c r="W704">
        <v>1158667035</v>
      </c>
      <c r="X704" s="76">
        <v>44109</v>
      </c>
      <c r="Y704" s="76">
        <v>44322</v>
      </c>
      <c r="Z704" s="76">
        <v>44317</v>
      </c>
      <c r="AA704" s="76">
        <v>44347</v>
      </c>
      <c r="AB704">
        <v>14473.08</v>
      </c>
      <c r="AC704" t="s">
        <v>1067</v>
      </c>
      <c r="AD704" t="s">
        <v>346</v>
      </c>
      <c r="AE704" t="s">
        <v>324</v>
      </c>
      <c r="AF704" t="s">
        <v>1084</v>
      </c>
      <c r="AG704" t="s">
        <v>1074</v>
      </c>
      <c r="AH704" t="s">
        <v>329</v>
      </c>
      <c r="AI704" t="s">
        <v>318</v>
      </c>
      <c r="AJ704" t="s">
        <v>1070</v>
      </c>
      <c r="AK704">
        <v>86057</v>
      </c>
      <c r="AL704">
        <v>1</v>
      </c>
      <c r="AM704" t="s">
        <v>791</v>
      </c>
      <c r="AN704" t="s">
        <v>1196</v>
      </c>
      <c r="AO704">
        <v>111563374</v>
      </c>
    </row>
    <row r="705" spans="1:41">
      <c r="A705" t="s">
        <v>315</v>
      </c>
      <c r="B705">
        <v>4427</v>
      </c>
      <c r="C705" t="s">
        <v>789</v>
      </c>
      <c r="D705" t="s">
        <v>316</v>
      </c>
      <c r="E705">
        <v>66056</v>
      </c>
      <c r="F705" t="s">
        <v>317</v>
      </c>
      <c r="G705" t="s">
        <v>318</v>
      </c>
      <c r="H705" s="105" t="s">
        <v>53</v>
      </c>
      <c r="I705" t="s">
        <v>790</v>
      </c>
      <c r="J705" t="s">
        <v>619</v>
      </c>
      <c r="K705" t="s">
        <v>315</v>
      </c>
      <c r="L705">
        <v>795688</v>
      </c>
      <c r="M705">
        <v>19511</v>
      </c>
      <c r="O705">
        <v>333080</v>
      </c>
      <c r="P705" t="s">
        <v>1066</v>
      </c>
      <c r="Q705">
        <v>20784</v>
      </c>
      <c r="R705">
        <v>152</v>
      </c>
      <c r="S705">
        <v>20784</v>
      </c>
      <c r="T705">
        <v>2786</v>
      </c>
      <c r="U705" t="s">
        <v>328</v>
      </c>
      <c r="W705">
        <v>1158667035</v>
      </c>
      <c r="X705" s="76">
        <v>44109</v>
      </c>
      <c r="Y705" s="76">
        <v>44348</v>
      </c>
      <c r="Z705" s="76">
        <v>44348</v>
      </c>
      <c r="AA705" s="76">
        <v>44377</v>
      </c>
      <c r="AB705">
        <v>14473.08</v>
      </c>
      <c r="AC705" t="s">
        <v>1067</v>
      </c>
      <c r="AD705" t="s">
        <v>346</v>
      </c>
      <c r="AE705" t="s">
        <v>324</v>
      </c>
      <c r="AF705" t="s">
        <v>1085</v>
      </c>
      <c r="AG705" t="s">
        <v>1074</v>
      </c>
      <c r="AH705" t="s">
        <v>329</v>
      </c>
      <c r="AI705" t="s">
        <v>318</v>
      </c>
      <c r="AJ705" t="s">
        <v>1070</v>
      </c>
      <c r="AK705">
        <v>86057</v>
      </c>
      <c r="AL705">
        <v>1</v>
      </c>
      <c r="AM705" t="s">
        <v>791</v>
      </c>
      <c r="AN705" t="s">
        <v>1196</v>
      </c>
      <c r="AO705">
        <v>111563374</v>
      </c>
    </row>
    <row r="706" spans="1:41">
      <c r="A706" t="s">
        <v>315</v>
      </c>
      <c r="B706">
        <v>4427</v>
      </c>
      <c r="C706" t="s">
        <v>789</v>
      </c>
      <c r="D706" t="s">
        <v>316</v>
      </c>
      <c r="E706">
        <v>66056</v>
      </c>
      <c r="F706" t="s">
        <v>317</v>
      </c>
      <c r="G706" t="s">
        <v>318</v>
      </c>
      <c r="H706" s="105" t="s">
        <v>53</v>
      </c>
      <c r="I706" t="s">
        <v>790</v>
      </c>
      <c r="J706" t="s">
        <v>619</v>
      </c>
      <c r="K706" t="s">
        <v>315</v>
      </c>
      <c r="L706">
        <v>109394</v>
      </c>
      <c r="M706">
        <v>19572</v>
      </c>
      <c r="O706">
        <v>333080</v>
      </c>
      <c r="P706" t="s">
        <v>1066</v>
      </c>
      <c r="Q706">
        <v>22778</v>
      </c>
      <c r="R706">
        <v>152</v>
      </c>
      <c r="S706">
        <v>22778</v>
      </c>
      <c r="T706">
        <v>2786</v>
      </c>
      <c r="U706" t="s">
        <v>328</v>
      </c>
      <c r="W706">
        <v>1158667035</v>
      </c>
      <c r="X706" s="76">
        <v>44442</v>
      </c>
      <c r="Y706" s="76">
        <v>44442</v>
      </c>
      <c r="Z706" s="76">
        <v>44409</v>
      </c>
      <c r="AA706" s="76">
        <v>44439</v>
      </c>
      <c r="AB706">
        <v>15125.25</v>
      </c>
      <c r="AC706" t="s">
        <v>1067</v>
      </c>
      <c r="AD706" t="s">
        <v>383</v>
      </c>
      <c r="AE706" t="s">
        <v>324</v>
      </c>
      <c r="AF706" t="s">
        <v>1088</v>
      </c>
      <c r="AG706" t="s">
        <v>1087</v>
      </c>
      <c r="AH706" t="s">
        <v>329</v>
      </c>
      <c r="AI706" t="s">
        <v>318</v>
      </c>
      <c r="AJ706" t="s">
        <v>1070</v>
      </c>
      <c r="AK706">
        <v>86057</v>
      </c>
      <c r="AL706">
        <v>1</v>
      </c>
      <c r="AM706" t="s">
        <v>791</v>
      </c>
      <c r="AN706" t="s">
        <v>1196</v>
      </c>
      <c r="AO706">
        <v>111563374</v>
      </c>
    </row>
    <row r="707" spans="1:41">
      <c r="A707" t="s">
        <v>315</v>
      </c>
      <c r="B707">
        <v>4427</v>
      </c>
      <c r="C707" t="s">
        <v>789</v>
      </c>
      <c r="D707" t="s">
        <v>316</v>
      </c>
      <c r="E707">
        <v>66056</v>
      </c>
      <c r="F707" t="s">
        <v>317</v>
      </c>
      <c r="G707" t="s">
        <v>318</v>
      </c>
      <c r="H707" s="105" t="s">
        <v>53</v>
      </c>
      <c r="I707" t="s">
        <v>790</v>
      </c>
      <c r="J707" t="s">
        <v>619</v>
      </c>
      <c r="K707" t="s">
        <v>315</v>
      </c>
      <c r="L707">
        <v>109364</v>
      </c>
      <c r="M707">
        <v>19541</v>
      </c>
      <c r="O707">
        <v>333080</v>
      </c>
      <c r="P707" t="s">
        <v>1066</v>
      </c>
      <c r="Q707">
        <v>22777</v>
      </c>
      <c r="R707">
        <v>152</v>
      </c>
      <c r="S707">
        <v>22777</v>
      </c>
      <c r="T707">
        <v>2786</v>
      </c>
      <c r="U707" t="s">
        <v>328</v>
      </c>
      <c r="W707">
        <v>1158667035</v>
      </c>
      <c r="X707" s="76">
        <v>44442</v>
      </c>
      <c r="Y707" s="76">
        <v>44442</v>
      </c>
      <c r="Z707" s="76">
        <v>44378</v>
      </c>
      <c r="AA707" s="76">
        <v>44408</v>
      </c>
      <c r="AB707">
        <v>15125.25</v>
      </c>
      <c r="AC707" t="s">
        <v>1067</v>
      </c>
      <c r="AD707" t="s">
        <v>383</v>
      </c>
      <c r="AE707" t="s">
        <v>324</v>
      </c>
      <c r="AF707" t="s">
        <v>1089</v>
      </c>
      <c r="AG707" t="s">
        <v>1087</v>
      </c>
      <c r="AH707" t="s">
        <v>329</v>
      </c>
      <c r="AI707" t="s">
        <v>318</v>
      </c>
      <c r="AJ707" t="s">
        <v>1070</v>
      </c>
      <c r="AK707">
        <v>86057</v>
      </c>
      <c r="AL707">
        <v>1</v>
      </c>
      <c r="AM707" t="s">
        <v>791</v>
      </c>
      <c r="AN707" t="s">
        <v>1196</v>
      </c>
      <c r="AO707">
        <v>111563374</v>
      </c>
    </row>
    <row r="708" spans="1:41">
      <c r="A708" t="s">
        <v>315</v>
      </c>
      <c r="B708">
        <v>4427</v>
      </c>
      <c r="C708" t="s">
        <v>789</v>
      </c>
      <c r="D708" t="s">
        <v>316</v>
      </c>
      <c r="E708">
        <v>66056</v>
      </c>
      <c r="F708" t="s">
        <v>317</v>
      </c>
      <c r="G708" t="s">
        <v>318</v>
      </c>
      <c r="H708" s="105" t="s">
        <v>53</v>
      </c>
      <c r="I708" t="s">
        <v>790</v>
      </c>
      <c r="J708" t="s">
        <v>619</v>
      </c>
      <c r="K708" t="s">
        <v>315</v>
      </c>
      <c r="L708">
        <v>109424</v>
      </c>
      <c r="M708">
        <v>19603</v>
      </c>
      <c r="O708">
        <v>333080</v>
      </c>
      <c r="P708" t="s">
        <v>1066</v>
      </c>
      <c r="Q708">
        <v>22779</v>
      </c>
      <c r="R708">
        <v>152</v>
      </c>
      <c r="S708">
        <v>22779</v>
      </c>
      <c r="T708">
        <v>2786</v>
      </c>
      <c r="U708" t="s">
        <v>328</v>
      </c>
      <c r="W708">
        <v>1158667035</v>
      </c>
      <c r="X708" s="76">
        <v>44442</v>
      </c>
      <c r="Y708" s="76">
        <v>44442</v>
      </c>
      <c r="Z708" s="76">
        <v>44440</v>
      </c>
      <c r="AA708" s="76">
        <v>44469</v>
      </c>
      <c r="AB708">
        <v>15125.25</v>
      </c>
      <c r="AC708" t="s">
        <v>1067</v>
      </c>
      <c r="AD708" t="s">
        <v>383</v>
      </c>
      <c r="AE708" t="s">
        <v>324</v>
      </c>
      <c r="AF708" t="s">
        <v>1086</v>
      </c>
      <c r="AG708" t="s">
        <v>1087</v>
      </c>
      <c r="AH708" t="s">
        <v>329</v>
      </c>
      <c r="AI708" t="s">
        <v>318</v>
      </c>
      <c r="AJ708" t="s">
        <v>1070</v>
      </c>
      <c r="AK708">
        <v>86057</v>
      </c>
      <c r="AL708">
        <v>1</v>
      </c>
      <c r="AM708" t="s">
        <v>791</v>
      </c>
      <c r="AN708" t="s">
        <v>1196</v>
      </c>
      <c r="AO708">
        <v>111563374</v>
      </c>
    </row>
    <row r="709" spans="1:41">
      <c r="A709" t="s">
        <v>315</v>
      </c>
      <c r="B709">
        <v>4427</v>
      </c>
      <c r="C709" t="s">
        <v>789</v>
      </c>
      <c r="D709" t="s">
        <v>316</v>
      </c>
      <c r="E709">
        <v>66056</v>
      </c>
      <c r="F709" t="s">
        <v>317</v>
      </c>
      <c r="G709" t="s">
        <v>318</v>
      </c>
      <c r="H709" s="105" t="s">
        <v>53</v>
      </c>
      <c r="I709" t="s">
        <v>790</v>
      </c>
      <c r="J709" t="s">
        <v>619</v>
      </c>
      <c r="K709" t="s">
        <v>315</v>
      </c>
      <c r="L709">
        <v>109454</v>
      </c>
      <c r="M709">
        <v>19633</v>
      </c>
      <c r="O709">
        <v>333080</v>
      </c>
      <c r="P709" t="s">
        <v>1066</v>
      </c>
      <c r="Q709">
        <v>22780</v>
      </c>
      <c r="R709">
        <v>152</v>
      </c>
      <c r="S709">
        <v>22780</v>
      </c>
      <c r="T709">
        <v>2786</v>
      </c>
      <c r="U709" t="s">
        <v>328</v>
      </c>
      <c r="W709">
        <v>1158667035</v>
      </c>
      <c r="X709" s="76">
        <v>44442</v>
      </c>
      <c r="Y709" s="76">
        <v>44470</v>
      </c>
      <c r="Z709" s="76">
        <v>44470</v>
      </c>
      <c r="AA709" s="76">
        <v>44500</v>
      </c>
      <c r="AB709">
        <v>15125.25</v>
      </c>
      <c r="AC709" t="s">
        <v>1067</v>
      </c>
      <c r="AD709" t="s">
        <v>383</v>
      </c>
      <c r="AE709" t="s">
        <v>324</v>
      </c>
      <c r="AF709" t="s">
        <v>1090</v>
      </c>
      <c r="AG709" t="s">
        <v>1087</v>
      </c>
      <c r="AH709" t="s">
        <v>329</v>
      </c>
      <c r="AI709" t="s">
        <v>318</v>
      </c>
      <c r="AJ709" t="s">
        <v>1070</v>
      </c>
      <c r="AK709">
        <v>86057</v>
      </c>
      <c r="AL709">
        <v>1</v>
      </c>
      <c r="AM709" t="s">
        <v>791</v>
      </c>
      <c r="AN709" t="s">
        <v>1196</v>
      </c>
      <c r="AO709">
        <v>111563374</v>
      </c>
    </row>
    <row r="710" spans="1:41">
      <c r="A710" t="s">
        <v>315</v>
      </c>
      <c r="B710">
        <v>4427</v>
      </c>
      <c r="C710" t="s">
        <v>789</v>
      </c>
      <c r="D710" t="s">
        <v>316</v>
      </c>
      <c r="E710">
        <v>66056</v>
      </c>
      <c r="F710" t="s">
        <v>317</v>
      </c>
      <c r="G710" t="s">
        <v>318</v>
      </c>
      <c r="H710" s="105" t="s">
        <v>53</v>
      </c>
      <c r="I710" t="s">
        <v>790</v>
      </c>
      <c r="J710" t="s">
        <v>619</v>
      </c>
      <c r="K710" t="s">
        <v>315</v>
      </c>
      <c r="L710">
        <v>109484</v>
      </c>
      <c r="M710">
        <v>19664</v>
      </c>
      <c r="O710">
        <v>333080</v>
      </c>
      <c r="P710" t="s">
        <v>1066</v>
      </c>
      <c r="Q710">
        <v>22781</v>
      </c>
      <c r="R710">
        <v>152</v>
      </c>
      <c r="S710">
        <v>22781</v>
      </c>
      <c r="T710">
        <v>2786</v>
      </c>
      <c r="U710" t="s">
        <v>328</v>
      </c>
      <c r="W710">
        <v>1158667035</v>
      </c>
      <c r="X710" s="76">
        <v>44442</v>
      </c>
      <c r="Y710" s="76">
        <v>44503</v>
      </c>
      <c r="Z710" s="76">
        <v>44501</v>
      </c>
      <c r="AA710" s="76">
        <v>44530</v>
      </c>
      <c r="AB710">
        <v>15125.25</v>
      </c>
      <c r="AC710" t="s">
        <v>1067</v>
      </c>
      <c r="AD710" t="s">
        <v>383</v>
      </c>
      <c r="AE710" t="s">
        <v>324</v>
      </c>
      <c r="AF710" t="s">
        <v>1091</v>
      </c>
      <c r="AG710" t="s">
        <v>1087</v>
      </c>
      <c r="AH710" t="s">
        <v>329</v>
      </c>
      <c r="AI710" t="s">
        <v>318</v>
      </c>
      <c r="AJ710" t="s">
        <v>1070</v>
      </c>
      <c r="AK710">
        <v>86057</v>
      </c>
      <c r="AL710">
        <v>1</v>
      </c>
      <c r="AM710" t="s">
        <v>791</v>
      </c>
      <c r="AN710" t="s">
        <v>1196</v>
      </c>
      <c r="AO710">
        <v>111563374</v>
      </c>
    </row>
    <row r="711" spans="1:41">
      <c r="A711" t="s">
        <v>315</v>
      </c>
      <c r="B711">
        <v>4427</v>
      </c>
      <c r="C711" t="s">
        <v>789</v>
      </c>
      <c r="D711" t="s">
        <v>316</v>
      </c>
      <c r="E711">
        <v>66056</v>
      </c>
      <c r="F711" t="s">
        <v>317</v>
      </c>
      <c r="G711" t="s">
        <v>318</v>
      </c>
      <c r="H711" s="105" t="s">
        <v>53</v>
      </c>
      <c r="I711" t="s">
        <v>790</v>
      </c>
      <c r="J711" t="s">
        <v>619</v>
      </c>
      <c r="K711" t="s">
        <v>315</v>
      </c>
      <c r="L711">
        <v>109514</v>
      </c>
      <c r="M711">
        <v>19694</v>
      </c>
      <c r="O711">
        <v>333080</v>
      </c>
      <c r="P711" t="s">
        <v>1066</v>
      </c>
      <c r="Q711">
        <v>22782</v>
      </c>
      <c r="R711">
        <v>152</v>
      </c>
      <c r="S711">
        <v>22782</v>
      </c>
      <c r="T711">
        <v>2786</v>
      </c>
      <c r="U711" t="s">
        <v>328</v>
      </c>
      <c r="W711">
        <v>1158667035</v>
      </c>
      <c r="X711" s="76">
        <v>44442</v>
      </c>
      <c r="Y711" s="76">
        <v>44531</v>
      </c>
      <c r="Z711" s="76">
        <v>44531</v>
      </c>
      <c r="AA711" s="76">
        <v>44561</v>
      </c>
      <c r="AB711">
        <v>15125.25</v>
      </c>
      <c r="AC711" t="s">
        <v>1067</v>
      </c>
      <c r="AD711" t="s">
        <v>383</v>
      </c>
      <c r="AE711" t="s">
        <v>324</v>
      </c>
      <c r="AF711" t="s">
        <v>1092</v>
      </c>
      <c r="AG711" t="s">
        <v>1087</v>
      </c>
      <c r="AH711" t="s">
        <v>329</v>
      </c>
      <c r="AI711" t="s">
        <v>318</v>
      </c>
      <c r="AJ711" t="s">
        <v>1070</v>
      </c>
      <c r="AK711">
        <v>86057</v>
      </c>
      <c r="AL711">
        <v>1</v>
      </c>
      <c r="AM711" t="s">
        <v>791</v>
      </c>
      <c r="AN711" t="s">
        <v>1196</v>
      </c>
      <c r="AO711">
        <v>111563374</v>
      </c>
    </row>
    <row r="712" spans="1:41">
      <c r="A712" t="s">
        <v>315</v>
      </c>
      <c r="B712">
        <v>4427</v>
      </c>
      <c r="C712" t="s">
        <v>789</v>
      </c>
      <c r="D712" t="s">
        <v>316</v>
      </c>
      <c r="E712">
        <v>66056</v>
      </c>
      <c r="F712" t="s">
        <v>317</v>
      </c>
      <c r="G712" t="s">
        <v>318</v>
      </c>
      <c r="H712" s="105" t="s">
        <v>53</v>
      </c>
      <c r="I712" t="s">
        <v>790</v>
      </c>
      <c r="J712" t="s">
        <v>619</v>
      </c>
      <c r="K712" t="s">
        <v>315</v>
      </c>
      <c r="L712">
        <v>109544</v>
      </c>
      <c r="M712">
        <v>19725</v>
      </c>
      <c r="O712">
        <v>333080</v>
      </c>
      <c r="P712" t="s">
        <v>1066</v>
      </c>
      <c r="Q712">
        <v>22783</v>
      </c>
      <c r="R712">
        <v>152</v>
      </c>
      <c r="S712">
        <v>22783</v>
      </c>
      <c r="T712">
        <v>2786</v>
      </c>
      <c r="U712" t="s">
        <v>328</v>
      </c>
      <c r="W712">
        <v>1158667035</v>
      </c>
      <c r="X712" s="76">
        <v>44442</v>
      </c>
      <c r="Y712" s="76">
        <v>44566</v>
      </c>
      <c r="Z712" s="76">
        <v>44562</v>
      </c>
      <c r="AA712" s="76">
        <v>44592</v>
      </c>
      <c r="AB712">
        <v>15125.25</v>
      </c>
      <c r="AC712" t="s">
        <v>1067</v>
      </c>
      <c r="AD712" t="s">
        <v>383</v>
      </c>
      <c r="AE712" t="s">
        <v>324</v>
      </c>
      <c r="AF712" t="s">
        <v>1093</v>
      </c>
      <c r="AG712" t="s">
        <v>1087</v>
      </c>
      <c r="AH712" t="s">
        <v>329</v>
      </c>
      <c r="AI712" t="s">
        <v>318</v>
      </c>
      <c r="AJ712" t="s">
        <v>1070</v>
      </c>
      <c r="AK712">
        <v>86057</v>
      </c>
      <c r="AL712">
        <v>1</v>
      </c>
      <c r="AM712" t="s">
        <v>791</v>
      </c>
      <c r="AN712" t="s">
        <v>1196</v>
      </c>
      <c r="AO712">
        <v>111563374</v>
      </c>
    </row>
    <row r="713" spans="1:41">
      <c r="A713" t="s">
        <v>315</v>
      </c>
      <c r="B713">
        <v>4427</v>
      </c>
      <c r="C713" t="s">
        <v>789</v>
      </c>
      <c r="D713" t="s">
        <v>316</v>
      </c>
      <c r="E713">
        <v>66056</v>
      </c>
      <c r="F713" t="s">
        <v>317</v>
      </c>
      <c r="G713" t="s">
        <v>318</v>
      </c>
      <c r="H713" s="105" t="s">
        <v>53</v>
      </c>
      <c r="I713" t="s">
        <v>790</v>
      </c>
      <c r="J713" t="s">
        <v>619</v>
      </c>
      <c r="K713" t="s">
        <v>315</v>
      </c>
      <c r="L713">
        <v>109574</v>
      </c>
      <c r="M713">
        <v>19756</v>
      </c>
      <c r="O713">
        <v>333080</v>
      </c>
      <c r="P713" t="s">
        <v>1066</v>
      </c>
      <c r="Q713">
        <v>22784</v>
      </c>
      <c r="R713">
        <v>152</v>
      </c>
      <c r="S713">
        <v>22784</v>
      </c>
      <c r="T713">
        <v>2786</v>
      </c>
      <c r="U713" t="s">
        <v>328</v>
      </c>
      <c r="W713">
        <v>1158667035</v>
      </c>
      <c r="X713" s="76">
        <v>44442</v>
      </c>
      <c r="Y713" s="76">
        <v>44594</v>
      </c>
      <c r="Z713" s="76">
        <v>44593</v>
      </c>
      <c r="AA713" s="76">
        <v>44620</v>
      </c>
      <c r="AB713">
        <v>15125.25</v>
      </c>
      <c r="AC713" t="s">
        <v>1067</v>
      </c>
      <c r="AD713" t="s">
        <v>383</v>
      </c>
      <c r="AE713" t="s">
        <v>324</v>
      </c>
      <c r="AF713" t="s">
        <v>1094</v>
      </c>
      <c r="AG713" t="s">
        <v>1087</v>
      </c>
      <c r="AH713" t="s">
        <v>329</v>
      </c>
      <c r="AI713" t="s">
        <v>318</v>
      </c>
      <c r="AJ713" t="s">
        <v>1070</v>
      </c>
      <c r="AK713">
        <v>86057</v>
      </c>
      <c r="AL713">
        <v>1</v>
      </c>
      <c r="AM713" t="s">
        <v>791</v>
      </c>
      <c r="AN713" t="s">
        <v>1196</v>
      </c>
      <c r="AO713">
        <v>111563374</v>
      </c>
    </row>
    <row r="714" spans="1:41">
      <c r="A714" t="s">
        <v>315</v>
      </c>
      <c r="B714">
        <v>4427</v>
      </c>
      <c r="C714" t="s">
        <v>789</v>
      </c>
      <c r="D714" t="s">
        <v>316</v>
      </c>
      <c r="E714">
        <v>66056</v>
      </c>
      <c r="F714" t="s">
        <v>317</v>
      </c>
      <c r="G714" t="s">
        <v>318</v>
      </c>
      <c r="H714" s="105" t="s">
        <v>53</v>
      </c>
      <c r="I714" t="s">
        <v>790</v>
      </c>
      <c r="J714" t="s">
        <v>619</v>
      </c>
      <c r="K714" t="s">
        <v>315</v>
      </c>
      <c r="L714">
        <v>109604</v>
      </c>
      <c r="M714">
        <v>19784</v>
      </c>
      <c r="O714">
        <v>333080</v>
      </c>
      <c r="P714" t="s">
        <v>1066</v>
      </c>
      <c r="Q714">
        <v>22785</v>
      </c>
      <c r="R714">
        <v>152</v>
      </c>
      <c r="S714">
        <v>22785</v>
      </c>
      <c r="T714">
        <v>2786</v>
      </c>
      <c r="U714" t="s">
        <v>328</v>
      </c>
      <c r="W714">
        <v>1158667035</v>
      </c>
      <c r="X714" s="76">
        <v>44442</v>
      </c>
      <c r="Y714" s="76">
        <v>44621</v>
      </c>
      <c r="Z714" s="76">
        <v>44621</v>
      </c>
      <c r="AA714" s="76">
        <v>44651</v>
      </c>
      <c r="AB714">
        <v>15125.25</v>
      </c>
      <c r="AC714" t="s">
        <v>1067</v>
      </c>
      <c r="AD714" t="s">
        <v>383</v>
      </c>
      <c r="AE714" t="s">
        <v>324</v>
      </c>
      <c r="AF714" t="s">
        <v>1095</v>
      </c>
      <c r="AG714" t="s">
        <v>1087</v>
      </c>
      <c r="AH714" t="s">
        <v>329</v>
      </c>
      <c r="AI714" t="s">
        <v>318</v>
      </c>
      <c r="AJ714" t="s">
        <v>1070</v>
      </c>
      <c r="AK714">
        <v>86057</v>
      </c>
      <c r="AL714">
        <v>1</v>
      </c>
      <c r="AM714" t="s">
        <v>791</v>
      </c>
      <c r="AN714" t="s">
        <v>1196</v>
      </c>
      <c r="AO714">
        <v>111563374</v>
      </c>
    </row>
    <row r="715" spans="1:41">
      <c r="H715" s="105"/>
      <c r="X715" s="76"/>
      <c r="Y715" s="76"/>
      <c r="Z715" s="76"/>
      <c r="AA715" s="76"/>
      <c r="AB715">
        <f>SUM(AB703:AB714)</f>
        <v>179546.49</v>
      </c>
    </row>
    <row r="716" spans="1:41">
      <c r="A716" t="s">
        <v>315</v>
      </c>
      <c r="B716">
        <v>4427</v>
      </c>
      <c r="C716" t="s">
        <v>789</v>
      </c>
      <c r="D716" t="s">
        <v>316</v>
      </c>
      <c r="E716">
        <v>66056</v>
      </c>
      <c r="F716" t="s">
        <v>317</v>
      </c>
      <c r="G716" t="s">
        <v>318</v>
      </c>
      <c r="H716" s="105" t="s">
        <v>53</v>
      </c>
      <c r="I716" t="s">
        <v>790</v>
      </c>
      <c r="J716" t="s">
        <v>619</v>
      </c>
      <c r="K716" t="s">
        <v>315</v>
      </c>
      <c r="L716">
        <v>109634</v>
      </c>
      <c r="M716">
        <v>19815</v>
      </c>
      <c r="O716">
        <v>333080</v>
      </c>
      <c r="P716" t="s">
        <v>1066</v>
      </c>
      <c r="Q716">
        <v>22786</v>
      </c>
      <c r="R716">
        <v>152</v>
      </c>
      <c r="S716">
        <v>22786</v>
      </c>
      <c r="T716">
        <v>2786</v>
      </c>
      <c r="U716" t="s">
        <v>328</v>
      </c>
      <c r="W716">
        <v>1158667035</v>
      </c>
      <c r="X716" s="76">
        <v>44442</v>
      </c>
      <c r="Y716" s="76">
        <v>44652</v>
      </c>
      <c r="Z716" s="76">
        <v>44652</v>
      </c>
      <c r="AA716" s="76">
        <v>44681</v>
      </c>
      <c r="AB716">
        <v>15125.25</v>
      </c>
      <c r="AC716" t="s">
        <v>1067</v>
      </c>
      <c r="AD716" t="s">
        <v>383</v>
      </c>
      <c r="AE716" t="s">
        <v>324</v>
      </c>
      <c r="AF716" t="s">
        <v>1096</v>
      </c>
      <c r="AG716" t="s">
        <v>1087</v>
      </c>
      <c r="AH716" t="s">
        <v>329</v>
      </c>
      <c r="AI716" t="s">
        <v>318</v>
      </c>
      <c r="AJ716" t="s">
        <v>1070</v>
      </c>
      <c r="AK716">
        <v>86057</v>
      </c>
      <c r="AL716">
        <v>1</v>
      </c>
      <c r="AM716" t="s">
        <v>791</v>
      </c>
      <c r="AN716" t="s">
        <v>1196</v>
      </c>
      <c r="AO716">
        <v>111563374</v>
      </c>
    </row>
    <row r="717" spans="1:41">
      <c r="A717" t="s">
        <v>315</v>
      </c>
      <c r="B717">
        <v>4427</v>
      </c>
      <c r="C717" t="s">
        <v>789</v>
      </c>
      <c r="D717" t="s">
        <v>316</v>
      </c>
      <c r="E717">
        <v>66056</v>
      </c>
      <c r="F717" t="s">
        <v>317</v>
      </c>
      <c r="G717" t="s">
        <v>318</v>
      </c>
      <c r="H717" s="105" t="s">
        <v>53</v>
      </c>
      <c r="I717" t="s">
        <v>790</v>
      </c>
      <c r="J717" t="s">
        <v>619</v>
      </c>
      <c r="K717" t="s">
        <v>315</v>
      </c>
      <c r="L717">
        <v>109664</v>
      </c>
      <c r="M717">
        <v>19845</v>
      </c>
      <c r="O717">
        <v>333080</v>
      </c>
      <c r="P717" t="s">
        <v>1066</v>
      </c>
      <c r="Q717">
        <v>22787</v>
      </c>
      <c r="R717">
        <v>152</v>
      </c>
      <c r="S717">
        <v>22787</v>
      </c>
      <c r="T717">
        <v>2786</v>
      </c>
      <c r="U717" t="s">
        <v>328</v>
      </c>
      <c r="W717">
        <v>1158667035</v>
      </c>
      <c r="X717" s="76">
        <v>44442</v>
      </c>
      <c r="Y717" s="76">
        <v>44684</v>
      </c>
      <c r="Z717" s="76">
        <v>44682</v>
      </c>
      <c r="AA717" s="76">
        <v>44712</v>
      </c>
      <c r="AB717">
        <v>15125.25</v>
      </c>
      <c r="AC717" t="s">
        <v>1067</v>
      </c>
      <c r="AD717" t="s">
        <v>383</v>
      </c>
      <c r="AE717" t="s">
        <v>324</v>
      </c>
      <c r="AF717" t="s">
        <v>1097</v>
      </c>
      <c r="AG717" t="s">
        <v>1087</v>
      </c>
      <c r="AH717" t="s">
        <v>329</v>
      </c>
      <c r="AI717" t="s">
        <v>318</v>
      </c>
      <c r="AJ717" t="s">
        <v>1070</v>
      </c>
      <c r="AK717">
        <v>86057</v>
      </c>
      <c r="AL717">
        <v>1</v>
      </c>
      <c r="AM717" t="s">
        <v>791</v>
      </c>
      <c r="AN717" t="s">
        <v>1196</v>
      </c>
      <c r="AO717">
        <v>111563374</v>
      </c>
    </row>
    <row r="718" spans="1:41">
      <c r="A718" t="s">
        <v>315</v>
      </c>
      <c r="B718">
        <v>4427</v>
      </c>
      <c r="C718" t="s">
        <v>789</v>
      </c>
      <c r="D718" t="s">
        <v>316</v>
      </c>
      <c r="E718">
        <v>66056</v>
      </c>
      <c r="F718" t="s">
        <v>317</v>
      </c>
      <c r="G718" t="s">
        <v>318</v>
      </c>
      <c r="H718" s="105" t="s">
        <v>53</v>
      </c>
      <c r="I718" t="s">
        <v>790</v>
      </c>
      <c r="J718" t="s">
        <v>619</v>
      </c>
      <c r="K718" t="s">
        <v>315</v>
      </c>
      <c r="L718">
        <v>109694</v>
      </c>
      <c r="M718">
        <v>19876</v>
      </c>
      <c r="O718">
        <v>333080</v>
      </c>
      <c r="P718" t="s">
        <v>1066</v>
      </c>
      <c r="Q718">
        <v>22788</v>
      </c>
      <c r="R718">
        <v>152</v>
      </c>
      <c r="S718">
        <v>22788</v>
      </c>
      <c r="T718">
        <v>2786</v>
      </c>
      <c r="U718" t="s">
        <v>328</v>
      </c>
      <c r="W718">
        <v>1158667035</v>
      </c>
      <c r="X718" s="76">
        <v>44442</v>
      </c>
      <c r="Y718" s="76">
        <v>44713</v>
      </c>
      <c r="Z718" s="76">
        <v>44713</v>
      </c>
      <c r="AA718" s="76">
        <v>44742</v>
      </c>
      <c r="AB718">
        <v>15125.25</v>
      </c>
      <c r="AC718" t="s">
        <v>1067</v>
      </c>
      <c r="AD718" t="s">
        <v>383</v>
      </c>
      <c r="AE718" t="s">
        <v>324</v>
      </c>
      <c r="AF718" t="s">
        <v>1098</v>
      </c>
      <c r="AG718" t="s">
        <v>1087</v>
      </c>
      <c r="AH718" t="s">
        <v>329</v>
      </c>
      <c r="AI718" t="s">
        <v>318</v>
      </c>
      <c r="AJ718" t="s">
        <v>1070</v>
      </c>
      <c r="AK718">
        <v>86057</v>
      </c>
      <c r="AL718">
        <v>1</v>
      </c>
      <c r="AM718" t="s">
        <v>791</v>
      </c>
      <c r="AN718" t="s">
        <v>1196</v>
      </c>
      <c r="AO718">
        <v>111563374</v>
      </c>
    </row>
    <row r="719" spans="1:41">
      <c r="A719" t="s">
        <v>315</v>
      </c>
      <c r="B719">
        <v>4427</v>
      </c>
      <c r="C719" t="s">
        <v>789</v>
      </c>
      <c r="D719" t="s">
        <v>316</v>
      </c>
      <c r="E719">
        <v>66056</v>
      </c>
      <c r="F719" t="s">
        <v>317</v>
      </c>
      <c r="G719" t="s">
        <v>318</v>
      </c>
      <c r="H719" s="105" t="s">
        <v>53</v>
      </c>
      <c r="I719" t="s">
        <v>790</v>
      </c>
      <c r="J719" t="s">
        <v>619</v>
      </c>
      <c r="K719" t="s">
        <v>315</v>
      </c>
      <c r="L719">
        <v>484419</v>
      </c>
      <c r="M719">
        <v>19937</v>
      </c>
      <c r="O719">
        <v>333080</v>
      </c>
      <c r="P719" t="s">
        <v>1066</v>
      </c>
      <c r="Q719">
        <v>24422</v>
      </c>
      <c r="R719">
        <v>152</v>
      </c>
      <c r="S719">
        <v>24422</v>
      </c>
      <c r="T719">
        <v>2786</v>
      </c>
      <c r="U719" t="s">
        <v>328</v>
      </c>
      <c r="W719">
        <v>1158667035</v>
      </c>
      <c r="X719" s="76">
        <v>44830</v>
      </c>
      <c r="Y719" s="76">
        <v>44831</v>
      </c>
      <c r="Z719" s="76">
        <v>44774</v>
      </c>
      <c r="AA719" s="76">
        <v>44804</v>
      </c>
      <c r="AB719">
        <v>15912.87</v>
      </c>
      <c r="AC719" t="s">
        <v>1067</v>
      </c>
      <c r="AD719" t="s">
        <v>519</v>
      </c>
      <c r="AE719" t="s">
        <v>324</v>
      </c>
      <c r="AF719" t="s">
        <v>1102</v>
      </c>
      <c r="AG719" t="s">
        <v>1100</v>
      </c>
      <c r="AH719" t="s">
        <v>329</v>
      </c>
      <c r="AI719" t="s">
        <v>318</v>
      </c>
      <c r="AJ719" t="s">
        <v>1070</v>
      </c>
      <c r="AK719">
        <v>86057</v>
      </c>
      <c r="AL719">
        <v>1</v>
      </c>
      <c r="AM719" t="s">
        <v>791</v>
      </c>
      <c r="AN719" t="s">
        <v>1196</v>
      </c>
      <c r="AO719">
        <v>111563374</v>
      </c>
    </row>
    <row r="720" spans="1:41">
      <c r="A720" t="s">
        <v>315</v>
      </c>
      <c r="B720">
        <v>4427</v>
      </c>
      <c r="C720" t="s">
        <v>789</v>
      </c>
      <c r="D720" t="s">
        <v>316</v>
      </c>
      <c r="E720">
        <v>66056</v>
      </c>
      <c r="F720" t="s">
        <v>317</v>
      </c>
      <c r="G720" t="s">
        <v>318</v>
      </c>
      <c r="H720" s="105" t="s">
        <v>53</v>
      </c>
      <c r="I720" t="s">
        <v>790</v>
      </c>
      <c r="J720" t="s">
        <v>619</v>
      </c>
      <c r="K720" t="s">
        <v>315</v>
      </c>
      <c r="L720">
        <v>484389</v>
      </c>
      <c r="M720">
        <v>19906</v>
      </c>
      <c r="O720">
        <v>333080</v>
      </c>
      <c r="P720" t="s">
        <v>1066</v>
      </c>
      <c r="Q720">
        <v>24421</v>
      </c>
      <c r="R720">
        <v>152</v>
      </c>
      <c r="S720">
        <v>24421</v>
      </c>
      <c r="T720">
        <v>2786</v>
      </c>
      <c r="U720" t="s">
        <v>328</v>
      </c>
      <c r="W720">
        <v>1158667035</v>
      </c>
      <c r="X720" s="76">
        <v>44830</v>
      </c>
      <c r="Y720" s="76">
        <v>44831</v>
      </c>
      <c r="Z720" s="76">
        <v>44743</v>
      </c>
      <c r="AA720" s="76">
        <v>44773</v>
      </c>
      <c r="AB720">
        <v>15912.87</v>
      </c>
      <c r="AC720" t="s">
        <v>1067</v>
      </c>
      <c r="AD720" t="s">
        <v>519</v>
      </c>
      <c r="AE720" t="s">
        <v>324</v>
      </c>
      <c r="AF720" t="s">
        <v>1099</v>
      </c>
      <c r="AG720" t="s">
        <v>1100</v>
      </c>
      <c r="AH720" t="s">
        <v>329</v>
      </c>
      <c r="AI720" t="s">
        <v>318</v>
      </c>
      <c r="AJ720" t="s">
        <v>1070</v>
      </c>
      <c r="AK720">
        <v>86057</v>
      </c>
      <c r="AL720">
        <v>1</v>
      </c>
      <c r="AM720" t="s">
        <v>791</v>
      </c>
      <c r="AN720" t="s">
        <v>1196</v>
      </c>
      <c r="AO720">
        <v>111563374</v>
      </c>
    </row>
    <row r="721" spans="1:41">
      <c r="A721" t="s">
        <v>315</v>
      </c>
      <c r="B721">
        <v>4427</v>
      </c>
      <c r="C721" t="s">
        <v>789</v>
      </c>
      <c r="D721" t="s">
        <v>316</v>
      </c>
      <c r="E721">
        <v>66056</v>
      </c>
      <c r="F721" t="s">
        <v>317</v>
      </c>
      <c r="G721" t="s">
        <v>318</v>
      </c>
      <c r="H721" s="105" t="s">
        <v>53</v>
      </c>
      <c r="I721" t="s">
        <v>790</v>
      </c>
      <c r="J721" t="s">
        <v>619</v>
      </c>
      <c r="K721" t="s">
        <v>315</v>
      </c>
      <c r="L721">
        <v>484449</v>
      </c>
      <c r="M721">
        <v>19968</v>
      </c>
      <c r="O721">
        <v>333080</v>
      </c>
      <c r="P721" t="s">
        <v>1066</v>
      </c>
      <c r="Q721">
        <v>24423</v>
      </c>
      <c r="R721">
        <v>152</v>
      </c>
      <c r="S721">
        <v>24423</v>
      </c>
      <c r="T721">
        <v>2786</v>
      </c>
      <c r="U721" t="s">
        <v>328</v>
      </c>
      <c r="W721">
        <v>1158667035</v>
      </c>
      <c r="X721" s="76">
        <v>44830</v>
      </c>
      <c r="Y721" s="76">
        <v>44831</v>
      </c>
      <c r="Z721" s="76">
        <v>44805</v>
      </c>
      <c r="AA721" s="76">
        <v>44834</v>
      </c>
      <c r="AB721">
        <v>15912.87</v>
      </c>
      <c r="AC721" t="s">
        <v>1067</v>
      </c>
      <c r="AD721" t="s">
        <v>519</v>
      </c>
      <c r="AE721" t="s">
        <v>324</v>
      </c>
      <c r="AF721" t="s">
        <v>1101</v>
      </c>
      <c r="AG721" t="s">
        <v>1100</v>
      </c>
      <c r="AH721" t="s">
        <v>329</v>
      </c>
      <c r="AI721" t="s">
        <v>318</v>
      </c>
      <c r="AJ721" t="s">
        <v>1070</v>
      </c>
      <c r="AK721">
        <v>86057</v>
      </c>
      <c r="AL721">
        <v>1</v>
      </c>
      <c r="AM721" t="s">
        <v>791</v>
      </c>
      <c r="AN721" t="s">
        <v>1196</v>
      </c>
      <c r="AO721">
        <v>111563374</v>
      </c>
    </row>
    <row r="722" spans="1:41">
      <c r="A722" t="s">
        <v>315</v>
      </c>
      <c r="B722">
        <v>4427</v>
      </c>
      <c r="C722" t="s">
        <v>789</v>
      </c>
      <c r="D722" t="s">
        <v>316</v>
      </c>
      <c r="E722">
        <v>66056</v>
      </c>
      <c r="F722" t="s">
        <v>317</v>
      </c>
      <c r="G722" t="s">
        <v>318</v>
      </c>
      <c r="H722" s="105" t="s">
        <v>53</v>
      </c>
      <c r="I722" t="s">
        <v>790</v>
      </c>
      <c r="J722" t="s">
        <v>619</v>
      </c>
      <c r="K722" t="s">
        <v>315</v>
      </c>
      <c r="L722">
        <v>484479</v>
      </c>
      <c r="M722">
        <v>19998</v>
      </c>
      <c r="O722">
        <v>333080</v>
      </c>
      <c r="P722" t="s">
        <v>1066</v>
      </c>
      <c r="Q722">
        <v>24424</v>
      </c>
      <c r="R722">
        <v>152</v>
      </c>
      <c r="S722">
        <v>24424</v>
      </c>
      <c r="T722">
        <v>2786</v>
      </c>
      <c r="U722" t="s">
        <v>328</v>
      </c>
      <c r="W722">
        <v>1158667035</v>
      </c>
      <c r="X722" s="76">
        <v>44830</v>
      </c>
      <c r="Y722" s="76">
        <v>44837</v>
      </c>
      <c r="Z722" s="76">
        <v>44835</v>
      </c>
      <c r="AA722" s="76">
        <v>44865</v>
      </c>
      <c r="AB722">
        <v>15912.87</v>
      </c>
      <c r="AC722" t="s">
        <v>1067</v>
      </c>
      <c r="AD722" t="s">
        <v>519</v>
      </c>
      <c r="AE722" t="s">
        <v>324</v>
      </c>
      <c r="AF722" t="s">
        <v>1103</v>
      </c>
      <c r="AG722" t="s">
        <v>1100</v>
      </c>
      <c r="AH722" t="s">
        <v>329</v>
      </c>
      <c r="AI722" t="s">
        <v>318</v>
      </c>
      <c r="AJ722" t="s">
        <v>1070</v>
      </c>
      <c r="AK722">
        <v>86057</v>
      </c>
      <c r="AL722">
        <v>1</v>
      </c>
      <c r="AM722" t="s">
        <v>791</v>
      </c>
      <c r="AN722" t="s">
        <v>1196</v>
      </c>
      <c r="AO722">
        <v>111563374</v>
      </c>
    </row>
    <row r="725" spans="1:41">
      <c r="A725" t="s">
        <v>315</v>
      </c>
      <c r="D725" t="s">
        <v>316</v>
      </c>
      <c r="E725">
        <v>300511</v>
      </c>
      <c r="F725" t="s">
        <v>317</v>
      </c>
      <c r="G725" t="s">
        <v>318</v>
      </c>
      <c r="H725" s="105" t="s">
        <v>798</v>
      </c>
      <c r="I725" t="s">
        <v>798</v>
      </c>
      <c r="J725" t="s">
        <v>799</v>
      </c>
      <c r="K725" t="s">
        <v>799</v>
      </c>
      <c r="L725">
        <v>450451</v>
      </c>
      <c r="M725">
        <v>19085</v>
      </c>
      <c r="O725">
        <v>333080</v>
      </c>
      <c r="P725" t="s">
        <v>1066</v>
      </c>
      <c r="Q725">
        <v>17854</v>
      </c>
      <c r="R725">
        <v>152</v>
      </c>
      <c r="S725">
        <v>17854</v>
      </c>
      <c r="T725">
        <v>2786</v>
      </c>
      <c r="U725" t="s">
        <v>328</v>
      </c>
      <c r="W725">
        <v>1158667035</v>
      </c>
      <c r="X725" s="76">
        <v>43759</v>
      </c>
      <c r="Y725" s="76">
        <v>43922</v>
      </c>
      <c r="Z725" s="76">
        <v>43922</v>
      </c>
      <c r="AA725" s="76">
        <v>43951</v>
      </c>
      <c r="AB725">
        <v>5688.75</v>
      </c>
      <c r="AC725" t="s">
        <v>1067</v>
      </c>
      <c r="AD725" t="s">
        <v>346</v>
      </c>
      <c r="AE725" t="s">
        <v>324</v>
      </c>
      <c r="AF725" t="s">
        <v>1197</v>
      </c>
      <c r="AG725" t="s">
        <v>1198</v>
      </c>
      <c r="AH725" t="s">
        <v>329</v>
      </c>
      <c r="AI725" t="s">
        <v>318</v>
      </c>
      <c r="AJ725" t="s">
        <v>1070</v>
      </c>
      <c r="AK725">
        <v>86057</v>
      </c>
      <c r="AL725">
        <v>1</v>
      </c>
      <c r="AM725">
        <v>126</v>
      </c>
      <c r="AN725" t="s">
        <v>1199</v>
      </c>
      <c r="AO725">
        <v>121434734</v>
      </c>
    </row>
    <row r="726" spans="1:41">
      <c r="A726" t="s">
        <v>315</v>
      </c>
      <c r="D726" t="s">
        <v>316</v>
      </c>
      <c r="E726">
        <v>300511</v>
      </c>
      <c r="F726" t="s">
        <v>317</v>
      </c>
      <c r="G726" t="s">
        <v>318</v>
      </c>
      <c r="H726" s="105" t="s">
        <v>798</v>
      </c>
      <c r="I726" t="s">
        <v>798</v>
      </c>
      <c r="J726" t="s">
        <v>799</v>
      </c>
      <c r="K726" t="s">
        <v>799</v>
      </c>
      <c r="L726">
        <v>450452</v>
      </c>
      <c r="M726">
        <v>19115</v>
      </c>
      <c r="O726">
        <v>333080</v>
      </c>
      <c r="P726" t="s">
        <v>1066</v>
      </c>
      <c r="Q726">
        <v>17855</v>
      </c>
      <c r="R726">
        <v>152</v>
      </c>
      <c r="S726">
        <v>17855</v>
      </c>
      <c r="T726">
        <v>2786</v>
      </c>
      <c r="U726" t="s">
        <v>328</v>
      </c>
      <c r="W726">
        <v>1158667035</v>
      </c>
      <c r="X726" s="76">
        <v>43759</v>
      </c>
      <c r="Y726" s="76">
        <v>43956</v>
      </c>
      <c r="Z726" s="76">
        <v>43952</v>
      </c>
      <c r="AA726" s="76">
        <v>43982</v>
      </c>
      <c r="AB726">
        <v>5688.75</v>
      </c>
      <c r="AC726" t="s">
        <v>1067</v>
      </c>
      <c r="AD726" t="s">
        <v>346</v>
      </c>
      <c r="AE726" t="s">
        <v>324</v>
      </c>
      <c r="AF726" t="s">
        <v>1200</v>
      </c>
      <c r="AG726" t="s">
        <v>1198</v>
      </c>
      <c r="AH726" t="s">
        <v>329</v>
      </c>
      <c r="AI726" t="s">
        <v>318</v>
      </c>
      <c r="AJ726" t="s">
        <v>1070</v>
      </c>
      <c r="AK726">
        <v>86057</v>
      </c>
      <c r="AL726">
        <v>1</v>
      </c>
      <c r="AM726">
        <v>126</v>
      </c>
      <c r="AN726" t="s">
        <v>1199</v>
      </c>
      <c r="AO726">
        <v>121434734</v>
      </c>
    </row>
    <row r="727" spans="1:41">
      <c r="A727" t="s">
        <v>315</v>
      </c>
      <c r="D727" t="s">
        <v>316</v>
      </c>
      <c r="E727">
        <v>300511</v>
      </c>
      <c r="F727" t="s">
        <v>317</v>
      </c>
      <c r="G727" t="s">
        <v>318</v>
      </c>
      <c r="H727" s="105" t="s">
        <v>798</v>
      </c>
      <c r="I727" t="s">
        <v>798</v>
      </c>
      <c r="J727" t="s">
        <v>799</v>
      </c>
      <c r="K727" t="s">
        <v>799</v>
      </c>
      <c r="L727">
        <v>450453</v>
      </c>
      <c r="M727">
        <v>19146</v>
      </c>
      <c r="O727">
        <v>333080</v>
      </c>
      <c r="P727" t="s">
        <v>1066</v>
      </c>
      <c r="Q727">
        <v>17856</v>
      </c>
      <c r="R727">
        <v>152</v>
      </c>
      <c r="S727">
        <v>17856</v>
      </c>
      <c r="T727">
        <v>2786</v>
      </c>
      <c r="U727" t="s">
        <v>328</v>
      </c>
      <c r="W727">
        <v>1158667035</v>
      </c>
      <c r="X727" s="76">
        <v>43759</v>
      </c>
      <c r="Y727" s="76">
        <v>43983</v>
      </c>
      <c r="Z727" s="76">
        <v>43983</v>
      </c>
      <c r="AA727" s="76">
        <v>44012</v>
      </c>
      <c r="AB727">
        <v>5688.75</v>
      </c>
      <c r="AC727" t="s">
        <v>1067</v>
      </c>
      <c r="AD727" t="s">
        <v>346</v>
      </c>
      <c r="AE727" t="s">
        <v>324</v>
      </c>
      <c r="AF727" t="s">
        <v>1201</v>
      </c>
      <c r="AG727" t="s">
        <v>1198</v>
      </c>
      <c r="AH727" t="s">
        <v>329</v>
      </c>
      <c r="AI727" t="s">
        <v>318</v>
      </c>
      <c r="AJ727" t="s">
        <v>1070</v>
      </c>
      <c r="AK727">
        <v>86057</v>
      </c>
      <c r="AL727">
        <v>1</v>
      </c>
      <c r="AM727">
        <v>126</v>
      </c>
      <c r="AN727" t="s">
        <v>1199</v>
      </c>
      <c r="AO727">
        <v>121434734</v>
      </c>
    </row>
    <row r="728" spans="1:41">
      <c r="A728" t="s">
        <v>315</v>
      </c>
      <c r="D728" t="s">
        <v>316</v>
      </c>
      <c r="E728">
        <v>300511</v>
      </c>
      <c r="F728" t="s">
        <v>317</v>
      </c>
      <c r="G728" t="s">
        <v>318</v>
      </c>
      <c r="H728" s="105" t="s">
        <v>798</v>
      </c>
      <c r="I728" t="s">
        <v>798</v>
      </c>
      <c r="J728" t="s">
        <v>799</v>
      </c>
      <c r="K728" t="s">
        <v>799</v>
      </c>
      <c r="L728">
        <v>807599</v>
      </c>
      <c r="M728">
        <v>19238</v>
      </c>
      <c r="O728">
        <v>333080</v>
      </c>
      <c r="P728" t="s">
        <v>1066</v>
      </c>
      <c r="Q728">
        <v>20859</v>
      </c>
      <c r="R728">
        <v>152</v>
      </c>
      <c r="S728">
        <v>20859</v>
      </c>
      <c r="T728">
        <v>2786</v>
      </c>
      <c r="U728" t="s">
        <v>328</v>
      </c>
      <c r="W728">
        <v>1158667035</v>
      </c>
      <c r="X728" s="76">
        <v>44117</v>
      </c>
      <c r="Y728" s="76">
        <v>44117</v>
      </c>
      <c r="Z728" s="76">
        <v>44075</v>
      </c>
      <c r="AA728" s="76">
        <v>44104</v>
      </c>
      <c r="AB728">
        <v>5914.25</v>
      </c>
      <c r="AC728" t="s">
        <v>1067</v>
      </c>
      <c r="AD728" t="s">
        <v>345</v>
      </c>
      <c r="AE728" t="s">
        <v>324</v>
      </c>
      <c r="AF728" t="s">
        <v>1202</v>
      </c>
      <c r="AG728" t="s">
        <v>1203</v>
      </c>
      <c r="AH728" t="s">
        <v>329</v>
      </c>
      <c r="AI728" t="s">
        <v>318</v>
      </c>
      <c r="AJ728" t="s">
        <v>1070</v>
      </c>
      <c r="AK728">
        <v>86057</v>
      </c>
      <c r="AL728">
        <v>1</v>
      </c>
      <c r="AM728">
        <v>126</v>
      </c>
      <c r="AN728" t="s">
        <v>1199</v>
      </c>
      <c r="AO728">
        <v>121434734</v>
      </c>
    </row>
    <row r="729" spans="1:41">
      <c r="A729" t="s">
        <v>315</v>
      </c>
      <c r="D729" t="s">
        <v>316</v>
      </c>
      <c r="E729">
        <v>300511</v>
      </c>
      <c r="F729" t="s">
        <v>317</v>
      </c>
      <c r="G729" t="s">
        <v>318</v>
      </c>
      <c r="H729" s="105" t="s">
        <v>798</v>
      </c>
      <c r="I729" t="s">
        <v>798</v>
      </c>
      <c r="J729" t="s">
        <v>799</v>
      </c>
      <c r="K729" t="s">
        <v>799</v>
      </c>
      <c r="L729">
        <v>807605</v>
      </c>
      <c r="M729">
        <v>19268</v>
      </c>
      <c r="O729">
        <v>333080</v>
      </c>
      <c r="P729" t="s">
        <v>1066</v>
      </c>
      <c r="Q729">
        <v>20860</v>
      </c>
      <c r="R729">
        <v>152</v>
      </c>
      <c r="S729">
        <v>20860</v>
      </c>
      <c r="T729">
        <v>2786</v>
      </c>
      <c r="U729" t="s">
        <v>328</v>
      </c>
      <c r="W729">
        <v>1158667035</v>
      </c>
      <c r="X729" s="76">
        <v>44117</v>
      </c>
      <c r="Y729" s="76">
        <v>44117</v>
      </c>
      <c r="Z729" s="76">
        <v>44105</v>
      </c>
      <c r="AA729" s="76">
        <v>44135</v>
      </c>
      <c r="AB729">
        <v>5914.25</v>
      </c>
      <c r="AC729" t="s">
        <v>1067</v>
      </c>
      <c r="AD729" t="s">
        <v>345</v>
      </c>
      <c r="AE729" t="s">
        <v>324</v>
      </c>
      <c r="AF729" t="s">
        <v>1204</v>
      </c>
      <c r="AG729" t="s">
        <v>1203</v>
      </c>
      <c r="AH729" t="s">
        <v>329</v>
      </c>
      <c r="AI729" t="s">
        <v>318</v>
      </c>
      <c r="AJ729" t="s">
        <v>1070</v>
      </c>
      <c r="AK729">
        <v>86057</v>
      </c>
      <c r="AL729">
        <v>1</v>
      </c>
      <c r="AM729">
        <v>126</v>
      </c>
      <c r="AN729" t="s">
        <v>1199</v>
      </c>
      <c r="AO729">
        <v>121434734</v>
      </c>
    </row>
    <row r="730" spans="1:41">
      <c r="A730" t="s">
        <v>315</v>
      </c>
      <c r="D730" t="s">
        <v>316</v>
      </c>
      <c r="E730">
        <v>300511</v>
      </c>
      <c r="F730" t="s">
        <v>317</v>
      </c>
      <c r="G730" t="s">
        <v>318</v>
      </c>
      <c r="H730" s="105" t="s">
        <v>798</v>
      </c>
      <c r="I730" t="s">
        <v>798</v>
      </c>
      <c r="J730" t="s">
        <v>799</v>
      </c>
      <c r="K730" t="s">
        <v>799</v>
      </c>
      <c r="L730">
        <v>807587</v>
      </c>
      <c r="M730">
        <v>19176</v>
      </c>
      <c r="O730">
        <v>333080</v>
      </c>
      <c r="P730" t="s">
        <v>1066</v>
      </c>
      <c r="Q730">
        <v>20857</v>
      </c>
      <c r="R730">
        <v>152</v>
      </c>
      <c r="S730">
        <v>20857</v>
      </c>
      <c r="T730">
        <v>2786</v>
      </c>
      <c r="U730" t="s">
        <v>328</v>
      </c>
      <c r="W730">
        <v>1158667035</v>
      </c>
      <c r="X730" s="76">
        <v>44117</v>
      </c>
      <c r="Y730" s="76">
        <v>44117</v>
      </c>
      <c r="Z730" s="76">
        <v>44013</v>
      </c>
      <c r="AA730" s="76">
        <v>44043</v>
      </c>
      <c r="AB730">
        <v>5914.25</v>
      </c>
      <c r="AC730" t="s">
        <v>1067</v>
      </c>
      <c r="AD730" t="s">
        <v>345</v>
      </c>
      <c r="AE730" t="s">
        <v>324</v>
      </c>
      <c r="AF730" t="s">
        <v>1205</v>
      </c>
      <c r="AG730" t="s">
        <v>1203</v>
      </c>
      <c r="AH730" t="s">
        <v>329</v>
      </c>
      <c r="AI730" t="s">
        <v>318</v>
      </c>
      <c r="AJ730" t="s">
        <v>1070</v>
      </c>
      <c r="AK730">
        <v>86057</v>
      </c>
      <c r="AL730">
        <v>1</v>
      </c>
      <c r="AM730">
        <v>126</v>
      </c>
      <c r="AN730" t="s">
        <v>1199</v>
      </c>
      <c r="AO730">
        <v>121434734</v>
      </c>
    </row>
    <row r="731" spans="1:41">
      <c r="A731" t="s">
        <v>315</v>
      </c>
      <c r="D731" t="s">
        <v>316</v>
      </c>
      <c r="E731">
        <v>300511</v>
      </c>
      <c r="F731" t="s">
        <v>317</v>
      </c>
      <c r="G731" t="s">
        <v>318</v>
      </c>
      <c r="H731" s="105" t="s">
        <v>798</v>
      </c>
      <c r="I731" t="s">
        <v>798</v>
      </c>
      <c r="J731" t="s">
        <v>799</v>
      </c>
      <c r="K731" t="s">
        <v>799</v>
      </c>
      <c r="L731">
        <v>807593</v>
      </c>
      <c r="M731">
        <v>19207</v>
      </c>
      <c r="O731">
        <v>333080</v>
      </c>
      <c r="P731" t="s">
        <v>1066</v>
      </c>
      <c r="Q731">
        <v>20858</v>
      </c>
      <c r="R731">
        <v>152</v>
      </c>
      <c r="S731">
        <v>20858</v>
      </c>
      <c r="T731">
        <v>2786</v>
      </c>
      <c r="U731" t="s">
        <v>328</v>
      </c>
      <c r="W731">
        <v>1158667035</v>
      </c>
      <c r="X731" s="76">
        <v>44117</v>
      </c>
      <c r="Y731" s="76">
        <v>44117</v>
      </c>
      <c r="Z731" s="76">
        <v>44044</v>
      </c>
      <c r="AA731" s="76">
        <v>44074</v>
      </c>
      <c r="AB731">
        <v>5914.25</v>
      </c>
      <c r="AC731" t="s">
        <v>1067</v>
      </c>
      <c r="AD731" t="s">
        <v>345</v>
      </c>
      <c r="AE731" t="s">
        <v>324</v>
      </c>
      <c r="AF731" t="s">
        <v>1206</v>
      </c>
      <c r="AG731" t="s">
        <v>1203</v>
      </c>
      <c r="AH731" t="s">
        <v>329</v>
      </c>
      <c r="AI731" t="s">
        <v>318</v>
      </c>
      <c r="AJ731" t="s">
        <v>1070</v>
      </c>
      <c r="AK731">
        <v>86057</v>
      </c>
      <c r="AL731">
        <v>1</v>
      </c>
      <c r="AM731">
        <v>126</v>
      </c>
      <c r="AN731" t="s">
        <v>1199</v>
      </c>
      <c r="AO731">
        <v>121434734</v>
      </c>
    </row>
    <row r="732" spans="1:41">
      <c r="A732" t="s">
        <v>315</v>
      </c>
      <c r="D732" t="s">
        <v>316</v>
      </c>
      <c r="E732">
        <v>300511</v>
      </c>
      <c r="F732" t="s">
        <v>317</v>
      </c>
      <c r="G732" t="s">
        <v>318</v>
      </c>
      <c r="H732" s="105" t="s">
        <v>798</v>
      </c>
      <c r="I732" t="s">
        <v>798</v>
      </c>
      <c r="J732" t="s">
        <v>799</v>
      </c>
      <c r="K732" t="s">
        <v>799</v>
      </c>
      <c r="L732">
        <v>807611</v>
      </c>
      <c r="M732">
        <v>19299</v>
      </c>
      <c r="O732">
        <v>333080</v>
      </c>
      <c r="P732" t="s">
        <v>1066</v>
      </c>
      <c r="Q732">
        <v>20861</v>
      </c>
      <c r="R732">
        <v>152</v>
      </c>
      <c r="S732">
        <v>20861</v>
      </c>
      <c r="T732">
        <v>2786</v>
      </c>
      <c r="U732" t="s">
        <v>328</v>
      </c>
      <c r="W732">
        <v>1158667035</v>
      </c>
      <c r="X732" s="76">
        <v>44117</v>
      </c>
      <c r="Y732" s="76">
        <v>44137</v>
      </c>
      <c r="Z732" s="76">
        <v>44136</v>
      </c>
      <c r="AA732" s="76">
        <v>44165</v>
      </c>
      <c r="AB732">
        <v>5914.25</v>
      </c>
      <c r="AC732" t="s">
        <v>1067</v>
      </c>
      <c r="AD732" t="s">
        <v>345</v>
      </c>
      <c r="AE732" t="s">
        <v>324</v>
      </c>
      <c r="AF732" t="s">
        <v>1207</v>
      </c>
      <c r="AG732" t="s">
        <v>1203</v>
      </c>
      <c r="AH732" t="s">
        <v>329</v>
      </c>
      <c r="AI732" t="s">
        <v>318</v>
      </c>
      <c r="AJ732" t="s">
        <v>1070</v>
      </c>
      <c r="AK732">
        <v>86057</v>
      </c>
      <c r="AL732">
        <v>1</v>
      </c>
      <c r="AM732">
        <v>126</v>
      </c>
      <c r="AN732" t="s">
        <v>1199</v>
      </c>
      <c r="AO732">
        <v>121434734</v>
      </c>
    </row>
    <row r="733" spans="1:41">
      <c r="A733" t="s">
        <v>315</v>
      </c>
      <c r="D733" t="s">
        <v>316</v>
      </c>
      <c r="E733">
        <v>300511</v>
      </c>
      <c r="F733" t="s">
        <v>317</v>
      </c>
      <c r="G733" t="s">
        <v>318</v>
      </c>
      <c r="H733" s="105" t="s">
        <v>798</v>
      </c>
      <c r="I733" t="s">
        <v>798</v>
      </c>
      <c r="J733" t="s">
        <v>799</v>
      </c>
      <c r="K733" t="s">
        <v>799</v>
      </c>
      <c r="L733">
        <v>807617</v>
      </c>
      <c r="M733">
        <v>19329</v>
      </c>
      <c r="O733">
        <v>333080</v>
      </c>
      <c r="P733" t="s">
        <v>1066</v>
      </c>
      <c r="Q733">
        <v>20862</v>
      </c>
      <c r="R733">
        <v>152</v>
      </c>
      <c r="S733">
        <v>20862</v>
      </c>
      <c r="T733">
        <v>2786</v>
      </c>
      <c r="U733" t="s">
        <v>328</v>
      </c>
      <c r="W733">
        <v>1158667035</v>
      </c>
      <c r="X733" s="76">
        <v>44117</v>
      </c>
      <c r="Y733" s="76">
        <v>44166</v>
      </c>
      <c r="Z733" s="76">
        <v>44166</v>
      </c>
      <c r="AA733" s="76">
        <v>44196</v>
      </c>
      <c r="AB733">
        <v>5914.25</v>
      </c>
      <c r="AC733" t="s">
        <v>1067</v>
      </c>
      <c r="AD733" t="s">
        <v>345</v>
      </c>
      <c r="AE733" t="s">
        <v>324</v>
      </c>
      <c r="AF733" t="s">
        <v>1208</v>
      </c>
      <c r="AG733" t="s">
        <v>1203</v>
      </c>
      <c r="AH733" t="s">
        <v>329</v>
      </c>
      <c r="AI733" t="s">
        <v>318</v>
      </c>
      <c r="AJ733" t="s">
        <v>1070</v>
      </c>
      <c r="AK733">
        <v>86057</v>
      </c>
      <c r="AL733">
        <v>1</v>
      </c>
      <c r="AM733">
        <v>126</v>
      </c>
      <c r="AN733" t="s">
        <v>1199</v>
      </c>
      <c r="AO733">
        <v>121434734</v>
      </c>
    </row>
    <row r="734" spans="1:41">
      <c r="A734" t="s">
        <v>315</v>
      </c>
      <c r="D734" t="s">
        <v>316</v>
      </c>
      <c r="E734">
        <v>300511</v>
      </c>
      <c r="F734" t="s">
        <v>317</v>
      </c>
      <c r="G734" t="s">
        <v>318</v>
      </c>
      <c r="H734" s="105" t="s">
        <v>798</v>
      </c>
      <c r="I734" t="s">
        <v>798</v>
      </c>
      <c r="J734" t="s">
        <v>799</v>
      </c>
      <c r="K734" t="s">
        <v>799</v>
      </c>
      <c r="L734">
        <v>807623</v>
      </c>
      <c r="M734">
        <v>19360</v>
      </c>
      <c r="O734">
        <v>333080</v>
      </c>
      <c r="P734" t="s">
        <v>1066</v>
      </c>
      <c r="Q734">
        <v>20863</v>
      </c>
      <c r="R734">
        <v>152</v>
      </c>
      <c r="S734">
        <v>20863</v>
      </c>
      <c r="T734">
        <v>2786</v>
      </c>
      <c r="U734" t="s">
        <v>328</v>
      </c>
      <c r="W734">
        <v>1158667035</v>
      </c>
      <c r="X734" s="76">
        <v>44117</v>
      </c>
      <c r="Y734" s="76">
        <v>44201</v>
      </c>
      <c r="Z734" s="76">
        <v>44197</v>
      </c>
      <c r="AA734" s="76">
        <v>44227</v>
      </c>
      <c r="AB734">
        <v>5914.25</v>
      </c>
      <c r="AC734" t="s">
        <v>1067</v>
      </c>
      <c r="AD734" t="s">
        <v>345</v>
      </c>
      <c r="AE734" t="s">
        <v>324</v>
      </c>
      <c r="AF734" t="s">
        <v>1209</v>
      </c>
      <c r="AG734" t="s">
        <v>1203</v>
      </c>
      <c r="AH734" t="s">
        <v>329</v>
      </c>
      <c r="AI734" t="s">
        <v>318</v>
      </c>
      <c r="AJ734" t="s">
        <v>1070</v>
      </c>
      <c r="AK734">
        <v>86057</v>
      </c>
      <c r="AL734">
        <v>1</v>
      </c>
      <c r="AM734">
        <v>126</v>
      </c>
      <c r="AN734" t="s">
        <v>1199</v>
      </c>
      <c r="AO734">
        <v>121434734</v>
      </c>
    </row>
    <row r="735" spans="1:41">
      <c r="A735" t="s">
        <v>315</v>
      </c>
      <c r="D735" t="s">
        <v>316</v>
      </c>
      <c r="E735">
        <v>300511</v>
      </c>
      <c r="F735" t="s">
        <v>317</v>
      </c>
      <c r="G735" t="s">
        <v>318</v>
      </c>
      <c r="H735" s="105" t="s">
        <v>798</v>
      </c>
      <c r="I735" t="s">
        <v>798</v>
      </c>
      <c r="J735" t="s">
        <v>799</v>
      </c>
      <c r="K735" t="s">
        <v>799</v>
      </c>
      <c r="L735">
        <v>807629</v>
      </c>
      <c r="M735">
        <v>19391</v>
      </c>
      <c r="O735">
        <v>333080</v>
      </c>
      <c r="P735" t="s">
        <v>1066</v>
      </c>
      <c r="Q735">
        <v>20864</v>
      </c>
      <c r="R735">
        <v>152</v>
      </c>
      <c r="S735">
        <v>20864</v>
      </c>
      <c r="T735">
        <v>2786</v>
      </c>
      <c r="U735" t="s">
        <v>328</v>
      </c>
      <c r="W735">
        <v>1158667035</v>
      </c>
      <c r="X735" s="76">
        <v>44117</v>
      </c>
      <c r="Y735" s="76">
        <v>44228</v>
      </c>
      <c r="Z735" s="76">
        <v>44228</v>
      </c>
      <c r="AA735" s="76">
        <v>44255</v>
      </c>
      <c r="AB735">
        <v>5914.25</v>
      </c>
      <c r="AC735" t="s">
        <v>1067</v>
      </c>
      <c r="AD735" t="s">
        <v>345</v>
      </c>
      <c r="AE735" t="s">
        <v>324</v>
      </c>
      <c r="AF735" t="s">
        <v>1210</v>
      </c>
      <c r="AG735" t="s">
        <v>1203</v>
      </c>
      <c r="AH735" t="s">
        <v>329</v>
      </c>
      <c r="AI735" t="s">
        <v>318</v>
      </c>
      <c r="AJ735" t="s">
        <v>1070</v>
      </c>
      <c r="AK735">
        <v>86057</v>
      </c>
      <c r="AL735">
        <v>1</v>
      </c>
      <c r="AM735">
        <v>126</v>
      </c>
      <c r="AN735" t="s">
        <v>1199</v>
      </c>
      <c r="AO735">
        <v>121434734</v>
      </c>
    </row>
    <row r="736" spans="1:41">
      <c r="A736" t="s">
        <v>315</v>
      </c>
      <c r="D736" t="s">
        <v>316</v>
      </c>
      <c r="E736">
        <v>300511</v>
      </c>
      <c r="F736" t="s">
        <v>317</v>
      </c>
      <c r="G736" t="s">
        <v>318</v>
      </c>
      <c r="H736" s="105" t="s">
        <v>798</v>
      </c>
      <c r="I736" t="s">
        <v>798</v>
      </c>
      <c r="J736" t="s">
        <v>799</v>
      </c>
      <c r="K736" t="s">
        <v>799</v>
      </c>
      <c r="L736">
        <v>807635</v>
      </c>
      <c r="M736">
        <v>19419</v>
      </c>
      <c r="O736">
        <v>333080</v>
      </c>
      <c r="P736" t="s">
        <v>1066</v>
      </c>
      <c r="Q736">
        <v>20865</v>
      </c>
      <c r="R736">
        <v>152</v>
      </c>
      <c r="S736">
        <v>20865</v>
      </c>
      <c r="T736">
        <v>2786</v>
      </c>
      <c r="U736" t="s">
        <v>328</v>
      </c>
      <c r="W736">
        <v>1158667035</v>
      </c>
      <c r="X736" s="76">
        <v>44117</v>
      </c>
      <c r="Y736" s="76">
        <v>44256</v>
      </c>
      <c r="Z736" s="76">
        <v>44256</v>
      </c>
      <c r="AA736" s="76">
        <v>44286</v>
      </c>
      <c r="AB736">
        <v>5914.25</v>
      </c>
      <c r="AC736" t="s">
        <v>1067</v>
      </c>
      <c r="AD736" t="s">
        <v>345</v>
      </c>
      <c r="AE736" t="s">
        <v>324</v>
      </c>
      <c r="AF736" t="s">
        <v>1211</v>
      </c>
      <c r="AG736" t="s">
        <v>1203</v>
      </c>
      <c r="AH736" t="s">
        <v>329</v>
      </c>
      <c r="AI736" t="s">
        <v>318</v>
      </c>
      <c r="AJ736" t="s">
        <v>1070</v>
      </c>
      <c r="AK736">
        <v>86057</v>
      </c>
      <c r="AL736">
        <v>1</v>
      </c>
      <c r="AM736">
        <v>126</v>
      </c>
      <c r="AN736" t="s">
        <v>1199</v>
      </c>
      <c r="AO736">
        <v>121434734</v>
      </c>
    </row>
    <row r="737" spans="1:41">
      <c r="H737" s="105"/>
      <c r="X737" s="76"/>
      <c r="Y737" s="76"/>
      <c r="Z737" s="76"/>
      <c r="AA737" s="76"/>
      <c r="AB737">
        <f>SUM(AB725:AB736)</f>
        <v>70294.5</v>
      </c>
    </row>
    <row r="738" spans="1:41">
      <c r="A738" t="s">
        <v>315</v>
      </c>
      <c r="D738" t="s">
        <v>316</v>
      </c>
      <c r="E738">
        <v>300511</v>
      </c>
      <c r="F738" t="s">
        <v>317</v>
      </c>
      <c r="G738" t="s">
        <v>318</v>
      </c>
      <c r="H738" s="105" t="s">
        <v>798</v>
      </c>
      <c r="I738" t="s">
        <v>798</v>
      </c>
      <c r="J738" t="s">
        <v>799</v>
      </c>
      <c r="K738" t="s">
        <v>799</v>
      </c>
      <c r="L738">
        <v>807641</v>
      </c>
      <c r="M738">
        <v>19450</v>
      </c>
      <c r="O738">
        <v>333080</v>
      </c>
      <c r="P738" t="s">
        <v>1066</v>
      </c>
      <c r="Q738">
        <v>20866</v>
      </c>
      <c r="R738">
        <v>152</v>
      </c>
      <c r="S738">
        <v>20866</v>
      </c>
      <c r="T738">
        <v>2786</v>
      </c>
      <c r="U738" t="s">
        <v>328</v>
      </c>
      <c r="W738">
        <v>1158667035</v>
      </c>
      <c r="X738" s="76">
        <v>44117</v>
      </c>
      <c r="Y738" s="76">
        <v>44287</v>
      </c>
      <c r="Z738" s="76">
        <v>44287</v>
      </c>
      <c r="AA738" s="76">
        <v>44316</v>
      </c>
      <c r="AB738">
        <v>5914.25</v>
      </c>
      <c r="AC738" t="s">
        <v>1067</v>
      </c>
      <c r="AD738" t="s">
        <v>345</v>
      </c>
      <c r="AE738" t="s">
        <v>324</v>
      </c>
      <c r="AF738" t="s">
        <v>1212</v>
      </c>
      <c r="AG738" t="s">
        <v>1203</v>
      </c>
      <c r="AH738" t="s">
        <v>329</v>
      </c>
      <c r="AI738" t="s">
        <v>318</v>
      </c>
      <c r="AJ738" t="s">
        <v>1070</v>
      </c>
      <c r="AK738">
        <v>86057</v>
      </c>
      <c r="AL738">
        <v>1</v>
      </c>
      <c r="AM738">
        <v>126</v>
      </c>
      <c r="AN738" t="s">
        <v>1199</v>
      </c>
      <c r="AO738">
        <v>121434734</v>
      </c>
    </row>
    <row r="739" spans="1:41">
      <c r="A739" t="s">
        <v>315</v>
      </c>
      <c r="D739" t="s">
        <v>316</v>
      </c>
      <c r="E739">
        <v>300511</v>
      </c>
      <c r="F739" t="s">
        <v>317</v>
      </c>
      <c r="G739" t="s">
        <v>318</v>
      </c>
      <c r="H739" s="105" t="s">
        <v>798</v>
      </c>
      <c r="I739" t="s">
        <v>798</v>
      </c>
      <c r="J739" t="s">
        <v>799</v>
      </c>
      <c r="K739" t="s">
        <v>799</v>
      </c>
      <c r="L739">
        <v>807647</v>
      </c>
      <c r="M739">
        <v>19480</v>
      </c>
      <c r="O739">
        <v>333080</v>
      </c>
      <c r="P739" t="s">
        <v>1066</v>
      </c>
      <c r="Q739">
        <v>20867</v>
      </c>
      <c r="R739">
        <v>152</v>
      </c>
      <c r="S739">
        <v>20867</v>
      </c>
      <c r="T739">
        <v>2786</v>
      </c>
      <c r="U739" t="s">
        <v>328</v>
      </c>
      <c r="W739">
        <v>1158667035</v>
      </c>
      <c r="X739" s="76">
        <v>44117</v>
      </c>
      <c r="Y739" s="76">
        <v>44322</v>
      </c>
      <c r="Z739" s="76">
        <v>44317</v>
      </c>
      <c r="AA739" s="76">
        <v>44347</v>
      </c>
      <c r="AB739">
        <v>5914.25</v>
      </c>
      <c r="AC739" t="s">
        <v>1067</v>
      </c>
      <c r="AD739" t="s">
        <v>345</v>
      </c>
      <c r="AE739" t="s">
        <v>324</v>
      </c>
      <c r="AF739" t="s">
        <v>1213</v>
      </c>
      <c r="AG739" t="s">
        <v>1203</v>
      </c>
      <c r="AH739" t="s">
        <v>329</v>
      </c>
      <c r="AI739" t="s">
        <v>318</v>
      </c>
      <c r="AJ739" t="s">
        <v>1070</v>
      </c>
      <c r="AK739">
        <v>86057</v>
      </c>
      <c r="AL739">
        <v>1</v>
      </c>
      <c r="AM739">
        <v>126</v>
      </c>
      <c r="AN739" t="s">
        <v>1199</v>
      </c>
      <c r="AO739">
        <v>121434734</v>
      </c>
    </row>
    <row r="740" spans="1:41">
      <c r="A740" t="s">
        <v>315</v>
      </c>
      <c r="D740" t="s">
        <v>316</v>
      </c>
      <c r="E740">
        <v>300511</v>
      </c>
      <c r="F740" t="s">
        <v>317</v>
      </c>
      <c r="G740" t="s">
        <v>318</v>
      </c>
      <c r="H740" s="105" t="s">
        <v>798</v>
      </c>
      <c r="I740" t="s">
        <v>798</v>
      </c>
      <c r="J740" t="s">
        <v>799</v>
      </c>
      <c r="K740" t="s">
        <v>799</v>
      </c>
      <c r="L740">
        <v>807653</v>
      </c>
      <c r="M740">
        <v>19511</v>
      </c>
      <c r="O740">
        <v>333080</v>
      </c>
      <c r="P740" t="s">
        <v>1066</v>
      </c>
      <c r="Q740">
        <v>20868</v>
      </c>
      <c r="R740">
        <v>152</v>
      </c>
      <c r="S740">
        <v>20868</v>
      </c>
      <c r="T740">
        <v>2786</v>
      </c>
      <c r="U740" t="s">
        <v>328</v>
      </c>
      <c r="W740">
        <v>1158667035</v>
      </c>
      <c r="X740" s="76">
        <v>44117</v>
      </c>
      <c r="Y740" s="76">
        <v>44348</v>
      </c>
      <c r="Z740" s="76">
        <v>44348</v>
      </c>
      <c r="AA740" s="76">
        <v>44377</v>
      </c>
      <c r="AB740">
        <v>5914.25</v>
      </c>
      <c r="AC740" t="s">
        <v>1067</v>
      </c>
      <c r="AD740" t="s">
        <v>345</v>
      </c>
      <c r="AE740" t="s">
        <v>324</v>
      </c>
      <c r="AF740" t="s">
        <v>1214</v>
      </c>
      <c r="AG740" t="s">
        <v>1203</v>
      </c>
      <c r="AH740" t="s">
        <v>329</v>
      </c>
      <c r="AI740" t="s">
        <v>318</v>
      </c>
      <c r="AJ740" t="s">
        <v>1070</v>
      </c>
      <c r="AK740">
        <v>86057</v>
      </c>
      <c r="AL740">
        <v>1</v>
      </c>
      <c r="AM740">
        <v>126</v>
      </c>
      <c r="AN740" t="s">
        <v>1199</v>
      </c>
      <c r="AO740">
        <v>121434734</v>
      </c>
    </row>
    <row r="741" spans="1:41">
      <c r="A741" t="s">
        <v>315</v>
      </c>
      <c r="D741" t="s">
        <v>316</v>
      </c>
      <c r="E741">
        <v>300511</v>
      </c>
      <c r="F741" t="s">
        <v>317</v>
      </c>
      <c r="G741" t="s">
        <v>318</v>
      </c>
      <c r="H741" s="105" t="s">
        <v>798</v>
      </c>
      <c r="I741" t="s">
        <v>798</v>
      </c>
      <c r="J741" t="s">
        <v>799</v>
      </c>
      <c r="K741" t="s">
        <v>799</v>
      </c>
      <c r="L741">
        <v>109412</v>
      </c>
      <c r="M741">
        <v>19603</v>
      </c>
      <c r="O741">
        <v>333080</v>
      </c>
      <c r="P741" t="s">
        <v>1066</v>
      </c>
      <c r="Q741">
        <v>22779</v>
      </c>
      <c r="R741">
        <v>152</v>
      </c>
      <c r="S741">
        <v>22779</v>
      </c>
      <c r="T741">
        <v>2786</v>
      </c>
      <c r="U741" t="s">
        <v>328</v>
      </c>
      <c r="W741">
        <v>1158667035</v>
      </c>
      <c r="X741" s="76">
        <v>44442</v>
      </c>
      <c r="Y741" s="76">
        <v>44442</v>
      </c>
      <c r="Z741" s="76">
        <v>44440</v>
      </c>
      <c r="AA741" s="76">
        <v>44469</v>
      </c>
      <c r="AB741">
        <v>6180.75</v>
      </c>
      <c r="AC741" t="s">
        <v>1067</v>
      </c>
      <c r="AD741" t="s">
        <v>383</v>
      </c>
      <c r="AE741" t="s">
        <v>324</v>
      </c>
      <c r="AF741" t="s">
        <v>1086</v>
      </c>
      <c r="AG741" t="s">
        <v>1087</v>
      </c>
      <c r="AH741" t="s">
        <v>329</v>
      </c>
      <c r="AI741" t="s">
        <v>318</v>
      </c>
      <c r="AJ741" t="s">
        <v>1070</v>
      </c>
      <c r="AK741">
        <v>86057</v>
      </c>
      <c r="AL741">
        <v>1</v>
      </c>
      <c r="AM741">
        <v>126</v>
      </c>
      <c r="AN741" t="s">
        <v>1199</v>
      </c>
      <c r="AO741">
        <v>121434734</v>
      </c>
    </row>
    <row r="742" spans="1:41">
      <c r="A742" t="s">
        <v>315</v>
      </c>
      <c r="D742" t="s">
        <v>316</v>
      </c>
      <c r="E742">
        <v>300511</v>
      </c>
      <c r="F742" t="s">
        <v>317</v>
      </c>
      <c r="G742" t="s">
        <v>318</v>
      </c>
      <c r="H742" s="105" t="s">
        <v>798</v>
      </c>
      <c r="I742" t="s">
        <v>798</v>
      </c>
      <c r="J742" t="s">
        <v>799</v>
      </c>
      <c r="K742" t="s">
        <v>799</v>
      </c>
      <c r="L742">
        <v>109382</v>
      </c>
      <c r="M742">
        <v>19572</v>
      </c>
      <c r="O742">
        <v>333080</v>
      </c>
      <c r="P742" t="s">
        <v>1066</v>
      </c>
      <c r="Q742">
        <v>22778</v>
      </c>
      <c r="R742">
        <v>152</v>
      </c>
      <c r="S742">
        <v>22778</v>
      </c>
      <c r="T742">
        <v>2786</v>
      </c>
      <c r="U742" t="s">
        <v>328</v>
      </c>
      <c r="W742">
        <v>1158667035</v>
      </c>
      <c r="X742" s="76">
        <v>44442</v>
      </c>
      <c r="Y742" s="76">
        <v>44442</v>
      </c>
      <c r="Z742" s="76">
        <v>44409</v>
      </c>
      <c r="AA742" s="76">
        <v>44439</v>
      </c>
      <c r="AB742">
        <v>6180.75</v>
      </c>
      <c r="AC742" t="s">
        <v>1067</v>
      </c>
      <c r="AD742" t="s">
        <v>383</v>
      </c>
      <c r="AE742" t="s">
        <v>324</v>
      </c>
      <c r="AF742" t="s">
        <v>1088</v>
      </c>
      <c r="AG742" t="s">
        <v>1087</v>
      </c>
      <c r="AH742" t="s">
        <v>329</v>
      </c>
      <c r="AI742" t="s">
        <v>318</v>
      </c>
      <c r="AJ742" t="s">
        <v>1070</v>
      </c>
      <c r="AK742">
        <v>86057</v>
      </c>
      <c r="AL742">
        <v>1</v>
      </c>
      <c r="AM742">
        <v>126</v>
      </c>
      <c r="AN742" t="s">
        <v>1199</v>
      </c>
      <c r="AO742">
        <v>121434734</v>
      </c>
    </row>
    <row r="743" spans="1:41">
      <c r="A743" t="s">
        <v>315</v>
      </c>
      <c r="D743" t="s">
        <v>316</v>
      </c>
      <c r="E743">
        <v>300511</v>
      </c>
      <c r="F743" t="s">
        <v>317</v>
      </c>
      <c r="G743" t="s">
        <v>318</v>
      </c>
      <c r="H743" s="105" t="s">
        <v>798</v>
      </c>
      <c r="I743" t="s">
        <v>798</v>
      </c>
      <c r="J743" t="s">
        <v>799</v>
      </c>
      <c r="K743" t="s">
        <v>799</v>
      </c>
      <c r="L743">
        <v>109352</v>
      </c>
      <c r="M743">
        <v>19541</v>
      </c>
      <c r="O743">
        <v>333080</v>
      </c>
      <c r="P743" t="s">
        <v>1066</v>
      </c>
      <c r="Q743">
        <v>22777</v>
      </c>
      <c r="R743">
        <v>152</v>
      </c>
      <c r="S743">
        <v>22777</v>
      </c>
      <c r="T743">
        <v>2786</v>
      </c>
      <c r="U743" t="s">
        <v>328</v>
      </c>
      <c r="W743">
        <v>1158667035</v>
      </c>
      <c r="X743" s="76">
        <v>44442</v>
      </c>
      <c r="Y743" s="76">
        <v>44442</v>
      </c>
      <c r="Z743" s="76">
        <v>44378</v>
      </c>
      <c r="AA743" s="76">
        <v>44408</v>
      </c>
      <c r="AB743">
        <v>6180.75</v>
      </c>
      <c r="AC743" t="s">
        <v>1067</v>
      </c>
      <c r="AD743" t="s">
        <v>383</v>
      </c>
      <c r="AE743" t="s">
        <v>324</v>
      </c>
      <c r="AF743" t="s">
        <v>1089</v>
      </c>
      <c r="AG743" t="s">
        <v>1087</v>
      </c>
      <c r="AH743" t="s">
        <v>329</v>
      </c>
      <c r="AI743" t="s">
        <v>318</v>
      </c>
      <c r="AJ743" t="s">
        <v>1070</v>
      </c>
      <c r="AK743">
        <v>86057</v>
      </c>
      <c r="AL743">
        <v>1</v>
      </c>
      <c r="AM743">
        <v>126</v>
      </c>
      <c r="AN743" t="s">
        <v>1199</v>
      </c>
      <c r="AO743">
        <v>121434734</v>
      </c>
    </row>
    <row r="744" spans="1:41">
      <c r="A744" t="s">
        <v>315</v>
      </c>
      <c r="D744" t="s">
        <v>316</v>
      </c>
      <c r="E744">
        <v>300511</v>
      </c>
      <c r="F744" t="s">
        <v>317</v>
      </c>
      <c r="G744" t="s">
        <v>318</v>
      </c>
      <c r="H744" s="105" t="s">
        <v>798</v>
      </c>
      <c r="I744" t="s">
        <v>798</v>
      </c>
      <c r="J744" t="s">
        <v>799</v>
      </c>
      <c r="K744" t="s">
        <v>799</v>
      </c>
      <c r="L744">
        <v>109442</v>
      </c>
      <c r="M744">
        <v>19633</v>
      </c>
      <c r="O744">
        <v>333080</v>
      </c>
      <c r="P744" t="s">
        <v>1066</v>
      </c>
      <c r="Q744">
        <v>22780</v>
      </c>
      <c r="R744">
        <v>152</v>
      </c>
      <c r="S744">
        <v>22780</v>
      </c>
      <c r="T744">
        <v>2786</v>
      </c>
      <c r="U744" t="s">
        <v>328</v>
      </c>
      <c r="W744">
        <v>1158667035</v>
      </c>
      <c r="X744" s="76">
        <v>44442</v>
      </c>
      <c r="Y744" s="76">
        <v>44470</v>
      </c>
      <c r="Z744" s="76">
        <v>44470</v>
      </c>
      <c r="AA744" s="76">
        <v>44500</v>
      </c>
      <c r="AB744">
        <v>6180.75</v>
      </c>
      <c r="AC744" t="s">
        <v>1067</v>
      </c>
      <c r="AD744" t="s">
        <v>383</v>
      </c>
      <c r="AE744" t="s">
        <v>324</v>
      </c>
      <c r="AF744" t="s">
        <v>1090</v>
      </c>
      <c r="AG744" t="s">
        <v>1087</v>
      </c>
      <c r="AH744" t="s">
        <v>329</v>
      </c>
      <c r="AI744" t="s">
        <v>318</v>
      </c>
      <c r="AJ744" t="s">
        <v>1070</v>
      </c>
      <c r="AK744">
        <v>86057</v>
      </c>
      <c r="AL744">
        <v>1</v>
      </c>
      <c r="AM744">
        <v>126</v>
      </c>
      <c r="AN744" t="s">
        <v>1199</v>
      </c>
      <c r="AO744">
        <v>121434734</v>
      </c>
    </row>
    <row r="745" spans="1:41">
      <c r="A745" t="s">
        <v>315</v>
      </c>
      <c r="D745" t="s">
        <v>316</v>
      </c>
      <c r="E745">
        <v>300511</v>
      </c>
      <c r="F745" t="s">
        <v>317</v>
      </c>
      <c r="G745" t="s">
        <v>318</v>
      </c>
      <c r="H745" s="105" t="s">
        <v>798</v>
      </c>
      <c r="I745" t="s">
        <v>798</v>
      </c>
      <c r="J745" t="s">
        <v>799</v>
      </c>
      <c r="K745" t="s">
        <v>799</v>
      </c>
      <c r="L745">
        <v>109472</v>
      </c>
      <c r="M745">
        <v>19664</v>
      </c>
      <c r="O745">
        <v>333080</v>
      </c>
      <c r="P745" t="s">
        <v>1066</v>
      </c>
      <c r="Q745">
        <v>22781</v>
      </c>
      <c r="R745">
        <v>152</v>
      </c>
      <c r="S745">
        <v>22781</v>
      </c>
      <c r="T745">
        <v>2786</v>
      </c>
      <c r="U745" t="s">
        <v>328</v>
      </c>
      <c r="W745">
        <v>1158667035</v>
      </c>
      <c r="X745" s="76">
        <v>44442</v>
      </c>
      <c r="Y745" s="76">
        <v>44503</v>
      </c>
      <c r="Z745" s="76">
        <v>44501</v>
      </c>
      <c r="AA745" s="76">
        <v>44530</v>
      </c>
      <c r="AB745">
        <v>6180.75</v>
      </c>
      <c r="AC745" t="s">
        <v>1067</v>
      </c>
      <c r="AD745" t="s">
        <v>383</v>
      </c>
      <c r="AE745" t="s">
        <v>324</v>
      </c>
      <c r="AF745" t="s">
        <v>1091</v>
      </c>
      <c r="AG745" t="s">
        <v>1087</v>
      </c>
      <c r="AH745" t="s">
        <v>329</v>
      </c>
      <c r="AI745" t="s">
        <v>318</v>
      </c>
      <c r="AJ745" t="s">
        <v>1070</v>
      </c>
      <c r="AK745">
        <v>86057</v>
      </c>
      <c r="AL745">
        <v>1</v>
      </c>
      <c r="AM745">
        <v>126</v>
      </c>
      <c r="AN745" t="s">
        <v>1199</v>
      </c>
      <c r="AO745">
        <v>121434734</v>
      </c>
    </row>
    <row r="746" spans="1:41">
      <c r="A746" t="s">
        <v>315</v>
      </c>
      <c r="D746" t="s">
        <v>316</v>
      </c>
      <c r="E746">
        <v>300511</v>
      </c>
      <c r="F746" t="s">
        <v>317</v>
      </c>
      <c r="G746" t="s">
        <v>318</v>
      </c>
      <c r="H746" s="105" t="s">
        <v>798</v>
      </c>
      <c r="I746" t="s">
        <v>798</v>
      </c>
      <c r="J746" t="s">
        <v>799</v>
      </c>
      <c r="K746" t="s">
        <v>799</v>
      </c>
      <c r="L746">
        <v>109502</v>
      </c>
      <c r="M746">
        <v>19694</v>
      </c>
      <c r="O746">
        <v>333080</v>
      </c>
      <c r="P746" t="s">
        <v>1066</v>
      </c>
      <c r="Q746">
        <v>22782</v>
      </c>
      <c r="R746">
        <v>152</v>
      </c>
      <c r="S746">
        <v>22782</v>
      </c>
      <c r="T746">
        <v>2786</v>
      </c>
      <c r="U746" t="s">
        <v>328</v>
      </c>
      <c r="W746">
        <v>1158667035</v>
      </c>
      <c r="X746" s="76">
        <v>44442</v>
      </c>
      <c r="Y746" s="76">
        <v>44531</v>
      </c>
      <c r="Z746" s="76">
        <v>44531</v>
      </c>
      <c r="AA746" s="76">
        <v>44561</v>
      </c>
      <c r="AB746">
        <v>6180.75</v>
      </c>
      <c r="AC746" t="s">
        <v>1067</v>
      </c>
      <c r="AD746" t="s">
        <v>383</v>
      </c>
      <c r="AE746" t="s">
        <v>324</v>
      </c>
      <c r="AF746" t="s">
        <v>1092</v>
      </c>
      <c r="AG746" t="s">
        <v>1087</v>
      </c>
      <c r="AH746" t="s">
        <v>329</v>
      </c>
      <c r="AI746" t="s">
        <v>318</v>
      </c>
      <c r="AJ746" t="s">
        <v>1070</v>
      </c>
      <c r="AK746">
        <v>86057</v>
      </c>
      <c r="AL746">
        <v>1</v>
      </c>
      <c r="AM746">
        <v>126</v>
      </c>
      <c r="AN746" t="s">
        <v>1199</v>
      </c>
      <c r="AO746">
        <v>121434734</v>
      </c>
    </row>
    <row r="747" spans="1:41">
      <c r="A747" t="s">
        <v>315</v>
      </c>
      <c r="D747" t="s">
        <v>316</v>
      </c>
      <c r="E747">
        <v>300511</v>
      </c>
      <c r="F747" t="s">
        <v>317</v>
      </c>
      <c r="G747" t="s">
        <v>318</v>
      </c>
      <c r="H747" s="105" t="s">
        <v>798</v>
      </c>
      <c r="I747" t="s">
        <v>798</v>
      </c>
      <c r="J747" t="s">
        <v>799</v>
      </c>
      <c r="K747" t="s">
        <v>799</v>
      </c>
      <c r="L747">
        <v>109532</v>
      </c>
      <c r="M747">
        <v>19725</v>
      </c>
      <c r="O747">
        <v>333080</v>
      </c>
      <c r="P747" t="s">
        <v>1066</v>
      </c>
      <c r="Q747">
        <v>22783</v>
      </c>
      <c r="R747">
        <v>152</v>
      </c>
      <c r="S747">
        <v>22783</v>
      </c>
      <c r="T747">
        <v>2786</v>
      </c>
      <c r="U747" t="s">
        <v>328</v>
      </c>
      <c r="W747">
        <v>1158667035</v>
      </c>
      <c r="X747" s="76">
        <v>44442</v>
      </c>
      <c r="Y747" s="76">
        <v>44566</v>
      </c>
      <c r="Z747" s="76">
        <v>44562</v>
      </c>
      <c r="AA747" s="76">
        <v>44592</v>
      </c>
      <c r="AB747">
        <v>6180.75</v>
      </c>
      <c r="AC747" t="s">
        <v>1067</v>
      </c>
      <c r="AD747" t="s">
        <v>383</v>
      </c>
      <c r="AE747" t="s">
        <v>324</v>
      </c>
      <c r="AF747" t="s">
        <v>1093</v>
      </c>
      <c r="AG747" t="s">
        <v>1087</v>
      </c>
      <c r="AH747" t="s">
        <v>329</v>
      </c>
      <c r="AI747" t="s">
        <v>318</v>
      </c>
      <c r="AJ747" t="s">
        <v>1070</v>
      </c>
      <c r="AK747">
        <v>86057</v>
      </c>
      <c r="AL747">
        <v>1</v>
      </c>
      <c r="AM747">
        <v>126</v>
      </c>
      <c r="AN747" t="s">
        <v>1199</v>
      </c>
      <c r="AO747">
        <v>121434734</v>
      </c>
    </row>
    <row r="748" spans="1:41">
      <c r="A748" t="s">
        <v>315</v>
      </c>
      <c r="D748" t="s">
        <v>316</v>
      </c>
      <c r="E748">
        <v>300511</v>
      </c>
      <c r="F748" t="s">
        <v>317</v>
      </c>
      <c r="G748" t="s">
        <v>318</v>
      </c>
      <c r="H748" s="105" t="s">
        <v>798</v>
      </c>
      <c r="I748" t="s">
        <v>798</v>
      </c>
      <c r="J748" t="s">
        <v>799</v>
      </c>
      <c r="K748" t="s">
        <v>799</v>
      </c>
      <c r="L748">
        <v>109562</v>
      </c>
      <c r="M748">
        <v>19756</v>
      </c>
      <c r="O748">
        <v>333080</v>
      </c>
      <c r="P748" t="s">
        <v>1066</v>
      </c>
      <c r="Q748">
        <v>22784</v>
      </c>
      <c r="R748">
        <v>152</v>
      </c>
      <c r="S748">
        <v>22784</v>
      </c>
      <c r="T748">
        <v>2786</v>
      </c>
      <c r="U748" t="s">
        <v>328</v>
      </c>
      <c r="W748">
        <v>1158667035</v>
      </c>
      <c r="X748" s="76">
        <v>44442</v>
      </c>
      <c r="Y748" s="76">
        <v>44594</v>
      </c>
      <c r="Z748" s="76">
        <v>44593</v>
      </c>
      <c r="AA748" s="76">
        <v>44620</v>
      </c>
      <c r="AB748">
        <v>6180.75</v>
      </c>
      <c r="AC748" t="s">
        <v>1067</v>
      </c>
      <c r="AD748" t="s">
        <v>383</v>
      </c>
      <c r="AE748" t="s">
        <v>324</v>
      </c>
      <c r="AF748" t="s">
        <v>1094</v>
      </c>
      <c r="AG748" t="s">
        <v>1087</v>
      </c>
      <c r="AH748" t="s">
        <v>329</v>
      </c>
      <c r="AI748" t="s">
        <v>318</v>
      </c>
      <c r="AJ748" t="s">
        <v>1070</v>
      </c>
      <c r="AK748">
        <v>86057</v>
      </c>
      <c r="AL748">
        <v>1</v>
      </c>
      <c r="AM748">
        <v>126</v>
      </c>
      <c r="AN748" t="s">
        <v>1199</v>
      </c>
      <c r="AO748">
        <v>121434734</v>
      </c>
    </row>
    <row r="749" spans="1:41">
      <c r="A749" t="s">
        <v>315</v>
      </c>
      <c r="D749" t="s">
        <v>316</v>
      </c>
      <c r="E749">
        <v>300511</v>
      </c>
      <c r="F749" t="s">
        <v>317</v>
      </c>
      <c r="G749" t="s">
        <v>318</v>
      </c>
      <c r="H749" s="105" t="s">
        <v>798</v>
      </c>
      <c r="I749" t="s">
        <v>798</v>
      </c>
      <c r="J749" t="s">
        <v>799</v>
      </c>
      <c r="K749" t="s">
        <v>799</v>
      </c>
      <c r="L749">
        <v>109592</v>
      </c>
      <c r="M749">
        <v>19784</v>
      </c>
      <c r="O749">
        <v>333080</v>
      </c>
      <c r="P749" t="s">
        <v>1066</v>
      </c>
      <c r="Q749">
        <v>22785</v>
      </c>
      <c r="R749">
        <v>152</v>
      </c>
      <c r="S749">
        <v>22785</v>
      </c>
      <c r="T749">
        <v>2786</v>
      </c>
      <c r="U749" t="s">
        <v>328</v>
      </c>
      <c r="W749">
        <v>1158667035</v>
      </c>
      <c r="X749" s="76">
        <v>44442</v>
      </c>
      <c r="Y749" s="76">
        <v>44621</v>
      </c>
      <c r="Z749" s="76">
        <v>44621</v>
      </c>
      <c r="AA749" s="76">
        <v>44651</v>
      </c>
      <c r="AB749">
        <v>6180.75</v>
      </c>
      <c r="AC749" t="s">
        <v>1067</v>
      </c>
      <c r="AD749" t="s">
        <v>383</v>
      </c>
      <c r="AE749" t="s">
        <v>324</v>
      </c>
      <c r="AF749" t="s">
        <v>1095</v>
      </c>
      <c r="AG749" t="s">
        <v>1087</v>
      </c>
      <c r="AH749" t="s">
        <v>329</v>
      </c>
      <c r="AI749" t="s">
        <v>318</v>
      </c>
      <c r="AJ749" t="s">
        <v>1070</v>
      </c>
      <c r="AK749">
        <v>86057</v>
      </c>
      <c r="AL749">
        <v>1</v>
      </c>
      <c r="AM749">
        <v>126</v>
      </c>
      <c r="AN749" t="s">
        <v>1199</v>
      </c>
      <c r="AO749">
        <v>121434734</v>
      </c>
    </row>
    <row r="750" spans="1:41">
      <c r="H750" s="105"/>
      <c r="X750" s="76"/>
      <c r="Y750" s="76"/>
      <c r="Z750" s="76"/>
      <c r="AA750" s="76"/>
      <c r="AB750">
        <f>SUM(AB738:AB749)</f>
        <v>73369.5</v>
      </c>
    </row>
    <row r="751" spans="1:41">
      <c r="A751" t="s">
        <v>315</v>
      </c>
      <c r="D751" t="s">
        <v>316</v>
      </c>
      <c r="E751">
        <v>300511</v>
      </c>
      <c r="F751" t="s">
        <v>317</v>
      </c>
      <c r="G751" t="s">
        <v>318</v>
      </c>
      <c r="H751" s="105" t="s">
        <v>798</v>
      </c>
      <c r="I751" t="s">
        <v>798</v>
      </c>
      <c r="J751" t="s">
        <v>799</v>
      </c>
      <c r="K751" t="s">
        <v>799</v>
      </c>
      <c r="L751">
        <v>109622</v>
      </c>
      <c r="M751">
        <v>19815</v>
      </c>
      <c r="O751">
        <v>333080</v>
      </c>
      <c r="P751" t="s">
        <v>1066</v>
      </c>
      <c r="Q751">
        <v>22786</v>
      </c>
      <c r="R751">
        <v>152</v>
      </c>
      <c r="S751">
        <v>22786</v>
      </c>
      <c r="T751">
        <v>2786</v>
      </c>
      <c r="U751" t="s">
        <v>328</v>
      </c>
      <c r="W751">
        <v>1158667035</v>
      </c>
      <c r="X751" s="76">
        <v>44442</v>
      </c>
      <c r="Y751" s="76">
        <v>44652</v>
      </c>
      <c r="Z751" s="76">
        <v>44652</v>
      </c>
      <c r="AA751" s="76">
        <v>44681</v>
      </c>
      <c r="AB751">
        <v>6180.75</v>
      </c>
      <c r="AC751" t="s">
        <v>1067</v>
      </c>
      <c r="AD751" t="s">
        <v>383</v>
      </c>
      <c r="AE751" t="s">
        <v>324</v>
      </c>
      <c r="AF751" t="s">
        <v>1096</v>
      </c>
      <c r="AG751" t="s">
        <v>1087</v>
      </c>
      <c r="AH751" t="s">
        <v>329</v>
      </c>
      <c r="AI751" t="s">
        <v>318</v>
      </c>
      <c r="AJ751" t="s">
        <v>1070</v>
      </c>
      <c r="AK751">
        <v>86057</v>
      </c>
      <c r="AL751">
        <v>1</v>
      </c>
      <c r="AM751">
        <v>126</v>
      </c>
      <c r="AN751" t="s">
        <v>1199</v>
      </c>
      <c r="AO751">
        <v>121434734</v>
      </c>
    </row>
    <row r="752" spans="1:41">
      <c r="A752" t="s">
        <v>315</v>
      </c>
      <c r="D752" t="s">
        <v>316</v>
      </c>
      <c r="E752">
        <v>300511</v>
      </c>
      <c r="F752" t="s">
        <v>317</v>
      </c>
      <c r="G752" t="s">
        <v>318</v>
      </c>
      <c r="H752" s="105" t="s">
        <v>798</v>
      </c>
      <c r="I752" t="s">
        <v>798</v>
      </c>
      <c r="J752" t="s">
        <v>799</v>
      </c>
      <c r="K752" t="s">
        <v>799</v>
      </c>
      <c r="L752">
        <v>109652</v>
      </c>
      <c r="M752">
        <v>19845</v>
      </c>
      <c r="O752">
        <v>333080</v>
      </c>
      <c r="P752" t="s">
        <v>1066</v>
      </c>
      <c r="Q752">
        <v>22787</v>
      </c>
      <c r="R752">
        <v>152</v>
      </c>
      <c r="S752">
        <v>22787</v>
      </c>
      <c r="T752">
        <v>2786</v>
      </c>
      <c r="U752" t="s">
        <v>328</v>
      </c>
      <c r="W752">
        <v>1158667035</v>
      </c>
      <c r="X752" s="76">
        <v>44442</v>
      </c>
      <c r="Y752" s="76">
        <v>44684</v>
      </c>
      <c r="Z752" s="76">
        <v>44682</v>
      </c>
      <c r="AA752" s="76">
        <v>44712</v>
      </c>
      <c r="AB752">
        <v>6180.75</v>
      </c>
      <c r="AC752" t="s">
        <v>1067</v>
      </c>
      <c r="AD752" t="s">
        <v>383</v>
      </c>
      <c r="AE752" t="s">
        <v>324</v>
      </c>
      <c r="AF752" t="s">
        <v>1097</v>
      </c>
      <c r="AG752" t="s">
        <v>1087</v>
      </c>
      <c r="AH752" t="s">
        <v>329</v>
      </c>
      <c r="AI752" t="s">
        <v>318</v>
      </c>
      <c r="AJ752" t="s">
        <v>1070</v>
      </c>
      <c r="AK752">
        <v>86057</v>
      </c>
      <c r="AL752">
        <v>1</v>
      </c>
      <c r="AM752">
        <v>126</v>
      </c>
      <c r="AN752" t="s">
        <v>1199</v>
      </c>
      <c r="AO752">
        <v>121434734</v>
      </c>
    </row>
    <row r="753" spans="1:41">
      <c r="A753" t="s">
        <v>315</v>
      </c>
      <c r="D753" t="s">
        <v>316</v>
      </c>
      <c r="E753">
        <v>300511</v>
      </c>
      <c r="F753" t="s">
        <v>317</v>
      </c>
      <c r="G753" t="s">
        <v>318</v>
      </c>
      <c r="H753" s="105" t="s">
        <v>798</v>
      </c>
      <c r="I753" t="s">
        <v>798</v>
      </c>
      <c r="J753" t="s">
        <v>799</v>
      </c>
      <c r="K753" t="s">
        <v>799</v>
      </c>
      <c r="L753">
        <v>109682</v>
      </c>
      <c r="M753">
        <v>19876</v>
      </c>
      <c r="O753">
        <v>333080</v>
      </c>
      <c r="P753" t="s">
        <v>1066</v>
      </c>
      <c r="Q753">
        <v>22788</v>
      </c>
      <c r="R753">
        <v>152</v>
      </c>
      <c r="S753">
        <v>22788</v>
      </c>
      <c r="T753">
        <v>2786</v>
      </c>
      <c r="U753" t="s">
        <v>328</v>
      </c>
      <c r="W753">
        <v>1158667035</v>
      </c>
      <c r="X753" s="76">
        <v>44442</v>
      </c>
      <c r="Y753" s="76">
        <v>44713</v>
      </c>
      <c r="Z753" s="76">
        <v>44713</v>
      </c>
      <c r="AA753" s="76">
        <v>44742</v>
      </c>
      <c r="AB753">
        <v>6180.75</v>
      </c>
      <c r="AC753" t="s">
        <v>1067</v>
      </c>
      <c r="AD753" t="s">
        <v>383</v>
      </c>
      <c r="AE753" t="s">
        <v>324</v>
      </c>
      <c r="AF753" t="s">
        <v>1098</v>
      </c>
      <c r="AG753" t="s">
        <v>1087</v>
      </c>
      <c r="AH753" t="s">
        <v>329</v>
      </c>
      <c r="AI753" t="s">
        <v>318</v>
      </c>
      <c r="AJ753" t="s">
        <v>1070</v>
      </c>
      <c r="AK753">
        <v>86057</v>
      </c>
      <c r="AL753">
        <v>1</v>
      </c>
      <c r="AM753">
        <v>126</v>
      </c>
      <c r="AN753" t="s">
        <v>1199</v>
      </c>
      <c r="AO753">
        <v>121434734</v>
      </c>
    </row>
    <row r="754" spans="1:41">
      <c r="A754" t="s">
        <v>315</v>
      </c>
      <c r="D754" t="s">
        <v>316</v>
      </c>
      <c r="E754">
        <v>300511</v>
      </c>
      <c r="F754" t="s">
        <v>317</v>
      </c>
      <c r="G754" t="s">
        <v>318</v>
      </c>
      <c r="H754" s="105" t="s">
        <v>798</v>
      </c>
      <c r="I754" t="s">
        <v>798</v>
      </c>
      <c r="J754" t="s">
        <v>799</v>
      </c>
      <c r="K754" t="s">
        <v>799</v>
      </c>
      <c r="L754">
        <v>484407</v>
      </c>
      <c r="M754">
        <v>19937</v>
      </c>
      <c r="O754">
        <v>333080</v>
      </c>
      <c r="P754" t="s">
        <v>1066</v>
      </c>
      <c r="Q754">
        <v>24422</v>
      </c>
      <c r="R754">
        <v>152</v>
      </c>
      <c r="S754">
        <v>24422</v>
      </c>
      <c r="T754">
        <v>2786</v>
      </c>
      <c r="U754" t="s">
        <v>328</v>
      </c>
      <c r="W754">
        <v>1158667035</v>
      </c>
      <c r="X754" s="76">
        <v>44830</v>
      </c>
      <c r="Y754" s="76">
        <v>44831</v>
      </c>
      <c r="Z754" s="76">
        <v>44774</v>
      </c>
      <c r="AA754" s="76">
        <v>44804</v>
      </c>
      <c r="AB754">
        <v>6502.6</v>
      </c>
      <c r="AC754" t="s">
        <v>1067</v>
      </c>
      <c r="AD754" t="s">
        <v>519</v>
      </c>
      <c r="AE754" t="s">
        <v>324</v>
      </c>
      <c r="AF754" t="s">
        <v>1102</v>
      </c>
      <c r="AG754" t="s">
        <v>1100</v>
      </c>
      <c r="AH754" t="s">
        <v>329</v>
      </c>
      <c r="AI754" t="s">
        <v>318</v>
      </c>
      <c r="AJ754" t="s">
        <v>1070</v>
      </c>
      <c r="AK754">
        <v>86057</v>
      </c>
      <c r="AL754">
        <v>1</v>
      </c>
      <c r="AM754">
        <v>126</v>
      </c>
      <c r="AN754" t="s">
        <v>1199</v>
      </c>
      <c r="AO754">
        <v>121434734</v>
      </c>
    </row>
    <row r="755" spans="1:41">
      <c r="A755" t="s">
        <v>315</v>
      </c>
      <c r="D755" t="s">
        <v>316</v>
      </c>
      <c r="E755">
        <v>300511</v>
      </c>
      <c r="F755" t="s">
        <v>317</v>
      </c>
      <c r="G755" t="s">
        <v>318</v>
      </c>
      <c r="H755" s="105" t="s">
        <v>798</v>
      </c>
      <c r="I755" t="s">
        <v>798</v>
      </c>
      <c r="J755" t="s">
        <v>799</v>
      </c>
      <c r="K755" t="s">
        <v>799</v>
      </c>
      <c r="L755">
        <v>484377</v>
      </c>
      <c r="M755">
        <v>19906</v>
      </c>
      <c r="O755">
        <v>333080</v>
      </c>
      <c r="P755" t="s">
        <v>1066</v>
      </c>
      <c r="Q755">
        <v>24421</v>
      </c>
      <c r="R755">
        <v>152</v>
      </c>
      <c r="S755">
        <v>24421</v>
      </c>
      <c r="T755">
        <v>2786</v>
      </c>
      <c r="U755" t="s">
        <v>328</v>
      </c>
      <c r="W755">
        <v>1158667035</v>
      </c>
      <c r="X755" s="76">
        <v>44830</v>
      </c>
      <c r="Y755" s="76">
        <v>44831</v>
      </c>
      <c r="Z755" s="76">
        <v>44743</v>
      </c>
      <c r="AA755" s="76">
        <v>44773</v>
      </c>
      <c r="AB755">
        <v>6502.6</v>
      </c>
      <c r="AC755" t="s">
        <v>1067</v>
      </c>
      <c r="AD755" t="s">
        <v>519</v>
      </c>
      <c r="AE755" t="s">
        <v>324</v>
      </c>
      <c r="AF755" t="s">
        <v>1099</v>
      </c>
      <c r="AG755" t="s">
        <v>1100</v>
      </c>
      <c r="AH755" t="s">
        <v>329</v>
      </c>
      <c r="AI755" t="s">
        <v>318</v>
      </c>
      <c r="AJ755" t="s">
        <v>1070</v>
      </c>
      <c r="AK755">
        <v>86057</v>
      </c>
      <c r="AL755">
        <v>1</v>
      </c>
      <c r="AM755">
        <v>126</v>
      </c>
      <c r="AN755" t="s">
        <v>1199</v>
      </c>
      <c r="AO755">
        <v>121434734</v>
      </c>
    </row>
    <row r="756" spans="1:41">
      <c r="A756" t="s">
        <v>315</v>
      </c>
      <c r="D756" t="s">
        <v>316</v>
      </c>
      <c r="E756">
        <v>300511</v>
      </c>
      <c r="F756" t="s">
        <v>317</v>
      </c>
      <c r="G756" t="s">
        <v>318</v>
      </c>
      <c r="H756" s="105" t="s">
        <v>798</v>
      </c>
      <c r="I756" t="s">
        <v>798</v>
      </c>
      <c r="J756" t="s">
        <v>799</v>
      </c>
      <c r="K756" t="s">
        <v>799</v>
      </c>
      <c r="L756">
        <v>484437</v>
      </c>
      <c r="M756">
        <v>19968</v>
      </c>
      <c r="O756">
        <v>333080</v>
      </c>
      <c r="P756" t="s">
        <v>1066</v>
      </c>
      <c r="Q756">
        <v>24423</v>
      </c>
      <c r="R756">
        <v>152</v>
      </c>
      <c r="S756">
        <v>24423</v>
      </c>
      <c r="T756">
        <v>2786</v>
      </c>
      <c r="U756" t="s">
        <v>328</v>
      </c>
      <c r="W756">
        <v>1158667035</v>
      </c>
      <c r="X756" s="76">
        <v>44830</v>
      </c>
      <c r="Y756" s="76">
        <v>44831</v>
      </c>
      <c r="Z756" s="76">
        <v>44805</v>
      </c>
      <c r="AA756" s="76">
        <v>44834</v>
      </c>
      <c r="AB756">
        <v>6502.6</v>
      </c>
      <c r="AC756" t="s">
        <v>1067</v>
      </c>
      <c r="AD756" t="s">
        <v>519</v>
      </c>
      <c r="AE756" t="s">
        <v>324</v>
      </c>
      <c r="AF756" t="s">
        <v>1101</v>
      </c>
      <c r="AG756" t="s">
        <v>1100</v>
      </c>
      <c r="AH756" t="s">
        <v>329</v>
      </c>
      <c r="AI756" t="s">
        <v>318</v>
      </c>
      <c r="AJ756" t="s">
        <v>1070</v>
      </c>
      <c r="AK756">
        <v>86057</v>
      </c>
      <c r="AL756">
        <v>1</v>
      </c>
      <c r="AM756">
        <v>126</v>
      </c>
      <c r="AN756" t="s">
        <v>1199</v>
      </c>
      <c r="AO756">
        <v>121434734</v>
      </c>
    </row>
    <row r="757" spans="1:41">
      <c r="A757" t="s">
        <v>315</v>
      </c>
      <c r="D757" t="s">
        <v>316</v>
      </c>
      <c r="E757">
        <v>300511</v>
      </c>
      <c r="F757" t="s">
        <v>317</v>
      </c>
      <c r="G757" t="s">
        <v>318</v>
      </c>
      <c r="H757" s="105" t="s">
        <v>798</v>
      </c>
      <c r="I757" t="s">
        <v>798</v>
      </c>
      <c r="J757" t="s">
        <v>799</v>
      </c>
      <c r="K757" t="s">
        <v>799</v>
      </c>
      <c r="L757">
        <v>484467</v>
      </c>
      <c r="M757">
        <v>19998</v>
      </c>
      <c r="O757">
        <v>333080</v>
      </c>
      <c r="P757" t="s">
        <v>1066</v>
      </c>
      <c r="Q757">
        <v>24424</v>
      </c>
      <c r="R757">
        <v>152</v>
      </c>
      <c r="S757">
        <v>24424</v>
      </c>
      <c r="T757">
        <v>2786</v>
      </c>
      <c r="U757" t="s">
        <v>328</v>
      </c>
      <c r="W757">
        <v>1158667035</v>
      </c>
      <c r="X757" s="76">
        <v>44830</v>
      </c>
      <c r="Y757" s="76">
        <v>44837</v>
      </c>
      <c r="Z757" s="76">
        <v>44835</v>
      </c>
      <c r="AA757" s="76">
        <v>44865</v>
      </c>
      <c r="AB757">
        <v>6502.6</v>
      </c>
      <c r="AC757" t="s">
        <v>1067</v>
      </c>
      <c r="AD757" t="s">
        <v>519</v>
      </c>
      <c r="AE757" t="s">
        <v>324</v>
      </c>
      <c r="AF757" t="s">
        <v>1103</v>
      </c>
      <c r="AG757" t="s">
        <v>1100</v>
      </c>
      <c r="AH757" t="s">
        <v>329</v>
      </c>
      <c r="AI757" t="s">
        <v>318</v>
      </c>
      <c r="AJ757" t="s">
        <v>1070</v>
      </c>
      <c r="AK757">
        <v>86057</v>
      </c>
      <c r="AL757">
        <v>1</v>
      </c>
      <c r="AM757">
        <v>126</v>
      </c>
      <c r="AN757" t="s">
        <v>1199</v>
      </c>
      <c r="AO757">
        <v>121434734</v>
      </c>
    </row>
    <row r="760" spans="1:41">
      <c r="A760" t="s">
        <v>315</v>
      </c>
      <c r="D760" t="s">
        <v>316</v>
      </c>
      <c r="E760">
        <v>315019</v>
      </c>
      <c r="F760" t="s">
        <v>317</v>
      </c>
      <c r="G760" t="s">
        <v>318</v>
      </c>
      <c r="H760" s="105" t="s">
        <v>813</v>
      </c>
      <c r="I760" t="s">
        <v>813</v>
      </c>
      <c r="J760" t="s">
        <v>814</v>
      </c>
      <c r="K760" t="s">
        <v>315</v>
      </c>
      <c r="L760">
        <v>455627</v>
      </c>
      <c r="M760">
        <v>19085</v>
      </c>
      <c r="O760">
        <v>333080</v>
      </c>
      <c r="P760" t="s">
        <v>1066</v>
      </c>
      <c r="Q760">
        <v>17818</v>
      </c>
      <c r="R760">
        <v>152</v>
      </c>
      <c r="S760">
        <v>17818</v>
      </c>
      <c r="T760">
        <v>2786</v>
      </c>
      <c r="U760" t="s">
        <v>328</v>
      </c>
      <c r="W760">
        <v>1158667035</v>
      </c>
      <c r="X760" s="76">
        <v>43761</v>
      </c>
      <c r="Y760" s="76">
        <v>43922</v>
      </c>
      <c r="Z760" s="76">
        <v>43922</v>
      </c>
      <c r="AA760" s="76">
        <v>43951</v>
      </c>
      <c r="AB760">
        <v>3515</v>
      </c>
      <c r="AC760" t="s">
        <v>1067</v>
      </c>
      <c r="AD760" t="s">
        <v>346</v>
      </c>
      <c r="AE760" t="s">
        <v>324</v>
      </c>
      <c r="AF760" t="s">
        <v>1215</v>
      </c>
      <c r="AG760" t="s">
        <v>1216</v>
      </c>
      <c r="AH760" t="s">
        <v>329</v>
      </c>
      <c r="AI760" t="s">
        <v>318</v>
      </c>
      <c r="AJ760" t="s">
        <v>1070</v>
      </c>
      <c r="AK760">
        <v>86057</v>
      </c>
      <c r="AL760">
        <v>1</v>
      </c>
      <c r="AM760">
        <v>63722</v>
      </c>
      <c r="AN760" t="s">
        <v>1217</v>
      </c>
      <c r="AO760">
        <v>211792681</v>
      </c>
    </row>
    <row r="761" spans="1:41">
      <c r="A761" t="s">
        <v>315</v>
      </c>
      <c r="D761" t="s">
        <v>316</v>
      </c>
      <c r="E761">
        <v>315019</v>
      </c>
      <c r="F761" t="s">
        <v>317</v>
      </c>
      <c r="G761" t="s">
        <v>318</v>
      </c>
      <c r="H761" s="105" t="s">
        <v>813</v>
      </c>
      <c r="I761" t="s">
        <v>813</v>
      </c>
      <c r="J761" t="s">
        <v>814</v>
      </c>
      <c r="K761" t="s">
        <v>315</v>
      </c>
      <c r="L761">
        <v>455628</v>
      </c>
      <c r="M761">
        <v>19115</v>
      </c>
      <c r="O761">
        <v>333080</v>
      </c>
      <c r="P761" t="s">
        <v>1066</v>
      </c>
      <c r="Q761">
        <v>17819</v>
      </c>
      <c r="R761">
        <v>152</v>
      </c>
      <c r="S761">
        <v>17819</v>
      </c>
      <c r="T761">
        <v>2786</v>
      </c>
      <c r="U761" t="s">
        <v>328</v>
      </c>
      <c r="W761">
        <v>1158667035</v>
      </c>
      <c r="X761" s="76">
        <v>43761</v>
      </c>
      <c r="Y761" s="76">
        <v>43956</v>
      </c>
      <c r="Z761" s="76">
        <v>43952</v>
      </c>
      <c r="AA761" s="76">
        <v>43982</v>
      </c>
      <c r="AB761">
        <v>3515</v>
      </c>
      <c r="AC761" t="s">
        <v>1067</v>
      </c>
      <c r="AD761" t="s">
        <v>346</v>
      </c>
      <c r="AE761" t="s">
        <v>324</v>
      </c>
      <c r="AF761" t="s">
        <v>1218</v>
      </c>
      <c r="AG761" t="s">
        <v>1216</v>
      </c>
      <c r="AH761" t="s">
        <v>329</v>
      </c>
      <c r="AI761" t="s">
        <v>318</v>
      </c>
      <c r="AJ761" t="s">
        <v>1070</v>
      </c>
      <c r="AK761">
        <v>86057</v>
      </c>
      <c r="AL761">
        <v>1</v>
      </c>
      <c r="AM761">
        <v>63722</v>
      </c>
      <c r="AN761" t="s">
        <v>1217</v>
      </c>
      <c r="AO761">
        <v>211792681</v>
      </c>
    </row>
    <row r="762" spans="1:41">
      <c r="A762" t="s">
        <v>315</v>
      </c>
      <c r="D762" t="s">
        <v>316</v>
      </c>
      <c r="E762">
        <v>315019</v>
      </c>
      <c r="F762" t="s">
        <v>317</v>
      </c>
      <c r="G762" t="s">
        <v>318</v>
      </c>
      <c r="H762" s="105" t="s">
        <v>813</v>
      </c>
      <c r="I762" t="s">
        <v>813</v>
      </c>
      <c r="J762" t="s">
        <v>814</v>
      </c>
      <c r="K762" t="s">
        <v>315</v>
      </c>
      <c r="L762">
        <v>455629</v>
      </c>
      <c r="M762">
        <v>19146</v>
      </c>
      <c r="O762">
        <v>333080</v>
      </c>
      <c r="P762" t="s">
        <v>1066</v>
      </c>
      <c r="Q762">
        <v>17820</v>
      </c>
      <c r="R762">
        <v>152</v>
      </c>
      <c r="S762">
        <v>17820</v>
      </c>
      <c r="T762">
        <v>2786</v>
      </c>
      <c r="U762" t="s">
        <v>328</v>
      </c>
      <c r="W762">
        <v>1158667035</v>
      </c>
      <c r="X762" s="76">
        <v>43761</v>
      </c>
      <c r="Y762" s="76">
        <v>43983</v>
      </c>
      <c r="Z762" s="76">
        <v>43983</v>
      </c>
      <c r="AA762" s="76">
        <v>44012</v>
      </c>
      <c r="AB762">
        <v>3515</v>
      </c>
      <c r="AC762" t="s">
        <v>1067</v>
      </c>
      <c r="AD762" t="s">
        <v>346</v>
      </c>
      <c r="AE762" t="s">
        <v>324</v>
      </c>
      <c r="AF762" t="s">
        <v>1219</v>
      </c>
      <c r="AG762" t="s">
        <v>1216</v>
      </c>
      <c r="AH762" t="s">
        <v>329</v>
      </c>
      <c r="AI762" t="s">
        <v>318</v>
      </c>
      <c r="AJ762" t="s">
        <v>1070</v>
      </c>
      <c r="AK762">
        <v>86057</v>
      </c>
      <c r="AL762">
        <v>1</v>
      </c>
      <c r="AM762">
        <v>63722</v>
      </c>
      <c r="AN762" t="s">
        <v>1217</v>
      </c>
      <c r="AO762">
        <v>211792681</v>
      </c>
    </row>
    <row r="763" spans="1:41">
      <c r="A763" t="s">
        <v>315</v>
      </c>
      <c r="D763" t="s">
        <v>316</v>
      </c>
      <c r="E763">
        <v>315019</v>
      </c>
      <c r="F763" t="s">
        <v>317</v>
      </c>
      <c r="G763" t="s">
        <v>318</v>
      </c>
      <c r="H763" s="105" t="s">
        <v>813</v>
      </c>
      <c r="I763" t="s">
        <v>813</v>
      </c>
      <c r="J763" t="s">
        <v>814</v>
      </c>
      <c r="K763" t="s">
        <v>315</v>
      </c>
      <c r="L763">
        <v>807598</v>
      </c>
      <c r="M763">
        <v>19207</v>
      </c>
      <c r="O763">
        <v>333080</v>
      </c>
      <c r="P763" t="s">
        <v>1066</v>
      </c>
      <c r="Q763">
        <v>20858</v>
      </c>
      <c r="R763">
        <v>152</v>
      </c>
      <c r="S763">
        <v>20858</v>
      </c>
      <c r="T763">
        <v>2786</v>
      </c>
      <c r="U763" t="s">
        <v>328</v>
      </c>
      <c r="W763">
        <v>1158667035</v>
      </c>
      <c r="X763" s="76">
        <v>44117</v>
      </c>
      <c r="Y763" s="76">
        <v>44117</v>
      </c>
      <c r="Z763" s="76">
        <v>44044</v>
      </c>
      <c r="AA763" s="76">
        <v>44074</v>
      </c>
      <c r="AB763">
        <v>3654.33</v>
      </c>
      <c r="AC763" t="s">
        <v>1067</v>
      </c>
      <c r="AD763" t="s">
        <v>345</v>
      </c>
      <c r="AE763" t="s">
        <v>324</v>
      </c>
      <c r="AF763" t="s">
        <v>1206</v>
      </c>
      <c r="AG763" t="s">
        <v>1203</v>
      </c>
      <c r="AH763" t="s">
        <v>329</v>
      </c>
      <c r="AI763" t="s">
        <v>318</v>
      </c>
      <c r="AJ763" t="s">
        <v>1070</v>
      </c>
      <c r="AK763">
        <v>86057</v>
      </c>
      <c r="AL763">
        <v>1</v>
      </c>
      <c r="AM763">
        <v>63722</v>
      </c>
      <c r="AN763" t="s">
        <v>1217</v>
      </c>
      <c r="AO763">
        <v>211792681</v>
      </c>
    </row>
    <row r="764" spans="1:41">
      <c r="A764" t="s">
        <v>315</v>
      </c>
      <c r="D764" t="s">
        <v>316</v>
      </c>
      <c r="E764">
        <v>315019</v>
      </c>
      <c r="F764" t="s">
        <v>317</v>
      </c>
      <c r="G764" t="s">
        <v>318</v>
      </c>
      <c r="H764" s="105" t="s">
        <v>813</v>
      </c>
      <c r="I764" t="s">
        <v>813</v>
      </c>
      <c r="J764" t="s">
        <v>814</v>
      </c>
      <c r="K764" t="s">
        <v>315</v>
      </c>
      <c r="L764">
        <v>807592</v>
      </c>
      <c r="M764">
        <v>19176</v>
      </c>
      <c r="O764">
        <v>333080</v>
      </c>
      <c r="P764" t="s">
        <v>1066</v>
      </c>
      <c r="Q764">
        <v>20857</v>
      </c>
      <c r="R764">
        <v>152</v>
      </c>
      <c r="S764">
        <v>20857</v>
      </c>
      <c r="T764">
        <v>2786</v>
      </c>
      <c r="U764" t="s">
        <v>328</v>
      </c>
      <c r="W764">
        <v>1158667035</v>
      </c>
      <c r="X764" s="76">
        <v>44117</v>
      </c>
      <c r="Y764" s="76">
        <v>44117</v>
      </c>
      <c r="Z764" s="76">
        <v>44013</v>
      </c>
      <c r="AA764" s="76">
        <v>44043</v>
      </c>
      <c r="AB764">
        <v>3654.33</v>
      </c>
      <c r="AC764" t="s">
        <v>1067</v>
      </c>
      <c r="AD764" t="s">
        <v>345</v>
      </c>
      <c r="AE764" t="s">
        <v>324</v>
      </c>
      <c r="AF764" t="s">
        <v>1205</v>
      </c>
      <c r="AG764" t="s">
        <v>1203</v>
      </c>
      <c r="AH764" t="s">
        <v>329</v>
      </c>
      <c r="AI764" t="s">
        <v>318</v>
      </c>
      <c r="AJ764" t="s">
        <v>1070</v>
      </c>
      <c r="AK764">
        <v>86057</v>
      </c>
      <c r="AL764">
        <v>1</v>
      </c>
      <c r="AM764">
        <v>63722</v>
      </c>
      <c r="AN764" t="s">
        <v>1217</v>
      </c>
      <c r="AO764">
        <v>211792681</v>
      </c>
    </row>
    <row r="765" spans="1:41">
      <c r="A765" t="s">
        <v>315</v>
      </c>
      <c r="D765" t="s">
        <v>316</v>
      </c>
      <c r="E765">
        <v>315019</v>
      </c>
      <c r="F765" t="s">
        <v>317</v>
      </c>
      <c r="G765" t="s">
        <v>318</v>
      </c>
      <c r="H765" s="105" t="s">
        <v>813</v>
      </c>
      <c r="I765" t="s">
        <v>813</v>
      </c>
      <c r="J765" t="s">
        <v>814</v>
      </c>
      <c r="K765" t="s">
        <v>315</v>
      </c>
      <c r="L765">
        <v>807610</v>
      </c>
      <c r="M765">
        <v>19268</v>
      </c>
      <c r="O765">
        <v>333080</v>
      </c>
      <c r="P765" t="s">
        <v>1066</v>
      </c>
      <c r="Q765">
        <v>20860</v>
      </c>
      <c r="R765">
        <v>152</v>
      </c>
      <c r="S765">
        <v>20860</v>
      </c>
      <c r="T765">
        <v>2786</v>
      </c>
      <c r="U765" t="s">
        <v>328</v>
      </c>
      <c r="W765">
        <v>1158667035</v>
      </c>
      <c r="X765" s="76">
        <v>44117</v>
      </c>
      <c r="Y765" s="76">
        <v>44117</v>
      </c>
      <c r="Z765" s="76">
        <v>44105</v>
      </c>
      <c r="AA765" s="76">
        <v>44135</v>
      </c>
      <c r="AB765">
        <v>3654.33</v>
      </c>
      <c r="AC765" t="s">
        <v>1067</v>
      </c>
      <c r="AD765" t="s">
        <v>345</v>
      </c>
      <c r="AE765" t="s">
        <v>324</v>
      </c>
      <c r="AF765" t="s">
        <v>1204</v>
      </c>
      <c r="AG765" t="s">
        <v>1203</v>
      </c>
      <c r="AH765" t="s">
        <v>329</v>
      </c>
      <c r="AI765" t="s">
        <v>318</v>
      </c>
      <c r="AJ765" t="s">
        <v>1070</v>
      </c>
      <c r="AK765">
        <v>86057</v>
      </c>
      <c r="AL765">
        <v>1</v>
      </c>
      <c r="AM765">
        <v>63722</v>
      </c>
      <c r="AN765" t="s">
        <v>1217</v>
      </c>
      <c r="AO765">
        <v>211792681</v>
      </c>
    </row>
    <row r="766" spans="1:41">
      <c r="A766" t="s">
        <v>315</v>
      </c>
      <c r="D766" t="s">
        <v>316</v>
      </c>
      <c r="E766">
        <v>315019</v>
      </c>
      <c r="F766" t="s">
        <v>317</v>
      </c>
      <c r="G766" t="s">
        <v>318</v>
      </c>
      <c r="H766" s="105" t="s">
        <v>813</v>
      </c>
      <c r="I766" t="s">
        <v>813</v>
      </c>
      <c r="J766" t="s">
        <v>814</v>
      </c>
      <c r="K766" t="s">
        <v>315</v>
      </c>
      <c r="L766">
        <v>807604</v>
      </c>
      <c r="M766">
        <v>19238</v>
      </c>
      <c r="O766">
        <v>333080</v>
      </c>
      <c r="P766" t="s">
        <v>1066</v>
      </c>
      <c r="Q766">
        <v>20859</v>
      </c>
      <c r="R766">
        <v>152</v>
      </c>
      <c r="S766">
        <v>20859</v>
      </c>
      <c r="T766">
        <v>2786</v>
      </c>
      <c r="U766" t="s">
        <v>328</v>
      </c>
      <c r="W766">
        <v>1158667035</v>
      </c>
      <c r="X766" s="76">
        <v>44117</v>
      </c>
      <c r="Y766" s="76">
        <v>44117</v>
      </c>
      <c r="Z766" s="76">
        <v>44075</v>
      </c>
      <c r="AA766" s="76">
        <v>44104</v>
      </c>
      <c r="AB766">
        <v>3654.33</v>
      </c>
      <c r="AC766" t="s">
        <v>1067</v>
      </c>
      <c r="AD766" t="s">
        <v>345</v>
      </c>
      <c r="AE766" t="s">
        <v>324</v>
      </c>
      <c r="AF766" t="s">
        <v>1202</v>
      </c>
      <c r="AG766" t="s">
        <v>1203</v>
      </c>
      <c r="AH766" t="s">
        <v>329</v>
      </c>
      <c r="AI766" t="s">
        <v>318</v>
      </c>
      <c r="AJ766" t="s">
        <v>1070</v>
      </c>
      <c r="AK766">
        <v>86057</v>
      </c>
      <c r="AL766">
        <v>1</v>
      </c>
      <c r="AM766">
        <v>63722</v>
      </c>
      <c r="AN766" t="s">
        <v>1217</v>
      </c>
      <c r="AO766">
        <v>211792681</v>
      </c>
    </row>
    <row r="767" spans="1:41">
      <c r="A767" t="s">
        <v>315</v>
      </c>
      <c r="D767" t="s">
        <v>316</v>
      </c>
      <c r="E767">
        <v>315019</v>
      </c>
      <c r="F767" t="s">
        <v>317</v>
      </c>
      <c r="G767" t="s">
        <v>318</v>
      </c>
      <c r="H767" s="105" t="s">
        <v>813</v>
      </c>
      <c r="I767" t="s">
        <v>813</v>
      </c>
      <c r="J767" t="s">
        <v>814</v>
      </c>
      <c r="K767" t="s">
        <v>315</v>
      </c>
      <c r="L767">
        <v>807616</v>
      </c>
      <c r="M767">
        <v>19299</v>
      </c>
      <c r="O767">
        <v>333080</v>
      </c>
      <c r="P767" t="s">
        <v>1066</v>
      </c>
      <c r="Q767">
        <v>20861</v>
      </c>
      <c r="R767">
        <v>152</v>
      </c>
      <c r="S767">
        <v>20861</v>
      </c>
      <c r="T767">
        <v>2786</v>
      </c>
      <c r="U767" t="s">
        <v>328</v>
      </c>
      <c r="W767">
        <v>1158667035</v>
      </c>
      <c r="X767" s="76">
        <v>44117</v>
      </c>
      <c r="Y767" s="76">
        <v>44137</v>
      </c>
      <c r="Z767" s="76">
        <v>44136</v>
      </c>
      <c r="AA767" s="76">
        <v>44165</v>
      </c>
      <c r="AB767">
        <v>3654.33</v>
      </c>
      <c r="AC767" t="s">
        <v>1067</v>
      </c>
      <c r="AD767" t="s">
        <v>345</v>
      </c>
      <c r="AE767" t="s">
        <v>324</v>
      </c>
      <c r="AF767" t="s">
        <v>1207</v>
      </c>
      <c r="AG767" t="s">
        <v>1203</v>
      </c>
      <c r="AH767" t="s">
        <v>329</v>
      </c>
      <c r="AI767" t="s">
        <v>318</v>
      </c>
      <c r="AJ767" t="s">
        <v>1070</v>
      </c>
      <c r="AK767">
        <v>86057</v>
      </c>
      <c r="AL767">
        <v>1</v>
      </c>
      <c r="AM767">
        <v>63722</v>
      </c>
      <c r="AN767" t="s">
        <v>1217</v>
      </c>
      <c r="AO767">
        <v>211792681</v>
      </c>
    </row>
    <row r="768" spans="1:41">
      <c r="A768" t="s">
        <v>315</v>
      </c>
      <c r="D768" t="s">
        <v>316</v>
      </c>
      <c r="E768">
        <v>315019</v>
      </c>
      <c r="F768" t="s">
        <v>317</v>
      </c>
      <c r="G768" t="s">
        <v>318</v>
      </c>
      <c r="H768" s="105" t="s">
        <v>813</v>
      </c>
      <c r="I768" t="s">
        <v>813</v>
      </c>
      <c r="J768" t="s">
        <v>814</v>
      </c>
      <c r="K768" t="s">
        <v>315</v>
      </c>
      <c r="L768">
        <v>807622</v>
      </c>
      <c r="M768">
        <v>19329</v>
      </c>
      <c r="O768">
        <v>333080</v>
      </c>
      <c r="P768" t="s">
        <v>1066</v>
      </c>
      <c r="Q768">
        <v>20862</v>
      </c>
      <c r="R768">
        <v>152</v>
      </c>
      <c r="S768">
        <v>20862</v>
      </c>
      <c r="T768">
        <v>2786</v>
      </c>
      <c r="U768" t="s">
        <v>328</v>
      </c>
      <c r="W768">
        <v>1158667035</v>
      </c>
      <c r="X768" s="76">
        <v>44117</v>
      </c>
      <c r="Y768" s="76">
        <v>44166</v>
      </c>
      <c r="Z768" s="76">
        <v>44166</v>
      </c>
      <c r="AA768" s="76">
        <v>44196</v>
      </c>
      <c r="AB768">
        <v>3654.33</v>
      </c>
      <c r="AC768" t="s">
        <v>1067</v>
      </c>
      <c r="AD768" t="s">
        <v>345</v>
      </c>
      <c r="AE768" t="s">
        <v>324</v>
      </c>
      <c r="AF768" t="s">
        <v>1208</v>
      </c>
      <c r="AG768" t="s">
        <v>1203</v>
      </c>
      <c r="AH768" t="s">
        <v>329</v>
      </c>
      <c r="AI768" t="s">
        <v>318</v>
      </c>
      <c r="AJ768" t="s">
        <v>1070</v>
      </c>
      <c r="AK768">
        <v>86057</v>
      </c>
      <c r="AL768">
        <v>1</v>
      </c>
      <c r="AM768">
        <v>63722</v>
      </c>
      <c r="AN768" t="s">
        <v>1217</v>
      </c>
      <c r="AO768">
        <v>211792681</v>
      </c>
    </row>
    <row r="769" spans="1:41">
      <c r="A769" t="s">
        <v>315</v>
      </c>
      <c r="D769" t="s">
        <v>316</v>
      </c>
      <c r="E769">
        <v>315019</v>
      </c>
      <c r="F769" t="s">
        <v>317</v>
      </c>
      <c r="G769" t="s">
        <v>318</v>
      </c>
      <c r="H769" s="105" t="s">
        <v>813</v>
      </c>
      <c r="I769" t="s">
        <v>813</v>
      </c>
      <c r="J769" t="s">
        <v>814</v>
      </c>
      <c r="K769" t="s">
        <v>315</v>
      </c>
      <c r="L769">
        <v>807628</v>
      </c>
      <c r="M769">
        <v>19360</v>
      </c>
      <c r="O769">
        <v>333080</v>
      </c>
      <c r="P769" t="s">
        <v>1066</v>
      </c>
      <c r="Q769">
        <v>20863</v>
      </c>
      <c r="R769">
        <v>152</v>
      </c>
      <c r="S769">
        <v>20863</v>
      </c>
      <c r="T769">
        <v>2786</v>
      </c>
      <c r="U769" t="s">
        <v>328</v>
      </c>
      <c r="W769">
        <v>1158667035</v>
      </c>
      <c r="X769" s="76">
        <v>44117</v>
      </c>
      <c r="Y769" s="76">
        <v>44201</v>
      </c>
      <c r="Z769" s="76">
        <v>44197</v>
      </c>
      <c r="AA769" s="76">
        <v>44227</v>
      </c>
      <c r="AB769">
        <v>3654.33</v>
      </c>
      <c r="AC769" t="s">
        <v>1067</v>
      </c>
      <c r="AD769" t="s">
        <v>345</v>
      </c>
      <c r="AE769" t="s">
        <v>324</v>
      </c>
      <c r="AF769" t="s">
        <v>1209</v>
      </c>
      <c r="AG769" t="s">
        <v>1203</v>
      </c>
      <c r="AH769" t="s">
        <v>329</v>
      </c>
      <c r="AI769" t="s">
        <v>318</v>
      </c>
      <c r="AJ769" t="s">
        <v>1070</v>
      </c>
      <c r="AK769">
        <v>86057</v>
      </c>
      <c r="AL769">
        <v>1</v>
      </c>
      <c r="AM769">
        <v>63722</v>
      </c>
      <c r="AN769" t="s">
        <v>1217</v>
      </c>
      <c r="AO769">
        <v>211792681</v>
      </c>
    </row>
    <row r="770" spans="1:41">
      <c r="A770" t="s">
        <v>315</v>
      </c>
      <c r="D770" t="s">
        <v>316</v>
      </c>
      <c r="E770">
        <v>315019</v>
      </c>
      <c r="F770" t="s">
        <v>317</v>
      </c>
      <c r="G770" t="s">
        <v>318</v>
      </c>
      <c r="H770" s="105" t="s">
        <v>813</v>
      </c>
      <c r="I770" t="s">
        <v>813</v>
      </c>
      <c r="J770" t="s">
        <v>814</v>
      </c>
      <c r="K770" t="s">
        <v>315</v>
      </c>
      <c r="L770">
        <v>807634</v>
      </c>
      <c r="M770">
        <v>19391</v>
      </c>
      <c r="O770">
        <v>333080</v>
      </c>
      <c r="P770" t="s">
        <v>1066</v>
      </c>
      <c r="Q770">
        <v>20864</v>
      </c>
      <c r="R770">
        <v>152</v>
      </c>
      <c r="S770">
        <v>20864</v>
      </c>
      <c r="T770">
        <v>2786</v>
      </c>
      <c r="U770" t="s">
        <v>328</v>
      </c>
      <c r="W770">
        <v>1158667035</v>
      </c>
      <c r="X770" s="76">
        <v>44117</v>
      </c>
      <c r="Y770" s="76">
        <v>44228</v>
      </c>
      <c r="Z770" s="76">
        <v>44228</v>
      </c>
      <c r="AA770" s="76">
        <v>44255</v>
      </c>
      <c r="AB770">
        <v>3654.33</v>
      </c>
      <c r="AC770" t="s">
        <v>1067</v>
      </c>
      <c r="AD770" t="s">
        <v>345</v>
      </c>
      <c r="AE770" t="s">
        <v>324</v>
      </c>
      <c r="AF770" t="s">
        <v>1210</v>
      </c>
      <c r="AG770" t="s">
        <v>1203</v>
      </c>
      <c r="AH770" t="s">
        <v>329</v>
      </c>
      <c r="AI770" t="s">
        <v>318</v>
      </c>
      <c r="AJ770" t="s">
        <v>1070</v>
      </c>
      <c r="AK770">
        <v>86057</v>
      </c>
      <c r="AL770">
        <v>1</v>
      </c>
      <c r="AM770">
        <v>63722</v>
      </c>
      <c r="AN770" t="s">
        <v>1217</v>
      </c>
      <c r="AO770">
        <v>211792681</v>
      </c>
    </row>
    <row r="771" spans="1:41">
      <c r="A771" t="s">
        <v>315</v>
      </c>
      <c r="D771" t="s">
        <v>316</v>
      </c>
      <c r="E771">
        <v>315019</v>
      </c>
      <c r="F771" t="s">
        <v>317</v>
      </c>
      <c r="G771" t="s">
        <v>318</v>
      </c>
      <c r="H771" s="105" t="s">
        <v>813</v>
      </c>
      <c r="I771" t="s">
        <v>813</v>
      </c>
      <c r="J771" t="s">
        <v>814</v>
      </c>
      <c r="K771" t="s">
        <v>315</v>
      </c>
      <c r="L771">
        <v>807640</v>
      </c>
      <c r="M771">
        <v>19419</v>
      </c>
      <c r="O771">
        <v>333080</v>
      </c>
      <c r="P771" t="s">
        <v>1066</v>
      </c>
      <c r="Q771">
        <v>20865</v>
      </c>
      <c r="R771">
        <v>152</v>
      </c>
      <c r="S771">
        <v>20865</v>
      </c>
      <c r="T771">
        <v>2786</v>
      </c>
      <c r="U771" t="s">
        <v>328</v>
      </c>
      <c r="W771">
        <v>1158667035</v>
      </c>
      <c r="X771" s="76">
        <v>44117</v>
      </c>
      <c r="Y771" s="76">
        <v>44256</v>
      </c>
      <c r="Z771" s="76">
        <v>44256</v>
      </c>
      <c r="AA771" s="76">
        <v>44286</v>
      </c>
      <c r="AB771">
        <v>3654.33</v>
      </c>
      <c r="AC771" t="s">
        <v>1067</v>
      </c>
      <c r="AD771" t="s">
        <v>345</v>
      </c>
      <c r="AE771" t="s">
        <v>324</v>
      </c>
      <c r="AF771" t="s">
        <v>1211</v>
      </c>
      <c r="AG771" t="s">
        <v>1203</v>
      </c>
      <c r="AH771" t="s">
        <v>329</v>
      </c>
      <c r="AI771" t="s">
        <v>318</v>
      </c>
      <c r="AJ771" t="s">
        <v>1070</v>
      </c>
      <c r="AK771">
        <v>86057</v>
      </c>
      <c r="AL771">
        <v>1</v>
      </c>
      <c r="AM771">
        <v>63722</v>
      </c>
      <c r="AN771" t="s">
        <v>1217</v>
      </c>
      <c r="AO771">
        <v>211792681</v>
      </c>
    </row>
    <row r="772" spans="1:41">
      <c r="H772" s="105"/>
      <c r="X772" s="76"/>
      <c r="Y772" s="76"/>
      <c r="Z772" s="76"/>
      <c r="AA772" s="76"/>
      <c r="AB772">
        <f>SUM(AB760:AB771)</f>
        <v>43433.970000000008</v>
      </c>
    </row>
    <row r="773" spans="1:41">
      <c r="A773" t="s">
        <v>315</v>
      </c>
      <c r="D773" t="s">
        <v>316</v>
      </c>
      <c r="E773">
        <v>315019</v>
      </c>
      <c r="F773" t="s">
        <v>317</v>
      </c>
      <c r="G773" t="s">
        <v>318</v>
      </c>
      <c r="H773" s="105" t="s">
        <v>813</v>
      </c>
      <c r="I773" t="s">
        <v>813</v>
      </c>
      <c r="J773" t="s">
        <v>814</v>
      </c>
      <c r="K773" t="s">
        <v>315</v>
      </c>
      <c r="L773">
        <v>807646</v>
      </c>
      <c r="M773">
        <v>19450</v>
      </c>
      <c r="O773">
        <v>333080</v>
      </c>
      <c r="P773" t="s">
        <v>1066</v>
      </c>
      <c r="Q773">
        <v>20866</v>
      </c>
      <c r="R773">
        <v>152</v>
      </c>
      <c r="S773">
        <v>20866</v>
      </c>
      <c r="T773">
        <v>2786</v>
      </c>
      <c r="U773" t="s">
        <v>328</v>
      </c>
      <c r="W773">
        <v>1158667035</v>
      </c>
      <c r="X773" s="76">
        <v>44117</v>
      </c>
      <c r="Y773" s="76">
        <v>44287</v>
      </c>
      <c r="Z773" s="76">
        <v>44287</v>
      </c>
      <c r="AA773" s="76">
        <v>44316</v>
      </c>
      <c r="AB773">
        <v>3654.33</v>
      </c>
      <c r="AC773" t="s">
        <v>1067</v>
      </c>
      <c r="AD773" t="s">
        <v>345</v>
      </c>
      <c r="AE773" t="s">
        <v>324</v>
      </c>
      <c r="AF773" t="s">
        <v>1212</v>
      </c>
      <c r="AG773" t="s">
        <v>1203</v>
      </c>
      <c r="AH773" t="s">
        <v>329</v>
      </c>
      <c r="AI773" t="s">
        <v>318</v>
      </c>
      <c r="AJ773" t="s">
        <v>1070</v>
      </c>
      <c r="AK773">
        <v>86057</v>
      </c>
      <c r="AL773">
        <v>1</v>
      </c>
      <c r="AM773">
        <v>63722</v>
      </c>
      <c r="AN773" t="s">
        <v>1217</v>
      </c>
      <c r="AO773">
        <v>211792681</v>
      </c>
    </row>
    <row r="774" spans="1:41">
      <c r="A774" t="s">
        <v>315</v>
      </c>
      <c r="D774" t="s">
        <v>316</v>
      </c>
      <c r="E774">
        <v>315019</v>
      </c>
      <c r="F774" t="s">
        <v>317</v>
      </c>
      <c r="G774" t="s">
        <v>318</v>
      </c>
      <c r="H774" s="105" t="s">
        <v>813</v>
      </c>
      <c r="I774" t="s">
        <v>813</v>
      </c>
      <c r="J774" t="s">
        <v>814</v>
      </c>
      <c r="K774" t="s">
        <v>315</v>
      </c>
      <c r="L774">
        <v>807652</v>
      </c>
      <c r="M774">
        <v>19480</v>
      </c>
      <c r="O774">
        <v>333080</v>
      </c>
      <c r="P774" t="s">
        <v>1066</v>
      </c>
      <c r="Q774">
        <v>20867</v>
      </c>
      <c r="R774">
        <v>152</v>
      </c>
      <c r="S774">
        <v>20867</v>
      </c>
      <c r="T774">
        <v>2786</v>
      </c>
      <c r="U774" t="s">
        <v>328</v>
      </c>
      <c r="W774">
        <v>1158667035</v>
      </c>
      <c r="X774" s="76">
        <v>44117</v>
      </c>
      <c r="Y774" s="76">
        <v>44322</v>
      </c>
      <c r="Z774" s="76">
        <v>44317</v>
      </c>
      <c r="AA774" s="76">
        <v>44347</v>
      </c>
      <c r="AB774">
        <v>3654.33</v>
      </c>
      <c r="AC774" t="s">
        <v>1067</v>
      </c>
      <c r="AD774" t="s">
        <v>345</v>
      </c>
      <c r="AE774" t="s">
        <v>324</v>
      </c>
      <c r="AF774" t="s">
        <v>1213</v>
      </c>
      <c r="AG774" t="s">
        <v>1203</v>
      </c>
      <c r="AH774" t="s">
        <v>329</v>
      </c>
      <c r="AI774" t="s">
        <v>318</v>
      </c>
      <c r="AJ774" t="s">
        <v>1070</v>
      </c>
      <c r="AK774">
        <v>86057</v>
      </c>
      <c r="AL774">
        <v>1</v>
      </c>
      <c r="AM774">
        <v>63722</v>
      </c>
      <c r="AN774" t="s">
        <v>1217</v>
      </c>
      <c r="AO774">
        <v>211792681</v>
      </c>
    </row>
    <row r="775" spans="1:41">
      <c r="A775" t="s">
        <v>315</v>
      </c>
      <c r="D775" t="s">
        <v>316</v>
      </c>
      <c r="E775">
        <v>315019</v>
      </c>
      <c r="F775" t="s">
        <v>317</v>
      </c>
      <c r="G775" t="s">
        <v>318</v>
      </c>
      <c r="H775" s="105" t="s">
        <v>813</v>
      </c>
      <c r="I775" t="s">
        <v>813</v>
      </c>
      <c r="J775" t="s">
        <v>814</v>
      </c>
      <c r="K775" t="s">
        <v>315</v>
      </c>
      <c r="L775">
        <v>807658</v>
      </c>
      <c r="M775">
        <v>19511</v>
      </c>
      <c r="O775">
        <v>333080</v>
      </c>
      <c r="P775" t="s">
        <v>1066</v>
      </c>
      <c r="Q775">
        <v>20868</v>
      </c>
      <c r="R775">
        <v>152</v>
      </c>
      <c r="S775">
        <v>20868</v>
      </c>
      <c r="T775">
        <v>2786</v>
      </c>
      <c r="U775" t="s">
        <v>328</v>
      </c>
      <c r="W775">
        <v>1158667035</v>
      </c>
      <c r="X775" s="76">
        <v>44117</v>
      </c>
      <c r="Y775" s="76">
        <v>44348</v>
      </c>
      <c r="Z775" s="76">
        <v>44348</v>
      </c>
      <c r="AA775" s="76">
        <v>44377</v>
      </c>
      <c r="AB775">
        <v>3654.33</v>
      </c>
      <c r="AC775" t="s">
        <v>1067</v>
      </c>
      <c r="AD775" t="s">
        <v>345</v>
      </c>
      <c r="AE775" t="s">
        <v>324</v>
      </c>
      <c r="AF775" t="s">
        <v>1214</v>
      </c>
      <c r="AG775" t="s">
        <v>1203</v>
      </c>
      <c r="AH775" t="s">
        <v>329</v>
      </c>
      <c r="AI775" t="s">
        <v>318</v>
      </c>
      <c r="AJ775" t="s">
        <v>1070</v>
      </c>
      <c r="AK775">
        <v>86057</v>
      </c>
      <c r="AL775">
        <v>1</v>
      </c>
      <c r="AM775">
        <v>63722</v>
      </c>
      <c r="AN775" t="s">
        <v>1217</v>
      </c>
      <c r="AO775">
        <v>211792681</v>
      </c>
    </row>
    <row r="776" spans="1:41">
      <c r="A776" t="s">
        <v>315</v>
      </c>
      <c r="D776" t="s">
        <v>316</v>
      </c>
      <c r="E776">
        <v>315019</v>
      </c>
      <c r="F776" t="s">
        <v>317</v>
      </c>
      <c r="G776" t="s">
        <v>318</v>
      </c>
      <c r="H776" s="105" t="s">
        <v>813</v>
      </c>
      <c r="I776" t="s">
        <v>813</v>
      </c>
      <c r="J776" t="s">
        <v>814</v>
      </c>
      <c r="K776" t="s">
        <v>315</v>
      </c>
      <c r="L776">
        <v>109406</v>
      </c>
      <c r="M776">
        <v>19572</v>
      </c>
      <c r="O776">
        <v>333080</v>
      </c>
      <c r="P776" t="s">
        <v>1066</v>
      </c>
      <c r="Q776">
        <v>22778</v>
      </c>
      <c r="R776">
        <v>152</v>
      </c>
      <c r="S776">
        <v>22778</v>
      </c>
      <c r="T776">
        <v>2786</v>
      </c>
      <c r="U776" t="s">
        <v>328</v>
      </c>
      <c r="W776">
        <v>1158667035</v>
      </c>
      <c r="X776" s="76">
        <v>44442</v>
      </c>
      <c r="Y776" s="76">
        <v>44442</v>
      </c>
      <c r="Z776" s="76">
        <v>44409</v>
      </c>
      <c r="AA776" s="76">
        <v>44439</v>
      </c>
      <c r="AB776">
        <v>3819</v>
      </c>
      <c r="AC776" t="s">
        <v>1067</v>
      </c>
      <c r="AD776" t="s">
        <v>383</v>
      </c>
      <c r="AE776" t="s">
        <v>324</v>
      </c>
      <c r="AF776" t="s">
        <v>1088</v>
      </c>
      <c r="AG776" t="s">
        <v>1087</v>
      </c>
      <c r="AH776" t="s">
        <v>329</v>
      </c>
      <c r="AI776" t="s">
        <v>318</v>
      </c>
      <c r="AJ776" t="s">
        <v>1070</v>
      </c>
      <c r="AK776">
        <v>86057</v>
      </c>
      <c r="AL776">
        <v>1</v>
      </c>
      <c r="AM776">
        <v>63722</v>
      </c>
      <c r="AN776" t="s">
        <v>1217</v>
      </c>
      <c r="AO776">
        <v>211792681</v>
      </c>
    </row>
    <row r="777" spans="1:41">
      <c r="A777" t="s">
        <v>315</v>
      </c>
      <c r="D777" t="s">
        <v>316</v>
      </c>
      <c r="E777">
        <v>315019</v>
      </c>
      <c r="F777" t="s">
        <v>317</v>
      </c>
      <c r="G777" t="s">
        <v>318</v>
      </c>
      <c r="H777" s="105" t="s">
        <v>813</v>
      </c>
      <c r="I777" t="s">
        <v>813</v>
      </c>
      <c r="J777" t="s">
        <v>814</v>
      </c>
      <c r="K777" t="s">
        <v>315</v>
      </c>
      <c r="L777">
        <v>109436</v>
      </c>
      <c r="M777">
        <v>19603</v>
      </c>
      <c r="O777">
        <v>333080</v>
      </c>
      <c r="P777" t="s">
        <v>1066</v>
      </c>
      <c r="Q777">
        <v>22779</v>
      </c>
      <c r="R777">
        <v>152</v>
      </c>
      <c r="S777">
        <v>22779</v>
      </c>
      <c r="T777">
        <v>2786</v>
      </c>
      <c r="U777" t="s">
        <v>328</v>
      </c>
      <c r="W777">
        <v>1158667035</v>
      </c>
      <c r="X777" s="76">
        <v>44442</v>
      </c>
      <c r="Y777" s="76">
        <v>44442</v>
      </c>
      <c r="Z777" s="76">
        <v>44440</v>
      </c>
      <c r="AA777" s="76">
        <v>44469</v>
      </c>
      <c r="AB777">
        <v>3819</v>
      </c>
      <c r="AC777" t="s">
        <v>1067</v>
      </c>
      <c r="AD777" t="s">
        <v>383</v>
      </c>
      <c r="AE777" t="s">
        <v>324</v>
      </c>
      <c r="AF777" t="s">
        <v>1086</v>
      </c>
      <c r="AG777" t="s">
        <v>1087</v>
      </c>
      <c r="AH777" t="s">
        <v>329</v>
      </c>
      <c r="AI777" t="s">
        <v>318</v>
      </c>
      <c r="AJ777" t="s">
        <v>1070</v>
      </c>
      <c r="AK777">
        <v>86057</v>
      </c>
      <c r="AL777">
        <v>1</v>
      </c>
      <c r="AM777">
        <v>63722</v>
      </c>
      <c r="AN777" t="s">
        <v>1217</v>
      </c>
      <c r="AO777">
        <v>211792681</v>
      </c>
    </row>
    <row r="778" spans="1:41">
      <c r="A778" t="s">
        <v>315</v>
      </c>
      <c r="D778" t="s">
        <v>316</v>
      </c>
      <c r="E778">
        <v>315019</v>
      </c>
      <c r="F778" t="s">
        <v>317</v>
      </c>
      <c r="G778" t="s">
        <v>318</v>
      </c>
      <c r="H778" s="105" t="s">
        <v>813</v>
      </c>
      <c r="I778" t="s">
        <v>813</v>
      </c>
      <c r="J778" t="s">
        <v>814</v>
      </c>
      <c r="K778" t="s">
        <v>315</v>
      </c>
      <c r="L778">
        <v>109376</v>
      </c>
      <c r="M778">
        <v>19541</v>
      </c>
      <c r="O778">
        <v>333080</v>
      </c>
      <c r="P778" t="s">
        <v>1066</v>
      </c>
      <c r="Q778">
        <v>22777</v>
      </c>
      <c r="R778">
        <v>152</v>
      </c>
      <c r="S778">
        <v>22777</v>
      </c>
      <c r="T778">
        <v>2786</v>
      </c>
      <c r="U778" t="s">
        <v>328</v>
      </c>
      <c r="W778">
        <v>1158667035</v>
      </c>
      <c r="X778" s="76">
        <v>44442</v>
      </c>
      <c r="Y778" s="76">
        <v>44442</v>
      </c>
      <c r="Z778" s="76">
        <v>44378</v>
      </c>
      <c r="AA778" s="76">
        <v>44408</v>
      </c>
      <c r="AB778">
        <v>3819</v>
      </c>
      <c r="AC778" t="s">
        <v>1067</v>
      </c>
      <c r="AD778" t="s">
        <v>383</v>
      </c>
      <c r="AE778" t="s">
        <v>324</v>
      </c>
      <c r="AF778" t="s">
        <v>1089</v>
      </c>
      <c r="AG778" t="s">
        <v>1087</v>
      </c>
      <c r="AH778" t="s">
        <v>329</v>
      </c>
      <c r="AI778" t="s">
        <v>318</v>
      </c>
      <c r="AJ778" t="s">
        <v>1070</v>
      </c>
      <c r="AK778">
        <v>86057</v>
      </c>
      <c r="AL778">
        <v>1</v>
      </c>
      <c r="AM778">
        <v>63722</v>
      </c>
      <c r="AN778" t="s">
        <v>1217</v>
      </c>
      <c r="AO778">
        <v>211792681</v>
      </c>
    </row>
    <row r="779" spans="1:41">
      <c r="A779" t="s">
        <v>315</v>
      </c>
      <c r="D779" t="s">
        <v>316</v>
      </c>
      <c r="E779">
        <v>315019</v>
      </c>
      <c r="F779" t="s">
        <v>317</v>
      </c>
      <c r="G779" t="s">
        <v>318</v>
      </c>
      <c r="H779" s="105" t="s">
        <v>813</v>
      </c>
      <c r="I779" t="s">
        <v>813</v>
      </c>
      <c r="J779" t="s">
        <v>814</v>
      </c>
      <c r="K779" t="s">
        <v>315</v>
      </c>
      <c r="L779">
        <v>109466</v>
      </c>
      <c r="M779">
        <v>19633</v>
      </c>
      <c r="O779">
        <v>333080</v>
      </c>
      <c r="P779" t="s">
        <v>1066</v>
      </c>
      <c r="Q779">
        <v>22780</v>
      </c>
      <c r="R779">
        <v>152</v>
      </c>
      <c r="S779">
        <v>22780</v>
      </c>
      <c r="T779">
        <v>2786</v>
      </c>
      <c r="U779" t="s">
        <v>328</v>
      </c>
      <c r="W779">
        <v>1158667035</v>
      </c>
      <c r="X779" s="76">
        <v>44442</v>
      </c>
      <c r="Y779" s="76">
        <v>44470</v>
      </c>
      <c r="Z779" s="76">
        <v>44470</v>
      </c>
      <c r="AA779" s="76">
        <v>44500</v>
      </c>
      <c r="AB779">
        <v>3819</v>
      </c>
      <c r="AC779" t="s">
        <v>1067</v>
      </c>
      <c r="AD779" t="s">
        <v>383</v>
      </c>
      <c r="AE779" t="s">
        <v>324</v>
      </c>
      <c r="AF779" t="s">
        <v>1090</v>
      </c>
      <c r="AG779" t="s">
        <v>1087</v>
      </c>
      <c r="AH779" t="s">
        <v>329</v>
      </c>
      <c r="AI779" t="s">
        <v>318</v>
      </c>
      <c r="AJ779" t="s">
        <v>1070</v>
      </c>
      <c r="AK779">
        <v>86057</v>
      </c>
      <c r="AL779">
        <v>1</v>
      </c>
      <c r="AM779">
        <v>63722</v>
      </c>
      <c r="AN779" t="s">
        <v>1217</v>
      </c>
      <c r="AO779">
        <v>211792681</v>
      </c>
    </row>
    <row r="780" spans="1:41">
      <c r="A780" t="s">
        <v>315</v>
      </c>
      <c r="D780" t="s">
        <v>316</v>
      </c>
      <c r="E780">
        <v>315019</v>
      </c>
      <c r="F780" t="s">
        <v>317</v>
      </c>
      <c r="G780" t="s">
        <v>318</v>
      </c>
      <c r="H780" s="105" t="s">
        <v>813</v>
      </c>
      <c r="I780" t="s">
        <v>813</v>
      </c>
      <c r="J780" t="s">
        <v>814</v>
      </c>
      <c r="K780" t="s">
        <v>315</v>
      </c>
      <c r="L780">
        <v>109496</v>
      </c>
      <c r="M780">
        <v>19664</v>
      </c>
      <c r="O780">
        <v>333080</v>
      </c>
      <c r="P780" t="s">
        <v>1066</v>
      </c>
      <c r="Q780">
        <v>22781</v>
      </c>
      <c r="R780">
        <v>152</v>
      </c>
      <c r="S780">
        <v>22781</v>
      </c>
      <c r="T780">
        <v>2786</v>
      </c>
      <c r="U780" t="s">
        <v>328</v>
      </c>
      <c r="W780">
        <v>1158667035</v>
      </c>
      <c r="X780" s="76">
        <v>44442</v>
      </c>
      <c r="Y780" s="76">
        <v>44503</v>
      </c>
      <c r="Z780" s="76">
        <v>44501</v>
      </c>
      <c r="AA780" s="76">
        <v>44530</v>
      </c>
      <c r="AB780">
        <v>3819</v>
      </c>
      <c r="AC780" t="s">
        <v>1067</v>
      </c>
      <c r="AD780" t="s">
        <v>383</v>
      </c>
      <c r="AE780" t="s">
        <v>324</v>
      </c>
      <c r="AF780" t="s">
        <v>1091</v>
      </c>
      <c r="AG780" t="s">
        <v>1087</v>
      </c>
      <c r="AH780" t="s">
        <v>329</v>
      </c>
      <c r="AI780" t="s">
        <v>318</v>
      </c>
      <c r="AJ780" t="s">
        <v>1070</v>
      </c>
      <c r="AK780">
        <v>86057</v>
      </c>
      <c r="AL780">
        <v>1</v>
      </c>
      <c r="AM780">
        <v>63722</v>
      </c>
      <c r="AN780" t="s">
        <v>1217</v>
      </c>
      <c r="AO780">
        <v>211792681</v>
      </c>
    </row>
    <row r="781" spans="1:41">
      <c r="A781" t="s">
        <v>315</v>
      </c>
      <c r="D781" t="s">
        <v>316</v>
      </c>
      <c r="E781">
        <v>315019</v>
      </c>
      <c r="F781" t="s">
        <v>317</v>
      </c>
      <c r="G781" t="s">
        <v>318</v>
      </c>
      <c r="H781" s="105" t="s">
        <v>813</v>
      </c>
      <c r="I781" t="s">
        <v>813</v>
      </c>
      <c r="J781" t="s">
        <v>814</v>
      </c>
      <c r="K781" t="s">
        <v>315</v>
      </c>
      <c r="L781">
        <v>109526</v>
      </c>
      <c r="M781">
        <v>19694</v>
      </c>
      <c r="O781">
        <v>333080</v>
      </c>
      <c r="P781" t="s">
        <v>1066</v>
      </c>
      <c r="Q781">
        <v>22782</v>
      </c>
      <c r="R781">
        <v>152</v>
      </c>
      <c r="S781">
        <v>22782</v>
      </c>
      <c r="T781">
        <v>2786</v>
      </c>
      <c r="U781" t="s">
        <v>328</v>
      </c>
      <c r="W781">
        <v>1158667035</v>
      </c>
      <c r="X781" s="76">
        <v>44442</v>
      </c>
      <c r="Y781" s="76">
        <v>44531</v>
      </c>
      <c r="Z781" s="76">
        <v>44531</v>
      </c>
      <c r="AA781" s="76">
        <v>44561</v>
      </c>
      <c r="AB781">
        <v>3819</v>
      </c>
      <c r="AC781" t="s">
        <v>1067</v>
      </c>
      <c r="AD781" t="s">
        <v>383</v>
      </c>
      <c r="AE781" t="s">
        <v>324</v>
      </c>
      <c r="AF781" t="s">
        <v>1092</v>
      </c>
      <c r="AG781" t="s">
        <v>1087</v>
      </c>
      <c r="AH781" t="s">
        <v>329</v>
      </c>
      <c r="AI781" t="s">
        <v>318</v>
      </c>
      <c r="AJ781" t="s">
        <v>1070</v>
      </c>
      <c r="AK781">
        <v>86057</v>
      </c>
      <c r="AL781">
        <v>1</v>
      </c>
      <c r="AM781">
        <v>63722</v>
      </c>
      <c r="AN781" t="s">
        <v>1217</v>
      </c>
      <c r="AO781">
        <v>211792681</v>
      </c>
    </row>
    <row r="782" spans="1:41">
      <c r="A782" t="s">
        <v>315</v>
      </c>
      <c r="D782" t="s">
        <v>316</v>
      </c>
      <c r="E782">
        <v>315019</v>
      </c>
      <c r="F782" t="s">
        <v>317</v>
      </c>
      <c r="G782" t="s">
        <v>318</v>
      </c>
      <c r="H782" s="105" t="s">
        <v>813</v>
      </c>
      <c r="I782" t="s">
        <v>813</v>
      </c>
      <c r="J782" t="s">
        <v>814</v>
      </c>
      <c r="K782" t="s">
        <v>315</v>
      </c>
      <c r="L782">
        <v>109556</v>
      </c>
      <c r="M782">
        <v>19725</v>
      </c>
      <c r="O782">
        <v>333080</v>
      </c>
      <c r="P782" t="s">
        <v>1066</v>
      </c>
      <c r="Q782">
        <v>22783</v>
      </c>
      <c r="R782">
        <v>152</v>
      </c>
      <c r="S782">
        <v>22783</v>
      </c>
      <c r="T782">
        <v>2786</v>
      </c>
      <c r="U782" t="s">
        <v>328</v>
      </c>
      <c r="W782">
        <v>1158667035</v>
      </c>
      <c r="X782" s="76">
        <v>44442</v>
      </c>
      <c r="Y782" s="76">
        <v>44566</v>
      </c>
      <c r="Z782" s="76">
        <v>44562</v>
      </c>
      <c r="AA782" s="76">
        <v>44592</v>
      </c>
      <c r="AB782">
        <v>3819</v>
      </c>
      <c r="AC782" t="s">
        <v>1067</v>
      </c>
      <c r="AD782" t="s">
        <v>383</v>
      </c>
      <c r="AE782" t="s">
        <v>324</v>
      </c>
      <c r="AF782" t="s">
        <v>1093</v>
      </c>
      <c r="AG782" t="s">
        <v>1087</v>
      </c>
      <c r="AH782" t="s">
        <v>329</v>
      </c>
      <c r="AI782" t="s">
        <v>318</v>
      </c>
      <c r="AJ782" t="s">
        <v>1070</v>
      </c>
      <c r="AK782">
        <v>86057</v>
      </c>
      <c r="AL782">
        <v>1</v>
      </c>
      <c r="AM782">
        <v>63722</v>
      </c>
      <c r="AN782" t="s">
        <v>1217</v>
      </c>
      <c r="AO782">
        <v>211792681</v>
      </c>
    </row>
    <row r="783" spans="1:41">
      <c r="A783" t="s">
        <v>315</v>
      </c>
      <c r="D783" t="s">
        <v>316</v>
      </c>
      <c r="E783">
        <v>315019</v>
      </c>
      <c r="F783" t="s">
        <v>317</v>
      </c>
      <c r="G783" t="s">
        <v>318</v>
      </c>
      <c r="H783" s="105" t="s">
        <v>813</v>
      </c>
      <c r="I783" t="s">
        <v>813</v>
      </c>
      <c r="J783" t="s">
        <v>814</v>
      </c>
      <c r="K783" t="s">
        <v>315</v>
      </c>
      <c r="L783">
        <v>109586</v>
      </c>
      <c r="M783">
        <v>19756</v>
      </c>
      <c r="O783">
        <v>333080</v>
      </c>
      <c r="P783" t="s">
        <v>1066</v>
      </c>
      <c r="Q783">
        <v>22784</v>
      </c>
      <c r="R783">
        <v>152</v>
      </c>
      <c r="S783">
        <v>22784</v>
      </c>
      <c r="T783">
        <v>2786</v>
      </c>
      <c r="U783" t="s">
        <v>328</v>
      </c>
      <c r="W783">
        <v>1158667035</v>
      </c>
      <c r="X783" s="76">
        <v>44442</v>
      </c>
      <c r="Y783" s="76">
        <v>44594</v>
      </c>
      <c r="Z783" s="76">
        <v>44593</v>
      </c>
      <c r="AA783" s="76">
        <v>44620</v>
      </c>
      <c r="AB783">
        <v>3819</v>
      </c>
      <c r="AC783" t="s">
        <v>1067</v>
      </c>
      <c r="AD783" t="s">
        <v>383</v>
      </c>
      <c r="AE783" t="s">
        <v>324</v>
      </c>
      <c r="AF783" t="s">
        <v>1094</v>
      </c>
      <c r="AG783" t="s">
        <v>1087</v>
      </c>
      <c r="AH783" t="s">
        <v>329</v>
      </c>
      <c r="AI783" t="s">
        <v>318</v>
      </c>
      <c r="AJ783" t="s">
        <v>1070</v>
      </c>
      <c r="AK783">
        <v>86057</v>
      </c>
      <c r="AL783">
        <v>1</v>
      </c>
      <c r="AM783">
        <v>63722</v>
      </c>
      <c r="AN783" t="s">
        <v>1217</v>
      </c>
      <c r="AO783">
        <v>211792681</v>
      </c>
    </row>
    <row r="784" spans="1:41">
      <c r="A784" t="s">
        <v>315</v>
      </c>
      <c r="D784" t="s">
        <v>316</v>
      </c>
      <c r="E784">
        <v>315019</v>
      </c>
      <c r="F784" t="s">
        <v>317</v>
      </c>
      <c r="G784" t="s">
        <v>318</v>
      </c>
      <c r="H784" s="105" t="s">
        <v>813</v>
      </c>
      <c r="I784" t="s">
        <v>813</v>
      </c>
      <c r="J784" t="s">
        <v>814</v>
      </c>
      <c r="K784" t="s">
        <v>315</v>
      </c>
      <c r="L784">
        <v>109616</v>
      </c>
      <c r="M784">
        <v>19784</v>
      </c>
      <c r="O784">
        <v>333080</v>
      </c>
      <c r="P784" t="s">
        <v>1066</v>
      </c>
      <c r="Q784">
        <v>22785</v>
      </c>
      <c r="R784">
        <v>152</v>
      </c>
      <c r="S784">
        <v>22785</v>
      </c>
      <c r="T784">
        <v>2786</v>
      </c>
      <c r="U784" t="s">
        <v>328</v>
      </c>
      <c r="W784">
        <v>1158667035</v>
      </c>
      <c r="X784" s="76">
        <v>44442</v>
      </c>
      <c r="Y784" s="76">
        <v>44621</v>
      </c>
      <c r="Z784" s="76">
        <v>44621</v>
      </c>
      <c r="AA784" s="76">
        <v>44651</v>
      </c>
      <c r="AB784">
        <v>3819</v>
      </c>
      <c r="AC784" t="s">
        <v>1067</v>
      </c>
      <c r="AD784" t="s">
        <v>383</v>
      </c>
      <c r="AE784" t="s">
        <v>324</v>
      </c>
      <c r="AF784" t="s">
        <v>1095</v>
      </c>
      <c r="AG784" t="s">
        <v>1087</v>
      </c>
      <c r="AH784" t="s">
        <v>329</v>
      </c>
      <c r="AI784" t="s">
        <v>318</v>
      </c>
      <c r="AJ784" t="s">
        <v>1070</v>
      </c>
      <c r="AK784">
        <v>86057</v>
      </c>
      <c r="AL784">
        <v>1</v>
      </c>
      <c r="AM784">
        <v>63722</v>
      </c>
      <c r="AN784" t="s">
        <v>1217</v>
      </c>
      <c r="AO784">
        <v>211792681</v>
      </c>
    </row>
    <row r="785" spans="1:41">
      <c r="H785" s="105"/>
      <c r="X785" s="76"/>
      <c r="Y785" s="76"/>
      <c r="Z785" s="76"/>
      <c r="AA785" s="76"/>
      <c r="AB785">
        <f>SUM(AB773:AB784)</f>
        <v>45333.99</v>
      </c>
    </row>
    <row r="786" spans="1:41">
      <c r="A786" t="s">
        <v>315</v>
      </c>
      <c r="D786" t="s">
        <v>316</v>
      </c>
      <c r="E786">
        <v>315019</v>
      </c>
      <c r="F786" t="s">
        <v>317</v>
      </c>
      <c r="G786" t="s">
        <v>318</v>
      </c>
      <c r="H786" s="105" t="s">
        <v>813</v>
      </c>
      <c r="I786" t="s">
        <v>813</v>
      </c>
      <c r="J786" t="s">
        <v>814</v>
      </c>
      <c r="K786" t="s">
        <v>315</v>
      </c>
      <c r="L786">
        <v>109646</v>
      </c>
      <c r="M786">
        <v>19815</v>
      </c>
      <c r="O786">
        <v>333080</v>
      </c>
      <c r="P786" t="s">
        <v>1066</v>
      </c>
      <c r="Q786">
        <v>22786</v>
      </c>
      <c r="R786">
        <v>152</v>
      </c>
      <c r="S786">
        <v>22786</v>
      </c>
      <c r="T786">
        <v>2786</v>
      </c>
      <c r="U786" t="s">
        <v>328</v>
      </c>
      <c r="W786">
        <v>1158667035</v>
      </c>
      <c r="X786" s="76">
        <v>44442</v>
      </c>
      <c r="Y786" s="76">
        <v>44652</v>
      </c>
      <c r="Z786" s="76">
        <v>44652</v>
      </c>
      <c r="AA786" s="76">
        <v>44681</v>
      </c>
      <c r="AB786">
        <v>3819</v>
      </c>
      <c r="AC786" t="s">
        <v>1067</v>
      </c>
      <c r="AD786" t="s">
        <v>383</v>
      </c>
      <c r="AE786" t="s">
        <v>324</v>
      </c>
      <c r="AF786" t="s">
        <v>1096</v>
      </c>
      <c r="AG786" t="s">
        <v>1087</v>
      </c>
      <c r="AH786" t="s">
        <v>329</v>
      </c>
      <c r="AI786" t="s">
        <v>318</v>
      </c>
      <c r="AJ786" t="s">
        <v>1070</v>
      </c>
      <c r="AK786">
        <v>86057</v>
      </c>
      <c r="AL786">
        <v>1</v>
      </c>
      <c r="AM786">
        <v>63722</v>
      </c>
      <c r="AN786" t="s">
        <v>1217</v>
      </c>
      <c r="AO786">
        <v>211792681</v>
      </c>
    </row>
    <row r="787" spans="1:41">
      <c r="A787" t="s">
        <v>315</v>
      </c>
      <c r="D787" t="s">
        <v>316</v>
      </c>
      <c r="E787">
        <v>315019</v>
      </c>
      <c r="F787" t="s">
        <v>317</v>
      </c>
      <c r="G787" t="s">
        <v>318</v>
      </c>
      <c r="H787" s="105" t="s">
        <v>813</v>
      </c>
      <c r="I787" t="s">
        <v>813</v>
      </c>
      <c r="J787" t="s">
        <v>814</v>
      </c>
      <c r="K787" t="s">
        <v>315</v>
      </c>
      <c r="L787">
        <v>109676</v>
      </c>
      <c r="M787">
        <v>19845</v>
      </c>
      <c r="O787">
        <v>333080</v>
      </c>
      <c r="P787" t="s">
        <v>1066</v>
      </c>
      <c r="Q787">
        <v>22787</v>
      </c>
      <c r="R787">
        <v>152</v>
      </c>
      <c r="S787">
        <v>22787</v>
      </c>
      <c r="T787">
        <v>2786</v>
      </c>
      <c r="U787" t="s">
        <v>328</v>
      </c>
      <c r="W787">
        <v>1158667035</v>
      </c>
      <c r="X787" s="76">
        <v>44442</v>
      </c>
      <c r="Y787" s="76">
        <v>44684</v>
      </c>
      <c r="Z787" s="76">
        <v>44682</v>
      </c>
      <c r="AA787" s="76">
        <v>44712</v>
      </c>
      <c r="AB787">
        <v>3819</v>
      </c>
      <c r="AC787" t="s">
        <v>1067</v>
      </c>
      <c r="AD787" t="s">
        <v>383</v>
      </c>
      <c r="AE787" t="s">
        <v>324</v>
      </c>
      <c r="AF787" t="s">
        <v>1097</v>
      </c>
      <c r="AG787" t="s">
        <v>1087</v>
      </c>
      <c r="AH787" t="s">
        <v>329</v>
      </c>
      <c r="AI787" t="s">
        <v>318</v>
      </c>
      <c r="AJ787" t="s">
        <v>1070</v>
      </c>
      <c r="AK787">
        <v>86057</v>
      </c>
      <c r="AL787">
        <v>1</v>
      </c>
      <c r="AM787">
        <v>63722</v>
      </c>
      <c r="AN787" t="s">
        <v>1217</v>
      </c>
      <c r="AO787">
        <v>211792681</v>
      </c>
    </row>
    <row r="788" spans="1:41">
      <c r="A788" t="s">
        <v>315</v>
      </c>
      <c r="D788" t="s">
        <v>316</v>
      </c>
      <c r="E788">
        <v>315019</v>
      </c>
      <c r="F788" t="s">
        <v>317</v>
      </c>
      <c r="G788" t="s">
        <v>318</v>
      </c>
      <c r="H788" s="105" t="s">
        <v>813</v>
      </c>
      <c r="I788" t="s">
        <v>813</v>
      </c>
      <c r="J788" t="s">
        <v>814</v>
      </c>
      <c r="K788" t="s">
        <v>315</v>
      </c>
      <c r="L788">
        <v>109706</v>
      </c>
      <c r="M788">
        <v>19876</v>
      </c>
      <c r="O788">
        <v>333080</v>
      </c>
      <c r="P788" t="s">
        <v>1066</v>
      </c>
      <c r="Q788">
        <v>22788</v>
      </c>
      <c r="R788">
        <v>152</v>
      </c>
      <c r="S788">
        <v>22788</v>
      </c>
      <c r="T788">
        <v>2786</v>
      </c>
      <c r="U788" t="s">
        <v>328</v>
      </c>
      <c r="W788">
        <v>1158667035</v>
      </c>
      <c r="X788" s="76">
        <v>44442</v>
      </c>
      <c r="Y788" s="76">
        <v>44713</v>
      </c>
      <c r="Z788" s="76">
        <v>44713</v>
      </c>
      <c r="AA788" s="76">
        <v>44742</v>
      </c>
      <c r="AB788">
        <v>3819</v>
      </c>
      <c r="AC788" t="s">
        <v>1067</v>
      </c>
      <c r="AD788" t="s">
        <v>383</v>
      </c>
      <c r="AE788" t="s">
        <v>324</v>
      </c>
      <c r="AF788" t="s">
        <v>1098</v>
      </c>
      <c r="AG788" t="s">
        <v>1087</v>
      </c>
      <c r="AH788" t="s">
        <v>329</v>
      </c>
      <c r="AI788" t="s">
        <v>318</v>
      </c>
      <c r="AJ788" t="s">
        <v>1070</v>
      </c>
      <c r="AK788">
        <v>86057</v>
      </c>
      <c r="AL788">
        <v>1</v>
      </c>
      <c r="AM788">
        <v>63722</v>
      </c>
      <c r="AN788" t="s">
        <v>1217</v>
      </c>
      <c r="AO788">
        <v>211792681</v>
      </c>
    </row>
    <row r="789" spans="1:41">
      <c r="A789" t="s">
        <v>315</v>
      </c>
      <c r="D789" t="s">
        <v>316</v>
      </c>
      <c r="E789">
        <v>315019</v>
      </c>
      <c r="F789" t="s">
        <v>317</v>
      </c>
      <c r="G789" t="s">
        <v>318</v>
      </c>
      <c r="H789" s="105" t="s">
        <v>813</v>
      </c>
      <c r="I789" t="s">
        <v>813</v>
      </c>
      <c r="J789" t="s">
        <v>814</v>
      </c>
      <c r="K789" t="s">
        <v>315</v>
      </c>
      <c r="L789">
        <v>484401</v>
      </c>
      <c r="M789">
        <v>19906</v>
      </c>
      <c r="O789">
        <v>333080</v>
      </c>
      <c r="P789" t="s">
        <v>1066</v>
      </c>
      <c r="Q789">
        <v>24421</v>
      </c>
      <c r="R789">
        <v>152</v>
      </c>
      <c r="S789">
        <v>24421</v>
      </c>
      <c r="T789">
        <v>2786</v>
      </c>
      <c r="U789" t="s">
        <v>328</v>
      </c>
      <c r="W789">
        <v>1158667035</v>
      </c>
      <c r="X789" s="76">
        <v>44830</v>
      </c>
      <c r="Y789" s="76">
        <v>44831</v>
      </c>
      <c r="Z789" s="76">
        <v>44743</v>
      </c>
      <c r="AA789" s="76">
        <v>44773</v>
      </c>
      <c r="AB789">
        <v>4017.87</v>
      </c>
      <c r="AC789" t="s">
        <v>1067</v>
      </c>
      <c r="AD789" t="s">
        <v>519</v>
      </c>
      <c r="AE789" t="s">
        <v>324</v>
      </c>
      <c r="AF789" t="s">
        <v>1099</v>
      </c>
      <c r="AG789" t="s">
        <v>1100</v>
      </c>
      <c r="AH789" t="s">
        <v>329</v>
      </c>
      <c r="AI789" t="s">
        <v>318</v>
      </c>
      <c r="AJ789" t="s">
        <v>1070</v>
      </c>
      <c r="AK789">
        <v>86057</v>
      </c>
      <c r="AL789">
        <v>1</v>
      </c>
      <c r="AM789">
        <v>63722</v>
      </c>
      <c r="AN789" t="s">
        <v>1217</v>
      </c>
      <c r="AO789">
        <v>211792681</v>
      </c>
    </row>
    <row r="790" spans="1:41">
      <c r="A790" t="s">
        <v>315</v>
      </c>
      <c r="D790" t="s">
        <v>316</v>
      </c>
      <c r="E790">
        <v>315019</v>
      </c>
      <c r="F790" t="s">
        <v>317</v>
      </c>
      <c r="G790" t="s">
        <v>318</v>
      </c>
      <c r="H790" s="105" t="s">
        <v>813</v>
      </c>
      <c r="I790" t="s">
        <v>813</v>
      </c>
      <c r="J790" t="s">
        <v>814</v>
      </c>
      <c r="K790" t="s">
        <v>315</v>
      </c>
      <c r="L790">
        <v>484461</v>
      </c>
      <c r="M790">
        <v>19968</v>
      </c>
      <c r="O790">
        <v>333080</v>
      </c>
      <c r="P790" t="s">
        <v>1066</v>
      </c>
      <c r="Q790">
        <v>24423</v>
      </c>
      <c r="R790">
        <v>152</v>
      </c>
      <c r="S790">
        <v>24423</v>
      </c>
      <c r="T790">
        <v>2786</v>
      </c>
      <c r="U790" t="s">
        <v>328</v>
      </c>
      <c r="W790">
        <v>1158667035</v>
      </c>
      <c r="X790" s="76">
        <v>44830</v>
      </c>
      <c r="Y790" s="76">
        <v>44831</v>
      </c>
      <c r="Z790" s="76">
        <v>44805</v>
      </c>
      <c r="AA790" s="76">
        <v>44834</v>
      </c>
      <c r="AB790">
        <v>4017.87</v>
      </c>
      <c r="AC790" t="s">
        <v>1067</v>
      </c>
      <c r="AD790" t="s">
        <v>519</v>
      </c>
      <c r="AE790" t="s">
        <v>324</v>
      </c>
      <c r="AF790" t="s">
        <v>1101</v>
      </c>
      <c r="AG790" t="s">
        <v>1100</v>
      </c>
      <c r="AH790" t="s">
        <v>329</v>
      </c>
      <c r="AI790" t="s">
        <v>318</v>
      </c>
      <c r="AJ790" t="s">
        <v>1070</v>
      </c>
      <c r="AK790">
        <v>86057</v>
      </c>
      <c r="AL790">
        <v>1</v>
      </c>
      <c r="AM790">
        <v>63722</v>
      </c>
      <c r="AN790" t="s">
        <v>1217</v>
      </c>
      <c r="AO790">
        <v>211792681</v>
      </c>
    </row>
    <row r="791" spans="1:41">
      <c r="A791" t="s">
        <v>315</v>
      </c>
      <c r="D791" t="s">
        <v>316</v>
      </c>
      <c r="E791">
        <v>315019</v>
      </c>
      <c r="F791" t="s">
        <v>317</v>
      </c>
      <c r="G791" t="s">
        <v>318</v>
      </c>
      <c r="H791" s="105" t="s">
        <v>813</v>
      </c>
      <c r="I791" t="s">
        <v>813</v>
      </c>
      <c r="J791" t="s">
        <v>814</v>
      </c>
      <c r="K791" t="s">
        <v>315</v>
      </c>
      <c r="L791">
        <v>484431</v>
      </c>
      <c r="M791">
        <v>19937</v>
      </c>
      <c r="O791">
        <v>333080</v>
      </c>
      <c r="P791" t="s">
        <v>1066</v>
      </c>
      <c r="Q791">
        <v>24422</v>
      </c>
      <c r="R791">
        <v>152</v>
      </c>
      <c r="S791">
        <v>24422</v>
      </c>
      <c r="T791">
        <v>2786</v>
      </c>
      <c r="U791" t="s">
        <v>328</v>
      </c>
      <c r="W791">
        <v>1158667035</v>
      </c>
      <c r="X791" s="76">
        <v>44830</v>
      </c>
      <c r="Y791" s="76">
        <v>44831</v>
      </c>
      <c r="Z791" s="76">
        <v>44774</v>
      </c>
      <c r="AA791" s="76">
        <v>44804</v>
      </c>
      <c r="AB791">
        <v>4017.87</v>
      </c>
      <c r="AC791" t="s">
        <v>1067</v>
      </c>
      <c r="AD791" t="s">
        <v>519</v>
      </c>
      <c r="AE791" t="s">
        <v>324</v>
      </c>
      <c r="AF791" t="s">
        <v>1102</v>
      </c>
      <c r="AG791" t="s">
        <v>1100</v>
      </c>
      <c r="AH791" t="s">
        <v>329</v>
      </c>
      <c r="AI791" t="s">
        <v>318</v>
      </c>
      <c r="AJ791" t="s">
        <v>1070</v>
      </c>
      <c r="AK791">
        <v>86057</v>
      </c>
      <c r="AL791">
        <v>1</v>
      </c>
      <c r="AM791">
        <v>63722</v>
      </c>
      <c r="AN791" t="s">
        <v>1217</v>
      </c>
      <c r="AO791">
        <v>211792681</v>
      </c>
    </row>
    <row r="792" spans="1:41">
      <c r="A792" t="s">
        <v>315</v>
      </c>
      <c r="D792" t="s">
        <v>316</v>
      </c>
      <c r="E792">
        <v>315019</v>
      </c>
      <c r="F792" t="s">
        <v>317</v>
      </c>
      <c r="G792" t="s">
        <v>318</v>
      </c>
      <c r="H792" s="105" t="s">
        <v>813</v>
      </c>
      <c r="I792" t="s">
        <v>813</v>
      </c>
      <c r="J792" t="s">
        <v>814</v>
      </c>
      <c r="K792" t="s">
        <v>315</v>
      </c>
      <c r="L792">
        <v>484491</v>
      </c>
      <c r="M792">
        <v>19998</v>
      </c>
      <c r="O792">
        <v>333080</v>
      </c>
      <c r="P792" t="s">
        <v>1066</v>
      </c>
      <c r="Q792">
        <v>24424</v>
      </c>
      <c r="R792">
        <v>152</v>
      </c>
      <c r="S792">
        <v>24424</v>
      </c>
      <c r="T792">
        <v>2786</v>
      </c>
      <c r="U792" t="s">
        <v>328</v>
      </c>
      <c r="W792">
        <v>1158667035</v>
      </c>
      <c r="X792" s="76">
        <v>44830</v>
      </c>
      <c r="Y792" s="76">
        <v>44837</v>
      </c>
      <c r="Z792" s="76">
        <v>44835</v>
      </c>
      <c r="AA792" s="76">
        <v>44865</v>
      </c>
      <c r="AB792">
        <v>4017.87</v>
      </c>
      <c r="AC792" t="s">
        <v>1067</v>
      </c>
      <c r="AD792" t="s">
        <v>519</v>
      </c>
      <c r="AE792" t="s">
        <v>324</v>
      </c>
      <c r="AF792" t="s">
        <v>1103</v>
      </c>
      <c r="AG792" t="s">
        <v>1100</v>
      </c>
      <c r="AH792" t="s">
        <v>329</v>
      </c>
      <c r="AI792" t="s">
        <v>318</v>
      </c>
      <c r="AJ792" t="s">
        <v>1070</v>
      </c>
      <c r="AK792">
        <v>86057</v>
      </c>
      <c r="AL792">
        <v>1</v>
      </c>
      <c r="AM792">
        <v>63722</v>
      </c>
      <c r="AN792" t="s">
        <v>1217</v>
      </c>
      <c r="AO792">
        <v>211792681</v>
      </c>
    </row>
    <row r="795" spans="1:41">
      <c r="A795" t="s">
        <v>315</v>
      </c>
      <c r="D795" t="s">
        <v>316</v>
      </c>
      <c r="E795">
        <v>303428</v>
      </c>
      <c r="F795" t="s">
        <v>317</v>
      </c>
      <c r="G795" t="s">
        <v>318</v>
      </c>
      <c r="H795" s="105" t="s">
        <v>841</v>
      </c>
      <c r="I795" t="s">
        <v>841</v>
      </c>
      <c r="J795" t="s">
        <v>737</v>
      </c>
      <c r="K795" t="s">
        <v>315</v>
      </c>
      <c r="L795">
        <v>450475</v>
      </c>
      <c r="M795">
        <v>19085</v>
      </c>
      <c r="O795">
        <v>333080</v>
      </c>
      <c r="P795" t="s">
        <v>1066</v>
      </c>
      <c r="Q795">
        <v>17878</v>
      </c>
      <c r="R795">
        <v>152</v>
      </c>
      <c r="S795">
        <v>17878</v>
      </c>
      <c r="T795">
        <v>2786</v>
      </c>
      <c r="U795" t="s">
        <v>328</v>
      </c>
      <c r="W795">
        <v>1158667035</v>
      </c>
      <c r="X795" s="76">
        <v>43759</v>
      </c>
      <c r="Y795" s="76">
        <v>43922</v>
      </c>
      <c r="Z795" s="76">
        <v>43922</v>
      </c>
      <c r="AA795" s="76">
        <v>43951</v>
      </c>
      <c r="AB795">
        <v>3468.75</v>
      </c>
      <c r="AC795" t="s">
        <v>1067</v>
      </c>
      <c r="AD795" t="s">
        <v>346</v>
      </c>
      <c r="AE795" t="s">
        <v>324</v>
      </c>
      <c r="AF795" t="s">
        <v>1220</v>
      </c>
      <c r="AG795" t="s">
        <v>1221</v>
      </c>
      <c r="AH795" t="s">
        <v>329</v>
      </c>
      <c r="AI795" t="s">
        <v>318</v>
      </c>
      <c r="AJ795" t="s">
        <v>1070</v>
      </c>
      <c r="AK795">
        <v>86057</v>
      </c>
      <c r="AL795">
        <v>1</v>
      </c>
      <c r="AM795">
        <v>150249</v>
      </c>
      <c r="AN795" t="s">
        <v>1222</v>
      </c>
      <c r="AO795">
        <v>202971192</v>
      </c>
    </row>
    <row r="796" spans="1:41">
      <c r="A796" t="s">
        <v>315</v>
      </c>
      <c r="D796" t="s">
        <v>316</v>
      </c>
      <c r="E796">
        <v>303428</v>
      </c>
      <c r="F796" t="s">
        <v>317</v>
      </c>
      <c r="G796" t="s">
        <v>318</v>
      </c>
      <c r="H796" s="105" t="s">
        <v>841</v>
      </c>
      <c r="I796" t="s">
        <v>841</v>
      </c>
      <c r="J796" t="s">
        <v>737</v>
      </c>
      <c r="K796" t="s">
        <v>315</v>
      </c>
      <c r="L796">
        <v>450476</v>
      </c>
      <c r="M796">
        <v>19115</v>
      </c>
      <c r="O796">
        <v>333080</v>
      </c>
      <c r="P796" t="s">
        <v>1066</v>
      </c>
      <c r="Q796">
        <v>17879</v>
      </c>
      <c r="R796">
        <v>152</v>
      </c>
      <c r="S796">
        <v>17879</v>
      </c>
      <c r="T796">
        <v>2786</v>
      </c>
      <c r="U796" t="s">
        <v>328</v>
      </c>
      <c r="W796">
        <v>1158667035</v>
      </c>
      <c r="X796" s="76">
        <v>43759</v>
      </c>
      <c r="Y796" s="76">
        <v>43956</v>
      </c>
      <c r="Z796" s="76">
        <v>43952</v>
      </c>
      <c r="AA796" s="76">
        <v>43982</v>
      </c>
      <c r="AB796">
        <v>3468.75</v>
      </c>
      <c r="AC796" t="s">
        <v>1067</v>
      </c>
      <c r="AD796" t="s">
        <v>346</v>
      </c>
      <c r="AE796" t="s">
        <v>324</v>
      </c>
      <c r="AF796" t="s">
        <v>1223</v>
      </c>
      <c r="AG796" t="s">
        <v>1221</v>
      </c>
      <c r="AH796" t="s">
        <v>329</v>
      </c>
      <c r="AI796" t="s">
        <v>318</v>
      </c>
      <c r="AJ796" t="s">
        <v>1070</v>
      </c>
      <c r="AK796">
        <v>86057</v>
      </c>
      <c r="AL796">
        <v>1</v>
      </c>
      <c r="AM796">
        <v>150249</v>
      </c>
      <c r="AN796" t="s">
        <v>1222</v>
      </c>
      <c r="AO796">
        <v>202971192</v>
      </c>
    </row>
    <row r="797" spans="1:41">
      <c r="A797" t="s">
        <v>315</v>
      </c>
      <c r="D797" t="s">
        <v>316</v>
      </c>
      <c r="E797">
        <v>303428</v>
      </c>
      <c r="F797" t="s">
        <v>317</v>
      </c>
      <c r="G797" t="s">
        <v>318</v>
      </c>
      <c r="H797" s="105" t="s">
        <v>841</v>
      </c>
      <c r="I797" t="s">
        <v>841</v>
      </c>
      <c r="J797" t="s">
        <v>737</v>
      </c>
      <c r="K797" t="s">
        <v>315</v>
      </c>
      <c r="L797">
        <v>450477</v>
      </c>
      <c r="M797">
        <v>19146</v>
      </c>
      <c r="O797">
        <v>333080</v>
      </c>
      <c r="P797" t="s">
        <v>1066</v>
      </c>
      <c r="Q797">
        <v>17880</v>
      </c>
      <c r="R797">
        <v>152</v>
      </c>
      <c r="S797">
        <v>17880</v>
      </c>
      <c r="T797">
        <v>2786</v>
      </c>
      <c r="U797" t="s">
        <v>328</v>
      </c>
      <c r="W797">
        <v>1158667035</v>
      </c>
      <c r="X797" s="76">
        <v>43759</v>
      </c>
      <c r="Y797" s="76">
        <v>43983</v>
      </c>
      <c r="Z797" s="76">
        <v>43983</v>
      </c>
      <c r="AA797" s="76">
        <v>44012</v>
      </c>
      <c r="AB797">
        <v>3468.75</v>
      </c>
      <c r="AC797" t="s">
        <v>1067</v>
      </c>
      <c r="AD797" t="s">
        <v>346</v>
      </c>
      <c r="AE797" t="s">
        <v>324</v>
      </c>
      <c r="AF797" t="s">
        <v>1224</v>
      </c>
      <c r="AG797" t="s">
        <v>1221</v>
      </c>
      <c r="AH797" t="s">
        <v>329</v>
      </c>
      <c r="AI797" t="s">
        <v>318</v>
      </c>
      <c r="AJ797" t="s">
        <v>1070</v>
      </c>
      <c r="AK797">
        <v>86057</v>
      </c>
      <c r="AL797">
        <v>1</v>
      </c>
      <c r="AM797">
        <v>150249</v>
      </c>
      <c r="AN797" t="s">
        <v>1222</v>
      </c>
      <c r="AO797">
        <v>202971192</v>
      </c>
    </row>
    <row r="798" spans="1:41">
      <c r="A798" t="s">
        <v>315</v>
      </c>
      <c r="D798" t="s">
        <v>316</v>
      </c>
      <c r="E798">
        <v>303428</v>
      </c>
      <c r="F798" t="s">
        <v>317</v>
      </c>
      <c r="G798" t="s">
        <v>318</v>
      </c>
      <c r="H798" s="105" t="s">
        <v>841</v>
      </c>
      <c r="I798" t="s">
        <v>841</v>
      </c>
      <c r="J798" t="s">
        <v>737</v>
      </c>
      <c r="K798" t="s">
        <v>315</v>
      </c>
      <c r="L798">
        <v>807589</v>
      </c>
      <c r="M798">
        <v>19176</v>
      </c>
      <c r="O798">
        <v>333080</v>
      </c>
      <c r="P798" t="s">
        <v>1066</v>
      </c>
      <c r="Q798">
        <v>20857</v>
      </c>
      <c r="R798">
        <v>152</v>
      </c>
      <c r="S798">
        <v>20857</v>
      </c>
      <c r="T798">
        <v>2786</v>
      </c>
      <c r="U798" t="s">
        <v>328</v>
      </c>
      <c r="W798">
        <v>1158667035</v>
      </c>
      <c r="X798" s="76">
        <v>44117</v>
      </c>
      <c r="Y798" s="76">
        <v>44117</v>
      </c>
      <c r="Z798" s="76">
        <v>44013</v>
      </c>
      <c r="AA798" s="76">
        <v>44043</v>
      </c>
      <c r="AB798">
        <v>3606.25</v>
      </c>
      <c r="AC798" t="s">
        <v>1067</v>
      </c>
      <c r="AD798" t="s">
        <v>345</v>
      </c>
      <c r="AE798" t="s">
        <v>324</v>
      </c>
      <c r="AF798" t="s">
        <v>1205</v>
      </c>
      <c r="AG798" t="s">
        <v>1203</v>
      </c>
      <c r="AH798" t="s">
        <v>329</v>
      </c>
      <c r="AI798" t="s">
        <v>318</v>
      </c>
      <c r="AJ798" t="s">
        <v>1070</v>
      </c>
      <c r="AK798">
        <v>86057</v>
      </c>
      <c r="AL798">
        <v>1</v>
      </c>
      <c r="AM798">
        <v>150249</v>
      </c>
      <c r="AN798" t="s">
        <v>1222</v>
      </c>
      <c r="AO798">
        <v>202971192</v>
      </c>
    </row>
    <row r="799" spans="1:41">
      <c r="A799" t="s">
        <v>315</v>
      </c>
      <c r="D799" t="s">
        <v>316</v>
      </c>
      <c r="E799">
        <v>303428</v>
      </c>
      <c r="F799" t="s">
        <v>317</v>
      </c>
      <c r="G799" t="s">
        <v>318</v>
      </c>
      <c r="H799" s="105" t="s">
        <v>841</v>
      </c>
      <c r="I799" t="s">
        <v>841</v>
      </c>
      <c r="J799" t="s">
        <v>737</v>
      </c>
      <c r="K799" t="s">
        <v>315</v>
      </c>
      <c r="L799">
        <v>807607</v>
      </c>
      <c r="M799">
        <v>19268</v>
      </c>
      <c r="O799">
        <v>333080</v>
      </c>
      <c r="P799" t="s">
        <v>1066</v>
      </c>
      <c r="Q799">
        <v>20860</v>
      </c>
      <c r="R799">
        <v>152</v>
      </c>
      <c r="S799">
        <v>20860</v>
      </c>
      <c r="T799">
        <v>2786</v>
      </c>
      <c r="U799" t="s">
        <v>328</v>
      </c>
      <c r="W799">
        <v>1158667035</v>
      </c>
      <c r="X799" s="76">
        <v>44117</v>
      </c>
      <c r="Y799" s="76">
        <v>44117</v>
      </c>
      <c r="Z799" s="76">
        <v>44105</v>
      </c>
      <c r="AA799" s="76">
        <v>44135</v>
      </c>
      <c r="AB799">
        <v>3606.25</v>
      </c>
      <c r="AC799" t="s">
        <v>1067</v>
      </c>
      <c r="AD799" t="s">
        <v>345</v>
      </c>
      <c r="AE799" t="s">
        <v>324</v>
      </c>
      <c r="AF799" t="s">
        <v>1204</v>
      </c>
      <c r="AG799" t="s">
        <v>1203</v>
      </c>
      <c r="AH799" t="s">
        <v>329</v>
      </c>
      <c r="AI799" t="s">
        <v>318</v>
      </c>
      <c r="AJ799" t="s">
        <v>1070</v>
      </c>
      <c r="AK799">
        <v>86057</v>
      </c>
      <c r="AL799">
        <v>1</v>
      </c>
      <c r="AM799">
        <v>150249</v>
      </c>
      <c r="AN799" t="s">
        <v>1222</v>
      </c>
      <c r="AO799">
        <v>202971192</v>
      </c>
    </row>
    <row r="800" spans="1:41">
      <c r="A800" t="s">
        <v>315</v>
      </c>
      <c r="D800" t="s">
        <v>316</v>
      </c>
      <c r="E800">
        <v>303428</v>
      </c>
      <c r="F800" t="s">
        <v>317</v>
      </c>
      <c r="G800" t="s">
        <v>318</v>
      </c>
      <c r="H800" s="105" t="s">
        <v>841</v>
      </c>
      <c r="I800" t="s">
        <v>841</v>
      </c>
      <c r="J800" t="s">
        <v>737</v>
      </c>
      <c r="K800" t="s">
        <v>315</v>
      </c>
      <c r="L800">
        <v>807601</v>
      </c>
      <c r="M800">
        <v>19238</v>
      </c>
      <c r="O800">
        <v>333080</v>
      </c>
      <c r="P800" t="s">
        <v>1066</v>
      </c>
      <c r="Q800">
        <v>20859</v>
      </c>
      <c r="R800">
        <v>152</v>
      </c>
      <c r="S800">
        <v>20859</v>
      </c>
      <c r="T800">
        <v>2786</v>
      </c>
      <c r="U800" t="s">
        <v>328</v>
      </c>
      <c r="W800">
        <v>1158667035</v>
      </c>
      <c r="X800" s="76">
        <v>44117</v>
      </c>
      <c r="Y800" s="76">
        <v>44117</v>
      </c>
      <c r="Z800" s="76">
        <v>44075</v>
      </c>
      <c r="AA800" s="76">
        <v>44104</v>
      </c>
      <c r="AB800">
        <v>3606.25</v>
      </c>
      <c r="AC800" t="s">
        <v>1067</v>
      </c>
      <c r="AD800" t="s">
        <v>345</v>
      </c>
      <c r="AE800" t="s">
        <v>324</v>
      </c>
      <c r="AF800" t="s">
        <v>1202</v>
      </c>
      <c r="AG800" t="s">
        <v>1203</v>
      </c>
      <c r="AH800" t="s">
        <v>329</v>
      </c>
      <c r="AI800" t="s">
        <v>318</v>
      </c>
      <c r="AJ800" t="s">
        <v>1070</v>
      </c>
      <c r="AK800">
        <v>86057</v>
      </c>
      <c r="AL800">
        <v>1</v>
      </c>
      <c r="AM800">
        <v>150249</v>
      </c>
      <c r="AN800" t="s">
        <v>1222</v>
      </c>
      <c r="AO800">
        <v>202971192</v>
      </c>
    </row>
    <row r="801" spans="1:41">
      <c r="A801" t="s">
        <v>315</v>
      </c>
      <c r="D801" t="s">
        <v>316</v>
      </c>
      <c r="E801">
        <v>303428</v>
      </c>
      <c r="F801" t="s">
        <v>317</v>
      </c>
      <c r="G801" t="s">
        <v>318</v>
      </c>
      <c r="H801" s="105" t="s">
        <v>841</v>
      </c>
      <c r="I801" t="s">
        <v>841</v>
      </c>
      <c r="J801" t="s">
        <v>737</v>
      </c>
      <c r="K801" t="s">
        <v>315</v>
      </c>
      <c r="L801">
        <v>807595</v>
      </c>
      <c r="M801">
        <v>19207</v>
      </c>
      <c r="O801">
        <v>333080</v>
      </c>
      <c r="P801" t="s">
        <v>1066</v>
      </c>
      <c r="Q801">
        <v>20858</v>
      </c>
      <c r="R801">
        <v>152</v>
      </c>
      <c r="S801">
        <v>20858</v>
      </c>
      <c r="T801">
        <v>2786</v>
      </c>
      <c r="U801" t="s">
        <v>328</v>
      </c>
      <c r="W801">
        <v>1158667035</v>
      </c>
      <c r="X801" s="76">
        <v>44117</v>
      </c>
      <c r="Y801" s="76">
        <v>44117</v>
      </c>
      <c r="Z801" s="76">
        <v>44044</v>
      </c>
      <c r="AA801" s="76">
        <v>44074</v>
      </c>
      <c r="AB801">
        <v>3606.25</v>
      </c>
      <c r="AC801" t="s">
        <v>1067</v>
      </c>
      <c r="AD801" t="s">
        <v>345</v>
      </c>
      <c r="AE801" t="s">
        <v>324</v>
      </c>
      <c r="AF801" t="s">
        <v>1206</v>
      </c>
      <c r="AG801" t="s">
        <v>1203</v>
      </c>
      <c r="AH801" t="s">
        <v>329</v>
      </c>
      <c r="AI801" t="s">
        <v>318</v>
      </c>
      <c r="AJ801" t="s">
        <v>1070</v>
      </c>
      <c r="AK801">
        <v>86057</v>
      </c>
      <c r="AL801">
        <v>1</v>
      </c>
      <c r="AM801">
        <v>150249</v>
      </c>
      <c r="AN801" t="s">
        <v>1222</v>
      </c>
      <c r="AO801">
        <v>202971192</v>
      </c>
    </row>
    <row r="802" spans="1:41">
      <c r="A802" t="s">
        <v>315</v>
      </c>
      <c r="D802" t="s">
        <v>316</v>
      </c>
      <c r="E802">
        <v>303428</v>
      </c>
      <c r="F802" t="s">
        <v>317</v>
      </c>
      <c r="G802" t="s">
        <v>318</v>
      </c>
      <c r="H802" s="105" t="s">
        <v>841</v>
      </c>
      <c r="I802" t="s">
        <v>841</v>
      </c>
      <c r="J802" t="s">
        <v>737</v>
      </c>
      <c r="K802" t="s">
        <v>315</v>
      </c>
      <c r="L802">
        <v>807613</v>
      </c>
      <c r="M802">
        <v>19299</v>
      </c>
      <c r="O802">
        <v>333080</v>
      </c>
      <c r="P802" t="s">
        <v>1066</v>
      </c>
      <c r="Q802">
        <v>20861</v>
      </c>
      <c r="R802">
        <v>152</v>
      </c>
      <c r="S802">
        <v>20861</v>
      </c>
      <c r="T802">
        <v>2786</v>
      </c>
      <c r="U802" t="s">
        <v>328</v>
      </c>
      <c r="W802">
        <v>1158667035</v>
      </c>
      <c r="X802" s="76">
        <v>44117</v>
      </c>
      <c r="Y802" s="76">
        <v>44137</v>
      </c>
      <c r="Z802" s="76">
        <v>44136</v>
      </c>
      <c r="AA802" s="76">
        <v>44165</v>
      </c>
      <c r="AB802">
        <v>3606.25</v>
      </c>
      <c r="AC802" t="s">
        <v>1067</v>
      </c>
      <c r="AD802" t="s">
        <v>345</v>
      </c>
      <c r="AE802" t="s">
        <v>324</v>
      </c>
      <c r="AF802" t="s">
        <v>1207</v>
      </c>
      <c r="AG802" t="s">
        <v>1203</v>
      </c>
      <c r="AH802" t="s">
        <v>329</v>
      </c>
      <c r="AI802" t="s">
        <v>318</v>
      </c>
      <c r="AJ802" t="s">
        <v>1070</v>
      </c>
      <c r="AK802">
        <v>86057</v>
      </c>
      <c r="AL802">
        <v>1</v>
      </c>
      <c r="AM802">
        <v>150249</v>
      </c>
      <c r="AN802" t="s">
        <v>1222</v>
      </c>
      <c r="AO802">
        <v>202971192</v>
      </c>
    </row>
    <row r="803" spans="1:41">
      <c r="A803" t="s">
        <v>315</v>
      </c>
      <c r="D803" t="s">
        <v>316</v>
      </c>
      <c r="E803">
        <v>303428</v>
      </c>
      <c r="F803" t="s">
        <v>317</v>
      </c>
      <c r="G803" t="s">
        <v>318</v>
      </c>
      <c r="H803" s="105" t="s">
        <v>841</v>
      </c>
      <c r="I803" t="s">
        <v>841</v>
      </c>
      <c r="J803" t="s">
        <v>737</v>
      </c>
      <c r="K803" t="s">
        <v>315</v>
      </c>
      <c r="L803">
        <v>807619</v>
      </c>
      <c r="M803">
        <v>19329</v>
      </c>
      <c r="O803">
        <v>333080</v>
      </c>
      <c r="P803" t="s">
        <v>1066</v>
      </c>
      <c r="Q803">
        <v>20862</v>
      </c>
      <c r="R803">
        <v>152</v>
      </c>
      <c r="S803">
        <v>20862</v>
      </c>
      <c r="T803">
        <v>2786</v>
      </c>
      <c r="U803" t="s">
        <v>328</v>
      </c>
      <c r="W803">
        <v>1158667035</v>
      </c>
      <c r="X803" s="76">
        <v>44117</v>
      </c>
      <c r="Y803" s="76">
        <v>44166</v>
      </c>
      <c r="Z803" s="76">
        <v>44166</v>
      </c>
      <c r="AA803" s="76">
        <v>44196</v>
      </c>
      <c r="AB803">
        <v>3606.25</v>
      </c>
      <c r="AC803" t="s">
        <v>1067</v>
      </c>
      <c r="AD803" t="s">
        <v>345</v>
      </c>
      <c r="AE803" t="s">
        <v>324</v>
      </c>
      <c r="AF803" t="s">
        <v>1208</v>
      </c>
      <c r="AG803" t="s">
        <v>1203</v>
      </c>
      <c r="AH803" t="s">
        <v>329</v>
      </c>
      <c r="AI803" t="s">
        <v>318</v>
      </c>
      <c r="AJ803" t="s">
        <v>1070</v>
      </c>
      <c r="AK803">
        <v>86057</v>
      </c>
      <c r="AL803">
        <v>1</v>
      </c>
      <c r="AM803">
        <v>150249</v>
      </c>
      <c r="AN803" t="s">
        <v>1222</v>
      </c>
      <c r="AO803">
        <v>202971192</v>
      </c>
    </row>
    <row r="804" spans="1:41">
      <c r="A804" t="s">
        <v>315</v>
      </c>
      <c r="D804" t="s">
        <v>316</v>
      </c>
      <c r="E804">
        <v>303428</v>
      </c>
      <c r="F804" t="s">
        <v>317</v>
      </c>
      <c r="G804" t="s">
        <v>318</v>
      </c>
      <c r="H804" s="105" t="s">
        <v>841</v>
      </c>
      <c r="I804" t="s">
        <v>841</v>
      </c>
      <c r="J804" t="s">
        <v>737</v>
      </c>
      <c r="K804" t="s">
        <v>315</v>
      </c>
      <c r="L804">
        <v>807625</v>
      </c>
      <c r="M804">
        <v>19360</v>
      </c>
      <c r="O804">
        <v>333080</v>
      </c>
      <c r="P804" t="s">
        <v>1066</v>
      </c>
      <c r="Q804">
        <v>20863</v>
      </c>
      <c r="R804">
        <v>152</v>
      </c>
      <c r="S804">
        <v>20863</v>
      </c>
      <c r="T804">
        <v>2786</v>
      </c>
      <c r="U804" t="s">
        <v>328</v>
      </c>
      <c r="W804">
        <v>1158667035</v>
      </c>
      <c r="X804" s="76">
        <v>44117</v>
      </c>
      <c r="Y804" s="76">
        <v>44201</v>
      </c>
      <c r="Z804" s="76">
        <v>44197</v>
      </c>
      <c r="AA804" s="76">
        <v>44227</v>
      </c>
      <c r="AB804">
        <v>3606.25</v>
      </c>
      <c r="AC804" t="s">
        <v>1067</v>
      </c>
      <c r="AD804" t="s">
        <v>345</v>
      </c>
      <c r="AE804" t="s">
        <v>324</v>
      </c>
      <c r="AF804" t="s">
        <v>1209</v>
      </c>
      <c r="AG804" t="s">
        <v>1203</v>
      </c>
      <c r="AH804" t="s">
        <v>329</v>
      </c>
      <c r="AI804" t="s">
        <v>318</v>
      </c>
      <c r="AJ804" t="s">
        <v>1070</v>
      </c>
      <c r="AK804">
        <v>86057</v>
      </c>
      <c r="AL804">
        <v>1</v>
      </c>
      <c r="AM804">
        <v>150249</v>
      </c>
      <c r="AN804" t="s">
        <v>1222</v>
      </c>
      <c r="AO804">
        <v>202971192</v>
      </c>
    </row>
    <row r="805" spans="1:41">
      <c r="A805" t="s">
        <v>315</v>
      </c>
      <c r="D805" t="s">
        <v>316</v>
      </c>
      <c r="E805">
        <v>303428</v>
      </c>
      <c r="F805" t="s">
        <v>317</v>
      </c>
      <c r="G805" t="s">
        <v>318</v>
      </c>
      <c r="H805" s="105" t="s">
        <v>841</v>
      </c>
      <c r="I805" t="s">
        <v>841</v>
      </c>
      <c r="J805" t="s">
        <v>737</v>
      </c>
      <c r="K805" t="s">
        <v>315</v>
      </c>
      <c r="L805">
        <v>807631</v>
      </c>
      <c r="M805">
        <v>19391</v>
      </c>
      <c r="O805">
        <v>333080</v>
      </c>
      <c r="P805" t="s">
        <v>1066</v>
      </c>
      <c r="Q805">
        <v>20864</v>
      </c>
      <c r="R805">
        <v>152</v>
      </c>
      <c r="S805">
        <v>20864</v>
      </c>
      <c r="T805">
        <v>2786</v>
      </c>
      <c r="U805" t="s">
        <v>328</v>
      </c>
      <c r="W805">
        <v>1158667035</v>
      </c>
      <c r="X805" s="76">
        <v>44117</v>
      </c>
      <c r="Y805" s="76">
        <v>44228</v>
      </c>
      <c r="Z805" s="76">
        <v>44228</v>
      </c>
      <c r="AA805" s="76">
        <v>44255</v>
      </c>
      <c r="AB805">
        <v>3606.25</v>
      </c>
      <c r="AC805" t="s">
        <v>1067</v>
      </c>
      <c r="AD805" t="s">
        <v>345</v>
      </c>
      <c r="AE805" t="s">
        <v>324</v>
      </c>
      <c r="AF805" t="s">
        <v>1210</v>
      </c>
      <c r="AG805" t="s">
        <v>1203</v>
      </c>
      <c r="AH805" t="s">
        <v>329</v>
      </c>
      <c r="AI805" t="s">
        <v>318</v>
      </c>
      <c r="AJ805" t="s">
        <v>1070</v>
      </c>
      <c r="AK805">
        <v>86057</v>
      </c>
      <c r="AL805">
        <v>1</v>
      </c>
      <c r="AM805">
        <v>150249</v>
      </c>
      <c r="AN805" t="s">
        <v>1222</v>
      </c>
      <c r="AO805">
        <v>202971192</v>
      </c>
    </row>
    <row r="806" spans="1:41">
      <c r="A806" t="s">
        <v>315</v>
      </c>
      <c r="D806" t="s">
        <v>316</v>
      </c>
      <c r="E806">
        <v>303428</v>
      </c>
      <c r="F806" t="s">
        <v>317</v>
      </c>
      <c r="G806" t="s">
        <v>318</v>
      </c>
      <c r="H806" s="105" t="s">
        <v>841</v>
      </c>
      <c r="I806" t="s">
        <v>841</v>
      </c>
      <c r="J806" t="s">
        <v>737</v>
      </c>
      <c r="K806" t="s">
        <v>315</v>
      </c>
      <c r="L806">
        <v>807637</v>
      </c>
      <c r="M806">
        <v>19419</v>
      </c>
      <c r="O806">
        <v>333080</v>
      </c>
      <c r="P806" t="s">
        <v>1066</v>
      </c>
      <c r="Q806">
        <v>20865</v>
      </c>
      <c r="R806">
        <v>152</v>
      </c>
      <c r="S806">
        <v>20865</v>
      </c>
      <c r="T806">
        <v>2786</v>
      </c>
      <c r="U806" t="s">
        <v>328</v>
      </c>
      <c r="W806">
        <v>1158667035</v>
      </c>
      <c r="X806" s="76">
        <v>44117</v>
      </c>
      <c r="Y806" s="76">
        <v>44256</v>
      </c>
      <c r="Z806" s="76">
        <v>44256</v>
      </c>
      <c r="AA806" s="76">
        <v>44286</v>
      </c>
      <c r="AB806">
        <v>3606.25</v>
      </c>
      <c r="AC806" t="s">
        <v>1067</v>
      </c>
      <c r="AD806" t="s">
        <v>345</v>
      </c>
      <c r="AE806" t="s">
        <v>324</v>
      </c>
      <c r="AF806" t="s">
        <v>1211</v>
      </c>
      <c r="AG806" t="s">
        <v>1203</v>
      </c>
      <c r="AH806" t="s">
        <v>329</v>
      </c>
      <c r="AI806" t="s">
        <v>318</v>
      </c>
      <c r="AJ806" t="s">
        <v>1070</v>
      </c>
      <c r="AK806">
        <v>86057</v>
      </c>
      <c r="AL806">
        <v>1</v>
      </c>
      <c r="AM806">
        <v>150249</v>
      </c>
      <c r="AN806" t="s">
        <v>1222</v>
      </c>
      <c r="AO806">
        <v>202971192</v>
      </c>
    </row>
    <row r="807" spans="1:41">
      <c r="H807" s="105"/>
      <c r="X807" s="76"/>
      <c r="Y807" s="76"/>
      <c r="Z807" s="76"/>
      <c r="AA807" s="76"/>
      <c r="AB807">
        <f>SUM(AB795:AB806)</f>
        <v>42862.5</v>
      </c>
    </row>
    <row r="808" spans="1:41">
      <c r="A808" t="s">
        <v>315</v>
      </c>
      <c r="D808" t="s">
        <v>316</v>
      </c>
      <c r="E808">
        <v>303428</v>
      </c>
      <c r="F808" t="s">
        <v>317</v>
      </c>
      <c r="G808" t="s">
        <v>318</v>
      </c>
      <c r="H808" s="105" t="s">
        <v>841</v>
      </c>
      <c r="I808" t="s">
        <v>841</v>
      </c>
      <c r="J808" t="s">
        <v>737</v>
      </c>
      <c r="K808" t="s">
        <v>315</v>
      </c>
      <c r="L808">
        <v>807643</v>
      </c>
      <c r="M808">
        <v>19450</v>
      </c>
      <c r="O808">
        <v>333080</v>
      </c>
      <c r="P808" t="s">
        <v>1066</v>
      </c>
      <c r="Q808">
        <v>20866</v>
      </c>
      <c r="R808">
        <v>152</v>
      </c>
      <c r="S808">
        <v>20866</v>
      </c>
      <c r="T808">
        <v>2786</v>
      </c>
      <c r="U808" t="s">
        <v>328</v>
      </c>
      <c r="W808">
        <v>1158667035</v>
      </c>
      <c r="X808" s="76">
        <v>44117</v>
      </c>
      <c r="Y808" s="76">
        <v>44287</v>
      </c>
      <c r="Z808" s="76">
        <v>44287</v>
      </c>
      <c r="AA808" s="76">
        <v>44316</v>
      </c>
      <c r="AB808">
        <v>3606.25</v>
      </c>
      <c r="AC808" t="s">
        <v>1067</v>
      </c>
      <c r="AD808" t="s">
        <v>345</v>
      </c>
      <c r="AE808" t="s">
        <v>324</v>
      </c>
      <c r="AF808" t="s">
        <v>1212</v>
      </c>
      <c r="AG808" t="s">
        <v>1203</v>
      </c>
      <c r="AH808" t="s">
        <v>329</v>
      </c>
      <c r="AI808" t="s">
        <v>318</v>
      </c>
      <c r="AJ808" t="s">
        <v>1070</v>
      </c>
      <c r="AK808">
        <v>86057</v>
      </c>
      <c r="AL808">
        <v>1</v>
      </c>
      <c r="AM808">
        <v>150249</v>
      </c>
      <c r="AN808" t="s">
        <v>1222</v>
      </c>
      <c r="AO808">
        <v>202971192</v>
      </c>
    </row>
    <row r="809" spans="1:41">
      <c r="A809" t="s">
        <v>315</v>
      </c>
      <c r="D809" t="s">
        <v>316</v>
      </c>
      <c r="E809">
        <v>303428</v>
      </c>
      <c r="F809" t="s">
        <v>317</v>
      </c>
      <c r="G809" t="s">
        <v>318</v>
      </c>
      <c r="H809" s="105" t="s">
        <v>841</v>
      </c>
      <c r="I809" t="s">
        <v>841</v>
      </c>
      <c r="J809" t="s">
        <v>737</v>
      </c>
      <c r="K809" t="s">
        <v>315</v>
      </c>
      <c r="L809">
        <v>807649</v>
      </c>
      <c r="M809">
        <v>19480</v>
      </c>
      <c r="O809">
        <v>333080</v>
      </c>
      <c r="P809" t="s">
        <v>1066</v>
      </c>
      <c r="Q809">
        <v>20867</v>
      </c>
      <c r="R809">
        <v>152</v>
      </c>
      <c r="S809">
        <v>20867</v>
      </c>
      <c r="T809">
        <v>2786</v>
      </c>
      <c r="U809" t="s">
        <v>328</v>
      </c>
      <c r="W809">
        <v>1158667035</v>
      </c>
      <c r="X809" s="76">
        <v>44117</v>
      </c>
      <c r="Y809" s="76">
        <v>44322</v>
      </c>
      <c r="Z809" s="76">
        <v>44317</v>
      </c>
      <c r="AA809" s="76">
        <v>44347</v>
      </c>
      <c r="AB809">
        <v>3606.25</v>
      </c>
      <c r="AC809" t="s">
        <v>1067</v>
      </c>
      <c r="AD809" t="s">
        <v>345</v>
      </c>
      <c r="AE809" t="s">
        <v>324</v>
      </c>
      <c r="AF809" t="s">
        <v>1213</v>
      </c>
      <c r="AG809" t="s">
        <v>1203</v>
      </c>
      <c r="AH809" t="s">
        <v>329</v>
      </c>
      <c r="AI809" t="s">
        <v>318</v>
      </c>
      <c r="AJ809" t="s">
        <v>1070</v>
      </c>
      <c r="AK809">
        <v>86057</v>
      </c>
      <c r="AL809">
        <v>1</v>
      </c>
      <c r="AM809">
        <v>150249</v>
      </c>
      <c r="AN809" t="s">
        <v>1222</v>
      </c>
      <c r="AO809">
        <v>202971192</v>
      </c>
    </row>
    <row r="810" spans="1:41">
      <c r="A810" t="s">
        <v>315</v>
      </c>
      <c r="D810" t="s">
        <v>316</v>
      </c>
      <c r="E810">
        <v>303428</v>
      </c>
      <c r="F810" t="s">
        <v>317</v>
      </c>
      <c r="G810" t="s">
        <v>318</v>
      </c>
      <c r="H810" s="105" t="s">
        <v>841</v>
      </c>
      <c r="I810" t="s">
        <v>841</v>
      </c>
      <c r="J810" t="s">
        <v>737</v>
      </c>
      <c r="K810" t="s">
        <v>315</v>
      </c>
      <c r="L810">
        <v>807655</v>
      </c>
      <c r="M810">
        <v>19511</v>
      </c>
      <c r="O810">
        <v>333080</v>
      </c>
      <c r="P810" t="s">
        <v>1066</v>
      </c>
      <c r="Q810">
        <v>20868</v>
      </c>
      <c r="R810">
        <v>152</v>
      </c>
      <c r="S810">
        <v>20868</v>
      </c>
      <c r="T810">
        <v>2786</v>
      </c>
      <c r="U810" t="s">
        <v>328</v>
      </c>
      <c r="W810">
        <v>1158667035</v>
      </c>
      <c r="X810" s="76">
        <v>44117</v>
      </c>
      <c r="Y810" s="76">
        <v>44348</v>
      </c>
      <c r="Z810" s="76">
        <v>44348</v>
      </c>
      <c r="AA810" s="76">
        <v>44377</v>
      </c>
      <c r="AB810">
        <v>3606.25</v>
      </c>
      <c r="AC810" t="s">
        <v>1067</v>
      </c>
      <c r="AD810" t="s">
        <v>345</v>
      </c>
      <c r="AE810" t="s">
        <v>324</v>
      </c>
      <c r="AF810" t="s">
        <v>1214</v>
      </c>
      <c r="AG810" t="s">
        <v>1203</v>
      </c>
      <c r="AH810" t="s">
        <v>329</v>
      </c>
      <c r="AI810" t="s">
        <v>318</v>
      </c>
      <c r="AJ810" t="s">
        <v>1070</v>
      </c>
      <c r="AK810">
        <v>86057</v>
      </c>
      <c r="AL810">
        <v>1</v>
      </c>
      <c r="AM810">
        <v>150249</v>
      </c>
      <c r="AN810" t="s">
        <v>1222</v>
      </c>
      <c r="AO810">
        <v>202971192</v>
      </c>
    </row>
    <row r="811" spans="1:41">
      <c r="A811" t="s">
        <v>315</v>
      </c>
      <c r="D811" t="s">
        <v>316</v>
      </c>
      <c r="E811">
        <v>303428</v>
      </c>
      <c r="F811" t="s">
        <v>317</v>
      </c>
      <c r="G811" t="s">
        <v>318</v>
      </c>
      <c r="H811" s="105" t="s">
        <v>841</v>
      </c>
      <c r="I811" t="s">
        <v>841</v>
      </c>
      <c r="J811" t="s">
        <v>737</v>
      </c>
      <c r="K811" t="s">
        <v>315</v>
      </c>
      <c r="L811">
        <v>109357</v>
      </c>
      <c r="M811">
        <v>19541</v>
      </c>
      <c r="O811">
        <v>333080</v>
      </c>
      <c r="P811" t="s">
        <v>1066</v>
      </c>
      <c r="Q811">
        <v>22777</v>
      </c>
      <c r="R811">
        <v>152</v>
      </c>
      <c r="S811">
        <v>22777</v>
      </c>
      <c r="T811">
        <v>2786</v>
      </c>
      <c r="U811" t="s">
        <v>328</v>
      </c>
      <c r="W811">
        <v>1158667035</v>
      </c>
      <c r="X811" s="76">
        <v>44442</v>
      </c>
      <c r="Y811" s="76">
        <v>44442</v>
      </c>
      <c r="Z811" s="76">
        <v>44378</v>
      </c>
      <c r="AA811" s="76">
        <v>44408</v>
      </c>
      <c r="AB811">
        <v>3768.75</v>
      </c>
      <c r="AC811" t="s">
        <v>1067</v>
      </c>
      <c r="AD811" t="s">
        <v>383</v>
      </c>
      <c r="AE811" t="s">
        <v>324</v>
      </c>
      <c r="AF811" t="s">
        <v>1089</v>
      </c>
      <c r="AG811" t="s">
        <v>1087</v>
      </c>
      <c r="AH811" t="s">
        <v>329</v>
      </c>
      <c r="AI811" t="s">
        <v>318</v>
      </c>
      <c r="AJ811" t="s">
        <v>1070</v>
      </c>
      <c r="AK811">
        <v>86057</v>
      </c>
      <c r="AL811">
        <v>1</v>
      </c>
      <c r="AM811">
        <v>150249</v>
      </c>
      <c r="AN811" t="s">
        <v>1222</v>
      </c>
      <c r="AO811">
        <v>202971192</v>
      </c>
    </row>
    <row r="812" spans="1:41">
      <c r="A812" t="s">
        <v>315</v>
      </c>
      <c r="D812" t="s">
        <v>316</v>
      </c>
      <c r="E812">
        <v>303428</v>
      </c>
      <c r="F812" t="s">
        <v>317</v>
      </c>
      <c r="G812" t="s">
        <v>318</v>
      </c>
      <c r="H812" s="105" t="s">
        <v>841</v>
      </c>
      <c r="I812" t="s">
        <v>841</v>
      </c>
      <c r="J812" t="s">
        <v>737</v>
      </c>
      <c r="K812" t="s">
        <v>315</v>
      </c>
      <c r="L812">
        <v>109387</v>
      </c>
      <c r="M812">
        <v>19572</v>
      </c>
      <c r="O812">
        <v>333080</v>
      </c>
      <c r="P812" t="s">
        <v>1066</v>
      </c>
      <c r="Q812">
        <v>22778</v>
      </c>
      <c r="R812">
        <v>152</v>
      </c>
      <c r="S812">
        <v>22778</v>
      </c>
      <c r="T812">
        <v>2786</v>
      </c>
      <c r="U812" t="s">
        <v>328</v>
      </c>
      <c r="W812">
        <v>1158667035</v>
      </c>
      <c r="X812" s="76">
        <v>44442</v>
      </c>
      <c r="Y812" s="76">
        <v>44442</v>
      </c>
      <c r="Z812" s="76">
        <v>44409</v>
      </c>
      <c r="AA812" s="76">
        <v>44439</v>
      </c>
      <c r="AB812">
        <v>3768.75</v>
      </c>
      <c r="AC812" t="s">
        <v>1067</v>
      </c>
      <c r="AD812" t="s">
        <v>383</v>
      </c>
      <c r="AE812" t="s">
        <v>324</v>
      </c>
      <c r="AF812" t="s">
        <v>1088</v>
      </c>
      <c r="AG812" t="s">
        <v>1087</v>
      </c>
      <c r="AH812" t="s">
        <v>329</v>
      </c>
      <c r="AI812" t="s">
        <v>318</v>
      </c>
      <c r="AJ812" t="s">
        <v>1070</v>
      </c>
      <c r="AK812">
        <v>86057</v>
      </c>
      <c r="AL812">
        <v>1</v>
      </c>
      <c r="AM812">
        <v>150249</v>
      </c>
      <c r="AN812" t="s">
        <v>1222</v>
      </c>
      <c r="AO812">
        <v>202971192</v>
      </c>
    </row>
    <row r="813" spans="1:41">
      <c r="A813" t="s">
        <v>315</v>
      </c>
      <c r="D813" t="s">
        <v>316</v>
      </c>
      <c r="E813">
        <v>303428</v>
      </c>
      <c r="F813" t="s">
        <v>317</v>
      </c>
      <c r="G813" t="s">
        <v>318</v>
      </c>
      <c r="H813" s="105" t="s">
        <v>841</v>
      </c>
      <c r="I813" t="s">
        <v>841</v>
      </c>
      <c r="J813" t="s">
        <v>737</v>
      </c>
      <c r="K813" t="s">
        <v>315</v>
      </c>
      <c r="L813">
        <v>109417</v>
      </c>
      <c r="M813">
        <v>19603</v>
      </c>
      <c r="O813">
        <v>333080</v>
      </c>
      <c r="P813" t="s">
        <v>1066</v>
      </c>
      <c r="Q813">
        <v>22779</v>
      </c>
      <c r="R813">
        <v>152</v>
      </c>
      <c r="S813">
        <v>22779</v>
      </c>
      <c r="T813">
        <v>2786</v>
      </c>
      <c r="U813" t="s">
        <v>328</v>
      </c>
      <c r="W813">
        <v>1158667035</v>
      </c>
      <c r="X813" s="76">
        <v>44442</v>
      </c>
      <c r="Y813" s="76">
        <v>44442</v>
      </c>
      <c r="Z813" s="76">
        <v>44440</v>
      </c>
      <c r="AA813" s="76">
        <v>44469</v>
      </c>
      <c r="AB813">
        <v>3768.75</v>
      </c>
      <c r="AC813" t="s">
        <v>1067</v>
      </c>
      <c r="AD813" t="s">
        <v>383</v>
      </c>
      <c r="AE813" t="s">
        <v>324</v>
      </c>
      <c r="AF813" t="s">
        <v>1086</v>
      </c>
      <c r="AG813" t="s">
        <v>1087</v>
      </c>
      <c r="AH813" t="s">
        <v>329</v>
      </c>
      <c r="AI813" t="s">
        <v>318</v>
      </c>
      <c r="AJ813" t="s">
        <v>1070</v>
      </c>
      <c r="AK813">
        <v>86057</v>
      </c>
      <c r="AL813">
        <v>1</v>
      </c>
      <c r="AM813">
        <v>150249</v>
      </c>
      <c r="AN813" t="s">
        <v>1222</v>
      </c>
      <c r="AO813">
        <v>202971192</v>
      </c>
    </row>
    <row r="814" spans="1:41">
      <c r="A814" t="s">
        <v>315</v>
      </c>
      <c r="D814" t="s">
        <v>316</v>
      </c>
      <c r="E814">
        <v>303428</v>
      </c>
      <c r="F814" t="s">
        <v>317</v>
      </c>
      <c r="G814" t="s">
        <v>318</v>
      </c>
      <c r="H814" s="105" t="s">
        <v>841</v>
      </c>
      <c r="I814" t="s">
        <v>841</v>
      </c>
      <c r="J814" t="s">
        <v>737</v>
      </c>
      <c r="K814" t="s">
        <v>315</v>
      </c>
      <c r="L814">
        <v>109447</v>
      </c>
      <c r="M814">
        <v>19633</v>
      </c>
      <c r="O814">
        <v>333080</v>
      </c>
      <c r="P814" t="s">
        <v>1066</v>
      </c>
      <c r="Q814">
        <v>22780</v>
      </c>
      <c r="R814">
        <v>152</v>
      </c>
      <c r="S814">
        <v>22780</v>
      </c>
      <c r="T814">
        <v>2786</v>
      </c>
      <c r="U814" t="s">
        <v>328</v>
      </c>
      <c r="W814">
        <v>1158667035</v>
      </c>
      <c r="X814" s="76">
        <v>44442</v>
      </c>
      <c r="Y814" s="76">
        <v>44470</v>
      </c>
      <c r="Z814" s="76">
        <v>44470</v>
      </c>
      <c r="AA814" s="76">
        <v>44500</v>
      </c>
      <c r="AB814">
        <v>3768.75</v>
      </c>
      <c r="AC814" t="s">
        <v>1067</v>
      </c>
      <c r="AD814" t="s">
        <v>383</v>
      </c>
      <c r="AE814" t="s">
        <v>324</v>
      </c>
      <c r="AF814" t="s">
        <v>1090</v>
      </c>
      <c r="AG814" t="s">
        <v>1087</v>
      </c>
      <c r="AH814" t="s">
        <v>329</v>
      </c>
      <c r="AI814" t="s">
        <v>318</v>
      </c>
      <c r="AJ814" t="s">
        <v>1070</v>
      </c>
      <c r="AK814">
        <v>86057</v>
      </c>
      <c r="AL814">
        <v>1</v>
      </c>
      <c r="AM814">
        <v>150249</v>
      </c>
      <c r="AN814" t="s">
        <v>1222</v>
      </c>
      <c r="AO814">
        <v>202971192</v>
      </c>
    </row>
    <row r="815" spans="1:41">
      <c r="A815" t="s">
        <v>315</v>
      </c>
      <c r="D815" t="s">
        <v>316</v>
      </c>
      <c r="E815">
        <v>303428</v>
      </c>
      <c r="F815" t="s">
        <v>317</v>
      </c>
      <c r="G815" t="s">
        <v>318</v>
      </c>
      <c r="H815" s="105" t="s">
        <v>841</v>
      </c>
      <c r="I815" t="s">
        <v>841</v>
      </c>
      <c r="J815" t="s">
        <v>737</v>
      </c>
      <c r="K815" t="s">
        <v>315</v>
      </c>
      <c r="L815">
        <v>109477</v>
      </c>
      <c r="M815">
        <v>19664</v>
      </c>
      <c r="O815">
        <v>333080</v>
      </c>
      <c r="P815" t="s">
        <v>1066</v>
      </c>
      <c r="Q815">
        <v>22781</v>
      </c>
      <c r="R815">
        <v>152</v>
      </c>
      <c r="S815">
        <v>22781</v>
      </c>
      <c r="T815">
        <v>2786</v>
      </c>
      <c r="U815" t="s">
        <v>328</v>
      </c>
      <c r="W815">
        <v>1158667035</v>
      </c>
      <c r="X815" s="76">
        <v>44442</v>
      </c>
      <c r="Y815" s="76">
        <v>44503</v>
      </c>
      <c r="Z815" s="76">
        <v>44501</v>
      </c>
      <c r="AA815" s="76">
        <v>44530</v>
      </c>
      <c r="AB815">
        <v>3768.75</v>
      </c>
      <c r="AC815" t="s">
        <v>1067</v>
      </c>
      <c r="AD815" t="s">
        <v>383</v>
      </c>
      <c r="AE815" t="s">
        <v>324</v>
      </c>
      <c r="AF815" t="s">
        <v>1091</v>
      </c>
      <c r="AG815" t="s">
        <v>1087</v>
      </c>
      <c r="AH815" t="s">
        <v>329</v>
      </c>
      <c r="AI815" t="s">
        <v>318</v>
      </c>
      <c r="AJ815" t="s">
        <v>1070</v>
      </c>
      <c r="AK815">
        <v>86057</v>
      </c>
      <c r="AL815">
        <v>1</v>
      </c>
      <c r="AM815">
        <v>150249</v>
      </c>
      <c r="AN815" t="s">
        <v>1222</v>
      </c>
      <c r="AO815">
        <v>202971192</v>
      </c>
    </row>
    <row r="816" spans="1:41">
      <c r="A816" t="s">
        <v>315</v>
      </c>
      <c r="D816" t="s">
        <v>316</v>
      </c>
      <c r="E816">
        <v>303428</v>
      </c>
      <c r="F816" t="s">
        <v>317</v>
      </c>
      <c r="G816" t="s">
        <v>318</v>
      </c>
      <c r="H816" s="105" t="s">
        <v>841</v>
      </c>
      <c r="I816" t="s">
        <v>841</v>
      </c>
      <c r="J816" t="s">
        <v>737</v>
      </c>
      <c r="K816" t="s">
        <v>315</v>
      </c>
      <c r="L816">
        <v>109507</v>
      </c>
      <c r="M816">
        <v>19694</v>
      </c>
      <c r="O816">
        <v>333080</v>
      </c>
      <c r="P816" t="s">
        <v>1066</v>
      </c>
      <c r="Q816">
        <v>22782</v>
      </c>
      <c r="R816">
        <v>152</v>
      </c>
      <c r="S816">
        <v>22782</v>
      </c>
      <c r="T816">
        <v>2786</v>
      </c>
      <c r="U816" t="s">
        <v>328</v>
      </c>
      <c r="W816">
        <v>1158667035</v>
      </c>
      <c r="X816" s="76">
        <v>44442</v>
      </c>
      <c r="Y816" s="76">
        <v>44531</v>
      </c>
      <c r="Z816" s="76">
        <v>44531</v>
      </c>
      <c r="AA816" s="76">
        <v>44561</v>
      </c>
      <c r="AB816">
        <v>3768.75</v>
      </c>
      <c r="AC816" t="s">
        <v>1067</v>
      </c>
      <c r="AD816" t="s">
        <v>383</v>
      </c>
      <c r="AE816" t="s">
        <v>324</v>
      </c>
      <c r="AF816" t="s">
        <v>1092</v>
      </c>
      <c r="AG816" t="s">
        <v>1087</v>
      </c>
      <c r="AH816" t="s">
        <v>329</v>
      </c>
      <c r="AI816" t="s">
        <v>318</v>
      </c>
      <c r="AJ816" t="s">
        <v>1070</v>
      </c>
      <c r="AK816">
        <v>86057</v>
      </c>
      <c r="AL816">
        <v>1</v>
      </c>
      <c r="AM816">
        <v>150249</v>
      </c>
      <c r="AN816" t="s">
        <v>1222</v>
      </c>
      <c r="AO816">
        <v>202971192</v>
      </c>
    </row>
    <row r="817" spans="1:41">
      <c r="A817" t="s">
        <v>315</v>
      </c>
      <c r="D817" t="s">
        <v>316</v>
      </c>
      <c r="E817">
        <v>303428</v>
      </c>
      <c r="F817" t="s">
        <v>317</v>
      </c>
      <c r="G817" t="s">
        <v>318</v>
      </c>
      <c r="H817" s="105" t="s">
        <v>841</v>
      </c>
      <c r="I817" t="s">
        <v>841</v>
      </c>
      <c r="J817" t="s">
        <v>737</v>
      </c>
      <c r="K817" t="s">
        <v>315</v>
      </c>
      <c r="L817">
        <v>109537</v>
      </c>
      <c r="M817">
        <v>19725</v>
      </c>
      <c r="O817">
        <v>333080</v>
      </c>
      <c r="P817" t="s">
        <v>1066</v>
      </c>
      <c r="Q817">
        <v>22783</v>
      </c>
      <c r="R817">
        <v>152</v>
      </c>
      <c r="S817">
        <v>22783</v>
      </c>
      <c r="T817">
        <v>2786</v>
      </c>
      <c r="U817" t="s">
        <v>328</v>
      </c>
      <c r="W817">
        <v>1158667035</v>
      </c>
      <c r="X817" s="76">
        <v>44442</v>
      </c>
      <c r="Y817" s="76">
        <v>44566</v>
      </c>
      <c r="Z817" s="76">
        <v>44562</v>
      </c>
      <c r="AA817" s="76">
        <v>44592</v>
      </c>
      <c r="AB817">
        <v>3768.75</v>
      </c>
      <c r="AC817" t="s">
        <v>1067</v>
      </c>
      <c r="AD817" t="s">
        <v>383</v>
      </c>
      <c r="AE817" t="s">
        <v>324</v>
      </c>
      <c r="AF817" t="s">
        <v>1093</v>
      </c>
      <c r="AG817" t="s">
        <v>1087</v>
      </c>
      <c r="AH817" t="s">
        <v>329</v>
      </c>
      <c r="AI817" t="s">
        <v>318</v>
      </c>
      <c r="AJ817" t="s">
        <v>1070</v>
      </c>
      <c r="AK817">
        <v>86057</v>
      </c>
      <c r="AL817">
        <v>1</v>
      </c>
      <c r="AM817">
        <v>150249</v>
      </c>
      <c r="AN817" t="s">
        <v>1222</v>
      </c>
      <c r="AO817">
        <v>202971192</v>
      </c>
    </row>
    <row r="818" spans="1:41">
      <c r="A818" t="s">
        <v>315</v>
      </c>
      <c r="D818" t="s">
        <v>316</v>
      </c>
      <c r="E818">
        <v>303428</v>
      </c>
      <c r="F818" t="s">
        <v>317</v>
      </c>
      <c r="G818" t="s">
        <v>318</v>
      </c>
      <c r="H818" s="105" t="s">
        <v>841</v>
      </c>
      <c r="I818" t="s">
        <v>841</v>
      </c>
      <c r="J818" t="s">
        <v>737</v>
      </c>
      <c r="K818" t="s">
        <v>315</v>
      </c>
      <c r="L818">
        <v>109567</v>
      </c>
      <c r="M818">
        <v>19756</v>
      </c>
      <c r="O818">
        <v>333080</v>
      </c>
      <c r="P818" t="s">
        <v>1066</v>
      </c>
      <c r="Q818">
        <v>22784</v>
      </c>
      <c r="R818">
        <v>152</v>
      </c>
      <c r="S818">
        <v>22784</v>
      </c>
      <c r="T818">
        <v>2786</v>
      </c>
      <c r="U818" t="s">
        <v>328</v>
      </c>
      <c r="W818">
        <v>1158667035</v>
      </c>
      <c r="X818" s="76">
        <v>44442</v>
      </c>
      <c r="Y818" s="76">
        <v>44594</v>
      </c>
      <c r="Z818" s="76">
        <v>44593</v>
      </c>
      <c r="AA818" s="76">
        <v>44620</v>
      </c>
      <c r="AB818">
        <v>3768.75</v>
      </c>
      <c r="AC818" t="s">
        <v>1067</v>
      </c>
      <c r="AD818" t="s">
        <v>383</v>
      </c>
      <c r="AE818" t="s">
        <v>324</v>
      </c>
      <c r="AF818" t="s">
        <v>1094</v>
      </c>
      <c r="AG818" t="s">
        <v>1087</v>
      </c>
      <c r="AH818" t="s">
        <v>329</v>
      </c>
      <c r="AI818" t="s">
        <v>318</v>
      </c>
      <c r="AJ818" t="s">
        <v>1070</v>
      </c>
      <c r="AK818">
        <v>86057</v>
      </c>
      <c r="AL818">
        <v>1</v>
      </c>
      <c r="AM818">
        <v>150249</v>
      </c>
      <c r="AN818" t="s">
        <v>1222</v>
      </c>
      <c r="AO818">
        <v>202971192</v>
      </c>
    </row>
    <row r="819" spans="1:41">
      <c r="A819" t="s">
        <v>315</v>
      </c>
      <c r="D819" t="s">
        <v>316</v>
      </c>
      <c r="E819">
        <v>303428</v>
      </c>
      <c r="F819" t="s">
        <v>317</v>
      </c>
      <c r="G819" t="s">
        <v>318</v>
      </c>
      <c r="H819" s="105" t="s">
        <v>841</v>
      </c>
      <c r="I819" t="s">
        <v>841</v>
      </c>
      <c r="J819" t="s">
        <v>737</v>
      </c>
      <c r="K819" t="s">
        <v>315</v>
      </c>
      <c r="L819">
        <v>109597</v>
      </c>
      <c r="M819">
        <v>19784</v>
      </c>
      <c r="O819">
        <v>333080</v>
      </c>
      <c r="P819" t="s">
        <v>1066</v>
      </c>
      <c r="Q819">
        <v>22785</v>
      </c>
      <c r="R819">
        <v>152</v>
      </c>
      <c r="S819">
        <v>22785</v>
      </c>
      <c r="T819">
        <v>2786</v>
      </c>
      <c r="U819" t="s">
        <v>328</v>
      </c>
      <c r="W819">
        <v>1158667035</v>
      </c>
      <c r="X819" s="76">
        <v>44442</v>
      </c>
      <c r="Y819" s="76">
        <v>44621</v>
      </c>
      <c r="Z819" s="76">
        <v>44621</v>
      </c>
      <c r="AA819" s="76">
        <v>44651</v>
      </c>
      <c r="AB819">
        <v>3768.75</v>
      </c>
      <c r="AC819" t="s">
        <v>1067</v>
      </c>
      <c r="AD819" t="s">
        <v>383</v>
      </c>
      <c r="AE819" t="s">
        <v>324</v>
      </c>
      <c r="AF819" t="s">
        <v>1095</v>
      </c>
      <c r="AG819" t="s">
        <v>1087</v>
      </c>
      <c r="AH819" t="s">
        <v>329</v>
      </c>
      <c r="AI819" t="s">
        <v>318</v>
      </c>
      <c r="AJ819" t="s">
        <v>1070</v>
      </c>
      <c r="AK819">
        <v>86057</v>
      </c>
      <c r="AL819">
        <v>1</v>
      </c>
      <c r="AM819">
        <v>150249</v>
      </c>
      <c r="AN819" t="s">
        <v>1222</v>
      </c>
      <c r="AO819">
        <v>202971192</v>
      </c>
    </row>
    <row r="820" spans="1:41">
      <c r="H820" s="105"/>
      <c r="X820" s="76"/>
      <c r="Y820" s="76"/>
      <c r="Z820" s="76"/>
      <c r="AA820" s="76"/>
      <c r="AB820">
        <f>SUM(AB808:AB819)</f>
        <v>44737.5</v>
      </c>
    </row>
    <row r="821" spans="1:41">
      <c r="A821" t="s">
        <v>315</v>
      </c>
      <c r="D821" t="s">
        <v>316</v>
      </c>
      <c r="E821">
        <v>303428</v>
      </c>
      <c r="F821" t="s">
        <v>317</v>
      </c>
      <c r="G821" t="s">
        <v>318</v>
      </c>
      <c r="H821" s="105" t="s">
        <v>841</v>
      </c>
      <c r="I821" t="s">
        <v>841</v>
      </c>
      <c r="J821" t="s">
        <v>737</v>
      </c>
      <c r="K821" t="s">
        <v>315</v>
      </c>
      <c r="L821">
        <v>109627</v>
      </c>
      <c r="M821">
        <v>19815</v>
      </c>
      <c r="O821">
        <v>333080</v>
      </c>
      <c r="P821" t="s">
        <v>1066</v>
      </c>
      <c r="Q821">
        <v>22786</v>
      </c>
      <c r="R821">
        <v>152</v>
      </c>
      <c r="S821">
        <v>22786</v>
      </c>
      <c r="T821">
        <v>2786</v>
      </c>
      <c r="U821" t="s">
        <v>328</v>
      </c>
      <c r="W821">
        <v>1158667035</v>
      </c>
      <c r="X821" s="76">
        <v>44442</v>
      </c>
      <c r="Y821" s="76">
        <v>44652</v>
      </c>
      <c r="Z821" s="76">
        <v>44652</v>
      </c>
      <c r="AA821" s="76">
        <v>44681</v>
      </c>
      <c r="AB821">
        <v>3768.75</v>
      </c>
      <c r="AC821" t="s">
        <v>1067</v>
      </c>
      <c r="AD821" t="s">
        <v>383</v>
      </c>
      <c r="AE821" t="s">
        <v>324</v>
      </c>
      <c r="AF821" t="s">
        <v>1096</v>
      </c>
      <c r="AG821" t="s">
        <v>1087</v>
      </c>
      <c r="AH821" t="s">
        <v>329</v>
      </c>
      <c r="AI821" t="s">
        <v>318</v>
      </c>
      <c r="AJ821" t="s">
        <v>1070</v>
      </c>
      <c r="AK821">
        <v>86057</v>
      </c>
      <c r="AL821">
        <v>1</v>
      </c>
      <c r="AM821">
        <v>150249</v>
      </c>
      <c r="AN821" t="s">
        <v>1222</v>
      </c>
      <c r="AO821">
        <v>202971192</v>
      </c>
    </row>
    <row r="822" spans="1:41">
      <c r="A822" t="s">
        <v>315</v>
      </c>
      <c r="D822" t="s">
        <v>316</v>
      </c>
      <c r="E822">
        <v>303428</v>
      </c>
      <c r="F822" t="s">
        <v>317</v>
      </c>
      <c r="G822" t="s">
        <v>318</v>
      </c>
      <c r="H822" s="105" t="s">
        <v>841</v>
      </c>
      <c r="I822" t="s">
        <v>841</v>
      </c>
      <c r="J822" t="s">
        <v>737</v>
      </c>
      <c r="K822" t="s">
        <v>315</v>
      </c>
      <c r="L822">
        <v>109657</v>
      </c>
      <c r="M822">
        <v>19845</v>
      </c>
      <c r="O822">
        <v>333080</v>
      </c>
      <c r="P822" t="s">
        <v>1066</v>
      </c>
      <c r="Q822">
        <v>22787</v>
      </c>
      <c r="R822">
        <v>152</v>
      </c>
      <c r="S822">
        <v>22787</v>
      </c>
      <c r="T822">
        <v>2786</v>
      </c>
      <c r="U822" t="s">
        <v>328</v>
      </c>
      <c r="W822">
        <v>1158667035</v>
      </c>
      <c r="X822" s="76">
        <v>44442</v>
      </c>
      <c r="Y822" s="76">
        <v>44684</v>
      </c>
      <c r="Z822" s="76">
        <v>44682</v>
      </c>
      <c r="AA822" s="76">
        <v>44712</v>
      </c>
      <c r="AB822">
        <v>3768.75</v>
      </c>
      <c r="AC822" t="s">
        <v>1067</v>
      </c>
      <c r="AD822" t="s">
        <v>383</v>
      </c>
      <c r="AE822" t="s">
        <v>324</v>
      </c>
      <c r="AF822" t="s">
        <v>1097</v>
      </c>
      <c r="AG822" t="s">
        <v>1087</v>
      </c>
      <c r="AH822" t="s">
        <v>329</v>
      </c>
      <c r="AI822" t="s">
        <v>318</v>
      </c>
      <c r="AJ822" t="s">
        <v>1070</v>
      </c>
      <c r="AK822">
        <v>86057</v>
      </c>
      <c r="AL822">
        <v>1</v>
      </c>
      <c r="AM822">
        <v>150249</v>
      </c>
      <c r="AN822" t="s">
        <v>1222</v>
      </c>
      <c r="AO822">
        <v>202971192</v>
      </c>
    </row>
    <row r="823" spans="1:41">
      <c r="A823" t="s">
        <v>315</v>
      </c>
      <c r="D823" t="s">
        <v>316</v>
      </c>
      <c r="E823">
        <v>303428</v>
      </c>
      <c r="F823" t="s">
        <v>317</v>
      </c>
      <c r="G823" t="s">
        <v>318</v>
      </c>
      <c r="H823" s="105" t="s">
        <v>841</v>
      </c>
      <c r="I823" t="s">
        <v>841</v>
      </c>
      <c r="J823" t="s">
        <v>737</v>
      </c>
      <c r="K823" t="s">
        <v>315</v>
      </c>
      <c r="L823">
        <v>109687</v>
      </c>
      <c r="M823">
        <v>19876</v>
      </c>
      <c r="O823">
        <v>333080</v>
      </c>
      <c r="P823" t="s">
        <v>1066</v>
      </c>
      <c r="Q823">
        <v>22788</v>
      </c>
      <c r="R823">
        <v>152</v>
      </c>
      <c r="S823">
        <v>22788</v>
      </c>
      <c r="T823">
        <v>2786</v>
      </c>
      <c r="U823" t="s">
        <v>328</v>
      </c>
      <c r="W823">
        <v>1158667035</v>
      </c>
      <c r="X823" s="76">
        <v>44442</v>
      </c>
      <c r="Y823" s="76">
        <v>44713</v>
      </c>
      <c r="Z823" s="76">
        <v>44713</v>
      </c>
      <c r="AA823" s="76">
        <v>44742</v>
      </c>
      <c r="AB823">
        <v>3768.75</v>
      </c>
      <c r="AC823" t="s">
        <v>1067</v>
      </c>
      <c r="AD823" t="s">
        <v>383</v>
      </c>
      <c r="AE823" t="s">
        <v>324</v>
      </c>
      <c r="AF823" t="s">
        <v>1098</v>
      </c>
      <c r="AG823" t="s">
        <v>1087</v>
      </c>
      <c r="AH823" t="s">
        <v>329</v>
      </c>
      <c r="AI823" t="s">
        <v>318</v>
      </c>
      <c r="AJ823" t="s">
        <v>1070</v>
      </c>
      <c r="AK823">
        <v>86057</v>
      </c>
      <c r="AL823">
        <v>1</v>
      </c>
      <c r="AM823">
        <v>150249</v>
      </c>
      <c r="AN823" t="s">
        <v>1222</v>
      </c>
      <c r="AO823">
        <v>202971192</v>
      </c>
    </row>
    <row r="824" spans="1:41">
      <c r="A824" t="s">
        <v>315</v>
      </c>
      <c r="D824" t="s">
        <v>316</v>
      </c>
      <c r="E824">
        <v>303428</v>
      </c>
      <c r="F824" t="s">
        <v>317</v>
      </c>
      <c r="G824" t="s">
        <v>318</v>
      </c>
      <c r="H824" s="105" t="s">
        <v>841</v>
      </c>
      <c r="I824" t="s">
        <v>841</v>
      </c>
      <c r="J824" t="s">
        <v>737</v>
      </c>
      <c r="K824" t="s">
        <v>315</v>
      </c>
      <c r="L824">
        <v>484382</v>
      </c>
      <c r="M824">
        <v>19906</v>
      </c>
      <c r="O824">
        <v>333080</v>
      </c>
      <c r="P824" t="s">
        <v>1066</v>
      </c>
      <c r="Q824">
        <v>24421</v>
      </c>
      <c r="R824">
        <v>152</v>
      </c>
      <c r="S824">
        <v>24421</v>
      </c>
      <c r="T824">
        <v>2786</v>
      </c>
      <c r="U824" t="s">
        <v>328</v>
      </c>
      <c r="W824">
        <v>1158667035</v>
      </c>
      <c r="X824" s="76">
        <v>44830</v>
      </c>
      <c r="Y824" s="76">
        <v>44831</v>
      </c>
      <c r="Z824" s="76">
        <v>44743</v>
      </c>
      <c r="AA824" s="76">
        <v>44773</v>
      </c>
      <c r="AB824">
        <v>3965</v>
      </c>
      <c r="AC824" t="s">
        <v>1067</v>
      </c>
      <c r="AD824" t="s">
        <v>519</v>
      </c>
      <c r="AE824" t="s">
        <v>324</v>
      </c>
      <c r="AF824" t="s">
        <v>1099</v>
      </c>
      <c r="AG824" t="s">
        <v>1100</v>
      </c>
      <c r="AH824" t="s">
        <v>329</v>
      </c>
      <c r="AI824" t="s">
        <v>318</v>
      </c>
      <c r="AJ824" t="s">
        <v>1070</v>
      </c>
      <c r="AK824">
        <v>86057</v>
      </c>
      <c r="AL824">
        <v>1</v>
      </c>
      <c r="AM824">
        <v>150249</v>
      </c>
      <c r="AN824" t="s">
        <v>1222</v>
      </c>
      <c r="AO824">
        <v>202971192</v>
      </c>
    </row>
    <row r="825" spans="1:41">
      <c r="A825" t="s">
        <v>315</v>
      </c>
      <c r="D825" t="s">
        <v>316</v>
      </c>
      <c r="E825">
        <v>303428</v>
      </c>
      <c r="F825" t="s">
        <v>317</v>
      </c>
      <c r="G825" t="s">
        <v>318</v>
      </c>
      <c r="H825" s="105" t="s">
        <v>841</v>
      </c>
      <c r="I825" t="s">
        <v>841</v>
      </c>
      <c r="J825" t="s">
        <v>737</v>
      </c>
      <c r="K825" t="s">
        <v>315</v>
      </c>
      <c r="L825">
        <v>484412</v>
      </c>
      <c r="M825">
        <v>19937</v>
      </c>
      <c r="O825">
        <v>333080</v>
      </c>
      <c r="P825" t="s">
        <v>1066</v>
      </c>
      <c r="Q825">
        <v>24422</v>
      </c>
      <c r="R825">
        <v>152</v>
      </c>
      <c r="S825">
        <v>24422</v>
      </c>
      <c r="T825">
        <v>2786</v>
      </c>
      <c r="U825" t="s">
        <v>328</v>
      </c>
      <c r="W825">
        <v>1158667035</v>
      </c>
      <c r="X825" s="76">
        <v>44830</v>
      </c>
      <c r="Y825" s="76">
        <v>44831</v>
      </c>
      <c r="Z825" s="76">
        <v>44774</v>
      </c>
      <c r="AA825" s="76">
        <v>44804</v>
      </c>
      <c r="AB825">
        <v>3965</v>
      </c>
      <c r="AC825" t="s">
        <v>1067</v>
      </c>
      <c r="AD825" t="s">
        <v>519</v>
      </c>
      <c r="AE825" t="s">
        <v>324</v>
      </c>
      <c r="AF825" t="s">
        <v>1102</v>
      </c>
      <c r="AG825" t="s">
        <v>1100</v>
      </c>
      <c r="AH825" t="s">
        <v>329</v>
      </c>
      <c r="AI825" t="s">
        <v>318</v>
      </c>
      <c r="AJ825" t="s">
        <v>1070</v>
      </c>
      <c r="AK825">
        <v>86057</v>
      </c>
      <c r="AL825">
        <v>1</v>
      </c>
      <c r="AM825">
        <v>150249</v>
      </c>
      <c r="AN825" t="s">
        <v>1222</v>
      </c>
      <c r="AO825">
        <v>202971192</v>
      </c>
    </row>
    <row r="826" spans="1:41">
      <c r="A826" t="s">
        <v>315</v>
      </c>
      <c r="D826" t="s">
        <v>316</v>
      </c>
      <c r="E826">
        <v>303428</v>
      </c>
      <c r="F826" t="s">
        <v>317</v>
      </c>
      <c r="G826" t="s">
        <v>318</v>
      </c>
      <c r="H826" s="105" t="s">
        <v>841</v>
      </c>
      <c r="I826" t="s">
        <v>841</v>
      </c>
      <c r="J826" t="s">
        <v>737</v>
      </c>
      <c r="K826" t="s">
        <v>315</v>
      </c>
      <c r="L826">
        <v>484442</v>
      </c>
      <c r="M826">
        <v>19968</v>
      </c>
      <c r="O826">
        <v>333080</v>
      </c>
      <c r="P826" t="s">
        <v>1066</v>
      </c>
      <c r="Q826">
        <v>24423</v>
      </c>
      <c r="R826">
        <v>152</v>
      </c>
      <c r="S826">
        <v>24423</v>
      </c>
      <c r="T826">
        <v>2786</v>
      </c>
      <c r="U826" t="s">
        <v>328</v>
      </c>
      <c r="W826">
        <v>1158667035</v>
      </c>
      <c r="X826" s="76">
        <v>44830</v>
      </c>
      <c r="Y826" s="76">
        <v>44831</v>
      </c>
      <c r="Z826" s="76">
        <v>44805</v>
      </c>
      <c r="AA826" s="76">
        <v>44834</v>
      </c>
      <c r="AB826">
        <v>3965</v>
      </c>
      <c r="AC826" t="s">
        <v>1067</v>
      </c>
      <c r="AD826" t="s">
        <v>519</v>
      </c>
      <c r="AE826" t="s">
        <v>324</v>
      </c>
      <c r="AF826" t="s">
        <v>1101</v>
      </c>
      <c r="AG826" t="s">
        <v>1100</v>
      </c>
      <c r="AH826" t="s">
        <v>329</v>
      </c>
      <c r="AI826" t="s">
        <v>318</v>
      </c>
      <c r="AJ826" t="s">
        <v>1070</v>
      </c>
      <c r="AK826">
        <v>86057</v>
      </c>
      <c r="AL826">
        <v>1</v>
      </c>
      <c r="AM826">
        <v>150249</v>
      </c>
      <c r="AN826" t="s">
        <v>1222</v>
      </c>
      <c r="AO826">
        <v>202971192</v>
      </c>
    </row>
    <row r="827" spans="1:41">
      <c r="A827" t="s">
        <v>315</v>
      </c>
      <c r="D827" t="s">
        <v>316</v>
      </c>
      <c r="E827">
        <v>303428</v>
      </c>
      <c r="F827" t="s">
        <v>317</v>
      </c>
      <c r="G827" t="s">
        <v>318</v>
      </c>
      <c r="H827" s="105" t="s">
        <v>841</v>
      </c>
      <c r="I827" t="s">
        <v>841</v>
      </c>
      <c r="J827" t="s">
        <v>737</v>
      </c>
      <c r="K827" t="s">
        <v>315</v>
      </c>
      <c r="L827">
        <v>484472</v>
      </c>
      <c r="M827">
        <v>19998</v>
      </c>
      <c r="O827">
        <v>333080</v>
      </c>
      <c r="P827" t="s">
        <v>1066</v>
      </c>
      <c r="Q827">
        <v>24424</v>
      </c>
      <c r="R827">
        <v>152</v>
      </c>
      <c r="S827">
        <v>24424</v>
      </c>
      <c r="T827">
        <v>2786</v>
      </c>
      <c r="U827" t="s">
        <v>328</v>
      </c>
      <c r="W827">
        <v>1158667035</v>
      </c>
      <c r="X827" s="76">
        <v>44830</v>
      </c>
      <c r="Y827" s="76">
        <v>44837</v>
      </c>
      <c r="Z827" s="76">
        <v>44835</v>
      </c>
      <c r="AA827" s="76">
        <v>44865</v>
      </c>
      <c r="AB827">
        <v>3965</v>
      </c>
      <c r="AC827" t="s">
        <v>1067</v>
      </c>
      <c r="AD827" t="s">
        <v>519</v>
      </c>
      <c r="AE827" t="s">
        <v>324</v>
      </c>
      <c r="AF827" t="s">
        <v>1103</v>
      </c>
      <c r="AG827" t="s">
        <v>1100</v>
      </c>
      <c r="AH827" t="s">
        <v>329</v>
      </c>
      <c r="AI827" t="s">
        <v>318</v>
      </c>
      <c r="AJ827" t="s">
        <v>1070</v>
      </c>
      <c r="AK827">
        <v>86057</v>
      </c>
      <c r="AL827">
        <v>1</v>
      </c>
      <c r="AM827">
        <v>150249</v>
      </c>
      <c r="AN827" t="s">
        <v>1222</v>
      </c>
      <c r="AO827">
        <v>202971192</v>
      </c>
    </row>
    <row r="830" spans="1:41">
      <c r="A830" t="s">
        <v>315</v>
      </c>
      <c r="D830" t="s">
        <v>316</v>
      </c>
      <c r="E830">
        <v>315085</v>
      </c>
      <c r="F830" t="s">
        <v>317</v>
      </c>
      <c r="G830" t="s">
        <v>318</v>
      </c>
      <c r="H830" s="105" t="s">
        <v>860</v>
      </c>
      <c r="I830" t="s">
        <v>860</v>
      </c>
      <c r="J830" t="s">
        <v>619</v>
      </c>
      <c r="K830" t="s">
        <v>315</v>
      </c>
      <c r="L830">
        <v>459992</v>
      </c>
      <c r="M830">
        <v>19085</v>
      </c>
      <c r="O830">
        <v>333080</v>
      </c>
      <c r="P830" t="s">
        <v>1066</v>
      </c>
      <c r="Q830">
        <v>19078</v>
      </c>
      <c r="R830">
        <v>152</v>
      </c>
      <c r="S830">
        <v>19078</v>
      </c>
      <c r="T830">
        <v>2786</v>
      </c>
      <c r="U830" t="s">
        <v>328</v>
      </c>
      <c r="W830">
        <v>1158667035</v>
      </c>
      <c r="X830" s="76">
        <v>43763</v>
      </c>
      <c r="Y830" s="76">
        <v>43922</v>
      </c>
      <c r="Z830" s="76">
        <v>43922</v>
      </c>
      <c r="AA830" s="76">
        <v>43951</v>
      </c>
      <c r="AB830">
        <v>3977.5</v>
      </c>
      <c r="AC830" t="s">
        <v>1067</v>
      </c>
      <c r="AD830" t="s">
        <v>346</v>
      </c>
      <c r="AE830" t="s">
        <v>324</v>
      </c>
      <c r="AF830" t="s">
        <v>1068</v>
      </c>
      <c r="AG830" t="s">
        <v>1069</v>
      </c>
      <c r="AH830" t="s">
        <v>329</v>
      </c>
      <c r="AI830" t="s">
        <v>318</v>
      </c>
      <c r="AJ830" t="s">
        <v>1070</v>
      </c>
      <c r="AK830">
        <v>86057</v>
      </c>
      <c r="AL830">
        <v>1</v>
      </c>
      <c r="AM830">
        <v>167722</v>
      </c>
      <c r="AN830" t="s">
        <v>1225</v>
      </c>
      <c r="AO830">
        <v>212851201</v>
      </c>
    </row>
    <row r="831" spans="1:41">
      <c r="A831" t="s">
        <v>315</v>
      </c>
      <c r="D831" t="s">
        <v>316</v>
      </c>
      <c r="E831">
        <v>315085</v>
      </c>
      <c r="F831" t="s">
        <v>317</v>
      </c>
      <c r="G831" t="s">
        <v>318</v>
      </c>
      <c r="H831" s="105" t="s">
        <v>860</v>
      </c>
      <c r="I831" t="s">
        <v>860</v>
      </c>
      <c r="J831" t="s">
        <v>619</v>
      </c>
      <c r="K831" t="s">
        <v>315</v>
      </c>
      <c r="L831">
        <v>460017</v>
      </c>
      <c r="M831">
        <v>19115</v>
      </c>
      <c r="O831">
        <v>333080</v>
      </c>
      <c r="P831" t="s">
        <v>1066</v>
      </c>
      <c r="Q831">
        <v>19079</v>
      </c>
      <c r="R831">
        <v>152</v>
      </c>
      <c r="S831">
        <v>19079</v>
      </c>
      <c r="T831">
        <v>2786</v>
      </c>
      <c r="U831" t="s">
        <v>328</v>
      </c>
      <c r="W831">
        <v>1158667035</v>
      </c>
      <c r="X831" s="76">
        <v>43763</v>
      </c>
      <c r="Y831" s="76">
        <v>43956</v>
      </c>
      <c r="Z831" s="76">
        <v>43952</v>
      </c>
      <c r="AA831" s="76">
        <v>43982</v>
      </c>
      <c r="AB831">
        <v>3977.5</v>
      </c>
      <c r="AC831" t="s">
        <v>1067</v>
      </c>
      <c r="AD831" t="s">
        <v>346</v>
      </c>
      <c r="AE831" t="s">
        <v>324</v>
      </c>
      <c r="AF831" t="s">
        <v>1071</v>
      </c>
      <c r="AG831" t="s">
        <v>1069</v>
      </c>
      <c r="AH831" t="s">
        <v>329</v>
      </c>
      <c r="AI831" t="s">
        <v>318</v>
      </c>
      <c r="AJ831" t="s">
        <v>1070</v>
      </c>
      <c r="AK831">
        <v>86057</v>
      </c>
      <c r="AL831">
        <v>1</v>
      </c>
      <c r="AM831">
        <v>167722</v>
      </c>
      <c r="AN831" t="s">
        <v>1225</v>
      </c>
      <c r="AO831">
        <v>212851201</v>
      </c>
    </row>
    <row r="832" spans="1:41">
      <c r="A832" t="s">
        <v>315</v>
      </c>
      <c r="D832" t="s">
        <v>316</v>
      </c>
      <c r="E832">
        <v>315085</v>
      </c>
      <c r="F832" t="s">
        <v>317</v>
      </c>
      <c r="G832" t="s">
        <v>318</v>
      </c>
      <c r="H832" s="105" t="s">
        <v>860</v>
      </c>
      <c r="I832" t="s">
        <v>860</v>
      </c>
      <c r="J832" t="s">
        <v>619</v>
      </c>
      <c r="K832" t="s">
        <v>315</v>
      </c>
      <c r="L832">
        <v>460042</v>
      </c>
      <c r="M832">
        <v>19146</v>
      </c>
      <c r="O832">
        <v>333080</v>
      </c>
      <c r="P832" t="s">
        <v>1066</v>
      </c>
      <c r="Q832">
        <v>19080</v>
      </c>
      <c r="R832">
        <v>152</v>
      </c>
      <c r="S832">
        <v>19080</v>
      </c>
      <c r="T832">
        <v>2786</v>
      </c>
      <c r="U832" t="s">
        <v>328</v>
      </c>
      <c r="W832">
        <v>1158667035</v>
      </c>
      <c r="X832" s="76">
        <v>43763</v>
      </c>
      <c r="Y832" s="76">
        <v>43983</v>
      </c>
      <c r="Z832" s="76">
        <v>43983</v>
      </c>
      <c r="AA832" s="76">
        <v>44012</v>
      </c>
      <c r="AB832">
        <v>3977.5</v>
      </c>
      <c r="AC832" t="s">
        <v>1067</v>
      </c>
      <c r="AD832" t="s">
        <v>346</v>
      </c>
      <c r="AE832" t="s">
        <v>324</v>
      </c>
      <c r="AF832" t="s">
        <v>1072</v>
      </c>
      <c r="AG832" t="s">
        <v>1069</v>
      </c>
      <c r="AH832" t="s">
        <v>329</v>
      </c>
      <c r="AI832" t="s">
        <v>318</v>
      </c>
      <c r="AJ832" t="s">
        <v>1070</v>
      </c>
      <c r="AK832">
        <v>86057</v>
      </c>
      <c r="AL832">
        <v>1</v>
      </c>
      <c r="AM832">
        <v>167722</v>
      </c>
      <c r="AN832" t="s">
        <v>1225</v>
      </c>
      <c r="AO832">
        <v>212851201</v>
      </c>
    </row>
    <row r="833" spans="1:41">
      <c r="A833" t="s">
        <v>315</v>
      </c>
      <c r="D833" t="s">
        <v>316</v>
      </c>
      <c r="E833">
        <v>315085</v>
      </c>
      <c r="F833" t="s">
        <v>317</v>
      </c>
      <c r="G833" t="s">
        <v>318</v>
      </c>
      <c r="H833" s="105" t="s">
        <v>860</v>
      </c>
      <c r="I833" t="s">
        <v>860</v>
      </c>
      <c r="J833" t="s">
        <v>619</v>
      </c>
      <c r="K833" t="s">
        <v>315</v>
      </c>
      <c r="L833">
        <v>795434</v>
      </c>
      <c r="M833">
        <v>19176</v>
      </c>
      <c r="O833">
        <v>333080</v>
      </c>
      <c r="P833" t="s">
        <v>1066</v>
      </c>
      <c r="Q833">
        <v>20773</v>
      </c>
      <c r="R833">
        <v>152</v>
      </c>
      <c r="S833">
        <v>20773</v>
      </c>
      <c r="T833">
        <v>2786</v>
      </c>
      <c r="U833" t="s">
        <v>328</v>
      </c>
      <c r="W833">
        <v>1158667035</v>
      </c>
      <c r="X833" s="76">
        <v>44109</v>
      </c>
      <c r="Y833" s="76">
        <v>44117</v>
      </c>
      <c r="Z833" s="76">
        <v>44013</v>
      </c>
      <c r="AA833" s="76">
        <v>44043</v>
      </c>
      <c r="AB833">
        <v>4135.17</v>
      </c>
      <c r="AC833" t="s">
        <v>1067</v>
      </c>
      <c r="AD833" t="s">
        <v>346</v>
      </c>
      <c r="AE833" t="s">
        <v>324</v>
      </c>
      <c r="AF833" t="s">
        <v>1075</v>
      </c>
      <c r="AG833" t="s">
        <v>1074</v>
      </c>
      <c r="AH833" t="s">
        <v>329</v>
      </c>
      <c r="AI833" t="s">
        <v>318</v>
      </c>
      <c r="AJ833" t="s">
        <v>1070</v>
      </c>
      <c r="AK833">
        <v>86057</v>
      </c>
      <c r="AL833">
        <v>1</v>
      </c>
      <c r="AM833">
        <v>167722</v>
      </c>
      <c r="AN833" t="s">
        <v>1225</v>
      </c>
      <c r="AO833">
        <v>212851201</v>
      </c>
    </row>
    <row r="834" spans="1:41">
      <c r="A834" t="s">
        <v>315</v>
      </c>
      <c r="D834" t="s">
        <v>316</v>
      </c>
      <c r="E834">
        <v>315085</v>
      </c>
      <c r="F834" t="s">
        <v>317</v>
      </c>
      <c r="G834" t="s">
        <v>318</v>
      </c>
      <c r="H834" s="105" t="s">
        <v>860</v>
      </c>
      <c r="I834" t="s">
        <v>860</v>
      </c>
      <c r="J834" t="s">
        <v>619</v>
      </c>
      <c r="K834" t="s">
        <v>315</v>
      </c>
      <c r="L834">
        <v>795457</v>
      </c>
      <c r="M834">
        <v>19207</v>
      </c>
      <c r="O834">
        <v>333080</v>
      </c>
      <c r="P834" t="s">
        <v>1066</v>
      </c>
      <c r="Q834">
        <v>20774</v>
      </c>
      <c r="R834">
        <v>152</v>
      </c>
      <c r="S834">
        <v>20774</v>
      </c>
      <c r="T834">
        <v>2786</v>
      </c>
      <c r="U834" t="s">
        <v>328</v>
      </c>
      <c r="W834">
        <v>1158667035</v>
      </c>
      <c r="X834" s="76">
        <v>44109</v>
      </c>
      <c r="Y834" s="76">
        <v>44117</v>
      </c>
      <c r="Z834" s="76">
        <v>44044</v>
      </c>
      <c r="AA834" s="76">
        <v>44074</v>
      </c>
      <c r="AB834">
        <v>4135.17</v>
      </c>
      <c r="AC834" t="s">
        <v>1067</v>
      </c>
      <c r="AD834" t="s">
        <v>346</v>
      </c>
      <c r="AE834" t="s">
        <v>324</v>
      </c>
      <c r="AF834" t="s">
        <v>1076</v>
      </c>
      <c r="AG834" t="s">
        <v>1074</v>
      </c>
      <c r="AH834" t="s">
        <v>329</v>
      </c>
      <c r="AI834" t="s">
        <v>318</v>
      </c>
      <c r="AJ834" t="s">
        <v>1070</v>
      </c>
      <c r="AK834">
        <v>86057</v>
      </c>
      <c r="AL834">
        <v>1</v>
      </c>
      <c r="AM834">
        <v>167722</v>
      </c>
      <c r="AN834" t="s">
        <v>1225</v>
      </c>
      <c r="AO834">
        <v>212851201</v>
      </c>
    </row>
    <row r="835" spans="1:41">
      <c r="A835" t="s">
        <v>315</v>
      </c>
      <c r="D835" t="s">
        <v>316</v>
      </c>
      <c r="E835">
        <v>315085</v>
      </c>
      <c r="F835" t="s">
        <v>317</v>
      </c>
      <c r="G835" t="s">
        <v>318</v>
      </c>
      <c r="H835" s="105" t="s">
        <v>860</v>
      </c>
      <c r="I835" t="s">
        <v>860</v>
      </c>
      <c r="J835" t="s">
        <v>619</v>
      </c>
      <c r="K835" t="s">
        <v>315</v>
      </c>
      <c r="L835">
        <v>795480</v>
      </c>
      <c r="M835">
        <v>19238</v>
      </c>
      <c r="O835">
        <v>333080</v>
      </c>
      <c r="P835" t="s">
        <v>1066</v>
      </c>
      <c r="Q835">
        <v>20775</v>
      </c>
      <c r="R835">
        <v>152</v>
      </c>
      <c r="S835">
        <v>20775</v>
      </c>
      <c r="T835">
        <v>2786</v>
      </c>
      <c r="U835" t="s">
        <v>328</v>
      </c>
      <c r="W835">
        <v>1158667035</v>
      </c>
      <c r="X835" s="76">
        <v>44109</v>
      </c>
      <c r="Y835" s="76">
        <v>44117</v>
      </c>
      <c r="Z835" s="76">
        <v>44075</v>
      </c>
      <c r="AA835" s="76">
        <v>44104</v>
      </c>
      <c r="AB835">
        <v>4135.17</v>
      </c>
      <c r="AC835" t="s">
        <v>1067</v>
      </c>
      <c r="AD835" t="s">
        <v>346</v>
      </c>
      <c r="AE835" t="s">
        <v>324</v>
      </c>
      <c r="AF835" t="s">
        <v>1073</v>
      </c>
      <c r="AG835" t="s">
        <v>1074</v>
      </c>
      <c r="AH835" t="s">
        <v>329</v>
      </c>
      <c r="AI835" t="s">
        <v>318</v>
      </c>
      <c r="AJ835" t="s">
        <v>1070</v>
      </c>
      <c r="AK835">
        <v>86057</v>
      </c>
      <c r="AL835">
        <v>1</v>
      </c>
      <c r="AM835">
        <v>167722</v>
      </c>
      <c r="AN835" t="s">
        <v>1225</v>
      </c>
      <c r="AO835">
        <v>212851201</v>
      </c>
    </row>
    <row r="836" spans="1:41">
      <c r="A836" t="s">
        <v>315</v>
      </c>
      <c r="D836" t="s">
        <v>316</v>
      </c>
      <c r="E836">
        <v>315085</v>
      </c>
      <c r="F836" t="s">
        <v>317</v>
      </c>
      <c r="G836" t="s">
        <v>318</v>
      </c>
      <c r="H836" s="105" t="s">
        <v>860</v>
      </c>
      <c r="I836" t="s">
        <v>860</v>
      </c>
      <c r="J836" t="s">
        <v>619</v>
      </c>
      <c r="K836" t="s">
        <v>315</v>
      </c>
      <c r="L836">
        <v>795503</v>
      </c>
      <c r="M836">
        <v>19268</v>
      </c>
      <c r="O836">
        <v>333080</v>
      </c>
      <c r="P836" t="s">
        <v>1066</v>
      </c>
      <c r="Q836">
        <v>20776</v>
      </c>
      <c r="R836">
        <v>152</v>
      </c>
      <c r="S836">
        <v>20776</v>
      </c>
      <c r="T836">
        <v>2786</v>
      </c>
      <c r="U836" t="s">
        <v>328</v>
      </c>
      <c r="W836">
        <v>1158667035</v>
      </c>
      <c r="X836" s="76">
        <v>44109</v>
      </c>
      <c r="Y836" s="76">
        <v>44117</v>
      </c>
      <c r="Z836" s="76">
        <v>44105</v>
      </c>
      <c r="AA836" s="76">
        <v>44135</v>
      </c>
      <c r="AB836">
        <v>4135.17</v>
      </c>
      <c r="AC836" t="s">
        <v>1067</v>
      </c>
      <c r="AD836" t="s">
        <v>346</v>
      </c>
      <c r="AE836" t="s">
        <v>324</v>
      </c>
      <c r="AF836" t="s">
        <v>1077</v>
      </c>
      <c r="AG836" t="s">
        <v>1074</v>
      </c>
      <c r="AH836" t="s">
        <v>329</v>
      </c>
      <c r="AI836" t="s">
        <v>318</v>
      </c>
      <c r="AJ836" t="s">
        <v>1070</v>
      </c>
      <c r="AK836">
        <v>86057</v>
      </c>
      <c r="AL836">
        <v>1</v>
      </c>
      <c r="AM836">
        <v>167722</v>
      </c>
      <c r="AN836" t="s">
        <v>1225</v>
      </c>
      <c r="AO836">
        <v>212851201</v>
      </c>
    </row>
    <row r="837" spans="1:41">
      <c r="A837" t="s">
        <v>315</v>
      </c>
      <c r="D837" t="s">
        <v>316</v>
      </c>
      <c r="E837">
        <v>315085</v>
      </c>
      <c r="F837" t="s">
        <v>317</v>
      </c>
      <c r="G837" t="s">
        <v>318</v>
      </c>
      <c r="H837" s="105" t="s">
        <v>860</v>
      </c>
      <c r="I837" t="s">
        <v>860</v>
      </c>
      <c r="J837" t="s">
        <v>619</v>
      </c>
      <c r="K837" t="s">
        <v>315</v>
      </c>
      <c r="L837">
        <v>795526</v>
      </c>
      <c r="M837">
        <v>19299</v>
      </c>
      <c r="O837">
        <v>333080</v>
      </c>
      <c r="P837" t="s">
        <v>1066</v>
      </c>
      <c r="Q837">
        <v>20777</v>
      </c>
      <c r="R837">
        <v>152</v>
      </c>
      <c r="S837">
        <v>20777</v>
      </c>
      <c r="T837">
        <v>2786</v>
      </c>
      <c r="U837" t="s">
        <v>328</v>
      </c>
      <c r="W837">
        <v>1158667035</v>
      </c>
      <c r="X837" s="76">
        <v>44109</v>
      </c>
      <c r="Y837" s="76">
        <v>44137</v>
      </c>
      <c r="Z837" s="76">
        <v>44136</v>
      </c>
      <c r="AA837" s="76">
        <v>44165</v>
      </c>
      <c r="AB837">
        <v>4135.17</v>
      </c>
      <c r="AC837" t="s">
        <v>1067</v>
      </c>
      <c r="AD837" t="s">
        <v>346</v>
      </c>
      <c r="AE837" t="s">
        <v>324</v>
      </c>
      <c r="AF837" t="s">
        <v>1078</v>
      </c>
      <c r="AG837" t="s">
        <v>1074</v>
      </c>
      <c r="AH837" t="s">
        <v>329</v>
      </c>
      <c r="AI837" t="s">
        <v>318</v>
      </c>
      <c r="AJ837" t="s">
        <v>1070</v>
      </c>
      <c r="AK837">
        <v>86057</v>
      </c>
      <c r="AL837">
        <v>1</v>
      </c>
      <c r="AM837">
        <v>167722</v>
      </c>
      <c r="AN837" t="s">
        <v>1225</v>
      </c>
      <c r="AO837">
        <v>212851201</v>
      </c>
    </row>
    <row r="838" spans="1:41">
      <c r="A838" t="s">
        <v>315</v>
      </c>
      <c r="D838" t="s">
        <v>316</v>
      </c>
      <c r="E838">
        <v>315085</v>
      </c>
      <c r="F838" t="s">
        <v>317</v>
      </c>
      <c r="G838" t="s">
        <v>318</v>
      </c>
      <c r="H838" s="105" t="s">
        <v>860</v>
      </c>
      <c r="I838" t="s">
        <v>860</v>
      </c>
      <c r="J838" t="s">
        <v>619</v>
      </c>
      <c r="K838" t="s">
        <v>315</v>
      </c>
      <c r="L838">
        <v>795549</v>
      </c>
      <c r="M838">
        <v>19329</v>
      </c>
      <c r="O838">
        <v>333080</v>
      </c>
      <c r="P838" t="s">
        <v>1066</v>
      </c>
      <c r="Q838">
        <v>20778</v>
      </c>
      <c r="R838">
        <v>152</v>
      </c>
      <c r="S838">
        <v>20778</v>
      </c>
      <c r="T838">
        <v>2786</v>
      </c>
      <c r="U838" t="s">
        <v>328</v>
      </c>
      <c r="W838">
        <v>1158667035</v>
      </c>
      <c r="X838" s="76">
        <v>44109</v>
      </c>
      <c r="Y838" s="76">
        <v>44166</v>
      </c>
      <c r="Z838" s="76">
        <v>44166</v>
      </c>
      <c r="AA838" s="76">
        <v>44196</v>
      </c>
      <c r="AB838">
        <v>4135.17</v>
      </c>
      <c r="AC838" t="s">
        <v>1067</v>
      </c>
      <c r="AD838" t="s">
        <v>346</v>
      </c>
      <c r="AE838" t="s">
        <v>324</v>
      </c>
      <c r="AF838" t="s">
        <v>1079</v>
      </c>
      <c r="AG838" t="s">
        <v>1074</v>
      </c>
      <c r="AH838" t="s">
        <v>329</v>
      </c>
      <c r="AI838" t="s">
        <v>318</v>
      </c>
      <c r="AJ838" t="s">
        <v>1070</v>
      </c>
      <c r="AK838">
        <v>86057</v>
      </c>
      <c r="AL838">
        <v>1</v>
      </c>
      <c r="AM838">
        <v>167722</v>
      </c>
      <c r="AN838" t="s">
        <v>1225</v>
      </c>
      <c r="AO838">
        <v>212851201</v>
      </c>
    </row>
    <row r="839" spans="1:41">
      <c r="A839" t="s">
        <v>315</v>
      </c>
      <c r="D839" t="s">
        <v>316</v>
      </c>
      <c r="E839">
        <v>315085</v>
      </c>
      <c r="F839" t="s">
        <v>317</v>
      </c>
      <c r="G839" t="s">
        <v>318</v>
      </c>
      <c r="H839" s="105" t="s">
        <v>860</v>
      </c>
      <c r="I839" t="s">
        <v>860</v>
      </c>
      <c r="J839" t="s">
        <v>619</v>
      </c>
      <c r="K839" t="s">
        <v>315</v>
      </c>
      <c r="L839">
        <v>795572</v>
      </c>
      <c r="M839">
        <v>19360</v>
      </c>
      <c r="O839">
        <v>333080</v>
      </c>
      <c r="P839" t="s">
        <v>1066</v>
      </c>
      <c r="Q839">
        <v>20779</v>
      </c>
      <c r="R839">
        <v>152</v>
      </c>
      <c r="S839">
        <v>20779</v>
      </c>
      <c r="T839">
        <v>2786</v>
      </c>
      <c r="U839" t="s">
        <v>328</v>
      </c>
      <c r="W839">
        <v>1158667035</v>
      </c>
      <c r="X839" s="76">
        <v>44109</v>
      </c>
      <c r="Y839" s="76">
        <v>44201</v>
      </c>
      <c r="Z839" s="76">
        <v>44197</v>
      </c>
      <c r="AA839" s="76">
        <v>44227</v>
      </c>
      <c r="AB839">
        <v>4135.17</v>
      </c>
      <c r="AC839" t="s">
        <v>1067</v>
      </c>
      <c r="AD839" t="s">
        <v>346</v>
      </c>
      <c r="AE839" t="s">
        <v>324</v>
      </c>
      <c r="AF839" t="s">
        <v>1080</v>
      </c>
      <c r="AG839" t="s">
        <v>1074</v>
      </c>
      <c r="AH839" t="s">
        <v>329</v>
      </c>
      <c r="AI839" t="s">
        <v>318</v>
      </c>
      <c r="AJ839" t="s">
        <v>1070</v>
      </c>
      <c r="AK839">
        <v>86057</v>
      </c>
      <c r="AL839">
        <v>1</v>
      </c>
      <c r="AM839">
        <v>167722</v>
      </c>
      <c r="AN839" t="s">
        <v>1225</v>
      </c>
      <c r="AO839">
        <v>212851201</v>
      </c>
    </row>
    <row r="840" spans="1:41">
      <c r="A840" t="s">
        <v>315</v>
      </c>
      <c r="D840" t="s">
        <v>316</v>
      </c>
      <c r="E840">
        <v>315085</v>
      </c>
      <c r="F840" t="s">
        <v>317</v>
      </c>
      <c r="G840" t="s">
        <v>318</v>
      </c>
      <c r="H840" s="105" t="s">
        <v>860</v>
      </c>
      <c r="I840" t="s">
        <v>860</v>
      </c>
      <c r="J840" t="s">
        <v>619</v>
      </c>
      <c r="K840" t="s">
        <v>315</v>
      </c>
      <c r="L840">
        <v>795595</v>
      </c>
      <c r="M840">
        <v>19391</v>
      </c>
      <c r="O840">
        <v>333080</v>
      </c>
      <c r="P840" t="s">
        <v>1066</v>
      </c>
      <c r="Q840">
        <v>20780</v>
      </c>
      <c r="R840">
        <v>152</v>
      </c>
      <c r="S840">
        <v>20780</v>
      </c>
      <c r="T840">
        <v>2786</v>
      </c>
      <c r="U840" t="s">
        <v>328</v>
      </c>
      <c r="W840">
        <v>1158667035</v>
      </c>
      <c r="X840" s="76">
        <v>44109</v>
      </c>
      <c r="Y840" s="76">
        <v>44228</v>
      </c>
      <c r="Z840" s="76">
        <v>44228</v>
      </c>
      <c r="AA840" s="76">
        <v>44255</v>
      </c>
      <c r="AB840">
        <v>4135.17</v>
      </c>
      <c r="AC840" t="s">
        <v>1067</v>
      </c>
      <c r="AD840" t="s">
        <v>346</v>
      </c>
      <c r="AE840" t="s">
        <v>324</v>
      </c>
      <c r="AF840" t="s">
        <v>1081</v>
      </c>
      <c r="AG840" t="s">
        <v>1074</v>
      </c>
      <c r="AH840" t="s">
        <v>329</v>
      </c>
      <c r="AI840" t="s">
        <v>318</v>
      </c>
      <c r="AJ840" t="s">
        <v>1070</v>
      </c>
      <c r="AK840">
        <v>86057</v>
      </c>
      <c r="AL840">
        <v>1</v>
      </c>
      <c r="AM840">
        <v>167722</v>
      </c>
      <c r="AN840" t="s">
        <v>1225</v>
      </c>
      <c r="AO840">
        <v>212851201</v>
      </c>
    </row>
    <row r="841" spans="1:41">
      <c r="A841" t="s">
        <v>315</v>
      </c>
      <c r="D841" t="s">
        <v>316</v>
      </c>
      <c r="E841">
        <v>315085</v>
      </c>
      <c r="F841" t="s">
        <v>317</v>
      </c>
      <c r="G841" t="s">
        <v>318</v>
      </c>
      <c r="H841" s="105" t="s">
        <v>860</v>
      </c>
      <c r="I841" t="s">
        <v>860</v>
      </c>
      <c r="J841" t="s">
        <v>619</v>
      </c>
      <c r="K841" t="s">
        <v>315</v>
      </c>
      <c r="L841">
        <v>795618</v>
      </c>
      <c r="M841">
        <v>19419</v>
      </c>
      <c r="O841">
        <v>333080</v>
      </c>
      <c r="P841" t="s">
        <v>1066</v>
      </c>
      <c r="Q841">
        <v>20781</v>
      </c>
      <c r="R841">
        <v>152</v>
      </c>
      <c r="S841">
        <v>20781</v>
      </c>
      <c r="T841">
        <v>2786</v>
      </c>
      <c r="U841" t="s">
        <v>328</v>
      </c>
      <c r="W841">
        <v>1158667035</v>
      </c>
      <c r="X841" s="76">
        <v>44109</v>
      </c>
      <c r="Y841" s="76">
        <v>44256</v>
      </c>
      <c r="Z841" s="76">
        <v>44256</v>
      </c>
      <c r="AA841" s="76">
        <v>44286</v>
      </c>
      <c r="AB841">
        <v>4135.17</v>
      </c>
      <c r="AC841" t="s">
        <v>1067</v>
      </c>
      <c r="AD841" t="s">
        <v>346</v>
      </c>
      <c r="AE841" t="s">
        <v>324</v>
      </c>
      <c r="AF841" t="s">
        <v>1082</v>
      </c>
      <c r="AG841" t="s">
        <v>1074</v>
      </c>
      <c r="AH841" t="s">
        <v>329</v>
      </c>
      <c r="AI841" t="s">
        <v>318</v>
      </c>
      <c r="AJ841" t="s">
        <v>1070</v>
      </c>
      <c r="AK841">
        <v>86057</v>
      </c>
      <c r="AL841">
        <v>1</v>
      </c>
      <c r="AM841">
        <v>167722</v>
      </c>
      <c r="AN841" t="s">
        <v>1225</v>
      </c>
      <c r="AO841">
        <v>212851201</v>
      </c>
    </row>
    <row r="842" spans="1:41">
      <c r="H842" s="105"/>
      <c r="X842" s="76"/>
      <c r="Y842" s="76"/>
      <c r="Z842" s="76"/>
      <c r="AA842" s="76"/>
      <c r="AB842">
        <f>SUM(AB830:AB841)</f>
        <v>49149.029999999992</v>
      </c>
    </row>
    <row r="843" spans="1:41">
      <c r="A843" t="s">
        <v>315</v>
      </c>
      <c r="D843" t="s">
        <v>316</v>
      </c>
      <c r="E843">
        <v>315085</v>
      </c>
      <c r="F843" t="s">
        <v>317</v>
      </c>
      <c r="G843" t="s">
        <v>318</v>
      </c>
      <c r="H843" s="105" t="s">
        <v>860</v>
      </c>
      <c r="I843" t="s">
        <v>860</v>
      </c>
      <c r="J843" t="s">
        <v>619</v>
      </c>
      <c r="K843" t="s">
        <v>315</v>
      </c>
      <c r="L843">
        <v>795641</v>
      </c>
      <c r="M843">
        <v>19450</v>
      </c>
      <c r="O843">
        <v>333080</v>
      </c>
      <c r="P843" t="s">
        <v>1066</v>
      </c>
      <c r="Q843">
        <v>20782</v>
      </c>
      <c r="R843">
        <v>152</v>
      </c>
      <c r="S843">
        <v>20782</v>
      </c>
      <c r="T843">
        <v>2786</v>
      </c>
      <c r="U843" t="s">
        <v>328</v>
      </c>
      <c r="W843">
        <v>1158667035</v>
      </c>
      <c r="X843" s="76">
        <v>44109</v>
      </c>
      <c r="Y843" s="76">
        <v>44287</v>
      </c>
      <c r="Z843" s="76">
        <v>44287</v>
      </c>
      <c r="AA843" s="76">
        <v>44316</v>
      </c>
      <c r="AB843">
        <v>4135.17</v>
      </c>
      <c r="AC843" t="s">
        <v>1067</v>
      </c>
      <c r="AD843" t="s">
        <v>346</v>
      </c>
      <c r="AE843" t="s">
        <v>324</v>
      </c>
      <c r="AF843" t="s">
        <v>1083</v>
      </c>
      <c r="AG843" t="s">
        <v>1074</v>
      </c>
      <c r="AH843" t="s">
        <v>329</v>
      </c>
      <c r="AI843" t="s">
        <v>318</v>
      </c>
      <c r="AJ843" t="s">
        <v>1070</v>
      </c>
      <c r="AK843">
        <v>86057</v>
      </c>
      <c r="AL843">
        <v>1</v>
      </c>
      <c r="AM843">
        <v>167722</v>
      </c>
      <c r="AN843" t="s">
        <v>1225</v>
      </c>
      <c r="AO843">
        <v>212851201</v>
      </c>
    </row>
    <row r="844" spans="1:41">
      <c r="A844" t="s">
        <v>315</v>
      </c>
      <c r="D844" t="s">
        <v>316</v>
      </c>
      <c r="E844">
        <v>315085</v>
      </c>
      <c r="F844" t="s">
        <v>317</v>
      </c>
      <c r="G844" t="s">
        <v>318</v>
      </c>
      <c r="H844" s="105" t="s">
        <v>860</v>
      </c>
      <c r="I844" t="s">
        <v>860</v>
      </c>
      <c r="J844" t="s">
        <v>619</v>
      </c>
      <c r="K844" t="s">
        <v>315</v>
      </c>
      <c r="L844">
        <v>795664</v>
      </c>
      <c r="M844">
        <v>19480</v>
      </c>
      <c r="O844">
        <v>333080</v>
      </c>
      <c r="P844" t="s">
        <v>1066</v>
      </c>
      <c r="Q844">
        <v>20783</v>
      </c>
      <c r="R844">
        <v>152</v>
      </c>
      <c r="S844">
        <v>20783</v>
      </c>
      <c r="T844">
        <v>2786</v>
      </c>
      <c r="U844" t="s">
        <v>328</v>
      </c>
      <c r="W844">
        <v>1158667035</v>
      </c>
      <c r="X844" s="76">
        <v>44109</v>
      </c>
      <c r="Y844" s="76">
        <v>44322</v>
      </c>
      <c r="Z844" s="76">
        <v>44317</v>
      </c>
      <c r="AA844" s="76">
        <v>44347</v>
      </c>
      <c r="AB844">
        <v>4135.17</v>
      </c>
      <c r="AC844" t="s">
        <v>1067</v>
      </c>
      <c r="AD844" t="s">
        <v>346</v>
      </c>
      <c r="AE844" t="s">
        <v>324</v>
      </c>
      <c r="AF844" t="s">
        <v>1084</v>
      </c>
      <c r="AG844" t="s">
        <v>1074</v>
      </c>
      <c r="AH844" t="s">
        <v>329</v>
      </c>
      <c r="AI844" t="s">
        <v>318</v>
      </c>
      <c r="AJ844" t="s">
        <v>1070</v>
      </c>
      <c r="AK844">
        <v>86057</v>
      </c>
      <c r="AL844">
        <v>1</v>
      </c>
      <c r="AM844">
        <v>167722</v>
      </c>
      <c r="AN844" t="s">
        <v>1225</v>
      </c>
      <c r="AO844">
        <v>212851201</v>
      </c>
    </row>
    <row r="845" spans="1:41">
      <c r="A845" t="s">
        <v>315</v>
      </c>
      <c r="D845" t="s">
        <v>316</v>
      </c>
      <c r="E845">
        <v>315085</v>
      </c>
      <c r="F845" t="s">
        <v>317</v>
      </c>
      <c r="G845" t="s">
        <v>318</v>
      </c>
      <c r="H845" s="105" t="s">
        <v>860</v>
      </c>
      <c r="I845" t="s">
        <v>860</v>
      </c>
      <c r="J845" t="s">
        <v>619</v>
      </c>
      <c r="K845" t="s">
        <v>315</v>
      </c>
      <c r="L845">
        <v>795687</v>
      </c>
      <c r="M845">
        <v>19511</v>
      </c>
      <c r="O845">
        <v>333080</v>
      </c>
      <c r="P845" t="s">
        <v>1066</v>
      </c>
      <c r="Q845">
        <v>20784</v>
      </c>
      <c r="R845">
        <v>152</v>
      </c>
      <c r="S845">
        <v>20784</v>
      </c>
      <c r="T845">
        <v>2786</v>
      </c>
      <c r="U845" t="s">
        <v>328</v>
      </c>
      <c r="W845">
        <v>1158667035</v>
      </c>
      <c r="X845" s="76">
        <v>44109</v>
      </c>
      <c r="Y845" s="76">
        <v>44348</v>
      </c>
      <c r="Z845" s="76">
        <v>44348</v>
      </c>
      <c r="AA845" s="76">
        <v>44377</v>
      </c>
      <c r="AB845">
        <v>4135.17</v>
      </c>
      <c r="AC845" t="s">
        <v>1067</v>
      </c>
      <c r="AD845" t="s">
        <v>346</v>
      </c>
      <c r="AE845" t="s">
        <v>324</v>
      </c>
      <c r="AF845" t="s">
        <v>1085</v>
      </c>
      <c r="AG845" t="s">
        <v>1074</v>
      </c>
      <c r="AH845" t="s">
        <v>329</v>
      </c>
      <c r="AI845" t="s">
        <v>318</v>
      </c>
      <c r="AJ845" t="s">
        <v>1070</v>
      </c>
      <c r="AK845">
        <v>86057</v>
      </c>
      <c r="AL845">
        <v>1</v>
      </c>
      <c r="AM845">
        <v>167722</v>
      </c>
      <c r="AN845" t="s">
        <v>1225</v>
      </c>
      <c r="AO845">
        <v>212851201</v>
      </c>
    </row>
    <row r="846" spans="1:41">
      <c r="A846" t="s">
        <v>315</v>
      </c>
      <c r="D846" t="s">
        <v>316</v>
      </c>
      <c r="E846">
        <v>315085</v>
      </c>
      <c r="F846" t="s">
        <v>317</v>
      </c>
      <c r="G846" t="s">
        <v>318</v>
      </c>
      <c r="H846" s="105" t="s">
        <v>860</v>
      </c>
      <c r="I846" t="s">
        <v>860</v>
      </c>
      <c r="J846" t="s">
        <v>619</v>
      </c>
      <c r="K846" t="s">
        <v>315</v>
      </c>
      <c r="L846">
        <v>109363</v>
      </c>
      <c r="M846">
        <v>19541</v>
      </c>
      <c r="O846">
        <v>333080</v>
      </c>
      <c r="P846" t="s">
        <v>1066</v>
      </c>
      <c r="Q846">
        <v>22777</v>
      </c>
      <c r="R846">
        <v>152</v>
      </c>
      <c r="S846">
        <v>22777</v>
      </c>
      <c r="T846">
        <v>2786</v>
      </c>
      <c r="U846" t="s">
        <v>328</v>
      </c>
      <c r="W846">
        <v>1158667035</v>
      </c>
      <c r="X846" s="76">
        <v>44442</v>
      </c>
      <c r="Y846" s="76">
        <v>44442</v>
      </c>
      <c r="Z846" s="76">
        <v>44378</v>
      </c>
      <c r="AA846" s="76">
        <v>44408</v>
      </c>
      <c r="AB846">
        <v>4321.5</v>
      </c>
      <c r="AC846" t="s">
        <v>1067</v>
      </c>
      <c r="AD846" t="s">
        <v>383</v>
      </c>
      <c r="AE846" t="s">
        <v>324</v>
      </c>
      <c r="AF846" t="s">
        <v>1089</v>
      </c>
      <c r="AG846" t="s">
        <v>1087</v>
      </c>
      <c r="AH846" t="s">
        <v>329</v>
      </c>
      <c r="AI846" t="s">
        <v>318</v>
      </c>
      <c r="AJ846" t="s">
        <v>1070</v>
      </c>
      <c r="AK846">
        <v>86057</v>
      </c>
      <c r="AL846">
        <v>1</v>
      </c>
      <c r="AM846">
        <v>167722</v>
      </c>
      <c r="AN846" t="s">
        <v>1225</v>
      </c>
      <c r="AO846">
        <v>212851201</v>
      </c>
    </row>
    <row r="847" spans="1:41">
      <c r="A847" t="s">
        <v>315</v>
      </c>
      <c r="D847" t="s">
        <v>316</v>
      </c>
      <c r="E847">
        <v>315085</v>
      </c>
      <c r="F847" t="s">
        <v>317</v>
      </c>
      <c r="G847" t="s">
        <v>318</v>
      </c>
      <c r="H847" s="105" t="s">
        <v>860</v>
      </c>
      <c r="I847" t="s">
        <v>860</v>
      </c>
      <c r="J847" t="s">
        <v>619</v>
      </c>
      <c r="K847" t="s">
        <v>315</v>
      </c>
      <c r="L847">
        <v>109393</v>
      </c>
      <c r="M847">
        <v>19572</v>
      </c>
      <c r="O847">
        <v>333080</v>
      </c>
      <c r="P847" t="s">
        <v>1066</v>
      </c>
      <c r="Q847">
        <v>22778</v>
      </c>
      <c r="R847">
        <v>152</v>
      </c>
      <c r="S847">
        <v>22778</v>
      </c>
      <c r="T847">
        <v>2786</v>
      </c>
      <c r="U847" t="s">
        <v>328</v>
      </c>
      <c r="W847">
        <v>1158667035</v>
      </c>
      <c r="X847" s="76">
        <v>44442</v>
      </c>
      <c r="Y847" s="76">
        <v>44442</v>
      </c>
      <c r="Z847" s="76">
        <v>44409</v>
      </c>
      <c r="AA847" s="76">
        <v>44439</v>
      </c>
      <c r="AB847">
        <v>4321.5</v>
      </c>
      <c r="AC847" t="s">
        <v>1067</v>
      </c>
      <c r="AD847" t="s">
        <v>383</v>
      </c>
      <c r="AE847" t="s">
        <v>324</v>
      </c>
      <c r="AF847" t="s">
        <v>1088</v>
      </c>
      <c r="AG847" t="s">
        <v>1087</v>
      </c>
      <c r="AH847" t="s">
        <v>329</v>
      </c>
      <c r="AI847" t="s">
        <v>318</v>
      </c>
      <c r="AJ847" t="s">
        <v>1070</v>
      </c>
      <c r="AK847">
        <v>86057</v>
      </c>
      <c r="AL847">
        <v>1</v>
      </c>
      <c r="AM847">
        <v>167722</v>
      </c>
      <c r="AN847" t="s">
        <v>1225</v>
      </c>
      <c r="AO847">
        <v>212851201</v>
      </c>
    </row>
    <row r="848" spans="1:41">
      <c r="A848" t="s">
        <v>315</v>
      </c>
      <c r="D848" t="s">
        <v>316</v>
      </c>
      <c r="E848">
        <v>315085</v>
      </c>
      <c r="F848" t="s">
        <v>317</v>
      </c>
      <c r="G848" t="s">
        <v>318</v>
      </c>
      <c r="H848" s="105" t="s">
        <v>860</v>
      </c>
      <c r="I848" t="s">
        <v>860</v>
      </c>
      <c r="J848" t="s">
        <v>619</v>
      </c>
      <c r="K848" t="s">
        <v>315</v>
      </c>
      <c r="L848">
        <v>109423</v>
      </c>
      <c r="M848">
        <v>19603</v>
      </c>
      <c r="O848">
        <v>333080</v>
      </c>
      <c r="P848" t="s">
        <v>1066</v>
      </c>
      <c r="Q848">
        <v>22779</v>
      </c>
      <c r="R848">
        <v>152</v>
      </c>
      <c r="S848">
        <v>22779</v>
      </c>
      <c r="T848">
        <v>2786</v>
      </c>
      <c r="U848" t="s">
        <v>328</v>
      </c>
      <c r="W848">
        <v>1158667035</v>
      </c>
      <c r="X848" s="76">
        <v>44442</v>
      </c>
      <c r="Y848" s="76">
        <v>44442</v>
      </c>
      <c r="Z848" s="76">
        <v>44440</v>
      </c>
      <c r="AA848" s="76">
        <v>44469</v>
      </c>
      <c r="AB848">
        <v>4321.5</v>
      </c>
      <c r="AC848" t="s">
        <v>1067</v>
      </c>
      <c r="AD848" t="s">
        <v>383</v>
      </c>
      <c r="AE848" t="s">
        <v>324</v>
      </c>
      <c r="AF848" t="s">
        <v>1086</v>
      </c>
      <c r="AG848" t="s">
        <v>1087</v>
      </c>
      <c r="AH848" t="s">
        <v>329</v>
      </c>
      <c r="AI848" t="s">
        <v>318</v>
      </c>
      <c r="AJ848" t="s">
        <v>1070</v>
      </c>
      <c r="AK848">
        <v>86057</v>
      </c>
      <c r="AL848">
        <v>1</v>
      </c>
      <c r="AM848">
        <v>167722</v>
      </c>
      <c r="AN848" t="s">
        <v>1225</v>
      </c>
      <c r="AO848">
        <v>212851201</v>
      </c>
    </row>
    <row r="849" spans="1:41">
      <c r="A849" t="s">
        <v>315</v>
      </c>
      <c r="D849" t="s">
        <v>316</v>
      </c>
      <c r="E849">
        <v>315085</v>
      </c>
      <c r="F849" t="s">
        <v>317</v>
      </c>
      <c r="G849" t="s">
        <v>318</v>
      </c>
      <c r="H849" s="105" t="s">
        <v>860</v>
      </c>
      <c r="I849" t="s">
        <v>860</v>
      </c>
      <c r="J849" t="s">
        <v>619</v>
      </c>
      <c r="K849" t="s">
        <v>315</v>
      </c>
      <c r="L849">
        <v>109453</v>
      </c>
      <c r="M849">
        <v>19633</v>
      </c>
      <c r="O849">
        <v>333080</v>
      </c>
      <c r="P849" t="s">
        <v>1066</v>
      </c>
      <c r="Q849">
        <v>22780</v>
      </c>
      <c r="R849">
        <v>152</v>
      </c>
      <c r="S849">
        <v>22780</v>
      </c>
      <c r="T849">
        <v>2786</v>
      </c>
      <c r="U849" t="s">
        <v>328</v>
      </c>
      <c r="W849">
        <v>1158667035</v>
      </c>
      <c r="X849" s="76">
        <v>44442</v>
      </c>
      <c r="Y849" s="76">
        <v>44470</v>
      </c>
      <c r="Z849" s="76">
        <v>44470</v>
      </c>
      <c r="AA849" s="76">
        <v>44500</v>
      </c>
      <c r="AB849">
        <v>4321.5</v>
      </c>
      <c r="AC849" t="s">
        <v>1067</v>
      </c>
      <c r="AD849" t="s">
        <v>383</v>
      </c>
      <c r="AE849" t="s">
        <v>324</v>
      </c>
      <c r="AF849" t="s">
        <v>1090</v>
      </c>
      <c r="AG849" t="s">
        <v>1087</v>
      </c>
      <c r="AH849" t="s">
        <v>329</v>
      </c>
      <c r="AI849" t="s">
        <v>318</v>
      </c>
      <c r="AJ849" t="s">
        <v>1070</v>
      </c>
      <c r="AK849">
        <v>86057</v>
      </c>
      <c r="AL849">
        <v>1</v>
      </c>
      <c r="AM849">
        <v>167722</v>
      </c>
      <c r="AN849" t="s">
        <v>1225</v>
      </c>
      <c r="AO849">
        <v>212851201</v>
      </c>
    </row>
    <row r="850" spans="1:41">
      <c r="A850" t="s">
        <v>315</v>
      </c>
      <c r="D850" t="s">
        <v>316</v>
      </c>
      <c r="E850">
        <v>315085</v>
      </c>
      <c r="F850" t="s">
        <v>317</v>
      </c>
      <c r="G850" t="s">
        <v>318</v>
      </c>
      <c r="H850" s="105" t="s">
        <v>860</v>
      </c>
      <c r="I850" t="s">
        <v>860</v>
      </c>
      <c r="J850" t="s">
        <v>619</v>
      </c>
      <c r="K850" t="s">
        <v>315</v>
      </c>
      <c r="L850">
        <v>109483</v>
      </c>
      <c r="M850">
        <v>19664</v>
      </c>
      <c r="O850">
        <v>333080</v>
      </c>
      <c r="P850" t="s">
        <v>1066</v>
      </c>
      <c r="Q850">
        <v>22781</v>
      </c>
      <c r="R850">
        <v>152</v>
      </c>
      <c r="S850">
        <v>22781</v>
      </c>
      <c r="T850">
        <v>2786</v>
      </c>
      <c r="U850" t="s">
        <v>328</v>
      </c>
      <c r="W850">
        <v>1158667035</v>
      </c>
      <c r="X850" s="76">
        <v>44442</v>
      </c>
      <c r="Y850" s="76">
        <v>44503</v>
      </c>
      <c r="Z850" s="76">
        <v>44501</v>
      </c>
      <c r="AA850" s="76">
        <v>44530</v>
      </c>
      <c r="AB850">
        <v>4321.5</v>
      </c>
      <c r="AC850" t="s">
        <v>1067</v>
      </c>
      <c r="AD850" t="s">
        <v>383</v>
      </c>
      <c r="AE850" t="s">
        <v>324</v>
      </c>
      <c r="AF850" t="s">
        <v>1091</v>
      </c>
      <c r="AG850" t="s">
        <v>1087</v>
      </c>
      <c r="AH850" t="s">
        <v>329</v>
      </c>
      <c r="AI850" t="s">
        <v>318</v>
      </c>
      <c r="AJ850" t="s">
        <v>1070</v>
      </c>
      <c r="AK850">
        <v>86057</v>
      </c>
      <c r="AL850">
        <v>1</v>
      </c>
      <c r="AM850">
        <v>167722</v>
      </c>
      <c r="AN850" t="s">
        <v>1225</v>
      </c>
      <c r="AO850">
        <v>212851201</v>
      </c>
    </row>
    <row r="851" spans="1:41">
      <c r="A851" t="s">
        <v>315</v>
      </c>
      <c r="D851" t="s">
        <v>316</v>
      </c>
      <c r="E851">
        <v>315085</v>
      </c>
      <c r="F851" t="s">
        <v>317</v>
      </c>
      <c r="G851" t="s">
        <v>318</v>
      </c>
      <c r="H851" s="105" t="s">
        <v>860</v>
      </c>
      <c r="I851" t="s">
        <v>860</v>
      </c>
      <c r="J851" t="s">
        <v>619</v>
      </c>
      <c r="K851" t="s">
        <v>315</v>
      </c>
      <c r="L851">
        <v>109513</v>
      </c>
      <c r="M851">
        <v>19694</v>
      </c>
      <c r="O851">
        <v>333080</v>
      </c>
      <c r="P851" t="s">
        <v>1066</v>
      </c>
      <c r="Q851">
        <v>22782</v>
      </c>
      <c r="R851">
        <v>152</v>
      </c>
      <c r="S851">
        <v>22782</v>
      </c>
      <c r="T851">
        <v>2786</v>
      </c>
      <c r="U851" t="s">
        <v>328</v>
      </c>
      <c r="W851">
        <v>1158667035</v>
      </c>
      <c r="X851" s="76">
        <v>44442</v>
      </c>
      <c r="Y851" s="76">
        <v>44531</v>
      </c>
      <c r="Z851" s="76">
        <v>44531</v>
      </c>
      <c r="AA851" s="76">
        <v>44561</v>
      </c>
      <c r="AB851">
        <v>4321.5</v>
      </c>
      <c r="AC851" t="s">
        <v>1067</v>
      </c>
      <c r="AD851" t="s">
        <v>383</v>
      </c>
      <c r="AE851" t="s">
        <v>324</v>
      </c>
      <c r="AF851" t="s">
        <v>1092</v>
      </c>
      <c r="AG851" t="s">
        <v>1087</v>
      </c>
      <c r="AH851" t="s">
        <v>329</v>
      </c>
      <c r="AI851" t="s">
        <v>318</v>
      </c>
      <c r="AJ851" t="s">
        <v>1070</v>
      </c>
      <c r="AK851">
        <v>86057</v>
      </c>
      <c r="AL851">
        <v>1</v>
      </c>
      <c r="AM851">
        <v>167722</v>
      </c>
      <c r="AN851" t="s">
        <v>1225</v>
      </c>
      <c r="AO851">
        <v>212851201</v>
      </c>
    </row>
    <row r="852" spans="1:41">
      <c r="A852" t="s">
        <v>315</v>
      </c>
      <c r="D852" t="s">
        <v>316</v>
      </c>
      <c r="E852">
        <v>315085</v>
      </c>
      <c r="F852" t="s">
        <v>317</v>
      </c>
      <c r="G852" t="s">
        <v>318</v>
      </c>
      <c r="H852" s="105" t="s">
        <v>860</v>
      </c>
      <c r="I852" t="s">
        <v>860</v>
      </c>
      <c r="J852" t="s">
        <v>619</v>
      </c>
      <c r="K852" t="s">
        <v>315</v>
      </c>
      <c r="L852">
        <v>109543</v>
      </c>
      <c r="M852">
        <v>19725</v>
      </c>
      <c r="O852">
        <v>333080</v>
      </c>
      <c r="P852" t="s">
        <v>1066</v>
      </c>
      <c r="Q852">
        <v>22783</v>
      </c>
      <c r="R852">
        <v>152</v>
      </c>
      <c r="S852">
        <v>22783</v>
      </c>
      <c r="T852">
        <v>2786</v>
      </c>
      <c r="U852" t="s">
        <v>328</v>
      </c>
      <c r="W852">
        <v>1158667035</v>
      </c>
      <c r="X852" s="76">
        <v>44442</v>
      </c>
      <c r="Y852" s="76">
        <v>44566</v>
      </c>
      <c r="Z852" s="76">
        <v>44562</v>
      </c>
      <c r="AA852" s="76">
        <v>44592</v>
      </c>
      <c r="AB852">
        <v>4321.5</v>
      </c>
      <c r="AC852" t="s">
        <v>1067</v>
      </c>
      <c r="AD852" t="s">
        <v>383</v>
      </c>
      <c r="AE852" t="s">
        <v>324</v>
      </c>
      <c r="AF852" t="s">
        <v>1093</v>
      </c>
      <c r="AG852" t="s">
        <v>1087</v>
      </c>
      <c r="AH852" t="s">
        <v>329</v>
      </c>
      <c r="AI852" t="s">
        <v>318</v>
      </c>
      <c r="AJ852" t="s">
        <v>1070</v>
      </c>
      <c r="AK852">
        <v>86057</v>
      </c>
      <c r="AL852">
        <v>1</v>
      </c>
      <c r="AM852">
        <v>167722</v>
      </c>
      <c r="AN852" t="s">
        <v>1225</v>
      </c>
      <c r="AO852">
        <v>212851201</v>
      </c>
    </row>
    <row r="853" spans="1:41">
      <c r="A853" t="s">
        <v>315</v>
      </c>
      <c r="D853" t="s">
        <v>316</v>
      </c>
      <c r="E853">
        <v>315085</v>
      </c>
      <c r="F853" t="s">
        <v>317</v>
      </c>
      <c r="G853" t="s">
        <v>318</v>
      </c>
      <c r="H853" s="105" t="s">
        <v>860</v>
      </c>
      <c r="I853" t="s">
        <v>860</v>
      </c>
      <c r="J853" t="s">
        <v>619</v>
      </c>
      <c r="K853" t="s">
        <v>315</v>
      </c>
      <c r="L853">
        <v>109573</v>
      </c>
      <c r="M853">
        <v>19756</v>
      </c>
      <c r="O853">
        <v>333080</v>
      </c>
      <c r="P853" t="s">
        <v>1066</v>
      </c>
      <c r="Q853">
        <v>22784</v>
      </c>
      <c r="R853">
        <v>152</v>
      </c>
      <c r="S853">
        <v>22784</v>
      </c>
      <c r="T853">
        <v>2786</v>
      </c>
      <c r="U853" t="s">
        <v>328</v>
      </c>
      <c r="W853">
        <v>1158667035</v>
      </c>
      <c r="X853" s="76">
        <v>44442</v>
      </c>
      <c r="Y853" s="76">
        <v>44594</v>
      </c>
      <c r="Z853" s="76">
        <v>44593</v>
      </c>
      <c r="AA853" s="76">
        <v>44620</v>
      </c>
      <c r="AB853">
        <v>4321.5</v>
      </c>
      <c r="AC853" t="s">
        <v>1067</v>
      </c>
      <c r="AD853" t="s">
        <v>383</v>
      </c>
      <c r="AE853" t="s">
        <v>324</v>
      </c>
      <c r="AF853" t="s">
        <v>1094</v>
      </c>
      <c r="AG853" t="s">
        <v>1087</v>
      </c>
      <c r="AH853" t="s">
        <v>329</v>
      </c>
      <c r="AI853" t="s">
        <v>318</v>
      </c>
      <c r="AJ853" t="s">
        <v>1070</v>
      </c>
      <c r="AK853">
        <v>86057</v>
      </c>
      <c r="AL853">
        <v>1</v>
      </c>
      <c r="AM853">
        <v>167722</v>
      </c>
      <c r="AN853" t="s">
        <v>1225</v>
      </c>
      <c r="AO853">
        <v>212851201</v>
      </c>
    </row>
    <row r="854" spans="1:41">
      <c r="A854" t="s">
        <v>315</v>
      </c>
      <c r="D854" t="s">
        <v>316</v>
      </c>
      <c r="E854">
        <v>315085</v>
      </c>
      <c r="F854" t="s">
        <v>317</v>
      </c>
      <c r="G854" t="s">
        <v>318</v>
      </c>
      <c r="H854" s="105" t="s">
        <v>860</v>
      </c>
      <c r="I854" t="s">
        <v>860</v>
      </c>
      <c r="J854" t="s">
        <v>619</v>
      </c>
      <c r="K854" t="s">
        <v>315</v>
      </c>
      <c r="L854">
        <v>109603</v>
      </c>
      <c r="M854">
        <v>19784</v>
      </c>
      <c r="O854">
        <v>333080</v>
      </c>
      <c r="P854" t="s">
        <v>1066</v>
      </c>
      <c r="Q854">
        <v>22785</v>
      </c>
      <c r="R854">
        <v>152</v>
      </c>
      <c r="S854">
        <v>22785</v>
      </c>
      <c r="T854">
        <v>2786</v>
      </c>
      <c r="U854" t="s">
        <v>328</v>
      </c>
      <c r="W854">
        <v>1158667035</v>
      </c>
      <c r="X854" s="76">
        <v>44442</v>
      </c>
      <c r="Y854" s="76">
        <v>44621</v>
      </c>
      <c r="Z854" s="76">
        <v>44621</v>
      </c>
      <c r="AA854" s="76">
        <v>44651</v>
      </c>
      <c r="AB854">
        <v>4321.5</v>
      </c>
      <c r="AC854" t="s">
        <v>1067</v>
      </c>
      <c r="AD854" t="s">
        <v>383</v>
      </c>
      <c r="AE854" t="s">
        <v>324</v>
      </c>
      <c r="AF854" t="s">
        <v>1095</v>
      </c>
      <c r="AG854" t="s">
        <v>1087</v>
      </c>
      <c r="AH854" t="s">
        <v>329</v>
      </c>
      <c r="AI854" t="s">
        <v>318</v>
      </c>
      <c r="AJ854" t="s">
        <v>1070</v>
      </c>
      <c r="AK854">
        <v>86057</v>
      </c>
      <c r="AL854">
        <v>1</v>
      </c>
      <c r="AM854">
        <v>167722</v>
      </c>
      <c r="AN854" t="s">
        <v>1225</v>
      </c>
      <c r="AO854">
        <v>212851201</v>
      </c>
    </row>
    <row r="855" spans="1:41">
      <c r="H855" s="105"/>
      <c r="X855" s="76"/>
      <c r="Y855" s="76"/>
      <c r="Z855" s="76"/>
      <c r="AA855" s="76"/>
      <c r="AB855">
        <f>SUM(AB843:AB854)</f>
        <v>51299.01</v>
      </c>
    </row>
    <row r="856" spans="1:41">
      <c r="A856" t="s">
        <v>315</v>
      </c>
      <c r="D856" t="s">
        <v>316</v>
      </c>
      <c r="E856">
        <v>315085</v>
      </c>
      <c r="F856" t="s">
        <v>317</v>
      </c>
      <c r="G856" t="s">
        <v>318</v>
      </c>
      <c r="H856" s="105" t="s">
        <v>860</v>
      </c>
      <c r="I856" t="s">
        <v>860</v>
      </c>
      <c r="J856" t="s">
        <v>619</v>
      </c>
      <c r="K856" t="s">
        <v>315</v>
      </c>
      <c r="L856">
        <v>109633</v>
      </c>
      <c r="M856">
        <v>19815</v>
      </c>
      <c r="O856">
        <v>333080</v>
      </c>
      <c r="P856" t="s">
        <v>1066</v>
      </c>
      <c r="Q856">
        <v>22786</v>
      </c>
      <c r="R856">
        <v>152</v>
      </c>
      <c r="S856">
        <v>22786</v>
      </c>
      <c r="T856">
        <v>2786</v>
      </c>
      <c r="U856" t="s">
        <v>328</v>
      </c>
      <c r="W856">
        <v>1158667035</v>
      </c>
      <c r="X856" s="76">
        <v>44442</v>
      </c>
      <c r="Y856" s="76">
        <v>44652</v>
      </c>
      <c r="Z856" s="76">
        <v>44652</v>
      </c>
      <c r="AA856" s="76">
        <v>44681</v>
      </c>
      <c r="AB856">
        <v>4321.5</v>
      </c>
      <c r="AC856" t="s">
        <v>1067</v>
      </c>
      <c r="AD856" t="s">
        <v>383</v>
      </c>
      <c r="AE856" t="s">
        <v>324</v>
      </c>
      <c r="AF856" t="s">
        <v>1096</v>
      </c>
      <c r="AG856" t="s">
        <v>1087</v>
      </c>
      <c r="AH856" t="s">
        <v>329</v>
      </c>
      <c r="AI856" t="s">
        <v>318</v>
      </c>
      <c r="AJ856" t="s">
        <v>1070</v>
      </c>
      <c r="AK856">
        <v>86057</v>
      </c>
      <c r="AL856">
        <v>1</v>
      </c>
      <c r="AM856">
        <v>167722</v>
      </c>
      <c r="AN856" t="s">
        <v>1225</v>
      </c>
      <c r="AO856">
        <v>212851201</v>
      </c>
    </row>
    <row r="857" spans="1:41">
      <c r="A857" t="s">
        <v>315</v>
      </c>
      <c r="D857" t="s">
        <v>316</v>
      </c>
      <c r="E857">
        <v>315085</v>
      </c>
      <c r="F857" t="s">
        <v>317</v>
      </c>
      <c r="G857" t="s">
        <v>318</v>
      </c>
      <c r="H857" s="105" t="s">
        <v>860</v>
      </c>
      <c r="I857" t="s">
        <v>860</v>
      </c>
      <c r="J857" t="s">
        <v>619</v>
      </c>
      <c r="K857" t="s">
        <v>315</v>
      </c>
      <c r="L857">
        <v>109663</v>
      </c>
      <c r="M857">
        <v>19845</v>
      </c>
      <c r="O857">
        <v>333080</v>
      </c>
      <c r="P857" t="s">
        <v>1066</v>
      </c>
      <c r="Q857">
        <v>22787</v>
      </c>
      <c r="R857">
        <v>152</v>
      </c>
      <c r="S857">
        <v>22787</v>
      </c>
      <c r="T857">
        <v>2786</v>
      </c>
      <c r="U857" t="s">
        <v>328</v>
      </c>
      <c r="W857">
        <v>1158667035</v>
      </c>
      <c r="X857" s="76">
        <v>44442</v>
      </c>
      <c r="Y857" s="76">
        <v>44684</v>
      </c>
      <c r="Z857" s="76">
        <v>44682</v>
      </c>
      <c r="AA857" s="76">
        <v>44712</v>
      </c>
      <c r="AB857">
        <v>4321.5</v>
      </c>
      <c r="AC857" t="s">
        <v>1067</v>
      </c>
      <c r="AD857" t="s">
        <v>383</v>
      </c>
      <c r="AE857" t="s">
        <v>324</v>
      </c>
      <c r="AF857" t="s">
        <v>1097</v>
      </c>
      <c r="AG857" t="s">
        <v>1087</v>
      </c>
      <c r="AH857" t="s">
        <v>329</v>
      </c>
      <c r="AI857" t="s">
        <v>318</v>
      </c>
      <c r="AJ857" t="s">
        <v>1070</v>
      </c>
      <c r="AK857">
        <v>86057</v>
      </c>
      <c r="AL857">
        <v>1</v>
      </c>
      <c r="AM857">
        <v>167722</v>
      </c>
      <c r="AN857" t="s">
        <v>1225</v>
      </c>
      <c r="AO857">
        <v>212851201</v>
      </c>
    </row>
    <row r="858" spans="1:41">
      <c r="A858" t="s">
        <v>315</v>
      </c>
      <c r="D858" t="s">
        <v>316</v>
      </c>
      <c r="E858">
        <v>315085</v>
      </c>
      <c r="F858" t="s">
        <v>317</v>
      </c>
      <c r="G858" t="s">
        <v>318</v>
      </c>
      <c r="H858" s="105" t="s">
        <v>860</v>
      </c>
      <c r="I858" t="s">
        <v>860</v>
      </c>
      <c r="J858" t="s">
        <v>619</v>
      </c>
      <c r="K858" t="s">
        <v>315</v>
      </c>
      <c r="L858">
        <v>109693</v>
      </c>
      <c r="M858">
        <v>19876</v>
      </c>
      <c r="O858">
        <v>333080</v>
      </c>
      <c r="P858" t="s">
        <v>1066</v>
      </c>
      <c r="Q858">
        <v>22788</v>
      </c>
      <c r="R858">
        <v>152</v>
      </c>
      <c r="S858">
        <v>22788</v>
      </c>
      <c r="T858">
        <v>2786</v>
      </c>
      <c r="U858" t="s">
        <v>328</v>
      </c>
      <c r="W858">
        <v>1158667035</v>
      </c>
      <c r="X858" s="76">
        <v>44442</v>
      </c>
      <c r="Y858" s="76">
        <v>44713</v>
      </c>
      <c r="Z858" s="76">
        <v>44713</v>
      </c>
      <c r="AA858" s="76">
        <v>44742</v>
      </c>
      <c r="AB858">
        <v>4321.5</v>
      </c>
      <c r="AC858" t="s">
        <v>1067</v>
      </c>
      <c r="AD858" t="s">
        <v>383</v>
      </c>
      <c r="AE858" t="s">
        <v>324</v>
      </c>
      <c r="AF858" t="s">
        <v>1098</v>
      </c>
      <c r="AG858" t="s">
        <v>1087</v>
      </c>
      <c r="AH858" t="s">
        <v>329</v>
      </c>
      <c r="AI858" t="s">
        <v>318</v>
      </c>
      <c r="AJ858" t="s">
        <v>1070</v>
      </c>
      <c r="AK858">
        <v>86057</v>
      </c>
      <c r="AL858">
        <v>1</v>
      </c>
      <c r="AM858">
        <v>167722</v>
      </c>
      <c r="AN858" t="s">
        <v>1225</v>
      </c>
      <c r="AO858">
        <v>212851201</v>
      </c>
    </row>
    <row r="859" spans="1:41">
      <c r="A859" t="s">
        <v>315</v>
      </c>
      <c r="D859" t="s">
        <v>316</v>
      </c>
      <c r="E859">
        <v>315085</v>
      </c>
      <c r="F859" t="s">
        <v>317</v>
      </c>
      <c r="G859" t="s">
        <v>318</v>
      </c>
      <c r="H859" s="105" t="s">
        <v>860</v>
      </c>
      <c r="I859" t="s">
        <v>860</v>
      </c>
      <c r="J859" t="s">
        <v>619</v>
      </c>
      <c r="K859" t="s">
        <v>315</v>
      </c>
      <c r="L859">
        <v>484448</v>
      </c>
      <c r="M859">
        <v>19968</v>
      </c>
      <c r="O859">
        <v>333080</v>
      </c>
      <c r="P859" t="s">
        <v>1066</v>
      </c>
      <c r="Q859">
        <v>24423</v>
      </c>
      <c r="R859">
        <v>152</v>
      </c>
      <c r="S859">
        <v>24423</v>
      </c>
      <c r="T859">
        <v>2786</v>
      </c>
      <c r="U859" t="s">
        <v>328</v>
      </c>
      <c r="W859">
        <v>1158667035</v>
      </c>
      <c r="X859" s="76">
        <v>44830</v>
      </c>
      <c r="Y859" s="76">
        <v>44831</v>
      </c>
      <c r="Z859" s="76">
        <v>44805</v>
      </c>
      <c r="AA859" s="76">
        <v>44834</v>
      </c>
      <c r="AB859">
        <v>4546.53</v>
      </c>
      <c r="AC859" t="s">
        <v>1067</v>
      </c>
      <c r="AD859" t="s">
        <v>519</v>
      </c>
      <c r="AE859" t="s">
        <v>324</v>
      </c>
      <c r="AF859" t="s">
        <v>1101</v>
      </c>
      <c r="AG859" t="s">
        <v>1100</v>
      </c>
      <c r="AH859" t="s">
        <v>329</v>
      </c>
      <c r="AI859" t="s">
        <v>318</v>
      </c>
      <c r="AJ859" t="s">
        <v>1070</v>
      </c>
      <c r="AK859">
        <v>86057</v>
      </c>
      <c r="AL859">
        <v>1</v>
      </c>
      <c r="AM859">
        <v>167722</v>
      </c>
      <c r="AN859" t="s">
        <v>1225</v>
      </c>
      <c r="AO859">
        <v>212851201</v>
      </c>
    </row>
    <row r="860" spans="1:41">
      <c r="A860" t="s">
        <v>315</v>
      </c>
      <c r="D860" t="s">
        <v>316</v>
      </c>
      <c r="E860">
        <v>315085</v>
      </c>
      <c r="F860" t="s">
        <v>317</v>
      </c>
      <c r="G860" t="s">
        <v>318</v>
      </c>
      <c r="H860" s="105" t="s">
        <v>860</v>
      </c>
      <c r="I860" t="s">
        <v>860</v>
      </c>
      <c r="J860" t="s">
        <v>619</v>
      </c>
      <c r="K860" t="s">
        <v>315</v>
      </c>
      <c r="L860">
        <v>484388</v>
      </c>
      <c r="M860">
        <v>19906</v>
      </c>
      <c r="O860">
        <v>333080</v>
      </c>
      <c r="P860" t="s">
        <v>1066</v>
      </c>
      <c r="Q860">
        <v>24421</v>
      </c>
      <c r="R860">
        <v>152</v>
      </c>
      <c r="S860">
        <v>24421</v>
      </c>
      <c r="T860">
        <v>2786</v>
      </c>
      <c r="U860" t="s">
        <v>328</v>
      </c>
      <c r="W860">
        <v>1158667035</v>
      </c>
      <c r="X860" s="76">
        <v>44830</v>
      </c>
      <c r="Y860" s="76">
        <v>44831</v>
      </c>
      <c r="Z860" s="76">
        <v>44743</v>
      </c>
      <c r="AA860" s="76">
        <v>44773</v>
      </c>
      <c r="AB860">
        <v>4546.53</v>
      </c>
      <c r="AC860" t="s">
        <v>1067</v>
      </c>
      <c r="AD860" t="s">
        <v>519</v>
      </c>
      <c r="AE860" t="s">
        <v>324</v>
      </c>
      <c r="AF860" t="s">
        <v>1099</v>
      </c>
      <c r="AG860" t="s">
        <v>1100</v>
      </c>
      <c r="AH860" t="s">
        <v>329</v>
      </c>
      <c r="AI860" t="s">
        <v>318</v>
      </c>
      <c r="AJ860" t="s">
        <v>1070</v>
      </c>
      <c r="AK860">
        <v>86057</v>
      </c>
      <c r="AL860">
        <v>1</v>
      </c>
      <c r="AM860">
        <v>167722</v>
      </c>
      <c r="AN860" t="s">
        <v>1225</v>
      </c>
      <c r="AO860">
        <v>212851201</v>
      </c>
    </row>
    <row r="861" spans="1:41">
      <c r="A861" t="s">
        <v>315</v>
      </c>
      <c r="D861" t="s">
        <v>316</v>
      </c>
      <c r="E861">
        <v>315085</v>
      </c>
      <c r="F861" t="s">
        <v>317</v>
      </c>
      <c r="G861" t="s">
        <v>318</v>
      </c>
      <c r="H861" s="105" t="s">
        <v>860</v>
      </c>
      <c r="I861" t="s">
        <v>860</v>
      </c>
      <c r="J861" t="s">
        <v>619</v>
      </c>
      <c r="K861" t="s">
        <v>315</v>
      </c>
      <c r="L861">
        <v>484418</v>
      </c>
      <c r="M861">
        <v>19937</v>
      </c>
      <c r="O861">
        <v>333080</v>
      </c>
      <c r="P861" t="s">
        <v>1066</v>
      </c>
      <c r="Q861">
        <v>24422</v>
      </c>
      <c r="R861">
        <v>152</v>
      </c>
      <c r="S861">
        <v>24422</v>
      </c>
      <c r="T861">
        <v>2786</v>
      </c>
      <c r="U861" t="s">
        <v>328</v>
      </c>
      <c r="W861">
        <v>1158667035</v>
      </c>
      <c r="X861" s="76">
        <v>44830</v>
      </c>
      <c r="Y861" s="76">
        <v>44831</v>
      </c>
      <c r="Z861" s="76">
        <v>44774</v>
      </c>
      <c r="AA861" s="76">
        <v>44804</v>
      </c>
      <c r="AB861">
        <v>4546.53</v>
      </c>
      <c r="AC861" t="s">
        <v>1067</v>
      </c>
      <c r="AD861" t="s">
        <v>519</v>
      </c>
      <c r="AE861" t="s">
        <v>324</v>
      </c>
      <c r="AF861" t="s">
        <v>1102</v>
      </c>
      <c r="AG861" t="s">
        <v>1100</v>
      </c>
      <c r="AH861" t="s">
        <v>329</v>
      </c>
      <c r="AI861" t="s">
        <v>318</v>
      </c>
      <c r="AJ861" t="s">
        <v>1070</v>
      </c>
      <c r="AK861">
        <v>86057</v>
      </c>
      <c r="AL861">
        <v>1</v>
      </c>
      <c r="AM861">
        <v>167722</v>
      </c>
      <c r="AN861" t="s">
        <v>1225</v>
      </c>
      <c r="AO861">
        <v>212851201</v>
      </c>
    </row>
    <row r="862" spans="1:41">
      <c r="A862" t="s">
        <v>315</v>
      </c>
      <c r="D862" t="s">
        <v>316</v>
      </c>
      <c r="E862">
        <v>315085</v>
      </c>
      <c r="F862" t="s">
        <v>317</v>
      </c>
      <c r="G862" t="s">
        <v>318</v>
      </c>
      <c r="H862" s="105" t="s">
        <v>860</v>
      </c>
      <c r="I862" t="s">
        <v>860</v>
      </c>
      <c r="J862" t="s">
        <v>619</v>
      </c>
      <c r="K862" t="s">
        <v>315</v>
      </c>
      <c r="L862">
        <v>484478</v>
      </c>
      <c r="M862">
        <v>19998</v>
      </c>
      <c r="O862">
        <v>333080</v>
      </c>
      <c r="P862" t="s">
        <v>1066</v>
      </c>
      <c r="Q862">
        <v>24424</v>
      </c>
      <c r="R862">
        <v>152</v>
      </c>
      <c r="S862">
        <v>24424</v>
      </c>
      <c r="T862">
        <v>2786</v>
      </c>
      <c r="U862" t="s">
        <v>328</v>
      </c>
      <c r="W862">
        <v>1158667035</v>
      </c>
      <c r="X862" s="76">
        <v>44830</v>
      </c>
      <c r="Y862" s="76">
        <v>44837</v>
      </c>
      <c r="Z862" s="76">
        <v>44835</v>
      </c>
      <c r="AA862" s="76">
        <v>44865</v>
      </c>
      <c r="AB862">
        <v>4546.53</v>
      </c>
      <c r="AC862" t="s">
        <v>1067</v>
      </c>
      <c r="AD862" t="s">
        <v>519</v>
      </c>
      <c r="AE862" t="s">
        <v>324</v>
      </c>
      <c r="AF862" t="s">
        <v>1103</v>
      </c>
      <c r="AG862" t="s">
        <v>1100</v>
      </c>
      <c r="AH862" t="s">
        <v>329</v>
      </c>
      <c r="AI862" t="s">
        <v>318</v>
      </c>
      <c r="AJ862" t="s">
        <v>1070</v>
      </c>
      <c r="AK862">
        <v>86057</v>
      </c>
      <c r="AL862">
        <v>1</v>
      </c>
      <c r="AM862">
        <v>167722</v>
      </c>
      <c r="AN862" t="s">
        <v>1225</v>
      </c>
      <c r="AO862">
        <v>212851201</v>
      </c>
    </row>
    <row r="865" spans="1:41">
      <c r="A865" t="s">
        <v>315</v>
      </c>
      <c r="B865">
        <v>4430</v>
      </c>
      <c r="C865" t="s">
        <v>866</v>
      </c>
      <c r="D865" t="s">
        <v>316</v>
      </c>
      <c r="E865">
        <v>281485</v>
      </c>
      <c r="F865" t="s">
        <v>317</v>
      </c>
      <c r="G865" t="s">
        <v>867</v>
      </c>
      <c r="H865" s="105" t="s">
        <v>868</v>
      </c>
      <c r="I865" t="s">
        <v>869</v>
      </c>
      <c r="J865" t="s">
        <v>619</v>
      </c>
      <c r="K865" t="s">
        <v>315</v>
      </c>
      <c r="L865">
        <v>420179</v>
      </c>
      <c r="M865">
        <v>19085</v>
      </c>
      <c r="O865">
        <v>333080</v>
      </c>
      <c r="P865" t="s">
        <v>1066</v>
      </c>
      <c r="Q865">
        <v>11518</v>
      </c>
      <c r="R865">
        <v>152</v>
      </c>
      <c r="S865">
        <v>11518</v>
      </c>
      <c r="T865">
        <v>2786</v>
      </c>
      <c r="U865" t="s">
        <v>328</v>
      </c>
      <c r="W865">
        <v>1158667035</v>
      </c>
      <c r="X865" s="76">
        <v>43736</v>
      </c>
      <c r="Y865" s="76">
        <v>43922</v>
      </c>
      <c r="Z865" s="76">
        <v>43922</v>
      </c>
      <c r="AA865" s="76">
        <v>43951</v>
      </c>
      <c r="AB865">
        <v>3003.48</v>
      </c>
      <c r="AC865" t="s">
        <v>1067</v>
      </c>
      <c r="AD865" t="s">
        <v>338</v>
      </c>
      <c r="AE865" t="s">
        <v>324</v>
      </c>
      <c r="AF865" t="s">
        <v>1226</v>
      </c>
      <c r="AG865" t="s">
        <v>1227</v>
      </c>
      <c r="AH865" t="s">
        <v>329</v>
      </c>
      <c r="AI865" t="s">
        <v>867</v>
      </c>
      <c r="AJ865" t="s">
        <v>1070</v>
      </c>
      <c r="AK865">
        <v>86057</v>
      </c>
      <c r="AL865">
        <v>3</v>
      </c>
      <c r="AM865">
        <v>49590</v>
      </c>
      <c r="AN865" t="s">
        <v>1228</v>
      </c>
      <c r="AO865">
        <v>111522033</v>
      </c>
    </row>
    <row r="866" spans="1:41">
      <c r="A866" t="s">
        <v>315</v>
      </c>
      <c r="B866">
        <v>4430</v>
      </c>
      <c r="C866" t="s">
        <v>866</v>
      </c>
      <c r="D866" t="s">
        <v>316</v>
      </c>
      <c r="E866">
        <v>281485</v>
      </c>
      <c r="F866" t="s">
        <v>317</v>
      </c>
      <c r="G866" t="s">
        <v>867</v>
      </c>
      <c r="H866" s="105" t="s">
        <v>868</v>
      </c>
      <c r="I866" t="s">
        <v>869</v>
      </c>
      <c r="J866" t="s">
        <v>619</v>
      </c>
      <c r="K866" t="s">
        <v>315</v>
      </c>
      <c r="L866">
        <v>459989</v>
      </c>
      <c r="M866">
        <v>19085</v>
      </c>
      <c r="O866">
        <v>333080</v>
      </c>
      <c r="P866" t="s">
        <v>1066</v>
      </c>
      <c r="Q866">
        <v>19078</v>
      </c>
      <c r="R866">
        <v>152</v>
      </c>
      <c r="S866">
        <v>19078</v>
      </c>
      <c r="T866">
        <v>2786</v>
      </c>
      <c r="U866" t="s">
        <v>328</v>
      </c>
      <c r="W866">
        <v>1158667035</v>
      </c>
      <c r="X866" s="76">
        <v>43763</v>
      </c>
      <c r="Y866" s="76">
        <v>43922</v>
      </c>
      <c r="Z866" s="76">
        <v>43922</v>
      </c>
      <c r="AA866" s="76">
        <v>43951</v>
      </c>
      <c r="AB866">
        <v>3885</v>
      </c>
      <c r="AC866" t="s">
        <v>1067</v>
      </c>
      <c r="AD866" t="s">
        <v>346</v>
      </c>
      <c r="AE866" t="s">
        <v>324</v>
      </c>
      <c r="AF866" t="s">
        <v>1068</v>
      </c>
      <c r="AG866" t="s">
        <v>1069</v>
      </c>
      <c r="AH866" t="s">
        <v>329</v>
      </c>
      <c r="AI866" t="s">
        <v>867</v>
      </c>
      <c r="AJ866" t="s">
        <v>1070</v>
      </c>
      <c r="AK866">
        <v>86057</v>
      </c>
      <c r="AL866">
        <v>1</v>
      </c>
      <c r="AM866">
        <v>49588</v>
      </c>
      <c r="AN866" t="s">
        <v>1228</v>
      </c>
      <c r="AO866">
        <v>111522010</v>
      </c>
    </row>
    <row r="867" spans="1:41">
      <c r="A867" t="s">
        <v>315</v>
      </c>
      <c r="B867">
        <v>4430</v>
      </c>
      <c r="C867" t="s">
        <v>866</v>
      </c>
      <c r="D867" t="s">
        <v>316</v>
      </c>
      <c r="E867">
        <v>281485</v>
      </c>
      <c r="F867" t="s">
        <v>317</v>
      </c>
      <c r="G867" t="s">
        <v>867</v>
      </c>
      <c r="H867" s="105" t="s">
        <v>868</v>
      </c>
      <c r="I867" t="s">
        <v>869</v>
      </c>
      <c r="J867" t="s">
        <v>619</v>
      </c>
      <c r="K867" t="s">
        <v>315</v>
      </c>
      <c r="L867">
        <v>420180</v>
      </c>
      <c r="M867">
        <v>19115</v>
      </c>
      <c r="O867">
        <v>333080</v>
      </c>
      <c r="P867" t="s">
        <v>1066</v>
      </c>
      <c r="Q867">
        <v>11519</v>
      </c>
      <c r="R867">
        <v>152</v>
      </c>
      <c r="S867">
        <v>11519</v>
      </c>
      <c r="T867">
        <v>2786</v>
      </c>
      <c r="U867" t="s">
        <v>328</v>
      </c>
      <c r="W867">
        <v>1158667035</v>
      </c>
      <c r="X867" s="76">
        <v>43736</v>
      </c>
      <c r="Y867" s="76">
        <v>43956</v>
      </c>
      <c r="Z867" s="76">
        <v>43952</v>
      </c>
      <c r="AA867" s="76">
        <v>43982</v>
      </c>
      <c r="AB867">
        <v>3003.48</v>
      </c>
      <c r="AC867" t="s">
        <v>1067</v>
      </c>
      <c r="AD867" t="s">
        <v>338</v>
      </c>
      <c r="AE867" t="s">
        <v>324</v>
      </c>
      <c r="AF867" t="s">
        <v>1229</v>
      </c>
      <c r="AG867" t="s">
        <v>1227</v>
      </c>
      <c r="AH867" t="s">
        <v>329</v>
      </c>
      <c r="AI867" t="s">
        <v>867</v>
      </c>
      <c r="AJ867" t="s">
        <v>1070</v>
      </c>
      <c r="AK867">
        <v>86057</v>
      </c>
      <c r="AL867">
        <v>3</v>
      </c>
      <c r="AM867">
        <v>49590</v>
      </c>
      <c r="AN867" t="s">
        <v>1228</v>
      </c>
      <c r="AO867">
        <v>111522033</v>
      </c>
    </row>
    <row r="868" spans="1:41">
      <c r="A868" t="s">
        <v>315</v>
      </c>
      <c r="B868">
        <v>4430</v>
      </c>
      <c r="C868" t="s">
        <v>866</v>
      </c>
      <c r="D868" t="s">
        <v>316</v>
      </c>
      <c r="E868">
        <v>281485</v>
      </c>
      <c r="F868" t="s">
        <v>317</v>
      </c>
      <c r="G868" t="s">
        <v>867</v>
      </c>
      <c r="H868" s="105" t="s">
        <v>868</v>
      </c>
      <c r="I868" t="s">
        <v>869</v>
      </c>
      <c r="J868" t="s">
        <v>619</v>
      </c>
      <c r="K868" t="s">
        <v>315</v>
      </c>
      <c r="L868">
        <v>460014</v>
      </c>
      <c r="M868">
        <v>19115</v>
      </c>
      <c r="O868">
        <v>333080</v>
      </c>
      <c r="P868" t="s">
        <v>1066</v>
      </c>
      <c r="Q868">
        <v>19079</v>
      </c>
      <c r="R868">
        <v>152</v>
      </c>
      <c r="S868">
        <v>19079</v>
      </c>
      <c r="T868">
        <v>2786</v>
      </c>
      <c r="U868" t="s">
        <v>328</v>
      </c>
      <c r="W868">
        <v>1158667035</v>
      </c>
      <c r="X868" s="76">
        <v>43763</v>
      </c>
      <c r="Y868" s="76">
        <v>43956</v>
      </c>
      <c r="Z868" s="76">
        <v>43952</v>
      </c>
      <c r="AA868" s="76">
        <v>43982</v>
      </c>
      <c r="AB868">
        <v>3885</v>
      </c>
      <c r="AC868" t="s">
        <v>1067</v>
      </c>
      <c r="AD868" t="s">
        <v>346</v>
      </c>
      <c r="AE868" t="s">
        <v>324</v>
      </c>
      <c r="AF868" t="s">
        <v>1071</v>
      </c>
      <c r="AG868" t="s">
        <v>1069</v>
      </c>
      <c r="AH868" t="s">
        <v>329</v>
      </c>
      <c r="AI868" t="s">
        <v>867</v>
      </c>
      <c r="AJ868" t="s">
        <v>1070</v>
      </c>
      <c r="AK868">
        <v>86057</v>
      </c>
      <c r="AL868">
        <v>1</v>
      </c>
      <c r="AM868">
        <v>49588</v>
      </c>
      <c r="AN868" t="s">
        <v>1228</v>
      </c>
      <c r="AO868">
        <v>111522010</v>
      </c>
    </row>
    <row r="869" spans="1:41">
      <c r="A869" t="s">
        <v>315</v>
      </c>
      <c r="B869">
        <v>4430</v>
      </c>
      <c r="C869" t="s">
        <v>866</v>
      </c>
      <c r="D869" t="s">
        <v>316</v>
      </c>
      <c r="E869">
        <v>281485</v>
      </c>
      <c r="F869" t="s">
        <v>317</v>
      </c>
      <c r="G869" t="s">
        <v>867</v>
      </c>
      <c r="H869" s="105" t="s">
        <v>868</v>
      </c>
      <c r="I869" t="s">
        <v>869</v>
      </c>
      <c r="J869" t="s">
        <v>619</v>
      </c>
      <c r="K869" t="s">
        <v>315</v>
      </c>
      <c r="L869">
        <v>460039</v>
      </c>
      <c r="M869">
        <v>19146</v>
      </c>
      <c r="O869">
        <v>333080</v>
      </c>
      <c r="P869" t="s">
        <v>1066</v>
      </c>
      <c r="Q869">
        <v>19080</v>
      </c>
      <c r="R869">
        <v>152</v>
      </c>
      <c r="S869">
        <v>19080</v>
      </c>
      <c r="T869">
        <v>2786</v>
      </c>
      <c r="U869" t="s">
        <v>328</v>
      </c>
      <c r="W869">
        <v>1158667035</v>
      </c>
      <c r="X869" s="76">
        <v>43763</v>
      </c>
      <c r="Y869" s="76">
        <v>43983</v>
      </c>
      <c r="Z869" s="76">
        <v>43983</v>
      </c>
      <c r="AA869" s="76">
        <v>44012</v>
      </c>
      <c r="AB869">
        <v>3885</v>
      </c>
      <c r="AC869" t="s">
        <v>1067</v>
      </c>
      <c r="AD869" t="s">
        <v>346</v>
      </c>
      <c r="AE869" t="s">
        <v>324</v>
      </c>
      <c r="AF869" t="s">
        <v>1072</v>
      </c>
      <c r="AG869" t="s">
        <v>1069</v>
      </c>
      <c r="AH869" t="s">
        <v>329</v>
      </c>
      <c r="AI869" t="s">
        <v>867</v>
      </c>
      <c r="AJ869" t="s">
        <v>1070</v>
      </c>
      <c r="AK869">
        <v>86057</v>
      </c>
      <c r="AL869">
        <v>1</v>
      </c>
      <c r="AM869">
        <v>49588</v>
      </c>
      <c r="AN869" t="s">
        <v>1228</v>
      </c>
      <c r="AO869">
        <v>111522010</v>
      </c>
    </row>
    <row r="870" spans="1:41">
      <c r="A870" t="s">
        <v>315</v>
      </c>
      <c r="B870">
        <v>4430</v>
      </c>
      <c r="C870" t="s">
        <v>866</v>
      </c>
      <c r="D870" t="s">
        <v>316</v>
      </c>
      <c r="E870">
        <v>281485</v>
      </c>
      <c r="F870" t="s">
        <v>317</v>
      </c>
      <c r="G870" t="s">
        <v>867</v>
      </c>
      <c r="H870" s="105" t="s">
        <v>868</v>
      </c>
      <c r="I870" t="s">
        <v>869</v>
      </c>
      <c r="J870" t="s">
        <v>619</v>
      </c>
      <c r="K870" t="s">
        <v>315</v>
      </c>
      <c r="L870">
        <v>420181</v>
      </c>
      <c r="M870">
        <v>19146</v>
      </c>
      <c r="O870">
        <v>333080</v>
      </c>
      <c r="P870" t="s">
        <v>1066</v>
      </c>
      <c r="Q870">
        <v>11520</v>
      </c>
      <c r="R870">
        <v>152</v>
      </c>
      <c r="S870">
        <v>11520</v>
      </c>
      <c r="T870">
        <v>2786</v>
      </c>
      <c r="U870" t="s">
        <v>328</v>
      </c>
      <c r="W870">
        <v>1158667035</v>
      </c>
      <c r="X870" s="76">
        <v>43736</v>
      </c>
      <c r="Y870" s="76">
        <v>43983</v>
      </c>
      <c r="Z870" s="76">
        <v>43983</v>
      </c>
      <c r="AA870" s="76">
        <v>44012</v>
      </c>
      <c r="AB870">
        <v>3003.48</v>
      </c>
      <c r="AC870" t="s">
        <v>1067</v>
      </c>
      <c r="AD870" t="s">
        <v>338</v>
      </c>
      <c r="AE870" t="s">
        <v>324</v>
      </c>
      <c r="AF870" t="s">
        <v>1230</v>
      </c>
      <c r="AG870" t="s">
        <v>1227</v>
      </c>
      <c r="AH870" t="s">
        <v>329</v>
      </c>
      <c r="AI870" t="s">
        <v>867</v>
      </c>
      <c r="AJ870" t="s">
        <v>1070</v>
      </c>
      <c r="AK870">
        <v>86057</v>
      </c>
      <c r="AL870">
        <v>3</v>
      </c>
      <c r="AM870">
        <v>49590</v>
      </c>
      <c r="AN870" t="s">
        <v>1228</v>
      </c>
      <c r="AO870">
        <v>111522033</v>
      </c>
    </row>
    <row r="871" spans="1:41">
      <c r="A871" t="s">
        <v>315</v>
      </c>
      <c r="B871">
        <v>4430</v>
      </c>
      <c r="C871" t="s">
        <v>866</v>
      </c>
      <c r="D871" t="s">
        <v>316</v>
      </c>
      <c r="E871">
        <v>281485</v>
      </c>
      <c r="F871" t="s">
        <v>317</v>
      </c>
      <c r="G871" t="s">
        <v>867</v>
      </c>
      <c r="H871" s="105" t="s">
        <v>868</v>
      </c>
      <c r="I871" t="s">
        <v>869</v>
      </c>
      <c r="J871" t="s">
        <v>619</v>
      </c>
      <c r="K871" t="s">
        <v>315</v>
      </c>
      <c r="L871">
        <v>795500</v>
      </c>
      <c r="M871">
        <v>19268</v>
      </c>
      <c r="O871">
        <v>333080</v>
      </c>
      <c r="P871" t="s">
        <v>1066</v>
      </c>
      <c r="Q871">
        <v>20776</v>
      </c>
      <c r="R871">
        <v>152</v>
      </c>
      <c r="S871">
        <v>20776</v>
      </c>
      <c r="T871">
        <v>2786</v>
      </c>
      <c r="U871" t="s">
        <v>328</v>
      </c>
      <c r="W871">
        <v>1158667035</v>
      </c>
      <c r="X871" s="76">
        <v>44109</v>
      </c>
      <c r="Y871" s="76">
        <v>44117</v>
      </c>
      <c r="Z871" s="76">
        <v>44105</v>
      </c>
      <c r="AA871" s="76">
        <v>44135</v>
      </c>
      <c r="AB871">
        <v>4039</v>
      </c>
      <c r="AC871" t="s">
        <v>1067</v>
      </c>
      <c r="AD871" t="s">
        <v>346</v>
      </c>
      <c r="AE871" t="s">
        <v>324</v>
      </c>
      <c r="AF871" t="s">
        <v>1077</v>
      </c>
      <c r="AG871" t="s">
        <v>1074</v>
      </c>
      <c r="AH871" t="s">
        <v>329</v>
      </c>
      <c r="AI871" t="s">
        <v>867</v>
      </c>
      <c r="AJ871" t="s">
        <v>1070</v>
      </c>
      <c r="AK871">
        <v>86057</v>
      </c>
      <c r="AL871">
        <v>1</v>
      </c>
      <c r="AM871">
        <v>49588</v>
      </c>
      <c r="AN871" t="s">
        <v>1228</v>
      </c>
      <c r="AO871">
        <v>111522010</v>
      </c>
    </row>
    <row r="872" spans="1:41">
      <c r="A872" t="s">
        <v>315</v>
      </c>
      <c r="B872">
        <v>4430</v>
      </c>
      <c r="C872" t="s">
        <v>866</v>
      </c>
      <c r="D872" t="s">
        <v>316</v>
      </c>
      <c r="E872">
        <v>281485</v>
      </c>
      <c r="F872" t="s">
        <v>317</v>
      </c>
      <c r="G872" t="s">
        <v>867</v>
      </c>
      <c r="H872" s="105" t="s">
        <v>868</v>
      </c>
      <c r="I872" t="s">
        <v>869</v>
      </c>
      <c r="J872" t="s">
        <v>619</v>
      </c>
      <c r="K872" t="s">
        <v>315</v>
      </c>
      <c r="L872">
        <v>795477</v>
      </c>
      <c r="M872">
        <v>19238</v>
      </c>
      <c r="O872">
        <v>333080</v>
      </c>
      <c r="P872" t="s">
        <v>1066</v>
      </c>
      <c r="Q872">
        <v>20775</v>
      </c>
      <c r="R872">
        <v>152</v>
      </c>
      <c r="S872">
        <v>20775</v>
      </c>
      <c r="T872">
        <v>2786</v>
      </c>
      <c r="U872" t="s">
        <v>328</v>
      </c>
      <c r="W872">
        <v>1158667035</v>
      </c>
      <c r="X872" s="76">
        <v>44109</v>
      </c>
      <c r="Y872" s="76">
        <v>44117</v>
      </c>
      <c r="Z872" s="76">
        <v>44075</v>
      </c>
      <c r="AA872" s="76">
        <v>44104</v>
      </c>
      <c r="AB872">
        <v>4039</v>
      </c>
      <c r="AC872" t="s">
        <v>1067</v>
      </c>
      <c r="AD872" t="s">
        <v>346</v>
      </c>
      <c r="AE872" t="s">
        <v>324</v>
      </c>
      <c r="AF872" t="s">
        <v>1073</v>
      </c>
      <c r="AG872" t="s">
        <v>1074</v>
      </c>
      <c r="AH872" t="s">
        <v>329</v>
      </c>
      <c r="AI872" t="s">
        <v>867</v>
      </c>
      <c r="AJ872" t="s">
        <v>1070</v>
      </c>
      <c r="AK872">
        <v>86057</v>
      </c>
      <c r="AL872">
        <v>1</v>
      </c>
      <c r="AM872">
        <v>49588</v>
      </c>
      <c r="AN872" t="s">
        <v>1228</v>
      </c>
      <c r="AO872">
        <v>111522010</v>
      </c>
    </row>
    <row r="873" spans="1:41">
      <c r="A873" t="s">
        <v>315</v>
      </c>
      <c r="B873">
        <v>4430</v>
      </c>
      <c r="C873" t="s">
        <v>866</v>
      </c>
      <c r="D873" t="s">
        <v>316</v>
      </c>
      <c r="E873">
        <v>281485</v>
      </c>
      <c r="F873" t="s">
        <v>317</v>
      </c>
      <c r="G873" t="s">
        <v>867</v>
      </c>
      <c r="H873" s="105" t="s">
        <v>868</v>
      </c>
      <c r="I873" t="s">
        <v>869</v>
      </c>
      <c r="J873" t="s">
        <v>619</v>
      </c>
      <c r="K873" t="s">
        <v>315</v>
      </c>
      <c r="L873">
        <v>795454</v>
      </c>
      <c r="M873">
        <v>19207</v>
      </c>
      <c r="O873">
        <v>333080</v>
      </c>
      <c r="P873" t="s">
        <v>1066</v>
      </c>
      <c r="Q873">
        <v>20774</v>
      </c>
      <c r="R873">
        <v>152</v>
      </c>
      <c r="S873">
        <v>20774</v>
      </c>
      <c r="T873">
        <v>2786</v>
      </c>
      <c r="U873" t="s">
        <v>328</v>
      </c>
      <c r="W873">
        <v>1158667035</v>
      </c>
      <c r="X873" s="76">
        <v>44109</v>
      </c>
      <c r="Y873" s="76">
        <v>44117</v>
      </c>
      <c r="Z873" s="76">
        <v>44044</v>
      </c>
      <c r="AA873" s="76">
        <v>44074</v>
      </c>
      <c r="AB873">
        <v>4039</v>
      </c>
      <c r="AC873" t="s">
        <v>1067</v>
      </c>
      <c r="AD873" t="s">
        <v>346</v>
      </c>
      <c r="AE873" t="s">
        <v>324</v>
      </c>
      <c r="AF873" t="s">
        <v>1076</v>
      </c>
      <c r="AG873" t="s">
        <v>1074</v>
      </c>
      <c r="AH873" t="s">
        <v>329</v>
      </c>
      <c r="AI873" t="s">
        <v>867</v>
      </c>
      <c r="AJ873" t="s">
        <v>1070</v>
      </c>
      <c r="AK873">
        <v>86057</v>
      </c>
      <c r="AL873">
        <v>1</v>
      </c>
      <c r="AM873">
        <v>49588</v>
      </c>
      <c r="AN873" t="s">
        <v>1228</v>
      </c>
      <c r="AO873">
        <v>111522010</v>
      </c>
    </row>
    <row r="874" spans="1:41">
      <c r="A874" t="s">
        <v>315</v>
      </c>
      <c r="B874">
        <v>4430</v>
      </c>
      <c r="C874" t="s">
        <v>866</v>
      </c>
      <c r="D874" t="s">
        <v>316</v>
      </c>
      <c r="E874">
        <v>281485</v>
      </c>
      <c r="F874" t="s">
        <v>317</v>
      </c>
      <c r="G874" t="s">
        <v>867</v>
      </c>
      <c r="H874" s="105" t="s">
        <v>868</v>
      </c>
      <c r="I874" t="s">
        <v>869</v>
      </c>
      <c r="J874" t="s">
        <v>619</v>
      </c>
      <c r="K874" t="s">
        <v>315</v>
      </c>
      <c r="L874">
        <v>795431</v>
      </c>
      <c r="M874">
        <v>19176</v>
      </c>
      <c r="O874">
        <v>333080</v>
      </c>
      <c r="P874" t="s">
        <v>1066</v>
      </c>
      <c r="Q874">
        <v>20773</v>
      </c>
      <c r="R874">
        <v>152</v>
      </c>
      <c r="S874">
        <v>20773</v>
      </c>
      <c r="T874">
        <v>2786</v>
      </c>
      <c r="U874" t="s">
        <v>328</v>
      </c>
      <c r="W874">
        <v>1158667035</v>
      </c>
      <c r="X874" s="76">
        <v>44109</v>
      </c>
      <c r="Y874" s="76">
        <v>44117</v>
      </c>
      <c r="Z874" s="76">
        <v>44013</v>
      </c>
      <c r="AA874" s="76">
        <v>44043</v>
      </c>
      <c r="AB874">
        <v>4039</v>
      </c>
      <c r="AC874" t="s">
        <v>1067</v>
      </c>
      <c r="AD874" t="s">
        <v>346</v>
      </c>
      <c r="AE874" t="s">
        <v>324</v>
      </c>
      <c r="AF874" t="s">
        <v>1075</v>
      </c>
      <c r="AG874" t="s">
        <v>1074</v>
      </c>
      <c r="AH874" t="s">
        <v>329</v>
      </c>
      <c r="AI874" t="s">
        <v>867</v>
      </c>
      <c r="AJ874" t="s">
        <v>1070</v>
      </c>
      <c r="AK874">
        <v>86057</v>
      </c>
      <c r="AL874">
        <v>1</v>
      </c>
      <c r="AM874">
        <v>49588</v>
      </c>
      <c r="AN874" t="s">
        <v>1228</v>
      </c>
      <c r="AO874">
        <v>111522010</v>
      </c>
    </row>
    <row r="875" spans="1:41">
      <c r="A875" t="s">
        <v>315</v>
      </c>
      <c r="B875">
        <v>4430</v>
      </c>
      <c r="C875" t="s">
        <v>866</v>
      </c>
      <c r="D875" t="s">
        <v>316</v>
      </c>
      <c r="E875">
        <v>281485</v>
      </c>
      <c r="F875" t="s">
        <v>317</v>
      </c>
      <c r="G875" t="s">
        <v>867</v>
      </c>
      <c r="H875" s="105" t="s">
        <v>868</v>
      </c>
      <c r="I875" t="s">
        <v>869</v>
      </c>
      <c r="J875" t="s">
        <v>619</v>
      </c>
      <c r="K875" t="s">
        <v>315</v>
      </c>
      <c r="L875">
        <v>833033</v>
      </c>
      <c r="M875">
        <v>19268</v>
      </c>
      <c r="O875">
        <v>333080</v>
      </c>
      <c r="P875" t="s">
        <v>1066</v>
      </c>
      <c r="Q875">
        <v>21136</v>
      </c>
      <c r="R875">
        <v>152</v>
      </c>
      <c r="S875">
        <v>21136</v>
      </c>
      <c r="T875">
        <v>2786</v>
      </c>
      <c r="U875" t="s">
        <v>328</v>
      </c>
      <c r="W875">
        <v>1158667035</v>
      </c>
      <c r="X875" s="76">
        <v>44126</v>
      </c>
      <c r="Y875" s="76">
        <v>44137</v>
      </c>
      <c r="Z875" s="76">
        <v>44105</v>
      </c>
      <c r="AA875" s="76">
        <v>44135</v>
      </c>
      <c r="AB875">
        <v>3122.53</v>
      </c>
      <c r="AC875" t="s">
        <v>1067</v>
      </c>
      <c r="AD875" t="s">
        <v>344</v>
      </c>
      <c r="AE875" t="s">
        <v>324</v>
      </c>
      <c r="AF875" t="s">
        <v>1231</v>
      </c>
      <c r="AG875" t="s">
        <v>1232</v>
      </c>
      <c r="AH875" t="s">
        <v>329</v>
      </c>
      <c r="AI875" t="s">
        <v>867</v>
      </c>
      <c r="AJ875" t="s">
        <v>1070</v>
      </c>
      <c r="AK875">
        <v>86057</v>
      </c>
      <c r="AL875">
        <v>3</v>
      </c>
      <c r="AM875">
        <v>49590</v>
      </c>
      <c r="AN875" t="s">
        <v>1228</v>
      </c>
      <c r="AO875">
        <v>111522033</v>
      </c>
    </row>
    <row r="876" spans="1:41">
      <c r="A876" t="s">
        <v>315</v>
      </c>
      <c r="B876">
        <v>4430</v>
      </c>
      <c r="C876" t="s">
        <v>866</v>
      </c>
      <c r="D876" t="s">
        <v>316</v>
      </c>
      <c r="E876">
        <v>281485</v>
      </c>
      <c r="F876" t="s">
        <v>317</v>
      </c>
      <c r="G876" t="s">
        <v>867</v>
      </c>
      <c r="H876" s="105" t="s">
        <v>868</v>
      </c>
      <c r="I876" t="s">
        <v>869</v>
      </c>
      <c r="J876" t="s">
        <v>619</v>
      </c>
      <c r="K876" t="s">
        <v>315</v>
      </c>
      <c r="L876">
        <v>795523</v>
      </c>
      <c r="M876">
        <v>19299</v>
      </c>
      <c r="O876">
        <v>333080</v>
      </c>
      <c r="P876" t="s">
        <v>1066</v>
      </c>
      <c r="Q876">
        <v>20777</v>
      </c>
      <c r="R876">
        <v>152</v>
      </c>
      <c r="S876">
        <v>20777</v>
      </c>
      <c r="T876">
        <v>2786</v>
      </c>
      <c r="U876" t="s">
        <v>328</v>
      </c>
      <c r="W876">
        <v>1158667035</v>
      </c>
      <c r="X876" s="76">
        <v>44109</v>
      </c>
      <c r="Y876" s="76">
        <v>44137</v>
      </c>
      <c r="Z876" s="76">
        <v>44136</v>
      </c>
      <c r="AA876" s="76">
        <v>44165</v>
      </c>
      <c r="AB876">
        <v>4039</v>
      </c>
      <c r="AC876" t="s">
        <v>1067</v>
      </c>
      <c r="AD876" t="s">
        <v>346</v>
      </c>
      <c r="AE876" t="s">
        <v>324</v>
      </c>
      <c r="AF876" t="s">
        <v>1078</v>
      </c>
      <c r="AG876" t="s">
        <v>1074</v>
      </c>
      <c r="AH876" t="s">
        <v>329</v>
      </c>
      <c r="AI876" t="s">
        <v>867</v>
      </c>
      <c r="AJ876" t="s">
        <v>1070</v>
      </c>
      <c r="AK876">
        <v>86057</v>
      </c>
      <c r="AL876">
        <v>1</v>
      </c>
      <c r="AM876">
        <v>49588</v>
      </c>
      <c r="AN876" t="s">
        <v>1228</v>
      </c>
      <c r="AO876">
        <v>111522010</v>
      </c>
    </row>
    <row r="877" spans="1:41">
      <c r="A877" t="s">
        <v>315</v>
      </c>
      <c r="B877">
        <v>4430</v>
      </c>
      <c r="C877" t="s">
        <v>866</v>
      </c>
      <c r="D877" t="s">
        <v>316</v>
      </c>
      <c r="E877">
        <v>281485</v>
      </c>
      <c r="F877" t="s">
        <v>317</v>
      </c>
      <c r="G877" t="s">
        <v>867</v>
      </c>
      <c r="H877" s="105" t="s">
        <v>868</v>
      </c>
      <c r="I877" t="s">
        <v>869</v>
      </c>
      <c r="J877" t="s">
        <v>619</v>
      </c>
      <c r="K877" t="s">
        <v>315</v>
      </c>
      <c r="L877">
        <v>833011</v>
      </c>
      <c r="M877">
        <v>19207</v>
      </c>
      <c r="O877">
        <v>333080</v>
      </c>
      <c r="P877" t="s">
        <v>1066</v>
      </c>
      <c r="Q877">
        <v>21134</v>
      </c>
      <c r="R877">
        <v>152</v>
      </c>
      <c r="S877">
        <v>21134</v>
      </c>
      <c r="T877">
        <v>2786</v>
      </c>
      <c r="U877" t="s">
        <v>328</v>
      </c>
      <c r="W877">
        <v>1158667035</v>
      </c>
      <c r="X877" s="76">
        <v>44126</v>
      </c>
      <c r="Y877" s="76">
        <v>44137</v>
      </c>
      <c r="Z877" s="76">
        <v>44044</v>
      </c>
      <c r="AA877" s="76">
        <v>44074</v>
      </c>
      <c r="AB877">
        <v>3122.53</v>
      </c>
      <c r="AC877" t="s">
        <v>1067</v>
      </c>
      <c r="AD877" t="s">
        <v>344</v>
      </c>
      <c r="AE877" t="s">
        <v>324</v>
      </c>
      <c r="AF877" t="s">
        <v>1233</v>
      </c>
      <c r="AG877" t="s">
        <v>1232</v>
      </c>
      <c r="AH877" t="s">
        <v>329</v>
      </c>
      <c r="AI877" t="s">
        <v>867</v>
      </c>
      <c r="AJ877" t="s">
        <v>1070</v>
      </c>
      <c r="AK877">
        <v>86057</v>
      </c>
      <c r="AL877">
        <v>3</v>
      </c>
      <c r="AM877">
        <v>49590</v>
      </c>
      <c r="AN877" t="s">
        <v>1228</v>
      </c>
      <c r="AO877">
        <v>111522033</v>
      </c>
    </row>
    <row r="878" spans="1:41">
      <c r="A878" t="s">
        <v>315</v>
      </c>
      <c r="B878">
        <v>4430</v>
      </c>
      <c r="C878" t="s">
        <v>866</v>
      </c>
      <c r="D878" t="s">
        <v>316</v>
      </c>
      <c r="E878">
        <v>281485</v>
      </c>
      <c r="F878" t="s">
        <v>317</v>
      </c>
      <c r="G878" t="s">
        <v>867</v>
      </c>
      <c r="H878" s="105" t="s">
        <v>868</v>
      </c>
      <c r="I878" t="s">
        <v>869</v>
      </c>
      <c r="J878" t="s">
        <v>619</v>
      </c>
      <c r="K878" t="s">
        <v>315</v>
      </c>
      <c r="L878">
        <v>833000</v>
      </c>
      <c r="M878">
        <v>19176</v>
      </c>
      <c r="O878">
        <v>333080</v>
      </c>
      <c r="P878" t="s">
        <v>1066</v>
      </c>
      <c r="Q878">
        <v>21133</v>
      </c>
      <c r="R878">
        <v>152</v>
      </c>
      <c r="S878">
        <v>21133</v>
      </c>
      <c r="T878">
        <v>2786</v>
      </c>
      <c r="U878" t="s">
        <v>328</v>
      </c>
      <c r="W878">
        <v>1158667035</v>
      </c>
      <c r="X878" s="76">
        <v>44126</v>
      </c>
      <c r="Y878" s="76">
        <v>44137</v>
      </c>
      <c r="Z878" s="76">
        <v>44013</v>
      </c>
      <c r="AA878" s="76">
        <v>44043</v>
      </c>
      <c r="AB878">
        <v>3122.53</v>
      </c>
      <c r="AC878" t="s">
        <v>1067</v>
      </c>
      <c r="AD878" t="s">
        <v>344</v>
      </c>
      <c r="AE878" t="s">
        <v>324</v>
      </c>
      <c r="AF878" t="s">
        <v>1234</v>
      </c>
      <c r="AG878" t="s">
        <v>1232</v>
      </c>
      <c r="AH878" t="s">
        <v>329</v>
      </c>
      <c r="AI878" t="s">
        <v>867</v>
      </c>
      <c r="AJ878" t="s">
        <v>1070</v>
      </c>
      <c r="AK878">
        <v>86057</v>
      </c>
      <c r="AL878">
        <v>3</v>
      </c>
      <c r="AM878">
        <v>49590</v>
      </c>
      <c r="AN878" t="s">
        <v>1228</v>
      </c>
      <c r="AO878">
        <v>111522033</v>
      </c>
    </row>
    <row r="879" spans="1:41">
      <c r="A879" t="s">
        <v>315</v>
      </c>
      <c r="B879">
        <v>4430</v>
      </c>
      <c r="C879" t="s">
        <v>866</v>
      </c>
      <c r="D879" t="s">
        <v>316</v>
      </c>
      <c r="E879">
        <v>281485</v>
      </c>
      <c r="F879" t="s">
        <v>317</v>
      </c>
      <c r="G879" t="s">
        <v>867</v>
      </c>
      <c r="H879" s="105" t="s">
        <v>868</v>
      </c>
      <c r="I879" t="s">
        <v>869</v>
      </c>
      <c r="J879" t="s">
        <v>619</v>
      </c>
      <c r="K879" t="s">
        <v>315</v>
      </c>
      <c r="L879">
        <v>833044</v>
      </c>
      <c r="M879">
        <v>19299</v>
      </c>
      <c r="O879">
        <v>333080</v>
      </c>
      <c r="P879" t="s">
        <v>1066</v>
      </c>
      <c r="Q879">
        <v>21137</v>
      </c>
      <c r="R879">
        <v>152</v>
      </c>
      <c r="S879">
        <v>21137</v>
      </c>
      <c r="T879">
        <v>2786</v>
      </c>
      <c r="U879" t="s">
        <v>328</v>
      </c>
      <c r="W879">
        <v>1158667035</v>
      </c>
      <c r="X879" s="76">
        <v>44126</v>
      </c>
      <c r="Y879" s="76">
        <v>44137</v>
      </c>
      <c r="Z879" s="76">
        <v>44136</v>
      </c>
      <c r="AA879" s="76">
        <v>44165</v>
      </c>
      <c r="AB879">
        <v>3122.53</v>
      </c>
      <c r="AC879" t="s">
        <v>1067</v>
      </c>
      <c r="AD879" t="s">
        <v>344</v>
      </c>
      <c r="AE879" t="s">
        <v>324</v>
      </c>
      <c r="AF879" t="s">
        <v>1235</v>
      </c>
      <c r="AG879" t="s">
        <v>1232</v>
      </c>
      <c r="AH879" t="s">
        <v>329</v>
      </c>
      <c r="AI879" t="s">
        <v>867</v>
      </c>
      <c r="AJ879" t="s">
        <v>1070</v>
      </c>
      <c r="AK879">
        <v>86057</v>
      </c>
      <c r="AL879">
        <v>3</v>
      </c>
      <c r="AM879">
        <v>49590</v>
      </c>
      <c r="AN879" t="s">
        <v>1228</v>
      </c>
      <c r="AO879">
        <v>111522033</v>
      </c>
    </row>
    <row r="880" spans="1:41">
      <c r="A880" t="s">
        <v>315</v>
      </c>
      <c r="B880">
        <v>4430</v>
      </c>
      <c r="C880" t="s">
        <v>866</v>
      </c>
      <c r="D880" t="s">
        <v>316</v>
      </c>
      <c r="E880">
        <v>281485</v>
      </c>
      <c r="F880" t="s">
        <v>317</v>
      </c>
      <c r="G880" t="s">
        <v>867</v>
      </c>
      <c r="H880" s="105" t="s">
        <v>868</v>
      </c>
      <c r="I880" t="s">
        <v>869</v>
      </c>
      <c r="J880" t="s">
        <v>619</v>
      </c>
      <c r="K880" t="s">
        <v>315</v>
      </c>
      <c r="L880">
        <v>833022</v>
      </c>
      <c r="M880">
        <v>19238</v>
      </c>
      <c r="O880">
        <v>333080</v>
      </c>
      <c r="P880" t="s">
        <v>1066</v>
      </c>
      <c r="Q880">
        <v>21135</v>
      </c>
      <c r="R880">
        <v>152</v>
      </c>
      <c r="S880">
        <v>21135</v>
      </c>
      <c r="T880">
        <v>2786</v>
      </c>
      <c r="U880" t="s">
        <v>328</v>
      </c>
      <c r="W880">
        <v>1158667035</v>
      </c>
      <c r="X880" s="76">
        <v>44126</v>
      </c>
      <c r="Y880" s="76">
        <v>44137</v>
      </c>
      <c r="Z880" s="76">
        <v>44075</v>
      </c>
      <c r="AA880" s="76">
        <v>44104</v>
      </c>
      <c r="AB880">
        <v>3122.53</v>
      </c>
      <c r="AC880" t="s">
        <v>1067</v>
      </c>
      <c r="AD880" t="s">
        <v>344</v>
      </c>
      <c r="AE880" t="s">
        <v>324</v>
      </c>
      <c r="AF880" t="s">
        <v>1236</v>
      </c>
      <c r="AG880" t="s">
        <v>1232</v>
      </c>
      <c r="AH880" t="s">
        <v>329</v>
      </c>
      <c r="AI880" t="s">
        <v>867</v>
      </c>
      <c r="AJ880" t="s">
        <v>1070</v>
      </c>
      <c r="AK880">
        <v>86057</v>
      </c>
      <c r="AL880">
        <v>3</v>
      </c>
      <c r="AM880">
        <v>49590</v>
      </c>
      <c r="AN880" t="s">
        <v>1228</v>
      </c>
      <c r="AO880">
        <v>111522033</v>
      </c>
    </row>
    <row r="881" spans="1:41">
      <c r="A881" t="s">
        <v>315</v>
      </c>
      <c r="B881">
        <v>4430</v>
      </c>
      <c r="C881" t="s">
        <v>866</v>
      </c>
      <c r="D881" t="s">
        <v>316</v>
      </c>
      <c r="E881">
        <v>281485</v>
      </c>
      <c r="F881" t="s">
        <v>317</v>
      </c>
      <c r="G881" t="s">
        <v>867</v>
      </c>
      <c r="H881" s="105" t="s">
        <v>868</v>
      </c>
      <c r="I881" t="s">
        <v>869</v>
      </c>
      <c r="J881" t="s">
        <v>619</v>
      </c>
      <c r="K881" t="s">
        <v>315</v>
      </c>
      <c r="L881">
        <v>833055</v>
      </c>
      <c r="M881">
        <v>19329</v>
      </c>
      <c r="O881">
        <v>333080</v>
      </c>
      <c r="P881" t="s">
        <v>1066</v>
      </c>
      <c r="Q881">
        <v>21138</v>
      </c>
      <c r="R881">
        <v>152</v>
      </c>
      <c r="S881">
        <v>21138</v>
      </c>
      <c r="T881">
        <v>2786</v>
      </c>
      <c r="U881" t="s">
        <v>328</v>
      </c>
      <c r="W881">
        <v>1158667035</v>
      </c>
      <c r="X881" s="76">
        <v>44126</v>
      </c>
      <c r="Y881" s="76">
        <v>44166</v>
      </c>
      <c r="Z881" s="76">
        <v>44166</v>
      </c>
      <c r="AA881" s="76">
        <v>44196</v>
      </c>
      <c r="AB881">
        <v>3122.53</v>
      </c>
      <c r="AC881" t="s">
        <v>1067</v>
      </c>
      <c r="AD881" t="s">
        <v>344</v>
      </c>
      <c r="AE881" t="s">
        <v>324</v>
      </c>
      <c r="AF881" t="s">
        <v>1237</v>
      </c>
      <c r="AG881" t="s">
        <v>1232</v>
      </c>
      <c r="AH881" t="s">
        <v>329</v>
      </c>
      <c r="AI881" t="s">
        <v>867</v>
      </c>
      <c r="AJ881" t="s">
        <v>1070</v>
      </c>
      <c r="AK881">
        <v>86057</v>
      </c>
      <c r="AL881">
        <v>3</v>
      </c>
      <c r="AM881">
        <v>49590</v>
      </c>
      <c r="AN881" t="s">
        <v>1228</v>
      </c>
      <c r="AO881">
        <v>111522033</v>
      </c>
    </row>
    <row r="882" spans="1:41">
      <c r="A882" t="s">
        <v>315</v>
      </c>
      <c r="B882">
        <v>4430</v>
      </c>
      <c r="C882" t="s">
        <v>866</v>
      </c>
      <c r="D882" t="s">
        <v>316</v>
      </c>
      <c r="E882">
        <v>281485</v>
      </c>
      <c r="F882" t="s">
        <v>317</v>
      </c>
      <c r="G882" t="s">
        <v>867</v>
      </c>
      <c r="H882" s="105" t="s">
        <v>868</v>
      </c>
      <c r="I882" t="s">
        <v>869</v>
      </c>
      <c r="J882" t="s">
        <v>619</v>
      </c>
      <c r="K882" t="s">
        <v>315</v>
      </c>
      <c r="L882">
        <v>795546</v>
      </c>
      <c r="M882">
        <v>19329</v>
      </c>
      <c r="O882">
        <v>333080</v>
      </c>
      <c r="P882" t="s">
        <v>1066</v>
      </c>
      <c r="Q882">
        <v>20778</v>
      </c>
      <c r="R882">
        <v>152</v>
      </c>
      <c r="S882">
        <v>20778</v>
      </c>
      <c r="T882">
        <v>2786</v>
      </c>
      <c r="U882" t="s">
        <v>328</v>
      </c>
      <c r="W882">
        <v>1158667035</v>
      </c>
      <c r="X882" s="76">
        <v>44109</v>
      </c>
      <c r="Y882" s="76">
        <v>44166</v>
      </c>
      <c r="Z882" s="76">
        <v>44166</v>
      </c>
      <c r="AA882" s="76">
        <v>44196</v>
      </c>
      <c r="AB882">
        <v>4039</v>
      </c>
      <c r="AC882" t="s">
        <v>1067</v>
      </c>
      <c r="AD882" t="s">
        <v>346</v>
      </c>
      <c r="AE882" t="s">
        <v>324</v>
      </c>
      <c r="AF882" t="s">
        <v>1079</v>
      </c>
      <c r="AG882" t="s">
        <v>1074</v>
      </c>
      <c r="AH882" t="s">
        <v>329</v>
      </c>
      <c r="AI882" t="s">
        <v>867</v>
      </c>
      <c r="AJ882" t="s">
        <v>1070</v>
      </c>
      <c r="AK882">
        <v>86057</v>
      </c>
      <c r="AL882">
        <v>1</v>
      </c>
      <c r="AM882">
        <v>49588</v>
      </c>
      <c r="AN882" t="s">
        <v>1228</v>
      </c>
      <c r="AO882">
        <v>111522010</v>
      </c>
    </row>
    <row r="883" spans="1:41">
      <c r="A883" t="s">
        <v>315</v>
      </c>
      <c r="B883">
        <v>4430</v>
      </c>
      <c r="C883" t="s">
        <v>866</v>
      </c>
      <c r="D883" t="s">
        <v>316</v>
      </c>
      <c r="E883">
        <v>281485</v>
      </c>
      <c r="F883" t="s">
        <v>317</v>
      </c>
      <c r="G883" t="s">
        <v>867</v>
      </c>
      <c r="H883" s="105" t="s">
        <v>868</v>
      </c>
      <c r="I883" t="s">
        <v>869</v>
      </c>
      <c r="J883" t="s">
        <v>619</v>
      </c>
      <c r="K883" t="s">
        <v>315</v>
      </c>
      <c r="L883">
        <v>795569</v>
      </c>
      <c r="M883">
        <v>19360</v>
      </c>
      <c r="O883">
        <v>333080</v>
      </c>
      <c r="P883" t="s">
        <v>1066</v>
      </c>
      <c r="Q883">
        <v>20779</v>
      </c>
      <c r="R883">
        <v>152</v>
      </c>
      <c r="S883">
        <v>20779</v>
      </c>
      <c r="T883">
        <v>2786</v>
      </c>
      <c r="U883" t="s">
        <v>328</v>
      </c>
      <c r="W883">
        <v>1158667035</v>
      </c>
      <c r="X883" s="76">
        <v>44109</v>
      </c>
      <c r="Y883" s="76">
        <v>44201</v>
      </c>
      <c r="Z883" s="76">
        <v>44197</v>
      </c>
      <c r="AA883" s="76">
        <v>44227</v>
      </c>
      <c r="AB883">
        <v>4039</v>
      </c>
      <c r="AC883" t="s">
        <v>1067</v>
      </c>
      <c r="AD883" t="s">
        <v>346</v>
      </c>
      <c r="AE883" t="s">
        <v>324</v>
      </c>
      <c r="AF883" t="s">
        <v>1080</v>
      </c>
      <c r="AG883" t="s">
        <v>1074</v>
      </c>
      <c r="AH883" t="s">
        <v>329</v>
      </c>
      <c r="AI883" t="s">
        <v>867</v>
      </c>
      <c r="AJ883" t="s">
        <v>1070</v>
      </c>
      <c r="AK883">
        <v>86057</v>
      </c>
      <c r="AL883">
        <v>1</v>
      </c>
      <c r="AM883">
        <v>49588</v>
      </c>
      <c r="AN883" t="s">
        <v>1228</v>
      </c>
      <c r="AO883">
        <v>111522010</v>
      </c>
    </row>
    <row r="884" spans="1:41">
      <c r="A884" t="s">
        <v>315</v>
      </c>
      <c r="B884">
        <v>4430</v>
      </c>
      <c r="C884" t="s">
        <v>866</v>
      </c>
      <c r="D884" t="s">
        <v>316</v>
      </c>
      <c r="E884">
        <v>281485</v>
      </c>
      <c r="F884" t="s">
        <v>317</v>
      </c>
      <c r="G884" t="s">
        <v>867</v>
      </c>
      <c r="H884" s="105" t="s">
        <v>868</v>
      </c>
      <c r="I884" t="s">
        <v>869</v>
      </c>
      <c r="J884" t="s">
        <v>619</v>
      </c>
      <c r="K884" t="s">
        <v>315</v>
      </c>
      <c r="L884">
        <v>833066</v>
      </c>
      <c r="M884">
        <v>19360</v>
      </c>
      <c r="O884">
        <v>333080</v>
      </c>
      <c r="P884" t="s">
        <v>1066</v>
      </c>
      <c r="Q884">
        <v>21139</v>
      </c>
      <c r="R884">
        <v>152</v>
      </c>
      <c r="S884">
        <v>21139</v>
      </c>
      <c r="T884">
        <v>2786</v>
      </c>
      <c r="U884" t="s">
        <v>328</v>
      </c>
      <c r="W884">
        <v>1158667035</v>
      </c>
      <c r="X884" s="76">
        <v>44126</v>
      </c>
      <c r="Y884" s="76">
        <v>44201</v>
      </c>
      <c r="Z884" s="76">
        <v>44197</v>
      </c>
      <c r="AA884" s="76">
        <v>44227</v>
      </c>
      <c r="AB884">
        <v>3122.53</v>
      </c>
      <c r="AC884" t="s">
        <v>1067</v>
      </c>
      <c r="AD884" t="s">
        <v>344</v>
      </c>
      <c r="AE884" t="s">
        <v>324</v>
      </c>
      <c r="AF884" t="s">
        <v>1238</v>
      </c>
      <c r="AG884" t="s">
        <v>1232</v>
      </c>
      <c r="AH884" t="s">
        <v>329</v>
      </c>
      <c r="AI884" t="s">
        <v>867</v>
      </c>
      <c r="AJ884" t="s">
        <v>1070</v>
      </c>
      <c r="AK884">
        <v>86057</v>
      </c>
      <c r="AL884">
        <v>3</v>
      </c>
      <c r="AM884">
        <v>49590</v>
      </c>
      <c r="AN884" t="s">
        <v>1228</v>
      </c>
      <c r="AO884">
        <v>111522033</v>
      </c>
    </row>
    <row r="885" spans="1:41">
      <c r="A885" t="s">
        <v>315</v>
      </c>
      <c r="B885">
        <v>4430</v>
      </c>
      <c r="C885" t="s">
        <v>866</v>
      </c>
      <c r="D885" t="s">
        <v>316</v>
      </c>
      <c r="E885">
        <v>281485</v>
      </c>
      <c r="F885" t="s">
        <v>317</v>
      </c>
      <c r="G885" t="s">
        <v>867</v>
      </c>
      <c r="H885" s="105" t="s">
        <v>868</v>
      </c>
      <c r="I885" t="s">
        <v>869</v>
      </c>
      <c r="J885" t="s">
        <v>619</v>
      </c>
      <c r="K885" t="s">
        <v>315</v>
      </c>
      <c r="L885">
        <v>833077</v>
      </c>
      <c r="M885">
        <v>19391</v>
      </c>
      <c r="O885">
        <v>333080</v>
      </c>
      <c r="P885" t="s">
        <v>1066</v>
      </c>
      <c r="Q885">
        <v>21140</v>
      </c>
      <c r="R885">
        <v>152</v>
      </c>
      <c r="S885">
        <v>21140</v>
      </c>
      <c r="T885">
        <v>2786</v>
      </c>
      <c r="U885" t="s">
        <v>328</v>
      </c>
      <c r="W885">
        <v>1158667035</v>
      </c>
      <c r="X885" s="76">
        <v>44126</v>
      </c>
      <c r="Y885" s="76">
        <v>44228</v>
      </c>
      <c r="Z885" s="76">
        <v>44228</v>
      </c>
      <c r="AA885" s="76">
        <v>44255</v>
      </c>
      <c r="AB885">
        <v>3122.53</v>
      </c>
      <c r="AC885" t="s">
        <v>1067</v>
      </c>
      <c r="AD885" t="s">
        <v>344</v>
      </c>
      <c r="AE885" t="s">
        <v>324</v>
      </c>
      <c r="AF885" t="s">
        <v>1239</v>
      </c>
      <c r="AG885" t="s">
        <v>1232</v>
      </c>
      <c r="AH885" t="s">
        <v>329</v>
      </c>
      <c r="AI885" t="s">
        <v>867</v>
      </c>
      <c r="AJ885" t="s">
        <v>1070</v>
      </c>
      <c r="AK885">
        <v>86057</v>
      </c>
      <c r="AL885">
        <v>3</v>
      </c>
      <c r="AM885">
        <v>49590</v>
      </c>
      <c r="AN885" t="s">
        <v>1228</v>
      </c>
      <c r="AO885">
        <v>111522033</v>
      </c>
    </row>
    <row r="886" spans="1:41">
      <c r="A886" t="s">
        <v>315</v>
      </c>
      <c r="B886">
        <v>4430</v>
      </c>
      <c r="C886" t="s">
        <v>866</v>
      </c>
      <c r="D886" t="s">
        <v>316</v>
      </c>
      <c r="E886">
        <v>281485</v>
      </c>
      <c r="F886" t="s">
        <v>317</v>
      </c>
      <c r="G886" t="s">
        <v>867</v>
      </c>
      <c r="H886" s="105" t="s">
        <v>868</v>
      </c>
      <c r="I886" t="s">
        <v>869</v>
      </c>
      <c r="J886" t="s">
        <v>619</v>
      </c>
      <c r="K886" t="s">
        <v>315</v>
      </c>
      <c r="L886">
        <v>795592</v>
      </c>
      <c r="M886">
        <v>19391</v>
      </c>
      <c r="O886">
        <v>333080</v>
      </c>
      <c r="P886" t="s">
        <v>1066</v>
      </c>
      <c r="Q886">
        <v>20780</v>
      </c>
      <c r="R886">
        <v>152</v>
      </c>
      <c r="S886">
        <v>20780</v>
      </c>
      <c r="T886">
        <v>2786</v>
      </c>
      <c r="U886" t="s">
        <v>328</v>
      </c>
      <c r="W886">
        <v>1158667035</v>
      </c>
      <c r="X886" s="76">
        <v>44109</v>
      </c>
      <c r="Y886" s="76">
        <v>44228</v>
      </c>
      <c r="Z886" s="76">
        <v>44228</v>
      </c>
      <c r="AA886" s="76">
        <v>44255</v>
      </c>
      <c r="AB886">
        <v>4039</v>
      </c>
      <c r="AC886" t="s">
        <v>1067</v>
      </c>
      <c r="AD886" t="s">
        <v>346</v>
      </c>
      <c r="AE886" t="s">
        <v>324</v>
      </c>
      <c r="AF886" t="s">
        <v>1081</v>
      </c>
      <c r="AG886" t="s">
        <v>1074</v>
      </c>
      <c r="AH886" t="s">
        <v>329</v>
      </c>
      <c r="AI886" t="s">
        <v>867</v>
      </c>
      <c r="AJ886" t="s">
        <v>1070</v>
      </c>
      <c r="AK886">
        <v>86057</v>
      </c>
      <c r="AL886">
        <v>1</v>
      </c>
      <c r="AM886">
        <v>49588</v>
      </c>
      <c r="AN886" t="s">
        <v>1228</v>
      </c>
      <c r="AO886">
        <v>111522010</v>
      </c>
    </row>
    <row r="887" spans="1:41">
      <c r="A887" t="s">
        <v>315</v>
      </c>
      <c r="B887">
        <v>4430</v>
      </c>
      <c r="C887" t="s">
        <v>866</v>
      </c>
      <c r="D887" t="s">
        <v>316</v>
      </c>
      <c r="E887">
        <v>281485</v>
      </c>
      <c r="F887" t="s">
        <v>317</v>
      </c>
      <c r="G887" t="s">
        <v>867</v>
      </c>
      <c r="H887" s="105" t="s">
        <v>868</v>
      </c>
      <c r="I887" t="s">
        <v>869</v>
      </c>
      <c r="J887" t="s">
        <v>619</v>
      </c>
      <c r="K887" t="s">
        <v>315</v>
      </c>
      <c r="L887">
        <v>795615</v>
      </c>
      <c r="M887">
        <v>19419</v>
      </c>
      <c r="O887">
        <v>333080</v>
      </c>
      <c r="P887" t="s">
        <v>1066</v>
      </c>
      <c r="Q887">
        <v>20781</v>
      </c>
      <c r="R887">
        <v>152</v>
      </c>
      <c r="S887">
        <v>20781</v>
      </c>
      <c r="T887">
        <v>2786</v>
      </c>
      <c r="U887" t="s">
        <v>328</v>
      </c>
      <c r="W887">
        <v>1158667035</v>
      </c>
      <c r="X887" s="76">
        <v>44109</v>
      </c>
      <c r="Y887" s="76">
        <v>44256</v>
      </c>
      <c r="Z887" s="76">
        <v>44256</v>
      </c>
      <c r="AA887" s="76">
        <v>44286</v>
      </c>
      <c r="AB887">
        <v>4039</v>
      </c>
      <c r="AC887" t="s">
        <v>1067</v>
      </c>
      <c r="AD887" t="s">
        <v>346</v>
      </c>
      <c r="AE887" t="s">
        <v>324</v>
      </c>
      <c r="AF887" t="s">
        <v>1082</v>
      </c>
      <c r="AG887" t="s">
        <v>1074</v>
      </c>
      <c r="AH887" t="s">
        <v>329</v>
      </c>
      <c r="AI887" t="s">
        <v>867</v>
      </c>
      <c r="AJ887" t="s">
        <v>1070</v>
      </c>
      <c r="AK887">
        <v>86057</v>
      </c>
      <c r="AL887">
        <v>1</v>
      </c>
      <c r="AM887">
        <v>49588</v>
      </c>
      <c r="AN887" t="s">
        <v>1228</v>
      </c>
      <c r="AO887">
        <v>111522010</v>
      </c>
    </row>
    <row r="888" spans="1:41">
      <c r="A888" t="s">
        <v>315</v>
      </c>
      <c r="B888">
        <v>4430</v>
      </c>
      <c r="C888" t="s">
        <v>866</v>
      </c>
      <c r="D888" t="s">
        <v>316</v>
      </c>
      <c r="E888">
        <v>281485</v>
      </c>
      <c r="F888" t="s">
        <v>317</v>
      </c>
      <c r="G888" t="s">
        <v>867</v>
      </c>
      <c r="H888" s="105" t="s">
        <v>868</v>
      </c>
      <c r="I888" t="s">
        <v>869</v>
      </c>
      <c r="J888" t="s">
        <v>619</v>
      </c>
      <c r="K888" t="s">
        <v>315</v>
      </c>
      <c r="L888">
        <v>833088</v>
      </c>
      <c r="M888">
        <v>19419</v>
      </c>
      <c r="O888">
        <v>333080</v>
      </c>
      <c r="P888" t="s">
        <v>1066</v>
      </c>
      <c r="Q888">
        <v>21141</v>
      </c>
      <c r="R888">
        <v>152</v>
      </c>
      <c r="S888">
        <v>21141</v>
      </c>
      <c r="T888">
        <v>2786</v>
      </c>
      <c r="U888" t="s">
        <v>328</v>
      </c>
      <c r="W888">
        <v>1158667035</v>
      </c>
      <c r="X888" s="76">
        <v>44126</v>
      </c>
      <c r="Y888" s="76">
        <v>44256</v>
      </c>
      <c r="Z888" s="76">
        <v>44256</v>
      </c>
      <c r="AA888" s="76">
        <v>44286</v>
      </c>
      <c r="AB888">
        <v>3122.53</v>
      </c>
      <c r="AC888" t="s">
        <v>1067</v>
      </c>
      <c r="AD888" t="s">
        <v>344</v>
      </c>
      <c r="AE888" t="s">
        <v>324</v>
      </c>
      <c r="AF888" t="s">
        <v>1240</v>
      </c>
      <c r="AG888" t="s">
        <v>1232</v>
      </c>
      <c r="AH888" t="s">
        <v>329</v>
      </c>
      <c r="AI888" t="s">
        <v>867</v>
      </c>
      <c r="AJ888" t="s">
        <v>1070</v>
      </c>
      <c r="AK888">
        <v>86057</v>
      </c>
      <c r="AL888">
        <v>3</v>
      </c>
      <c r="AM888">
        <v>49590</v>
      </c>
      <c r="AN888" t="s">
        <v>1228</v>
      </c>
      <c r="AO888">
        <v>111522033</v>
      </c>
    </row>
    <row r="889" spans="1:41">
      <c r="H889" s="105"/>
      <c r="X889" s="76"/>
      <c r="Y889" s="76"/>
      <c r="Z889" s="76"/>
      <c r="AA889" s="76"/>
      <c r="AB889">
        <f>SUM(AB865:AB888)</f>
        <v>85119.209999999992</v>
      </c>
    </row>
    <row r="890" spans="1:41">
      <c r="A890" t="s">
        <v>315</v>
      </c>
      <c r="B890">
        <v>4430</v>
      </c>
      <c r="C890" t="s">
        <v>866</v>
      </c>
      <c r="D890" t="s">
        <v>316</v>
      </c>
      <c r="E890">
        <v>281485</v>
      </c>
      <c r="F890" t="s">
        <v>317</v>
      </c>
      <c r="G890" t="s">
        <v>867</v>
      </c>
      <c r="H890" s="105" t="s">
        <v>868</v>
      </c>
      <c r="I890" t="s">
        <v>869</v>
      </c>
      <c r="J890" t="s">
        <v>619</v>
      </c>
      <c r="K890" t="s">
        <v>315</v>
      </c>
      <c r="L890">
        <v>795638</v>
      </c>
      <c r="M890">
        <v>19450</v>
      </c>
      <c r="O890">
        <v>333080</v>
      </c>
      <c r="P890" t="s">
        <v>1066</v>
      </c>
      <c r="Q890">
        <v>20782</v>
      </c>
      <c r="R890">
        <v>152</v>
      </c>
      <c r="S890">
        <v>20782</v>
      </c>
      <c r="T890">
        <v>2786</v>
      </c>
      <c r="U890" t="s">
        <v>328</v>
      </c>
      <c r="W890">
        <v>1158667035</v>
      </c>
      <c r="X890" s="76">
        <v>44109</v>
      </c>
      <c r="Y890" s="76">
        <v>44287</v>
      </c>
      <c r="Z890" s="76">
        <v>44287</v>
      </c>
      <c r="AA890" s="76">
        <v>44316</v>
      </c>
      <c r="AB890">
        <v>4039</v>
      </c>
      <c r="AC890" t="s">
        <v>1067</v>
      </c>
      <c r="AD890" t="s">
        <v>346</v>
      </c>
      <c r="AE890" t="s">
        <v>324</v>
      </c>
      <c r="AF890" t="s">
        <v>1083</v>
      </c>
      <c r="AG890" t="s">
        <v>1074</v>
      </c>
      <c r="AH890" t="s">
        <v>329</v>
      </c>
      <c r="AI890" t="s">
        <v>867</v>
      </c>
      <c r="AJ890" t="s">
        <v>1070</v>
      </c>
      <c r="AK890">
        <v>86057</v>
      </c>
      <c r="AL890">
        <v>1</v>
      </c>
      <c r="AM890">
        <v>49588</v>
      </c>
      <c r="AN890" t="s">
        <v>1228</v>
      </c>
      <c r="AO890">
        <v>111522010</v>
      </c>
    </row>
    <row r="891" spans="1:41">
      <c r="A891" t="s">
        <v>315</v>
      </c>
      <c r="B891">
        <v>4430</v>
      </c>
      <c r="C891" t="s">
        <v>866</v>
      </c>
      <c r="D891" t="s">
        <v>316</v>
      </c>
      <c r="E891">
        <v>281485</v>
      </c>
      <c r="F891" t="s">
        <v>317</v>
      </c>
      <c r="G891" t="s">
        <v>867</v>
      </c>
      <c r="H891" s="105" t="s">
        <v>868</v>
      </c>
      <c r="I891" t="s">
        <v>869</v>
      </c>
      <c r="J891" t="s">
        <v>619</v>
      </c>
      <c r="K891" t="s">
        <v>315</v>
      </c>
      <c r="L891">
        <v>833099</v>
      </c>
      <c r="M891">
        <v>19450</v>
      </c>
      <c r="O891">
        <v>333080</v>
      </c>
      <c r="P891" t="s">
        <v>1066</v>
      </c>
      <c r="Q891">
        <v>21142</v>
      </c>
      <c r="R891">
        <v>152</v>
      </c>
      <c r="S891">
        <v>21142</v>
      </c>
      <c r="T891">
        <v>2786</v>
      </c>
      <c r="U891" t="s">
        <v>328</v>
      </c>
      <c r="W891">
        <v>1158667035</v>
      </c>
      <c r="X891" s="76">
        <v>44126</v>
      </c>
      <c r="Y891" s="76">
        <v>44287</v>
      </c>
      <c r="Z891" s="76">
        <v>44287</v>
      </c>
      <c r="AA891" s="76">
        <v>44316</v>
      </c>
      <c r="AB891">
        <v>3122.53</v>
      </c>
      <c r="AC891" t="s">
        <v>1067</v>
      </c>
      <c r="AD891" t="s">
        <v>344</v>
      </c>
      <c r="AE891" t="s">
        <v>324</v>
      </c>
      <c r="AF891" t="s">
        <v>1241</v>
      </c>
      <c r="AG891" t="s">
        <v>1232</v>
      </c>
      <c r="AH891" t="s">
        <v>329</v>
      </c>
      <c r="AI891" t="s">
        <v>867</v>
      </c>
      <c r="AJ891" t="s">
        <v>1070</v>
      </c>
      <c r="AK891">
        <v>86057</v>
      </c>
      <c r="AL891">
        <v>3</v>
      </c>
      <c r="AM891">
        <v>49590</v>
      </c>
      <c r="AN891" t="s">
        <v>1228</v>
      </c>
      <c r="AO891">
        <v>111522033</v>
      </c>
    </row>
    <row r="892" spans="1:41">
      <c r="A892" t="s">
        <v>315</v>
      </c>
      <c r="B892">
        <v>4430</v>
      </c>
      <c r="C892" t="s">
        <v>866</v>
      </c>
      <c r="D892" t="s">
        <v>316</v>
      </c>
      <c r="E892">
        <v>281485</v>
      </c>
      <c r="F892" t="s">
        <v>317</v>
      </c>
      <c r="G892" t="s">
        <v>867</v>
      </c>
      <c r="H892" s="105" t="s">
        <v>868</v>
      </c>
      <c r="I892" t="s">
        <v>869</v>
      </c>
      <c r="J892" t="s">
        <v>619</v>
      </c>
      <c r="K892" t="s">
        <v>315</v>
      </c>
      <c r="L892">
        <v>795661</v>
      </c>
      <c r="M892">
        <v>19480</v>
      </c>
      <c r="O892">
        <v>333080</v>
      </c>
      <c r="P892" t="s">
        <v>1066</v>
      </c>
      <c r="Q892">
        <v>20783</v>
      </c>
      <c r="R892">
        <v>152</v>
      </c>
      <c r="S892">
        <v>20783</v>
      </c>
      <c r="T892">
        <v>2786</v>
      </c>
      <c r="U892" t="s">
        <v>328</v>
      </c>
      <c r="W892">
        <v>1158667035</v>
      </c>
      <c r="X892" s="76">
        <v>44109</v>
      </c>
      <c r="Y892" s="76">
        <v>44322</v>
      </c>
      <c r="Z892" s="76">
        <v>44317</v>
      </c>
      <c r="AA892" s="76">
        <v>44347</v>
      </c>
      <c r="AB892">
        <v>4039</v>
      </c>
      <c r="AC892" t="s">
        <v>1067</v>
      </c>
      <c r="AD892" t="s">
        <v>346</v>
      </c>
      <c r="AE892" t="s">
        <v>324</v>
      </c>
      <c r="AF892" t="s">
        <v>1084</v>
      </c>
      <c r="AG892" t="s">
        <v>1074</v>
      </c>
      <c r="AH892" t="s">
        <v>329</v>
      </c>
      <c r="AI892" t="s">
        <v>867</v>
      </c>
      <c r="AJ892" t="s">
        <v>1070</v>
      </c>
      <c r="AK892">
        <v>86057</v>
      </c>
      <c r="AL892">
        <v>1</v>
      </c>
      <c r="AM892">
        <v>49588</v>
      </c>
      <c r="AN892" t="s">
        <v>1228</v>
      </c>
      <c r="AO892">
        <v>111522010</v>
      </c>
    </row>
    <row r="893" spans="1:41">
      <c r="A893" t="s">
        <v>315</v>
      </c>
      <c r="B893">
        <v>4430</v>
      </c>
      <c r="C893" t="s">
        <v>866</v>
      </c>
      <c r="D893" t="s">
        <v>316</v>
      </c>
      <c r="E893">
        <v>281485</v>
      </c>
      <c r="F893" t="s">
        <v>317</v>
      </c>
      <c r="G893" t="s">
        <v>867</v>
      </c>
      <c r="H893" s="105" t="s">
        <v>868</v>
      </c>
      <c r="I893" t="s">
        <v>869</v>
      </c>
      <c r="J893" t="s">
        <v>619</v>
      </c>
      <c r="K893" t="s">
        <v>315</v>
      </c>
      <c r="L893">
        <v>833110</v>
      </c>
      <c r="M893">
        <v>19480</v>
      </c>
      <c r="O893">
        <v>333080</v>
      </c>
      <c r="P893" t="s">
        <v>1066</v>
      </c>
      <c r="Q893">
        <v>21143</v>
      </c>
      <c r="R893">
        <v>152</v>
      </c>
      <c r="S893">
        <v>21143</v>
      </c>
      <c r="T893">
        <v>2786</v>
      </c>
      <c r="U893" t="s">
        <v>328</v>
      </c>
      <c r="W893">
        <v>1158667035</v>
      </c>
      <c r="X893" s="76">
        <v>44126</v>
      </c>
      <c r="Y893" s="76">
        <v>44322</v>
      </c>
      <c r="Z893" s="76">
        <v>44317</v>
      </c>
      <c r="AA893" s="76">
        <v>44347</v>
      </c>
      <c r="AB893">
        <v>3122.53</v>
      </c>
      <c r="AC893" t="s">
        <v>1067</v>
      </c>
      <c r="AD893" t="s">
        <v>344</v>
      </c>
      <c r="AE893" t="s">
        <v>324</v>
      </c>
      <c r="AF893" t="s">
        <v>1242</v>
      </c>
      <c r="AG893" t="s">
        <v>1232</v>
      </c>
      <c r="AH893" t="s">
        <v>329</v>
      </c>
      <c r="AI893" t="s">
        <v>867</v>
      </c>
      <c r="AJ893" t="s">
        <v>1070</v>
      </c>
      <c r="AK893">
        <v>86057</v>
      </c>
      <c r="AL893">
        <v>3</v>
      </c>
      <c r="AM893">
        <v>49590</v>
      </c>
      <c r="AN893" t="s">
        <v>1228</v>
      </c>
      <c r="AO893">
        <v>111522033</v>
      </c>
    </row>
    <row r="894" spans="1:41">
      <c r="A894" t="s">
        <v>315</v>
      </c>
      <c r="B894">
        <v>4430</v>
      </c>
      <c r="C894" t="s">
        <v>866</v>
      </c>
      <c r="D894" t="s">
        <v>316</v>
      </c>
      <c r="E894">
        <v>281485</v>
      </c>
      <c r="F894" t="s">
        <v>317</v>
      </c>
      <c r="G894" t="s">
        <v>867</v>
      </c>
      <c r="H894" s="105" t="s">
        <v>868</v>
      </c>
      <c r="I894" t="s">
        <v>869</v>
      </c>
      <c r="J894" t="s">
        <v>619</v>
      </c>
      <c r="K894" t="s">
        <v>315</v>
      </c>
      <c r="L894">
        <v>833121</v>
      </c>
      <c r="M894">
        <v>19511</v>
      </c>
      <c r="O894">
        <v>333080</v>
      </c>
      <c r="P894" t="s">
        <v>1066</v>
      </c>
      <c r="Q894">
        <v>21144</v>
      </c>
      <c r="R894">
        <v>152</v>
      </c>
      <c r="S894">
        <v>21144</v>
      </c>
      <c r="T894">
        <v>2786</v>
      </c>
      <c r="U894" t="s">
        <v>328</v>
      </c>
      <c r="W894">
        <v>1158667035</v>
      </c>
      <c r="X894" s="76">
        <v>44126</v>
      </c>
      <c r="Y894" s="76">
        <v>44348</v>
      </c>
      <c r="Z894" s="76">
        <v>44348</v>
      </c>
      <c r="AA894" s="76">
        <v>44377</v>
      </c>
      <c r="AB894">
        <v>3122.53</v>
      </c>
      <c r="AC894" t="s">
        <v>1067</v>
      </c>
      <c r="AD894" t="s">
        <v>344</v>
      </c>
      <c r="AE894" t="s">
        <v>324</v>
      </c>
      <c r="AF894" t="s">
        <v>1243</v>
      </c>
      <c r="AG894" t="s">
        <v>1232</v>
      </c>
      <c r="AH894" t="s">
        <v>329</v>
      </c>
      <c r="AI894" t="s">
        <v>867</v>
      </c>
      <c r="AJ894" t="s">
        <v>1070</v>
      </c>
      <c r="AK894">
        <v>86057</v>
      </c>
      <c r="AL894">
        <v>3</v>
      </c>
      <c r="AM894">
        <v>49590</v>
      </c>
      <c r="AN894" t="s">
        <v>1228</v>
      </c>
      <c r="AO894">
        <v>111522033</v>
      </c>
    </row>
    <row r="895" spans="1:41">
      <c r="A895" t="s">
        <v>315</v>
      </c>
      <c r="B895">
        <v>4430</v>
      </c>
      <c r="C895" t="s">
        <v>866</v>
      </c>
      <c r="D895" t="s">
        <v>316</v>
      </c>
      <c r="E895">
        <v>281485</v>
      </c>
      <c r="F895" t="s">
        <v>317</v>
      </c>
      <c r="G895" t="s">
        <v>867</v>
      </c>
      <c r="H895" s="105" t="s">
        <v>868</v>
      </c>
      <c r="I895" t="s">
        <v>869</v>
      </c>
      <c r="J895" t="s">
        <v>619</v>
      </c>
      <c r="K895" t="s">
        <v>315</v>
      </c>
      <c r="L895">
        <v>795684</v>
      </c>
      <c r="M895">
        <v>19511</v>
      </c>
      <c r="O895">
        <v>333080</v>
      </c>
      <c r="P895" t="s">
        <v>1066</v>
      </c>
      <c r="Q895">
        <v>20784</v>
      </c>
      <c r="R895">
        <v>152</v>
      </c>
      <c r="S895">
        <v>20784</v>
      </c>
      <c r="T895">
        <v>2786</v>
      </c>
      <c r="U895" t="s">
        <v>328</v>
      </c>
      <c r="W895">
        <v>1158667035</v>
      </c>
      <c r="X895" s="76">
        <v>44109</v>
      </c>
      <c r="Y895" s="76">
        <v>44348</v>
      </c>
      <c r="Z895" s="76">
        <v>44348</v>
      </c>
      <c r="AA895" s="76">
        <v>44377</v>
      </c>
      <c r="AB895">
        <v>4039</v>
      </c>
      <c r="AC895" t="s">
        <v>1067</v>
      </c>
      <c r="AD895" t="s">
        <v>346</v>
      </c>
      <c r="AE895" t="s">
        <v>324</v>
      </c>
      <c r="AF895" t="s">
        <v>1085</v>
      </c>
      <c r="AG895" t="s">
        <v>1074</v>
      </c>
      <c r="AH895" t="s">
        <v>329</v>
      </c>
      <c r="AI895" t="s">
        <v>867</v>
      </c>
      <c r="AJ895" t="s">
        <v>1070</v>
      </c>
      <c r="AK895">
        <v>86057</v>
      </c>
      <c r="AL895">
        <v>1</v>
      </c>
      <c r="AM895">
        <v>49588</v>
      </c>
      <c r="AN895" t="s">
        <v>1228</v>
      </c>
      <c r="AO895">
        <v>111522010</v>
      </c>
    </row>
    <row r="896" spans="1:41">
      <c r="A896" t="s">
        <v>315</v>
      </c>
      <c r="B896">
        <v>4430</v>
      </c>
      <c r="C896" t="s">
        <v>866</v>
      </c>
      <c r="D896" t="s">
        <v>316</v>
      </c>
      <c r="E896">
        <v>281485</v>
      </c>
      <c r="F896" t="s">
        <v>317</v>
      </c>
      <c r="G896" t="s">
        <v>867</v>
      </c>
      <c r="H896" s="105" t="s">
        <v>868</v>
      </c>
      <c r="I896" t="s">
        <v>869</v>
      </c>
      <c r="J896" t="s">
        <v>619</v>
      </c>
      <c r="K896" t="s">
        <v>315</v>
      </c>
      <c r="L896">
        <v>74519</v>
      </c>
      <c r="M896">
        <v>19541</v>
      </c>
      <c r="O896">
        <v>333080</v>
      </c>
      <c r="P896" t="s">
        <v>1066</v>
      </c>
      <c r="Q896">
        <v>22309</v>
      </c>
      <c r="R896">
        <v>152</v>
      </c>
      <c r="S896">
        <v>22309</v>
      </c>
      <c r="T896">
        <v>2786</v>
      </c>
      <c r="U896" t="s">
        <v>328</v>
      </c>
      <c r="W896">
        <v>1158667035</v>
      </c>
      <c r="X896" s="76">
        <v>44420</v>
      </c>
      <c r="Y896" s="76">
        <v>44427</v>
      </c>
      <c r="Z896" s="76">
        <v>44378</v>
      </c>
      <c r="AA896" s="76">
        <v>44408</v>
      </c>
      <c r="AB896">
        <v>3263.24</v>
      </c>
      <c r="AC896" t="s">
        <v>1067</v>
      </c>
      <c r="AD896" t="s">
        <v>383</v>
      </c>
      <c r="AE896" t="s">
        <v>324</v>
      </c>
      <c r="AF896" t="s">
        <v>1244</v>
      </c>
      <c r="AG896" t="s">
        <v>1245</v>
      </c>
      <c r="AH896" t="s">
        <v>329</v>
      </c>
      <c r="AI896" t="s">
        <v>867</v>
      </c>
      <c r="AJ896" t="s">
        <v>1070</v>
      </c>
      <c r="AK896">
        <v>86057</v>
      </c>
      <c r="AL896">
        <v>3</v>
      </c>
      <c r="AM896">
        <v>49590</v>
      </c>
      <c r="AN896" t="s">
        <v>1228</v>
      </c>
      <c r="AO896">
        <v>111522033</v>
      </c>
    </row>
    <row r="897" spans="1:41">
      <c r="A897" t="s">
        <v>315</v>
      </c>
      <c r="B897">
        <v>4430</v>
      </c>
      <c r="C897" t="s">
        <v>866</v>
      </c>
      <c r="D897" t="s">
        <v>316</v>
      </c>
      <c r="E897">
        <v>281485</v>
      </c>
      <c r="F897" t="s">
        <v>317</v>
      </c>
      <c r="G897" t="s">
        <v>867</v>
      </c>
      <c r="H897" s="105" t="s">
        <v>868</v>
      </c>
      <c r="I897" t="s">
        <v>869</v>
      </c>
      <c r="J897" t="s">
        <v>619</v>
      </c>
      <c r="K897" t="s">
        <v>315</v>
      </c>
      <c r="L897">
        <v>74529</v>
      </c>
      <c r="M897">
        <v>19572</v>
      </c>
      <c r="O897">
        <v>333080</v>
      </c>
      <c r="P897" t="s">
        <v>1066</v>
      </c>
      <c r="Q897">
        <v>22310</v>
      </c>
      <c r="R897">
        <v>152</v>
      </c>
      <c r="S897">
        <v>22310</v>
      </c>
      <c r="T897">
        <v>2786</v>
      </c>
      <c r="U897" t="s">
        <v>328</v>
      </c>
      <c r="W897">
        <v>1158667035</v>
      </c>
      <c r="X897" s="76">
        <v>44420</v>
      </c>
      <c r="Y897" s="76">
        <v>44427</v>
      </c>
      <c r="Z897" s="76">
        <v>44409</v>
      </c>
      <c r="AA897" s="76">
        <v>44439</v>
      </c>
      <c r="AB897">
        <v>3263.24</v>
      </c>
      <c r="AC897" t="s">
        <v>1067</v>
      </c>
      <c r="AD897" t="s">
        <v>383</v>
      </c>
      <c r="AE897" t="s">
        <v>324</v>
      </c>
      <c r="AF897" t="s">
        <v>1246</v>
      </c>
      <c r="AG897" t="s">
        <v>1245</v>
      </c>
      <c r="AH897" t="s">
        <v>329</v>
      </c>
      <c r="AI897" t="s">
        <v>867</v>
      </c>
      <c r="AJ897" t="s">
        <v>1070</v>
      </c>
      <c r="AK897">
        <v>86057</v>
      </c>
      <c r="AL897">
        <v>3</v>
      </c>
      <c r="AM897">
        <v>49590</v>
      </c>
      <c r="AN897" t="s">
        <v>1228</v>
      </c>
      <c r="AO897">
        <v>111522033</v>
      </c>
    </row>
    <row r="898" spans="1:41">
      <c r="A898" t="s">
        <v>315</v>
      </c>
      <c r="B898">
        <v>4430</v>
      </c>
      <c r="C898" t="s">
        <v>866</v>
      </c>
      <c r="D898" t="s">
        <v>316</v>
      </c>
      <c r="E898">
        <v>281485</v>
      </c>
      <c r="F898" t="s">
        <v>317</v>
      </c>
      <c r="G898" t="s">
        <v>867</v>
      </c>
      <c r="H898" s="105" t="s">
        <v>868</v>
      </c>
      <c r="I898" t="s">
        <v>869</v>
      </c>
      <c r="J898" t="s">
        <v>619</v>
      </c>
      <c r="K898" t="s">
        <v>315</v>
      </c>
      <c r="L898">
        <v>74539</v>
      </c>
      <c r="M898">
        <v>19603</v>
      </c>
      <c r="O898">
        <v>333080</v>
      </c>
      <c r="P898" t="s">
        <v>1066</v>
      </c>
      <c r="Q898">
        <v>22311</v>
      </c>
      <c r="R898">
        <v>152</v>
      </c>
      <c r="S898">
        <v>22311</v>
      </c>
      <c r="T898">
        <v>2786</v>
      </c>
      <c r="U898" t="s">
        <v>328</v>
      </c>
      <c r="W898">
        <v>1158667035</v>
      </c>
      <c r="X898" s="76">
        <v>44420</v>
      </c>
      <c r="Y898" s="76">
        <v>44440</v>
      </c>
      <c r="Z898" s="76">
        <v>44440</v>
      </c>
      <c r="AA898" s="76">
        <v>44469</v>
      </c>
      <c r="AB898">
        <v>3263.24</v>
      </c>
      <c r="AC898" t="s">
        <v>1067</v>
      </c>
      <c r="AD898" t="s">
        <v>383</v>
      </c>
      <c r="AE898" t="s">
        <v>324</v>
      </c>
      <c r="AF898" t="s">
        <v>1247</v>
      </c>
      <c r="AG898" t="s">
        <v>1245</v>
      </c>
      <c r="AH898" t="s">
        <v>329</v>
      </c>
      <c r="AI898" t="s">
        <v>867</v>
      </c>
      <c r="AJ898" t="s">
        <v>1070</v>
      </c>
      <c r="AK898">
        <v>86057</v>
      </c>
      <c r="AL898">
        <v>3</v>
      </c>
      <c r="AM898">
        <v>49590</v>
      </c>
      <c r="AN898" t="s">
        <v>1228</v>
      </c>
      <c r="AO898">
        <v>111522033</v>
      </c>
    </row>
    <row r="899" spans="1:41">
      <c r="A899" t="s">
        <v>315</v>
      </c>
      <c r="B899">
        <v>4430</v>
      </c>
      <c r="C899" t="s">
        <v>866</v>
      </c>
      <c r="D899" t="s">
        <v>316</v>
      </c>
      <c r="E899">
        <v>281485</v>
      </c>
      <c r="F899" t="s">
        <v>317</v>
      </c>
      <c r="G899" t="s">
        <v>867</v>
      </c>
      <c r="H899" s="105" t="s">
        <v>868</v>
      </c>
      <c r="I899" t="s">
        <v>869</v>
      </c>
      <c r="J899" t="s">
        <v>619</v>
      </c>
      <c r="K899" t="s">
        <v>315</v>
      </c>
      <c r="L899">
        <v>109390</v>
      </c>
      <c r="M899">
        <v>19572</v>
      </c>
      <c r="O899">
        <v>333080</v>
      </c>
      <c r="P899" t="s">
        <v>1066</v>
      </c>
      <c r="Q899">
        <v>22778</v>
      </c>
      <c r="R899">
        <v>152</v>
      </c>
      <c r="S899">
        <v>22778</v>
      </c>
      <c r="T899">
        <v>2786</v>
      </c>
      <c r="U899" t="s">
        <v>328</v>
      </c>
      <c r="W899">
        <v>1158667035</v>
      </c>
      <c r="X899" s="76">
        <v>44442</v>
      </c>
      <c r="Y899" s="76">
        <v>44442</v>
      </c>
      <c r="Z899" s="76">
        <v>44409</v>
      </c>
      <c r="AA899" s="76">
        <v>44439</v>
      </c>
      <c r="AB899">
        <v>4221</v>
      </c>
      <c r="AC899" t="s">
        <v>1067</v>
      </c>
      <c r="AD899" t="s">
        <v>383</v>
      </c>
      <c r="AE899" t="s">
        <v>324</v>
      </c>
      <c r="AF899" t="s">
        <v>1088</v>
      </c>
      <c r="AG899" t="s">
        <v>1087</v>
      </c>
      <c r="AH899" t="s">
        <v>329</v>
      </c>
      <c r="AI899" t="s">
        <v>867</v>
      </c>
      <c r="AJ899" t="s">
        <v>1070</v>
      </c>
      <c r="AK899">
        <v>86057</v>
      </c>
      <c r="AL899">
        <v>1</v>
      </c>
      <c r="AM899">
        <v>49588</v>
      </c>
      <c r="AN899" t="s">
        <v>1228</v>
      </c>
      <c r="AO899">
        <v>111522010</v>
      </c>
    </row>
    <row r="900" spans="1:41">
      <c r="A900" t="s">
        <v>315</v>
      </c>
      <c r="B900">
        <v>4430</v>
      </c>
      <c r="C900" t="s">
        <v>866</v>
      </c>
      <c r="D900" t="s">
        <v>316</v>
      </c>
      <c r="E900">
        <v>281485</v>
      </c>
      <c r="F900" t="s">
        <v>317</v>
      </c>
      <c r="G900" t="s">
        <v>867</v>
      </c>
      <c r="H900" s="105" t="s">
        <v>868</v>
      </c>
      <c r="I900" t="s">
        <v>869</v>
      </c>
      <c r="J900" t="s">
        <v>619</v>
      </c>
      <c r="K900" t="s">
        <v>315</v>
      </c>
      <c r="L900">
        <v>109360</v>
      </c>
      <c r="M900">
        <v>19541</v>
      </c>
      <c r="O900">
        <v>333080</v>
      </c>
      <c r="P900" t="s">
        <v>1066</v>
      </c>
      <c r="Q900">
        <v>22777</v>
      </c>
      <c r="R900">
        <v>152</v>
      </c>
      <c r="S900">
        <v>22777</v>
      </c>
      <c r="T900">
        <v>2786</v>
      </c>
      <c r="U900" t="s">
        <v>328</v>
      </c>
      <c r="W900">
        <v>1158667035</v>
      </c>
      <c r="X900" s="76">
        <v>44442</v>
      </c>
      <c r="Y900" s="76">
        <v>44442</v>
      </c>
      <c r="Z900" s="76">
        <v>44378</v>
      </c>
      <c r="AA900" s="76">
        <v>44408</v>
      </c>
      <c r="AB900">
        <v>4221</v>
      </c>
      <c r="AC900" t="s">
        <v>1067</v>
      </c>
      <c r="AD900" t="s">
        <v>383</v>
      </c>
      <c r="AE900" t="s">
        <v>324</v>
      </c>
      <c r="AF900" t="s">
        <v>1089</v>
      </c>
      <c r="AG900" t="s">
        <v>1087</v>
      </c>
      <c r="AH900" t="s">
        <v>329</v>
      </c>
      <c r="AI900" t="s">
        <v>867</v>
      </c>
      <c r="AJ900" t="s">
        <v>1070</v>
      </c>
      <c r="AK900">
        <v>86057</v>
      </c>
      <c r="AL900">
        <v>1</v>
      </c>
      <c r="AM900">
        <v>49588</v>
      </c>
      <c r="AN900" t="s">
        <v>1228</v>
      </c>
      <c r="AO900">
        <v>111522010</v>
      </c>
    </row>
    <row r="901" spans="1:41">
      <c r="A901" t="s">
        <v>315</v>
      </c>
      <c r="B901">
        <v>4430</v>
      </c>
      <c r="C901" t="s">
        <v>866</v>
      </c>
      <c r="D901" t="s">
        <v>316</v>
      </c>
      <c r="E901">
        <v>281485</v>
      </c>
      <c r="F901" t="s">
        <v>317</v>
      </c>
      <c r="G901" t="s">
        <v>867</v>
      </c>
      <c r="H901" s="105" t="s">
        <v>868</v>
      </c>
      <c r="I901" t="s">
        <v>869</v>
      </c>
      <c r="J901" t="s">
        <v>619</v>
      </c>
      <c r="K901" t="s">
        <v>315</v>
      </c>
      <c r="L901">
        <v>109420</v>
      </c>
      <c r="M901">
        <v>19603</v>
      </c>
      <c r="O901">
        <v>333080</v>
      </c>
      <c r="P901" t="s">
        <v>1066</v>
      </c>
      <c r="Q901">
        <v>22779</v>
      </c>
      <c r="R901">
        <v>152</v>
      </c>
      <c r="S901">
        <v>22779</v>
      </c>
      <c r="T901">
        <v>2786</v>
      </c>
      <c r="U901" t="s">
        <v>328</v>
      </c>
      <c r="W901">
        <v>1158667035</v>
      </c>
      <c r="X901" s="76">
        <v>44442</v>
      </c>
      <c r="Y901" s="76">
        <v>44442</v>
      </c>
      <c r="Z901" s="76">
        <v>44440</v>
      </c>
      <c r="AA901" s="76">
        <v>44469</v>
      </c>
      <c r="AB901">
        <v>4221</v>
      </c>
      <c r="AC901" t="s">
        <v>1067</v>
      </c>
      <c r="AD901" t="s">
        <v>383</v>
      </c>
      <c r="AE901" t="s">
        <v>324</v>
      </c>
      <c r="AF901" t="s">
        <v>1086</v>
      </c>
      <c r="AG901" t="s">
        <v>1087</v>
      </c>
      <c r="AH901" t="s">
        <v>329</v>
      </c>
      <c r="AI901" t="s">
        <v>867</v>
      </c>
      <c r="AJ901" t="s">
        <v>1070</v>
      </c>
      <c r="AK901">
        <v>86057</v>
      </c>
      <c r="AL901">
        <v>1</v>
      </c>
      <c r="AM901">
        <v>49588</v>
      </c>
      <c r="AN901" t="s">
        <v>1228</v>
      </c>
      <c r="AO901">
        <v>111522010</v>
      </c>
    </row>
    <row r="902" spans="1:41">
      <c r="A902" t="s">
        <v>315</v>
      </c>
      <c r="B902">
        <v>4430</v>
      </c>
      <c r="C902" t="s">
        <v>866</v>
      </c>
      <c r="D902" t="s">
        <v>316</v>
      </c>
      <c r="E902">
        <v>281485</v>
      </c>
      <c r="F902" t="s">
        <v>317</v>
      </c>
      <c r="G902" t="s">
        <v>867</v>
      </c>
      <c r="H902" s="105" t="s">
        <v>868</v>
      </c>
      <c r="I902" t="s">
        <v>869</v>
      </c>
      <c r="J902" t="s">
        <v>619</v>
      </c>
      <c r="K902" t="s">
        <v>315</v>
      </c>
      <c r="L902">
        <v>109450</v>
      </c>
      <c r="M902">
        <v>19633</v>
      </c>
      <c r="O902">
        <v>333080</v>
      </c>
      <c r="P902" t="s">
        <v>1066</v>
      </c>
      <c r="Q902">
        <v>22780</v>
      </c>
      <c r="R902">
        <v>152</v>
      </c>
      <c r="S902">
        <v>22780</v>
      </c>
      <c r="T902">
        <v>2786</v>
      </c>
      <c r="U902" t="s">
        <v>328</v>
      </c>
      <c r="W902">
        <v>1158667035</v>
      </c>
      <c r="X902" s="76">
        <v>44442</v>
      </c>
      <c r="Y902" s="76">
        <v>44470</v>
      </c>
      <c r="Z902" s="76">
        <v>44470</v>
      </c>
      <c r="AA902" s="76">
        <v>44500</v>
      </c>
      <c r="AB902">
        <v>4221</v>
      </c>
      <c r="AC902" t="s">
        <v>1067</v>
      </c>
      <c r="AD902" t="s">
        <v>383</v>
      </c>
      <c r="AE902" t="s">
        <v>324</v>
      </c>
      <c r="AF902" t="s">
        <v>1090</v>
      </c>
      <c r="AG902" t="s">
        <v>1087</v>
      </c>
      <c r="AH902" t="s">
        <v>329</v>
      </c>
      <c r="AI902" t="s">
        <v>867</v>
      </c>
      <c r="AJ902" t="s">
        <v>1070</v>
      </c>
      <c r="AK902">
        <v>86057</v>
      </c>
      <c r="AL902">
        <v>1</v>
      </c>
      <c r="AM902">
        <v>49588</v>
      </c>
      <c r="AN902" t="s">
        <v>1228</v>
      </c>
      <c r="AO902">
        <v>111522010</v>
      </c>
    </row>
    <row r="903" spans="1:41">
      <c r="A903" t="s">
        <v>315</v>
      </c>
      <c r="B903">
        <v>4430</v>
      </c>
      <c r="C903" t="s">
        <v>866</v>
      </c>
      <c r="D903" t="s">
        <v>316</v>
      </c>
      <c r="E903">
        <v>281485</v>
      </c>
      <c r="F903" t="s">
        <v>317</v>
      </c>
      <c r="G903" t="s">
        <v>867</v>
      </c>
      <c r="H903" s="105" t="s">
        <v>868</v>
      </c>
      <c r="I903" t="s">
        <v>869</v>
      </c>
      <c r="J903" t="s">
        <v>619</v>
      </c>
      <c r="K903" t="s">
        <v>315</v>
      </c>
      <c r="L903">
        <v>74549</v>
      </c>
      <c r="M903">
        <v>19633</v>
      </c>
      <c r="O903">
        <v>333080</v>
      </c>
      <c r="P903" t="s">
        <v>1066</v>
      </c>
      <c r="Q903">
        <v>22312</v>
      </c>
      <c r="R903">
        <v>152</v>
      </c>
      <c r="S903">
        <v>22312</v>
      </c>
      <c r="T903">
        <v>2786</v>
      </c>
      <c r="U903" t="s">
        <v>328</v>
      </c>
      <c r="W903">
        <v>1158667035</v>
      </c>
      <c r="X903" s="76">
        <v>44420</v>
      </c>
      <c r="Y903" s="76">
        <v>44470</v>
      </c>
      <c r="Z903" s="76">
        <v>44470</v>
      </c>
      <c r="AA903" s="76">
        <v>44500</v>
      </c>
      <c r="AB903">
        <v>3263.24</v>
      </c>
      <c r="AC903" t="s">
        <v>1067</v>
      </c>
      <c r="AD903" t="s">
        <v>383</v>
      </c>
      <c r="AE903" t="s">
        <v>324</v>
      </c>
      <c r="AF903" t="s">
        <v>1248</v>
      </c>
      <c r="AG903" t="s">
        <v>1245</v>
      </c>
      <c r="AH903" t="s">
        <v>329</v>
      </c>
      <c r="AI903" t="s">
        <v>867</v>
      </c>
      <c r="AJ903" t="s">
        <v>1070</v>
      </c>
      <c r="AK903">
        <v>86057</v>
      </c>
      <c r="AL903">
        <v>3</v>
      </c>
      <c r="AM903">
        <v>49590</v>
      </c>
      <c r="AN903" t="s">
        <v>1228</v>
      </c>
      <c r="AO903">
        <v>111522033</v>
      </c>
    </row>
    <row r="904" spans="1:41">
      <c r="A904" t="s">
        <v>315</v>
      </c>
      <c r="B904">
        <v>4430</v>
      </c>
      <c r="C904" t="s">
        <v>866</v>
      </c>
      <c r="D904" t="s">
        <v>316</v>
      </c>
      <c r="E904">
        <v>281485</v>
      </c>
      <c r="F904" t="s">
        <v>317</v>
      </c>
      <c r="G904" t="s">
        <v>867</v>
      </c>
      <c r="H904" s="105" t="s">
        <v>868</v>
      </c>
      <c r="I904" t="s">
        <v>869</v>
      </c>
      <c r="J904" t="s">
        <v>619</v>
      </c>
      <c r="K904" t="s">
        <v>315</v>
      </c>
      <c r="L904">
        <v>74559</v>
      </c>
      <c r="M904">
        <v>19664</v>
      </c>
      <c r="O904">
        <v>333080</v>
      </c>
      <c r="P904" t="s">
        <v>1066</v>
      </c>
      <c r="Q904">
        <v>22313</v>
      </c>
      <c r="R904">
        <v>152</v>
      </c>
      <c r="S904">
        <v>22313</v>
      </c>
      <c r="T904">
        <v>2786</v>
      </c>
      <c r="U904" t="s">
        <v>328</v>
      </c>
      <c r="W904">
        <v>1158667035</v>
      </c>
      <c r="X904" s="76">
        <v>44420</v>
      </c>
      <c r="Y904" s="76">
        <v>44503</v>
      </c>
      <c r="Z904" s="76">
        <v>44501</v>
      </c>
      <c r="AA904" s="76">
        <v>44530</v>
      </c>
      <c r="AB904">
        <v>3263.24</v>
      </c>
      <c r="AC904" t="s">
        <v>1067</v>
      </c>
      <c r="AD904" t="s">
        <v>383</v>
      </c>
      <c r="AE904" t="s">
        <v>324</v>
      </c>
      <c r="AF904" t="s">
        <v>1249</v>
      </c>
      <c r="AG904" t="s">
        <v>1245</v>
      </c>
      <c r="AH904" t="s">
        <v>329</v>
      </c>
      <c r="AI904" t="s">
        <v>867</v>
      </c>
      <c r="AJ904" t="s">
        <v>1070</v>
      </c>
      <c r="AK904">
        <v>86057</v>
      </c>
      <c r="AL904">
        <v>3</v>
      </c>
      <c r="AM904">
        <v>49590</v>
      </c>
      <c r="AN904" t="s">
        <v>1228</v>
      </c>
      <c r="AO904">
        <v>111522033</v>
      </c>
    </row>
    <row r="905" spans="1:41">
      <c r="A905" t="s">
        <v>315</v>
      </c>
      <c r="B905">
        <v>4430</v>
      </c>
      <c r="C905" t="s">
        <v>866</v>
      </c>
      <c r="D905" t="s">
        <v>316</v>
      </c>
      <c r="E905">
        <v>281485</v>
      </c>
      <c r="F905" t="s">
        <v>317</v>
      </c>
      <c r="G905" t="s">
        <v>867</v>
      </c>
      <c r="H905" s="105" t="s">
        <v>868</v>
      </c>
      <c r="I905" t="s">
        <v>869</v>
      </c>
      <c r="J905" t="s">
        <v>619</v>
      </c>
      <c r="K905" t="s">
        <v>315</v>
      </c>
      <c r="L905">
        <v>109480</v>
      </c>
      <c r="M905">
        <v>19664</v>
      </c>
      <c r="O905">
        <v>333080</v>
      </c>
      <c r="P905" t="s">
        <v>1066</v>
      </c>
      <c r="Q905">
        <v>22781</v>
      </c>
      <c r="R905">
        <v>152</v>
      </c>
      <c r="S905">
        <v>22781</v>
      </c>
      <c r="T905">
        <v>2786</v>
      </c>
      <c r="U905" t="s">
        <v>328</v>
      </c>
      <c r="W905">
        <v>1158667035</v>
      </c>
      <c r="X905" s="76">
        <v>44442</v>
      </c>
      <c r="Y905" s="76">
        <v>44503</v>
      </c>
      <c r="Z905" s="76">
        <v>44501</v>
      </c>
      <c r="AA905" s="76">
        <v>44530</v>
      </c>
      <c r="AB905">
        <v>4221</v>
      </c>
      <c r="AC905" t="s">
        <v>1067</v>
      </c>
      <c r="AD905" t="s">
        <v>383</v>
      </c>
      <c r="AE905" t="s">
        <v>324</v>
      </c>
      <c r="AF905" t="s">
        <v>1091</v>
      </c>
      <c r="AG905" t="s">
        <v>1087</v>
      </c>
      <c r="AH905" t="s">
        <v>329</v>
      </c>
      <c r="AI905" t="s">
        <v>867</v>
      </c>
      <c r="AJ905" t="s">
        <v>1070</v>
      </c>
      <c r="AK905">
        <v>86057</v>
      </c>
      <c r="AL905">
        <v>1</v>
      </c>
      <c r="AM905">
        <v>49588</v>
      </c>
      <c r="AN905" t="s">
        <v>1228</v>
      </c>
      <c r="AO905">
        <v>111522010</v>
      </c>
    </row>
    <row r="906" spans="1:41">
      <c r="A906" t="s">
        <v>315</v>
      </c>
      <c r="B906">
        <v>4430</v>
      </c>
      <c r="C906" t="s">
        <v>866</v>
      </c>
      <c r="D906" t="s">
        <v>316</v>
      </c>
      <c r="E906">
        <v>281485</v>
      </c>
      <c r="F906" t="s">
        <v>317</v>
      </c>
      <c r="G906" t="s">
        <v>867</v>
      </c>
      <c r="H906" s="105" t="s">
        <v>868</v>
      </c>
      <c r="I906" t="s">
        <v>869</v>
      </c>
      <c r="J906" t="s">
        <v>619</v>
      </c>
      <c r="K906" t="s">
        <v>315</v>
      </c>
      <c r="L906">
        <v>74569</v>
      </c>
      <c r="M906">
        <v>19694</v>
      </c>
      <c r="O906">
        <v>333080</v>
      </c>
      <c r="P906" t="s">
        <v>1066</v>
      </c>
      <c r="Q906">
        <v>22314</v>
      </c>
      <c r="R906">
        <v>152</v>
      </c>
      <c r="S906">
        <v>22314</v>
      </c>
      <c r="T906">
        <v>2786</v>
      </c>
      <c r="U906" t="s">
        <v>328</v>
      </c>
      <c r="W906">
        <v>1158667035</v>
      </c>
      <c r="X906" s="76">
        <v>44420</v>
      </c>
      <c r="Y906" s="76">
        <v>44531</v>
      </c>
      <c r="Z906" s="76">
        <v>44531</v>
      </c>
      <c r="AA906" s="76">
        <v>44561</v>
      </c>
      <c r="AB906">
        <v>3263.24</v>
      </c>
      <c r="AC906" t="s">
        <v>1067</v>
      </c>
      <c r="AD906" t="s">
        <v>383</v>
      </c>
      <c r="AE906" t="s">
        <v>324</v>
      </c>
      <c r="AF906" t="s">
        <v>1250</v>
      </c>
      <c r="AG906" t="s">
        <v>1245</v>
      </c>
      <c r="AH906" t="s">
        <v>329</v>
      </c>
      <c r="AI906" t="s">
        <v>867</v>
      </c>
      <c r="AJ906" t="s">
        <v>1070</v>
      </c>
      <c r="AK906">
        <v>86057</v>
      </c>
      <c r="AL906">
        <v>3</v>
      </c>
      <c r="AM906">
        <v>49590</v>
      </c>
      <c r="AN906" t="s">
        <v>1228</v>
      </c>
      <c r="AO906">
        <v>111522033</v>
      </c>
    </row>
    <row r="907" spans="1:41">
      <c r="A907" t="s">
        <v>315</v>
      </c>
      <c r="B907">
        <v>4430</v>
      </c>
      <c r="C907" t="s">
        <v>866</v>
      </c>
      <c r="D907" t="s">
        <v>316</v>
      </c>
      <c r="E907">
        <v>281485</v>
      </c>
      <c r="F907" t="s">
        <v>317</v>
      </c>
      <c r="G907" t="s">
        <v>867</v>
      </c>
      <c r="H907" s="105" t="s">
        <v>868</v>
      </c>
      <c r="I907" t="s">
        <v>869</v>
      </c>
      <c r="J907" t="s">
        <v>619</v>
      </c>
      <c r="K907" t="s">
        <v>315</v>
      </c>
      <c r="L907">
        <v>109510</v>
      </c>
      <c r="M907">
        <v>19694</v>
      </c>
      <c r="O907">
        <v>333080</v>
      </c>
      <c r="P907" t="s">
        <v>1066</v>
      </c>
      <c r="Q907">
        <v>22782</v>
      </c>
      <c r="R907">
        <v>152</v>
      </c>
      <c r="S907">
        <v>22782</v>
      </c>
      <c r="T907">
        <v>2786</v>
      </c>
      <c r="U907" t="s">
        <v>328</v>
      </c>
      <c r="W907">
        <v>1158667035</v>
      </c>
      <c r="X907" s="76">
        <v>44442</v>
      </c>
      <c r="Y907" s="76">
        <v>44531</v>
      </c>
      <c r="Z907" s="76">
        <v>44531</v>
      </c>
      <c r="AA907" s="76">
        <v>44561</v>
      </c>
      <c r="AB907">
        <v>4221</v>
      </c>
      <c r="AC907" t="s">
        <v>1067</v>
      </c>
      <c r="AD907" t="s">
        <v>383</v>
      </c>
      <c r="AE907" t="s">
        <v>324</v>
      </c>
      <c r="AF907" t="s">
        <v>1092</v>
      </c>
      <c r="AG907" t="s">
        <v>1087</v>
      </c>
      <c r="AH907" t="s">
        <v>329</v>
      </c>
      <c r="AI907" t="s">
        <v>867</v>
      </c>
      <c r="AJ907" t="s">
        <v>1070</v>
      </c>
      <c r="AK907">
        <v>86057</v>
      </c>
      <c r="AL907">
        <v>1</v>
      </c>
      <c r="AM907">
        <v>49588</v>
      </c>
      <c r="AN907" t="s">
        <v>1228</v>
      </c>
      <c r="AO907">
        <v>111522010</v>
      </c>
    </row>
    <row r="908" spans="1:41">
      <c r="A908" t="s">
        <v>315</v>
      </c>
      <c r="B908">
        <v>4430</v>
      </c>
      <c r="C908" t="s">
        <v>866</v>
      </c>
      <c r="D908" t="s">
        <v>316</v>
      </c>
      <c r="E908">
        <v>281485</v>
      </c>
      <c r="F908" t="s">
        <v>317</v>
      </c>
      <c r="G908" t="s">
        <v>867</v>
      </c>
      <c r="H908" s="105" t="s">
        <v>868</v>
      </c>
      <c r="I908" t="s">
        <v>869</v>
      </c>
      <c r="J908" t="s">
        <v>619</v>
      </c>
      <c r="K908" t="s">
        <v>315</v>
      </c>
      <c r="L908">
        <v>109540</v>
      </c>
      <c r="M908">
        <v>19725</v>
      </c>
      <c r="O908">
        <v>333080</v>
      </c>
      <c r="P908" t="s">
        <v>1066</v>
      </c>
      <c r="Q908">
        <v>22783</v>
      </c>
      <c r="R908">
        <v>152</v>
      </c>
      <c r="S908">
        <v>22783</v>
      </c>
      <c r="T908">
        <v>2786</v>
      </c>
      <c r="U908" t="s">
        <v>328</v>
      </c>
      <c r="W908">
        <v>1158667035</v>
      </c>
      <c r="X908" s="76">
        <v>44442</v>
      </c>
      <c r="Y908" s="76">
        <v>44566</v>
      </c>
      <c r="Z908" s="76">
        <v>44562</v>
      </c>
      <c r="AA908" s="76">
        <v>44592</v>
      </c>
      <c r="AB908">
        <v>4221</v>
      </c>
      <c r="AC908" t="s">
        <v>1067</v>
      </c>
      <c r="AD908" t="s">
        <v>383</v>
      </c>
      <c r="AE908" t="s">
        <v>324</v>
      </c>
      <c r="AF908" t="s">
        <v>1093</v>
      </c>
      <c r="AG908" t="s">
        <v>1087</v>
      </c>
      <c r="AH908" t="s">
        <v>329</v>
      </c>
      <c r="AI908" t="s">
        <v>867</v>
      </c>
      <c r="AJ908" t="s">
        <v>1070</v>
      </c>
      <c r="AK908">
        <v>86057</v>
      </c>
      <c r="AL908">
        <v>1</v>
      </c>
      <c r="AM908">
        <v>49588</v>
      </c>
      <c r="AN908" t="s">
        <v>1228</v>
      </c>
      <c r="AO908">
        <v>111522010</v>
      </c>
    </row>
    <row r="909" spans="1:41">
      <c r="A909" t="s">
        <v>315</v>
      </c>
      <c r="B909">
        <v>4430</v>
      </c>
      <c r="C909" t="s">
        <v>866</v>
      </c>
      <c r="D909" t="s">
        <v>316</v>
      </c>
      <c r="E909">
        <v>281485</v>
      </c>
      <c r="F909" t="s">
        <v>317</v>
      </c>
      <c r="G909" t="s">
        <v>867</v>
      </c>
      <c r="H909" s="105" t="s">
        <v>868</v>
      </c>
      <c r="I909" t="s">
        <v>869</v>
      </c>
      <c r="J909" t="s">
        <v>619</v>
      </c>
      <c r="K909" t="s">
        <v>315</v>
      </c>
      <c r="L909">
        <v>74579</v>
      </c>
      <c r="M909">
        <v>19725</v>
      </c>
      <c r="O909">
        <v>333080</v>
      </c>
      <c r="P909" t="s">
        <v>1066</v>
      </c>
      <c r="Q909">
        <v>22315</v>
      </c>
      <c r="R909">
        <v>152</v>
      </c>
      <c r="S909">
        <v>22315</v>
      </c>
      <c r="T909">
        <v>2786</v>
      </c>
      <c r="U909" t="s">
        <v>328</v>
      </c>
      <c r="W909">
        <v>1158667035</v>
      </c>
      <c r="X909" s="76">
        <v>44420</v>
      </c>
      <c r="Y909" s="76">
        <v>44566</v>
      </c>
      <c r="Z909" s="76">
        <v>44562</v>
      </c>
      <c r="AA909" s="76">
        <v>44592</v>
      </c>
      <c r="AB909">
        <v>3263.24</v>
      </c>
      <c r="AC909" t="s">
        <v>1067</v>
      </c>
      <c r="AD909" t="s">
        <v>383</v>
      </c>
      <c r="AE909" t="s">
        <v>324</v>
      </c>
      <c r="AF909" t="s">
        <v>1251</v>
      </c>
      <c r="AG909" t="s">
        <v>1245</v>
      </c>
      <c r="AH909" t="s">
        <v>329</v>
      </c>
      <c r="AI909" t="s">
        <v>867</v>
      </c>
      <c r="AJ909" t="s">
        <v>1070</v>
      </c>
      <c r="AK909">
        <v>86057</v>
      </c>
      <c r="AL909">
        <v>3</v>
      </c>
      <c r="AM909">
        <v>49590</v>
      </c>
      <c r="AN909" t="s">
        <v>1228</v>
      </c>
      <c r="AO909">
        <v>111522033</v>
      </c>
    </row>
    <row r="910" spans="1:41">
      <c r="A910" t="s">
        <v>315</v>
      </c>
      <c r="B910">
        <v>4430</v>
      </c>
      <c r="C910" t="s">
        <v>866</v>
      </c>
      <c r="D910" t="s">
        <v>316</v>
      </c>
      <c r="E910">
        <v>281485</v>
      </c>
      <c r="F910" t="s">
        <v>317</v>
      </c>
      <c r="G910" t="s">
        <v>867</v>
      </c>
      <c r="H910" s="105" t="s">
        <v>868</v>
      </c>
      <c r="I910" t="s">
        <v>869</v>
      </c>
      <c r="J910" t="s">
        <v>619</v>
      </c>
      <c r="K910" t="s">
        <v>315</v>
      </c>
      <c r="L910">
        <v>74589</v>
      </c>
      <c r="M910">
        <v>19756</v>
      </c>
      <c r="O910">
        <v>333080</v>
      </c>
      <c r="P910" t="s">
        <v>1066</v>
      </c>
      <c r="Q910">
        <v>22316</v>
      </c>
      <c r="R910">
        <v>152</v>
      </c>
      <c r="S910">
        <v>22316</v>
      </c>
      <c r="T910">
        <v>2786</v>
      </c>
      <c r="U910" t="s">
        <v>328</v>
      </c>
      <c r="W910">
        <v>1158667035</v>
      </c>
      <c r="X910" s="76">
        <v>44420</v>
      </c>
      <c r="Y910" s="76">
        <v>44594</v>
      </c>
      <c r="Z910" s="76">
        <v>44593</v>
      </c>
      <c r="AA910" s="76">
        <v>44620</v>
      </c>
      <c r="AB910">
        <v>3263.24</v>
      </c>
      <c r="AC910" t="s">
        <v>1067</v>
      </c>
      <c r="AD910" t="s">
        <v>383</v>
      </c>
      <c r="AE910" t="s">
        <v>324</v>
      </c>
      <c r="AF910" t="s">
        <v>1252</v>
      </c>
      <c r="AG910" t="s">
        <v>1245</v>
      </c>
      <c r="AH910" t="s">
        <v>329</v>
      </c>
      <c r="AI910" t="s">
        <v>867</v>
      </c>
      <c r="AJ910" t="s">
        <v>1070</v>
      </c>
      <c r="AK910">
        <v>86057</v>
      </c>
      <c r="AL910">
        <v>3</v>
      </c>
      <c r="AM910">
        <v>49590</v>
      </c>
      <c r="AN910" t="s">
        <v>1228</v>
      </c>
      <c r="AO910">
        <v>111522033</v>
      </c>
    </row>
    <row r="911" spans="1:41">
      <c r="A911" t="s">
        <v>315</v>
      </c>
      <c r="B911">
        <v>4430</v>
      </c>
      <c r="C911" t="s">
        <v>866</v>
      </c>
      <c r="D911" t="s">
        <v>316</v>
      </c>
      <c r="E911">
        <v>281485</v>
      </c>
      <c r="F911" t="s">
        <v>317</v>
      </c>
      <c r="G911" t="s">
        <v>867</v>
      </c>
      <c r="H911" s="105" t="s">
        <v>868</v>
      </c>
      <c r="I911" t="s">
        <v>869</v>
      </c>
      <c r="J911" t="s">
        <v>619</v>
      </c>
      <c r="K911" t="s">
        <v>315</v>
      </c>
      <c r="L911">
        <v>109570</v>
      </c>
      <c r="M911">
        <v>19756</v>
      </c>
      <c r="O911">
        <v>333080</v>
      </c>
      <c r="P911" t="s">
        <v>1066</v>
      </c>
      <c r="Q911">
        <v>22784</v>
      </c>
      <c r="R911">
        <v>152</v>
      </c>
      <c r="S911">
        <v>22784</v>
      </c>
      <c r="T911">
        <v>2786</v>
      </c>
      <c r="U911" t="s">
        <v>328</v>
      </c>
      <c r="W911">
        <v>1158667035</v>
      </c>
      <c r="X911" s="76">
        <v>44442</v>
      </c>
      <c r="Y911" s="76">
        <v>44594</v>
      </c>
      <c r="Z911" s="76">
        <v>44593</v>
      </c>
      <c r="AA911" s="76">
        <v>44620</v>
      </c>
      <c r="AB911">
        <v>4221</v>
      </c>
      <c r="AC911" t="s">
        <v>1067</v>
      </c>
      <c r="AD911" t="s">
        <v>383</v>
      </c>
      <c r="AE911" t="s">
        <v>324</v>
      </c>
      <c r="AF911" t="s">
        <v>1094</v>
      </c>
      <c r="AG911" t="s">
        <v>1087</v>
      </c>
      <c r="AH911" t="s">
        <v>329</v>
      </c>
      <c r="AI911" t="s">
        <v>867</v>
      </c>
      <c r="AJ911" t="s">
        <v>1070</v>
      </c>
      <c r="AK911">
        <v>86057</v>
      </c>
      <c r="AL911">
        <v>1</v>
      </c>
      <c r="AM911">
        <v>49588</v>
      </c>
      <c r="AN911" t="s">
        <v>1228</v>
      </c>
      <c r="AO911">
        <v>111522010</v>
      </c>
    </row>
    <row r="912" spans="1:41">
      <c r="A912" t="s">
        <v>315</v>
      </c>
      <c r="B912">
        <v>4430</v>
      </c>
      <c r="C912" t="s">
        <v>866</v>
      </c>
      <c r="D912" t="s">
        <v>316</v>
      </c>
      <c r="E912">
        <v>281485</v>
      </c>
      <c r="F912" t="s">
        <v>317</v>
      </c>
      <c r="G912" t="s">
        <v>867</v>
      </c>
      <c r="H912" s="105" t="s">
        <v>868</v>
      </c>
      <c r="I912" t="s">
        <v>869</v>
      </c>
      <c r="J912" t="s">
        <v>619</v>
      </c>
      <c r="K912" t="s">
        <v>315</v>
      </c>
      <c r="L912">
        <v>109600</v>
      </c>
      <c r="M912">
        <v>19784</v>
      </c>
      <c r="O912">
        <v>333080</v>
      </c>
      <c r="P912" t="s">
        <v>1066</v>
      </c>
      <c r="Q912">
        <v>22785</v>
      </c>
      <c r="R912">
        <v>152</v>
      </c>
      <c r="S912">
        <v>22785</v>
      </c>
      <c r="T912">
        <v>2786</v>
      </c>
      <c r="U912" t="s">
        <v>328</v>
      </c>
      <c r="W912">
        <v>1158667035</v>
      </c>
      <c r="X912" s="76">
        <v>44442</v>
      </c>
      <c r="Y912" s="76">
        <v>44621</v>
      </c>
      <c r="Z912" s="76">
        <v>44621</v>
      </c>
      <c r="AA912" s="76">
        <v>44651</v>
      </c>
      <c r="AB912">
        <v>4221</v>
      </c>
      <c r="AC912" t="s">
        <v>1067</v>
      </c>
      <c r="AD912" t="s">
        <v>383</v>
      </c>
      <c r="AE912" t="s">
        <v>324</v>
      </c>
      <c r="AF912" t="s">
        <v>1095</v>
      </c>
      <c r="AG912" t="s">
        <v>1087</v>
      </c>
      <c r="AH912" t="s">
        <v>329</v>
      </c>
      <c r="AI912" t="s">
        <v>867</v>
      </c>
      <c r="AJ912" t="s">
        <v>1070</v>
      </c>
      <c r="AK912">
        <v>86057</v>
      </c>
      <c r="AL912">
        <v>1</v>
      </c>
      <c r="AM912">
        <v>49588</v>
      </c>
      <c r="AN912" t="s">
        <v>1228</v>
      </c>
      <c r="AO912">
        <v>111522010</v>
      </c>
    </row>
    <row r="913" spans="1:41">
      <c r="A913" t="s">
        <v>315</v>
      </c>
      <c r="B913">
        <v>4430</v>
      </c>
      <c r="C913" t="s">
        <v>866</v>
      </c>
      <c r="D913" t="s">
        <v>316</v>
      </c>
      <c r="E913">
        <v>281485</v>
      </c>
      <c r="F913" t="s">
        <v>317</v>
      </c>
      <c r="G913" t="s">
        <v>867</v>
      </c>
      <c r="H913" s="105" t="s">
        <v>868</v>
      </c>
      <c r="I913" t="s">
        <v>869</v>
      </c>
      <c r="J913" t="s">
        <v>619</v>
      </c>
      <c r="K913" t="s">
        <v>315</v>
      </c>
      <c r="L913">
        <v>74599</v>
      </c>
      <c r="M913">
        <v>19784</v>
      </c>
      <c r="O913">
        <v>333080</v>
      </c>
      <c r="P913" t="s">
        <v>1066</v>
      </c>
      <c r="Q913">
        <v>22317</v>
      </c>
      <c r="R913">
        <v>152</v>
      </c>
      <c r="S913">
        <v>22317</v>
      </c>
      <c r="T913">
        <v>2786</v>
      </c>
      <c r="U913" t="s">
        <v>328</v>
      </c>
      <c r="W913">
        <v>1158667035</v>
      </c>
      <c r="X913" s="76">
        <v>44420</v>
      </c>
      <c r="Y913" s="76">
        <v>44621</v>
      </c>
      <c r="Z913" s="76">
        <v>44621</v>
      </c>
      <c r="AA913" s="76">
        <v>44651</v>
      </c>
      <c r="AB913">
        <v>3263.24</v>
      </c>
      <c r="AC913" t="s">
        <v>1067</v>
      </c>
      <c r="AD913" t="s">
        <v>383</v>
      </c>
      <c r="AE913" t="s">
        <v>324</v>
      </c>
      <c r="AF913" t="s">
        <v>1253</v>
      </c>
      <c r="AG913" t="s">
        <v>1245</v>
      </c>
      <c r="AH913" t="s">
        <v>329</v>
      </c>
      <c r="AI913" t="s">
        <v>867</v>
      </c>
      <c r="AJ913" t="s">
        <v>1070</v>
      </c>
      <c r="AK913">
        <v>86057</v>
      </c>
      <c r="AL913">
        <v>3</v>
      </c>
      <c r="AM913">
        <v>49590</v>
      </c>
      <c r="AN913" t="s">
        <v>1228</v>
      </c>
      <c r="AO913">
        <v>111522033</v>
      </c>
    </row>
    <row r="914" spans="1:41">
      <c r="H914" s="105"/>
      <c r="X914" s="76"/>
      <c r="Y914" s="76"/>
      <c r="Z914" s="76"/>
      <c r="AA914" s="76"/>
      <c r="AB914">
        <f>SUM(AB890:AB913)</f>
        <v>88842.750000000015</v>
      </c>
    </row>
    <row r="915" spans="1:41">
      <c r="A915" t="s">
        <v>315</v>
      </c>
      <c r="B915">
        <v>4430</v>
      </c>
      <c r="C915" t="s">
        <v>866</v>
      </c>
      <c r="D915" t="s">
        <v>316</v>
      </c>
      <c r="E915">
        <v>281485</v>
      </c>
      <c r="F915" t="s">
        <v>317</v>
      </c>
      <c r="G915" t="s">
        <v>867</v>
      </c>
      <c r="H915" s="105" t="s">
        <v>868</v>
      </c>
      <c r="I915" t="s">
        <v>869</v>
      </c>
      <c r="J915" t="s">
        <v>619</v>
      </c>
      <c r="K915" t="s">
        <v>315</v>
      </c>
      <c r="L915">
        <v>109630</v>
      </c>
      <c r="M915">
        <v>19815</v>
      </c>
      <c r="O915">
        <v>333080</v>
      </c>
      <c r="P915" t="s">
        <v>1066</v>
      </c>
      <c r="Q915">
        <v>22786</v>
      </c>
      <c r="R915">
        <v>152</v>
      </c>
      <c r="S915">
        <v>22786</v>
      </c>
      <c r="T915">
        <v>2786</v>
      </c>
      <c r="U915" t="s">
        <v>328</v>
      </c>
      <c r="W915">
        <v>1158667035</v>
      </c>
      <c r="X915" s="76">
        <v>44442</v>
      </c>
      <c r="Y915" s="76">
        <v>44652</v>
      </c>
      <c r="Z915" s="76">
        <v>44652</v>
      </c>
      <c r="AA915" s="76">
        <v>44681</v>
      </c>
      <c r="AB915">
        <v>4221</v>
      </c>
      <c r="AC915" t="s">
        <v>1067</v>
      </c>
      <c r="AD915" t="s">
        <v>383</v>
      </c>
      <c r="AE915" t="s">
        <v>324</v>
      </c>
      <c r="AF915" t="s">
        <v>1096</v>
      </c>
      <c r="AG915" t="s">
        <v>1087</v>
      </c>
      <c r="AH915" t="s">
        <v>329</v>
      </c>
      <c r="AI915" t="s">
        <v>867</v>
      </c>
      <c r="AJ915" t="s">
        <v>1070</v>
      </c>
      <c r="AK915">
        <v>86057</v>
      </c>
      <c r="AL915">
        <v>1</v>
      </c>
      <c r="AM915">
        <v>49588</v>
      </c>
      <c r="AN915" t="s">
        <v>1228</v>
      </c>
      <c r="AO915">
        <v>111522010</v>
      </c>
    </row>
    <row r="916" spans="1:41">
      <c r="A916" t="s">
        <v>315</v>
      </c>
      <c r="B916">
        <v>4430</v>
      </c>
      <c r="C916" t="s">
        <v>866</v>
      </c>
      <c r="D916" t="s">
        <v>316</v>
      </c>
      <c r="E916">
        <v>281485</v>
      </c>
      <c r="F916" t="s">
        <v>317</v>
      </c>
      <c r="G916" t="s">
        <v>867</v>
      </c>
      <c r="H916" s="105" t="s">
        <v>868</v>
      </c>
      <c r="I916" t="s">
        <v>869</v>
      </c>
      <c r="J916" t="s">
        <v>619</v>
      </c>
      <c r="K916" t="s">
        <v>315</v>
      </c>
      <c r="L916">
        <v>74609</v>
      </c>
      <c r="M916">
        <v>19815</v>
      </c>
      <c r="O916">
        <v>333080</v>
      </c>
      <c r="P916" t="s">
        <v>1066</v>
      </c>
      <c r="Q916">
        <v>22318</v>
      </c>
      <c r="R916">
        <v>152</v>
      </c>
      <c r="S916">
        <v>22318</v>
      </c>
      <c r="T916">
        <v>2786</v>
      </c>
      <c r="U916" t="s">
        <v>328</v>
      </c>
      <c r="W916">
        <v>1158667035</v>
      </c>
      <c r="X916" s="76">
        <v>44420</v>
      </c>
      <c r="Y916" s="76">
        <v>44652</v>
      </c>
      <c r="Z916" s="76">
        <v>44652</v>
      </c>
      <c r="AA916" s="76">
        <v>44681</v>
      </c>
      <c r="AB916">
        <v>3263.24</v>
      </c>
      <c r="AC916" t="s">
        <v>1067</v>
      </c>
      <c r="AD916" t="s">
        <v>383</v>
      </c>
      <c r="AE916" t="s">
        <v>324</v>
      </c>
      <c r="AF916" t="s">
        <v>1254</v>
      </c>
      <c r="AG916" t="s">
        <v>1245</v>
      </c>
      <c r="AH916" t="s">
        <v>329</v>
      </c>
      <c r="AI916" t="s">
        <v>867</v>
      </c>
      <c r="AJ916" t="s">
        <v>1070</v>
      </c>
      <c r="AK916">
        <v>86057</v>
      </c>
      <c r="AL916">
        <v>3</v>
      </c>
      <c r="AM916">
        <v>49590</v>
      </c>
      <c r="AN916" t="s">
        <v>1228</v>
      </c>
      <c r="AO916">
        <v>111522033</v>
      </c>
    </row>
    <row r="917" spans="1:41">
      <c r="A917" t="s">
        <v>315</v>
      </c>
      <c r="B917">
        <v>4430</v>
      </c>
      <c r="C917" t="s">
        <v>866</v>
      </c>
      <c r="D917" t="s">
        <v>316</v>
      </c>
      <c r="E917">
        <v>281485</v>
      </c>
      <c r="F917" t="s">
        <v>317</v>
      </c>
      <c r="G917" t="s">
        <v>867</v>
      </c>
      <c r="H917" s="105" t="s">
        <v>868</v>
      </c>
      <c r="I917" t="s">
        <v>869</v>
      </c>
      <c r="J917" t="s">
        <v>619</v>
      </c>
      <c r="K917" t="s">
        <v>315</v>
      </c>
      <c r="L917">
        <v>109660</v>
      </c>
      <c r="M917">
        <v>19845</v>
      </c>
      <c r="O917">
        <v>333080</v>
      </c>
      <c r="P917" t="s">
        <v>1066</v>
      </c>
      <c r="Q917">
        <v>22787</v>
      </c>
      <c r="R917">
        <v>152</v>
      </c>
      <c r="S917">
        <v>22787</v>
      </c>
      <c r="T917">
        <v>2786</v>
      </c>
      <c r="U917" t="s">
        <v>328</v>
      </c>
      <c r="W917">
        <v>1158667035</v>
      </c>
      <c r="X917" s="76">
        <v>44442</v>
      </c>
      <c r="Y917" s="76">
        <v>44684</v>
      </c>
      <c r="Z917" s="76">
        <v>44682</v>
      </c>
      <c r="AA917" s="76">
        <v>44712</v>
      </c>
      <c r="AB917">
        <v>4221</v>
      </c>
      <c r="AC917" t="s">
        <v>1067</v>
      </c>
      <c r="AD917" t="s">
        <v>383</v>
      </c>
      <c r="AE917" t="s">
        <v>324</v>
      </c>
      <c r="AF917" t="s">
        <v>1097</v>
      </c>
      <c r="AG917" t="s">
        <v>1087</v>
      </c>
      <c r="AH917" t="s">
        <v>329</v>
      </c>
      <c r="AI917" t="s">
        <v>867</v>
      </c>
      <c r="AJ917" t="s">
        <v>1070</v>
      </c>
      <c r="AK917">
        <v>86057</v>
      </c>
      <c r="AL917">
        <v>1</v>
      </c>
      <c r="AM917">
        <v>49588</v>
      </c>
      <c r="AN917" t="s">
        <v>1228</v>
      </c>
      <c r="AO917">
        <v>111522010</v>
      </c>
    </row>
    <row r="918" spans="1:41">
      <c r="A918" t="s">
        <v>315</v>
      </c>
      <c r="B918">
        <v>4430</v>
      </c>
      <c r="C918" t="s">
        <v>866</v>
      </c>
      <c r="D918" t="s">
        <v>316</v>
      </c>
      <c r="E918">
        <v>281485</v>
      </c>
      <c r="F918" t="s">
        <v>317</v>
      </c>
      <c r="G918" t="s">
        <v>867</v>
      </c>
      <c r="H918" s="105" t="s">
        <v>868</v>
      </c>
      <c r="I918" t="s">
        <v>869</v>
      </c>
      <c r="J918" t="s">
        <v>619</v>
      </c>
      <c r="K918" t="s">
        <v>315</v>
      </c>
      <c r="L918">
        <v>74619</v>
      </c>
      <c r="M918">
        <v>19845</v>
      </c>
      <c r="O918">
        <v>333080</v>
      </c>
      <c r="P918" t="s">
        <v>1066</v>
      </c>
      <c r="Q918">
        <v>22319</v>
      </c>
      <c r="R918">
        <v>152</v>
      </c>
      <c r="S918">
        <v>22319</v>
      </c>
      <c r="T918">
        <v>2786</v>
      </c>
      <c r="U918" t="s">
        <v>328</v>
      </c>
      <c r="W918">
        <v>1158667035</v>
      </c>
      <c r="X918" s="76">
        <v>44420</v>
      </c>
      <c r="Y918" s="76">
        <v>44684</v>
      </c>
      <c r="Z918" s="76">
        <v>44682</v>
      </c>
      <c r="AA918" s="76">
        <v>44712</v>
      </c>
      <c r="AB918">
        <v>3263.24</v>
      </c>
      <c r="AC918" t="s">
        <v>1067</v>
      </c>
      <c r="AD918" t="s">
        <v>383</v>
      </c>
      <c r="AE918" t="s">
        <v>324</v>
      </c>
      <c r="AF918" t="s">
        <v>1255</v>
      </c>
      <c r="AG918" t="s">
        <v>1245</v>
      </c>
      <c r="AH918" t="s">
        <v>329</v>
      </c>
      <c r="AI918" t="s">
        <v>867</v>
      </c>
      <c r="AJ918" t="s">
        <v>1070</v>
      </c>
      <c r="AK918">
        <v>86057</v>
      </c>
      <c r="AL918">
        <v>3</v>
      </c>
      <c r="AM918">
        <v>49590</v>
      </c>
      <c r="AN918" t="s">
        <v>1228</v>
      </c>
      <c r="AO918">
        <v>111522033</v>
      </c>
    </row>
    <row r="919" spans="1:41">
      <c r="A919" t="s">
        <v>315</v>
      </c>
      <c r="B919">
        <v>4430</v>
      </c>
      <c r="C919" t="s">
        <v>866</v>
      </c>
      <c r="D919" t="s">
        <v>316</v>
      </c>
      <c r="E919">
        <v>281485</v>
      </c>
      <c r="F919" t="s">
        <v>317</v>
      </c>
      <c r="G919" t="s">
        <v>867</v>
      </c>
      <c r="H919" s="105" t="s">
        <v>868</v>
      </c>
      <c r="I919" t="s">
        <v>869</v>
      </c>
      <c r="J919" t="s">
        <v>619</v>
      </c>
      <c r="K919" t="s">
        <v>315</v>
      </c>
      <c r="L919">
        <v>109690</v>
      </c>
      <c r="M919">
        <v>19876</v>
      </c>
      <c r="O919">
        <v>333080</v>
      </c>
      <c r="P919" t="s">
        <v>1066</v>
      </c>
      <c r="Q919">
        <v>22788</v>
      </c>
      <c r="R919">
        <v>152</v>
      </c>
      <c r="S919">
        <v>22788</v>
      </c>
      <c r="T919">
        <v>2786</v>
      </c>
      <c r="U919" t="s">
        <v>328</v>
      </c>
      <c r="W919">
        <v>1158667035</v>
      </c>
      <c r="X919" s="76">
        <v>44442</v>
      </c>
      <c r="Y919" s="76">
        <v>44713</v>
      </c>
      <c r="Z919" s="76">
        <v>44713</v>
      </c>
      <c r="AA919" s="76">
        <v>44742</v>
      </c>
      <c r="AB919">
        <v>4221</v>
      </c>
      <c r="AC919" t="s">
        <v>1067</v>
      </c>
      <c r="AD919" t="s">
        <v>383</v>
      </c>
      <c r="AE919" t="s">
        <v>324</v>
      </c>
      <c r="AF919" t="s">
        <v>1098</v>
      </c>
      <c r="AG919" t="s">
        <v>1087</v>
      </c>
      <c r="AH919" t="s">
        <v>329</v>
      </c>
      <c r="AI919" t="s">
        <v>867</v>
      </c>
      <c r="AJ919" t="s">
        <v>1070</v>
      </c>
      <c r="AK919">
        <v>86057</v>
      </c>
      <c r="AL919">
        <v>1</v>
      </c>
      <c r="AM919">
        <v>49588</v>
      </c>
      <c r="AN919" t="s">
        <v>1228</v>
      </c>
      <c r="AO919">
        <v>111522010</v>
      </c>
    </row>
    <row r="920" spans="1:41">
      <c r="A920" t="s">
        <v>315</v>
      </c>
      <c r="B920">
        <v>4430</v>
      </c>
      <c r="C920" t="s">
        <v>866</v>
      </c>
      <c r="D920" t="s">
        <v>316</v>
      </c>
      <c r="E920">
        <v>281485</v>
      </c>
      <c r="F920" t="s">
        <v>317</v>
      </c>
      <c r="G920" t="s">
        <v>867</v>
      </c>
      <c r="H920" s="105" t="s">
        <v>868</v>
      </c>
      <c r="I920" t="s">
        <v>869</v>
      </c>
      <c r="J920" t="s">
        <v>619</v>
      </c>
      <c r="K920" t="s">
        <v>315</v>
      </c>
      <c r="L920">
        <v>74629</v>
      </c>
      <c r="M920">
        <v>19876</v>
      </c>
      <c r="O920">
        <v>333080</v>
      </c>
      <c r="P920" t="s">
        <v>1066</v>
      </c>
      <c r="Q920">
        <v>22320</v>
      </c>
      <c r="R920">
        <v>152</v>
      </c>
      <c r="S920">
        <v>22320</v>
      </c>
      <c r="T920">
        <v>2786</v>
      </c>
      <c r="U920" t="s">
        <v>328</v>
      </c>
      <c r="W920">
        <v>1158667035</v>
      </c>
      <c r="X920" s="76">
        <v>44420</v>
      </c>
      <c r="Y920" s="76">
        <v>44713</v>
      </c>
      <c r="Z920" s="76">
        <v>44713</v>
      </c>
      <c r="AA920" s="76">
        <v>44742</v>
      </c>
      <c r="AB920">
        <v>3263.24</v>
      </c>
      <c r="AC920" t="s">
        <v>1067</v>
      </c>
      <c r="AD920" t="s">
        <v>383</v>
      </c>
      <c r="AE920" t="s">
        <v>324</v>
      </c>
      <c r="AF920" t="s">
        <v>1256</v>
      </c>
      <c r="AG920" t="s">
        <v>1245</v>
      </c>
      <c r="AH920" t="s">
        <v>329</v>
      </c>
      <c r="AI920" t="s">
        <v>867</v>
      </c>
      <c r="AJ920" t="s">
        <v>1070</v>
      </c>
      <c r="AK920">
        <v>86057</v>
      </c>
      <c r="AL920">
        <v>3</v>
      </c>
      <c r="AM920">
        <v>49590</v>
      </c>
      <c r="AN920" t="s">
        <v>1228</v>
      </c>
      <c r="AO920">
        <v>111522033</v>
      </c>
    </row>
    <row r="921" spans="1:41">
      <c r="A921" t="s">
        <v>315</v>
      </c>
      <c r="B921">
        <v>4430</v>
      </c>
      <c r="C921" t="s">
        <v>866</v>
      </c>
      <c r="D921" t="s">
        <v>316</v>
      </c>
      <c r="E921">
        <v>281485</v>
      </c>
      <c r="F921" t="s">
        <v>317</v>
      </c>
      <c r="G921" t="s">
        <v>867</v>
      </c>
      <c r="H921" s="105" t="s">
        <v>868</v>
      </c>
      <c r="I921" t="s">
        <v>869</v>
      </c>
      <c r="J921" t="s">
        <v>619</v>
      </c>
      <c r="K921" t="s">
        <v>315</v>
      </c>
      <c r="L921">
        <v>444671</v>
      </c>
      <c r="M921">
        <v>19906</v>
      </c>
      <c r="O921">
        <v>333080</v>
      </c>
      <c r="P921" t="s">
        <v>1066</v>
      </c>
      <c r="Q921">
        <v>24097</v>
      </c>
      <c r="R921">
        <v>152</v>
      </c>
      <c r="S921">
        <v>24097</v>
      </c>
      <c r="T921">
        <v>2786</v>
      </c>
      <c r="U921" t="s">
        <v>328</v>
      </c>
      <c r="W921">
        <v>1158667035</v>
      </c>
      <c r="X921" s="76">
        <v>44811</v>
      </c>
      <c r="Y921" s="76">
        <v>44812</v>
      </c>
      <c r="Z921" s="76">
        <v>44743</v>
      </c>
      <c r="AA921" s="76">
        <v>44773</v>
      </c>
      <c r="AB921">
        <v>3433.16</v>
      </c>
      <c r="AC921" t="s">
        <v>1067</v>
      </c>
      <c r="AD921" t="s">
        <v>1257</v>
      </c>
      <c r="AE921" t="s">
        <v>324</v>
      </c>
      <c r="AF921" t="s">
        <v>1258</v>
      </c>
      <c r="AG921" t="s">
        <v>1259</v>
      </c>
      <c r="AH921" t="s">
        <v>329</v>
      </c>
      <c r="AI921" t="s">
        <v>867</v>
      </c>
      <c r="AJ921" t="s">
        <v>1070</v>
      </c>
      <c r="AK921">
        <v>86057</v>
      </c>
      <c r="AL921">
        <v>3</v>
      </c>
      <c r="AM921">
        <v>49590</v>
      </c>
      <c r="AN921" t="s">
        <v>1228</v>
      </c>
      <c r="AO921">
        <v>111522033</v>
      </c>
    </row>
    <row r="922" spans="1:41">
      <c r="A922" t="s">
        <v>315</v>
      </c>
      <c r="B922">
        <v>4430</v>
      </c>
      <c r="C922" t="s">
        <v>866</v>
      </c>
      <c r="D922" t="s">
        <v>316</v>
      </c>
      <c r="E922">
        <v>281485</v>
      </c>
      <c r="F922" t="s">
        <v>317</v>
      </c>
      <c r="G922" t="s">
        <v>867</v>
      </c>
      <c r="H922" s="105" t="s">
        <v>868</v>
      </c>
      <c r="I922" t="s">
        <v>869</v>
      </c>
      <c r="J922" t="s">
        <v>619</v>
      </c>
      <c r="K922" t="s">
        <v>315</v>
      </c>
      <c r="L922">
        <v>444691</v>
      </c>
      <c r="M922">
        <v>19968</v>
      </c>
      <c r="O922">
        <v>333080</v>
      </c>
      <c r="P922" t="s">
        <v>1066</v>
      </c>
      <c r="Q922">
        <v>24099</v>
      </c>
      <c r="R922">
        <v>152</v>
      </c>
      <c r="S922">
        <v>24099</v>
      </c>
      <c r="T922">
        <v>2786</v>
      </c>
      <c r="U922" t="s">
        <v>328</v>
      </c>
      <c r="W922">
        <v>1158667035</v>
      </c>
      <c r="X922" s="76">
        <v>44811</v>
      </c>
      <c r="Y922" s="76">
        <v>44812</v>
      </c>
      <c r="Z922" s="76">
        <v>44805</v>
      </c>
      <c r="AA922" s="76">
        <v>44834</v>
      </c>
      <c r="AB922">
        <v>3433.16</v>
      </c>
      <c r="AC922" t="s">
        <v>1067</v>
      </c>
      <c r="AD922" t="s">
        <v>1257</v>
      </c>
      <c r="AE922" t="s">
        <v>324</v>
      </c>
      <c r="AF922" t="s">
        <v>1260</v>
      </c>
      <c r="AG922" t="s">
        <v>1259</v>
      </c>
      <c r="AH922" t="s">
        <v>329</v>
      </c>
      <c r="AI922" t="s">
        <v>867</v>
      </c>
      <c r="AJ922" t="s">
        <v>1070</v>
      </c>
      <c r="AK922">
        <v>86057</v>
      </c>
      <c r="AL922">
        <v>3</v>
      </c>
      <c r="AM922">
        <v>49590</v>
      </c>
      <c r="AN922" t="s">
        <v>1228</v>
      </c>
      <c r="AO922">
        <v>111522033</v>
      </c>
    </row>
    <row r="923" spans="1:41">
      <c r="A923" t="s">
        <v>315</v>
      </c>
      <c r="B923">
        <v>4430</v>
      </c>
      <c r="C923" t="s">
        <v>866</v>
      </c>
      <c r="D923" t="s">
        <v>316</v>
      </c>
      <c r="E923">
        <v>281485</v>
      </c>
      <c r="F923" t="s">
        <v>317</v>
      </c>
      <c r="G923" t="s">
        <v>867</v>
      </c>
      <c r="H923" s="105" t="s">
        <v>868</v>
      </c>
      <c r="I923" t="s">
        <v>869</v>
      </c>
      <c r="J923" t="s">
        <v>619</v>
      </c>
      <c r="K923" t="s">
        <v>315</v>
      </c>
      <c r="L923">
        <v>444681</v>
      </c>
      <c r="M923">
        <v>19937</v>
      </c>
      <c r="O923">
        <v>333080</v>
      </c>
      <c r="P923" t="s">
        <v>1066</v>
      </c>
      <c r="Q923">
        <v>24098</v>
      </c>
      <c r="R923">
        <v>152</v>
      </c>
      <c r="S923">
        <v>24098</v>
      </c>
      <c r="T923">
        <v>2786</v>
      </c>
      <c r="U923" t="s">
        <v>328</v>
      </c>
      <c r="W923">
        <v>1158667035</v>
      </c>
      <c r="X923" s="76">
        <v>44811</v>
      </c>
      <c r="Y923" s="76">
        <v>44812</v>
      </c>
      <c r="Z923" s="76">
        <v>44774</v>
      </c>
      <c r="AA923" s="76">
        <v>44804</v>
      </c>
      <c r="AB923">
        <v>3433.16</v>
      </c>
      <c r="AC923" t="s">
        <v>1067</v>
      </c>
      <c r="AD923" t="s">
        <v>1257</v>
      </c>
      <c r="AE923" t="s">
        <v>324</v>
      </c>
      <c r="AF923" t="s">
        <v>1261</v>
      </c>
      <c r="AG923" t="s">
        <v>1259</v>
      </c>
      <c r="AH923" t="s">
        <v>329</v>
      </c>
      <c r="AI923" t="s">
        <v>867</v>
      </c>
      <c r="AJ923" t="s">
        <v>1070</v>
      </c>
      <c r="AK923">
        <v>86057</v>
      </c>
      <c r="AL923">
        <v>3</v>
      </c>
      <c r="AM923">
        <v>49590</v>
      </c>
      <c r="AN923" t="s">
        <v>1228</v>
      </c>
      <c r="AO923">
        <v>111522033</v>
      </c>
    </row>
    <row r="924" spans="1:41">
      <c r="A924" t="s">
        <v>315</v>
      </c>
      <c r="B924">
        <v>4430</v>
      </c>
      <c r="C924" t="s">
        <v>866</v>
      </c>
      <c r="D924" t="s">
        <v>316</v>
      </c>
      <c r="E924">
        <v>281485</v>
      </c>
      <c r="F924" t="s">
        <v>317</v>
      </c>
      <c r="G924" t="s">
        <v>867</v>
      </c>
      <c r="H924" s="105" t="s">
        <v>868</v>
      </c>
      <c r="I924" t="s">
        <v>869</v>
      </c>
      <c r="J924" t="s">
        <v>619</v>
      </c>
      <c r="K924" t="s">
        <v>315</v>
      </c>
      <c r="L924">
        <v>484445</v>
      </c>
      <c r="M924">
        <v>19968</v>
      </c>
      <c r="O924">
        <v>333080</v>
      </c>
      <c r="P924" t="s">
        <v>1066</v>
      </c>
      <c r="Q924">
        <v>24423</v>
      </c>
      <c r="R924">
        <v>152</v>
      </c>
      <c r="S924">
        <v>24423</v>
      </c>
      <c r="T924">
        <v>2786</v>
      </c>
      <c r="U924" t="s">
        <v>328</v>
      </c>
      <c r="W924">
        <v>1158667035</v>
      </c>
      <c r="X924" s="76">
        <v>44830</v>
      </c>
      <c r="Y924" s="76">
        <v>44831</v>
      </c>
      <c r="Z924" s="76">
        <v>44805</v>
      </c>
      <c r="AA924" s="76">
        <v>44834</v>
      </c>
      <c r="AB924">
        <v>4440.8</v>
      </c>
      <c r="AC924" t="s">
        <v>1067</v>
      </c>
      <c r="AD924" t="s">
        <v>519</v>
      </c>
      <c r="AE924" t="s">
        <v>324</v>
      </c>
      <c r="AF924" t="s">
        <v>1101</v>
      </c>
      <c r="AG924" t="s">
        <v>1100</v>
      </c>
      <c r="AH924" t="s">
        <v>329</v>
      </c>
      <c r="AI924" t="s">
        <v>867</v>
      </c>
      <c r="AJ924" t="s">
        <v>1070</v>
      </c>
      <c r="AK924">
        <v>86057</v>
      </c>
      <c r="AL924">
        <v>1</v>
      </c>
      <c r="AM924">
        <v>49588</v>
      </c>
      <c r="AN924" t="s">
        <v>1228</v>
      </c>
      <c r="AO924">
        <v>111522010</v>
      </c>
    </row>
    <row r="925" spans="1:41">
      <c r="A925" t="s">
        <v>315</v>
      </c>
      <c r="B925">
        <v>4430</v>
      </c>
      <c r="C925" t="s">
        <v>866</v>
      </c>
      <c r="D925" t="s">
        <v>316</v>
      </c>
      <c r="E925">
        <v>281485</v>
      </c>
      <c r="F925" t="s">
        <v>317</v>
      </c>
      <c r="G925" t="s">
        <v>867</v>
      </c>
      <c r="H925" s="105" t="s">
        <v>868</v>
      </c>
      <c r="I925" t="s">
        <v>869</v>
      </c>
      <c r="J925" t="s">
        <v>619</v>
      </c>
      <c r="K925" t="s">
        <v>315</v>
      </c>
      <c r="L925">
        <v>484415</v>
      </c>
      <c r="M925">
        <v>19937</v>
      </c>
      <c r="O925">
        <v>333080</v>
      </c>
      <c r="P925" t="s">
        <v>1066</v>
      </c>
      <c r="Q925">
        <v>24422</v>
      </c>
      <c r="R925">
        <v>152</v>
      </c>
      <c r="S925">
        <v>24422</v>
      </c>
      <c r="T925">
        <v>2786</v>
      </c>
      <c r="U925" t="s">
        <v>328</v>
      </c>
      <c r="W925">
        <v>1158667035</v>
      </c>
      <c r="X925" s="76">
        <v>44830</v>
      </c>
      <c r="Y925" s="76">
        <v>44831</v>
      </c>
      <c r="Z925" s="76">
        <v>44774</v>
      </c>
      <c r="AA925" s="76">
        <v>44804</v>
      </c>
      <c r="AB925">
        <v>4440.8</v>
      </c>
      <c r="AC925" t="s">
        <v>1067</v>
      </c>
      <c r="AD925" t="s">
        <v>519</v>
      </c>
      <c r="AE925" t="s">
        <v>324</v>
      </c>
      <c r="AF925" t="s">
        <v>1102</v>
      </c>
      <c r="AG925" t="s">
        <v>1100</v>
      </c>
      <c r="AH925" t="s">
        <v>329</v>
      </c>
      <c r="AI925" t="s">
        <v>867</v>
      </c>
      <c r="AJ925" t="s">
        <v>1070</v>
      </c>
      <c r="AK925">
        <v>86057</v>
      </c>
      <c r="AL925">
        <v>1</v>
      </c>
      <c r="AM925">
        <v>49588</v>
      </c>
      <c r="AN925" t="s">
        <v>1228</v>
      </c>
      <c r="AO925">
        <v>111522010</v>
      </c>
    </row>
    <row r="926" spans="1:41">
      <c r="A926" t="s">
        <v>315</v>
      </c>
      <c r="B926">
        <v>4430</v>
      </c>
      <c r="C926" t="s">
        <v>866</v>
      </c>
      <c r="D926" t="s">
        <v>316</v>
      </c>
      <c r="E926">
        <v>281485</v>
      </c>
      <c r="F926" t="s">
        <v>317</v>
      </c>
      <c r="G926" t="s">
        <v>867</v>
      </c>
      <c r="H926" s="105" t="s">
        <v>868</v>
      </c>
      <c r="I926" t="s">
        <v>869</v>
      </c>
      <c r="J926" t="s">
        <v>619</v>
      </c>
      <c r="K926" t="s">
        <v>315</v>
      </c>
      <c r="L926">
        <v>484385</v>
      </c>
      <c r="M926">
        <v>19906</v>
      </c>
      <c r="O926">
        <v>333080</v>
      </c>
      <c r="P926" t="s">
        <v>1066</v>
      </c>
      <c r="Q926">
        <v>24421</v>
      </c>
      <c r="R926">
        <v>152</v>
      </c>
      <c r="S926">
        <v>24421</v>
      </c>
      <c r="T926">
        <v>2786</v>
      </c>
      <c r="U926" t="s">
        <v>328</v>
      </c>
      <c r="W926">
        <v>1158667035</v>
      </c>
      <c r="X926" s="76">
        <v>44830</v>
      </c>
      <c r="Y926" s="76">
        <v>44831</v>
      </c>
      <c r="Z926" s="76">
        <v>44743</v>
      </c>
      <c r="AA926" s="76">
        <v>44773</v>
      </c>
      <c r="AB926">
        <v>4440.8</v>
      </c>
      <c r="AC926" t="s">
        <v>1067</v>
      </c>
      <c r="AD926" t="s">
        <v>519</v>
      </c>
      <c r="AE926" t="s">
        <v>324</v>
      </c>
      <c r="AF926" t="s">
        <v>1099</v>
      </c>
      <c r="AG926" t="s">
        <v>1100</v>
      </c>
      <c r="AH926" t="s">
        <v>329</v>
      </c>
      <c r="AI926" t="s">
        <v>867</v>
      </c>
      <c r="AJ926" t="s">
        <v>1070</v>
      </c>
      <c r="AK926">
        <v>86057</v>
      </c>
      <c r="AL926">
        <v>1</v>
      </c>
      <c r="AM926">
        <v>49588</v>
      </c>
      <c r="AN926" t="s">
        <v>1228</v>
      </c>
      <c r="AO926">
        <v>111522010</v>
      </c>
    </row>
    <row r="927" spans="1:41">
      <c r="A927" t="s">
        <v>315</v>
      </c>
      <c r="B927">
        <v>4430</v>
      </c>
      <c r="C927" t="s">
        <v>866</v>
      </c>
      <c r="D927" t="s">
        <v>316</v>
      </c>
      <c r="E927">
        <v>281485</v>
      </c>
      <c r="F927" t="s">
        <v>317</v>
      </c>
      <c r="G927" t="s">
        <v>867</v>
      </c>
      <c r="H927" s="105" t="s">
        <v>868</v>
      </c>
      <c r="I927" t="s">
        <v>869</v>
      </c>
      <c r="J927" t="s">
        <v>619</v>
      </c>
      <c r="K927" t="s">
        <v>315</v>
      </c>
      <c r="L927">
        <v>444701</v>
      </c>
      <c r="M927">
        <v>19998</v>
      </c>
      <c r="O927">
        <v>333080</v>
      </c>
      <c r="P927" t="s">
        <v>1066</v>
      </c>
      <c r="Q927">
        <v>24100</v>
      </c>
      <c r="R927">
        <v>152</v>
      </c>
      <c r="S927">
        <v>24100</v>
      </c>
      <c r="T927">
        <v>2786</v>
      </c>
      <c r="U927" t="s">
        <v>328</v>
      </c>
      <c r="W927">
        <v>1158667035</v>
      </c>
      <c r="X927" s="76">
        <v>44811</v>
      </c>
      <c r="Y927" s="76">
        <v>44837</v>
      </c>
      <c r="Z927" s="76">
        <v>44835</v>
      </c>
      <c r="AA927" s="76">
        <v>44865</v>
      </c>
      <c r="AB927">
        <v>3433.16</v>
      </c>
      <c r="AC927" t="s">
        <v>1067</v>
      </c>
      <c r="AD927" t="s">
        <v>1257</v>
      </c>
      <c r="AE927" t="s">
        <v>324</v>
      </c>
      <c r="AF927" t="s">
        <v>1262</v>
      </c>
      <c r="AG927" t="s">
        <v>1259</v>
      </c>
      <c r="AH927" t="s">
        <v>329</v>
      </c>
      <c r="AI927" t="s">
        <v>867</v>
      </c>
      <c r="AJ927" t="s">
        <v>1070</v>
      </c>
      <c r="AK927">
        <v>86057</v>
      </c>
      <c r="AL927">
        <v>3</v>
      </c>
      <c r="AM927">
        <v>49590</v>
      </c>
      <c r="AN927" t="s">
        <v>1228</v>
      </c>
      <c r="AO927">
        <v>111522033</v>
      </c>
    </row>
    <row r="928" spans="1:41">
      <c r="A928" t="s">
        <v>315</v>
      </c>
      <c r="B928">
        <v>4430</v>
      </c>
      <c r="C928" t="s">
        <v>866</v>
      </c>
      <c r="D928" t="s">
        <v>316</v>
      </c>
      <c r="E928">
        <v>281485</v>
      </c>
      <c r="F928" t="s">
        <v>317</v>
      </c>
      <c r="G928" t="s">
        <v>867</v>
      </c>
      <c r="H928" s="105" t="s">
        <v>868</v>
      </c>
      <c r="I928" t="s">
        <v>869</v>
      </c>
      <c r="J928" t="s">
        <v>619</v>
      </c>
      <c r="K928" t="s">
        <v>315</v>
      </c>
      <c r="L928">
        <v>484475</v>
      </c>
      <c r="M928">
        <v>19998</v>
      </c>
      <c r="O928">
        <v>333080</v>
      </c>
      <c r="P928" t="s">
        <v>1066</v>
      </c>
      <c r="Q928">
        <v>24424</v>
      </c>
      <c r="R928">
        <v>152</v>
      </c>
      <c r="S928">
        <v>24424</v>
      </c>
      <c r="T928">
        <v>2786</v>
      </c>
      <c r="U928" t="s">
        <v>328</v>
      </c>
      <c r="W928">
        <v>1158667035</v>
      </c>
      <c r="X928" s="76">
        <v>44830</v>
      </c>
      <c r="Y928" s="76">
        <v>44837</v>
      </c>
      <c r="Z928" s="76">
        <v>44835</v>
      </c>
      <c r="AA928" s="76">
        <v>44865</v>
      </c>
      <c r="AB928">
        <v>4440.8</v>
      </c>
      <c r="AC928" t="s">
        <v>1067</v>
      </c>
      <c r="AD928" t="s">
        <v>519</v>
      </c>
      <c r="AE928" t="s">
        <v>324</v>
      </c>
      <c r="AF928" t="s">
        <v>1103</v>
      </c>
      <c r="AG928" t="s">
        <v>1100</v>
      </c>
      <c r="AH928" t="s">
        <v>329</v>
      </c>
      <c r="AI928" t="s">
        <v>867</v>
      </c>
      <c r="AJ928" t="s">
        <v>1070</v>
      </c>
      <c r="AK928">
        <v>86057</v>
      </c>
      <c r="AL928">
        <v>1</v>
      </c>
      <c r="AM928">
        <v>49588</v>
      </c>
      <c r="AN928" t="s">
        <v>1228</v>
      </c>
      <c r="AO928">
        <v>111522010</v>
      </c>
    </row>
    <row r="931" spans="1:41">
      <c r="A931" t="s">
        <v>315</v>
      </c>
      <c r="D931" t="s">
        <v>316</v>
      </c>
      <c r="E931">
        <v>66087</v>
      </c>
      <c r="F931" t="s">
        <v>317</v>
      </c>
      <c r="G931" t="s">
        <v>318</v>
      </c>
      <c r="H931" s="105" t="s">
        <v>878</v>
      </c>
      <c r="I931" t="s">
        <v>879</v>
      </c>
      <c r="J931" t="s">
        <v>619</v>
      </c>
      <c r="K931" t="s">
        <v>315</v>
      </c>
      <c r="L931">
        <v>420167</v>
      </c>
      <c r="M931">
        <v>19085</v>
      </c>
      <c r="O931">
        <v>333080</v>
      </c>
      <c r="P931" t="s">
        <v>1066</v>
      </c>
      <c r="Q931">
        <v>11482</v>
      </c>
      <c r="R931">
        <v>152</v>
      </c>
      <c r="S931">
        <v>11482</v>
      </c>
      <c r="T931">
        <v>2786</v>
      </c>
      <c r="U931" t="s">
        <v>328</v>
      </c>
      <c r="W931">
        <v>1158667035</v>
      </c>
      <c r="X931" s="76">
        <v>43736</v>
      </c>
      <c r="Y931" s="76">
        <v>43922</v>
      </c>
      <c r="Z931" s="76">
        <v>43922</v>
      </c>
      <c r="AA931" s="76">
        <v>43951</v>
      </c>
      <c r="AB931">
        <v>3049.73</v>
      </c>
      <c r="AC931" t="s">
        <v>1067</v>
      </c>
      <c r="AD931" t="s">
        <v>338</v>
      </c>
      <c r="AE931" t="s">
        <v>324</v>
      </c>
      <c r="AF931" t="s">
        <v>1263</v>
      </c>
      <c r="AG931" t="s">
        <v>1264</v>
      </c>
      <c r="AH931" t="s">
        <v>329</v>
      </c>
      <c r="AI931" t="s">
        <v>318</v>
      </c>
      <c r="AJ931" t="s">
        <v>1070</v>
      </c>
      <c r="AK931">
        <v>86057</v>
      </c>
      <c r="AL931">
        <v>4</v>
      </c>
      <c r="AM931" t="s">
        <v>1265</v>
      </c>
      <c r="AN931" t="s">
        <v>1266</v>
      </c>
      <c r="AO931">
        <v>111521098</v>
      </c>
    </row>
    <row r="932" spans="1:41">
      <c r="A932" t="s">
        <v>315</v>
      </c>
      <c r="D932" t="s">
        <v>316</v>
      </c>
      <c r="E932">
        <v>66087</v>
      </c>
      <c r="F932" t="s">
        <v>317</v>
      </c>
      <c r="G932" t="s">
        <v>318</v>
      </c>
      <c r="H932" s="105" t="s">
        <v>878</v>
      </c>
      <c r="I932" t="s">
        <v>879</v>
      </c>
      <c r="J932" t="s">
        <v>619</v>
      </c>
      <c r="K932" t="s">
        <v>315</v>
      </c>
      <c r="L932">
        <v>455651</v>
      </c>
      <c r="M932">
        <v>19085</v>
      </c>
      <c r="O932">
        <v>333080</v>
      </c>
      <c r="P932" t="s">
        <v>1066</v>
      </c>
      <c r="Q932">
        <v>17842</v>
      </c>
      <c r="R932">
        <v>152</v>
      </c>
      <c r="S932">
        <v>17842</v>
      </c>
      <c r="T932">
        <v>2786</v>
      </c>
      <c r="U932" t="s">
        <v>328</v>
      </c>
      <c r="W932">
        <v>1158667035</v>
      </c>
      <c r="X932" s="76">
        <v>43761</v>
      </c>
      <c r="Y932" s="76">
        <v>43922</v>
      </c>
      <c r="Z932" s="76">
        <v>43922</v>
      </c>
      <c r="AA932" s="76">
        <v>43951</v>
      </c>
      <c r="AB932">
        <v>5873.75</v>
      </c>
      <c r="AC932" t="s">
        <v>1067</v>
      </c>
      <c r="AD932" t="s">
        <v>346</v>
      </c>
      <c r="AE932" t="s">
        <v>324</v>
      </c>
      <c r="AF932" t="s">
        <v>1267</v>
      </c>
      <c r="AG932" t="s">
        <v>1268</v>
      </c>
      <c r="AH932" t="s">
        <v>329</v>
      </c>
      <c r="AI932" t="s">
        <v>318</v>
      </c>
      <c r="AJ932" t="s">
        <v>1070</v>
      </c>
      <c r="AK932">
        <v>86057</v>
      </c>
      <c r="AL932">
        <v>1</v>
      </c>
      <c r="AM932">
        <v>49470</v>
      </c>
      <c r="AN932" t="s">
        <v>1266</v>
      </c>
      <c r="AO932">
        <v>111521082</v>
      </c>
    </row>
    <row r="933" spans="1:41">
      <c r="A933" t="s">
        <v>315</v>
      </c>
      <c r="D933" t="s">
        <v>316</v>
      </c>
      <c r="E933">
        <v>66087</v>
      </c>
      <c r="F933" t="s">
        <v>317</v>
      </c>
      <c r="G933" t="s">
        <v>318</v>
      </c>
      <c r="H933" s="105" t="s">
        <v>878</v>
      </c>
      <c r="I933" t="s">
        <v>879</v>
      </c>
      <c r="J933" t="s">
        <v>619</v>
      </c>
      <c r="K933" t="s">
        <v>315</v>
      </c>
      <c r="L933">
        <v>422193</v>
      </c>
      <c r="M933">
        <v>19085</v>
      </c>
      <c r="O933">
        <v>333080</v>
      </c>
      <c r="P933" t="s">
        <v>1066</v>
      </c>
      <c r="Q933">
        <v>11506</v>
      </c>
      <c r="R933">
        <v>152</v>
      </c>
      <c r="S933">
        <v>11506</v>
      </c>
      <c r="T933">
        <v>2786</v>
      </c>
      <c r="U933" t="s">
        <v>328</v>
      </c>
      <c r="W933">
        <v>1158667035</v>
      </c>
      <c r="X933" s="76">
        <v>43738</v>
      </c>
      <c r="Y933" s="76">
        <v>43922</v>
      </c>
      <c r="Z933" s="76">
        <v>43922</v>
      </c>
      <c r="AA933" s="76">
        <v>43951</v>
      </c>
      <c r="AB933">
        <v>2026.68</v>
      </c>
      <c r="AC933" t="s">
        <v>1067</v>
      </c>
      <c r="AD933" t="s">
        <v>346</v>
      </c>
      <c r="AE933" t="s">
        <v>324</v>
      </c>
      <c r="AF933" t="s">
        <v>1269</v>
      </c>
      <c r="AG933" t="s">
        <v>1270</v>
      </c>
      <c r="AH933" t="s">
        <v>329</v>
      </c>
      <c r="AI933" t="s">
        <v>318</v>
      </c>
      <c r="AJ933" t="s">
        <v>1070</v>
      </c>
      <c r="AK933">
        <v>86057</v>
      </c>
      <c r="AL933">
        <v>3</v>
      </c>
      <c r="AM933">
        <v>49467</v>
      </c>
      <c r="AN933" t="s">
        <v>1266</v>
      </c>
      <c r="AO933">
        <v>111521104</v>
      </c>
    </row>
    <row r="934" spans="1:41">
      <c r="A934" t="s">
        <v>315</v>
      </c>
      <c r="D934" t="s">
        <v>316</v>
      </c>
      <c r="E934">
        <v>66087</v>
      </c>
      <c r="F934" t="s">
        <v>317</v>
      </c>
      <c r="G934" t="s">
        <v>318</v>
      </c>
      <c r="H934" s="105" t="s">
        <v>878</v>
      </c>
      <c r="I934" t="s">
        <v>879</v>
      </c>
      <c r="J934" t="s">
        <v>619</v>
      </c>
      <c r="K934" t="s">
        <v>315</v>
      </c>
      <c r="L934">
        <v>422194</v>
      </c>
      <c r="M934">
        <v>19115</v>
      </c>
      <c r="O934">
        <v>333080</v>
      </c>
      <c r="P934" t="s">
        <v>1066</v>
      </c>
      <c r="Q934">
        <v>11507</v>
      </c>
      <c r="R934">
        <v>152</v>
      </c>
      <c r="S934">
        <v>11507</v>
      </c>
      <c r="T934">
        <v>2786</v>
      </c>
      <c r="U934" t="s">
        <v>328</v>
      </c>
      <c r="W934">
        <v>1158667035</v>
      </c>
      <c r="X934" s="76">
        <v>43738</v>
      </c>
      <c r="Y934" s="76">
        <v>43956</v>
      </c>
      <c r="Z934" s="76">
        <v>43952</v>
      </c>
      <c r="AA934" s="76">
        <v>43982</v>
      </c>
      <c r="AB934">
        <v>2026.68</v>
      </c>
      <c r="AC934" t="s">
        <v>1067</v>
      </c>
      <c r="AD934" t="s">
        <v>346</v>
      </c>
      <c r="AE934" t="s">
        <v>324</v>
      </c>
      <c r="AF934" t="s">
        <v>1271</v>
      </c>
      <c r="AG934" t="s">
        <v>1270</v>
      </c>
      <c r="AH934" t="s">
        <v>329</v>
      </c>
      <c r="AI934" t="s">
        <v>318</v>
      </c>
      <c r="AJ934" t="s">
        <v>1070</v>
      </c>
      <c r="AK934">
        <v>86057</v>
      </c>
      <c r="AL934">
        <v>3</v>
      </c>
      <c r="AM934">
        <v>49467</v>
      </c>
      <c r="AN934" t="s">
        <v>1266</v>
      </c>
      <c r="AO934">
        <v>111521104</v>
      </c>
    </row>
    <row r="935" spans="1:41">
      <c r="A935" t="s">
        <v>315</v>
      </c>
      <c r="D935" t="s">
        <v>316</v>
      </c>
      <c r="E935">
        <v>66087</v>
      </c>
      <c r="F935" t="s">
        <v>317</v>
      </c>
      <c r="G935" t="s">
        <v>318</v>
      </c>
      <c r="H935" s="105" t="s">
        <v>878</v>
      </c>
      <c r="I935" t="s">
        <v>879</v>
      </c>
      <c r="J935" t="s">
        <v>619</v>
      </c>
      <c r="K935" t="s">
        <v>315</v>
      </c>
      <c r="L935">
        <v>420168</v>
      </c>
      <c r="M935">
        <v>19115</v>
      </c>
      <c r="O935">
        <v>333080</v>
      </c>
      <c r="P935" t="s">
        <v>1066</v>
      </c>
      <c r="Q935">
        <v>11483</v>
      </c>
      <c r="R935">
        <v>152</v>
      </c>
      <c r="S935">
        <v>11483</v>
      </c>
      <c r="T935">
        <v>2786</v>
      </c>
      <c r="U935" t="s">
        <v>328</v>
      </c>
      <c r="W935">
        <v>1158667035</v>
      </c>
      <c r="X935" s="76">
        <v>43736</v>
      </c>
      <c r="Y935" s="76">
        <v>43956</v>
      </c>
      <c r="Z935" s="76">
        <v>43952</v>
      </c>
      <c r="AA935" s="76">
        <v>43982</v>
      </c>
      <c r="AB935">
        <v>3049.73</v>
      </c>
      <c r="AC935" t="s">
        <v>1067</v>
      </c>
      <c r="AD935" t="s">
        <v>338</v>
      </c>
      <c r="AE935" t="s">
        <v>324</v>
      </c>
      <c r="AF935" t="s">
        <v>1272</v>
      </c>
      <c r="AG935" t="s">
        <v>1264</v>
      </c>
      <c r="AH935" t="s">
        <v>329</v>
      </c>
      <c r="AI935" t="s">
        <v>318</v>
      </c>
      <c r="AJ935" t="s">
        <v>1070</v>
      </c>
      <c r="AK935">
        <v>86057</v>
      </c>
      <c r="AL935">
        <v>4</v>
      </c>
      <c r="AM935" t="s">
        <v>1265</v>
      </c>
      <c r="AN935" t="s">
        <v>1266</v>
      </c>
      <c r="AO935">
        <v>111521098</v>
      </c>
    </row>
    <row r="936" spans="1:41">
      <c r="A936" t="s">
        <v>315</v>
      </c>
      <c r="D936" t="s">
        <v>316</v>
      </c>
      <c r="E936">
        <v>66087</v>
      </c>
      <c r="F936" t="s">
        <v>317</v>
      </c>
      <c r="G936" t="s">
        <v>318</v>
      </c>
      <c r="H936" s="105" t="s">
        <v>878</v>
      </c>
      <c r="I936" t="s">
        <v>879</v>
      </c>
      <c r="J936" t="s">
        <v>619</v>
      </c>
      <c r="K936" t="s">
        <v>315</v>
      </c>
      <c r="L936">
        <v>455652</v>
      </c>
      <c r="M936">
        <v>19115</v>
      </c>
      <c r="O936">
        <v>333080</v>
      </c>
      <c r="P936" t="s">
        <v>1066</v>
      </c>
      <c r="Q936">
        <v>17843</v>
      </c>
      <c r="R936">
        <v>152</v>
      </c>
      <c r="S936">
        <v>17843</v>
      </c>
      <c r="T936">
        <v>2786</v>
      </c>
      <c r="U936" t="s">
        <v>328</v>
      </c>
      <c r="W936">
        <v>1158667035</v>
      </c>
      <c r="X936" s="76">
        <v>43761</v>
      </c>
      <c r="Y936" s="76">
        <v>43956</v>
      </c>
      <c r="Z936" s="76">
        <v>43952</v>
      </c>
      <c r="AA936" s="76">
        <v>43982</v>
      </c>
      <c r="AB936">
        <v>5873.75</v>
      </c>
      <c r="AC936" t="s">
        <v>1067</v>
      </c>
      <c r="AD936" t="s">
        <v>346</v>
      </c>
      <c r="AE936" t="s">
        <v>324</v>
      </c>
      <c r="AF936" t="s">
        <v>1273</v>
      </c>
      <c r="AG936" t="s">
        <v>1268</v>
      </c>
      <c r="AH936" t="s">
        <v>329</v>
      </c>
      <c r="AI936" t="s">
        <v>318</v>
      </c>
      <c r="AJ936" t="s">
        <v>1070</v>
      </c>
      <c r="AK936">
        <v>86057</v>
      </c>
      <c r="AL936">
        <v>1</v>
      </c>
      <c r="AM936">
        <v>49470</v>
      </c>
      <c r="AN936" t="s">
        <v>1266</v>
      </c>
      <c r="AO936">
        <v>111521082</v>
      </c>
    </row>
    <row r="937" spans="1:41">
      <c r="A937" t="s">
        <v>315</v>
      </c>
      <c r="D937" t="s">
        <v>316</v>
      </c>
      <c r="E937">
        <v>66087</v>
      </c>
      <c r="F937" t="s">
        <v>317</v>
      </c>
      <c r="G937" t="s">
        <v>318</v>
      </c>
      <c r="H937" s="105" t="s">
        <v>878</v>
      </c>
      <c r="I937" t="s">
        <v>879</v>
      </c>
      <c r="J937" t="s">
        <v>619</v>
      </c>
      <c r="K937" t="s">
        <v>315</v>
      </c>
      <c r="L937">
        <v>422195</v>
      </c>
      <c r="M937">
        <v>19146</v>
      </c>
      <c r="O937">
        <v>333080</v>
      </c>
      <c r="P937" t="s">
        <v>1066</v>
      </c>
      <c r="Q937">
        <v>11508</v>
      </c>
      <c r="R937">
        <v>152</v>
      </c>
      <c r="S937">
        <v>11508</v>
      </c>
      <c r="T937">
        <v>2786</v>
      </c>
      <c r="U937" t="s">
        <v>328</v>
      </c>
      <c r="W937">
        <v>1158667035</v>
      </c>
      <c r="X937" s="76">
        <v>43738</v>
      </c>
      <c r="Y937" s="76">
        <v>43983</v>
      </c>
      <c r="Z937" s="76">
        <v>43983</v>
      </c>
      <c r="AA937" s="76">
        <v>44012</v>
      </c>
      <c r="AB937">
        <v>2026.68</v>
      </c>
      <c r="AC937" t="s">
        <v>1067</v>
      </c>
      <c r="AD937" t="s">
        <v>346</v>
      </c>
      <c r="AE937" t="s">
        <v>324</v>
      </c>
      <c r="AF937" t="s">
        <v>1274</v>
      </c>
      <c r="AG937" t="s">
        <v>1270</v>
      </c>
      <c r="AH937" t="s">
        <v>329</v>
      </c>
      <c r="AI937" t="s">
        <v>318</v>
      </c>
      <c r="AJ937" t="s">
        <v>1070</v>
      </c>
      <c r="AK937">
        <v>86057</v>
      </c>
      <c r="AL937">
        <v>3</v>
      </c>
      <c r="AM937">
        <v>49467</v>
      </c>
      <c r="AN937" t="s">
        <v>1266</v>
      </c>
      <c r="AO937">
        <v>111521104</v>
      </c>
    </row>
    <row r="938" spans="1:41">
      <c r="A938" t="s">
        <v>315</v>
      </c>
      <c r="D938" t="s">
        <v>316</v>
      </c>
      <c r="E938">
        <v>66087</v>
      </c>
      <c r="F938" t="s">
        <v>317</v>
      </c>
      <c r="G938" t="s">
        <v>318</v>
      </c>
      <c r="H938" s="105" t="s">
        <v>878</v>
      </c>
      <c r="I938" t="s">
        <v>879</v>
      </c>
      <c r="J938" t="s">
        <v>619</v>
      </c>
      <c r="K938" t="s">
        <v>315</v>
      </c>
      <c r="L938">
        <v>455653</v>
      </c>
      <c r="M938">
        <v>19146</v>
      </c>
      <c r="O938">
        <v>333080</v>
      </c>
      <c r="P938" t="s">
        <v>1066</v>
      </c>
      <c r="Q938">
        <v>17844</v>
      </c>
      <c r="R938">
        <v>152</v>
      </c>
      <c r="S938">
        <v>17844</v>
      </c>
      <c r="T938">
        <v>2786</v>
      </c>
      <c r="U938" t="s">
        <v>328</v>
      </c>
      <c r="W938">
        <v>1158667035</v>
      </c>
      <c r="X938" s="76">
        <v>43761</v>
      </c>
      <c r="Y938" s="76">
        <v>43983</v>
      </c>
      <c r="Z938" s="76">
        <v>43983</v>
      </c>
      <c r="AA938" s="76">
        <v>44012</v>
      </c>
      <c r="AB938">
        <v>5873.75</v>
      </c>
      <c r="AC938" t="s">
        <v>1067</v>
      </c>
      <c r="AD938" t="s">
        <v>346</v>
      </c>
      <c r="AE938" t="s">
        <v>324</v>
      </c>
      <c r="AF938" t="s">
        <v>1275</v>
      </c>
      <c r="AG938" t="s">
        <v>1268</v>
      </c>
      <c r="AH938" t="s">
        <v>329</v>
      </c>
      <c r="AI938" t="s">
        <v>318</v>
      </c>
      <c r="AJ938" t="s">
        <v>1070</v>
      </c>
      <c r="AK938">
        <v>86057</v>
      </c>
      <c r="AL938">
        <v>1</v>
      </c>
      <c r="AM938">
        <v>49470</v>
      </c>
      <c r="AN938" t="s">
        <v>1266</v>
      </c>
      <c r="AO938">
        <v>111521082</v>
      </c>
    </row>
    <row r="939" spans="1:41">
      <c r="A939" t="s">
        <v>315</v>
      </c>
      <c r="D939" t="s">
        <v>316</v>
      </c>
      <c r="E939">
        <v>66087</v>
      </c>
      <c r="F939" t="s">
        <v>317</v>
      </c>
      <c r="G939" t="s">
        <v>318</v>
      </c>
      <c r="H939" s="105" t="s">
        <v>878</v>
      </c>
      <c r="I939" t="s">
        <v>879</v>
      </c>
      <c r="J939" t="s">
        <v>619</v>
      </c>
      <c r="K939" t="s">
        <v>315</v>
      </c>
      <c r="L939">
        <v>420169</v>
      </c>
      <c r="M939">
        <v>19146</v>
      </c>
      <c r="O939">
        <v>333080</v>
      </c>
      <c r="P939" t="s">
        <v>1066</v>
      </c>
      <c r="Q939">
        <v>11484</v>
      </c>
      <c r="R939">
        <v>152</v>
      </c>
      <c r="S939">
        <v>11484</v>
      </c>
      <c r="T939">
        <v>2786</v>
      </c>
      <c r="U939" t="s">
        <v>328</v>
      </c>
      <c r="W939">
        <v>1158667035</v>
      </c>
      <c r="X939" s="76">
        <v>43736</v>
      </c>
      <c r="Y939" s="76">
        <v>43983</v>
      </c>
      <c r="Z939" s="76">
        <v>43983</v>
      </c>
      <c r="AA939" s="76">
        <v>44012</v>
      </c>
      <c r="AB939">
        <v>3049.73</v>
      </c>
      <c r="AC939" t="s">
        <v>1067</v>
      </c>
      <c r="AD939" t="s">
        <v>338</v>
      </c>
      <c r="AE939" t="s">
        <v>324</v>
      </c>
      <c r="AF939" t="s">
        <v>1276</v>
      </c>
      <c r="AG939" t="s">
        <v>1264</v>
      </c>
      <c r="AH939" t="s">
        <v>329</v>
      </c>
      <c r="AI939" t="s">
        <v>318</v>
      </c>
      <c r="AJ939" t="s">
        <v>1070</v>
      </c>
      <c r="AK939">
        <v>86057</v>
      </c>
      <c r="AL939">
        <v>4</v>
      </c>
      <c r="AM939" t="s">
        <v>1265</v>
      </c>
      <c r="AN939" t="s">
        <v>1266</v>
      </c>
      <c r="AO939">
        <v>111521098</v>
      </c>
    </row>
    <row r="940" spans="1:41">
      <c r="A940" t="s">
        <v>315</v>
      </c>
      <c r="D940" t="s">
        <v>316</v>
      </c>
      <c r="E940">
        <v>66087</v>
      </c>
      <c r="F940" t="s">
        <v>317</v>
      </c>
      <c r="G940" t="s">
        <v>318</v>
      </c>
      <c r="H940" s="105" t="s">
        <v>878</v>
      </c>
      <c r="I940" t="s">
        <v>879</v>
      </c>
      <c r="J940" t="s">
        <v>619</v>
      </c>
      <c r="K940" t="s">
        <v>315</v>
      </c>
      <c r="L940">
        <v>807602</v>
      </c>
      <c r="M940">
        <v>19238</v>
      </c>
      <c r="O940">
        <v>333080</v>
      </c>
      <c r="P940" t="s">
        <v>1066</v>
      </c>
      <c r="Q940">
        <v>20859</v>
      </c>
      <c r="R940">
        <v>152</v>
      </c>
      <c r="S940">
        <v>20859</v>
      </c>
      <c r="T940">
        <v>2786</v>
      </c>
      <c r="U940" t="s">
        <v>328</v>
      </c>
      <c r="W940">
        <v>1158667035</v>
      </c>
      <c r="X940" s="76">
        <v>44117</v>
      </c>
      <c r="Y940" s="76">
        <v>44117</v>
      </c>
      <c r="Z940" s="76">
        <v>44075</v>
      </c>
      <c r="AA940" s="76">
        <v>44104</v>
      </c>
      <c r="AB940">
        <v>6106.58</v>
      </c>
      <c r="AC940" t="s">
        <v>1067</v>
      </c>
      <c r="AD940" t="s">
        <v>345</v>
      </c>
      <c r="AE940" t="s">
        <v>324</v>
      </c>
      <c r="AF940" t="s">
        <v>1202</v>
      </c>
      <c r="AG940" t="s">
        <v>1203</v>
      </c>
      <c r="AH940" t="s">
        <v>329</v>
      </c>
      <c r="AI940" t="s">
        <v>318</v>
      </c>
      <c r="AJ940" t="s">
        <v>1070</v>
      </c>
      <c r="AK940">
        <v>86057</v>
      </c>
      <c r="AL940">
        <v>1</v>
      </c>
      <c r="AM940">
        <v>49470</v>
      </c>
      <c r="AN940" t="s">
        <v>1266</v>
      </c>
      <c r="AO940">
        <v>111521082</v>
      </c>
    </row>
    <row r="941" spans="1:41">
      <c r="A941" t="s">
        <v>315</v>
      </c>
      <c r="D941" t="s">
        <v>316</v>
      </c>
      <c r="E941">
        <v>66087</v>
      </c>
      <c r="F941" t="s">
        <v>317</v>
      </c>
      <c r="G941" t="s">
        <v>318</v>
      </c>
      <c r="H941" s="105" t="s">
        <v>878</v>
      </c>
      <c r="I941" t="s">
        <v>879</v>
      </c>
      <c r="J941" t="s">
        <v>619</v>
      </c>
      <c r="K941" t="s">
        <v>315</v>
      </c>
      <c r="L941">
        <v>807596</v>
      </c>
      <c r="M941">
        <v>19207</v>
      </c>
      <c r="O941">
        <v>333080</v>
      </c>
      <c r="P941" t="s">
        <v>1066</v>
      </c>
      <c r="Q941">
        <v>20858</v>
      </c>
      <c r="R941">
        <v>152</v>
      </c>
      <c r="S941">
        <v>20858</v>
      </c>
      <c r="T941">
        <v>2786</v>
      </c>
      <c r="U941" t="s">
        <v>328</v>
      </c>
      <c r="W941">
        <v>1158667035</v>
      </c>
      <c r="X941" s="76">
        <v>44117</v>
      </c>
      <c r="Y941" s="76">
        <v>44117</v>
      </c>
      <c r="Z941" s="76">
        <v>44044</v>
      </c>
      <c r="AA941" s="76">
        <v>44074</v>
      </c>
      <c r="AB941">
        <v>6106.58</v>
      </c>
      <c r="AC941" t="s">
        <v>1067</v>
      </c>
      <c r="AD941" t="s">
        <v>345</v>
      </c>
      <c r="AE941" t="s">
        <v>324</v>
      </c>
      <c r="AF941" t="s">
        <v>1206</v>
      </c>
      <c r="AG941" t="s">
        <v>1203</v>
      </c>
      <c r="AH941" t="s">
        <v>329</v>
      </c>
      <c r="AI941" t="s">
        <v>318</v>
      </c>
      <c r="AJ941" t="s">
        <v>1070</v>
      </c>
      <c r="AK941">
        <v>86057</v>
      </c>
      <c r="AL941">
        <v>1</v>
      </c>
      <c r="AM941">
        <v>49470</v>
      </c>
      <c r="AN941" t="s">
        <v>1266</v>
      </c>
      <c r="AO941">
        <v>111521082</v>
      </c>
    </row>
    <row r="942" spans="1:41">
      <c r="A942" t="s">
        <v>315</v>
      </c>
      <c r="D942" t="s">
        <v>316</v>
      </c>
      <c r="E942">
        <v>66087</v>
      </c>
      <c r="F942" t="s">
        <v>317</v>
      </c>
      <c r="G942" t="s">
        <v>318</v>
      </c>
      <c r="H942" s="105" t="s">
        <v>878</v>
      </c>
      <c r="I942" t="s">
        <v>879</v>
      </c>
      <c r="J942" t="s">
        <v>619</v>
      </c>
      <c r="K942" t="s">
        <v>315</v>
      </c>
      <c r="L942">
        <v>807590</v>
      </c>
      <c r="M942">
        <v>19176</v>
      </c>
      <c r="O942">
        <v>333080</v>
      </c>
      <c r="P942" t="s">
        <v>1066</v>
      </c>
      <c r="Q942">
        <v>20857</v>
      </c>
      <c r="R942">
        <v>152</v>
      </c>
      <c r="S942">
        <v>20857</v>
      </c>
      <c r="T942">
        <v>2786</v>
      </c>
      <c r="U942" t="s">
        <v>328</v>
      </c>
      <c r="W942">
        <v>1158667035</v>
      </c>
      <c r="X942" s="76">
        <v>44117</v>
      </c>
      <c r="Y942" s="76">
        <v>44117</v>
      </c>
      <c r="Z942" s="76">
        <v>44013</v>
      </c>
      <c r="AA942" s="76">
        <v>44043</v>
      </c>
      <c r="AB942">
        <v>6106.58</v>
      </c>
      <c r="AC942" t="s">
        <v>1067</v>
      </c>
      <c r="AD942" t="s">
        <v>345</v>
      </c>
      <c r="AE942" t="s">
        <v>324</v>
      </c>
      <c r="AF942" t="s">
        <v>1205</v>
      </c>
      <c r="AG942" t="s">
        <v>1203</v>
      </c>
      <c r="AH942" t="s">
        <v>329</v>
      </c>
      <c r="AI942" t="s">
        <v>318</v>
      </c>
      <c r="AJ942" t="s">
        <v>1070</v>
      </c>
      <c r="AK942">
        <v>86057</v>
      </c>
      <c r="AL942">
        <v>1</v>
      </c>
      <c r="AM942">
        <v>49470</v>
      </c>
      <c r="AN942" t="s">
        <v>1266</v>
      </c>
      <c r="AO942">
        <v>111521082</v>
      </c>
    </row>
    <row r="943" spans="1:41">
      <c r="A943" t="s">
        <v>315</v>
      </c>
      <c r="D943" t="s">
        <v>316</v>
      </c>
      <c r="E943">
        <v>66087</v>
      </c>
      <c r="F943" t="s">
        <v>317</v>
      </c>
      <c r="G943" t="s">
        <v>318</v>
      </c>
      <c r="H943" s="105" t="s">
        <v>878</v>
      </c>
      <c r="I943" t="s">
        <v>879</v>
      </c>
      <c r="J943" t="s">
        <v>619</v>
      </c>
      <c r="K943" t="s">
        <v>315</v>
      </c>
      <c r="L943">
        <v>807608</v>
      </c>
      <c r="M943">
        <v>19268</v>
      </c>
      <c r="O943">
        <v>333080</v>
      </c>
      <c r="P943" t="s">
        <v>1066</v>
      </c>
      <c r="Q943">
        <v>20860</v>
      </c>
      <c r="R943">
        <v>152</v>
      </c>
      <c r="S943">
        <v>20860</v>
      </c>
      <c r="T943">
        <v>2786</v>
      </c>
      <c r="U943" t="s">
        <v>328</v>
      </c>
      <c r="W943">
        <v>1158667035</v>
      </c>
      <c r="X943" s="76">
        <v>44117</v>
      </c>
      <c r="Y943" s="76">
        <v>44117</v>
      </c>
      <c r="Z943" s="76">
        <v>44105</v>
      </c>
      <c r="AA943" s="76">
        <v>44135</v>
      </c>
      <c r="AB943">
        <v>6106.58</v>
      </c>
      <c r="AC943" t="s">
        <v>1067</v>
      </c>
      <c r="AD943" t="s">
        <v>345</v>
      </c>
      <c r="AE943" t="s">
        <v>324</v>
      </c>
      <c r="AF943" t="s">
        <v>1204</v>
      </c>
      <c r="AG943" t="s">
        <v>1203</v>
      </c>
      <c r="AH943" t="s">
        <v>329</v>
      </c>
      <c r="AI943" t="s">
        <v>318</v>
      </c>
      <c r="AJ943" t="s">
        <v>1070</v>
      </c>
      <c r="AK943">
        <v>86057</v>
      </c>
      <c r="AL943">
        <v>1</v>
      </c>
      <c r="AM943">
        <v>49470</v>
      </c>
      <c r="AN943" t="s">
        <v>1266</v>
      </c>
      <c r="AO943">
        <v>111521082</v>
      </c>
    </row>
    <row r="944" spans="1:41">
      <c r="A944" t="s">
        <v>315</v>
      </c>
      <c r="D944" t="s">
        <v>316</v>
      </c>
      <c r="E944">
        <v>66087</v>
      </c>
      <c r="F944" t="s">
        <v>317</v>
      </c>
      <c r="G944" t="s">
        <v>318</v>
      </c>
      <c r="H944" s="105" t="s">
        <v>878</v>
      </c>
      <c r="I944" t="s">
        <v>879</v>
      </c>
      <c r="J944" t="s">
        <v>619</v>
      </c>
      <c r="K944" t="s">
        <v>315</v>
      </c>
      <c r="L944">
        <v>833009</v>
      </c>
      <c r="M944">
        <v>19207</v>
      </c>
      <c r="O944">
        <v>333080</v>
      </c>
      <c r="P944" t="s">
        <v>1066</v>
      </c>
      <c r="Q944">
        <v>21134</v>
      </c>
      <c r="R944">
        <v>152</v>
      </c>
      <c r="S944">
        <v>21134</v>
      </c>
      <c r="T944">
        <v>2786</v>
      </c>
      <c r="U944" t="s">
        <v>328</v>
      </c>
      <c r="W944">
        <v>1158667035</v>
      </c>
      <c r="X944" s="76">
        <v>44126</v>
      </c>
      <c r="Y944" s="76">
        <v>44137</v>
      </c>
      <c r="Z944" s="76">
        <v>44044</v>
      </c>
      <c r="AA944" s="76">
        <v>44074</v>
      </c>
      <c r="AB944">
        <v>2107.0100000000002</v>
      </c>
      <c r="AC944" t="s">
        <v>1067</v>
      </c>
      <c r="AD944" t="s">
        <v>344</v>
      </c>
      <c r="AE944" t="s">
        <v>324</v>
      </c>
      <c r="AF944" t="s">
        <v>1233</v>
      </c>
      <c r="AG944" t="s">
        <v>1232</v>
      </c>
      <c r="AH944" t="s">
        <v>329</v>
      </c>
      <c r="AI944" t="s">
        <v>318</v>
      </c>
      <c r="AJ944" t="s">
        <v>1070</v>
      </c>
      <c r="AK944">
        <v>86057</v>
      </c>
      <c r="AL944">
        <v>3</v>
      </c>
      <c r="AM944">
        <v>49467</v>
      </c>
      <c r="AN944" t="s">
        <v>1266</v>
      </c>
      <c r="AO944">
        <v>111521104</v>
      </c>
    </row>
    <row r="945" spans="1:41">
      <c r="A945" t="s">
        <v>315</v>
      </c>
      <c r="D945" t="s">
        <v>316</v>
      </c>
      <c r="E945">
        <v>66087</v>
      </c>
      <c r="F945" t="s">
        <v>317</v>
      </c>
      <c r="G945" t="s">
        <v>318</v>
      </c>
      <c r="H945" s="105" t="s">
        <v>878</v>
      </c>
      <c r="I945" t="s">
        <v>879</v>
      </c>
      <c r="J945" t="s">
        <v>619</v>
      </c>
      <c r="K945" t="s">
        <v>315</v>
      </c>
      <c r="L945">
        <v>833043</v>
      </c>
      <c r="M945">
        <v>19299</v>
      </c>
      <c r="O945">
        <v>333080</v>
      </c>
      <c r="P945" t="s">
        <v>1066</v>
      </c>
      <c r="Q945">
        <v>21137</v>
      </c>
      <c r="R945">
        <v>152</v>
      </c>
      <c r="S945">
        <v>21137</v>
      </c>
      <c r="T945">
        <v>2786</v>
      </c>
      <c r="U945" t="s">
        <v>328</v>
      </c>
      <c r="W945">
        <v>1158667035</v>
      </c>
      <c r="X945" s="76">
        <v>44126</v>
      </c>
      <c r="Y945" s="76">
        <v>44137</v>
      </c>
      <c r="Z945" s="76">
        <v>44136</v>
      </c>
      <c r="AA945" s="76">
        <v>44165</v>
      </c>
      <c r="AB945">
        <v>3170.62</v>
      </c>
      <c r="AC945" t="s">
        <v>1067</v>
      </c>
      <c r="AD945" t="s">
        <v>344</v>
      </c>
      <c r="AE945" t="s">
        <v>324</v>
      </c>
      <c r="AF945" t="s">
        <v>1235</v>
      </c>
      <c r="AG945" t="s">
        <v>1232</v>
      </c>
      <c r="AH945" t="s">
        <v>329</v>
      </c>
      <c r="AI945" t="s">
        <v>318</v>
      </c>
      <c r="AJ945" t="s">
        <v>1070</v>
      </c>
      <c r="AK945">
        <v>86057</v>
      </c>
      <c r="AL945">
        <v>4</v>
      </c>
      <c r="AM945" t="s">
        <v>1265</v>
      </c>
      <c r="AN945" t="s">
        <v>1266</v>
      </c>
      <c r="AO945">
        <v>111521098</v>
      </c>
    </row>
    <row r="946" spans="1:41">
      <c r="A946" t="s">
        <v>315</v>
      </c>
      <c r="D946" t="s">
        <v>316</v>
      </c>
      <c r="E946">
        <v>66087</v>
      </c>
      <c r="F946" t="s">
        <v>317</v>
      </c>
      <c r="G946" t="s">
        <v>318</v>
      </c>
      <c r="H946" s="105" t="s">
        <v>878</v>
      </c>
      <c r="I946" t="s">
        <v>879</v>
      </c>
      <c r="J946" t="s">
        <v>619</v>
      </c>
      <c r="K946" t="s">
        <v>315</v>
      </c>
      <c r="L946">
        <v>833032</v>
      </c>
      <c r="M946">
        <v>19268</v>
      </c>
      <c r="O946">
        <v>333080</v>
      </c>
      <c r="P946" t="s">
        <v>1066</v>
      </c>
      <c r="Q946">
        <v>21136</v>
      </c>
      <c r="R946">
        <v>152</v>
      </c>
      <c r="S946">
        <v>21136</v>
      </c>
      <c r="T946">
        <v>2786</v>
      </c>
      <c r="U946" t="s">
        <v>328</v>
      </c>
      <c r="W946">
        <v>1158667035</v>
      </c>
      <c r="X946" s="76">
        <v>44126</v>
      </c>
      <c r="Y946" s="76">
        <v>44137</v>
      </c>
      <c r="Z946" s="76">
        <v>44105</v>
      </c>
      <c r="AA946" s="76">
        <v>44135</v>
      </c>
      <c r="AB946">
        <v>3170.62</v>
      </c>
      <c r="AC946" t="s">
        <v>1067</v>
      </c>
      <c r="AD946" t="s">
        <v>344</v>
      </c>
      <c r="AE946" t="s">
        <v>324</v>
      </c>
      <c r="AF946" t="s">
        <v>1231</v>
      </c>
      <c r="AG946" t="s">
        <v>1232</v>
      </c>
      <c r="AH946" t="s">
        <v>329</v>
      </c>
      <c r="AI946" t="s">
        <v>318</v>
      </c>
      <c r="AJ946" t="s">
        <v>1070</v>
      </c>
      <c r="AK946">
        <v>86057</v>
      </c>
      <c r="AL946">
        <v>4</v>
      </c>
      <c r="AM946" t="s">
        <v>1265</v>
      </c>
      <c r="AN946" t="s">
        <v>1266</v>
      </c>
      <c r="AO946">
        <v>111521098</v>
      </c>
    </row>
    <row r="947" spans="1:41">
      <c r="A947" t="s">
        <v>315</v>
      </c>
      <c r="D947" t="s">
        <v>316</v>
      </c>
      <c r="E947">
        <v>66087</v>
      </c>
      <c r="F947" t="s">
        <v>317</v>
      </c>
      <c r="G947" t="s">
        <v>318</v>
      </c>
      <c r="H947" s="105" t="s">
        <v>878</v>
      </c>
      <c r="I947" t="s">
        <v>879</v>
      </c>
      <c r="J947" t="s">
        <v>619</v>
      </c>
      <c r="K947" t="s">
        <v>315</v>
      </c>
      <c r="L947">
        <v>833042</v>
      </c>
      <c r="M947">
        <v>19299</v>
      </c>
      <c r="O947">
        <v>333080</v>
      </c>
      <c r="P947" t="s">
        <v>1066</v>
      </c>
      <c r="Q947">
        <v>21137</v>
      </c>
      <c r="R947">
        <v>152</v>
      </c>
      <c r="S947">
        <v>21137</v>
      </c>
      <c r="T947">
        <v>2786</v>
      </c>
      <c r="U947" t="s">
        <v>328</v>
      </c>
      <c r="W947">
        <v>1158667035</v>
      </c>
      <c r="X947" s="76">
        <v>44126</v>
      </c>
      <c r="Y947" s="76">
        <v>44137</v>
      </c>
      <c r="Z947" s="76">
        <v>44136</v>
      </c>
      <c r="AA947" s="76">
        <v>44165</v>
      </c>
      <c r="AB947">
        <v>2107.0100000000002</v>
      </c>
      <c r="AC947" t="s">
        <v>1067</v>
      </c>
      <c r="AD947" t="s">
        <v>344</v>
      </c>
      <c r="AE947" t="s">
        <v>324</v>
      </c>
      <c r="AF947" t="s">
        <v>1235</v>
      </c>
      <c r="AG947" t="s">
        <v>1232</v>
      </c>
      <c r="AH947" t="s">
        <v>329</v>
      </c>
      <c r="AI947" t="s">
        <v>318</v>
      </c>
      <c r="AJ947" t="s">
        <v>1070</v>
      </c>
      <c r="AK947">
        <v>86057</v>
      </c>
      <c r="AL947">
        <v>3</v>
      </c>
      <c r="AM947">
        <v>49467</v>
      </c>
      <c r="AN947" t="s">
        <v>1266</v>
      </c>
      <c r="AO947">
        <v>111521104</v>
      </c>
    </row>
    <row r="948" spans="1:41">
      <c r="A948" t="s">
        <v>315</v>
      </c>
      <c r="D948" t="s">
        <v>316</v>
      </c>
      <c r="E948">
        <v>66087</v>
      </c>
      <c r="F948" t="s">
        <v>317</v>
      </c>
      <c r="G948" t="s">
        <v>318</v>
      </c>
      <c r="H948" s="105" t="s">
        <v>878</v>
      </c>
      <c r="I948" t="s">
        <v>879</v>
      </c>
      <c r="J948" t="s">
        <v>619</v>
      </c>
      <c r="K948" t="s">
        <v>315</v>
      </c>
      <c r="L948">
        <v>832999</v>
      </c>
      <c r="M948">
        <v>19176</v>
      </c>
      <c r="O948">
        <v>333080</v>
      </c>
      <c r="P948" t="s">
        <v>1066</v>
      </c>
      <c r="Q948">
        <v>21133</v>
      </c>
      <c r="R948">
        <v>152</v>
      </c>
      <c r="S948">
        <v>21133</v>
      </c>
      <c r="T948">
        <v>2786</v>
      </c>
      <c r="U948" t="s">
        <v>328</v>
      </c>
      <c r="W948">
        <v>1158667035</v>
      </c>
      <c r="X948" s="76">
        <v>44126</v>
      </c>
      <c r="Y948" s="76">
        <v>44137</v>
      </c>
      <c r="Z948" s="76">
        <v>44013</v>
      </c>
      <c r="AA948" s="76">
        <v>44043</v>
      </c>
      <c r="AB948">
        <v>3170.62</v>
      </c>
      <c r="AC948" t="s">
        <v>1067</v>
      </c>
      <c r="AD948" t="s">
        <v>344</v>
      </c>
      <c r="AE948" t="s">
        <v>324</v>
      </c>
      <c r="AF948" t="s">
        <v>1234</v>
      </c>
      <c r="AG948" t="s">
        <v>1232</v>
      </c>
      <c r="AH948" t="s">
        <v>329</v>
      </c>
      <c r="AI948" t="s">
        <v>318</v>
      </c>
      <c r="AJ948" t="s">
        <v>1070</v>
      </c>
      <c r="AK948">
        <v>86057</v>
      </c>
      <c r="AL948">
        <v>4</v>
      </c>
      <c r="AM948" t="s">
        <v>1265</v>
      </c>
      <c r="AN948" t="s">
        <v>1266</v>
      </c>
      <c r="AO948">
        <v>111521098</v>
      </c>
    </row>
    <row r="949" spans="1:41">
      <c r="A949" t="s">
        <v>315</v>
      </c>
      <c r="D949" t="s">
        <v>316</v>
      </c>
      <c r="E949">
        <v>66087</v>
      </c>
      <c r="F949" t="s">
        <v>317</v>
      </c>
      <c r="G949" t="s">
        <v>318</v>
      </c>
      <c r="H949" s="105" t="s">
        <v>878</v>
      </c>
      <c r="I949" t="s">
        <v>879</v>
      </c>
      <c r="J949" t="s">
        <v>619</v>
      </c>
      <c r="K949" t="s">
        <v>315</v>
      </c>
      <c r="L949">
        <v>833021</v>
      </c>
      <c r="M949">
        <v>19238</v>
      </c>
      <c r="O949">
        <v>333080</v>
      </c>
      <c r="P949" t="s">
        <v>1066</v>
      </c>
      <c r="Q949">
        <v>21135</v>
      </c>
      <c r="R949">
        <v>152</v>
      </c>
      <c r="S949">
        <v>21135</v>
      </c>
      <c r="T949">
        <v>2786</v>
      </c>
      <c r="U949" t="s">
        <v>328</v>
      </c>
      <c r="W949">
        <v>1158667035</v>
      </c>
      <c r="X949" s="76">
        <v>44126</v>
      </c>
      <c r="Y949" s="76">
        <v>44137</v>
      </c>
      <c r="Z949" s="76">
        <v>44075</v>
      </c>
      <c r="AA949" s="76">
        <v>44104</v>
      </c>
      <c r="AB949">
        <v>3170.62</v>
      </c>
      <c r="AC949" t="s">
        <v>1067</v>
      </c>
      <c r="AD949" t="s">
        <v>344</v>
      </c>
      <c r="AE949" t="s">
        <v>324</v>
      </c>
      <c r="AF949" t="s">
        <v>1236</v>
      </c>
      <c r="AG949" t="s">
        <v>1232</v>
      </c>
      <c r="AH949" t="s">
        <v>329</v>
      </c>
      <c r="AI949" t="s">
        <v>318</v>
      </c>
      <c r="AJ949" t="s">
        <v>1070</v>
      </c>
      <c r="AK949">
        <v>86057</v>
      </c>
      <c r="AL949">
        <v>4</v>
      </c>
      <c r="AM949" t="s">
        <v>1265</v>
      </c>
      <c r="AN949" t="s">
        <v>1266</v>
      </c>
      <c r="AO949">
        <v>111521098</v>
      </c>
    </row>
    <row r="950" spans="1:41">
      <c r="A950" t="s">
        <v>315</v>
      </c>
      <c r="D950" t="s">
        <v>316</v>
      </c>
      <c r="E950">
        <v>66087</v>
      </c>
      <c r="F950" t="s">
        <v>317</v>
      </c>
      <c r="G950" t="s">
        <v>318</v>
      </c>
      <c r="H950" s="105" t="s">
        <v>878</v>
      </c>
      <c r="I950" t="s">
        <v>879</v>
      </c>
      <c r="J950" t="s">
        <v>619</v>
      </c>
      <c r="K950" t="s">
        <v>315</v>
      </c>
      <c r="L950">
        <v>807614</v>
      </c>
      <c r="M950">
        <v>19299</v>
      </c>
      <c r="O950">
        <v>333080</v>
      </c>
      <c r="P950" t="s">
        <v>1066</v>
      </c>
      <c r="Q950">
        <v>20861</v>
      </c>
      <c r="R950">
        <v>152</v>
      </c>
      <c r="S950">
        <v>20861</v>
      </c>
      <c r="T950">
        <v>2786</v>
      </c>
      <c r="U950" t="s">
        <v>328</v>
      </c>
      <c r="W950">
        <v>1158667035</v>
      </c>
      <c r="X950" s="76">
        <v>44117</v>
      </c>
      <c r="Y950" s="76">
        <v>44137</v>
      </c>
      <c r="Z950" s="76">
        <v>44136</v>
      </c>
      <c r="AA950" s="76">
        <v>44165</v>
      </c>
      <c r="AB950">
        <v>6106.58</v>
      </c>
      <c r="AC950" t="s">
        <v>1067</v>
      </c>
      <c r="AD950" t="s">
        <v>345</v>
      </c>
      <c r="AE950" t="s">
        <v>324</v>
      </c>
      <c r="AF950" t="s">
        <v>1207</v>
      </c>
      <c r="AG950" t="s">
        <v>1203</v>
      </c>
      <c r="AH950" t="s">
        <v>329</v>
      </c>
      <c r="AI950" t="s">
        <v>318</v>
      </c>
      <c r="AJ950" t="s">
        <v>1070</v>
      </c>
      <c r="AK950">
        <v>86057</v>
      </c>
      <c r="AL950">
        <v>1</v>
      </c>
      <c r="AM950">
        <v>49470</v>
      </c>
      <c r="AN950" t="s">
        <v>1266</v>
      </c>
      <c r="AO950">
        <v>111521082</v>
      </c>
    </row>
    <row r="951" spans="1:41">
      <c r="A951" t="s">
        <v>315</v>
      </c>
      <c r="D951" t="s">
        <v>316</v>
      </c>
      <c r="E951">
        <v>66087</v>
      </c>
      <c r="F951" t="s">
        <v>317</v>
      </c>
      <c r="G951" t="s">
        <v>318</v>
      </c>
      <c r="H951" s="105" t="s">
        <v>878</v>
      </c>
      <c r="I951" t="s">
        <v>879</v>
      </c>
      <c r="J951" t="s">
        <v>619</v>
      </c>
      <c r="K951" t="s">
        <v>315</v>
      </c>
      <c r="L951">
        <v>833020</v>
      </c>
      <c r="M951">
        <v>19238</v>
      </c>
      <c r="O951">
        <v>333080</v>
      </c>
      <c r="P951" t="s">
        <v>1066</v>
      </c>
      <c r="Q951">
        <v>21135</v>
      </c>
      <c r="R951">
        <v>152</v>
      </c>
      <c r="S951">
        <v>21135</v>
      </c>
      <c r="T951">
        <v>2786</v>
      </c>
      <c r="U951" t="s">
        <v>328</v>
      </c>
      <c r="W951">
        <v>1158667035</v>
      </c>
      <c r="X951" s="76">
        <v>44126</v>
      </c>
      <c r="Y951" s="76">
        <v>44137</v>
      </c>
      <c r="Z951" s="76">
        <v>44075</v>
      </c>
      <c r="AA951" s="76">
        <v>44104</v>
      </c>
      <c r="AB951">
        <v>2107.0100000000002</v>
      </c>
      <c r="AC951" t="s">
        <v>1067</v>
      </c>
      <c r="AD951" t="s">
        <v>344</v>
      </c>
      <c r="AE951" t="s">
        <v>324</v>
      </c>
      <c r="AF951" t="s">
        <v>1236</v>
      </c>
      <c r="AG951" t="s">
        <v>1232</v>
      </c>
      <c r="AH951" t="s">
        <v>329</v>
      </c>
      <c r="AI951" t="s">
        <v>318</v>
      </c>
      <c r="AJ951" t="s">
        <v>1070</v>
      </c>
      <c r="AK951">
        <v>86057</v>
      </c>
      <c r="AL951">
        <v>3</v>
      </c>
      <c r="AM951">
        <v>49467</v>
      </c>
      <c r="AN951" t="s">
        <v>1266</v>
      </c>
      <c r="AO951">
        <v>111521104</v>
      </c>
    </row>
    <row r="952" spans="1:41">
      <c r="A952" t="s">
        <v>315</v>
      </c>
      <c r="D952" t="s">
        <v>316</v>
      </c>
      <c r="E952">
        <v>66087</v>
      </c>
      <c r="F952" t="s">
        <v>317</v>
      </c>
      <c r="G952" t="s">
        <v>318</v>
      </c>
      <c r="H952" s="105" t="s">
        <v>878</v>
      </c>
      <c r="I952" t="s">
        <v>879</v>
      </c>
      <c r="J952" t="s">
        <v>619</v>
      </c>
      <c r="K952" t="s">
        <v>315</v>
      </c>
      <c r="L952">
        <v>832998</v>
      </c>
      <c r="M952">
        <v>19176</v>
      </c>
      <c r="O952">
        <v>333080</v>
      </c>
      <c r="P952" t="s">
        <v>1066</v>
      </c>
      <c r="Q952">
        <v>21133</v>
      </c>
      <c r="R952">
        <v>152</v>
      </c>
      <c r="S952">
        <v>21133</v>
      </c>
      <c r="T952">
        <v>2786</v>
      </c>
      <c r="U952" t="s">
        <v>328</v>
      </c>
      <c r="W952">
        <v>1158667035</v>
      </c>
      <c r="X952" s="76">
        <v>44126</v>
      </c>
      <c r="Y952" s="76">
        <v>44137</v>
      </c>
      <c r="Z952" s="76">
        <v>44013</v>
      </c>
      <c r="AA952" s="76">
        <v>44043</v>
      </c>
      <c r="AB952">
        <v>2107.0100000000002</v>
      </c>
      <c r="AC952" t="s">
        <v>1067</v>
      </c>
      <c r="AD952" t="s">
        <v>344</v>
      </c>
      <c r="AE952" t="s">
        <v>324</v>
      </c>
      <c r="AF952" t="s">
        <v>1234</v>
      </c>
      <c r="AG952" t="s">
        <v>1232</v>
      </c>
      <c r="AH952" t="s">
        <v>329</v>
      </c>
      <c r="AI952" t="s">
        <v>318</v>
      </c>
      <c r="AJ952" t="s">
        <v>1070</v>
      </c>
      <c r="AK952">
        <v>86057</v>
      </c>
      <c r="AL952">
        <v>3</v>
      </c>
      <c r="AM952">
        <v>49467</v>
      </c>
      <c r="AN952" t="s">
        <v>1266</v>
      </c>
      <c r="AO952">
        <v>111521104</v>
      </c>
    </row>
    <row r="953" spans="1:41">
      <c r="A953" t="s">
        <v>315</v>
      </c>
      <c r="D953" t="s">
        <v>316</v>
      </c>
      <c r="E953">
        <v>66087</v>
      </c>
      <c r="F953" t="s">
        <v>317</v>
      </c>
      <c r="G953" t="s">
        <v>318</v>
      </c>
      <c r="H953" s="105" t="s">
        <v>878</v>
      </c>
      <c r="I953" t="s">
        <v>879</v>
      </c>
      <c r="J953" t="s">
        <v>619</v>
      </c>
      <c r="K953" t="s">
        <v>315</v>
      </c>
      <c r="L953">
        <v>833031</v>
      </c>
      <c r="M953">
        <v>19268</v>
      </c>
      <c r="O953">
        <v>333080</v>
      </c>
      <c r="P953" t="s">
        <v>1066</v>
      </c>
      <c r="Q953">
        <v>21136</v>
      </c>
      <c r="R953">
        <v>152</v>
      </c>
      <c r="S953">
        <v>21136</v>
      </c>
      <c r="T953">
        <v>2786</v>
      </c>
      <c r="U953" t="s">
        <v>328</v>
      </c>
      <c r="W953">
        <v>1158667035</v>
      </c>
      <c r="X953" s="76">
        <v>44126</v>
      </c>
      <c r="Y953" s="76">
        <v>44137</v>
      </c>
      <c r="Z953" s="76">
        <v>44105</v>
      </c>
      <c r="AA953" s="76">
        <v>44135</v>
      </c>
      <c r="AB953">
        <v>2107.0100000000002</v>
      </c>
      <c r="AC953" t="s">
        <v>1067</v>
      </c>
      <c r="AD953" t="s">
        <v>344</v>
      </c>
      <c r="AE953" t="s">
        <v>324</v>
      </c>
      <c r="AF953" t="s">
        <v>1231</v>
      </c>
      <c r="AG953" t="s">
        <v>1232</v>
      </c>
      <c r="AH953" t="s">
        <v>329</v>
      </c>
      <c r="AI953" t="s">
        <v>318</v>
      </c>
      <c r="AJ953" t="s">
        <v>1070</v>
      </c>
      <c r="AK953">
        <v>86057</v>
      </c>
      <c r="AL953">
        <v>3</v>
      </c>
      <c r="AM953">
        <v>49467</v>
      </c>
      <c r="AN953" t="s">
        <v>1266</v>
      </c>
      <c r="AO953">
        <v>111521104</v>
      </c>
    </row>
    <row r="954" spans="1:41">
      <c r="A954" t="s">
        <v>315</v>
      </c>
      <c r="D954" t="s">
        <v>316</v>
      </c>
      <c r="E954">
        <v>66087</v>
      </c>
      <c r="F954" t="s">
        <v>317</v>
      </c>
      <c r="G954" t="s">
        <v>318</v>
      </c>
      <c r="H954" s="105" t="s">
        <v>878</v>
      </c>
      <c r="I954" t="s">
        <v>879</v>
      </c>
      <c r="J954" t="s">
        <v>619</v>
      </c>
      <c r="K954" t="s">
        <v>315</v>
      </c>
      <c r="L954">
        <v>833010</v>
      </c>
      <c r="M954">
        <v>19207</v>
      </c>
      <c r="O954">
        <v>333080</v>
      </c>
      <c r="P954" t="s">
        <v>1066</v>
      </c>
      <c r="Q954">
        <v>21134</v>
      </c>
      <c r="R954">
        <v>152</v>
      </c>
      <c r="S954">
        <v>21134</v>
      </c>
      <c r="T954">
        <v>2786</v>
      </c>
      <c r="U954" t="s">
        <v>328</v>
      </c>
      <c r="W954">
        <v>1158667035</v>
      </c>
      <c r="X954" s="76">
        <v>44126</v>
      </c>
      <c r="Y954" s="76">
        <v>44137</v>
      </c>
      <c r="Z954" s="76">
        <v>44044</v>
      </c>
      <c r="AA954" s="76">
        <v>44074</v>
      </c>
      <c r="AB954">
        <v>3170.62</v>
      </c>
      <c r="AC954" t="s">
        <v>1067</v>
      </c>
      <c r="AD954" t="s">
        <v>344</v>
      </c>
      <c r="AE954" t="s">
        <v>324</v>
      </c>
      <c r="AF954" t="s">
        <v>1233</v>
      </c>
      <c r="AG954" t="s">
        <v>1232</v>
      </c>
      <c r="AH954" t="s">
        <v>329</v>
      </c>
      <c r="AI954" t="s">
        <v>318</v>
      </c>
      <c r="AJ954" t="s">
        <v>1070</v>
      </c>
      <c r="AK954">
        <v>86057</v>
      </c>
      <c r="AL954">
        <v>4</v>
      </c>
      <c r="AM954" t="s">
        <v>1265</v>
      </c>
      <c r="AN954" t="s">
        <v>1266</v>
      </c>
      <c r="AO954">
        <v>111521098</v>
      </c>
    </row>
    <row r="955" spans="1:41">
      <c r="A955" t="s">
        <v>315</v>
      </c>
      <c r="D955" t="s">
        <v>316</v>
      </c>
      <c r="E955">
        <v>66087</v>
      </c>
      <c r="F955" t="s">
        <v>317</v>
      </c>
      <c r="G955" t="s">
        <v>318</v>
      </c>
      <c r="H955" s="105" t="s">
        <v>878</v>
      </c>
      <c r="I955" t="s">
        <v>879</v>
      </c>
      <c r="J955" t="s">
        <v>619</v>
      </c>
      <c r="K955" t="s">
        <v>315</v>
      </c>
      <c r="L955">
        <v>807620</v>
      </c>
      <c r="M955">
        <v>19329</v>
      </c>
      <c r="O955">
        <v>333080</v>
      </c>
      <c r="P955" t="s">
        <v>1066</v>
      </c>
      <c r="Q955">
        <v>20862</v>
      </c>
      <c r="R955">
        <v>152</v>
      </c>
      <c r="S955">
        <v>20862</v>
      </c>
      <c r="T955">
        <v>2786</v>
      </c>
      <c r="U955" t="s">
        <v>328</v>
      </c>
      <c r="W955">
        <v>1158667035</v>
      </c>
      <c r="X955" s="76">
        <v>44117</v>
      </c>
      <c r="Y955" s="76">
        <v>44166</v>
      </c>
      <c r="Z955" s="76">
        <v>44166</v>
      </c>
      <c r="AA955" s="76">
        <v>44196</v>
      </c>
      <c r="AB955">
        <v>6106.58</v>
      </c>
      <c r="AC955" t="s">
        <v>1067</v>
      </c>
      <c r="AD955" t="s">
        <v>345</v>
      </c>
      <c r="AE955" t="s">
        <v>324</v>
      </c>
      <c r="AF955" t="s">
        <v>1208</v>
      </c>
      <c r="AG955" t="s">
        <v>1203</v>
      </c>
      <c r="AH955" t="s">
        <v>329</v>
      </c>
      <c r="AI955" t="s">
        <v>318</v>
      </c>
      <c r="AJ955" t="s">
        <v>1070</v>
      </c>
      <c r="AK955">
        <v>86057</v>
      </c>
      <c r="AL955">
        <v>1</v>
      </c>
      <c r="AM955">
        <v>49470</v>
      </c>
      <c r="AN955" t="s">
        <v>1266</v>
      </c>
      <c r="AO955">
        <v>111521082</v>
      </c>
    </row>
    <row r="956" spans="1:41">
      <c r="A956" t="s">
        <v>315</v>
      </c>
      <c r="D956" t="s">
        <v>316</v>
      </c>
      <c r="E956">
        <v>66087</v>
      </c>
      <c r="F956" t="s">
        <v>317</v>
      </c>
      <c r="G956" t="s">
        <v>318</v>
      </c>
      <c r="H956" s="105" t="s">
        <v>878</v>
      </c>
      <c r="I956" t="s">
        <v>879</v>
      </c>
      <c r="J956" t="s">
        <v>619</v>
      </c>
      <c r="K956" t="s">
        <v>315</v>
      </c>
      <c r="L956">
        <v>833054</v>
      </c>
      <c r="M956">
        <v>19329</v>
      </c>
      <c r="O956">
        <v>333080</v>
      </c>
      <c r="P956" t="s">
        <v>1066</v>
      </c>
      <c r="Q956">
        <v>21138</v>
      </c>
      <c r="R956">
        <v>152</v>
      </c>
      <c r="S956">
        <v>21138</v>
      </c>
      <c r="T956">
        <v>2786</v>
      </c>
      <c r="U956" t="s">
        <v>328</v>
      </c>
      <c r="W956">
        <v>1158667035</v>
      </c>
      <c r="X956" s="76">
        <v>44126</v>
      </c>
      <c r="Y956" s="76">
        <v>44166</v>
      </c>
      <c r="Z956" s="76">
        <v>44166</v>
      </c>
      <c r="AA956" s="76">
        <v>44196</v>
      </c>
      <c r="AB956">
        <v>3170.62</v>
      </c>
      <c r="AC956" t="s">
        <v>1067</v>
      </c>
      <c r="AD956" t="s">
        <v>344</v>
      </c>
      <c r="AE956" t="s">
        <v>324</v>
      </c>
      <c r="AF956" t="s">
        <v>1237</v>
      </c>
      <c r="AG956" t="s">
        <v>1232</v>
      </c>
      <c r="AH956" t="s">
        <v>329</v>
      </c>
      <c r="AI956" t="s">
        <v>318</v>
      </c>
      <c r="AJ956" t="s">
        <v>1070</v>
      </c>
      <c r="AK956">
        <v>86057</v>
      </c>
      <c r="AL956">
        <v>4</v>
      </c>
      <c r="AM956" t="s">
        <v>1265</v>
      </c>
      <c r="AN956" t="s">
        <v>1266</v>
      </c>
      <c r="AO956">
        <v>111521098</v>
      </c>
    </row>
    <row r="957" spans="1:41">
      <c r="A957" t="s">
        <v>315</v>
      </c>
      <c r="D957" t="s">
        <v>316</v>
      </c>
      <c r="E957">
        <v>66087</v>
      </c>
      <c r="F957" t="s">
        <v>317</v>
      </c>
      <c r="G957" t="s">
        <v>318</v>
      </c>
      <c r="H957" s="105" t="s">
        <v>878</v>
      </c>
      <c r="I957" t="s">
        <v>879</v>
      </c>
      <c r="J957" t="s">
        <v>619</v>
      </c>
      <c r="K957" t="s">
        <v>315</v>
      </c>
      <c r="L957">
        <v>833053</v>
      </c>
      <c r="M957">
        <v>19329</v>
      </c>
      <c r="O957">
        <v>333080</v>
      </c>
      <c r="P957" t="s">
        <v>1066</v>
      </c>
      <c r="Q957">
        <v>21138</v>
      </c>
      <c r="R957">
        <v>152</v>
      </c>
      <c r="S957">
        <v>21138</v>
      </c>
      <c r="T957">
        <v>2786</v>
      </c>
      <c r="U957" t="s">
        <v>328</v>
      </c>
      <c r="W957">
        <v>1158667035</v>
      </c>
      <c r="X957" s="76">
        <v>44126</v>
      </c>
      <c r="Y957" s="76">
        <v>44166</v>
      </c>
      <c r="Z957" s="76">
        <v>44166</v>
      </c>
      <c r="AA957" s="76">
        <v>44196</v>
      </c>
      <c r="AB957">
        <v>2107.0100000000002</v>
      </c>
      <c r="AC957" t="s">
        <v>1067</v>
      </c>
      <c r="AD957" t="s">
        <v>344</v>
      </c>
      <c r="AE957" t="s">
        <v>324</v>
      </c>
      <c r="AF957" t="s">
        <v>1237</v>
      </c>
      <c r="AG957" t="s">
        <v>1232</v>
      </c>
      <c r="AH957" t="s">
        <v>329</v>
      </c>
      <c r="AI957" t="s">
        <v>318</v>
      </c>
      <c r="AJ957" t="s">
        <v>1070</v>
      </c>
      <c r="AK957">
        <v>86057</v>
      </c>
      <c r="AL957">
        <v>3</v>
      </c>
      <c r="AM957">
        <v>49467</v>
      </c>
      <c r="AN957" t="s">
        <v>1266</v>
      </c>
      <c r="AO957">
        <v>111521104</v>
      </c>
    </row>
    <row r="958" spans="1:41">
      <c r="A958" t="s">
        <v>315</v>
      </c>
      <c r="D958" t="s">
        <v>316</v>
      </c>
      <c r="E958">
        <v>66087</v>
      </c>
      <c r="F958" t="s">
        <v>317</v>
      </c>
      <c r="G958" t="s">
        <v>318</v>
      </c>
      <c r="H958" s="105" t="s">
        <v>878</v>
      </c>
      <c r="I958" t="s">
        <v>879</v>
      </c>
      <c r="J958" t="s">
        <v>619</v>
      </c>
      <c r="K958" t="s">
        <v>315</v>
      </c>
      <c r="L958">
        <v>833064</v>
      </c>
      <c r="M958">
        <v>19360</v>
      </c>
      <c r="O958">
        <v>333080</v>
      </c>
      <c r="P958" t="s">
        <v>1066</v>
      </c>
      <c r="Q958">
        <v>21139</v>
      </c>
      <c r="R958">
        <v>152</v>
      </c>
      <c r="S958">
        <v>21139</v>
      </c>
      <c r="T958">
        <v>2786</v>
      </c>
      <c r="U958" t="s">
        <v>328</v>
      </c>
      <c r="W958">
        <v>1158667035</v>
      </c>
      <c r="X958" s="76">
        <v>44126</v>
      </c>
      <c r="Y958" s="76">
        <v>44201</v>
      </c>
      <c r="Z958" s="76">
        <v>44197</v>
      </c>
      <c r="AA958" s="76">
        <v>44227</v>
      </c>
      <c r="AB958">
        <v>2107.0100000000002</v>
      </c>
      <c r="AC958" t="s">
        <v>1067</v>
      </c>
      <c r="AD958" t="s">
        <v>344</v>
      </c>
      <c r="AE958" t="s">
        <v>324</v>
      </c>
      <c r="AF958" t="s">
        <v>1238</v>
      </c>
      <c r="AG958" t="s">
        <v>1232</v>
      </c>
      <c r="AH958" t="s">
        <v>329</v>
      </c>
      <c r="AI958" t="s">
        <v>318</v>
      </c>
      <c r="AJ958" t="s">
        <v>1070</v>
      </c>
      <c r="AK958">
        <v>86057</v>
      </c>
      <c r="AL958">
        <v>3</v>
      </c>
      <c r="AM958">
        <v>49467</v>
      </c>
      <c r="AN958" t="s">
        <v>1266</v>
      </c>
      <c r="AO958">
        <v>111521104</v>
      </c>
    </row>
    <row r="959" spans="1:41">
      <c r="A959" t="s">
        <v>315</v>
      </c>
      <c r="D959" t="s">
        <v>316</v>
      </c>
      <c r="E959">
        <v>66087</v>
      </c>
      <c r="F959" t="s">
        <v>317</v>
      </c>
      <c r="G959" t="s">
        <v>318</v>
      </c>
      <c r="H959" s="105" t="s">
        <v>878</v>
      </c>
      <c r="I959" t="s">
        <v>879</v>
      </c>
      <c r="J959" t="s">
        <v>619</v>
      </c>
      <c r="K959" t="s">
        <v>315</v>
      </c>
      <c r="L959">
        <v>833065</v>
      </c>
      <c r="M959">
        <v>19360</v>
      </c>
      <c r="O959">
        <v>333080</v>
      </c>
      <c r="P959" t="s">
        <v>1066</v>
      </c>
      <c r="Q959">
        <v>21139</v>
      </c>
      <c r="R959">
        <v>152</v>
      </c>
      <c r="S959">
        <v>21139</v>
      </c>
      <c r="T959">
        <v>2786</v>
      </c>
      <c r="U959" t="s">
        <v>328</v>
      </c>
      <c r="W959">
        <v>1158667035</v>
      </c>
      <c r="X959" s="76">
        <v>44126</v>
      </c>
      <c r="Y959" s="76">
        <v>44201</v>
      </c>
      <c r="Z959" s="76">
        <v>44197</v>
      </c>
      <c r="AA959" s="76">
        <v>44227</v>
      </c>
      <c r="AB959">
        <v>3170.62</v>
      </c>
      <c r="AC959" t="s">
        <v>1067</v>
      </c>
      <c r="AD959" t="s">
        <v>344</v>
      </c>
      <c r="AE959" t="s">
        <v>324</v>
      </c>
      <c r="AF959" t="s">
        <v>1238</v>
      </c>
      <c r="AG959" t="s">
        <v>1232</v>
      </c>
      <c r="AH959" t="s">
        <v>329</v>
      </c>
      <c r="AI959" t="s">
        <v>318</v>
      </c>
      <c r="AJ959" t="s">
        <v>1070</v>
      </c>
      <c r="AK959">
        <v>86057</v>
      </c>
      <c r="AL959">
        <v>4</v>
      </c>
      <c r="AM959" t="s">
        <v>1265</v>
      </c>
      <c r="AN959" t="s">
        <v>1266</v>
      </c>
      <c r="AO959">
        <v>111521098</v>
      </c>
    </row>
    <row r="960" spans="1:41">
      <c r="A960" t="s">
        <v>315</v>
      </c>
      <c r="D960" t="s">
        <v>316</v>
      </c>
      <c r="E960">
        <v>66087</v>
      </c>
      <c r="F960" t="s">
        <v>317</v>
      </c>
      <c r="G960" t="s">
        <v>318</v>
      </c>
      <c r="H960" s="105" t="s">
        <v>878</v>
      </c>
      <c r="I960" t="s">
        <v>879</v>
      </c>
      <c r="J960" t="s">
        <v>619</v>
      </c>
      <c r="K960" t="s">
        <v>315</v>
      </c>
      <c r="L960">
        <v>807626</v>
      </c>
      <c r="M960">
        <v>19360</v>
      </c>
      <c r="O960">
        <v>333080</v>
      </c>
      <c r="P960" t="s">
        <v>1066</v>
      </c>
      <c r="Q960">
        <v>20863</v>
      </c>
      <c r="R960">
        <v>152</v>
      </c>
      <c r="S960">
        <v>20863</v>
      </c>
      <c r="T960">
        <v>2786</v>
      </c>
      <c r="U960" t="s">
        <v>328</v>
      </c>
      <c r="W960">
        <v>1158667035</v>
      </c>
      <c r="X960" s="76">
        <v>44117</v>
      </c>
      <c r="Y960" s="76">
        <v>44201</v>
      </c>
      <c r="Z960" s="76">
        <v>44197</v>
      </c>
      <c r="AA960" s="76">
        <v>44227</v>
      </c>
      <c r="AB960">
        <v>6106.58</v>
      </c>
      <c r="AC960" t="s">
        <v>1067</v>
      </c>
      <c r="AD960" t="s">
        <v>345</v>
      </c>
      <c r="AE960" t="s">
        <v>324</v>
      </c>
      <c r="AF960" t="s">
        <v>1209</v>
      </c>
      <c r="AG960" t="s">
        <v>1203</v>
      </c>
      <c r="AH960" t="s">
        <v>329</v>
      </c>
      <c r="AI960" t="s">
        <v>318</v>
      </c>
      <c r="AJ960" t="s">
        <v>1070</v>
      </c>
      <c r="AK960">
        <v>86057</v>
      </c>
      <c r="AL960">
        <v>1</v>
      </c>
      <c r="AM960">
        <v>49470</v>
      </c>
      <c r="AN960" t="s">
        <v>1266</v>
      </c>
      <c r="AO960">
        <v>111521082</v>
      </c>
    </row>
    <row r="961" spans="1:41">
      <c r="A961" t="s">
        <v>315</v>
      </c>
      <c r="D961" t="s">
        <v>316</v>
      </c>
      <c r="E961">
        <v>66087</v>
      </c>
      <c r="F961" t="s">
        <v>317</v>
      </c>
      <c r="G961" t="s">
        <v>318</v>
      </c>
      <c r="H961" s="105" t="s">
        <v>878</v>
      </c>
      <c r="I961" t="s">
        <v>879</v>
      </c>
      <c r="J961" t="s">
        <v>619</v>
      </c>
      <c r="K961" t="s">
        <v>315</v>
      </c>
      <c r="L961">
        <v>833076</v>
      </c>
      <c r="M961">
        <v>19391</v>
      </c>
      <c r="O961">
        <v>333080</v>
      </c>
      <c r="P961" t="s">
        <v>1066</v>
      </c>
      <c r="Q961">
        <v>21140</v>
      </c>
      <c r="R961">
        <v>152</v>
      </c>
      <c r="S961">
        <v>21140</v>
      </c>
      <c r="T961">
        <v>2786</v>
      </c>
      <c r="U961" t="s">
        <v>328</v>
      </c>
      <c r="W961">
        <v>1158667035</v>
      </c>
      <c r="X961" s="76">
        <v>44126</v>
      </c>
      <c r="Y961" s="76">
        <v>44228</v>
      </c>
      <c r="Z961" s="76">
        <v>44228</v>
      </c>
      <c r="AA961" s="76">
        <v>44255</v>
      </c>
      <c r="AB961">
        <v>3170.62</v>
      </c>
      <c r="AC961" t="s">
        <v>1067</v>
      </c>
      <c r="AD961" t="s">
        <v>344</v>
      </c>
      <c r="AE961" t="s">
        <v>324</v>
      </c>
      <c r="AF961" t="s">
        <v>1239</v>
      </c>
      <c r="AG961" t="s">
        <v>1232</v>
      </c>
      <c r="AH961" t="s">
        <v>329</v>
      </c>
      <c r="AI961" t="s">
        <v>318</v>
      </c>
      <c r="AJ961" t="s">
        <v>1070</v>
      </c>
      <c r="AK961">
        <v>86057</v>
      </c>
      <c r="AL961">
        <v>4</v>
      </c>
      <c r="AM961" t="s">
        <v>1265</v>
      </c>
      <c r="AN961" t="s">
        <v>1266</v>
      </c>
      <c r="AO961">
        <v>111521098</v>
      </c>
    </row>
    <row r="962" spans="1:41">
      <c r="A962" t="s">
        <v>315</v>
      </c>
      <c r="D962" t="s">
        <v>316</v>
      </c>
      <c r="E962">
        <v>66087</v>
      </c>
      <c r="F962" t="s">
        <v>317</v>
      </c>
      <c r="G962" t="s">
        <v>318</v>
      </c>
      <c r="H962" s="105" t="s">
        <v>878</v>
      </c>
      <c r="I962" t="s">
        <v>879</v>
      </c>
      <c r="J962" t="s">
        <v>619</v>
      </c>
      <c r="K962" t="s">
        <v>315</v>
      </c>
      <c r="L962">
        <v>807632</v>
      </c>
      <c r="M962">
        <v>19391</v>
      </c>
      <c r="O962">
        <v>333080</v>
      </c>
      <c r="P962" t="s">
        <v>1066</v>
      </c>
      <c r="Q962">
        <v>20864</v>
      </c>
      <c r="R962">
        <v>152</v>
      </c>
      <c r="S962">
        <v>20864</v>
      </c>
      <c r="T962">
        <v>2786</v>
      </c>
      <c r="U962" t="s">
        <v>328</v>
      </c>
      <c r="W962">
        <v>1158667035</v>
      </c>
      <c r="X962" s="76">
        <v>44117</v>
      </c>
      <c r="Y962" s="76">
        <v>44228</v>
      </c>
      <c r="Z962" s="76">
        <v>44228</v>
      </c>
      <c r="AA962" s="76">
        <v>44255</v>
      </c>
      <c r="AB962">
        <v>6106.58</v>
      </c>
      <c r="AC962" t="s">
        <v>1067</v>
      </c>
      <c r="AD962" t="s">
        <v>345</v>
      </c>
      <c r="AE962" t="s">
        <v>324</v>
      </c>
      <c r="AF962" t="s">
        <v>1210</v>
      </c>
      <c r="AG962" t="s">
        <v>1203</v>
      </c>
      <c r="AH962" t="s">
        <v>329</v>
      </c>
      <c r="AI962" t="s">
        <v>318</v>
      </c>
      <c r="AJ962" t="s">
        <v>1070</v>
      </c>
      <c r="AK962">
        <v>86057</v>
      </c>
      <c r="AL962">
        <v>1</v>
      </c>
      <c r="AM962">
        <v>49470</v>
      </c>
      <c r="AN962" t="s">
        <v>1266</v>
      </c>
      <c r="AO962">
        <v>111521082</v>
      </c>
    </row>
    <row r="963" spans="1:41">
      <c r="A963" t="s">
        <v>315</v>
      </c>
      <c r="D963" t="s">
        <v>316</v>
      </c>
      <c r="E963">
        <v>66087</v>
      </c>
      <c r="F963" t="s">
        <v>317</v>
      </c>
      <c r="G963" t="s">
        <v>318</v>
      </c>
      <c r="H963" s="105" t="s">
        <v>878</v>
      </c>
      <c r="I963" t="s">
        <v>879</v>
      </c>
      <c r="J963" t="s">
        <v>619</v>
      </c>
      <c r="K963" t="s">
        <v>315</v>
      </c>
      <c r="L963">
        <v>833075</v>
      </c>
      <c r="M963">
        <v>19391</v>
      </c>
      <c r="O963">
        <v>333080</v>
      </c>
      <c r="P963" t="s">
        <v>1066</v>
      </c>
      <c r="Q963">
        <v>21140</v>
      </c>
      <c r="R963">
        <v>152</v>
      </c>
      <c r="S963">
        <v>21140</v>
      </c>
      <c r="T963">
        <v>2786</v>
      </c>
      <c r="U963" t="s">
        <v>328</v>
      </c>
      <c r="W963">
        <v>1158667035</v>
      </c>
      <c r="X963" s="76">
        <v>44126</v>
      </c>
      <c r="Y963" s="76">
        <v>44228</v>
      </c>
      <c r="Z963" s="76">
        <v>44228</v>
      </c>
      <c r="AA963" s="76">
        <v>44255</v>
      </c>
      <c r="AB963">
        <v>2107.0100000000002</v>
      </c>
      <c r="AC963" t="s">
        <v>1067</v>
      </c>
      <c r="AD963" t="s">
        <v>344</v>
      </c>
      <c r="AE963" t="s">
        <v>324</v>
      </c>
      <c r="AF963" t="s">
        <v>1239</v>
      </c>
      <c r="AG963" t="s">
        <v>1232</v>
      </c>
      <c r="AH963" t="s">
        <v>329</v>
      </c>
      <c r="AI963" t="s">
        <v>318</v>
      </c>
      <c r="AJ963" t="s">
        <v>1070</v>
      </c>
      <c r="AK963">
        <v>86057</v>
      </c>
      <c r="AL963">
        <v>3</v>
      </c>
      <c r="AM963">
        <v>49467</v>
      </c>
      <c r="AN963" t="s">
        <v>1266</v>
      </c>
      <c r="AO963">
        <v>111521104</v>
      </c>
    </row>
    <row r="964" spans="1:41">
      <c r="A964" t="s">
        <v>315</v>
      </c>
      <c r="D964" t="s">
        <v>316</v>
      </c>
      <c r="E964">
        <v>66087</v>
      </c>
      <c r="F964" t="s">
        <v>317</v>
      </c>
      <c r="G964" t="s">
        <v>318</v>
      </c>
      <c r="H964" s="105" t="s">
        <v>878</v>
      </c>
      <c r="I964" t="s">
        <v>879</v>
      </c>
      <c r="J964" t="s">
        <v>619</v>
      </c>
      <c r="K964" t="s">
        <v>315</v>
      </c>
      <c r="L964">
        <v>833086</v>
      </c>
      <c r="M964">
        <v>19419</v>
      </c>
      <c r="O964">
        <v>333080</v>
      </c>
      <c r="P964" t="s">
        <v>1066</v>
      </c>
      <c r="Q964">
        <v>21141</v>
      </c>
      <c r="R964">
        <v>152</v>
      </c>
      <c r="S964">
        <v>21141</v>
      </c>
      <c r="T964">
        <v>2786</v>
      </c>
      <c r="U964" t="s">
        <v>328</v>
      </c>
      <c r="W964">
        <v>1158667035</v>
      </c>
      <c r="X964" s="76">
        <v>44126</v>
      </c>
      <c r="Y964" s="76">
        <v>44256</v>
      </c>
      <c r="Z964" s="76">
        <v>44256</v>
      </c>
      <c r="AA964" s="76">
        <v>44286</v>
      </c>
      <c r="AB964">
        <v>2107.0100000000002</v>
      </c>
      <c r="AC964" t="s">
        <v>1067</v>
      </c>
      <c r="AD964" t="s">
        <v>344</v>
      </c>
      <c r="AE964" t="s">
        <v>324</v>
      </c>
      <c r="AF964" t="s">
        <v>1240</v>
      </c>
      <c r="AG964" t="s">
        <v>1232</v>
      </c>
      <c r="AH964" t="s">
        <v>329</v>
      </c>
      <c r="AI964" t="s">
        <v>318</v>
      </c>
      <c r="AJ964" t="s">
        <v>1070</v>
      </c>
      <c r="AK964">
        <v>86057</v>
      </c>
      <c r="AL964">
        <v>3</v>
      </c>
      <c r="AM964">
        <v>49467</v>
      </c>
      <c r="AN964" t="s">
        <v>1266</v>
      </c>
      <c r="AO964">
        <v>111521104</v>
      </c>
    </row>
    <row r="965" spans="1:41">
      <c r="A965" t="s">
        <v>315</v>
      </c>
      <c r="D965" t="s">
        <v>316</v>
      </c>
      <c r="E965">
        <v>66087</v>
      </c>
      <c r="F965" t="s">
        <v>317</v>
      </c>
      <c r="G965" t="s">
        <v>318</v>
      </c>
      <c r="H965" s="105" t="s">
        <v>878</v>
      </c>
      <c r="I965" t="s">
        <v>879</v>
      </c>
      <c r="J965" t="s">
        <v>619</v>
      </c>
      <c r="K965" t="s">
        <v>315</v>
      </c>
      <c r="L965">
        <v>833087</v>
      </c>
      <c r="M965">
        <v>19419</v>
      </c>
      <c r="O965">
        <v>333080</v>
      </c>
      <c r="P965" t="s">
        <v>1066</v>
      </c>
      <c r="Q965">
        <v>21141</v>
      </c>
      <c r="R965">
        <v>152</v>
      </c>
      <c r="S965">
        <v>21141</v>
      </c>
      <c r="T965">
        <v>2786</v>
      </c>
      <c r="U965" t="s">
        <v>328</v>
      </c>
      <c r="W965">
        <v>1158667035</v>
      </c>
      <c r="X965" s="76">
        <v>44126</v>
      </c>
      <c r="Y965" s="76">
        <v>44256</v>
      </c>
      <c r="Z965" s="76">
        <v>44256</v>
      </c>
      <c r="AA965" s="76">
        <v>44286</v>
      </c>
      <c r="AB965">
        <v>3170.62</v>
      </c>
      <c r="AC965" t="s">
        <v>1067</v>
      </c>
      <c r="AD965" t="s">
        <v>344</v>
      </c>
      <c r="AE965" t="s">
        <v>324</v>
      </c>
      <c r="AF965" t="s">
        <v>1240</v>
      </c>
      <c r="AG965" t="s">
        <v>1232</v>
      </c>
      <c r="AH965" t="s">
        <v>329</v>
      </c>
      <c r="AI965" t="s">
        <v>318</v>
      </c>
      <c r="AJ965" t="s">
        <v>1070</v>
      </c>
      <c r="AK965">
        <v>86057</v>
      </c>
      <c r="AL965">
        <v>4</v>
      </c>
      <c r="AM965" t="s">
        <v>1265</v>
      </c>
      <c r="AN965" t="s">
        <v>1266</v>
      </c>
      <c r="AO965">
        <v>111521098</v>
      </c>
    </row>
    <row r="966" spans="1:41">
      <c r="A966" t="s">
        <v>315</v>
      </c>
      <c r="D966" t="s">
        <v>316</v>
      </c>
      <c r="E966">
        <v>66087</v>
      </c>
      <c r="F966" t="s">
        <v>317</v>
      </c>
      <c r="G966" t="s">
        <v>318</v>
      </c>
      <c r="H966" s="105" t="s">
        <v>878</v>
      </c>
      <c r="I966" t="s">
        <v>879</v>
      </c>
      <c r="J966" t="s">
        <v>619</v>
      </c>
      <c r="K966" t="s">
        <v>315</v>
      </c>
      <c r="L966">
        <v>807638</v>
      </c>
      <c r="M966">
        <v>19419</v>
      </c>
      <c r="O966">
        <v>333080</v>
      </c>
      <c r="P966" t="s">
        <v>1066</v>
      </c>
      <c r="Q966">
        <v>20865</v>
      </c>
      <c r="R966">
        <v>152</v>
      </c>
      <c r="S966">
        <v>20865</v>
      </c>
      <c r="T966">
        <v>2786</v>
      </c>
      <c r="U966" t="s">
        <v>328</v>
      </c>
      <c r="W966">
        <v>1158667035</v>
      </c>
      <c r="X966" s="76">
        <v>44117</v>
      </c>
      <c r="Y966" s="76">
        <v>44256</v>
      </c>
      <c r="Z966" s="76">
        <v>44256</v>
      </c>
      <c r="AA966" s="76">
        <v>44286</v>
      </c>
      <c r="AB966">
        <v>6106.58</v>
      </c>
      <c r="AC966" t="s">
        <v>1067</v>
      </c>
      <c r="AD966" t="s">
        <v>345</v>
      </c>
      <c r="AE966" t="s">
        <v>324</v>
      </c>
      <c r="AF966" t="s">
        <v>1211</v>
      </c>
      <c r="AG966" t="s">
        <v>1203</v>
      </c>
      <c r="AH966" t="s">
        <v>329</v>
      </c>
      <c r="AI966" t="s">
        <v>318</v>
      </c>
      <c r="AJ966" t="s">
        <v>1070</v>
      </c>
      <c r="AK966">
        <v>86057</v>
      </c>
      <c r="AL966">
        <v>1</v>
      </c>
      <c r="AM966">
        <v>49470</v>
      </c>
      <c r="AN966" t="s">
        <v>1266</v>
      </c>
      <c r="AO966">
        <v>111521082</v>
      </c>
    </row>
    <row r="967" spans="1:41">
      <c r="H967" s="105"/>
      <c r="X967" s="76"/>
      <c r="Y967" s="76"/>
      <c r="Z967" s="76"/>
      <c r="AA967" s="76"/>
      <c r="AB967">
        <f>SUM(AB931:AB966)</f>
        <v>135308.36999999994</v>
      </c>
    </row>
    <row r="968" spans="1:41">
      <c r="A968" t="s">
        <v>315</v>
      </c>
      <c r="D968" t="s">
        <v>316</v>
      </c>
      <c r="E968">
        <v>66087</v>
      </c>
      <c r="F968" t="s">
        <v>317</v>
      </c>
      <c r="G968" t="s">
        <v>318</v>
      </c>
      <c r="H968" s="105" t="s">
        <v>878</v>
      </c>
      <c r="I968" t="s">
        <v>879</v>
      </c>
      <c r="J968" t="s">
        <v>619</v>
      </c>
      <c r="K968" t="s">
        <v>315</v>
      </c>
      <c r="L968">
        <v>833098</v>
      </c>
      <c r="M968">
        <v>19450</v>
      </c>
      <c r="O968">
        <v>333080</v>
      </c>
      <c r="P968" t="s">
        <v>1066</v>
      </c>
      <c r="Q968">
        <v>21142</v>
      </c>
      <c r="R968">
        <v>152</v>
      </c>
      <c r="S968">
        <v>21142</v>
      </c>
      <c r="T968">
        <v>2786</v>
      </c>
      <c r="U968" t="s">
        <v>328</v>
      </c>
      <c r="W968">
        <v>1158667035</v>
      </c>
      <c r="X968" s="76">
        <v>44126</v>
      </c>
      <c r="Y968" s="76">
        <v>44287</v>
      </c>
      <c r="Z968" s="76">
        <v>44287</v>
      </c>
      <c r="AA968" s="76">
        <v>44316</v>
      </c>
      <c r="AB968">
        <v>3170.62</v>
      </c>
      <c r="AC968" t="s">
        <v>1067</v>
      </c>
      <c r="AD968" t="s">
        <v>344</v>
      </c>
      <c r="AE968" t="s">
        <v>324</v>
      </c>
      <c r="AF968" t="s">
        <v>1241</v>
      </c>
      <c r="AG968" t="s">
        <v>1232</v>
      </c>
      <c r="AH968" t="s">
        <v>329</v>
      </c>
      <c r="AI968" t="s">
        <v>318</v>
      </c>
      <c r="AJ968" t="s">
        <v>1070</v>
      </c>
      <c r="AK968">
        <v>86057</v>
      </c>
      <c r="AL968">
        <v>4</v>
      </c>
      <c r="AM968" t="s">
        <v>1265</v>
      </c>
      <c r="AN968" t="s">
        <v>1266</v>
      </c>
      <c r="AO968">
        <v>111521098</v>
      </c>
    </row>
    <row r="969" spans="1:41">
      <c r="A969" t="s">
        <v>315</v>
      </c>
      <c r="D969" t="s">
        <v>316</v>
      </c>
      <c r="E969">
        <v>66087</v>
      </c>
      <c r="F969" t="s">
        <v>317</v>
      </c>
      <c r="G969" t="s">
        <v>318</v>
      </c>
      <c r="H969" s="105" t="s">
        <v>878</v>
      </c>
      <c r="I969" t="s">
        <v>879</v>
      </c>
      <c r="J969" t="s">
        <v>619</v>
      </c>
      <c r="K969" t="s">
        <v>315</v>
      </c>
      <c r="L969">
        <v>833097</v>
      </c>
      <c r="M969">
        <v>19450</v>
      </c>
      <c r="O969">
        <v>333080</v>
      </c>
      <c r="P969" t="s">
        <v>1066</v>
      </c>
      <c r="Q969">
        <v>21142</v>
      </c>
      <c r="R969">
        <v>152</v>
      </c>
      <c r="S969">
        <v>21142</v>
      </c>
      <c r="T969">
        <v>2786</v>
      </c>
      <c r="U969" t="s">
        <v>328</v>
      </c>
      <c r="W969">
        <v>1158667035</v>
      </c>
      <c r="X969" s="76">
        <v>44126</v>
      </c>
      <c r="Y969" s="76">
        <v>44287</v>
      </c>
      <c r="Z969" s="76">
        <v>44287</v>
      </c>
      <c r="AA969" s="76">
        <v>44316</v>
      </c>
      <c r="AB969">
        <v>2107.0100000000002</v>
      </c>
      <c r="AC969" t="s">
        <v>1067</v>
      </c>
      <c r="AD969" t="s">
        <v>344</v>
      </c>
      <c r="AE969" t="s">
        <v>324</v>
      </c>
      <c r="AF969" t="s">
        <v>1241</v>
      </c>
      <c r="AG969" t="s">
        <v>1232</v>
      </c>
      <c r="AH969" t="s">
        <v>329</v>
      </c>
      <c r="AI969" t="s">
        <v>318</v>
      </c>
      <c r="AJ969" t="s">
        <v>1070</v>
      </c>
      <c r="AK969">
        <v>86057</v>
      </c>
      <c r="AL969">
        <v>3</v>
      </c>
      <c r="AM969">
        <v>49467</v>
      </c>
      <c r="AN969" t="s">
        <v>1266</v>
      </c>
      <c r="AO969">
        <v>111521104</v>
      </c>
    </row>
    <row r="970" spans="1:41">
      <c r="A970" t="s">
        <v>315</v>
      </c>
      <c r="D970" t="s">
        <v>316</v>
      </c>
      <c r="E970">
        <v>66087</v>
      </c>
      <c r="F970" t="s">
        <v>317</v>
      </c>
      <c r="G970" t="s">
        <v>318</v>
      </c>
      <c r="H970" s="105" t="s">
        <v>878</v>
      </c>
      <c r="I970" t="s">
        <v>879</v>
      </c>
      <c r="J970" t="s">
        <v>619</v>
      </c>
      <c r="K970" t="s">
        <v>315</v>
      </c>
      <c r="L970">
        <v>807644</v>
      </c>
      <c r="M970">
        <v>19450</v>
      </c>
      <c r="O970">
        <v>333080</v>
      </c>
      <c r="P970" t="s">
        <v>1066</v>
      </c>
      <c r="Q970">
        <v>20866</v>
      </c>
      <c r="R970">
        <v>152</v>
      </c>
      <c r="S970">
        <v>20866</v>
      </c>
      <c r="T970">
        <v>2786</v>
      </c>
      <c r="U970" t="s">
        <v>328</v>
      </c>
      <c r="W970">
        <v>1158667035</v>
      </c>
      <c r="X970" s="76">
        <v>44117</v>
      </c>
      <c r="Y970" s="76">
        <v>44287</v>
      </c>
      <c r="Z970" s="76">
        <v>44287</v>
      </c>
      <c r="AA970" s="76">
        <v>44316</v>
      </c>
      <c r="AB970">
        <v>6106.58</v>
      </c>
      <c r="AC970" t="s">
        <v>1067</v>
      </c>
      <c r="AD970" t="s">
        <v>345</v>
      </c>
      <c r="AE970" t="s">
        <v>324</v>
      </c>
      <c r="AF970" t="s">
        <v>1212</v>
      </c>
      <c r="AG970" t="s">
        <v>1203</v>
      </c>
      <c r="AH970" t="s">
        <v>329</v>
      </c>
      <c r="AI970" t="s">
        <v>318</v>
      </c>
      <c r="AJ970" t="s">
        <v>1070</v>
      </c>
      <c r="AK970">
        <v>86057</v>
      </c>
      <c r="AL970">
        <v>1</v>
      </c>
      <c r="AM970">
        <v>49470</v>
      </c>
      <c r="AN970" t="s">
        <v>1266</v>
      </c>
      <c r="AO970">
        <v>111521082</v>
      </c>
    </row>
    <row r="971" spans="1:41">
      <c r="A971" t="s">
        <v>315</v>
      </c>
      <c r="D971" t="s">
        <v>316</v>
      </c>
      <c r="E971">
        <v>66087</v>
      </c>
      <c r="F971" t="s">
        <v>317</v>
      </c>
      <c r="G971" t="s">
        <v>318</v>
      </c>
      <c r="H971" s="105" t="s">
        <v>878</v>
      </c>
      <c r="I971" t="s">
        <v>879</v>
      </c>
      <c r="J971" t="s">
        <v>619</v>
      </c>
      <c r="K971" t="s">
        <v>315</v>
      </c>
      <c r="L971">
        <v>833109</v>
      </c>
      <c r="M971">
        <v>19480</v>
      </c>
      <c r="O971">
        <v>333080</v>
      </c>
      <c r="P971" t="s">
        <v>1066</v>
      </c>
      <c r="Q971">
        <v>21143</v>
      </c>
      <c r="R971">
        <v>152</v>
      </c>
      <c r="S971">
        <v>21143</v>
      </c>
      <c r="T971">
        <v>2786</v>
      </c>
      <c r="U971" t="s">
        <v>328</v>
      </c>
      <c r="W971">
        <v>1158667035</v>
      </c>
      <c r="X971" s="76">
        <v>44126</v>
      </c>
      <c r="Y971" s="76">
        <v>44322</v>
      </c>
      <c r="Z971" s="76">
        <v>44317</v>
      </c>
      <c r="AA971" s="76">
        <v>44347</v>
      </c>
      <c r="AB971">
        <v>3170.62</v>
      </c>
      <c r="AC971" t="s">
        <v>1067</v>
      </c>
      <c r="AD971" t="s">
        <v>344</v>
      </c>
      <c r="AE971" t="s">
        <v>324</v>
      </c>
      <c r="AF971" t="s">
        <v>1242</v>
      </c>
      <c r="AG971" t="s">
        <v>1232</v>
      </c>
      <c r="AH971" t="s">
        <v>329</v>
      </c>
      <c r="AI971" t="s">
        <v>318</v>
      </c>
      <c r="AJ971" t="s">
        <v>1070</v>
      </c>
      <c r="AK971">
        <v>86057</v>
      </c>
      <c r="AL971">
        <v>4</v>
      </c>
      <c r="AM971" t="s">
        <v>1265</v>
      </c>
      <c r="AN971" t="s">
        <v>1266</v>
      </c>
      <c r="AO971">
        <v>111521098</v>
      </c>
    </row>
    <row r="972" spans="1:41">
      <c r="A972" t="s">
        <v>315</v>
      </c>
      <c r="D972" t="s">
        <v>316</v>
      </c>
      <c r="E972">
        <v>66087</v>
      </c>
      <c r="F972" t="s">
        <v>317</v>
      </c>
      <c r="G972" t="s">
        <v>318</v>
      </c>
      <c r="H972" s="105" t="s">
        <v>878</v>
      </c>
      <c r="I972" t="s">
        <v>879</v>
      </c>
      <c r="J972" t="s">
        <v>619</v>
      </c>
      <c r="K972" t="s">
        <v>315</v>
      </c>
      <c r="L972">
        <v>833108</v>
      </c>
      <c r="M972">
        <v>19480</v>
      </c>
      <c r="O972">
        <v>333080</v>
      </c>
      <c r="P972" t="s">
        <v>1066</v>
      </c>
      <c r="Q972">
        <v>21143</v>
      </c>
      <c r="R972">
        <v>152</v>
      </c>
      <c r="S972">
        <v>21143</v>
      </c>
      <c r="T972">
        <v>2786</v>
      </c>
      <c r="U972" t="s">
        <v>328</v>
      </c>
      <c r="W972">
        <v>1158667035</v>
      </c>
      <c r="X972" s="76">
        <v>44126</v>
      </c>
      <c r="Y972" s="76">
        <v>44322</v>
      </c>
      <c r="Z972" s="76">
        <v>44317</v>
      </c>
      <c r="AA972" s="76">
        <v>44347</v>
      </c>
      <c r="AB972">
        <v>2107.0100000000002</v>
      </c>
      <c r="AC972" t="s">
        <v>1067</v>
      </c>
      <c r="AD972" t="s">
        <v>344</v>
      </c>
      <c r="AE972" t="s">
        <v>324</v>
      </c>
      <c r="AF972" t="s">
        <v>1242</v>
      </c>
      <c r="AG972" t="s">
        <v>1232</v>
      </c>
      <c r="AH972" t="s">
        <v>329</v>
      </c>
      <c r="AI972" t="s">
        <v>318</v>
      </c>
      <c r="AJ972" t="s">
        <v>1070</v>
      </c>
      <c r="AK972">
        <v>86057</v>
      </c>
      <c r="AL972">
        <v>3</v>
      </c>
      <c r="AM972">
        <v>49467</v>
      </c>
      <c r="AN972" t="s">
        <v>1266</v>
      </c>
      <c r="AO972">
        <v>111521104</v>
      </c>
    </row>
    <row r="973" spans="1:41">
      <c r="A973" t="s">
        <v>315</v>
      </c>
      <c r="D973" t="s">
        <v>316</v>
      </c>
      <c r="E973">
        <v>66087</v>
      </c>
      <c r="F973" t="s">
        <v>317</v>
      </c>
      <c r="G973" t="s">
        <v>318</v>
      </c>
      <c r="H973" s="105" t="s">
        <v>878</v>
      </c>
      <c r="I973" t="s">
        <v>879</v>
      </c>
      <c r="J973" t="s">
        <v>619</v>
      </c>
      <c r="K973" t="s">
        <v>315</v>
      </c>
      <c r="L973">
        <v>807650</v>
      </c>
      <c r="M973">
        <v>19480</v>
      </c>
      <c r="O973">
        <v>333080</v>
      </c>
      <c r="P973" t="s">
        <v>1066</v>
      </c>
      <c r="Q973">
        <v>20867</v>
      </c>
      <c r="R973">
        <v>152</v>
      </c>
      <c r="S973">
        <v>20867</v>
      </c>
      <c r="T973">
        <v>2786</v>
      </c>
      <c r="U973" t="s">
        <v>328</v>
      </c>
      <c r="W973">
        <v>1158667035</v>
      </c>
      <c r="X973" s="76">
        <v>44117</v>
      </c>
      <c r="Y973" s="76">
        <v>44322</v>
      </c>
      <c r="Z973" s="76">
        <v>44317</v>
      </c>
      <c r="AA973" s="76">
        <v>44347</v>
      </c>
      <c r="AB973">
        <v>6106.58</v>
      </c>
      <c r="AC973" t="s">
        <v>1067</v>
      </c>
      <c r="AD973" t="s">
        <v>345</v>
      </c>
      <c r="AE973" t="s">
        <v>324</v>
      </c>
      <c r="AF973" t="s">
        <v>1213</v>
      </c>
      <c r="AG973" t="s">
        <v>1203</v>
      </c>
      <c r="AH973" t="s">
        <v>329</v>
      </c>
      <c r="AI973" t="s">
        <v>318</v>
      </c>
      <c r="AJ973" t="s">
        <v>1070</v>
      </c>
      <c r="AK973">
        <v>86057</v>
      </c>
      <c r="AL973">
        <v>1</v>
      </c>
      <c r="AM973">
        <v>49470</v>
      </c>
      <c r="AN973" t="s">
        <v>1266</v>
      </c>
      <c r="AO973">
        <v>111521082</v>
      </c>
    </row>
    <row r="974" spans="1:41">
      <c r="A974" t="s">
        <v>315</v>
      </c>
      <c r="D974" t="s">
        <v>316</v>
      </c>
      <c r="E974">
        <v>66087</v>
      </c>
      <c r="F974" t="s">
        <v>317</v>
      </c>
      <c r="G974" t="s">
        <v>318</v>
      </c>
      <c r="H974" s="105" t="s">
        <v>878</v>
      </c>
      <c r="I974" t="s">
        <v>879</v>
      </c>
      <c r="J974" t="s">
        <v>619</v>
      </c>
      <c r="K974" t="s">
        <v>315</v>
      </c>
      <c r="L974">
        <v>833120</v>
      </c>
      <c r="M974">
        <v>19511</v>
      </c>
      <c r="O974">
        <v>333080</v>
      </c>
      <c r="P974" t="s">
        <v>1066</v>
      </c>
      <c r="Q974">
        <v>21144</v>
      </c>
      <c r="R974">
        <v>152</v>
      </c>
      <c r="S974">
        <v>21144</v>
      </c>
      <c r="T974">
        <v>2786</v>
      </c>
      <c r="U974" t="s">
        <v>328</v>
      </c>
      <c r="W974">
        <v>1158667035</v>
      </c>
      <c r="X974" s="76">
        <v>44126</v>
      </c>
      <c r="Y974" s="76">
        <v>44348</v>
      </c>
      <c r="Z974" s="76">
        <v>44348</v>
      </c>
      <c r="AA974" s="76">
        <v>44377</v>
      </c>
      <c r="AB974">
        <v>3170.62</v>
      </c>
      <c r="AC974" t="s">
        <v>1067</v>
      </c>
      <c r="AD974" t="s">
        <v>344</v>
      </c>
      <c r="AE974" t="s">
        <v>324</v>
      </c>
      <c r="AF974" t="s">
        <v>1243</v>
      </c>
      <c r="AG974" t="s">
        <v>1232</v>
      </c>
      <c r="AH974" t="s">
        <v>329</v>
      </c>
      <c r="AI974" t="s">
        <v>318</v>
      </c>
      <c r="AJ974" t="s">
        <v>1070</v>
      </c>
      <c r="AK974">
        <v>86057</v>
      </c>
      <c r="AL974">
        <v>4</v>
      </c>
      <c r="AM974" t="s">
        <v>1265</v>
      </c>
      <c r="AN974" t="s">
        <v>1266</v>
      </c>
      <c r="AO974">
        <v>111521098</v>
      </c>
    </row>
    <row r="975" spans="1:41">
      <c r="A975" t="s">
        <v>315</v>
      </c>
      <c r="D975" t="s">
        <v>316</v>
      </c>
      <c r="E975">
        <v>66087</v>
      </c>
      <c r="F975" t="s">
        <v>317</v>
      </c>
      <c r="G975" t="s">
        <v>318</v>
      </c>
      <c r="H975" s="105" t="s">
        <v>878</v>
      </c>
      <c r="I975" t="s">
        <v>879</v>
      </c>
      <c r="J975" t="s">
        <v>619</v>
      </c>
      <c r="K975" t="s">
        <v>315</v>
      </c>
      <c r="L975">
        <v>807656</v>
      </c>
      <c r="M975">
        <v>19511</v>
      </c>
      <c r="O975">
        <v>333080</v>
      </c>
      <c r="P975" t="s">
        <v>1066</v>
      </c>
      <c r="Q975">
        <v>20868</v>
      </c>
      <c r="R975">
        <v>152</v>
      </c>
      <c r="S975">
        <v>20868</v>
      </c>
      <c r="T975">
        <v>2786</v>
      </c>
      <c r="U975" t="s">
        <v>328</v>
      </c>
      <c r="W975">
        <v>1158667035</v>
      </c>
      <c r="X975" s="76">
        <v>44117</v>
      </c>
      <c r="Y975" s="76">
        <v>44348</v>
      </c>
      <c r="Z975" s="76">
        <v>44348</v>
      </c>
      <c r="AA975" s="76">
        <v>44377</v>
      </c>
      <c r="AB975">
        <v>6106.58</v>
      </c>
      <c r="AC975" t="s">
        <v>1067</v>
      </c>
      <c r="AD975" t="s">
        <v>345</v>
      </c>
      <c r="AE975" t="s">
        <v>324</v>
      </c>
      <c r="AF975" t="s">
        <v>1214</v>
      </c>
      <c r="AG975" t="s">
        <v>1203</v>
      </c>
      <c r="AH975" t="s">
        <v>329</v>
      </c>
      <c r="AI975" t="s">
        <v>318</v>
      </c>
      <c r="AJ975" t="s">
        <v>1070</v>
      </c>
      <c r="AK975">
        <v>86057</v>
      </c>
      <c r="AL975">
        <v>1</v>
      </c>
      <c r="AM975">
        <v>49470</v>
      </c>
      <c r="AN975" t="s">
        <v>1266</v>
      </c>
      <c r="AO975">
        <v>111521082</v>
      </c>
    </row>
    <row r="976" spans="1:41">
      <c r="A976" t="s">
        <v>315</v>
      </c>
      <c r="D976" t="s">
        <v>316</v>
      </c>
      <c r="E976">
        <v>66087</v>
      </c>
      <c r="F976" t="s">
        <v>317</v>
      </c>
      <c r="G976" t="s">
        <v>318</v>
      </c>
      <c r="H976" s="105" t="s">
        <v>878</v>
      </c>
      <c r="I976" t="s">
        <v>879</v>
      </c>
      <c r="J976" t="s">
        <v>619</v>
      </c>
      <c r="K976" t="s">
        <v>315</v>
      </c>
      <c r="L976">
        <v>833119</v>
      </c>
      <c r="M976">
        <v>19511</v>
      </c>
      <c r="O976">
        <v>333080</v>
      </c>
      <c r="P976" t="s">
        <v>1066</v>
      </c>
      <c r="Q976">
        <v>21144</v>
      </c>
      <c r="R976">
        <v>152</v>
      </c>
      <c r="S976">
        <v>21144</v>
      </c>
      <c r="T976">
        <v>2786</v>
      </c>
      <c r="U976" t="s">
        <v>328</v>
      </c>
      <c r="W976">
        <v>1158667035</v>
      </c>
      <c r="X976" s="76">
        <v>44126</v>
      </c>
      <c r="Y976" s="76">
        <v>44348</v>
      </c>
      <c r="Z976" s="76">
        <v>44348</v>
      </c>
      <c r="AA976" s="76">
        <v>44377</v>
      </c>
      <c r="AB976">
        <v>2107.0100000000002</v>
      </c>
      <c r="AC976" t="s">
        <v>1067</v>
      </c>
      <c r="AD976" t="s">
        <v>344</v>
      </c>
      <c r="AE976" t="s">
        <v>324</v>
      </c>
      <c r="AF976" t="s">
        <v>1243</v>
      </c>
      <c r="AG976" t="s">
        <v>1232</v>
      </c>
      <c r="AH976" t="s">
        <v>329</v>
      </c>
      <c r="AI976" t="s">
        <v>318</v>
      </c>
      <c r="AJ976" t="s">
        <v>1070</v>
      </c>
      <c r="AK976">
        <v>86057</v>
      </c>
      <c r="AL976">
        <v>3</v>
      </c>
      <c r="AM976">
        <v>49467</v>
      </c>
      <c r="AN976" t="s">
        <v>1266</v>
      </c>
      <c r="AO976">
        <v>111521104</v>
      </c>
    </row>
    <row r="977" spans="1:41">
      <c r="A977" t="s">
        <v>315</v>
      </c>
      <c r="D977" t="s">
        <v>316</v>
      </c>
      <c r="E977">
        <v>66087</v>
      </c>
      <c r="F977" t="s">
        <v>317</v>
      </c>
      <c r="G977" t="s">
        <v>318</v>
      </c>
      <c r="H977" s="105" t="s">
        <v>878</v>
      </c>
      <c r="I977" t="s">
        <v>879</v>
      </c>
      <c r="J977" t="s">
        <v>619</v>
      </c>
      <c r="K977" t="s">
        <v>315</v>
      </c>
      <c r="L977">
        <v>74528</v>
      </c>
      <c r="M977">
        <v>19572</v>
      </c>
      <c r="O977">
        <v>333080</v>
      </c>
      <c r="P977" t="s">
        <v>1066</v>
      </c>
      <c r="Q977">
        <v>22310</v>
      </c>
      <c r="R977">
        <v>152</v>
      </c>
      <c r="S977">
        <v>22310</v>
      </c>
      <c r="T977">
        <v>2786</v>
      </c>
      <c r="U977" t="s">
        <v>328</v>
      </c>
      <c r="W977">
        <v>1158667035</v>
      </c>
      <c r="X977" s="76">
        <v>44420</v>
      </c>
      <c r="Y977" s="76">
        <v>44427</v>
      </c>
      <c r="Z977" s="76">
        <v>44409</v>
      </c>
      <c r="AA977" s="76">
        <v>44439</v>
      </c>
      <c r="AB977">
        <v>3313.49</v>
      </c>
      <c r="AC977" t="s">
        <v>1067</v>
      </c>
      <c r="AD977" t="s">
        <v>383</v>
      </c>
      <c r="AE977" t="s">
        <v>324</v>
      </c>
      <c r="AF977" t="s">
        <v>1246</v>
      </c>
      <c r="AG977" t="s">
        <v>1245</v>
      </c>
      <c r="AH977" t="s">
        <v>329</v>
      </c>
      <c r="AI977" t="s">
        <v>318</v>
      </c>
      <c r="AJ977" t="s">
        <v>1070</v>
      </c>
      <c r="AK977">
        <v>86057</v>
      </c>
      <c r="AL977">
        <v>4</v>
      </c>
      <c r="AM977" t="s">
        <v>1265</v>
      </c>
      <c r="AN977" t="s">
        <v>1266</v>
      </c>
      <c r="AO977">
        <v>111521098</v>
      </c>
    </row>
    <row r="978" spans="1:41">
      <c r="A978" t="s">
        <v>315</v>
      </c>
      <c r="D978" t="s">
        <v>316</v>
      </c>
      <c r="E978">
        <v>66087</v>
      </c>
      <c r="F978" t="s">
        <v>317</v>
      </c>
      <c r="G978" t="s">
        <v>318</v>
      </c>
      <c r="H978" s="105" t="s">
        <v>878</v>
      </c>
      <c r="I978" t="s">
        <v>879</v>
      </c>
      <c r="J978" t="s">
        <v>619</v>
      </c>
      <c r="K978" t="s">
        <v>315</v>
      </c>
      <c r="L978">
        <v>74518</v>
      </c>
      <c r="M978">
        <v>19541</v>
      </c>
      <c r="O978">
        <v>333080</v>
      </c>
      <c r="P978" t="s">
        <v>1066</v>
      </c>
      <c r="Q978">
        <v>22309</v>
      </c>
      <c r="R978">
        <v>152</v>
      </c>
      <c r="S978">
        <v>22309</v>
      </c>
      <c r="T978">
        <v>2786</v>
      </c>
      <c r="U978" t="s">
        <v>328</v>
      </c>
      <c r="W978">
        <v>1158667035</v>
      </c>
      <c r="X978" s="76">
        <v>44420</v>
      </c>
      <c r="Y978" s="76">
        <v>44427</v>
      </c>
      <c r="Z978" s="76">
        <v>44378</v>
      </c>
      <c r="AA978" s="76">
        <v>44408</v>
      </c>
      <c r="AB978">
        <v>3313.49</v>
      </c>
      <c r="AC978" t="s">
        <v>1067</v>
      </c>
      <c r="AD978" t="s">
        <v>383</v>
      </c>
      <c r="AE978" t="s">
        <v>324</v>
      </c>
      <c r="AF978" t="s">
        <v>1244</v>
      </c>
      <c r="AG978" t="s">
        <v>1245</v>
      </c>
      <c r="AH978" t="s">
        <v>329</v>
      </c>
      <c r="AI978" t="s">
        <v>318</v>
      </c>
      <c r="AJ978" t="s">
        <v>1070</v>
      </c>
      <c r="AK978">
        <v>86057</v>
      </c>
      <c r="AL978">
        <v>4</v>
      </c>
      <c r="AM978" t="s">
        <v>1265</v>
      </c>
      <c r="AN978" t="s">
        <v>1266</v>
      </c>
      <c r="AO978">
        <v>111521098</v>
      </c>
    </row>
    <row r="979" spans="1:41">
      <c r="A979" t="s">
        <v>315</v>
      </c>
      <c r="D979" t="s">
        <v>316</v>
      </c>
      <c r="E979">
        <v>66087</v>
      </c>
      <c r="F979" t="s">
        <v>317</v>
      </c>
      <c r="G979" t="s">
        <v>318</v>
      </c>
      <c r="H979" s="105" t="s">
        <v>878</v>
      </c>
      <c r="I979" t="s">
        <v>879</v>
      </c>
      <c r="J979" t="s">
        <v>619</v>
      </c>
      <c r="K979" t="s">
        <v>315</v>
      </c>
      <c r="L979">
        <v>74527</v>
      </c>
      <c r="M979">
        <v>19572</v>
      </c>
      <c r="O979">
        <v>333080</v>
      </c>
      <c r="P979" t="s">
        <v>1066</v>
      </c>
      <c r="Q979">
        <v>22310</v>
      </c>
      <c r="R979">
        <v>152</v>
      </c>
      <c r="S979">
        <v>22310</v>
      </c>
      <c r="T979">
        <v>2786</v>
      </c>
      <c r="U979" t="s">
        <v>328</v>
      </c>
      <c r="W979">
        <v>1158667035</v>
      </c>
      <c r="X979" s="76">
        <v>44420</v>
      </c>
      <c r="Y979" s="76">
        <v>44427</v>
      </c>
      <c r="Z979" s="76">
        <v>44409</v>
      </c>
      <c r="AA979" s="76">
        <v>44439</v>
      </c>
      <c r="AB979">
        <v>2201.96</v>
      </c>
      <c r="AC979" t="s">
        <v>1067</v>
      </c>
      <c r="AD979" t="s">
        <v>383</v>
      </c>
      <c r="AE979" t="s">
        <v>324</v>
      </c>
      <c r="AF979" t="s">
        <v>1246</v>
      </c>
      <c r="AG979" t="s">
        <v>1245</v>
      </c>
      <c r="AH979" t="s">
        <v>329</v>
      </c>
      <c r="AI979" t="s">
        <v>318</v>
      </c>
      <c r="AJ979" t="s">
        <v>1070</v>
      </c>
      <c r="AK979">
        <v>86057</v>
      </c>
      <c r="AL979">
        <v>3</v>
      </c>
      <c r="AM979">
        <v>49467</v>
      </c>
      <c r="AN979" t="s">
        <v>1266</v>
      </c>
      <c r="AO979">
        <v>111521104</v>
      </c>
    </row>
    <row r="980" spans="1:41">
      <c r="A980" t="s">
        <v>315</v>
      </c>
      <c r="D980" t="s">
        <v>316</v>
      </c>
      <c r="E980">
        <v>66087</v>
      </c>
      <c r="F980" t="s">
        <v>317</v>
      </c>
      <c r="G980" t="s">
        <v>318</v>
      </c>
      <c r="H980" s="105" t="s">
        <v>878</v>
      </c>
      <c r="I980" t="s">
        <v>879</v>
      </c>
      <c r="J980" t="s">
        <v>619</v>
      </c>
      <c r="K980" t="s">
        <v>315</v>
      </c>
      <c r="L980">
        <v>74517</v>
      </c>
      <c r="M980">
        <v>19541</v>
      </c>
      <c r="O980">
        <v>333080</v>
      </c>
      <c r="P980" t="s">
        <v>1066</v>
      </c>
      <c r="Q980">
        <v>22309</v>
      </c>
      <c r="R980">
        <v>152</v>
      </c>
      <c r="S980">
        <v>22309</v>
      </c>
      <c r="T980">
        <v>2786</v>
      </c>
      <c r="U980" t="s">
        <v>328</v>
      </c>
      <c r="W980">
        <v>1158667035</v>
      </c>
      <c r="X980" s="76">
        <v>44420</v>
      </c>
      <c r="Y980" s="76">
        <v>44427</v>
      </c>
      <c r="Z980" s="76">
        <v>44378</v>
      </c>
      <c r="AA980" s="76">
        <v>44408</v>
      </c>
      <c r="AB980">
        <v>2201.96</v>
      </c>
      <c r="AC980" t="s">
        <v>1067</v>
      </c>
      <c r="AD980" t="s">
        <v>383</v>
      </c>
      <c r="AE980" t="s">
        <v>324</v>
      </c>
      <c r="AF980" t="s">
        <v>1244</v>
      </c>
      <c r="AG980" t="s">
        <v>1245</v>
      </c>
      <c r="AH980" t="s">
        <v>329</v>
      </c>
      <c r="AI980" t="s">
        <v>318</v>
      </c>
      <c r="AJ980" t="s">
        <v>1070</v>
      </c>
      <c r="AK980">
        <v>86057</v>
      </c>
      <c r="AL980">
        <v>3</v>
      </c>
      <c r="AM980">
        <v>49467</v>
      </c>
      <c r="AN980" t="s">
        <v>1266</v>
      </c>
      <c r="AO980">
        <v>111521104</v>
      </c>
    </row>
    <row r="981" spans="1:41">
      <c r="A981" t="s">
        <v>315</v>
      </c>
      <c r="D981" t="s">
        <v>316</v>
      </c>
      <c r="E981">
        <v>66087</v>
      </c>
      <c r="F981" t="s">
        <v>317</v>
      </c>
      <c r="G981" t="s">
        <v>318</v>
      </c>
      <c r="H981" s="105" t="s">
        <v>878</v>
      </c>
      <c r="I981" t="s">
        <v>879</v>
      </c>
      <c r="J981" t="s">
        <v>619</v>
      </c>
      <c r="K981" t="s">
        <v>315</v>
      </c>
      <c r="L981">
        <v>74537</v>
      </c>
      <c r="M981">
        <v>19603</v>
      </c>
      <c r="O981">
        <v>333080</v>
      </c>
      <c r="P981" t="s">
        <v>1066</v>
      </c>
      <c r="Q981">
        <v>22311</v>
      </c>
      <c r="R981">
        <v>152</v>
      </c>
      <c r="S981">
        <v>22311</v>
      </c>
      <c r="T981">
        <v>2786</v>
      </c>
      <c r="U981" t="s">
        <v>328</v>
      </c>
      <c r="W981">
        <v>1158667035</v>
      </c>
      <c r="X981" s="76">
        <v>44420</v>
      </c>
      <c r="Y981" s="76">
        <v>44440</v>
      </c>
      <c r="Z981" s="76">
        <v>44440</v>
      </c>
      <c r="AA981" s="76">
        <v>44469</v>
      </c>
      <c r="AB981">
        <v>2201.96</v>
      </c>
      <c r="AC981" t="s">
        <v>1067</v>
      </c>
      <c r="AD981" t="s">
        <v>383</v>
      </c>
      <c r="AE981" t="s">
        <v>324</v>
      </c>
      <c r="AF981" t="s">
        <v>1247</v>
      </c>
      <c r="AG981" t="s">
        <v>1245</v>
      </c>
      <c r="AH981" t="s">
        <v>329</v>
      </c>
      <c r="AI981" t="s">
        <v>318</v>
      </c>
      <c r="AJ981" t="s">
        <v>1070</v>
      </c>
      <c r="AK981">
        <v>86057</v>
      </c>
      <c r="AL981">
        <v>3</v>
      </c>
      <c r="AM981">
        <v>49467</v>
      </c>
      <c r="AN981" t="s">
        <v>1266</v>
      </c>
      <c r="AO981">
        <v>111521104</v>
      </c>
    </row>
    <row r="982" spans="1:41">
      <c r="A982" t="s">
        <v>315</v>
      </c>
      <c r="D982" t="s">
        <v>316</v>
      </c>
      <c r="E982">
        <v>66087</v>
      </c>
      <c r="F982" t="s">
        <v>317</v>
      </c>
      <c r="G982" t="s">
        <v>318</v>
      </c>
      <c r="H982" s="105" t="s">
        <v>878</v>
      </c>
      <c r="I982" t="s">
        <v>879</v>
      </c>
      <c r="J982" t="s">
        <v>619</v>
      </c>
      <c r="K982" t="s">
        <v>315</v>
      </c>
      <c r="L982">
        <v>74538</v>
      </c>
      <c r="M982">
        <v>19603</v>
      </c>
      <c r="O982">
        <v>333080</v>
      </c>
      <c r="P982" t="s">
        <v>1066</v>
      </c>
      <c r="Q982">
        <v>22311</v>
      </c>
      <c r="R982">
        <v>152</v>
      </c>
      <c r="S982">
        <v>22311</v>
      </c>
      <c r="T982">
        <v>2786</v>
      </c>
      <c r="U982" t="s">
        <v>328</v>
      </c>
      <c r="W982">
        <v>1158667035</v>
      </c>
      <c r="X982" s="76">
        <v>44420</v>
      </c>
      <c r="Y982" s="76">
        <v>44440</v>
      </c>
      <c r="Z982" s="76">
        <v>44440</v>
      </c>
      <c r="AA982" s="76">
        <v>44469</v>
      </c>
      <c r="AB982">
        <v>3313.49</v>
      </c>
      <c r="AC982" t="s">
        <v>1067</v>
      </c>
      <c r="AD982" t="s">
        <v>383</v>
      </c>
      <c r="AE982" t="s">
        <v>324</v>
      </c>
      <c r="AF982" t="s">
        <v>1247</v>
      </c>
      <c r="AG982" t="s">
        <v>1245</v>
      </c>
      <c r="AH982" t="s">
        <v>329</v>
      </c>
      <c r="AI982" t="s">
        <v>318</v>
      </c>
      <c r="AJ982" t="s">
        <v>1070</v>
      </c>
      <c r="AK982">
        <v>86057</v>
      </c>
      <c r="AL982">
        <v>4</v>
      </c>
      <c r="AM982" t="s">
        <v>1265</v>
      </c>
      <c r="AN982" t="s">
        <v>1266</v>
      </c>
      <c r="AO982">
        <v>111521098</v>
      </c>
    </row>
    <row r="983" spans="1:41">
      <c r="A983" t="s">
        <v>315</v>
      </c>
      <c r="D983" t="s">
        <v>316</v>
      </c>
      <c r="E983">
        <v>66087</v>
      </c>
      <c r="F983" t="s">
        <v>317</v>
      </c>
      <c r="G983" t="s">
        <v>318</v>
      </c>
      <c r="H983" s="105" t="s">
        <v>878</v>
      </c>
      <c r="I983" t="s">
        <v>879</v>
      </c>
      <c r="J983" t="s">
        <v>619</v>
      </c>
      <c r="K983" t="s">
        <v>315</v>
      </c>
      <c r="L983">
        <v>109359</v>
      </c>
      <c r="M983">
        <v>19541</v>
      </c>
      <c r="O983">
        <v>333080</v>
      </c>
      <c r="P983" t="s">
        <v>1066</v>
      </c>
      <c r="Q983">
        <v>22777</v>
      </c>
      <c r="R983">
        <v>152</v>
      </c>
      <c r="S983">
        <v>22777</v>
      </c>
      <c r="T983">
        <v>2786</v>
      </c>
      <c r="U983" t="s">
        <v>328</v>
      </c>
      <c r="W983">
        <v>1158667035</v>
      </c>
      <c r="X983" s="76">
        <v>44442</v>
      </c>
      <c r="Y983" s="76">
        <v>44442</v>
      </c>
      <c r="Z983" s="76">
        <v>44378</v>
      </c>
      <c r="AA983" s="76">
        <v>44408</v>
      </c>
      <c r="AB983">
        <v>6381.75</v>
      </c>
      <c r="AC983" t="s">
        <v>1067</v>
      </c>
      <c r="AD983" t="s">
        <v>383</v>
      </c>
      <c r="AE983" t="s">
        <v>324</v>
      </c>
      <c r="AF983" t="s">
        <v>1089</v>
      </c>
      <c r="AG983" t="s">
        <v>1087</v>
      </c>
      <c r="AH983" t="s">
        <v>329</v>
      </c>
      <c r="AI983" t="s">
        <v>318</v>
      </c>
      <c r="AJ983" t="s">
        <v>1070</v>
      </c>
      <c r="AK983">
        <v>86057</v>
      </c>
      <c r="AL983">
        <v>1</v>
      </c>
      <c r="AM983">
        <v>49470</v>
      </c>
      <c r="AN983" t="s">
        <v>1266</v>
      </c>
      <c r="AO983">
        <v>111521082</v>
      </c>
    </row>
    <row r="984" spans="1:41">
      <c r="A984" t="s">
        <v>315</v>
      </c>
      <c r="D984" t="s">
        <v>316</v>
      </c>
      <c r="E984">
        <v>66087</v>
      </c>
      <c r="F984" t="s">
        <v>317</v>
      </c>
      <c r="G984" t="s">
        <v>318</v>
      </c>
      <c r="H984" s="105" t="s">
        <v>878</v>
      </c>
      <c r="I984" t="s">
        <v>879</v>
      </c>
      <c r="J984" t="s">
        <v>619</v>
      </c>
      <c r="K984" t="s">
        <v>315</v>
      </c>
      <c r="L984">
        <v>109419</v>
      </c>
      <c r="M984">
        <v>19603</v>
      </c>
      <c r="O984">
        <v>333080</v>
      </c>
      <c r="P984" t="s">
        <v>1066</v>
      </c>
      <c r="Q984">
        <v>22779</v>
      </c>
      <c r="R984">
        <v>152</v>
      </c>
      <c r="S984">
        <v>22779</v>
      </c>
      <c r="T984">
        <v>2786</v>
      </c>
      <c r="U984" t="s">
        <v>328</v>
      </c>
      <c r="W984">
        <v>1158667035</v>
      </c>
      <c r="X984" s="76">
        <v>44442</v>
      </c>
      <c r="Y984" s="76">
        <v>44442</v>
      </c>
      <c r="Z984" s="76">
        <v>44440</v>
      </c>
      <c r="AA984" s="76">
        <v>44469</v>
      </c>
      <c r="AB984">
        <v>6381.75</v>
      </c>
      <c r="AC984" t="s">
        <v>1067</v>
      </c>
      <c r="AD984" t="s">
        <v>383</v>
      </c>
      <c r="AE984" t="s">
        <v>324</v>
      </c>
      <c r="AF984" t="s">
        <v>1086</v>
      </c>
      <c r="AG984" t="s">
        <v>1087</v>
      </c>
      <c r="AH984" t="s">
        <v>329</v>
      </c>
      <c r="AI984" t="s">
        <v>318</v>
      </c>
      <c r="AJ984" t="s">
        <v>1070</v>
      </c>
      <c r="AK984">
        <v>86057</v>
      </c>
      <c r="AL984">
        <v>1</v>
      </c>
      <c r="AM984">
        <v>49470</v>
      </c>
      <c r="AN984" t="s">
        <v>1266</v>
      </c>
      <c r="AO984">
        <v>111521082</v>
      </c>
    </row>
    <row r="985" spans="1:41">
      <c r="A985" t="s">
        <v>315</v>
      </c>
      <c r="D985" t="s">
        <v>316</v>
      </c>
      <c r="E985">
        <v>66087</v>
      </c>
      <c r="F985" t="s">
        <v>317</v>
      </c>
      <c r="G985" t="s">
        <v>318</v>
      </c>
      <c r="H985" s="105" t="s">
        <v>878</v>
      </c>
      <c r="I985" t="s">
        <v>879</v>
      </c>
      <c r="J985" t="s">
        <v>619</v>
      </c>
      <c r="K985" t="s">
        <v>315</v>
      </c>
      <c r="L985">
        <v>109389</v>
      </c>
      <c r="M985">
        <v>19572</v>
      </c>
      <c r="O985">
        <v>333080</v>
      </c>
      <c r="P985" t="s">
        <v>1066</v>
      </c>
      <c r="Q985">
        <v>22778</v>
      </c>
      <c r="R985">
        <v>152</v>
      </c>
      <c r="S985">
        <v>22778</v>
      </c>
      <c r="T985">
        <v>2786</v>
      </c>
      <c r="U985" t="s">
        <v>328</v>
      </c>
      <c r="W985">
        <v>1158667035</v>
      </c>
      <c r="X985" s="76">
        <v>44442</v>
      </c>
      <c r="Y985" s="76">
        <v>44442</v>
      </c>
      <c r="Z985" s="76">
        <v>44409</v>
      </c>
      <c r="AA985" s="76">
        <v>44439</v>
      </c>
      <c r="AB985">
        <v>6381.75</v>
      </c>
      <c r="AC985" t="s">
        <v>1067</v>
      </c>
      <c r="AD985" t="s">
        <v>383</v>
      </c>
      <c r="AE985" t="s">
        <v>324</v>
      </c>
      <c r="AF985" t="s">
        <v>1088</v>
      </c>
      <c r="AG985" t="s">
        <v>1087</v>
      </c>
      <c r="AH985" t="s">
        <v>329</v>
      </c>
      <c r="AI985" t="s">
        <v>318</v>
      </c>
      <c r="AJ985" t="s">
        <v>1070</v>
      </c>
      <c r="AK985">
        <v>86057</v>
      </c>
      <c r="AL985">
        <v>1</v>
      </c>
      <c r="AM985">
        <v>49470</v>
      </c>
      <c r="AN985" t="s">
        <v>1266</v>
      </c>
      <c r="AO985">
        <v>111521082</v>
      </c>
    </row>
    <row r="986" spans="1:41">
      <c r="A986" t="s">
        <v>315</v>
      </c>
      <c r="D986" t="s">
        <v>316</v>
      </c>
      <c r="E986">
        <v>66087</v>
      </c>
      <c r="F986" t="s">
        <v>317</v>
      </c>
      <c r="G986" t="s">
        <v>318</v>
      </c>
      <c r="H986" s="105" t="s">
        <v>878</v>
      </c>
      <c r="I986" t="s">
        <v>879</v>
      </c>
      <c r="J986" t="s">
        <v>619</v>
      </c>
      <c r="K986" t="s">
        <v>315</v>
      </c>
      <c r="L986">
        <v>74547</v>
      </c>
      <c r="M986">
        <v>19633</v>
      </c>
      <c r="O986">
        <v>333080</v>
      </c>
      <c r="P986" t="s">
        <v>1066</v>
      </c>
      <c r="Q986">
        <v>22312</v>
      </c>
      <c r="R986">
        <v>152</v>
      </c>
      <c r="S986">
        <v>22312</v>
      </c>
      <c r="T986">
        <v>2786</v>
      </c>
      <c r="U986" t="s">
        <v>328</v>
      </c>
      <c r="W986">
        <v>1158667035</v>
      </c>
      <c r="X986" s="76">
        <v>44420</v>
      </c>
      <c r="Y986" s="76">
        <v>44470</v>
      </c>
      <c r="Z986" s="76">
        <v>44470</v>
      </c>
      <c r="AA986" s="76">
        <v>44500</v>
      </c>
      <c r="AB986">
        <v>2201.96</v>
      </c>
      <c r="AC986" t="s">
        <v>1067</v>
      </c>
      <c r="AD986" t="s">
        <v>383</v>
      </c>
      <c r="AE986" t="s">
        <v>324</v>
      </c>
      <c r="AF986" t="s">
        <v>1248</v>
      </c>
      <c r="AG986" t="s">
        <v>1245</v>
      </c>
      <c r="AH986" t="s">
        <v>329</v>
      </c>
      <c r="AI986" t="s">
        <v>318</v>
      </c>
      <c r="AJ986" t="s">
        <v>1070</v>
      </c>
      <c r="AK986">
        <v>86057</v>
      </c>
      <c r="AL986">
        <v>3</v>
      </c>
      <c r="AM986">
        <v>49467</v>
      </c>
      <c r="AN986" t="s">
        <v>1266</v>
      </c>
      <c r="AO986">
        <v>111521104</v>
      </c>
    </row>
    <row r="987" spans="1:41">
      <c r="A987" t="s">
        <v>315</v>
      </c>
      <c r="D987" t="s">
        <v>316</v>
      </c>
      <c r="E987">
        <v>66087</v>
      </c>
      <c r="F987" t="s">
        <v>317</v>
      </c>
      <c r="G987" t="s">
        <v>318</v>
      </c>
      <c r="H987" s="105" t="s">
        <v>878</v>
      </c>
      <c r="I987" t="s">
        <v>879</v>
      </c>
      <c r="J987" t="s">
        <v>619</v>
      </c>
      <c r="K987" t="s">
        <v>315</v>
      </c>
      <c r="L987">
        <v>109449</v>
      </c>
      <c r="M987">
        <v>19633</v>
      </c>
      <c r="O987">
        <v>333080</v>
      </c>
      <c r="P987" t="s">
        <v>1066</v>
      </c>
      <c r="Q987">
        <v>22780</v>
      </c>
      <c r="R987">
        <v>152</v>
      </c>
      <c r="S987">
        <v>22780</v>
      </c>
      <c r="T987">
        <v>2786</v>
      </c>
      <c r="U987" t="s">
        <v>328</v>
      </c>
      <c r="W987">
        <v>1158667035</v>
      </c>
      <c r="X987" s="76">
        <v>44442</v>
      </c>
      <c r="Y987" s="76">
        <v>44470</v>
      </c>
      <c r="Z987" s="76">
        <v>44470</v>
      </c>
      <c r="AA987" s="76">
        <v>44500</v>
      </c>
      <c r="AB987">
        <v>6381.75</v>
      </c>
      <c r="AC987" t="s">
        <v>1067</v>
      </c>
      <c r="AD987" t="s">
        <v>383</v>
      </c>
      <c r="AE987" t="s">
        <v>324</v>
      </c>
      <c r="AF987" t="s">
        <v>1090</v>
      </c>
      <c r="AG987" t="s">
        <v>1087</v>
      </c>
      <c r="AH987" t="s">
        <v>329</v>
      </c>
      <c r="AI987" t="s">
        <v>318</v>
      </c>
      <c r="AJ987" t="s">
        <v>1070</v>
      </c>
      <c r="AK987">
        <v>86057</v>
      </c>
      <c r="AL987">
        <v>1</v>
      </c>
      <c r="AM987">
        <v>49470</v>
      </c>
      <c r="AN987" t="s">
        <v>1266</v>
      </c>
      <c r="AO987">
        <v>111521082</v>
      </c>
    </row>
    <row r="988" spans="1:41">
      <c r="A988" t="s">
        <v>315</v>
      </c>
      <c r="D988" t="s">
        <v>316</v>
      </c>
      <c r="E988">
        <v>66087</v>
      </c>
      <c r="F988" t="s">
        <v>317</v>
      </c>
      <c r="G988" t="s">
        <v>318</v>
      </c>
      <c r="H988" s="105" t="s">
        <v>878</v>
      </c>
      <c r="I988" t="s">
        <v>879</v>
      </c>
      <c r="J988" t="s">
        <v>619</v>
      </c>
      <c r="K988" t="s">
        <v>315</v>
      </c>
      <c r="L988">
        <v>74548</v>
      </c>
      <c r="M988">
        <v>19633</v>
      </c>
      <c r="O988">
        <v>333080</v>
      </c>
      <c r="P988" t="s">
        <v>1066</v>
      </c>
      <c r="Q988">
        <v>22312</v>
      </c>
      <c r="R988">
        <v>152</v>
      </c>
      <c r="S988">
        <v>22312</v>
      </c>
      <c r="T988">
        <v>2786</v>
      </c>
      <c r="U988" t="s">
        <v>328</v>
      </c>
      <c r="W988">
        <v>1158667035</v>
      </c>
      <c r="X988" s="76">
        <v>44420</v>
      </c>
      <c r="Y988" s="76">
        <v>44470</v>
      </c>
      <c r="Z988" s="76">
        <v>44470</v>
      </c>
      <c r="AA988" s="76">
        <v>44500</v>
      </c>
      <c r="AB988">
        <v>3313.49</v>
      </c>
      <c r="AC988" t="s">
        <v>1067</v>
      </c>
      <c r="AD988" t="s">
        <v>383</v>
      </c>
      <c r="AE988" t="s">
        <v>324</v>
      </c>
      <c r="AF988" t="s">
        <v>1248</v>
      </c>
      <c r="AG988" t="s">
        <v>1245</v>
      </c>
      <c r="AH988" t="s">
        <v>329</v>
      </c>
      <c r="AI988" t="s">
        <v>318</v>
      </c>
      <c r="AJ988" t="s">
        <v>1070</v>
      </c>
      <c r="AK988">
        <v>86057</v>
      </c>
      <c r="AL988">
        <v>4</v>
      </c>
      <c r="AM988" t="s">
        <v>1265</v>
      </c>
      <c r="AN988" t="s">
        <v>1266</v>
      </c>
      <c r="AO988">
        <v>111521098</v>
      </c>
    </row>
    <row r="989" spans="1:41">
      <c r="A989" t="s">
        <v>315</v>
      </c>
      <c r="D989" t="s">
        <v>316</v>
      </c>
      <c r="E989">
        <v>66087</v>
      </c>
      <c r="F989" t="s">
        <v>317</v>
      </c>
      <c r="G989" t="s">
        <v>318</v>
      </c>
      <c r="H989" s="105" t="s">
        <v>878</v>
      </c>
      <c r="I989" t="s">
        <v>879</v>
      </c>
      <c r="J989" t="s">
        <v>619</v>
      </c>
      <c r="K989" t="s">
        <v>315</v>
      </c>
      <c r="L989">
        <v>74558</v>
      </c>
      <c r="M989">
        <v>19664</v>
      </c>
      <c r="O989">
        <v>333080</v>
      </c>
      <c r="P989" t="s">
        <v>1066</v>
      </c>
      <c r="Q989">
        <v>22313</v>
      </c>
      <c r="R989">
        <v>152</v>
      </c>
      <c r="S989">
        <v>22313</v>
      </c>
      <c r="T989">
        <v>2786</v>
      </c>
      <c r="U989" t="s">
        <v>328</v>
      </c>
      <c r="W989">
        <v>1158667035</v>
      </c>
      <c r="X989" s="76">
        <v>44420</v>
      </c>
      <c r="Y989" s="76">
        <v>44503</v>
      </c>
      <c r="Z989" s="76">
        <v>44501</v>
      </c>
      <c r="AA989" s="76">
        <v>44530</v>
      </c>
      <c r="AB989">
        <v>3313.49</v>
      </c>
      <c r="AC989" t="s">
        <v>1067</v>
      </c>
      <c r="AD989" t="s">
        <v>383</v>
      </c>
      <c r="AE989" t="s">
        <v>324</v>
      </c>
      <c r="AF989" t="s">
        <v>1249</v>
      </c>
      <c r="AG989" t="s">
        <v>1245</v>
      </c>
      <c r="AH989" t="s">
        <v>329</v>
      </c>
      <c r="AI989" t="s">
        <v>318</v>
      </c>
      <c r="AJ989" t="s">
        <v>1070</v>
      </c>
      <c r="AK989">
        <v>86057</v>
      </c>
      <c r="AL989">
        <v>4</v>
      </c>
      <c r="AM989" t="s">
        <v>1265</v>
      </c>
      <c r="AN989" t="s">
        <v>1266</v>
      </c>
      <c r="AO989">
        <v>111521098</v>
      </c>
    </row>
    <row r="990" spans="1:41">
      <c r="A990" t="s">
        <v>315</v>
      </c>
      <c r="D990" t="s">
        <v>316</v>
      </c>
      <c r="E990">
        <v>66087</v>
      </c>
      <c r="F990" t="s">
        <v>317</v>
      </c>
      <c r="G990" t="s">
        <v>318</v>
      </c>
      <c r="H990" s="105" t="s">
        <v>878</v>
      </c>
      <c r="I990" t="s">
        <v>879</v>
      </c>
      <c r="J990" t="s">
        <v>619</v>
      </c>
      <c r="K990" t="s">
        <v>315</v>
      </c>
      <c r="L990">
        <v>74557</v>
      </c>
      <c r="M990">
        <v>19664</v>
      </c>
      <c r="O990">
        <v>333080</v>
      </c>
      <c r="P990" t="s">
        <v>1066</v>
      </c>
      <c r="Q990">
        <v>22313</v>
      </c>
      <c r="R990">
        <v>152</v>
      </c>
      <c r="S990">
        <v>22313</v>
      </c>
      <c r="T990">
        <v>2786</v>
      </c>
      <c r="U990" t="s">
        <v>328</v>
      </c>
      <c r="W990">
        <v>1158667035</v>
      </c>
      <c r="X990" s="76">
        <v>44420</v>
      </c>
      <c r="Y990" s="76">
        <v>44503</v>
      </c>
      <c r="Z990" s="76">
        <v>44501</v>
      </c>
      <c r="AA990" s="76">
        <v>44530</v>
      </c>
      <c r="AB990">
        <v>2201.96</v>
      </c>
      <c r="AC990" t="s">
        <v>1067</v>
      </c>
      <c r="AD990" t="s">
        <v>383</v>
      </c>
      <c r="AE990" t="s">
        <v>324</v>
      </c>
      <c r="AF990" t="s">
        <v>1249</v>
      </c>
      <c r="AG990" t="s">
        <v>1245</v>
      </c>
      <c r="AH990" t="s">
        <v>329</v>
      </c>
      <c r="AI990" t="s">
        <v>318</v>
      </c>
      <c r="AJ990" t="s">
        <v>1070</v>
      </c>
      <c r="AK990">
        <v>86057</v>
      </c>
      <c r="AL990">
        <v>3</v>
      </c>
      <c r="AM990">
        <v>49467</v>
      </c>
      <c r="AN990" t="s">
        <v>1266</v>
      </c>
      <c r="AO990">
        <v>111521104</v>
      </c>
    </row>
    <row r="991" spans="1:41">
      <c r="A991" t="s">
        <v>315</v>
      </c>
      <c r="D991" t="s">
        <v>316</v>
      </c>
      <c r="E991">
        <v>66087</v>
      </c>
      <c r="F991" t="s">
        <v>317</v>
      </c>
      <c r="G991" t="s">
        <v>318</v>
      </c>
      <c r="H991" s="105" t="s">
        <v>878</v>
      </c>
      <c r="I991" t="s">
        <v>879</v>
      </c>
      <c r="J991" t="s">
        <v>619</v>
      </c>
      <c r="K991" t="s">
        <v>315</v>
      </c>
      <c r="L991">
        <v>109479</v>
      </c>
      <c r="M991">
        <v>19664</v>
      </c>
      <c r="O991">
        <v>333080</v>
      </c>
      <c r="P991" t="s">
        <v>1066</v>
      </c>
      <c r="Q991">
        <v>22781</v>
      </c>
      <c r="R991">
        <v>152</v>
      </c>
      <c r="S991">
        <v>22781</v>
      </c>
      <c r="T991">
        <v>2786</v>
      </c>
      <c r="U991" t="s">
        <v>328</v>
      </c>
      <c r="W991">
        <v>1158667035</v>
      </c>
      <c r="X991" s="76">
        <v>44442</v>
      </c>
      <c r="Y991" s="76">
        <v>44503</v>
      </c>
      <c r="Z991" s="76">
        <v>44501</v>
      </c>
      <c r="AA991" s="76">
        <v>44530</v>
      </c>
      <c r="AB991">
        <v>6381.75</v>
      </c>
      <c r="AC991" t="s">
        <v>1067</v>
      </c>
      <c r="AD991" t="s">
        <v>383</v>
      </c>
      <c r="AE991" t="s">
        <v>324</v>
      </c>
      <c r="AF991" t="s">
        <v>1091</v>
      </c>
      <c r="AG991" t="s">
        <v>1087</v>
      </c>
      <c r="AH991" t="s">
        <v>329</v>
      </c>
      <c r="AI991" t="s">
        <v>318</v>
      </c>
      <c r="AJ991" t="s">
        <v>1070</v>
      </c>
      <c r="AK991">
        <v>86057</v>
      </c>
      <c r="AL991">
        <v>1</v>
      </c>
      <c r="AM991">
        <v>49470</v>
      </c>
      <c r="AN991" t="s">
        <v>1266</v>
      </c>
      <c r="AO991">
        <v>111521082</v>
      </c>
    </row>
    <row r="992" spans="1:41">
      <c r="A992" t="s">
        <v>315</v>
      </c>
      <c r="D992" t="s">
        <v>316</v>
      </c>
      <c r="E992">
        <v>66087</v>
      </c>
      <c r="F992" t="s">
        <v>317</v>
      </c>
      <c r="G992" t="s">
        <v>318</v>
      </c>
      <c r="H992" s="105" t="s">
        <v>878</v>
      </c>
      <c r="I992" t="s">
        <v>879</v>
      </c>
      <c r="J992" t="s">
        <v>619</v>
      </c>
      <c r="K992" t="s">
        <v>315</v>
      </c>
      <c r="L992">
        <v>109509</v>
      </c>
      <c r="M992">
        <v>19694</v>
      </c>
      <c r="O992">
        <v>333080</v>
      </c>
      <c r="P992" t="s">
        <v>1066</v>
      </c>
      <c r="Q992">
        <v>22782</v>
      </c>
      <c r="R992">
        <v>152</v>
      </c>
      <c r="S992">
        <v>22782</v>
      </c>
      <c r="T992">
        <v>2786</v>
      </c>
      <c r="U992" t="s">
        <v>328</v>
      </c>
      <c r="W992">
        <v>1158667035</v>
      </c>
      <c r="X992" s="76">
        <v>44442</v>
      </c>
      <c r="Y992" s="76">
        <v>44531</v>
      </c>
      <c r="Z992" s="76">
        <v>44531</v>
      </c>
      <c r="AA992" s="76">
        <v>44561</v>
      </c>
      <c r="AB992">
        <v>6381.75</v>
      </c>
      <c r="AC992" t="s">
        <v>1067</v>
      </c>
      <c r="AD992" t="s">
        <v>383</v>
      </c>
      <c r="AE992" t="s">
        <v>324</v>
      </c>
      <c r="AF992" t="s">
        <v>1092</v>
      </c>
      <c r="AG992" t="s">
        <v>1087</v>
      </c>
      <c r="AH992" t="s">
        <v>329</v>
      </c>
      <c r="AI992" t="s">
        <v>318</v>
      </c>
      <c r="AJ992" t="s">
        <v>1070</v>
      </c>
      <c r="AK992">
        <v>86057</v>
      </c>
      <c r="AL992">
        <v>1</v>
      </c>
      <c r="AM992">
        <v>49470</v>
      </c>
      <c r="AN992" t="s">
        <v>1266</v>
      </c>
      <c r="AO992">
        <v>111521082</v>
      </c>
    </row>
    <row r="993" spans="1:41">
      <c r="A993" t="s">
        <v>315</v>
      </c>
      <c r="D993" t="s">
        <v>316</v>
      </c>
      <c r="E993">
        <v>66087</v>
      </c>
      <c r="F993" t="s">
        <v>317</v>
      </c>
      <c r="G993" t="s">
        <v>318</v>
      </c>
      <c r="H993" s="105" t="s">
        <v>878</v>
      </c>
      <c r="I993" t="s">
        <v>879</v>
      </c>
      <c r="J993" t="s">
        <v>619</v>
      </c>
      <c r="K993" t="s">
        <v>315</v>
      </c>
      <c r="L993">
        <v>74568</v>
      </c>
      <c r="M993">
        <v>19694</v>
      </c>
      <c r="O993">
        <v>333080</v>
      </c>
      <c r="P993" t="s">
        <v>1066</v>
      </c>
      <c r="Q993">
        <v>22314</v>
      </c>
      <c r="R993">
        <v>152</v>
      </c>
      <c r="S993">
        <v>22314</v>
      </c>
      <c r="T993">
        <v>2786</v>
      </c>
      <c r="U993" t="s">
        <v>328</v>
      </c>
      <c r="W993">
        <v>1158667035</v>
      </c>
      <c r="X993" s="76">
        <v>44420</v>
      </c>
      <c r="Y993" s="76">
        <v>44531</v>
      </c>
      <c r="Z993" s="76">
        <v>44531</v>
      </c>
      <c r="AA993" s="76">
        <v>44561</v>
      </c>
      <c r="AB993">
        <v>3313.49</v>
      </c>
      <c r="AC993" t="s">
        <v>1067</v>
      </c>
      <c r="AD993" t="s">
        <v>383</v>
      </c>
      <c r="AE993" t="s">
        <v>324</v>
      </c>
      <c r="AF993" t="s">
        <v>1250</v>
      </c>
      <c r="AG993" t="s">
        <v>1245</v>
      </c>
      <c r="AH993" t="s">
        <v>329</v>
      </c>
      <c r="AI993" t="s">
        <v>318</v>
      </c>
      <c r="AJ993" t="s">
        <v>1070</v>
      </c>
      <c r="AK993">
        <v>86057</v>
      </c>
      <c r="AL993">
        <v>4</v>
      </c>
      <c r="AM993" t="s">
        <v>1265</v>
      </c>
      <c r="AN993" t="s">
        <v>1266</v>
      </c>
      <c r="AO993">
        <v>111521098</v>
      </c>
    </row>
    <row r="994" spans="1:41">
      <c r="A994" t="s">
        <v>315</v>
      </c>
      <c r="D994" t="s">
        <v>316</v>
      </c>
      <c r="E994">
        <v>66087</v>
      </c>
      <c r="F994" t="s">
        <v>317</v>
      </c>
      <c r="G994" t="s">
        <v>318</v>
      </c>
      <c r="H994" s="105" t="s">
        <v>878</v>
      </c>
      <c r="I994" t="s">
        <v>879</v>
      </c>
      <c r="J994" t="s">
        <v>619</v>
      </c>
      <c r="K994" t="s">
        <v>315</v>
      </c>
      <c r="L994">
        <v>74567</v>
      </c>
      <c r="M994">
        <v>19694</v>
      </c>
      <c r="O994">
        <v>333080</v>
      </c>
      <c r="P994" t="s">
        <v>1066</v>
      </c>
      <c r="Q994">
        <v>22314</v>
      </c>
      <c r="R994">
        <v>152</v>
      </c>
      <c r="S994">
        <v>22314</v>
      </c>
      <c r="T994">
        <v>2786</v>
      </c>
      <c r="U994" t="s">
        <v>328</v>
      </c>
      <c r="W994">
        <v>1158667035</v>
      </c>
      <c r="X994" s="76">
        <v>44420</v>
      </c>
      <c r="Y994" s="76">
        <v>44531</v>
      </c>
      <c r="Z994" s="76">
        <v>44531</v>
      </c>
      <c r="AA994" s="76">
        <v>44561</v>
      </c>
      <c r="AB994">
        <v>2201.96</v>
      </c>
      <c r="AC994" t="s">
        <v>1067</v>
      </c>
      <c r="AD994" t="s">
        <v>383</v>
      </c>
      <c r="AE994" t="s">
        <v>324</v>
      </c>
      <c r="AF994" t="s">
        <v>1250</v>
      </c>
      <c r="AG994" t="s">
        <v>1245</v>
      </c>
      <c r="AH994" t="s">
        <v>329</v>
      </c>
      <c r="AI994" t="s">
        <v>318</v>
      </c>
      <c r="AJ994" t="s">
        <v>1070</v>
      </c>
      <c r="AK994">
        <v>86057</v>
      </c>
      <c r="AL994">
        <v>3</v>
      </c>
      <c r="AM994">
        <v>49467</v>
      </c>
      <c r="AN994" t="s">
        <v>1266</v>
      </c>
      <c r="AO994">
        <v>111521104</v>
      </c>
    </row>
    <row r="995" spans="1:41">
      <c r="A995" t="s">
        <v>315</v>
      </c>
      <c r="D995" t="s">
        <v>316</v>
      </c>
      <c r="E995">
        <v>66087</v>
      </c>
      <c r="F995" t="s">
        <v>317</v>
      </c>
      <c r="G995" t="s">
        <v>318</v>
      </c>
      <c r="H995" s="105" t="s">
        <v>878</v>
      </c>
      <c r="I995" t="s">
        <v>879</v>
      </c>
      <c r="J995" t="s">
        <v>619</v>
      </c>
      <c r="K995" t="s">
        <v>315</v>
      </c>
      <c r="L995">
        <v>74578</v>
      </c>
      <c r="M995">
        <v>19725</v>
      </c>
      <c r="O995">
        <v>333080</v>
      </c>
      <c r="P995" t="s">
        <v>1066</v>
      </c>
      <c r="Q995">
        <v>22315</v>
      </c>
      <c r="R995">
        <v>152</v>
      </c>
      <c r="S995">
        <v>22315</v>
      </c>
      <c r="T995">
        <v>2786</v>
      </c>
      <c r="U995" t="s">
        <v>328</v>
      </c>
      <c r="W995">
        <v>1158667035</v>
      </c>
      <c r="X995" s="76">
        <v>44420</v>
      </c>
      <c r="Y995" s="76">
        <v>44566</v>
      </c>
      <c r="Z995" s="76">
        <v>44562</v>
      </c>
      <c r="AA995" s="76">
        <v>44592</v>
      </c>
      <c r="AB995">
        <v>3313.49</v>
      </c>
      <c r="AC995" t="s">
        <v>1067</v>
      </c>
      <c r="AD995" t="s">
        <v>383</v>
      </c>
      <c r="AE995" t="s">
        <v>324</v>
      </c>
      <c r="AF995" t="s">
        <v>1251</v>
      </c>
      <c r="AG995" t="s">
        <v>1245</v>
      </c>
      <c r="AH995" t="s">
        <v>329</v>
      </c>
      <c r="AI995" t="s">
        <v>318</v>
      </c>
      <c r="AJ995" t="s">
        <v>1070</v>
      </c>
      <c r="AK995">
        <v>86057</v>
      </c>
      <c r="AL995">
        <v>4</v>
      </c>
      <c r="AM995" t="s">
        <v>1265</v>
      </c>
      <c r="AN995" t="s">
        <v>1266</v>
      </c>
      <c r="AO995">
        <v>111521098</v>
      </c>
    </row>
    <row r="996" spans="1:41">
      <c r="A996" t="s">
        <v>315</v>
      </c>
      <c r="D996" t="s">
        <v>316</v>
      </c>
      <c r="E996">
        <v>66087</v>
      </c>
      <c r="F996" t="s">
        <v>317</v>
      </c>
      <c r="G996" t="s">
        <v>318</v>
      </c>
      <c r="H996" s="105" t="s">
        <v>878</v>
      </c>
      <c r="I996" t="s">
        <v>879</v>
      </c>
      <c r="J996" t="s">
        <v>619</v>
      </c>
      <c r="K996" t="s">
        <v>315</v>
      </c>
      <c r="L996">
        <v>74577</v>
      </c>
      <c r="M996">
        <v>19725</v>
      </c>
      <c r="O996">
        <v>333080</v>
      </c>
      <c r="P996" t="s">
        <v>1066</v>
      </c>
      <c r="Q996">
        <v>22315</v>
      </c>
      <c r="R996">
        <v>152</v>
      </c>
      <c r="S996">
        <v>22315</v>
      </c>
      <c r="T996">
        <v>2786</v>
      </c>
      <c r="U996" t="s">
        <v>328</v>
      </c>
      <c r="W996">
        <v>1158667035</v>
      </c>
      <c r="X996" s="76">
        <v>44420</v>
      </c>
      <c r="Y996" s="76">
        <v>44566</v>
      </c>
      <c r="Z996" s="76">
        <v>44562</v>
      </c>
      <c r="AA996" s="76">
        <v>44592</v>
      </c>
      <c r="AB996">
        <v>2201.96</v>
      </c>
      <c r="AC996" t="s">
        <v>1067</v>
      </c>
      <c r="AD996" t="s">
        <v>383</v>
      </c>
      <c r="AE996" t="s">
        <v>324</v>
      </c>
      <c r="AF996" t="s">
        <v>1251</v>
      </c>
      <c r="AG996" t="s">
        <v>1245</v>
      </c>
      <c r="AH996" t="s">
        <v>329</v>
      </c>
      <c r="AI996" t="s">
        <v>318</v>
      </c>
      <c r="AJ996" t="s">
        <v>1070</v>
      </c>
      <c r="AK996">
        <v>86057</v>
      </c>
      <c r="AL996">
        <v>3</v>
      </c>
      <c r="AM996">
        <v>49467</v>
      </c>
      <c r="AN996" t="s">
        <v>1266</v>
      </c>
      <c r="AO996">
        <v>111521104</v>
      </c>
    </row>
    <row r="997" spans="1:41">
      <c r="A997" t="s">
        <v>315</v>
      </c>
      <c r="D997" t="s">
        <v>316</v>
      </c>
      <c r="E997">
        <v>66087</v>
      </c>
      <c r="F997" t="s">
        <v>317</v>
      </c>
      <c r="G997" t="s">
        <v>318</v>
      </c>
      <c r="H997" s="105" t="s">
        <v>878</v>
      </c>
      <c r="I997" t="s">
        <v>879</v>
      </c>
      <c r="J997" t="s">
        <v>619</v>
      </c>
      <c r="K997" t="s">
        <v>315</v>
      </c>
      <c r="L997">
        <v>109539</v>
      </c>
      <c r="M997">
        <v>19725</v>
      </c>
      <c r="O997">
        <v>333080</v>
      </c>
      <c r="P997" t="s">
        <v>1066</v>
      </c>
      <c r="Q997">
        <v>22783</v>
      </c>
      <c r="R997">
        <v>152</v>
      </c>
      <c r="S997">
        <v>22783</v>
      </c>
      <c r="T997">
        <v>2786</v>
      </c>
      <c r="U997" t="s">
        <v>328</v>
      </c>
      <c r="W997">
        <v>1158667035</v>
      </c>
      <c r="X997" s="76">
        <v>44442</v>
      </c>
      <c r="Y997" s="76">
        <v>44566</v>
      </c>
      <c r="Z997" s="76">
        <v>44562</v>
      </c>
      <c r="AA997" s="76">
        <v>44592</v>
      </c>
      <c r="AB997">
        <v>6381.75</v>
      </c>
      <c r="AC997" t="s">
        <v>1067</v>
      </c>
      <c r="AD997" t="s">
        <v>383</v>
      </c>
      <c r="AE997" t="s">
        <v>324</v>
      </c>
      <c r="AF997" t="s">
        <v>1093</v>
      </c>
      <c r="AG997" t="s">
        <v>1087</v>
      </c>
      <c r="AH997" t="s">
        <v>329</v>
      </c>
      <c r="AI997" t="s">
        <v>318</v>
      </c>
      <c r="AJ997" t="s">
        <v>1070</v>
      </c>
      <c r="AK997">
        <v>86057</v>
      </c>
      <c r="AL997">
        <v>1</v>
      </c>
      <c r="AM997">
        <v>49470</v>
      </c>
      <c r="AN997" t="s">
        <v>1266</v>
      </c>
      <c r="AO997">
        <v>111521082</v>
      </c>
    </row>
    <row r="998" spans="1:41">
      <c r="A998" t="s">
        <v>315</v>
      </c>
      <c r="D998" t="s">
        <v>316</v>
      </c>
      <c r="E998">
        <v>66087</v>
      </c>
      <c r="F998" t="s">
        <v>317</v>
      </c>
      <c r="G998" t="s">
        <v>318</v>
      </c>
      <c r="H998" s="105" t="s">
        <v>878</v>
      </c>
      <c r="I998" t="s">
        <v>879</v>
      </c>
      <c r="J998" t="s">
        <v>619</v>
      </c>
      <c r="K998" t="s">
        <v>315</v>
      </c>
      <c r="L998">
        <v>74588</v>
      </c>
      <c r="M998">
        <v>19756</v>
      </c>
      <c r="O998">
        <v>333080</v>
      </c>
      <c r="P998" t="s">
        <v>1066</v>
      </c>
      <c r="Q998">
        <v>22316</v>
      </c>
      <c r="R998">
        <v>152</v>
      </c>
      <c r="S998">
        <v>22316</v>
      </c>
      <c r="T998">
        <v>2786</v>
      </c>
      <c r="U998" t="s">
        <v>328</v>
      </c>
      <c r="W998">
        <v>1158667035</v>
      </c>
      <c r="X998" s="76">
        <v>44420</v>
      </c>
      <c r="Y998" s="76">
        <v>44594</v>
      </c>
      <c r="Z998" s="76">
        <v>44593</v>
      </c>
      <c r="AA998" s="76">
        <v>44620</v>
      </c>
      <c r="AB998">
        <v>3313.49</v>
      </c>
      <c r="AC998" t="s">
        <v>1067</v>
      </c>
      <c r="AD998" t="s">
        <v>383</v>
      </c>
      <c r="AE998" t="s">
        <v>324</v>
      </c>
      <c r="AF998" t="s">
        <v>1252</v>
      </c>
      <c r="AG998" t="s">
        <v>1245</v>
      </c>
      <c r="AH998" t="s">
        <v>329</v>
      </c>
      <c r="AI998" t="s">
        <v>318</v>
      </c>
      <c r="AJ998" t="s">
        <v>1070</v>
      </c>
      <c r="AK998">
        <v>86057</v>
      </c>
      <c r="AL998">
        <v>4</v>
      </c>
      <c r="AM998" t="s">
        <v>1265</v>
      </c>
      <c r="AN998" t="s">
        <v>1266</v>
      </c>
      <c r="AO998">
        <v>111521098</v>
      </c>
    </row>
    <row r="999" spans="1:41">
      <c r="A999" t="s">
        <v>315</v>
      </c>
      <c r="D999" t="s">
        <v>316</v>
      </c>
      <c r="E999">
        <v>66087</v>
      </c>
      <c r="F999" t="s">
        <v>317</v>
      </c>
      <c r="G999" t="s">
        <v>318</v>
      </c>
      <c r="H999" s="105" t="s">
        <v>878</v>
      </c>
      <c r="I999" t="s">
        <v>879</v>
      </c>
      <c r="J999" t="s">
        <v>619</v>
      </c>
      <c r="K999" t="s">
        <v>315</v>
      </c>
      <c r="L999">
        <v>109569</v>
      </c>
      <c r="M999">
        <v>19756</v>
      </c>
      <c r="O999">
        <v>333080</v>
      </c>
      <c r="P999" t="s">
        <v>1066</v>
      </c>
      <c r="Q999">
        <v>22784</v>
      </c>
      <c r="R999">
        <v>152</v>
      </c>
      <c r="S999">
        <v>22784</v>
      </c>
      <c r="T999">
        <v>2786</v>
      </c>
      <c r="U999" t="s">
        <v>328</v>
      </c>
      <c r="W999">
        <v>1158667035</v>
      </c>
      <c r="X999" s="76">
        <v>44442</v>
      </c>
      <c r="Y999" s="76">
        <v>44594</v>
      </c>
      <c r="Z999" s="76">
        <v>44593</v>
      </c>
      <c r="AA999" s="76">
        <v>44620</v>
      </c>
      <c r="AB999">
        <v>6381.75</v>
      </c>
      <c r="AC999" t="s">
        <v>1067</v>
      </c>
      <c r="AD999" t="s">
        <v>383</v>
      </c>
      <c r="AE999" t="s">
        <v>324</v>
      </c>
      <c r="AF999" t="s">
        <v>1094</v>
      </c>
      <c r="AG999" t="s">
        <v>1087</v>
      </c>
      <c r="AH999" t="s">
        <v>329</v>
      </c>
      <c r="AI999" t="s">
        <v>318</v>
      </c>
      <c r="AJ999" t="s">
        <v>1070</v>
      </c>
      <c r="AK999">
        <v>86057</v>
      </c>
      <c r="AL999">
        <v>1</v>
      </c>
      <c r="AM999">
        <v>49470</v>
      </c>
      <c r="AN999" t="s">
        <v>1266</v>
      </c>
      <c r="AO999">
        <v>111521082</v>
      </c>
    </row>
    <row r="1000" spans="1:41">
      <c r="A1000" t="s">
        <v>315</v>
      </c>
      <c r="D1000" t="s">
        <v>316</v>
      </c>
      <c r="E1000">
        <v>66087</v>
      </c>
      <c r="F1000" t="s">
        <v>317</v>
      </c>
      <c r="G1000" t="s">
        <v>318</v>
      </c>
      <c r="H1000" s="105" t="s">
        <v>878</v>
      </c>
      <c r="I1000" t="s">
        <v>879</v>
      </c>
      <c r="J1000" t="s">
        <v>619</v>
      </c>
      <c r="K1000" t="s">
        <v>315</v>
      </c>
      <c r="L1000">
        <v>74587</v>
      </c>
      <c r="M1000">
        <v>19756</v>
      </c>
      <c r="O1000">
        <v>333080</v>
      </c>
      <c r="P1000" t="s">
        <v>1066</v>
      </c>
      <c r="Q1000">
        <v>22316</v>
      </c>
      <c r="R1000">
        <v>152</v>
      </c>
      <c r="S1000">
        <v>22316</v>
      </c>
      <c r="T1000">
        <v>2786</v>
      </c>
      <c r="U1000" t="s">
        <v>328</v>
      </c>
      <c r="W1000">
        <v>1158667035</v>
      </c>
      <c r="X1000" s="76">
        <v>44420</v>
      </c>
      <c r="Y1000" s="76">
        <v>44594</v>
      </c>
      <c r="Z1000" s="76">
        <v>44593</v>
      </c>
      <c r="AA1000" s="76">
        <v>44620</v>
      </c>
      <c r="AB1000">
        <v>2201.96</v>
      </c>
      <c r="AC1000" t="s">
        <v>1067</v>
      </c>
      <c r="AD1000" t="s">
        <v>383</v>
      </c>
      <c r="AE1000" t="s">
        <v>324</v>
      </c>
      <c r="AF1000" t="s">
        <v>1252</v>
      </c>
      <c r="AG1000" t="s">
        <v>1245</v>
      </c>
      <c r="AH1000" t="s">
        <v>329</v>
      </c>
      <c r="AI1000" t="s">
        <v>318</v>
      </c>
      <c r="AJ1000" t="s">
        <v>1070</v>
      </c>
      <c r="AK1000">
        <v>86057</v>
      </c>
      <c r="AL1000">
        <v>3</v>
      </c>
      <c r="AM1000">
        <v>49467</v>
      </c>
      <c r="AN1000" t="s">
        <v>1266</v>
      </c>
      <c r="AO1000">
        <v>111521104</v>
      </c>
    </row>
    <row r="1001" spans="1:41">
      <c r="A1001" t="s">
        <v>315</v>
      </c>
      <c r="D1001" t="s">
        <v>316</v>
      </c>
      <c r="E1001">
        <v>66087</v>
      </c>
      <c r="F1001" t="s">
        <v>317</v>
      </c>
      <c r="G1001" t="s">
        <v>318</v>
      </c>
      <c r="H1001" s="105" t="s">
        <v>878</v>
      </c>
      <c r="I1001" t="s">
        <v>879</v>
      </c>
      <c r="J1001" t="s">
        <v>619</v>
      </c>
      <c r="K1001" t="s">
        <v>315</v>
      </c>
      <c r="L1001">
        <v>74597</v>
      </c>
      <c r="M1001">
        <v>19784</v>
      </c>
      <c r="O1001">
        <v>333080</v>
      </c>
      <c r="P1001" t="s">
        <v>1066</v>
      </c>
      <c r="Q1001">
        <v>22317</v>
      </c>
      <c r="R1001">
        <v>152</v>
      </c>
      <c r="S1001">
        <v>22317</v>
      </c>
      <c r="T1001">
        <v>2786</v>
      </c>
      <c r="U1001" t="s">
        <v>328</v>
      </c>
      <c r="W1001">
        <v>1158667035</v>
      </c>
      <c r="X1001" s="76">
        <v>44420</v>
      </c>
      <c r="Y1001" s="76">
        <v>44621</v>
      </c>
      <c r="Z1001" s="76">
        <v>44621</v>
      </c>
      <c r="AA1001" s="76">
        <v>44651</v>
      </c>
      <c r="AB1001">
        <v>2201.96</v>
      </c>
      <c r="AC1001" t="s">
        <v>1067</v>
      </c>
      <c r="AD1001" t="s">
        <v>383</v>
      </c>
      <c r="AE1001" t="s">
        <v>324</v>
      </c>
      <c r="AF1001" t="s">
        <v>1253</v>
      </c>
      <c r="AG1001" t="s">
        <v>1245</v>
      </c>
      <c r="AH1001" t="s">
        <v>329</v>
      </c>
      <c r="AI1001" t="s">
        <v>318</v>
      </c>
      <c r="AJ1001" t="s">
        <v>1070</v>
      </c>
      <c r="AK1001">
        <v>86057</v>
      </c>
      <c r="AL1001">
        <v>3</v>
      </c>
      <c r="AM1001">
        <v>49467</v>
      </c>
      <c r="AN1001" t="s">
        <v>1266</v>
      </c>
      <c r="AO1001">
        <v>111521104</v>
      </c>
    </row>
    <row r="1002" spans="1:41">
      <c r="A1002" t="s">
        <v>315</v>
      </c>
      <c r="D1002" t="s">
        <v>316</v>
      </c>
      <c r="E1002">
        <v>66087</v>
      </c>
      <c r="F1002" t="s">
        <v>317</v>
      </c>
      <c r="G1002" t="s">
        <v>318</v>
      </c>
      <c r="H1002" s="105" t="s">
        <v>878</v>
      </c>
      <c r="I1002" t="s">
        <v>879</v>
      </c>
      <c r="J1002" t="s">
        <v>619</v>
      </c>
      <c r="K1002" t="s">
        <v>315</v>
      </c>
      <c r="L1002">
        <v>74598</v>
      </c>
      <c r="M1002">
        <v>19784</v>
      </c>
      <c r="O1002">
        <v>333080</v>
      </c>
      <c r="P1002" t="s">
        <v>1066</v>
      </c>
      <c r="Q1002">
        <v>22317</v>
      </c>
      <c r="R1002">
        <v>152</v>
      </c>
      <c r="S1002">
        <v>22317</v>
      </c>
      <c r="T1002">
        <v>2786</v>
      </c>
      <c r="U1002" t="s">
        <v>328</v>
      </c>
      <c r="W1002">
        <v>1158667035</v>
      </c>
      <c r="X1002" s="76">
        <v>44420</v>
      </c>
      <c r="Y1002" s="76">
        <v>44621</v>
      </c>
      <c r="Z1002" s="76">
        <v>44621</v>
      </c>
      <c r="AA1002" s="76">
        <v>44651</v>
      </c>
      <c r="AB1002">
        <v>3313.49</v>
      </c>
      <c r="AC1002" t="s">
        <v>1067</v>
      </c>
      <c r="AD1002" t="s">
        <v>383</v>
      </c>
      <c r="AE1002" t="s">
        <v>324</v>
      </c>
      <c r="AF1002" t="s">
        <v>1253</v>
      </c>
      <c r="AG1002" t="s">
        <v>1245</v>
      </c>
      <c r="AH1002" t="s">
        <v>329</v>
      </c>
      <c r="AI1002" t="s">
        <v>318</v>
      </c>
      <c r="AJ1002" t="s">
        <v>1070</v>
      </c>
      <c r="AK1002">
        <v>86057</v>
      </c>
      <c r="AL1002">
        <v>4</v>
      </c>
      <c r="AM1002" t="s">
        <v>1265</v>
      </c>
      <c r="AN1002" t="s">
        <v>1266</v>
      </c>
      <c r="AO1002">
        <v>111521098</v>
      </c>
    </row>
    <row r="1003" spans="1:41">
      <c r="A1003" t="s">
        <v>315</v>
      </c>
      <c r="D1003" t="s">
        <v>316</v>
      </c>
      <c r="E1003">
        <v>66087</v>
      </c>
      <c r="F1003" t="s">
        <v>317</v>
      </c>
      <c r="G1003" t="s">
        <v>318</v>
      </c>
      <c r="H1003" s="105" t="s">
        <v>878</v>
      </c>
      <c r="I1003" t="s">
        <v>879</v>
      </c>
      <c r="J1003" t="s">
        <v>619</v>
      </c>
      <c r="K1003" t="s">
        <v>315</v>
      </c>
      <c r="L1003">
        <v>109599</v>
      </c>
      <c r="M1003">
        <v>19784</v>
      </c>
      <c r="O1003">
        <v>333080</v>
      </c>
      <c r="P1003" t="s">
        <v>1066</v>
      </c>
      <c r="Q1003">
        <v>22785</v>
      </c>
      <c r="R1003">
        <v>152</v>
      </c>
      <c r="S1003">
        <v>22785</v>
      </c>
      <c r="T1003">
        <v>2786</v>
      </c>
      <c r="U1003" t="s">
        <v>328</v>
      </c>
      <c r="W1003">
        <v>1158667035</v>
      </c>
      <c r="X1003" s="76">
        <v>44442</v>
      </c>
      <c r="Y1003" s="76">
        <v>44621</v>
      </c>
      <c r="Z1003" s="76">
        <v>44621</v>
      </c>
      <c r="AA1003" s="76">
        <v>44651</v>
      </c>
      <c r="AB1003">
        <v>6381.75</v>
      </c>
      <c r="AC1003" t="s">
        <v>1067</v>
      </c>
      <c r="AD1003" t="s">
        <v>383</v>
      </c>
      <c r="AE1003" t="s">
        <v>324</v>
      </c>
      <c r="AF1003" t="s">
        <v>1095</v>
      </c>
      <c r="AG1003" t="s">
        <v>1087</v>
      </c>
      <c r="AH1003" t="s">
        <v>329</v>
      </c>
      <c r="AI1003" t="s">
        <v>318</v>
      </c>
      <c r="AJ1003" t="s">
        <v>1070</v>
      </c>
      <c r="AK1003">
        <v>86057</v>
      </c>
      <c r="AL1003">
        <v>1</v>
      </c>
      <c r="AM1003">
        <v>49470</v>
      </c>
      <c r="AN1003" t="s">
        <v>1266</v>
      </c>
      <c r="AO1003">
        <v>111521082</v>
      </c>
    </row>
    <row r="1004" spans="1:41">
      <c r="H1004" s="105"/>
      <c r="X1004" s="76"/>
      <c r="Y1004" s="76"/>
      <c r="Z1004" s="76"/>
      <c r="AA1004" s="76"/>
      <c r="AB1004">
        <f>SUM(AB968:AB1003)</f>
        <v>141227.43000000002</v>
      </c>
    </row>
    <row r="1005" spans="1:41">
      <c r="A1005" t="s">
        <v>315</v>
      </c>
      <c r="D1005" t="s">
        <v>316</v>
      </c>
      <c r="E1005">
        <v>66087</v>
      </c>
      <c r="F1005" t="s">
        <v>317</v>
      </c>
      <c r="G1005" t="s">
        <v>318</v>
      </c>
      <c r="H1005" s="105" t="s">
        <v>878</v>
      </c>
      <c r="I1005" t="s">
        <v>879</v>
      </c>
      <c r="J1005" t="s">
        <v>619</v>
      </c>
      <c r="K1005" t="s">
        <v>315</v>
      </c>
      <c r="L1005">
        <v>109629</v>
      </c>
      <c r="M1005">
        <v>19815</v>
      </c>
      <c r="O1005">
        <v>333080</v>
      </c>
      <c r="P1005" t="s">
        <v>1066</v>
      </c>
      <c r="Q1005">
        <v>22786</v>
      </c>
      <c r="R1005">
        <v>152</v>
      </c>
      <c r="S1005">
        <v>22786</v>
      </c>
      <c r="T1005">
        <v>2786</v>
      </c>
      <c r="U1005" t="s">
        <v>328</v>
      </c>
      <c r="W1005">
        <v>1158667035</v>
      </c>
      <c r="X1005" s="76">
        <v>44442</v>
      </c>
      <c r="Y1005" s="76">
        <v>44652</v>
      </c>
      <c r="Z1005" s="76">
        <v>44652</v>
      </c>
      <c r="AA1005" s="76">
        <v>44681</v>
      </c>
      <c r="AB1005">
        <v>6381.75</v>
      </c>
      <c r="AC1005" t="s">
        <v>1067</v>
      </c>
      <c r="AD1005" t="s">
        <v>383</v>
      </c>
      <c r="AE1005" t="s">
        <v>324</v>
      </c>
      <c r="AF1005" t="s">
        <v>1096</v>
      </c>
      <c r="AG1005" t="s">
        <v>1087</v>
      </c>
      <c r="AH1005" t="s">
        <v>329</v>
      </c>
      <c r="AI1005" t="s">
        <v>318</v>
      </c>
      <c r="AJ1005" t="s">
        <v>1070</v>
      </c>
      <c r="AK1005">
        <v>86057</v>
      </c>
      <c r="AL1005">
        <v>1</v>
      </c>
      <c r="AM1005">
        <v>49470</v>
      </c>
      <c r="AN1005" t="s">
        <v>1266</v>
      </c>
      <c r="AO1005">
        <v>111521082</v>
      </c>
    </row>
    <row r="1006" spans="1:41">
      <c r="A1006" t="s">
        <v>315</v>
      </c>
      <c r="D1006" t="s">
        <v>316</v>
      </c>
      <c r="E1006">
        <v>66087</v>
      </c>
      <c r="F1006" t="s">
        <v>317</v>
      </c>
      <c r="G1006" t="s">
        <v>318</v>
      </c>
      <c r="H1006" s="105" t="s">
        <v>878</v>
      </c>
      <c r="I1006" t="s">
        <v>879</v>
      </c>
      <c r="J1006" t="s">
        <v>619</v>
      </c>
      <c r="K1006" t="s">
        <v>315</v>
      </c>
      <c r="L1006">
        <v>74608</v>
      </c>
      <c r="M1006">
        <v>19815</v>
      </c>
      <c r="O1006">
        <v>333080</v>
      </c>
      <c r="P1006" t="s">
        <v>1066</v>
      </c>
      <c r="Q1006">
        <v>22318</v>
      </c>
      <c r="R1006">
        <v>152</v>
      </c>
      <c r="S1006">
        <v>22318</v>
      </c>
      <c r="T1006">
        <v>2786</v>
      </c>
      <c r="U1006" t="s">
        <v>328</v>
      </c>
      <c r="W1006">
        <v>1158667035</v>
      </c>
      <c r="X1006" s="76">
        <v>44420</v>
      </c>
      <c r="Y1006" s="76">
        <v>44652</v>
      </c>
      <c r="Z1006" s="76">
        <v>44652</v>
      </c>
      <c r="AA1006" s="76">
        <v>44681</v>
      </c>
      <c r="AB1006">
        <v>3313.49</v>
      </c>
      <c r="AC1006" t="s">
        <v>1067</v>
      </c>
      <c r="AD1006" t="s">
        <v>383</v>
      </c>
      <c r="AE1006" t="s">
        <v>324</v>
      </c>
      <c r="AF1006" t="s">
        <v>1254</v>
      </c>
      <c r="AG1006" t="s">
        <v>1245</v>
      </c>
      <c r="AH1006" t="s">
        <v>329</v>
      </c>
      <c r="AI1006" t="s">
        <v>318</v>
      </c>
      <c r="AJ1006" t="s">
        <v>1070</v>
      </c>
      <c r="AK1006">
        <v>86057</v>
      </c>
      <c r="AL1006">
        <v>4</v>
      </c>
      <c r="AM1006" t="s">
        <v>1265</v>
      </c>
      <c r="AN1006" t="s">
        <v>1266</v>
      </c>
      <c r="AO1006">
        <v>111521098</v>
      </c>
    </row>
    <row r="1007" spans="1:41">
      <c r="A1007" t="s">
        <v>315</v>
      </c>
      <c r="D1007" t="s">
        <v>316</v>
      </c>
      <c r="E1007">
        <v>66087</v>
      </c>
      <c r="F1007" t="s">
        <v>317</v>
      </c>
      <c r="G1007" t="s">
        <v>318</v>
      </c>
      <c r="H1007" s="105" t="s">
        <v>878</v>
      </c>
      <c r="I1007" t="s">
        <v>879</v>
      </c>
      <c r="J1007" t="s">
        <v>619</v>
      </c>
      <c r="K1007" t="s">
        <v>315</v>
      </c>
      <c r="L1007">
        <v>74607</v>
      </c>
      <c r="M1007">
        <v>19815</v>
      </c>
      <c r="O1007">
        <v>333080</v>
      </c>
      <c r="P1007" t="s">
        <v>1066</v>
      </c>
      <c r="Q1007">
        <v>22318</v>
      </c>
      <c r="R1007">
        <v>152</v>
      </c>
      <c r="S1007">
        <v>22318</v>
      </c>
      <c r="T1007">
        <v>2786</v>
      </c>
      <c r="U1007" t="s">
        <v>328</v>
      </c>
      <c r="W1007">
        <v>1158667035</v>
      </c>
      <c r="X1007" s="76">
        <v>44420</v>
      </c>
      <c r="Y1007" s="76">
        <v>44652</v>
      </c>
      <c r="Z1007" s="76">
        <v>44652</v>
      </c>
      <c r="AA1007" s="76">
        <v>44681</v>
      </c>
      <c r="AB1007">
        <v>2201.96</v>
      </c>
      <c r="AC1007" t="s">
        <v>1067</v>
      </c>
      <c r="AD1007" t="s">
        <v>383</v>
      </c>
      <c r="AE1007" t="s">
        <v>324</v>
      </c>
      <c r="AF1007" t="s">
        <v>1254</v>
      </c>
      <c r="AG1007" t="s">
        <v>1245</v>
      </c>
      <c r="AH1007" t="s">
        <v>329</v>
      </c>
      <c r="AI1007" t="s">
        <v>318</v>
      </c>
      <c r="AJ1007" t="s">
        <v>1070</v>
      </c>
      <c r="AK1007">
        <v>86057</v>
      </c>
      <c r="AL1007">
        <v>3</v>
      </c>
      <c r="AM1007">
        <v>49467</v>
      </c>
      <c r="AN1007" t="s">
        <v>1266</v>
      </c>
      <c r="AO1007">
        <v>111521104</v>
      </c>
    </row>
    <row r="1008" spans="1:41">
      <c r="A1008" t="s">
        <v>315</v>
      </c>
      <c r="D1008" t="s">
        <v>316</v>
      </c>
      <c r="E1008">
        <v>66087</v>
      </c>
      <c r="F1008" t="s">
        <v>317</v>
      </c>
      <c r="G1008" t="s">
        <v>318</v>
      </c>
      <c r="H1008" s="105" t="s">
        <v>878</v>
      </c>
      <c r="I1008" t="s">
        <v>879</v>
      </c>
      <c r="J1008" t="s">
        <v>619</v>
      </c>
      <c r="K1008" t="s">
        <v>315</v>
      </c>
      <c r="L1008">
        <v>109659</v>
      </c>
      <c r="M1008">
        <v>19845</v>
      </c>
      <c r="O1008">
        <v>333080</v>
      </c>
      <c r="P1008" t="s">
        <v>1066</v>
      </c>
      <c r="Q1008">
        <v>22787</v>
      </c>
      <c r="R1008">
        <v>152</v>
      </c>
      <c r="S1008">
        <v>22787</v>
      </c>
      <c r="T1008">
        <v>2786</v>
      </c>
      <c r="U1008" t="s">
        <v>328</v>
      </c>
      <c r="W1008">
        <v>1158667035</v>
      </c>
      <c r="X1008" s="76">
        <v>44442</v>
      </c>
      <c r="Y1008" s="76">
        <v>44684</v>
      </c>
      <c r="Z1008" s="76">
        <v>44682</v>
      </c>
      <c r="AA1008" s="76">
        <v>44712</v>
      </c>
      <c r="AB1008">
        <v>6381.75</v>
      </c>
      <c r="AC1008" t="s">
        <v>1067</v>
      </c>
      <c r="AD1008" t="s">
        <v>383</v>
      </c>
      <c r="AE1008" t="s">
        <v>324</v>
      </c>
      <c r="AF1008" t="s">
        <v>1097</v>
      </c>
      <c r="AG1008" t="s">
        <v>1087</v>
      </c>
      <c r="AH1008" t="s">
        <v>329</v>
      </c>
      <c r="AI1008" t="s">
        <v>318</v>
      </c>
      <c r="AJ1008" t="s">
        <v>1070</v>
      </c>
      <c r="AK1008">
        <v>86057</v>
      </c>
      <c r="AL1008">
        <v>1</v>
      </c>
      <c r="AM1008">
        <v>49470</v>
      </c>
      <c r="AN1008" t="s">
        <v>1266</v>
      </c>
      <c r="AO1008">
        <v>111521082</v>
      </c>
    </row>
    <row r="1009" spans="1:41">
      <c r="A1009" t="s">
        <v>315</v>
      </c>
      <c r="D1009" t="s">
        <v>316</v>
      </c>
      <c r="E1009">
        <v>66087</v>
      </c>
      <c r="F1009" t="s">
        <v>317</v>
      </c>
      <c r="G1009" t="s">
        <v>318</v>
      </c>
      <c r="H1009" s="105" t="s">
        <v>878</v>
      </c>
      <c r="I1009" t="s">
        <v>879</v>
      </c>
      <c r="J1009" t="s">
        <v>619</v>
      </c>
      <c r="K1009" t="s">
        <v>315</v>
      </c>
      <c r="L1009">
        <v>74618</v>
      </c>
      <c r="M1009">
        <v>19845</v>
      </c>
      <c r="O1009">
        <v>333080</v>
      </c>
      <c r="P1009" t="s">
        <v>1066</v>
      </c>
      <c r="Q1009">
        <v>22319</v>
      </c>
      <c r="R1009">
        <v>152</v>
      </c>
      <c r="S1009">
        <v>22319</v>
      </c>
      <c r="T1009">
        <v>2786</v>
      </c>
      <c r="U1009" t="s">
        <v>328</v>
      </c>
      <c r="W1009">
        <v>1158667035</v>
      </c>
      <c r="X1009" s="76">
        <v>44420</v>
      </c>
      <c r="Y1009" s="76">
        <v>44684</v>
      </c>
      <c r="Z1009" s="76">
        <v>44682</v>
      </c>
      <c r="AA1009" s="76">
        <v>44712</v>
      </c>
      <c r="AB1009">
        <v>3313.49</v>
      </c>
      <c r="AC1009" t="s">
        <v>1067</v>
      </c>
      <c r="AD1009" t="s">
        <v>383</v>
      </c>
      <c r="AE1009" t="s">
        <v>324</v>
      </c>
      <c r="AF1009" t="s">
        <v>1255</v>
      </c>
      <c r="AG1009" t="s">
        <v>1245</v>
      </c>
      <c r="AH1009" t="s">
        <v>329</v>
      </c>
      <c r="AI1009" t="s">
        <v>318</v>
      </c>
      <c r="AJ1009" t="s">
        <v>1070</v>
      </c>
      <c r="AK1009">
        <v>86057</v>
      </c>
      <c r="AL1009">
        <v>4</v>
      </c>
      <c r="AM1009" t="s">
        <v>1265</v>
      </c>
      <c r="AN1009" t="s">
        <v>1266</v>
      </c>
      <c r="AO1009">
        <v>111521098</v>
      </c>
    </row>
    <row r="1010" spans="1:41">
      <c r="A1010" t="s">
        <v>315</v>
      </c>
      <c r="D1010" t="s">
        <v>316</v>
      </c>
      <c r="E1010">
        <v>66087</v>
      </c>
      <c r="F1010" t="s">
        <v>317</v>
      </c>
      <c r="G1010" t="s">
        <v>318</v>
      </c>
      <c r="H1010" s="105" t="s">
        <v>878</v>
      </c>
      <c r="I1010" t="s">
        <v>879</v>
      </c>
      <c r="J1010" t="s">
        <v>619</v>
      </c>
      <c r="K1010" t="s">
        <v>315</v>
      </c>
      <c r="L1010">
        <v>74617</v>
      </c>
      <c r="M1010">
        <v>19845</v>
      </c>
      <c r="O1010">
        <v>333080</v>
      </c>
      <c r="P1010" t="s">
        <v>1066</v>
      </c>
      <c r="Q1010">
        <v>22319</v>
      </c>
      <c r="R1010">
        <v>152</v>
      </c>
      <c r="S1010">
        <v>22319</v>
      </c>
      <c r="T1010">
        <v>2786</v>
      </c>
      <c r="U1010" t="s">
        <v>328</v>
      </c>
      <c r="W1010">
        <v>1158667035</v>
      </c>
      <c r="X1010" s="76">
        <v>44420</v>
      </c>
      <c r="Y1010" s="76">
        <v>44684</v>
      </c>
      <c r="Z1010" s="76">
        <v>44682</v>
      </c>
      <c r="AA1010" s="76">
        <v>44712</v>
      </c>
      <c r="AB1010">
        <v>2201.96</v>
      </c>
      <c r="AC1010" t="s">
        <v>1067</v>
      </c>
      <c r="AD1010" t="s">
        <v>383</v>
      </c>
      <c r="AE1010" t="s">
        <v>324</v>
      </c>
      <c r="AF1010" t="s">
        <v>1255</v>
      </c>
      <c r="AG1010" t="s">
        <v>1245</v>
      </c>
      <c r="AH1010" t="s">
        <v>329</v>
      </c>
      <c r="AI1010" t="s">
        <v>318</v>
      </c>
      <c r="AJ1010" t="s">
        <v>1070</v>
      </c>
      <c r="AK1010">
        <v>86057</v>
      </c>
      <c r="AL1010">
        <v>3</v>
      </c>
      <c r="AM1010">
        <v>49467</v>
      </c>
      <c r="AN1010" t="s">
        <v>1266</v>
      </c>
      <c r="AO1010">
        <v>111521104</v>
      </c>
    </row>
    <row r="1011" spans="1:41">
      <c r="A1011" t="s">
        <v>315</v>
      </c>
      <c r="D1011" t="s">
        <v>316</v>
      </c>
      <c r="E1011">
        <v>66087</v>
      </c>
      <c r="F1011" t="s">
        <v>317</v>
      </c>
      <c r="G1011" t="s">
        <v>318</v>
      </c>
      <c r="H1011" s="105" t="s">
        <v>878</v>
      </c>
      <c r="I1011" t="s">
        <v>879</v>
      </c>
      <c r="J1011" t="s">
        <v>619</v>
      </c>
      <c r="K1011" t="s">
        <v>315</v>
      </c>
      <c r="L1011">
        <v>74628</v>
      </c>
      <c r="M1011">
        <v>19876</v>
      </c>
      <c r="O1011">
        <v>333080</v>
      </c>
      <c r="P1011" t="s">
        <v>1066</v>
      </c>
      <c r="Q1011">
        <v>22320</v>
      </c>
      <c r="R1011">
        <v>152</v>
      </c>
      <c r="S1011">
        <v>22320</v>
      </c>
      <c r="T1011">
        <v>2786</v>
      </c>
      <c r="U1011" t="s">
        <v>328</v>
      </c>
      <c r="W1011">
        <v>1158667035</v>
      </c>
      <c r="X1011" s="76">
        <v>44420</v>
      </c>
      <c r="Y1011" s="76">
        <v>44713</v>
      </c>
      <c r="Z1011" s="76">
        <v>44713</v>
      </c>
      <c r="AA1011" s="76">
        <v>44742</v>
      </c>
      <c r="AB1011">
        <v>3313.49</v>
      </c>
      <c r="AC1011" t="s">
        <v>1067</v>
      </c>
      <c r="AD1011" t="s">
        <v>383</v>
      </c>
      <c r="AE1011" t="s">
        <v>324</v>
      </c>
      <c r="AF1011" t="s">
        <v>1256</v>
      </c>
      <c r="AG1011" t="s">
        <v>1245</v>
      </c>
      <c r="AH1011" t="s">
        <v>329</v>
      </c>
      <c r="AI1011" t="s">
        <v>318</v>
      </c>
      <c r="AJ1011" t="s">
        <v>1070</v>
      </c>
      <c r="AK1011">
        <v>86057</v>
      </c>
      <c r="AL1011">
        <v>4</v>
      </c>
      <c r="AM1011" t="s">
        <v>1265</v>
      </c>
      <c r="AN1011" t="s">
        <v>1266</v>
      </c>
      <c r="AO1011">
        <v>111521098</v>
      </c>
    </row>
    <row r="1012" spans="1:41">
      <c r="A1012" t="s">
        <v>315</v>
      </c>
      <c r="D1012" t="s">
        <v>316</v>
      </c>
      <c r="E1012">
        <v>66087</v>
      </c>
      <c r="F1012" t="s">
        <v>317</v>
      </c>
      <c r="G1012" t="s">
        <v>318</v>
      </c>
      <c r="H1012" s="105" t="s">
        <v>878</v>
      </c>
      <c r="I1012" t="s">
        <v>879</v>
      </c>
      <c r="J1012" t="s">
        <v>619</v>
      </c>
      <c r="K1012" t="s">
        <v>315</v>
      </c>
      <c r="L1012">
        <v>109689</v>
      </c>
      <c r="M1012">
        <v>19876</v>
      </c>
      <c r="O1012">
        <v>333080</v>
      </c>
      <c r="P1012" t="s">
        <v>1066</v>
      </c>
      <c r="Q1012">
        <v>22788</v>
      </c>
      <c r="R1012">
        <v>152</v>
      </c>
      <c r="S1012">
        <v>22788</v>
      </c>
      <c r="T1012">
        <v>2786</v>
      </c>
      <c r="U1012" t="s">
        <v>328</v>
      </c>
      <c r="W1012">
        <v>1158667035</v>
      </c>
      <c r="X1012" s="76">
        <v>44442</v>
      </c>
      <c r="Y1012" s="76">
        <v>44713</v>
      </c>
      <c r="Z1012" s="76">
        <v>44713</v>
      </c>
      <c r="AA1012" s="76">
        <v>44742</v>
      </c>
      <c r="AB1012">
        <v>6381.75</v>
      </c>
      <c r="AC1012" t="s">
        <v>1067</v>
      </c>
      <c r="AD1012" t="s">
        <v>383</v>
      </c>
      <c r="AE1012" t="s">
        <v>324</v>
      </c>
      <c r="AF1012" t="s">
        <v>1098</v>
      </c>
      <c r="AG1012" t="s">
        <v>1087</v>
      </c>
      <c r="AH1012" t="s">
        <v>329</v>
      </c>
      <c r="AI1012" t="s">
        <v>318</v>
      </c>
      <c r="AJ1012" t="s">
        <v>1070</v>
      </c>
      <c r="AK1012">
        <v>86057</v>
      </c>
      <c r="AL1012">
        <v>1</v>
      </c>
      <c r="AM1012">
        <v>49470</v>
      </c>
      <c r="AN1012" t="s">
        <v>1266</v>
      </c>
      <c r="AO1012">
        <v>111521082</v>
      </c>
    </row>
    <row r="1013" spans="1:41">
      <c r="A1013" t="s">
        <v>315</v>
      </c>
      <c r="D1013" t="s">
        <v>316</v>
      </c>
      <c r="E1013">
        <v>66087</v>
      </c>
      <c r="F1013" t="s">
        <v>317</v>
      </c>
      <c r="G1013" t="s">
        <v>318</v>
      </c>
      <c r="H1013" s="105" t="s">
        <v>878</v>
      </c>
      <c r="I1013" t="s">
        <v>879</v>
      </c>
      <c r="J1013" t="s">
        <v>619</v>
      </c>
      <c r="K1013" t="s">
        <v>315</v>
      </c>
      <c r="L1013">
        <v>74627</v>
      </c>
      <c r="M1013">
        <v>19876</v>
      </c>
      <c r="O1013">
        <v>333080</v>
      </c>
      <c r="P1013" t="s">
        <v>1066</v>
      </c>
      <c r="Q1013">
        <v>22320</v>
      </c>
      <c r="R1013">
        <v>152</v>
      </c>
      <c r="S1013">
        <v>22320</v>
      </c>
      <c r="T1013">
        <v>2786</v>
      </c>
      <c r="U1013" t="s">
        <v>328</v>
      </c>
      <c r="W1013">
        <v>1158667035</v>
      </c>
      <c r="X1013" s="76">
        <v>44420</v>
      </c>
      <c r="Y1013" s="76">
        <v>44713</v>
      </c>
      <c r="Z1013" s="76">
        <v>44713</v>
      </c>
      <c r="AA1013" s="76">
        <v>44742</v>
      </c>
      <c r="AB1013">
        <v>2201.96</v>
      </c>
      <c r="AC1013" t="s">
        <v>1067</v>
      </c>
      <c r="AD1013" t="s">
        <v>383</v>
      </c>
      <c r="AE1013" t="s">
        <v>324</v>
      </c>
      <c r="AF1013" t="s">
        <v>1256</v>
      </c>
      <c r="AG1013" t="s">
        <v>1245</v>
      </c>
      <c r="AH1013" t="s">
        <v>329</v>
      </c>
      <c r="AI1013" t="s">
        <v>318</v>
      </c>
      <c r="AJ1013" t="s">
        <v>1070</v>
      </c>
      <c r="AK1013">
        <v>86057</v>
      </c>
      <c r="AL1013">
        <v>3</v>
      </c>
      <c r="AM1013">
        <v>49467</v>
      </c>
      <c r="AN1013" t="s">
        <v>1266</v>
      </c>
      <c r="AO1013">
        <v>111521104</v>
      </c>
    </row>
    <row r="1014" spans="1:41">
      <c r="A1014" t="s">
        <v>315</v>
      </c>
      <c r="D1014" t="s">
        <v>316</v>
      </c>
      <c r="E1014">
        <v>66087</v>
      </c>
      <c r="F1014" t="s">
        <v>317</v>
      </c>
      <c r="G1014" t="s">
        <v>318</v>
      </c>
      <c r="H1014" s="105" t="s">
        <v>878</v>
      </c>
      <c r="I1014" t="s">
        <v>879</v>
      </c>
      <c r="J1014" t="s">
        <v>619</v>
      </c>
      <c r="K1014" t="s">
        <v>315</v>
      </c>
      <c r="L1014">
        <v>444680</v>
      </c>
      <c r="M1014">
        <v>19937</v>
      </c>
      <c r="O1014">
        <v>333080</v>
      </c>
      <c r="P1014" t="s">
        <v>1066</v>
      </c>
      <c r="Q1014">
        <v>24098</v>
      </c>
      <c r="R1014">
        <v>152</v>
      </c>
      <c r="S1014">
        <v>24098</v>
      </c>
      <c r="T1014">
        <v>2786</v>
      </c>
      <c r="U1014" t="s">
        <v>328</v>
      </c>
      <c r="W1014">
        <v>1158667035</v>
      </c>
      <c r="X1014" s="76">
        <v>44811</v>
      </c>
      <c r="Y1014" s="76">
        <v>44812</v>
      </c>
      <c r="Z1014" s="76">
        <v>44774</v>
      </c>
      <c r="AA1014" s="76">
        <v>44804</v>
      </c>
      <c r="AB1014">
        <v>3486.03</v>
      </c>
      <c r="AC1014" t="s">
        <v>1067</v>
      </c>
      <c r="AD1014" t="s">
        <v>1257</v>
      </c>
      <c r="AE1014" t="s">
        <v>324</v>
      </c>
      <c r="AF1014" t="s">
        <v>1261</v>
      </c>
      <c r="AG1014" t="s">
        <v>1259</v>
      </c>
      <c r="AH1014" t="s">
        <v>329</v>
      </c>
      <c r="AI1014" t="s">
        <v>318</v>
      </c>
      <c r="AJ1014" t="s">
        <v>1070</v>
      </c>
      <c r="AK1014">
        <v>86057</v>
      </c>
      <c r="AL1014">
        <v>4</v>
      </c>
      <c r="AM1014" t="s">
        <v>1265</v>
      </c>
      <c r="AN1014" t="s">
        <v>1266</v>
      </c>
      <c r="AO1014">
        <v>111521098</v>
      </c>
    </row>
    <row r="1015" spans="1:41">
      <c r="A1015" t="s">
        <v>315</v>
      </c>
      <c r="D1015" t="s">
        <v>316</v>
      </c>
      <c r="E1015">
        <v>66087</v>
      </c>
      <c r="F1015" t="s">
        <v>317</v>
      </c>
      <c r="G1015" t="s">
        <v>318</v>
      </c>
      <c r="H1015" s="105" t="s">
        <v>878</v>
      </c>
      <c r="I1015" t="s">
        <v>879</v>
      </c>
      <c r="J1015" t="s">
        <v>619</v>
      </c>
      <c r="K1015" t="s">
        <v>315</v>
      </c>
      <c r="L1015">
        <v>444670</v>
      </c>
      <c r="M1015">
        <v>19906</v>
      </c>
      <c r="O1015">
        <v>333080</v>
      </c>
      <c r="P1015" t="s">
        <v>1066</v>
      </c>
      <c r="Q1015">
        <v>24097</v>
      </c>
      <c r="R1015">
        <v>152</v>
      </c>
      <c r="S1015">
        <v>24097</v>
      </c>
      <c r="T1015">
        <v>2786</v>
      </c>
      <c r="U1015" t="s">
        <v>328</v>
      </c>
      <c r="W1015">
        <v>1158667035</v>
      </c>
      <c r="X1015" s="76">
        <v>44811</v>
      </c>
      <c r="Y1015" s="76">
        <v>44812</v>
      </c>
      <c r="Z1015" s="76">
        <v>44743</v>
      </c>
      <c r="AA1015" s="76">
        <v>44773</v>
      </c>
      <c r="AB1015">
        <v>3486.03</v>
      </c>
      <c r="AC1015" t="s">
        <v>1067</v>
      </c>
      <c r="AD1015" t="s">
        <v>1257</v>
      </c>
      <c r="AE1015" t="s">
        <v>324</v>
      </c>
      <c r="AF1015" t="s">
        <v>1258</v>
      </c>
      <c r="AG1015" t="s">
        <v>1259</v>
      </c>
      <c r="AH1015" t="s">
        <v>329</v>
      </c>
      <c r="AI1015" t="s">
        <v>318</v>
      </c>
      <c r="AJ1015" t="s">
        <v>1070</v>
      </c>
      <c r="AK1015">
        <v>86057</v>
      </c>
      <c r="AL1015">
        <v>4</v>
      </c>
      <c r="AM1015" t="s">
        <v>1265</v>
      </c>
      <c r="AN1015" t="s">
        <v>1266</v>
      </c>
      <c r="AO1015">
        <v>111521098</v>
      </c>
    </row>
    <row r="1016" spans="1:41">
      <c r="A1016" t="s">
        <v>315</v>
      </c>
      <c r="D1016" t="s">
        <v>316</v>
      </c>
      <c r="E1016">
        <v>66087</v>
      </c>
      <c r="F1016" t="s">
        <v>317</v>
      </c>
      <c r="G1016" t="s">
        <v>318</v>
      </c>
      <c r="H1016" s="105" t="s">
        <v>878</v>
      </c>
      <c r="I1016" t="s">
        <v>879</v>
      </c>
      <c r="J1016" t="s">
        <v>619</v>
      </c>
      <c r="K1016" t="s">
        <v>315</v>
      </c>
      <c r="L1016">
        <v>444679</v>
      </c>
      <c r="M1016">
        <v>19937</v>
      </c>
      <c r="O1016">
        <v>333080</v>
      </c>
      <c r="P1016" t="s">
        <v>1066</v>
      </c>
      <c r="Q1016">
        <v>24098</v>
      </c>
      <c r="R1016">
        <v>152</v>
      </c>
      <c r="S1016">
        <v>24098</v>
      </c>
      <c r="T1016">
        <v>2786</v>
      </c>
      <c r="U1016" t="s">
        <v>328</v>
      </c>
      <c r="W1016">
        <v>1158667035</v>
      </c>
      <c r="X1016" s="76">
        <v>44811</v>
      </c>
      <c r="Y1016" s="76">
        <v>44812</v>
      </c>
      <c r="Z1016" s="76">
        <v>44774</v>
      </c>
      <c r="AA1016" s="76">
        <v>44804</v>
      </c>
      <c r="AB1016">
        <v>2316.62</v>
      </c>
      <c r="AC1016" t="s">
        <v>1067</v>
      </c>
      <c r="AD1016" t="s">
        <v>1257</v>
      </c>
      <c r="AE1016" t="s">
        <v>324</v>
      </c>
      <c r="AF1016" t="s">
        <v>1261</v>
      </c>
      <c r="AG1016" t="s">
        <v>1259</v>
      </c>
      <c r="AH1016" t="s">
        <v>329</v>
      </c>
      <c r="AI1016" t="s">
        <v>318</v>
      </c>
      <c r="AJ1016" t="s">
        <v>1070</v>
      </c>
      <c r="AK1016">
        <v>86057</v>
      </c>
      <c r="AL1016">
        <v>3</v>
      </c>
      <c r="AM1016">
        <v>49467</v>
      </c>
      <c r="AN1016" t="s">
        <v>1266</v>
      </c>
      <c r="AO1016">
        <v>111521104</v>
      </c>
    </row>
    <row r="1017" spans="1:41">
      <c r="A1017" t="s">
        <v>315</v>
      </c>
      <c r="D1017" t="s">
        <v>316</v>
      </c>
      <c r="E1017">
        <v>66087</v>
      </c>
      <c r="F1017" t="s">
        <v>317</v>
      </c>
      <c r="G1017" t="s">
        <v>318</v>
      </c>
      <c r="H1017" s="105" t="s">
        <v>878</v>
      </c>
      <c r="I1017" t="s">
        <v>879</v>
      </c>
      <c r="J1017" t="s">
        <v>619</v>
      </c>
      <c r="K1017" t="s">
        <v>315</v>
      </c>
      <c r="L1017">
        <v>444689</v>
      </c>
      <c r="M1017">
        <v>19968</v>
      </c>
      <c r="O1017">
        <v>333080</v>
      </c>
      <c r="P1017" t="s">
        <v>1066</v>
      </c>
      <c r="Q1017">
        <v>24099</v>
      </c>
      <c r="R1017">
        <v>152</v>
      </c>
      <c r="S1017">
        <v>24099</v>
      </c>
      <c r="T1017">
        <v>2786</v>
      </c>
      <c r="U1017" t="s">
        <v>328</v>
      </c>
      <c r="W1017">
        <v>1158667035</v>
      </c>
      <c r="X1017" s="76">
        <v>44811</v>
      </c>
      <c r="Y1017" s="76">
        <v>44812</v>
      </c>
      <c r="Z1017" s="76">
        <v>44805</v>
      </c>
      <c r="AA1017" s="76">
        <v>44834</v>
      </c>
      <c r="AB1017">
        <v>2316.62</v>
      </c>
      <c r="AC1017" t="s">
        <v>1067</v>
      </c>
      <c r="AD1017" t="s">
        <v>1257</v>
      </c>
      <c r="AE1017" t="s">
        <v>324</v>
      </c>
      <c r="AF1017" t="s">
        <v>1260</v>
      </c>
      <c r="AG1017" t="s">
        <v>1259</v>
      </c>
      <c r="AH1017" t="s">
        <v>329</v>
      </c>
      <c r="AI1017" t="s">
        <v>318</v>
      </c>
      <c r="AJ1017" t="s">
        <v>1070</v>
      </c>
      <c r="AK1017">
        <v>86057</v>
      </c>
      <c r="AL1017">
        <v>3</v>
      </c>
      <c r="AM1017">
        <v>49467</v>
      </c>
      <c r="AN1017" t="s">
        <v>1266</v>
      </c>
      <c r="AO1017">
        <v>111521104</v>
      </c>
    </row>
    <row r="1018" spans="1:41">
      <c r="A1018" t="s">
        <v>315</v>
      </c>
      <c r="D1018" t="s">
        <v>316</v>
      </c>
      <c r="E1018">
        <v>66087</v>
      </c>
      <c r="F1018" t="s">
        <v>317</v>
      </c>
      <c r="G1018" t="s">
        <v>318</v>
      </c>
      <c r="H1018" s="105" t="s">
        <v>878</v>
      </c>
      <c r="I1018" t="s">
        <v>879</v>
      </c>
      <c r="J1018" t="s">
        <v>619</v>
      </c>
      <c r="K1018" t="s">
        <v>315</v>
      </c>
      <c r="L1018">
        <v>444690</v>
      </c>
      <c r="M1018">
        <v>19968</v>
      </c>
      <c r="O1018">
        <v>333080</v>
      </c>
      <c r="P1018" t="s">
        <v>1066</v>
      </c>
      <c r="Q1018">
        <v>24099</v>
      </c>
      <c r="R1018">
        <v>152</v>
      </c>
      <c r="S1018">
        <v>24099</v>
      </c>
      <c r="T1018">
        <v>2786</v>
      </c>
      <c r="U1018" t="s">
        <v>328</v>
      </c>
      <c r="W1018">
        <v>1158667035</v>
      </c>
      <c r="X1018" s="76">
        <v>44811</v>
      </c>
      <c r="Y1018" s="76">
        <v>44812</v>
      </c>
      <c r="Z1018" s="76">
        <v>44805</v>
      </c>
      <c r="AA1018" s="76">
        <v>44834</v>
      </c>
      <c r="AB1018">
        <v>3486.03</v>
      </c>
      <c r="AC1018" t="s">
        <v>1067</v>
      </c>
      <c r="AD1018" t="s">
        <v>1257</v>
      </c>
      <c r="AE1018" t="s">
        <v>324</v>
      </c>
      <c r="AF1018" t="s">
        <v>1260</v>
      </c>
      <c r="AG1018" t="s">
        <v>1259</v>
      </c>
      <c r="AH1018" t="s">
        <v>329</v>
      </c>
      <c r="AI1018" t="s">
        <v>318</v>
      </c>
      <c r="AJ1018" t="s">
        <v>1070</v>
      </c>
      <c r="AK1018">
        <v>86057</v>
      </c>
      <c r="AL1018">
        <v>4</v>
      </c>
      <c r="AM1018" t="s">
        <v>1265</v>
      </c>
      <c r="AN1018" t="s">
        <v>1266</v>
      </c>
      <c r="AO1018">
        <v>111521098</v>
      </c>
    </row>
    <row r="1019" spans="1:41">
      <c r="A1019" t="s">
        <v>315</v>
      </c>
      <c r="D1019" t="s">
        <v>316</v>
      </c>
      <c r="E1019">
        <v>66087</v>
      </c>
      <c r="F1019" t="s">
        <v>317</v>
      </c>
      <c r="G1019" t="s">
        <v>318</v>
      </c>
      <c r="H1019" s="105" t="s">
        <v>878</v>
      </c>
      <c r="I1019" t="s">
        <v>879</v>
      </c>
      <c r="J1019" t="s">
        <v>619</v>
      </c>
      <c r="K1019" t="s">
        <v>315</v>
      </c>
      <c r="L1019">
        <v>444669</v>
      </c>
      <c r="M1019">
        <v>19906</v>
      </c>
      <c r="O1019">
        <v>333080</v>
      </c>
      <c r="P1019" t="s">
        <v>1066</v>
      </c>
      <c r="Q1019">
        <v>24097</v>
      </c>
      <c r="R1019">
        <v>152</v>
      </c>
      <c r="S1019">
        <v>24097</v>
      </c>
      <c r="T1019">
        <v>2786</v>
      </c>
      <c r="U1019" t="s">
        <v>328</v>
      </c>
      <c r="W1019">
        <v>1158667035</v>
      </c>
      <c r="X1019" s="76">
        <v>44811</v>
      </c>
      <c r="Y1019" s="76">
        <v>44812</v>
      </c>
      <c r="Z1019" s="76">
        <v>44743</v>
      </c>
      <c r="AA1019" s="76">
        <v>44773</v>
      </c>
      <c r="AB1019">
        <v>2316.62</v>
      </c>
      <c r="AC1019" t="s">
        <v>1067</v>
      </c>
      <c r="AD1019" t="s">
        <v>1257</v>
      </c>
      <c r="AE1019" t="s">
        <v>324</v>
      </c>
      <c r="AF1019" t="s">
        <v>1258</v>
      </c>
      <c r="AG1019" t="s">
        <v>1259</v>
      </c>
      <c r="AH1019" t="s">
        <v>329</v>
      </c>
      <c r="AI1019" t="s">
        <v>318</v>
      </c>
      <c r="AJ1019" t="s">
        <v>1070</v>
      </c>
      <c r="AK1019">
        <v>86057</v>
      </c>
      <c r="AL1019">
        <v>3</v>
      </c>
      <c r="AM1019">
        <v>49467</v>
      </c>
      <c r="AN1019" t="s">
        <v>1266</v>
      </c>
      <c r="AO1019">
        <v>111521104</v>
      </c>
    </row>
    <row r="1020" spans="1:41">
      <c r="A1020" t="s">
        <v>315</v>
      </c>
      <c r="D1020" t="s">
        <v>316</v>
      </c>
      <c r="E1020">
        <v>66087</v>
      </c>
      <c r="F1020" t="s">
        <v>317</v>
      </c>
      <c r="G1020" t="s">
        <v>318</v>
      </c>
      <c r="H1020" s="105" t="s">
        <v>878</v>
      </c>
      <c r="I1020" t="s">
        <v>879</v>
      </c>
      <c r="J1020" t="s">
        <v>619</v>
      </c>
      <c r="K1020" t="s">
        <v>315</v>
      </c>
      <c r="L1020">
        <v>484444</v>
      </c>
      <c r="M1020">
        <v>19968</v>
      </c>
      <c r="O1020">
        <v>333080</v>
      </c>
      <c r="P1020" t="s">
        <v>1066</v>
      </c>
      <c r="Q1020">
        <v>24423</v>
      </c>
      <c r="R1020">
        <v>152</v>
      </c>
      <c r="S1020">
        <v>24423</v>
      </c>
      <c r="T1020">
        <v>2786</v>
      </c>
      <c r="U1020" t="s">
        <v>328</v>
      </c>
      <c r="W1020">
        <v>1158667035</v>
      </c>
      <c r="X1020" s="76">
        <v>44830</v>
      </c>
      <c r="Y1020" s="76">
        <v>44831</v>
      </c>
      <c r="Z1020" s="76">
        <v>44805</v>
      </c>
      <c r="AA1020" s="76">
        <v>44834</v>
      </c>
      <c r="AB1020">
        <v>6714.07</v>
      </c>
      <c r="AC1020" t="s">
        <v>1067</v>
      </c>
      <c r="AD1020" t="s">
        <v>519</v>
      </c>
      <c r="AE1020" t="s">
        <v>324</v>
      </c>
      <c r="AF1020" t="s">
        <v>1101</v>
      </c>
      <c r="AG1020" t="s">
        <v>1100</v>
      </c>
      <c r="AH1020" t="s">
        <v>329</v>
      </c>
      <c r="AI1020" t="s">
        <v>318</v>
      </c>
      <c r="AJ1020" t="s">
        <v>1070</v>
      </c>
      <c r="AK1020">
        <v>86057</v>
      </c>
      <c r="AL1020">
        <v>1</v>
      </c>
      <c r="AM1020">
        <v>49470</v>
      </c>
      <c r="AN1020" t="s">
        <v>1266</v>
      </c>
      <c r="AO1020">
        <v>111521082</v>
      </c>
    </row>
    <row r="1021" spans="1:41">
      <c r="A1021" t="s">
        <v>315</v>
      </c>
      <c r="D1021" t="s">
        <v>316</v>
      </c>
      <c r="E1021">
        <v>66087</v>
      </c>
      <c r="F1021" t="s">
        <v>317</v>
      </c>
      <c r="G1021" t="s">
        <v>318</v>
      </c>
      <c r="H1021" s="105" t="s">
        <v>878</v>
      </c>
      <c r="I1021" t="s">
        <v>879</v>
      </c>
      <c r="J1021" t="s">
        <v>619</v>
      </c>
      <c r="K1021" t="s">
        <v>315</v>
      </c>
      <c r="L1021">
        <v>484384</v>
      </c>
      <c r="M1021">
        <v>19906</v>
      </c>
      <c r="O1021">
        <v>333080</v>
      </c>
      <c r="P1021" t="s">
        <v>1066</v>
      </c>
      <c r="Q1021">
        <v>24421</v>
      </c>
      <c r="R1021">
        <v>152</v>
      </c>
      <c r="S1021">
        <v>24421</v>
      </c>
      <c r="T1021">
        <v>2786</v>
      </c>
      <c r="U1021" t="s">
        <v>328</v>
      </c>
      <c r="W1021">
        <v>1158667035</v>
      </c>
      <c r="X1021" s="76">
        <v>44830</v>
      </c>
      <c r="Y1021" s="76">
        <v>44831</v>
      </c>
      <c r="Z1021" s="76">
        <v>44743</v>
      </c>
      <c r="AA1021" s="76">
        <v>44773</v>
      </c>
      <c r="AB1021">
        <v>6714.07</v>
      </c>
      <c r="AC1021" t="s">
        <v>1067</v>
      </c>
      <c r="AD1021" t="s">
        <v>519</v>
      </c>
      <c r="AE1021" t="s">
        <v>324</v>
      </c>
      <c r="AF1021" t="s">
        <v>1099</v>
      </c>
      <c r="AG1021" t="s">
        <v>1100</v>
      </c>
      <c r="AH1021" t="s">
        <v>329</v>
      </c>
      <c r="AI1021" t="s">
        <v>318</v>
      </c>
      <c r="AJ1021" t="s">
        <v>1070</v>
      </c>
      <c r="AK1021">
        <v>86057</v>
      </c>
      <c r="AL1021">
        <v>1</v>
      </c>
      <c r="AM1021">
        <v>49470</v>
      </c>
      <c r="AN1021" t="s">
        <v>1266</v>
      </c>
      <c r="AO1021">
        <v>111521082</v>
      </c>
    </row>
    <row r="1022" spans="1:41">
      <c r="A1022" t="s">
        <v>315</v>
      </c>
      <c r="D1022" t="s">
        <v>316</v>
      </c>
      <c r="E1022">
        <v>66087</v>
      </c>
      <c r="F1022" t="s">
        <v>317</v>
      </c>
      <c r="G1022" t="s">
        <v>318</v>
      </c>
      <c r="H1022" s="105" t="s">
        <v>878</v>
      </c>
      <c r="I1022" t="s">
        <v>879</v>
      </c>
      <c r="J1022" t="s">
        <v>619</v>
      </c>
      <c r="K1022" t="s">
        <v>315</v>
      </c>
      <c r="L1022">
        <v>484414</v>
      </c>
      <c r="M1022">
        <v>19937</v>
      </c>
      <c r="O1022">
        <v>333080</v>
      </c>
      <c r="P1022" t="s">
        <v>1066</v>
      </c>
      <c r="Q1022">
        <v>24422</v>
      </c>
      <c r="R1022">
        <v>152</v>
      </c>
      <c r="S1022">
        <v>24422</v>
      </c>
      <c r="T1022">
        <v>2786</v>
      </c>
      <c r="U1022" t="s">
        <v>328</v>
      </c>
      <c r="W1022">
        <v>1158667035</v>
      </c>
      <c r="X1022" s="76">
        <v>44830</v>
      </c>
      <c r="Y1022" s="76">
        <v>44831</v>
      </c>
      <c r="Z1022" s="76">
        <v>44774</v>
      </c>
      <c r="AA1022" s="76">
        <v>44804</v>
      </c>
      <c r="AB1022">
        <v>6714.07</v>
      </c>
      <c r="AC1022" t="s">
        <v>1067</v>
      </c>
      <c r="AD1022" t="s">
        <v>519</v>
      </c>
      <c r="AE1022" t="s">
        <v>324</v>
      </c>
      <c r="AF1022" t="s">
        <v>1102</v>
      </c>
      <c r="AG1022" t="s">
        <v>1100</v>
      </c>
      <c r="AH1022" t="s">
        <v>329</v>
      </c>
      <c r="AI1022" t="s">
        <v>318</v>
      </c>
      <c r="AJ1022" t="s">
        <v>1070</v>
      </c>
      <c r="AK1022">
        <v>86057</v>
      </c>
      <c r="AL1022">
        <v>1</v>
      </c>
      <c r="AM1022">
        <v>49470</v>
      </c>
      <c r="AN1022" t="s">
        <v>1266</v>
      </c>
      <c r="AO1022">
        <v>111521082</v>
      </c>
    </row>
    <row r="1023" spans="1:41">
      <c r="A1023" t="s">
        <v>315</v>
      </c>
      <c r="D1023" t="s">
        <v>316</v>
      </c>
      <c r="E1023">
        <v>66087</v>
      </c>
      <c r="F1023" t="s">
        <v>317</v>
      </c>
      <c r="G1023" t="s">
        <v>318</v>
      </c>
      <c r="H1023" s="105" t="s">
        <v>878</v>
      </c>
      <c r="I1023" t="s">
        <v>879</v>
      </c>
      <c r="J1023" t="s">
        <v>619</v>
      </c>
      <c r="K1023" t="s">
        <v>315</v>
      </c>
      <c r="L1023">
        <v>444700</v>
      </c>
      <c r="M1023">
        <v>19998</v>
      </c>
      <c r="O1023">
        <v>333080</v>
      </c>
      <c r="P1023" t="s">
        <v>1066</v>
      </c>
      <c r="Q1023">
        <v>24100</v>
      </c>
      <c r="R1023">
        <v>152</v>
      </c>
      <c r="S1023">
        <v>24100</v>
      </c>
      <c r="T1023">
        <v>2786</v>
      </c>
      <c r="U1023" t="s">
        <v>328</v>
      </c>
      <c r="W1023">
        <v>1158667035</v>
      </c>
      <c r="X1023" s="76">
        <v>44811</v>
      </c>
      <c r="Y1023" s="76">
        <v>44837</v>
      </c>
      <c r="Z1023" s="76">
        <v>44835</v>
      </c>
      <c r="AA1023" s="76">
        <v>44865</v>
      </c>
      <c r="AB1023">
        <v>3486.03</v>
      </c>
      <c r="AC1023" t="s">
        <v>1067</v>
      </c>
      <c r="AD1023" t="s">
        <v>1257</v>
      </c>
      <c r="AE1023" t="s">
        <v>324</v>
      </c>
      <c r="AF1023" t="s">
        <v>1262</v>
      </c>
      <c r="AG1023" t="s">
        <v>1259</v>
      </c>
      <c r="AH1023" t="s">
        <v>329</v>
      </c>
      <c r="AI1023" t="s">
        <v>318</v>
      </c>
      <c r="AJ1023" t="s">
        <v>1070</v>
      </c>
      <c r="AK1023">
        <v>86057</v>
      </c>
      <c r="AL1023">
        <v>4</v>
      </c>
      <c r="AM1023" t="s">
        <v>1265</v>
      </c>
      <c r="AN1023" t="s">
        <v>1266</v>
      </c>
      <c r="AO1023">
        <v>111521098</v>
      </c>
    </row>
    <row r="1024" spans="1:41">
      <c r="A1024" t="s">
        <v>315</v>
      </c>
      <c r="D1024" t="s">
        <v>316</v>
      </c>
      <c r="E1024">
        <v>66087</v>
      </c>
      <c r="F1024" t="s">
        <v>317</v>
      </c>
      <c r="G1024" t="s">
        <v>318</v>
      </c>
      <c r="H1024" s="105" t="s">
        <v>878</v>
      </c>
      <c r="I1024" t="s">
        <v>879</v>
      </c>
      <c r="J1024" t="s">
        <v>619</v>
      </c>
      <c r="K1024" t="s">
        <v>315</v>
      </c>
      <c r="L1024">
        <v>444699</v>
      </c>
      <c r="M1024">
        <v>19998</v>
      </c>
      <c r="O1024">
        <v>333080</v>
      </c>
      <c r="P1024" t="s">
        <v>1066</v>
      </c>
      <c r="Q1024">
        <v>24100</v>
      </c>
      <c r="R1024">
        <v>152</v>
      </c>
      <c r="S1024">
        <v>24100</v>
      </c>
      <c r="T1024">
        <v>2786</v>
      </c>
      <c r="U1024" t="s">
        <v>328</v>
      </c>
      <c r="W1024">
        <v>1158667035</v>
      </c>
      <c r="X1024" s="76">
        <v>44811</v>
      </c>
      <c r="Y1024" s="76">
        <v>44837</v>
      </c>
      <c r="Z1024" s="76">
        <v>44835</v>
      </c>
      <c r="AA1024" s="76">
        <v>44865</v>
      </c>
      <c r="AB1024">
        <v>2316.62</v>
      </c>
      <c r="AC1024" t="s">
        <v>1067</v>
      </c>
      <c r="AD1024" t="s">
        <v>1257</v>
      </c>
      <c r="AE1024" t="s">
        <v>324</v>
      </c>
      <c r="AF1024" t="s">
        <v>1262</v>
      </c>
      <c r="AG1024" t="s">
        <v>1259</v>
      </c>
      <c r="AH1024" t="s">
        <v>329</v>
      </c>
      <c r="AI1024" t="s">
        <v>318</v>
      </c>
      <c r="AJ1024" t="s">
        <v>1070</v>
      </c>
      <c r="AK1024">
        <v>86057</v>
      </c>
      <c r="AL1024">
        <v>3</v>
      </c>
      <c r="AM1024">
        <v>49467</v>
      </c>
      <c r="AN1024" t="s">
        <v>1266</v>
      </c>
      <c r="AO1024">
        <v>111521104</v>
      </c>
    </row>
    <row r="1025" spans="1:41">
      <c r="A1025" t="s">
        <v>315</v>
      </c>
      <c r="D1025" t="s">
        <v>316</v>
      </c>
      <c r="E1025">
        <v>66087</v>
      </c>
      <c r="F1025" t="s">
        <v>317</v>
      </c>
      <c r="G1025" t="s">
        <v>318</v>
      </c>
      <c r="H1025" s="105" t="s">
        <v>878</v>
      </c>
      <c r="I1025" t="s">
        <v>879</v>
      </c>
      <c r="J1025" t="s">
        <v>619</v>
      </c>
      <c r="K1025" t="s">
        <v>315</v>
      </c>
      <c r="L1025">
        <v>484474</v>
      </c>
      <c r="M1025">
        <v>19998</v>
      </c>
      <c r="O1025">
        <v>333080</v>
      </c>
      <c r="P1025" t="s">
        <v>1066</v>
      </c>
      <c r="Q1025">
        <v>24424</v>
      </c>
      <c r="R1025">
        <v>152</v>
      </c>
      <c r="S1025">
        <v>24424</v>
      </c>
      <c r="T1025">
        <v>2786</v>
      </c>
      <c r="U1025" t="s">
        <v>328</v>
      </c>
      <c r="W1025">
        <v>1158667035</v>
      </c>
      <c r="X1025" s="76">
        <v>44830</v>
      </c>
      <c r="Y1025" s="76">
        <v>44837</v>
      </c>
      <c r="Z1025" s="76">
        <v>44835</v>
      </c>
      <c r="AA1025" s="76">
        <v>44865</v>
      </c>
      <c r="AB1025">
        <v>6714.07</v>
      </c>
      <c r="AC1025" t="s">
        <v>1067</v>
      </c>
      <c r="AD1025" t="s">
        <v>519</v>
      </c>
      <c r="AE1025" t="s">
        <v>324</v>
      </c>
      <c r="AF1025" t="s">
        <v>1103</v>
      </c>
      <c r="AG1025" t="s">
        <v>1100</v>
      </c>
      <c r="AH1025" t="s">
        <v>329</v>
      </c>
      <c r="AI1025" t="s">
        <v>318</v>
      </c>
      <c r="AJ1025" t="s">
        <v>1070</v>
      </c>
      <c r="AK1025">
        <v>86057</v>
      </c>
      <c r="AL1025">
        <v>1</v>
      </c>
      <c r="AM1025">
        <v>49470</v>
      </c>
      <c r="AN1025" t="s">
        <v>1266</v>
      </c>
      <c r="AO1025">
        <v>111521082</v>
      </c>
    </row>
    <row r="1028" spans="1:41">
      <c r="A1028" t="s">
        <v>315</v>
      </c>
      <c r="D1028" t="s">
        <v>316</v>
      </c>
      <c r="E1028">
        <v>316694</v>
      </c>
      <c r="F1028" t="s">
        <v>317</v>
      </c>
      <c r="G1028" t="s">
        <v>318</v>
      </c>
      <c r="H1028" s="105" t="s">
        <v>887</v>
      </c>
      <c r="I1028" t="s">
        <v>887</v>
      </c>
      <c r="J1028" t="s">
        <v>737</v>
      </c>
      <c r="K1028" t="s">
        <v>315</v>
      </c>
      <c r="L1028">
        <v>450463</v>
      </c>
      <c r="M1028">
        <v>19085</v>
      </c>
      <c r="O1028">
        <v>333080</v>
      </c>
      <c r="P1028" t="s">
        <v>1066</v>
      </c>
      <c r="Q1028">
        <v>17866</v>
      </c>
      <c r="R1028">
        <v>152</v>
      </c>
      <c r="S1028">
        <v>17866</v>
      </c>
      <c r="T1028">
        <v>2786</v>
      </c>
      <c r="U1028" t="s">
        <v>328</v>
      </c>
      <c r="W1028">
        <v>1158667035</v>
      </c>
      <c r="X1028" s="76">
        <v>43759</v>
      </c>
      <c r="Y1028" s="76">
        <v>43922</v>
      </c>
      <c r="Z1028" s="76">
        <v>43922</v>
      </c>
      <c r="AA1028" s="76">
        <v>43951</v>
      </c>
      <c r="AB1028">
        <v>5550</v>
      </c>
      <c r="AC1028" t="s">
        <v>1067</v>
      </c>
      <c r="AD1028" t="s">
        <v>346</v>
      </c>
      <c r="AE1028" t="s">
        <v>324</v>
      </c>
      <c r="AF1028" t="s">
        <v>1277</v>
      </c>
      <c r="AG1028" t="s">
        <v>1278</v>
      </c>
      <c r="AH1028" t="s">
        <v>329</v>
      </c>
      <c r="AI1028" t="s">
        <v>318</v>
      </c>
      <c r="AJ1028" t="s">
        <v>1070</v>
      </c>
      <c r="AK1028">
        <v>86057</v>
      </c>
      <c r="AL1028">
        <v>1</v>
      </c>
      <c r="AM1028">
        <v>63893</v>
      </c>
      <c r="AN1028" t="s">
        <v>1279</v>
      </c>
      <c r="AO1028">
        <v>214430114</v>
      </c>
    </row>
    <row r="1029" spans="1:41">
      <c r="A1029" t="s">
        <v>315</v>
      </c>
      <c r="D1029" t="s">
        <v>316</v>
      </c>
      <c r="E1029">
        <v>316694</v>
      </c>
      <c r="F1029" t="s">
        <v>317</v>
      </c>
      <c r="G1029" t="s">
        <v>318</v>
      </c>
      <c r="H1029" s="105" t="s">
        <v>887</v>
      </c>
      <c r="I1029" t="s">
        <v>887</v>
      </c>
      <c r="J1029" t="s">
        <v>737</v>
      </c>
      <c r="K1029" t="s">
        <v>315</v>
      </c>
      <c r="L1029">
        <v>450464</v>
      </c>
      <c r="M1029">
        <v>19115</v>
      </c>
      <c r="O1029">
        <v>333080</v>
      </c>
      <c r="P1029" t="s">
        <v>1066</v>
      </c>
      <c r="Q1029">
        <v>17867</v>
      </c>
      <c r="R1029">
        <v>152</v>
      </c>
      <c r="S1029">
        <v>17867</v>
      </c>
      <c r="T1029">
        <v>2786</v>
      </c>
      <c r="U1029" t="s">
        <v>328</v>
      </c>
      <c r="W1029">
        <v>1158667035</v>
      </c>
      <c r="X1029" s="76">
        <v>43759</v>
      </c>
      <c r="Y1029" s="76">
        <v>43956</v>
      </c>
      <c r="Z1029" s="76">
        <v>43952</v>
      </c>
      <c r="AA1029" s="76">
        <v>43982</v>
      </c>
      <c r="AB1029">
        <v>5550</v>
      </c>
      <c r="AC1029" t="s">
        <v>1067</v>
      </c>
      <c r="AD1029" t="s">
        <v>346</v>
      </c>
      <c r="AE1029" t="s">
        <v>324</v>
      </c>
      <c r="AF1029" t="s">
        <v>1280</v>
      </c>
      <c r="AG1029" t="s">
        <v>1278</v>
      </c>
      <c r="AH1029" t="s">
        <v>329</v>
      </c>
      <c r="AI1029" t="s">
        <v>318</v>
      </c>
      <c r="AJ1029" t="s">
        <v>1070</v>
      </c>
      <c r="AK1029">
        <v>86057</v>
      </c>
      <c r="AL1029">
        <v>1</v>
      </c>
      <c r="AM1029">
        <v>63893</v>
      </c>
      <c r="AN1029" t="s">
        <v>1279</v>
      </c>
      <c r="AO1029">
        <v>214430114</v>
      </c>
    </row>
    <row r="1030" spans="1:41">
      <c r="A1030" t="s">
        <v>315</v>
      </c>
      <c r="D1030" t="s">
        <v>316</v>
      </c>
      <c r="E1030">
        <v>316694</v>
      </c>
      <c r="F1030" t="s">
        <v>317</v>
      </c>
      <c r="G1030" t="s">
        <v>318</v>
      </c>
      <c r="H1030" s="105" t="s">
        <v>887</v>
      </c>
      <c r="I1030" t="s">
        <v>887</v>
      </c>
      <c r="J1030" t="s">
        <v>737</v>
      </c>
      <c r="K1030" t="s">
        <v>315</v>
      </c>
      <c r="L1030">
        <v>450465</v>
      </c>
      <c r="M1030">
        <v>19146</v>
      </c>
      <c r="O1030">
        <v>333080</v>
      </c>
      <c r="P1030" t="s">
        <v>1066</v>
      </c>
      <c r="Q1030">
        <v>17868</v>
      </c>
      <c r="R1030">
        <v>152</v>
      </c>
      <c r="S1030">
        <v>17868</v>
      </c>
      <c r="T1030">
        <v>2786</v>
      </c>
      <c r="U1030" t="s">
        <v>328</v>
      </c>
      <c r="W1030">
        <v>1158667035</v>
      </c>
      <c r="X1030" s="76">
        <v>43759</v>
      </c>
      <c r="Y1030" s="76">
        <v>43983</v>
      </c>
      <c r="Z1030" s="76">
        <v>43983</v>
      </c>
      <c r="AA1030" s="76">
        <v>44012</v>
      </c>
      <c r="AB1030">
        <v>5550</v>
      </c>
      <c r="AC1030" t="s">
        <v>1067</v>
      </c>
      <c r="AD1030" t="s">
        <v>346</v>
      </c>
      <c r="AE1030" t="s">
        <v>324</v>
      </c>
      <c r="AF1030" t="s">
        <v>1281</v>
      </c>
      <c r="AG1030" t="s">
        <v>1278</v>
      </c>
      <c r="AH1030" t="s">
        <v>329</v>
      </c>
      <c r="AI1030" t="s">
        <v>318</v>
      </c>
      <c r="AJ1030" t="s">
        <v>1070</v>
      </c>
      <c r="AK1030">
        <v>86057</v>
      </c>
      <c r="AL1030">
        <v>1</v>
      </c>
      <c r="AM1030">
        <v>63893</v>
      </c>
      <c r="AN1030" t="s">
        <v>1279</v>
      </c>
      <c r="AO1030">
        <v>214430114</v>
      </c>
    </row>
    <row r="1031" spans="1:41">
      <c r="A1031" t="s">
        <v>315</v>
      </c>
      <c r="D1031" t="s">
        <v>316</v>
      </c>
      <c r="E1031">
        <v>316694</v>
      </c>
      <c r="F1031" t="s">
        <v>317</v>
      </c>
      <c r="G1031" t="s">
        <v>318</v>
      </c>
      <c r="H1031" s="105" t="s">
        <v>887</v>
      </c>
      <c r="I1031" t="s">
        <v>887</v>
      </c>
      <c r="J1031" t="s">
        <v>737</v>
      </c>
      <c r="K1031" t="s">
        <v>315</v>
      </c>
      <c r="L1031">
        <v>807606</v>
      </c>
      <c r="M1031">
        <v>19268</v>
      </c>
      <c r="O1031">
        <v>333080</v>
      </c>
      <c r="P1031" t="s">
        <v>1066</v>
      </c>
      <c r="Q1031">
        <v>20860</v>
      </c>
      <c r="R1031">
        <v>152</v>
      </c>
      <c r="S1031">
        <v>20860</v>
      </c>
      <c r="T1031">
        <v>2786</v>
      </c>
      <c r="U1031" t="s">
        <v>328</v>
      </c>
      <c r="W1031">
        <v>1158667035</v>
      </c>
      <c r="X1031" s="76">
        <v>44117</v>
      </c>
      <c r="Y1031" s="76">
        <v>44117</v>
      </c>
      <c r="Z1031" s="76">
        <v>44105</v>
      </c>
      <c r="AA1031" s="76">
        <v>44135</v>
      </c>
      <c r="AB1031">
        <v>5770</v>
      </c>
      <c r="AC1031" t="s">
        <v>1067</v>
      </c>
      <c r="AD1031" t="s">
        <v>345</v>
      </c>
      <c r="AE1031" t="s">
        <v>324</v>
      </c>
      <c r="AF1031" t="s">
        <v>1204</v>
      </c>
      <c r="AG1031" t="s">
        <v>1203</v>
      </c>
      <c r="AH1031" t="s">
        <v>329</v>
      </c>
      <c r="AI1031" t="s">
        <v>318</v>
      </c>
      <c r="AJ1031" t="s">
        <v>1070</v>
      </c>
      <c r="AK1031">
        <v>86057</v>
      </c>
      <c r="AL1031">
        <v>1</v>
      </c>
      <c r="AM1031">
        <v>63893</v>
      </c>
      <c r="AN1031" t="s">
        <v>1279</v>
      </c>
      <c r="AO1031">
        <v>214430114</v>
      </c>
    </row>
    <row r="1032" spans="1:41">
      <c r="A1032" t="s">
        <v>315</v>
      </c>
      <c r="D1032" t="s">
        <v>316</v>
      </c>
      <c r="E1032">
        <v>316694</v>
      </c>
      <c r="F1032" t="s">
        <v>317</v>
      </c>
      <c r="G1032" t="s">
        <v>318</v>
      </c>
      <c r="H1032" s="105" t="s">
        <v>887</v>
      </c>
      <c r="I1032" t="s">
        <v>887</v>
      </c>
      <c r="J1032" t="s">
        <v>737</v>
      </c>
      <c r="K1032" t="s">
        <v>315</v>
      </c>
      <c r="L1032">
        <v>807588</v>
      </c>
      <c r="M1032">
        <v>19176</v>
      </c>
      <c r="O1032">
        <v>333080</v>
      </c>
      <c r="P1032" t="s">
        <v>1066</v>
      </c>
      <c r="Q1032">
        <v>20857</v>
      </c>
      <c r="R1032">
        <v>152</v>
      </c>
      <c r="S1032">
        <v>20857</v>
      </c>
      <c r="T1032">
        <v>2786</v>
      </c>
      <c r="U1032" t="s">
        <v>328</v>
      </c>
      <c r="W1032">
        <v>1158667035</v>
      </c>
      <c r="X1032" s="76">
        <v>44117</v>
      </c>
      <c r="Y1032" s="76">
        <v>44117</v>
      </c>
      <c r="Z1032" s="76">
        <v>44013</v>
      </c>
      <c r="AA1032" s="76">
        <v>44043</v>
      </c>
      <c r="AB1032">
        <v>5770</v>
      </c>
      <c r="AC1032" t="s">
        <v>1067</v>
      </c>
      <c r="AD1032" t="s">
        <v>345</v>
      </c>
      <c r="AE1032" t="s">
        <v>324</v>
      </c>
      <c r="AF1032" t="s">
        <v>1205</v>
      </c>
      <c r="AG1032" t="s">
        <v>1203</v>
      </c>
      <c r="AH1032" t="s">
        <v>329</v>
      </c>
      <c r="AI1032" t="s">
        <v>318</v>
      </c>
      <c r="AJ1032" t="s">
        <v>1070</v>
      </c>
      <c r="AK1032">
        <v>86057</v>
      </c>
      <c r="AL1032">
        <v>1</v>
      </c>
      <c r="AM1032">
        <v>63893</v>
      </c>
      <c r="AN1032" t="s">
        <v>1279</v>
      </c>
      <c r="AO1032">
        <v>214430114</v>
      </c>
    </row>
    <row r="1033" spans="1:41">
      <c r="A1033" t="s">
        <v>315</v>
      </c>
      <c r="D1033" t="s">
        <v>316</v>
      </c>
      <c r="E1033">
        <v>316694</v>
      </c>
      <c r="F1033" t="s">
        <v>317</v>
      </c>
      <c r="G1033" t="s">
        <v>318</v>
      </c>
      <c r="H1033" s="105" t="s">
        <v>887</v>
      </c>
      <c r="I1033" t="s">
        <v>887</v>
      </c>
      <c r="J1033" t="s">
        <v>737</v>
      </c>
      <c r="K1033" t="s">
        <v>315</v>
      </c>
      <c r="L1033">
        <v>807594</v>
      </c>
      <c r="M1033">
        <v>19207</v>
      </c>
      <c r="O1033">
        <v>333080</v>
      </c>
      <c r="P1033" t="s">
        <v>1066</v>
      </c>
      <c r="Q1033">
        <v>20858</v>
      </c>
      <c r="R1033">
        <v>152</v>
      </c>
      <c r="S1033">
        <v>20858</v>
      </c>
      <c r="T1033">
        <v>2786</v>
      </c>
      <c r="U1033" t="s">
        <v>328</v>
      </c>
      <c r="W1033">
        <v>1158667035</v>
      </c>
      <c r="X1033" s="76">
        <v>44117</v>
      </c>
      <c r="Y1033" s="76">
        <v>44117</v>
      </c>
      <c r="Z1033" s="76">
        <v>44044</v>
      </c>
      <c r="AA1033" s="76">
        <v>44074</v>
      </c>
      <c r="AB1033">
        <v>5770</v>
      </c>
      <c r="AC1033" t="s">
        <v>1067</v>
      </c>
      <c r="AD1033" t="s">
        <v>345</v>
      </c>
      <c r="AE1033" t="s">
        <v>324</v>
      </c>
      <c r="AF1033" t="s">
        <v>1206</v>
      </c>
      <c r="AG1033" t="s">
        <v>1203</v>
      </c>
      <c r="AH1033" t="s">
        <v>329</v>
      </c>
      <c r="AI1033" t="s">
        <v>318</v>
      </c>
      <c r="AJ1033" t="s">
        <v>1070</v>
      </c>
      <c r="AK1033">
        <v>86057</v>
      </c>
      <c r="AL1033">
        <v>1</v>
      </c>
      <c r="AM1033">
        <v>63893</v>
      </c>
      <c r="AN1033" t="s">
        <v>1279</v>
      </c>
      <c r="AO1033">
        <v>214430114</v>
      </c>
    </row>
    <row r="1034" spans="1:41">
      <c r="A1034" t="s">
        <v>315</v>
      </c>
      <c r="D1034" t="s">
        <v>316</v>
      </c>
      <c r="E1034">
        <v>316694</v>
      </c>
      <c r="F1034" t="s">
        <v>317</v>
      </c>
      <c r="G1034" t="s">
        <v>318</v>
      </c>
      <c r="H1034" s="105" t="s">
        <v>887</v>
      </c>
      <c r="I1034" t="s">
        <v>887</v>
      </c>
      <c r="J1034" t="s">
        <v>737</v>
      </c>
      <c r="K1034" t="s">
        <v>315</v>
      </c>
      <c r="L1034">
        <v>807600</v>
      </c>
      <c r="M1034">
        <v>19238</v>
      </c>
      <c r="O1034">
        <v>333080</v>
      </c>
      <c r="P1034" t="s">
        <v>1066</v>
      </c>
      <c r="Q1034">
        <v>20859</v>
      </c>
      <c r="R1034">
        <v>152</v>
      </c>
      <c r="S1034">
        <v>20859</v>
      </c>
      <c r="T1034">
        <v>2786</v>
      </c>
      <c r="U1034" t="s">
        <v>328</v>
      </c>
      <c r="W1034">
        <v>1158667035</v>
      </c>
      <c r="X1034" s="76">
        <v>44117</v>
      </c>
      <c r="Y1034" s="76">
        <v>44117</v>
      </c>
      <c r="Z1034" s="76">
        <v>44075</v>
      </c>
      <c r="AA1034" s="76">
        <v>44104</v>
      </c>
      <c r="AB1034">
        <v>5770</v>
      </c>
      <c r="AC1034" t="s">
        <v>1067</v>
      </c>
      <c r="AD1034" t="s">
        <v>345</v>
      </c>
      <c r="AE1034" t="s">
        <v>324</v>
      </c>
      <c r="AF1034" t="s">
        <v>1202</v>
      </c>
      <c r="AG1034" t="s">
        <v>1203</v>
      </c>
      <c r="AH1034" t="s">
        <v>329</v>
      </c>
      <c r="AI1034" t="s">
        <v>318</v>
      </c>
      <c r="AJ1034" t="s">
        <v>1070</v>
      </c>
      <c r="AK1034">
        <v>86057</v>
      </c>
      <c r="AL1034">
        <v>1</v>
      </c>
      <c r="AM1034">
        <v>63893</v>
      </c>
      <c r="AN1034" t="s">
        <v>1279</v>
      </c>
      <c r="AO1034">
        <v>214430114</v>
      </c>
    </row>
    <row r="1035" spans="1:41">
      <c r="A1035" t="s">
        <v>315</v>
      </c>
      <c r="D1035" t="s">
        <v>316</v>
      </c>
      <c r="E1035">
        <v>316694</v>
      </c>
      <c r="F1035" t="s">
        <v>317</v>
      </c>
      <c r="G1035" t="s">
        <v>318</v>
      </c>
      <c r="H1035" s="105" t="s">
        <v>887</v>
      </c>
      <c r="I1035" t="s">
        <v>887</v>
      </c>
      <c r="J1035" t="s">
        <v>737</v>
      </c>
      <c r="K1035" t="s">
        <v>315</v>
      </c>
      <c r="L1035">
        <v>807612</v>
      </c>
      <c r="M1035">
        <v>19299</v>
      </c>
      <c r="O1035">
        <v>333080</v>
      </c>
      <c r="P1035" t="s">
        <v>1066</v>
      </c>
      <c r="Q1035">
        <v>20861</v>
      </c>
      <c r="R1035">
        <v>152</v>
      </c>
      <c r="S1035">
        <v>20861</v>
      </c>
      <c r="T1035">
        <v>2786</v>
      </c>
      <c r="U1035" t="s">
        <v>328</v>
      </c>
      <c r="W1035">
        <v>1158667035</v>
      </c>
      <c r="X1035" s="76">
        <v>44117</v>
      </c>
      <c r="Y1035" s="76">
        <v>44137</v>
      </c>
      <c r="Z1035" s="76">
        <v>44136</v>
      </c>
      <c r="AA1035" s="76">
        <v>44165</v>
      </c>
      <c r="AB1035">
        <v>5770</v>
      </c>
      <c r="AC1035" t="s">
        <v>1067</v>
      </c>
      <c r="AD1035" t="s">
        <v>345</v>
      </c>
      <c r="AE1035" t="s">
        <v>324</v>
      </c>
      <c r="AF1035" t="s">
        <v>1207</v>
      </c>
      <c r="AG1035" t="s">
        <v>1203</v>
      </c>
      <c r="AH1035" t="s">
        <v>329</v>
      </c>
      <c r="AI1035" t="s">
        <v>318</v>
      </c>
      <c r="AJ1035" t="s">
        <v>1070</v>
      </c>
      <c r="AK1035">
        <v>86057</v>
      </c>
      <c r="AL1035">
        <v>1</v>
      </c>
      <c r="AM1035">
        <v>63893</v>
      </c>
      <c r="AN1035" t="s">
        <v>1279</v>
      </c>
      <c r="AO1035">
        <v>214430114</v>
      </c>
    </row>
    <row r="1036" spans="1:41">
      <c r="A1036" t="s">
        <v>315</v>
      </c>
      <c r="D1036" t="s">
        <v>316</v>
      </c>
      <c r="E1036">
        <v>316694</v>
      </c>
      <c r="F1036" t="s">
        <v>317</v>
      </c>
      <c r="G1036" t="s">
        <v>318</v>
      </c>
      <c r="H1036" s="105" t="s">
        <v>887</v>
      </c>
      <c r="I1036" t="s">
        <v>887</v>
      </c>
      <c r="J1036" t="s">
        <v>737</v>
      </c>
      <c r="K1036" t="s">
        <v>315</v>
      </c>
      <c r="L1036">
        <v>807618</v>
      </c>
      <c r="M1036">
        <v>19329</v>
      </c>
      <c r="O1036">
        <v>333080</v>
      </c>
      <c r="P1036" t="s">
        <v>1066</v>
      </c>
      <c r="Q1036">
        <v>20862</v>
      </c>
      <c r="R1036">
        <v>152</v>
      </c>
      <c r="S1036">
        <v>20862</v>
      </c>
      <c r="T1036">
        <v>2786</v>
      </c>
      <c r="U1036" t="s">
        <v>328</v>
      </c>
      <c r="W1036">
        <v>1158667035</v>
      </c>
      <c r="X1036" s="76">
        <v>44117</v>
      </c>
      <c r="Y1036" s="76">
        <v>44166</v>
      </c>
      <c r="Z1036" s="76">
        <v>44166</v>
      </c>
      <c r="AA1036" s="76">
        <v>44196</v>
      </c>
      <c r="AB1036">
        <v>5770</v>
      </c>
      <c r="AC1036" t="s">
        <v>1067</v>
      </c>
      <c r="AD1036" t="s">
        <v>345</v>
      </c>
      <c r="AE1036" t="s">
        <v>324</v>
      </c>
      <c r="AF1036" t="s">
        <v>1208</v>
      </c>
      <c r="AG1036" t="s">
        <v>1203</v>
      </c>
      <c r="AH1036" t="s">
        <v>329</v>
      </c>
      <c r="AI1036" t="s">
        <v>318</v>
      </c>
      <c r="AJ1036" t="s">
        <v>1070</v>
      </c>
      <c r="AK1036">
        <v>86057</v>
      </c>
      <c r="AL1036">
        <v>1</v>
      </c>
      <c r="AM1036">
        <v>63893</v>
      </c>
      <c r="AN1036" t="s">
        <v>1279</v>
      </c>
      <c r="AO1036">
        <v>214430114</v>
      </c>
    </row>
    <row r="1037" spans="1:41">
      <c r="A1037" t="s">
        <v>315</v>
      </c>
      <c r="D1037" t="s">
        <v>316</v>
      </c>
      <c r="E1037">
        <v>316694</v>
      </c>
      <c r="F1037" t="s">
        <v>317</v>
      </c>
      <c r="G1037" t="s">
        <v>318</v>
      </c>
      <c r="H1037" s="105" t="s">
        <v>887</v>
      </c>
      <c r="I1037" t="s">
        <v>887</v>
      </c>
      <c r="J1037" t="s">
        <v>737</v>
      </c>
      <c r="K1037" t="s">
        <v>315</v>
      </c>
      <c r="L1037">
        <v>807624</v>
      </c>
      <c r="M1037">
        <v>19360</v>
      </c>
      <c r="O1037">
        <v>333080</v>
      </c>
      <c r="P1037" t="s">
        <v>1066</v>
      </c>
      <c r="Q1037">
        <v>20863</v>
      </c>
      <c r="R1037">
        <v>152</v>
      </c>
      <c r="S1037">
        <v>20863</v>
      </c>
      <c r="T1037">
        <v>2786</v>
      </c>
      <c r="U1037" t="s">
        <v>328</v>
      </c>
      <c r="W1037">
        <v>1158667035</v>
      </c>
      <c r="X1037" s="76">
        <v>44117</v>
      </c>
      <c r="Y1037" s="76">
        <v>44201</v>
      </c>
      <c r="Z1037" s="76">
        <v>44197</v>
      </c>
      <c r="AA1037" s="76">
        <v>44227</v>
      </c>
      <c r="AB1037">
        <v>5770</v>
      </c>
      <c r="AC1037" t="s">
        <v>1067</v>
      </c>
      <c r="AD1037" t="s">
        <v>345</v>
      </c>
      <c r="AE1037" t="s">
        <v>324</v>
      </c>
      <c r="AF1037" t="s">
        <v>1209</v>
      </c>
      <c r="AG1037" t="s">
        <v>1203</v>
      </c>
      <c r="AH1037" t="s">
        <v>329</v>
      </c>
      <c r="AI1037" t="s">
        <v>318</v>
      </c>
      <c r="AJ1037" t="s">
        <v>1070</v>
      </c>
      <c r="AK1037">
        <v>86057</v>
      </c>
      <c r="AL1037">
        <v>1</v>
      </c>
      <c r="AM1037">
        <v>63893</v>
      </c>
      <c r="AN1037" t="s">
        <v>1279</v>
      </c>
      <c r="AO1037">
        <v>214430114</v>
      </c>
    </row>
    <row r="1038" spans="1:41">
      <c r="A1038" t="s">
        <v>315</v>
      </c>
      <c r="D1038" t="s">
        <v>316</v>
      </c>
      <c r="E1038">
        <v>316694</v>
      </c>
      <c r="F1038" t="s">
        <v>317</v>
      </c>
      <c r="G1038" t="s">
        <v>318</v>
      </c>
      <c r="H1038" s="105" t="s">
        <v>887</v>
      </c>
      <c r="I1038" t="s">
        <v>887</v>
      </c>
      <c r="J1038" t="s">
        <v>737</v>
      </c>
      <c r="K1038" t="s">
        <v>315</v>
      </c>
      <c r="L1038">
        <v>807630</v>
      </c>
      <c r="M1038">
        <v>19391</v>
      </c>
      <c r="O1038">
        <v>333080</v>
      </c>
      <c r="P1038" t="s">
        <v>1066</v>
      </c>
      <c r="Q1038">
        <v>20864</v>
      </c>
      <c r="R1038">
        <v>152</v>
      </c>
      <c r="S1038">
        <v>20864</v>
      </c>
      <c r="T1038">
        <v>2786</v>
      </c>
      <c r="U1038" t="s">
        <v>328</v>
      </c>
      <c r="W1038">
        <v>1158667035</v>
      </c>
      <c r="X1038" s="76">
        <v>44117</v>
      </c>
      <c r="Y1038" s="76">
        <v>44228</v>
      </c>
      <c r="Z1038" s="76">
        <v>44228</v>
      </c>
      <c r="AA1038" s="76">
        <v>44255</v>
      </c>
      <c r="AB1038">
        <v>5770</v>
      </c>
      <c r="AC1038" t="s">
        <v>1067</v>
      </c>
      <c r="AD1038" t="s">
        <v>345</v>
      </c>
      <c r="AE1038" t="s">
        <v>324</v>
      </c>
      <c r="AF1038" t="s">
        <v>1210</v>
      </c>
      <c r="AG1038" t="s">
        <v>1203</v>
      </c>
      <c r="AH1038" t="s">
        <v>329</v>
      </c>
      <c r="AI1038" t="s">
        <v>318</v>
      </c>
      <c r="AJ1038" t="s">
        <v>1070</v>
      </c>
      <c r="AK1038">
        <v>86057</v>
      </c>
      <c r="AL1038">
        <v>1</v>
      </c>
      <c r="AM1038">
        <v>63893</v>
      </c>
      <c r="AN1038" t="s">
        <v>1279</v>
      </c>
      <c r="AO1038">
        <v>214430114</v>
      </c>
    </row>
    <row r="1039" spans="1:41">
      <c r="A1039" t="s">
        <v>315</v>
      </c>
      <c r="D1039" t="s">
        <v>316</v>
      </c>
      <c r="E1039">
        <v>316694</v>
      </c>
      <c r="F1039" t="s">
        <v>317</v>
      </c>
      <c r="G1039" t="s">
        <v>318</v>
      </c>
      <c r="H1039" s="105" t="s">
        <v>887</v>
      </c>
      <c r="I1039" t="s">
        <v>887</v>
      </c>
      <c r="J1039" t="s">
        <v>737</v>
      </c>
      <c r="K1039" t="s">
        <v>315</v>
      </c>
      <c r="L1039">
        <v>807636</v>
      </c>
      <c r="M1039">
        <v>19419</v>
      </c>
      <c r="O1039">
        <v>333080</v>
      </c>
      <c r="P1039" t="s">
        <v>1066</v>
      </c>
      <c r="Q1039">
        <v>20865</v>
      </c>
      <c r="R1039">
        <v>152</v>
      </c>
      <c r="S1039">
        <v>20865</v>
      </c>
      <c r="T1039">
        <v>2786</v>
      </c>
      <c r="U1039" t="s">
        <v>328</v>
      </c>
      <c r="W1039">
        <v>1158667035</v>
      </c>
      <c r="X1039" s="76">
        <v>44117</v>
      </c>
      <c r="Y1039" s="76">
        <v>44256</v>
      </c>
      <c r="Z1039" s="76">
        <v>44256</v>
      </c>
      <c r="AA1039" s="76">
        <v>44286</v>
      </c>
      <c r="AB1039">
        <v>5770</v>
      </c>
      <c r="AC1039" t="s">
        <v>1067</v>
      </c>
      <c r="AD1039" t="s">
        <v>345</v>
      </c>
      <c r="AE1039" t="s">
        <v>324</v>
      </c>
      <c r="AF1039" t="s">
        <v>1211</v>
      </c>
      <c r="AG1039" t="s">
        <v>1203</v>
      </c>
      <c r="AH1039" t="s">
        <v>329</v>
      </c>
      <c r="AI1039" t="s">
        <v>318</v>
      </c>
      <c r="AJ1039" t="s">
        <v>1070</v>
      </c>
      <c r="AK1039">
        <v>86057</v>
      </c>
      <c r="AL1039">
        <v>1</v>
      </c>
      <c r="AM1039">
        <v>63893</v>
      </c>
      <c r="AN1039" t="s">
        <v>1279</v>
      </c>
      <c r="AO1039">
        <v>214430114</v>
      </c>
    </row>
    <row r="1040" spans="1:41">
      <c r="H1040" s="105"/>
      <c r="X1040" s="76"/>
      <c r="Y1040" s="76"/>
      <c r="Z1040" s="76"/>
      <c r="AA1040" s="76"/>
      <c r="AB1040">
        <f>SUM(AB1028:AB1039)</f>
        <v>68580</v>
      </c>
    </row>
    <row r="1041" spans="1:41">
      <c r="A1041" t="s">
        <v>315</v>
      </c>
      <c r="D1041" t="s">
        <v>316</v>
      </c>
      <c r="E1041">
        <v>316694</v>
      </c>
      <c r="F1041" t="s">
        <v>317</v>
      </c>
      <c r="G1041" t="s">
        <v>318</v>
      </c>
      <c r="H1041" s="105" t="s">
        <v>887</v>
      </c>
      <c r="I1041" t="s">
        <v>887</v>
      </c>
      <c r="J1041" t="s">
        <v>737</v>
      </c>
      <c r="K1041" t="s">
        <v>315</v>
      </c>
      <c r="L1041">
        <v>807642</v>
      </c>
      <c r="M1041">
        <v>19450</v>
      </c>
      <c r="O1041">
        <v>333080</v>
      </c>
      <c r="P1041" t="s">
        <v>1066</v>
      </c>
      <c r="Q1041">
        <v>20866</v>
      </c>
      <c r="R1041">
        <v>152</v>
      </c>
      <c r="S1041">
        <v>20866</v>
      </c>
      <c r="T1041">
        <v>2786</v>
      </c>
      <c r="U1041" t="s">
        <v>328</v>
      </c>
      <c r="W1041">
        <v>1158667035</v>
      </c>
      <c r="X1041" s="76">
        <v>44117</v>
      </c>
      <c r="Y1041" s="76">
        <v>44287</v>
      </c>
      <c r="Z1041" s="76">
        <v>44287</v>
      </c>
      <c r="AA1041" s="76">
        <v>44316</v>
      </c>
      <c r="AB1041">
        <v>5770</v>
      </c>
      <c r="AC1041" t="s">
        <v>1067</v>
      </c>
      <c r="AD1041" t="s">
        <v>345</v>
      </c>
      <c r="AE1041" t="s">
        <v>324</v>
      </c>
      <c r="AF1041" t="s">
        <v>1212</v>
      </c>
      <c r="AG1041" t="s">
        <v>1203</v>
      </c>
      <c r="AH1041" t="s">
        <v>329</v>
      </c>
      <c r="AI1041" t="s">
        <v>318</v>
      </c>
      <c r="AJ1041" t="s">
        <v>1070</v>
      </c>
      <c r="AK1041">
        <v>86057</v>
      </c>
      <c r="AL1041">
        <v>1</v>
      </c>
      <c r="AM1041">
        <v>63893</v>
      </c>
      <c r="AN1041" t="s">
        <v>1279</v>
      </c>
      <c r="AO1041">
        <v>214430114</v>
      </c>
    </row>
    <row r="1042" spans="1:41">
      <c r="A1042" t="s">
        <v>315</v>
      </c>
      <c r="D1042" t="s">
        <v>316</v>
      </c>
      <c r="E1042">
        <v>316694</v>
      </c>
      <c r="F1042" t="s">
        <v>317</v>
      </c>
      <c r="G1042" t="s">
        <v>318</v>
      </c>
      <c r="H1042" s="105" t="s">
        <v>887</v>
      </c>
      <c r="I1042" t="s">
        <v>887</v>
      </c>
      <c r="J1042" t="s">
        <v>737</v>
      </c>
      <c r="K1042" t="s">
        <v>315</v>
      </c>
      <c r="L1042">
        <v>807648</v>
      </c>
      <c r="M1042">
        <v>19480</v>
      </c>
      <c r="O1042">
        <v>333080</v>
      </c>
      <c r="P1042" t="s">
        <v>1066</v>
      </c>
      <c r="Q1042">
        <v>20867</v>
      </c>
      <c r="R1042">
        <v>152</v>
      </c>
      <c r="S1042">
        <v>20867</v>
      </c>
      <c r="T1042">
        <v>2786</v>
      </c>
      <c r="U1042" t="s">
        <v>328</v>
      </c>
      <c r="W1042">
        <v>1158667035</v>
      </c>
      <c r="X1042" s="76">
        <v>44117</v>
      </c>
      <c r="Y1042" s="76">
        <v>44322</v>
      </c>
      <c r="Z1042" s="76">
        <v>44317</v>
      </c>
      <c r="AA1042" s="76">
        <v>44347</v>
      </c>
      <c r="AB1042">
        <v>5770</v>
      </c>
      <c r="AC1042" t="s">
        <v>1067</v>
      </c>
      <c r="AD1042" t="s">
        <v>345</v>
      </c>
      <c r="AE1042" t="s">
        <v>324</v>
      </c>
      <c r="AF1042" t="s">
        <v>1213</v>
      </c>
      <c r="AG1042" t="s">
        <v>1203</v>
      </c>
      <c r="AH1042" t="s">
        <v>329</v>
      </c>
      <c r="AI1042" t="s">
        <v>318</v>
      </c>
      <c r="AJ1042" t="s">
        <v>1070</v>
      </c>
      <c r="AK1042">
        <v>86057</v>
      </c>
      <c r="AL1042">
        <v>1</v>
      </c>
      <c r="AM1042">
        <v>63893</v>
      </c>
      <c r="AN1042" t="s">
        <v>1279</v>
      </c>
      <c r="AO1042">
        <v>214430114</v>
      </c>
    </row>
    <row r="1043" spans="1:41">
      <c r="A1043" t="s">
        <v>315</v>
      </c>
      <c r="D1043" t="s">
        <v>316</v>
      </c>
      <c r="E1043">
        <v>316694</v>
      </c>
      <c r="F1043" t="s">
        <v>317</v>
      </c>
      <c r="G1043" t="s">
        <v>318</v>
      </c>
      <c r="H1043" s="105" t="s">
        <v>887</v>
      </c>
      <c r="I1043" t="s">
        <v>887</v>
      </c>
      <c r="J1043" t="s">
        <v>737</v>
      </c>
      <c r="K1043" t="s">
        <v>315</v>
      </c>
      <c r="L1043">
        <v>807654</v>
      </c>
      <c r="M1043">
        <v>19511</v>
      </c>
      <c r="O1043">
        <v>333080</v>
      </c>
      <c r="P1043" t="s">
        <v>1066</v>
      </c>
      <c r="Q1043">
        <v>20868</v>
      </c>
      <c r="R1043">
        <v>152</v>
      </c>
      <c r="S1043">
        <v>20868</v>
      </c>
      <c r="T1043">
        <v>2786</v>
      </c>
      <c r="U1043" t="s">
        <v>328</v>
      </c>
      <c r="W1043">
        <v>1158667035</v>
      </c>
      <c r="X1043" s="76">
        <v>44117</v>
      </c>
      <c r="Y1043" s="76">
        <v>44348</v>
      </c>
      <c r="Z1043" s="76">
        <v>44348</v>
      </c>
      <c r="AA1043" s="76">
        <v>44377</v>
      </c>
      <c r="AB1043">
        <v>5770</v>
      </c>
      <c r="AC1043" t="s">
        <v>1067</v>
      </c>
      <c r="AD1043" t="s">
        <v>345</v>
      </c>
      <c r="AE1043" t="s">
        <v>324</v>
      </c>
      <c r="AF1043" t="s">
        <v>1214</v>
      </c>
      <c r="AG1043" t="s">
        <v>1203</v>
      </c>
      <c r="AH1043" t="s">
        <v>329</v>
      </c>
      <c r="AI1043" t="s">
        <v>318</v>
      </c>
      <c r="AJ1043" t="s">
        <v>1070</v>
      </c>
      <c r="AK1043">
        <v>86057</v>
      </c>
      <c r="AL1043">
        <v>1</v>
      </c>
      <c r="AM1043">
        <v>63893</v>
      </c>
      <c r="AN1043" t="s">
        <v>1279</v>
      </c>
      <c r="AO1043">
        <v>214430114</v>
      </c>
    </row>
    <row r="1044" spans="1:41">
      <c r="A1044" t="s">
        <v>315</v>
      </c>
      <c r="D1044" t="s">
        <v>316</v>
      </c>
      <c r="E1044">
        <v>316694</v>
      </c>
      <c r="F1044" t="s">
        <v>317</v>
      </c>
      <c r="G1044" t="s">
        <v>318</v>
      </c>
      <c r="H1044" s="105" t="s">
        <v>887</v>
      </c>
      <c r="I1044" t="s">
        <v>887</v>
      </c>
      <c r="J1044" t="s">
        <v>737</v>
      </c>
      <c r="K1044" t="s">
        <v>315</v>
      </c>
      <c r="L1044">
        <v>109356</v>
      </c>
      <c r="M1044">
        <v>19541</v>
      </c>
      <c r="O1044">
        <v>333080</v>
      </c>
      <c r="P1044" t="s">
        <v>1066</v>
      </c>
      <c r="Q1044">
        <v>22777</v>
      </c>
      <c r="R1044">
        <v>152</v>
      </c>
      <c r="S1044">
        <v>22777</v>
      </c>
      <c r="T1044">
        <v>2786</v>
      </c>
      <c r="U1044" t="s">
        <v>328</v>
      </c>
      <c r="W1044">
        <v>1158667035</v>
      </c>
      <c r="X1044" s="76">
        <v>44442</v>
      </c>
      <c r="Y1044" s="76">
        <v>44442</v>
      </c>
      <c r="Z1044" s="76">
        <v>44378</v>
      </c>
      <c r="AA1044" s="76">
        <v>44408</v>
      </c>
      <c r="AB1044">
        <v>6030</v>
      </c>
      <c r="AC1044" t="s">
        <v>1067</v>
      </c>
      <c r="AD1044" t="s">
        <v>383</v>
      </c>
      <c r="AE1044" t="s">
        <v>324</v>
      </c>
      <c r="AF1044" t="s">
        <v>1089</v>
      </c>
      <c r="AG1044" t="s">
        <v>1087</v>
      </c>
      <c r="AH1044" t="s">
        <v>329</v>
      </c>
      <c r="AI1044" t="s">
        <v>318</v>
      </c>
      <c r="AJ1044" t="s">
        <v>1070</v>
      </c>
      <c r="AK1044">
        <v>86057</v>
      </c>
      <c r="AL1044">
        <v>1</v>
      </c>
      <c r="AM1044">
        <v>63893</v>
      </c>
      <c r="AN1044" t="s">
        <v>1279</v>
      </c>
      <c r="AO1044">
        <v>214430114</v>
      </c>
    </row>
    <row r="1045" spans="1:41">
      <c r="A1045" t="s">
        <v>315</v>
      </c>
      <c r="D1045" t="s">
        <v>316</v>
      </c>
      <c r="E1045">
        <v>316694</v>
      </c>
      <c r="F1045" t="s">
        <v>317</v>
      </c>
      <c r="G1045" t="s">
        <v>318</v>
      </c>
      <c r="H1045" s="105" t="s">
        <v>887</v>
      </c>
      <c r="I1045" t="s">
        <v>887</v>
      </c>
      <c r="J1045" t="s">
        <v>737</v>
      </c>
      <c r="K1045" t="s">
        <v>315</v>
      </c>
      <c r="L1045">
        <v>109416</v>
      </c>
      <c r="M1045">
        <v>19603</v>
      </c>
      <c r="O1045">
        <v>333080</v>
      </c>
      <c r="P1045" t="s">
        <v>1066</v>
      </c>
      <c r="Q1045">
        <v>22779</v>
      </c>
      <c r="R1045">
        <v>152</v>
      </c>
      <c r="S1045">
        <v>22779</v>
      </c>
      <c r="T1045">
        <v>2786</v>
      </c>
      <c r="U1045" t="s">
        <v>328</v>
      </c>
      <c r="W1045">
        <v>1158667035</v>
      </c>
      <c r="X1045" s="76">
        <v>44442</v>
      </c>
      <c r="Y1045" s="76">
        <v>44442</v>
      </c>
      <c r="Z1045" s="76">
        <v>44440</v>
      </c>
      <c r="AA1045" s="76">
        <v>44469</v>
      </c>
      <c r="AB1045">
        <v>6030</v>
      </c>
      <c r="AC1045" t="s">
        <v>1067</v>
      </c>
      <c r="AD1045" t="s">
        <v>383</v>
      </c>
      <c r="AE1045" t="s">
        <v>324</v>
      </c>
      <c r="AF1045" t="s">
        <v>1086</v>
      </c>
      <c r="AG1045" t="s">
        <v>1087</v>
      </c>
      <c r="AH1045" t="s">
        <v>329</v>
      </c>
      <c r="AI1045" t="s">
        <v>318</v>
      </c>
      <c r="AJ1045" t="s">
        <v>1070</v>
      </c>
      <c r="AK1045">
        <v>86057</v>
      </c>
      <c r="AL1045">
        <v>1</v>
      </c>
      <c r="AM1045">
        <v>63893</v>
      </c>
      <c r="AN1045" t="s">
        <v>1279</v>
      </c>
      <c r="AO1045">
        <v>214430114</v>
      </c>
    </row>
    <row r="1046" spans="1:41">
      <c r="A1046" t="s">
        <v>315</v>
      </c>
      <c r="D1046" t="s">
        <v>316</v>
      </c>
      <c r="E1046">
        <v>316694</v>
      </c>
      <c r="F1046" t="s">
        <v>317</v>
      </c>
      <c r="G1046" t="s">
        <v>318</v>
      </c>
      <c r="H1046" s="105" t="s">
        <v>887</v>
      </c>
      <c r="I1046" t="s">
        <v>887</v>
      </c>
      <c r="J1046" t="s">
        <v>737</v>
      </c>
      <c r="K1046" t="s">
        <v>315</v>
      </c>
      <c r="L1046">
        <v>109386</v>
      </c>
      <c r="M1046">
        <v>19572</v>
      </c>
      <c r="O1046">
        <v>333080</v>
      </c>
      <c r="P1046" t="s">
        <v>1066</v>
      </c>
      <c r="Q1046">
        <v>22778</v>
      </c>
      <c r="R1046">
        <v>152</v>
      </c>
      <c r="S1046">
        <v>22778</v>
      </c>
      <c r="T1046">
        <v>2786</v>
      </c>
      <c r="U1046" t="s">
        <v>328</v>
      </c>
      <c r="W1046">
        <v>1158667035</v>
      </c>
      <c r="X1046" s="76">
        <v>44442</v>
      </c>
      <c r="Y1046" s="76">
        <v>44442</v>
      </c>
      <c r="Z1046" s="76">
        <v>44409</v>
      </c>
      <c r="AA1046" s="76">
        <v>44439</v>
      </c>
      <c r="AB1046">
        <v>6030</v>
      </c>
      <c r="AC1046" t="s">
        <v>1067</v>
      </c>
      <c r="AD1046" t="s">
        <v>383</v>
      </c>
      <c r="AE1046" t="s">
        <v>324</v>
      </c>
      <c r="AF1046" t="s">
        <v>1088</v>
      </c>
      <c r="AG1046" t="s">
        <v>1087</v>
      </c>
      <c r="AH1046" t="s">
        <v>329</v>
      </c>
      <c r="AI1046" t="s">
        <v>318</v>
      </c>
      <c r="AJ1046" t="s">
        <v>1070</v>
      </c>
      <c r="AK1046">
        <v>86057</v>
      </c>
      <c r="AL1046">
        <v>1</v>
      </c>
      <c r="AM1046">
        <v>63893</v>
      </c>
      <c r="AN1046" t="s">
        <v>1279</v>
      </c>
      <c r="AO1046">
        <v>214430114</v>
      </c>
    </row>
    <row r="1047" spans="1:41">
      <c r="A1047" t="s">
        <v>315</v>
      </c>
      <c r="D1047" t="s">
        <v>316</v>
      </c>
      <c r="E1047">
        <v>316694</v>
      </c>
      <c r="F1047" t="s">
        <v>317</v>
      </c>
      <c r="G1047" t="s">
        <v>318</v>
      </c>
      <c r="H1047" s="105" t="s">
        <v>887</v>
      </c>
      <c r="I1047" t="s">
        <v>887</v>
      </c>
      <c r="J1047" t="s">
        <v>737</v>
      </c>
      <c r="K1047" t="s">
        <v>315</v>
      </c>
      <c r="L1047">
        <v>109446</v>
      </c>
      <c r="M1047">
        <v>19633</v>
      </c>
      <c r="O1047">
        <v>333080</v>
      </c>
      <c r="P1047" t="s">
        <v>1066</v>
      </c>
      <c r="Q1047">
        <v>22780</v>
      </c>
      <c r="R1047">
        <v>152</v>
      </c>
      <c r="S1047">
        <v>22780</v>
      </c>
      <c r="T1047">
        <v>2786</v>
      </c>
      <c r="U1047" t="s">
        <v>328</v>
      </c>
      <c r="W1047">
        <v>1158667035</v>
      </c>
      <c r="X1047" s="76">
        <v>44442</v>
      </c>
      <c r="Y1047" s="76">
        <v>44470</v>
      </c>
      <c r="Z1047" s="76">
        <v>44470</v>
      </c>
      <c r="AA1047" s="76">
        <v>44500</v>
      </c>
      <c r="AB1047">
        <v>6030</v>
      </c>
      <c r="AC1047" t="s">
        <v>1067</v>
      </c>
      <c r="AD1047" t="s">
        <v>383</v>
      </c>
      <c r="AE1047" t="s">
        <v>324</v>
      </c>
      <c r="AF1047" t="s">
        <v>1090</v>
      </c>
      <c r="AG1047" t="s">
        <v>1087</v>
      </c>
      <c r="AH1047" t="s">
        <v>329</v>
      </c>
      <c r="AI1047" t="s">
        <v>318</v>
      </c>
      <c r="AJ1047" t="s">
        <v>1070</v>
      </c>
      <c r="AK1047">
        <v>86057</v>
      </c>
      <c r="AL1047">
        <v>1</v>
      </c>
      <c r="AM1047">
        <v>63893</v>
      </c>
      <c r="AN1047" t="s">
        <v>1279</v>
      </c>
      <c r="AO1047">
        <v>214430114</v>
      </c>
    </row>
    <row r="1048" spans="1:41">
      <c r="A1048" t="s">
        <v>315</v>
      </c>
      <c r="D1048" t="s">
        <v>316</v>
      </c>
      <c r="E1048">
        <v>316694</v>
      </c>
      <c r="F1048" t="s">
        <v>317</v>
      </c>
      <c r="G1048" t="s">
        <v>318</v>
      </c>
      <c r="H1048" s="105" t="s">
        <v>887</v>
      </c>
      <c r="I1048" t="s">
        <v>887</v>
      </c>
      <c r="J1048" t="s">
        <v>737</v>
      </c>
      <c r="K1048" t="s">
        <v>315</v>
      </c>
      <c r="L1048">
        <v>109476</v>
      </c>
      <c r="M1048">
        <v>19664</v>
      </c>
      <c r="O1048">
        <v>333080</v>
      </c>
      <c r="P1048" t="s">
        <v>1066</v>
      </c>
      <c r="Q1048">
        <v>22781</v>
      </c>
      <c r="R1048">
        <v>152</v>
      </c>
      <c r="S1048">
        <v>22781</v>
      </c>
      <c r="T1048">
        <v>2786</v>
      </c>
      <c r="U1048" t="s">
        <v>328</v>
      </c>
      <c r="W1048">
        <v>1158667035</v>
      </c>
      <c r="X1048" s="76">
        <v>44442</v>
      </c>
      <c r="Y1048" s="76">
        <v>44503</v>
      </c>
      <c r="Z1048" s="76">
        <v>44501</v>
      </c>
      <c r="AA1048" s="76">
        <v>44530</v>
      </c>
      <c r="AB1048">
        <v>6030</v>
      </c>
      <c r="AC1048" t="s">
        <v>1067</v>
      </c>
      <c r="AD1048" t="s">
        <v>383</v>
      </c>
      <c r="AE1048" t="s">
        <v>324</v>
      </c>
      <c r="AF1048" t="s">
        <v>1091</v>
      </c>
      <c r="AG1048" t="s">
        <v>1087</v>
      </c>
      <c r="AH1048" t="s">
        <v>329</v>
      </c>
      <c r="AI1048" t="s">
        <v>318</v>
      </c>
      <c r="AJ1048" t="s">
        <v>1070</v>
      </c>
      <c r="AK1048">
        <v>86057</v>
      </c>
      <c r="AL1048">
        <v>1</v>
      </c>
      <c r="AM1048">
        <v>63893</v>
      </c>
      <c r="AN1048" t="s">
        <v>1279</v>
      </c>
      <c r="AO1048">
        <v>214430114</v>
      </c>
    </row>
    <row r="1049" spans="1:41">
      <c r="A1049" t="s">
        <v>315</v>
      </c>
      <c r="D1049" t="s">
        <v>316</v>
      </c>
      <c r="E1049">
        <v>316694</v>
      </c>
      <c r="F1049" t="s">
        <v>317</v>
      </c>
      <c r="G1049" t="s">
        <v>318</v>
      </c>
      <c r="H1049" s="105" t="s">
        <v>887</v>
      </c>
      <c r="I1049" t="s">
        <v>887</v>
      </c>
      <c r="J1049" t="s">
        <v>737</v>
      </c>
      <c r="K1049" t="s">
        <v>315</v>
      </c>
      <c r="L1049">
        <v>109506</v>
      </c>
      <c r="M1049">
        <v>19694</v>
      </c>
      <c r="O1049">
        <v>333080</v>
      </c>
      <c r="P1049" t="s">
        <v>1066</v>
      </c>
      <c r="Q1049">
        <v>22782</v>
      </c>
      <c r="R1049">
        <v>152</v>
      </c>
      <c r="S1049">
        <v>22782</v>
      </c>
      <c r="T1049">
        <v>2786</v>
      </c>
      <c r="U1049" t="s">
        <v>328</v>
      </c>
      <c r="W1049">
        <v>1158667035</v>
      </c>
      <c r="X1049" s="76">
        <v>44442</v>
      </c>
      <c r="Y1049" s="76">
        <v>44531</v>
      </c>
      <c r="Z1049" s="76">
        <v>44531</v>
      </c>
      <c r="AA1049" s="76">
        <v>44561</v>
      </c>
      <c r="AB1049">
        <v>6030</v>
      </c>
      <c r="AC1049" t="s">
        <v>1067</v>
      </c>
      <c r="AD1049" t="s">
        <v>383</v>
      </c>
      <c r="AE1049" t="s">
        <v>324</v>
      </c>
      <c r="AF1049" t="s">
        <v>1092</v>
      </c>
      <c r="AG1049" t="s">
        <v>1087</v>
      </c>
      <c r="AH1049" t="s">
        <v>329</v>
      </c>
      <c r="AI1049" t="s">
        <v>318</v>
      </c>
      <c r="AJ1049" t="s">
        <v>1070</v>
      </c>
      <c r="AK1049">
        <v>86057</v>
      </c>
      <c r="AL1049">
        <v>1</v>
      </c>
      <c r="AM1049">
        <v>63893</v>
      </c>
      <c r="AN1049" t="s">
        <v>1279</v>
      </c>
      <c r="AO1049">
        <v>214430114</v>
      </c>
    </row>
    <row r="1050" spans="1:41">
      <c r="A1050" t="s">
        <v>315</v>
      </c>
      <c r="D1050" t="s">
        <v>316</v>
      </c>
      <c r="E1050">
        <v>316694</v>
      </c>
      <c r="F1050" t="s">
        <v>317</v>
      </c>
      <c r="G1050" t="s">
        <v>318</v>
      </c>
      <c r="H1050" s="105" t="s">
        <v>887</v>
      </c>
      <c r="I1050" t="s">
        <v>887</v>
      </c>
      <c r="J1050" t="s">
        <v>737</v>
      </c>
      <c r="K1050" t="s">
        <v>315</v>
      </c>
      <c r="L1050">
        <v>109536</v>
      </c>
      <c r="M1050">
        <v>19725</v>
      </c>
      <c r="O1050">
        <v>333080</v>
      </c>
      <c r="P1050" t="s">
        <v>1066</v>
      </c>
      <c r="Q1050">
        <v>22783</v>
      </c>
      <c r="R1050">
        <v>152</v>
      </c>
      <c r="S1050">
        <v>22783</v>
      </c>
      <c r="T1050">
        <v>2786</v>
      </c>
      <c r="U1050" t="s">
        <v>328</v>
      </c>
      <c r="W1050">
        <v>1158667035</v>
      </c>
      <c r="X1050" s="76">
        <v>44442</v>
      </c>
      <c r="Y1050" s="76">
        <v>44566</v>
      </c>
      <c r="Z1050" s="76">
        <v>44562</v>
      </c>
      <c r="AA1050" s="76">
        <v>44592</v>
      </c>
      <c r="AB1050">
        <v>6030</v>
      </c>
      <c r="AC1050" t="s">
        <v>1067</v>
      </c>
      <c r="AD1050" t="s">
        <v>383</v>
      </c>
      <c r="AE1050" t="s">
        <v>324</v>
      </c>
      <c r="AF1050" t="s">
        <v>1093</v>
      </c>
      <c r="AG1050" t="s">
        <v>1087</v>
      </c>
      <c r="AH1050" t="s">
        <v>329</v>
      </c>
      <c r="AI1050" t="s">
        <v>318</v>
      </c>
      <c r="AJ1050" t="s">
        <v>1070</v>
      </c>
      <c r="AK1050">
        <v>86057</v>
      </c>
      <c r="AL1050">
        <v>1</v>
      </c>
      <c r="AM1050">
        <v>63893</v>
      </c>
      <c r="AN1050" t="s">
        <v>1279</v>
      </c>
      <c r="AO1050">
        <v>214430114</v>
      </c>
    </row>
    <row r="1051" spans="1:41">
      <c r="A1051" t="s">
        <v>315</v>
      </c>
      <c r="D1051" t="s">
        <v>316</v>
      </c>
      <c r="E1051">
        <v>316694</v>
      </c>
      <c r="F1051" t="s">
        <v>317</v>
      </c>
      <c r="G1051" t="s">
        <v>318</v>
      </c>
      <c r="H1051" s="105" t="s">
        <v>887</v>
      </c>
      <c r="I1051" t="s">
        <v>887</v>
      </c>
      <c r="J1051" t="s">
        <v>737</v>
      </c>
      <c r="K1051" t="s">
        <v>315</v>
      </c>
      <c r="L1051">
        <v>109566</v>
      </c>
      <c r="M1051">
        <v>19756</v>
      </c>
      <c r="O1051">
        <v>333080</v>
      </c>
      <c r="P1051" t="s">
        <v>1066</v>
      </c>
      <c r="Q1051">
        <v>22784</v>
      </c>
      <c r="R1051">
        <v>152</v>
      </c>
      <c r="S1051">
        <v>22784</v>
      </c>
      <c r="T1051">
        <v>2786</v>
      </c>
      <c r="U1051" t="s">
        <v>328</v>
      </c>
      <c r="W1051">
        <v>1158667035</v>
      </c>
      <c r="X1051" s="76">
        <v>44442</v>
      </c>
      <c r="Y1051" s="76">
        <v>44594</v>
      </c>
      <c r="Z1051" s="76">
        <v>44593</v>
      </c>
      <c r="AA1051" s="76">
        <v>44620</v>
      </c>
      <c r="AB1051">
        <v>6030</v>
      </c>
      <c r="AC1051" t="s">
        <v>1067</v>
      </c>
      <c r="AD1051" t="s">
        <v>383</v>
      </c>
      <c r="AE1051" t="s">
        <v>324</v>
      </c>
      <c r="AF1051" t="s">
        <v>1094</v>
      </c>
      <c r="AG1051" t="s">
        <v>1087</v>
      </c>
      <c r="AH1051" t="s">
        <v>329</v>
      </c>
      <c r="AI1051" t="s">
        <v>318</v>
      </c>
      <c r="AJ1051" t="s">
        <v>1070</v>
      </c>
      <c r="AK1051">
        <v>86057</v>
      </c>
      <c r="AL1051">
        <v>1</v>
      </c>
      <c r="AM1051">
        <v>63893</v>
      </c>
      <c r="AN1051" t="s">
        <v>1279</v>
      </c>
      <c r="AO1051">
        <v>214430114</v>
      </c>
    </row>
    <row r="1052" spans="1:41">
      <c r="A1052" t="s">
        <v>315</v>
      </c>
      <c r="D1052" t="s">
        <v>316</v>
      </c>
      <c r="E1052">
        <v>316694</v>
      </c>
      <c r="F1052" t="s">
        <v>317</v>
      </c>
      <c r="G1052" t="s">
        <v>318</v>
      </c>
      <c r="H1052" s="105" t="s">
        <v>887</v>
      </c>
      <c r="I1052" t="s">
        <v>887</v>
      </c>
      <c r="J1052" t="s">
        <v>737</v>
      </c>
      <c r="K1052" t="s">
        <v>315</v>
      </c>
      <c r="L1052">
        <v>109596</v>
      </c>
      <c r="M1052">
        <v>19784</v>
      </c>
      <c r="O1052">
        <v>333080</v>
      </c>
      <c r="P1052" t="s">
        <v>1066</v>
      </c>
      <c r="Q1052">
        <v>22785</v>
      </c>
      <c r="R1052">
        <v>152</v>
      </c>
      <c r="S1052">
        <v>22785</v>
      </c>
      <c r="T1052">
        <v>2786</v>
      </c>
      <c r="U1052" t="s">
        <v>328</v>
      </c>
      <c r="W1052">
        <v>1158667035</v>
      </c>
      <c r="X1052" s="76">
        <v>44442</v>
      </c>
      <c r="Y1052" s="76">
        <v>44621</v>
      </c>
      <c r="Z1052" s="76">
        <v>44621</v>
      </c>
      <c r="AA1052" s="76">
        <v>44651</v>
      </c>
      <c r="AB1052">
        <v>6030</v>
      </c>
      <c r="AC1052" t="s">
        <v>1067</v>
      </c>
      <c r="AD1052" t="s">
        <v>383</v>
      </c>
      <c r="AE1052" t="s">
        <v>324</v>
      </c>
      <c r="AF1052" t="s">
        <v>1095</v>
      </c>
      <c r="AG1052" t="s">
        <v>1087</v>
      </c>
      <c r="AH1052" t="s">
        <v>329</v>
      </c>
      <c r="AI1052" t="s">
        <v>318</v>
      </c>
      <c r="AJ1052" t="s">
        <v>1070</v>
      </c>
      <c r="AK1052">
        <v>86057</v>
      </c>
      <c r="AL1052">
        <v>1</v>
      </c>
      <c r="AM1052">
        <v>63893</v>
      </c>
      <c r="AN1052" t="s">
        <v>1279</v>
      </c>
      <c r="AO1052">
        <v>214430114</v>
      </c>
    </row>
    <row r="1053" spans="1:41">
      <c r="H1053" s="105"/>
      <c r="X1053" s="76"/>
      <c r="Y1053" s="76"/>
      <c r="Z1053" s="76"/>
      <c r="AA1053" s="76"/>
      <c r="AB1053">
        <f>SUM(AB1041:AB1052)</f>
        <v>71580</v>
      </c>
    </row>
    <row r="1054" spans="1:41">
      <c r="A1054" t="s">
        <v>315</v>
      </c>
      <c r="D1054" t="s">
        <v>316</v>
      </c>
      <c r="E1054">
        <v>316694</v>
      </c>
      <c r="F1054" t="s">
        <v>317</v>
      </c>
      <c r="G1054" t="s">
        <v>318</v>
      </c>
      <c r="H1054" s="105" t="s">
        <v>887</v>
      </c>
      <c r="I1054" t="s">
        <v>887</v>
      </c>
      <c r="J1054" t="s">
        <v>737</v>
      </c>
      <c r="K1054" t="s">
        <v>315</v>
      </c>
      <c r="L1054">
        <v>109626</v>
      </c>
      <c r="M1054">
        <v>19815</v>
      </c>
      <c r="O1054">
        <v>333080</v>
      </c>
      <c r="P1054" t="s">
        <v>1066</v>
      </c>
      <c r="Q1054">
        <v>22786</v>
      </c>
      <c r="R1054">
        <v>152</v>
      </c>
      <c r="S1054">
        <v>22786</v>
      </c>
      <c r="T1054">
        <v>2786</v>
      </c>
      <c r="U1054" t="s">
        <v>328</v>
      </c>
      <c r="W1054">
        <v>1158667035</v>
      </c>
      <c r="X1054" s="76">
        <v>44442</v>
      </c>
      <c r="Y1054" s="76">
        <v>44652</v>
      </c>
      <c r="Z1054" s="76">
        <v>44652</v>
      </c>
      <c r="AA1054" s="76">
        <v>44681</v>
      </c>
      <c r="AB1054">
        <v>6030</v>
      </c>
      <c r="AC1054" t="s">
        <v>1067</v>
      </c>
      <c r="AD1054" t="s">
        <v>383</v>
      </c>
      <c r="AE1054" t="s">
        <v>324</v>
      </c>
      <c r="AF1054" t="s">
        <v>1096</v>
      </c>
      <c r="AG1054" t="s">
        <v>1087</v>
      </c>
      <c r="AH1054" t="s">
        <v>329</v>
      </c>
      <c r="AI1054" t="s">
        <v>318</v>
      </c>
      <c r="AJ1054" t="s">
        <v>1070</v>
      </c>
      <c r="AK1054">
        <v>86057</v>
      </c>
      <c r="AL1054">
        <v>1</v>
      </c>
      <c r="AM1054">
        <v>63893</v>
      </c>
      <c r="AN1054" t="s">
        <v>1279</v>
      </c>
      <c r="AO1054">
        <v>214430114</v>
      </c>
    </row>
    <row r="1055" spans="1:41">
      <c r="A1055" t="s">
        <v>315</v>
      </c>
      <c r="D1055" t="s">
        <v>316</v>
      </c>
      <c r="E1055">
        <v>316694</v>
      </c>
      <c r="F1055" t="s">
        <v>317</v>
      </c>
      <c r="G1055" t="s">
        <v>318</v>
      </c>
      <c r="H1055" s="105" t="s">
        <v>887</v>
      </c>
      <c r="I1055" t="s">
        <v>887</v>
      </c>
      <c r="J1055" t="s">
        <v>737</v>
      </c>
      <c r="K1055" t="s">
        <v>315</v>
      </c>
      <c r="L1055">
        <v>109656</v>
      </c>
      <c r="M1055">
        <v>19845</v>
      </c>
      <c r="O1055">
        <v>333080</v>
      </c>
      <c r="P1055" t="s">
        <v>1066</v>
      </c>
      <c r="Q1055">
        <v>22787</v>
      </c>
      <c r="R1055">
        <v>152</v>
      </c>
      <c r="S1055">
        <v>22787</v>
      </c>
      <c r="T1055">
        <v>2786</v>
      </c>
      <c r="U1055" t="s">
        <v>328</v>
      </c>
      <c r="W1055">
        <v>1158667035</v>
      </c>
      <c r="X1055" s="76">
        <v>44442</v>
      </c>
      <c r="Y1055" s="76">
        <v>44684</v>
      </c>
      <c r="Z1055" s="76">
        <v>44682</v>
      </c>
      <c r="AA1055" s="76">
        <v>44712</v>
      </c>
      <c r="AB1055">
        <v>6030</v>
      </c>
      <c r="AC1055" t="s">
        <v>1067</v>
      </c>
      <c r="AD1055" t="s">
        <v>383</v>
      </c>
      <c r="AE1055" t="s">
        <v>324</v>
      </c>
      <c r="AF1055" t="s">
        <v>1097</v>
      </c>
      <c r="AG1055" t="s">
        <v>1087</v>
      </c>
      <c r="AH1055" t="s">
        <v>329</v>
      </c>
      <c r="AI1055" t="s">
        <v>318</v>
      </c>
      <c r="AJ1055" t="s">
        <v>1070</v>
      </c>
      <c r="AK1055">
        <v>86057</v>
      </c>
      <c r="AL1055">
        <v>1</v>
      </c>
      <c r="AM1055">
        <v>63893</v>
      </c>
      <c r="AN1055" t="s">
        <v>1279</v>
      </c>
      <c r="AO1055">
        <v>214430114</v>
      </c>
    </row>
    <row r="1056" spans="1:41">
      <c r="A1056" t="s">
        <v>315</v>
      </c>
      <c r="D1056" t="s">
        <v>316</v>
      </c>
      <c r="E1056">
        <v>316694</v>
      </c>
      <c r="F1056" t="s">
        <v>317</v>
      </c>
      <c r="G1056" t="s">
        <v>318</v>
      </c>
      <c r="H1056" s="105" t="s">
        <v>887</v>
      </c>
      <c r="I1056" t="s">
        <v>887</v>
      </c>
      <c r="J1056" t="s">
        <v>737</v>
      </c>
      <c r="K1056" t="s">
        <v>315</v>
      </c>
      <c r="L1056">
        <v>109686</v>
      </c>
      <c r="M1056">
        <v>19876</v>
      </c>
      <c r="O1056">
        <v>333080</v>
      </c>
      <c r="P1056" t="s">
        <v>1066</v>
      </c>
      <c r="Q1056">
        <v>22788</v>
      </c>
      <c r="R1056">
        <v>152</v>
      </c>
      <c r="S1056">
        <v>22788</v>
      </c>
      <c r="T1056">
        <v>2786</v>
      </c>
      <c r="U1056" t="s">
        <v>328</v>
      </c>
      <c r="W1056">
        <v>1158667035</v>
      </c>
      <c r="X1056" s="76">
        <v>44442</v>
      </c>
      <c r="Y1056" s="76">
        <v>44713</v>
      </c>
      <c r="Z1056" s="76">
        <v>44713</v>
      </c>
      <c r="AA1056" s="76">
        <v>44742</v>
      </c>
      <c r="AB1056">
        <v>6030</v>
      </c>
      <c r="AC1056" t="s">
        <v>1067</v>
      </c>
      <c r="AD1056" t="s">
        <v>383</v>
      </c>
      <c r="AE1056" t="s">
        <v>324</v>
      </c>
      <c r="AF1056" t="s">
        <v>1098</v>
      </c>
      <c r="AG1056" t="s">
        <v>1087</v>
      </c>
      <c r="AH1056" t="s">
        <v>329</v>
      </c>
      <c r="AI1056" t="s">
        <v>318</v>
      </c>
      <c r="AJ1056" t="s">
        <v>1070</v>
      </c>
      <c r="AK1056">
        <v>86057</v>
      </c>
      <c r="AL1056">
        <v>1</v>
      </c>
      <c r="AM1056">
        <v>63893</v>
      </c>
      <c r="AN1056" t="s">
        <v>1279</v>
      </c>
      <c r="AO1056">
        <v>214430114</v>
      </c>
    </row>
    <row r="1057" spans="1:41">
      <c r="A1057" t="s">
        <v>315</v>
      </c>
      <c r="D1057" t="s">
        <v>316</v>
      </c>
      <c r="E1057">
        <v>316694</v>
      </c>
      <c r="F1057" t="s">
        <v>317</v>
      </c>
      <c r="G1057" t="s">
        <v>318</v>
      </c>
      <c r="H1057" s="105" t="s">
        <v>887</v>
      </c>
      <c r="I1057" t="s">
        <v>887</v>
      </c>
      <c r="J1057" t="s">
        <v>737</v>
      </c>
      <c r="K1057" t="s">
        <v>315</v>
      </c>
      <c r="L1057">
        <v>484411</v>
      </c>
      <c r="M1057">
        <v>19937</v>
      </c>
      <c r="O1057">
        <v>333080</v>
      </c>
      <c r="P1057" t="s">
        <v>1066</v>
      </c>
      <c r="Q1057">
        <v>24422</v>
      </c>
      <c r="R1057">
        <v>152</v>
      </c>
      <c r="S1057">
        <v>24422</v>
      </c>
      <c r="T1057">
        <v>2786</v>
      </c>
      <c r="U1057" t="s">
        <v>328</v>
      </c>
      <c r="W1057">
        <v>1158667035</v>
      </c>
      <c r="X1057" s="76">
        <v>44830</v>
      </c>
      <c r="Y1057" s="76">
        <v>44831</v>
      </c>
      <c r="Z1057" s="76">
        <v>44774</v>
      </c>
      <c r="AA1057" s="76">
        <v>44804</v>
      </c>
      <c r="AB1057">
        <v>6344</v>
      </c>
      <c r="AC1057" t="s">
        <v>1067</v>
      </c>
      <c r="AD1057" t="s">
        <v>519</v>
      </c>
      <c r="AE1057" t="s">
        <v>324</v>
      </c>
      <c r="AF1057" t="s">
        <v>1102</v>
      </c>
      <c r="AG1057" t="s">
        <v>1100</v>
      </c>
      <c r="AH1057" t="s">
        <v>329</v>
      </c>
      <c r="AI1057" t="s">
        <v>318</v>
      </c>
      <c r="AJ1057" t="s">
        <v>1070</v>
      </c>
      <c r="AK1057">
        <v>86057</v>
      </c>
      <c r="AL1057">
        <v>1</v>
      </c>
      <c r="AM1057">
        <v>63893</v>
      </c>
      <c r="AN1057" t="s">
        <v>1279</v>
      </c>
      <c r="AO1057">
        <v>214430114</v>
      </c>
    </row>
    <row r="1058" spans="1:41">
      <c r="A1058" t="s">
        <v>315</v>
      </c>
      <c r="D1058" t="s">
        <v>316</v>
      </c>
      <c r="E1058">
        <v>316694</v>
      </c>
      <c r="F1058" t="s">
        <v>317</v>
      </c>
      <c r="G1058" t="s">
        <v>318</v>
      </c>
      <c r="H1058" s="105" t="s">
        <v>887</v>
      </c>
      <c r="I1058" t="s">
        <v>887</v>
      </c>
      <c r="J1058" t="s">
        <v>737</v>
      </c>
      <c r="K1058" t="s">
        <v>315</v>
      </c>
      <c r="L1058">
        <v>484441</v>
      </c>
      <c r="M1058">
        <v>19968</v>
      </c>
      <c r="O1058">
        <v>333080</v>
      </c>
      <c r="P1058" t="s">
        <v>1066</v>
      </c>
      <c r="Q1058">
        <v>24423</v>
      </c>
      <c r="R1058">
        <v>152</v>
      </c>
      <c r="S1058">
        <v>24423</v>
      </c>
      <c r="T1058">
        <v>2786</v>
      </c>
      <c r="U1058" t="s">
        <v>328</v>
      </c>
      <c r="W1058">
        <v>1158667035</v>
      </c>
      <c r="X1058" s="76">
        <v>44830</v>
      </c>
      <c r="Y1058" s="76">
        <v>44831</v>
      </c>
      <c r="Z1058" s="76">
        <v>44805</v>
      </c>
      <c r="AA1058" s="76">
        <v>44834</v>
      </c>
      <c r="AB1058">
        <v>6344</v>
      </c>
      <c r="AC1058" t="s">
        <v>1067</v>
      </c>
      <c r="AD1058" t="s">
        <v>519</v>
      </c>
      <c r="AE1058" t="s">
        <v>324</v>
      </c>
      <c r="AF1058" t="s">
        <v>1101</v>
      </c>
      <c r="AG1058" t="s">
        <v>1100</v>
      </c>
      <c r="AH1058" t="s">
        <v>329</v>
      </c>
      <c r="AI1058" t="s">
        <v>318</v>
      </c>
      <c r="AJ1058" t="s">
        <v>1070</v>
      </c>
      <c r="AK1058">
        <v>86057</v>
      </c>
      <c r="AL1058">
        <v>1</v>
      </c>
      <c r="AM1058">
        <v>63893</v>
      </c>
      <c r="AN1058" t="s">
        <v>1279</v>
      </c>
      <c r="AO1058">
        <v>214430114</v>
      </c>
    </row>
    <row r="1059" spans="1:41">
      <c r="A1059" t="s">
        <v>315</v>
      </c>
      <c r="D1059" t="s">
        <v>316</v>
      </c>
      <c r="E1059">
        <v>316694</v>
      </c>
      <c r="F1059" t="s">
        <v>317</v>
      </c>
      <c r="G1059" t="s">
        <v>318</v>
      </c>
      <c r="H1059" s="105" t="s">
        <v>887</v>
      </c>
      <c r="I1059" t="s">
        <v>887</v>
      </c>
      <c r="J1059" t="s">
        <v>737</v>
      </c>
      <c r="K1059" t="s">
        <v>315</v>
      </c>
      <c r="L1059">
        <v>484381</v>
      </c>
      <c r="M1059">
        <v>19906</v>
      </c>
      <c r="O1059">
        <v>333080</v>
      </c>
      <c r="P1059" t="s">
        <v>1066</v>
      </c>
      <c r="Q1059">
        <v>24421</v>
      </c>
      <c r="R1059">
        <v>152</v>
      </c>
      <c r="S1059">
        <v>24421</v>
      </c>
      <c r="T1059">
        <v>2786</v>
      </c>
      <c r="U1059" t="s">
        <v>328</v>
      </c>
      <c r="W1059">
        <v>1158667035</v>
      </c>
      <c r="X1059" s="76">
        <v>44830</v>
      </c>
      <c r="Y1059" s="76">
        <v>44831</v>
      </c>
      <c r="Z1059" s="76">
        <v>44743</v>
      </c>
      <c r="AA1059" s="76">
        <v>44773</v>
      </c>
      <c r="AB1059">
        <v>6344</v>
      </c>
      <c r="AC1059" t="s">
        <v>1067</v>
      </c>
      <c r="AD1059" t="s">
        <v>519</v>
      </c>
      <c r="AE1059" t="s">
        <v>324</v>
      </c>
      <c r="AF1059" t="s">
        <v>1099</v>
      </c>
      <c r="AG1059" t="s">
        <v>1100</v>
      </c>
      <c r="AH1059" t="s">
        <v>329</v>
      </c>
      <c r="AI1059" t="s">
        <v>318</v>
      </c>
      <c r="AJ1059" t="s">
        <v>1070</v>
      </c>
      <c r="AK1059">
        <v>86057</v>
      </c>
      <c r="AL1059">
        <v>1</v>
      </c>
      <c r="AM1059">
        <v>63893</v>
      </c>
      <c r="AN1059" t="s">
        <v>1279</v>
      </c>
      <c r="AO1059">
        <v>214430114</v>
      </c>
    </row>
    <row r="1062" spans="1:41">
      <c r="A1062" t="s">
        <v>315</v>
      </c>
      <c r="D1062" t="s">
        <v>316</v>
      </c>
      <c r="E1062">
        <v>315023</v>
      </c>
      <c r="F1062" t="s">
        <v>317</v>
      </c>
      <c r="G1062" t="s">
        <v>318</v>
      </c>
      <c r="H1062" s="105" t="s">
        <v>895</v>
      </c>
      <c r="I1062" t="s">
        <v>896</v>
      </c>
      <c r="J1062" t="s">
        <v>897</v>
      </c>
      <c r="K1062" t="s">
        <v>315</v>
      </c>
      <c r="L1062">
        <v>460004</v>
      </c>
      <c r="M1062">
        <v>19085</v>
      </c>
      <c r="O1062">
        <v>333080</v>
      </c>
      <c r="P1062" t="s">
        <v>1066</v>
      </c>
      <c r="Q1062">
        <v>19078</v>
      </c>
      <c r="R1062">
        <v>152</v>
      </c>
      <c r="S1062">
        <v>19078</v>
      </c>
      <c r="T1062">
        <v>2786</v>
      </c>
      <c r="U1062" t="s">
        <v>328</v>
      </c>
      <c r="W1062">
        <v>1158667035</v>
      </c>
      <c r="X1062" s="76">
        <v>43763</v>
      </c>
      <c r="Y1062" s="76">
        <v>43922</v>
      </c>
      <c r="Z1062" s="76">
        <v>43922</v>
      </c>
      <c r="AA1062" s="76">
        <v>43951</v>
      </c>
      <c r="AB1062">
        <v>4208.75</v>
      </c>
      <c r="AC1062" t="s">
        <v>1067</v>
      </c>
      <c r="AD1062" t="s">
        <v>346</v>
      </c>
      <c r="AE1062" t="s">
        <v>324</v>
      </c>
      <c r="AF1062" t="s">
        <v>1068</v>
      </c>
      <c r="AG1062" t="s">
        <v>1069</v>
      </c>
      <c r="AH1062" t="s">
        <v>329</v>
      </c>
      <c r="AI1062" t="s">
        <v>318</v>
      </c>
      <c r="AJ1062" t="s">
        <v>1070</v>
      </c>
      <c r="AK1062">
        <v>86057</v>
      </c>
      <c r="AL1062">
        <v>1</v>
      </c>
      <c r="AM1062">
        <v>164718</v>
      </c>
      <c r="AN1062" t="s">
        <v>1282</v>
      </c>
      <c r="AO1062">
        <v>212068221</v>
      </c>
    </row>
    <row r="1063" spans="1:41">
      <c r="A1063" t="s">
        <v>315</v>
      </c>
      <c r="D1063" t="s">
        <v>316</v>
      </c>
      <c r="E1063">
        <v>315023</v>
      </c>
      <c r="F1063" t="s">
        <v>317</v>
      </c>
      <c r="G1063" t="s">
        <v>318</v>
      </c>
      <c r="H1063" s="105" t="s">
        <v>895</v>
      </c>
      <c r="I1063" t="s">
        <v>896</v>
      </c>
      <c r="J1063" t="s">
        <v>897</v>
      </c>
      <c r="K1063" t="s">
        <v>315</v>
      </c>
      <c r="L1063">
        <v>460029</v>
      </c>
      <c r="M1063">
        <v>19115</v>
      </c>
      <c r="O1063">
        <v>333080</v>
      </c>
      <c r="P1063" t="s">
        <v>1066</v>
      </c>
      <c r="Q1063">
        <v>19079</v>
      </c>
      <c r="R1063">
        <v>152</v>
      </c>
      <c r="S1063">
        <v>19079</v>
      </c>
      <c r="T1063">
        <v>2786</v>
      </c>
      <c r="U1063" t="s">
        <v>328</v>
      </c>
      <c r="W1063">
        <v>1158667035</v>
      </c>
      <c r="X1063" s="76">
        <v>43763</v>
      </c>
      <c r="Y1063" s="76">
        <v>43956</v>
      </c>
      <c r="Z1063" s="76">
        <v>43952</v>
      </c>
      <c r="AA1063" s="76">
        <v>43982</v>
      </c>
      <c r="AB1063">
        <v>4208.75</v>
      </c>
      <c r="AC1063" t="s">
        <v>1067</v>
      </c>
      <c r="AD1063" t="s">
        <v>346</v>
      </c>
      <c r="AE1063" t="s">
        <v>324</v>
      </c>
      <c r="AF1063" t="s">
        <v>1071</v>
      </c>
      <c r="AG1063" t="s">
        <v>1069</v>
      </c>
      <c r="AH1063" t="s">
        <v>329</v>
      </c>
      <c r="AI1063" t="s">
        <v>318</v>
      </c>
      <c r="AJ1063" t="s">
        <v>1070</v>
      </c>
      <c r="AK1063">
        <v>86057</v>
      </c>
      <c r="AL1063">
        <v>1</v>
      </c>
      <c r="AM1063">
        <v>164718</v>
      </c>
      <c r="AN1063" t="s">
        <v>1282</v>
      </c>
      <c r="AO1063">
        <v>212068221</v>
      </c>
    </row>
    <row r="1064" spans="1:41">
      <c r="A1064" t="s">
        <v>315</v>
      </c>
      <c r="D1064" t="s">
        <v>316</v>
      </c>
      <c r="E1064">
        <v>315023</v>
      </c>
      <c r="F1064" t="s">
        <v>317</v>
      </c>
      <c r="G1064" t="s">
        <v>318</v>
      </c>
      <c r="H1064" s="105" t="s">
        <v>895</v>
      </c>
      <c r="I1064" t="s">
        <v>896</v>
      </c>
      <c r="J1064" t="s">
        <v>897</v>
      </c>
      <c r="K1064" t="s">
        <v>315</v>
      </c>
      <c r="L1064">
        <v>460054</v>
      </c>
      <c r="M1064">
        <v>19146</v>
      </c>
      <c r="O1064">
        <v>333080</v>
      </c>
      <c r="P1064" t="s">
        <v>1066</v>
      </c>
      <c r="Q1064">
        <v>19080</v>
      </c>
      <c r="R1064">
        <v>152</v>
      </c>
      <c r="S1064">
        <v>19080</v>
      </c>
      <c r="T1064">
        <v>2786</v>
      </c>
      <c r="U1064" t="s">
        <v>328</v>
      </c>
      <c r="W1064">
        <v>1158667035</v>
      </c>
      <c r="X1064" s="76">
        <v>43763</v>
      </c>
      <c r="Y1064" s="76">
        <v>43983</v>
      </c>
      <c r="Z1064" s="76">
        <v>43983</v>
      </c>
      <c r="AA1064" s="76">
        <v>44012</v>
      </c>
      <c r="AB1064">
        <v>4208.75</v>
      </c>
      <c r="AC1064" t="s">
        <v>1067</v>
      </c>
      <c r="AD1064" t="s">
        <v>346</v>
      </c>
      <c r="AE1064" t="s">
        <v>324</v>
      </c>
      <c r="AF1064" t="s">
        <v>1072</v>
      </c>
      <c r="AG1064" t="s">
        <v>1069</v>
      </c>
      <c r="AH1064" t="s">
        <v>329</v>
      </c>
      <c r="AI1064" t="s">
        <v>318</v>
      </c>
      <c r="AJ1064" t="s">
        <v>1070</v>
      </c>
      <c r="AK1064">
        <v>86057</v>
      </c>
      <c r="AL1064">
        <v>1</v>
      </c>
      <c r="AM1064">
        <v>164718</v>
      </c>
      <c r="AN1064" t="s">
        <v>1282</v>
      </c>
      <c r="AO1064">
        <v>212068221</v>
      </c>
    </row>
    <row r="1065" spans="1:41">
      <c r="A1065" t="s">
        <v>315</v>
      </c>
      <c r="D1065" t="s">
        <v>316</v>
      </c>
      <c r="E1065">
        <v>315023</v>
      </c>
      <c r="F1065" t="s">
        <v>317</v>
      </c>
      <c r="G1065" t="s">
        <v>318</v>
      </c>
      <c r="H1065" s="105" t="s">
        <v>895</v>
      </c>
      <c r="I1065" t="s">
        <v>896</v>
      </c>
      <c r="J1065" t="s">
        <v>897</v>
      </c>
      <c r="K1065" t="s">
        <v>315</v>
      </c>
      <c r="L1065">
        <v>795444</v>
      </c>
      <c r="M1065">
        <v>19176</v>
      </c>
      <c r="O1065">
        <v>333080</v>
      </c>
      <c r="P1065" t="s">
        <v>1066</v>
      </c>
      <c r="Q1065">
        <v>20773</v>
      </c>
      <c r="R1065">
        <v>152</v>
      </c>
      <c r="S1065">
        <v>20773</v>
      </c>
      <c r="T1065">
        <v>2786</v>
      </c>
      <c r="U1065" t="s">
        <v>328</v>
      </c>
      <c r="W1065">
        <v>1158667035</v>
      </c>
      <c r="X1065" s="76">
        <v>44109</v>
      </c>
      <c r="Y1065" s="76">
        <v>44117</v>
      </c>
      <c r="Z1065" s="76">
        <v>44013</v>
      </c>
      <c r="AA1065" s="76">
        <v>44043</v>
      </c>
      <c r="AB1065">
        <v>4375.58</v>
      </c>
      <c r="AC1065" t="s">
        <v>1067</v>
      </c>
      <c r="AD1065" t="s">
        <v>346</v>
      </c>
      <c r="AE1065" t="s">
        <v>324</v>
      </c>
      <c r="AF1065" t="s">
        <v>1075</v>
      </c>
      <c r="AG1065" t="s">
        <v>1074</v>
      </c>
      <c r="AH1065" t="s">
        <v>329</v>
      </c>
      <c r="AI1065" t="s">
        <v>318</v>
      </c>
      <c r="AJ1065" t="s">
        <v>1070</v>
      </c>
      <c r="AK1065">
        <v>86057</v>
      </c>
      <c r="AL1065">
        <v>1</v>
      </c>
      <c r="AM1065">
        <v>164718</v>
      </c>
      <c r="AN1065" t="s">
        <v>1282</v>
      </c>
      <c r="AO1065">
        <v>212068221</v>
      </c>
    </row>
    <row r="1066" spans="1:41">
      <c r="A1066" t="s">
        <v>315</v>
      </c>
      <c r="D1066" t="s">
        <v>316</v>
      </c>
      <c r="E1066">
        <v>315023</v>
      </c>
      <c r="F1066" t="s">
        <v>317</v>
      </c>
      <c r="G1066" t="s">
        <v>318</v>
      </c>
      <c r="H1066" s="105" t="s">
        <v>895</v>
      </c>
      <c r="I1066" t="s">
        <v>896</v>
      </c>
      <c r="J1066" t="s">
        <v>897</v>
      </c>
      <c r="K1066" t="s">
        <v>315</v>
      </c>
      <c r="L1066">
        <v>795467</v>
      </c>
      <c r="M1066">
        <v>19207</v>
      </c>
      <c r="O1066">
        <v>333080</v>
      </c>
      <c r="P1066" t="s">
        <v>1066</v>
      </c>
      <c r="Q1066">
        <v>20774</v>
      </c>
      <c r="R1066">
        <v>152</v>
      </c>
      <c r="S1066">
        <v>20774</v>
      </c>
      <c r="T1066">
        <v>2786</v>
      </c>
      <c r="U1066" t="s">
        <v>328</v>
      </c>
      <c r="W1066">
        <v>1158667035</v>
      </c>
      <c r="X1066" s="76">
        <v>44109</v>
      </c>
      <c r="Y1066" s="76">
        <v>44117</v>
      </c>
      <c r="Z1066" s="76">
        <v>44044</v>
      </c>
      <c r="AA1066" s="76">
        <v>44074</v>
      </c>
      <c r="AB1066">
        <v>4375.58</v>
      </c>
      <c r="AC1066" t="s">
        <v>1067</v>
      </c>
      <c r="AD1066" t="s">
        <v>346</v>
      </c>
      <c r="AE1066" t="s">
        <v>324</v>
      </c>
      <c r="AF1066" t="s">
        <v>1076</v>
      </c>
      <c r="AG1066" t="s">
        <v>1074</v>
      </c>
      <c r="AH1066" t="s">
        <v>329</v>
      </c>
      <c r="AI1066" t="s">
        <v>318</v>
      </c>
      <c r="AJ1066" t="s">
        <v>1070</v>
      </c>
      <c r="AK1066">
        <v>86057</v>
      </c>
      <c r="AL1066">
        <v>1</v>
      </c>
      <c r="AM1066">
        <v>164718</v>
      </c>
      <c r="AN1066" t="s">
        <v>1282</v>
      </c>
      <c r="AO1066">
        <v>212068221</v>
      </c>
    </row>
    <row r="1067" spans="1:41">
      <c r="A1067" t="s">
        <v>315</v>
      </c>
      <c r="D1067" t="s">
        <v>316</v>
      </c>
      <c r="E1067">
        <v>315023</v>
      </c>
      <c r="F1067" t="s">
        <v>317</v>
      </c>
      <c r="G1067" t="s">
        <v>318</v>
      </c>
      <c r="H1067" s="105" t="s">
        <v>895</v>
      </c>
      <c r="I1067" t="s">
        <v>896</v>
      </c>
      <c r="J1067" t="s">
        <v>897</v>
      </c>
      <c r="K1067" t="s">
        <v>315</v>
      </c>
      <c r="L1067">
        <v>795513</v>
      </c>
      <c r="M1067">
        <v>19268</v>
      </c>
      <c r="O1067">
        <v>333080</v>
      </c>
      <c r="P1067" t="s">
        <v>1066</v>
      </c>
      <c r="Q1067">
        <v>20776</v>
      </c>
      <c r="R1067">
        <v>152</v>
      </c>
      <c r="S1067">
        <v>20776</v>
      </c>
      <c r="T1067">
        <v>2786</v>
      </c>
      <c r="U1067" t="s">
        <v>328</v>
      </c>
      <c r="W1067">
        <v>1158667035</v>
      </c>
      <c r="X1067" s="76">
        <v>44109</v>
      </c>
      <c r="Y1067" s="76">
        <v>44117</v>
      </c>
      <c r="Z1067" s="76">
        <v>44105</v>
      </c>
      <c r="AA1067" s="76">
        <v>44135</v>
      </c>
      <c r="AB1067">
        <v>4375.58</v>
      </c>
      <c r="AC1067" t="s">
        <v>1067</v>
      </c>
      <c r="AD1067" t="s">
        <v>346</v>
      </c>
      <c r="AE1067" t="s">
        <v>324</v>
      </c>
      <c r="AF1067" t="s">
        <v>1077</v>
      </c>
      <c r="AG1067" t="s">
        <v>1074</v>
      </c>
      <c r="AH1067" t="s">
        <v>329</v>
      </c>
      <c r="AI1067" t="s">
        <v>318</v>
      </c>
      <c r="AJ1067" t="s">
        <v>1070</v>
      </c>
      <c r="AK1067">
        <v>86057</v>
      </c>
      <c r="AL1067">
        <v>1</v>
      </c>
      <c r="AM1067">
        <v>164718</v>
      </c>
      <c r="AN1067" t="s">
        <v>1282</v>
      </c>
      <c r="AO1067">
        <v>212068221</v>
      </c>
    </row>
    <row r="1068" spans="1:41">
      <c r="A1068" t="s">
        <v>315</v>
      </c>
      <c r="D1068" t="s">
        <v>316</v>
      </c>
      <c r="E1068">
        <v>315023</v>
      </c>
      <c r="F1068" t="s">
        <v>317</v>
      </c>
      <c r="G1068" t="s">
        <v>318</v>
      </c>
      <c r="H1068" s="105" t="s">
        <v>895</v>
      </c>
      <c r="I1068" t="s">
        <v>896</v>
      </c>
      <c r="J1068" t="s">
        <v>897</v>
      </c>
      <c r="K1068" t="s">
        <v>315</v>
      </c>
      <c r="L1068">
        <v>795490</v>
      </c>
      <c r="M1068">
        <v>19238</v>
      </c>
      <c r="O1068">
        <v>333080</v>
      </c>
      <c r="P1068" t="s">
        <v>1066</v>
      </c>
      <c r="Q1068">
        <v>20775</v>
      </c>
      <c r="R1068">
        <v>152</v>
      </c>
      <c r="S1068">
        <v>20775</v>
      </c>
      <c r="T1068">
        <v>2786</v>
      </c>
      <c r="U1068" t="s">
        <v>328</v>
      </c>
      <c r="W1068">
        <v>1158667035</v>
      </c>
      <c r="X1068" s="76">
        <v>44109</v>
      </c>
      <c r="Y1068" s="76">
        <v>44117</v>
      </c>
      <c r="Z1068" s="76">
        <v>44075</v>
      </c>
      <c r="AA1068" s="76">
        <v>44104</v>
      </c>
      <c r="AB1068">
        <v>4375.58</v>
      </c>
      <c r="AC1068" t="s">
        <v>1067</v>
      </c>
      <c r="AD1068" t="s">
        <v>346</v>
      </c>
      <c r="AE1068" t="s">
        <v>324</v>
      </c>
      <c r="AF1068" t="s">
        <v>1073</v>
      </c>
      <c r="AG1068" t="s">
        <v>1074</v>
      </c>
      <c r="AH1068" t="s">
        <v>329</v>
      </c>
      <c r="AI1068" t="s">
        <v>318</v>
      </c>
      <c r="AJ1068" t="s">
        <v>1070</v>
      </c>
      <c r="AK1068">
        <v>86057</v>
      </c>
      <c r="AL1068">
        <v>1</v>
      </c>
      <c r="AM1068">
        <v>164718</v>
      </c>
      <c r="AN1068" t="s">
        <v>1282</v>
      </c>
      <c r="AO1068">
        <v>212068221</v>
      </c>
    </row>
    <row r="1069" spans="1:41">
      <c r="A1069" t="s">
        <v>315</v>
      </c>
      <c r="D1069" t="s">
        <v>316</v>
      </c>
      <c r="E1069">
        <v>315023</v>
      </c>
      <c r="F1069" t="s">
        <v>317</v>
      </c>
      <c r="G1069" t="s">
        <v>318</v>
      </c>
      <c r="H1069" s="105" t="s">
        <v>895</v>
      </c>
      <c r="I1069" t="s">
        <v>896</v>
      </c>
      <c r="J1069" t="s">
        <v>897</v>
      </c>
      <c r="K1069" t="s">
        <v>315</v>
      </c>
      <c r="L1069">
        <v>795536</v>
      </c>
      <c r="M1069">
        <v>19299</v>
      </c>
      <c r="O1069">
        <v>333080</v>
      </c>
      <c r="P1069" t="s">
        <v>1066</v>
      </c>
      <c r="Q1069">
        <v>20777</v>
      </c>
      <c r="R1069">
        <v>152</v>
      </c>
      <c r="S1069">
        <v>20777</v>
      </c>
      <c r="T1069">
        <v>2786</v>
      </c>
      <c r="U1069" t="s">
        <v>328</v>
      </c>
      <c r="W1069">
        <v>1158667035</v>
      </c>
      <c r="X1069" s="76">
        <v>44109</v>
      </c>
      <c r="Y1069" s="76">
        <v>44137</v>
      </c>
      <c r="Z1069" s="76">
        <v>44136</v>
      </c>
      <c r="AA1069" s="76">
        <v>44165</v>
      </c>
      <c r="AB1069">
        <v>4375.58</v>
      </c>
      <c r="AC1069" t="s">
        <v>1067</v>
      </c>
      <c r="AD1069" t="s">
        <v>346</v>
      </c>
      <c r="AE1069" t="s">
        <v>324</v>
      </c>
      <c r="AF1069" t="s">
        <v>1078</v>
      </c>
      <c r="AG1069" t="s">
        <v>1074</v>
      </c>
      <c r="AH1069" t="s">
        <v>329</v>
      </c>
      <c r="AI1069" t="s">
        <v>318</v>
      </c>
      <c r="AJ1069" t="s">
        <v>1070</v>
      </c>
      <c r="AK1069">
        <v>86057</v>
      </c>
      <c r="AL1069">
        <v>1</v>
      </c>
      <c r="AM1069">
        <v>164718</v>
      </c>
      <c r="AN1069" t="s">
        <v>1282</v>
      </c>
      <c r="AO1069">
        <v>212068221</v>
      </c>
    </row>
    <row r="1070" spans="1:41">
      <c r="A1070" t="s">
        <v>315</v>
      </c>
      <c r="D1070" t="s">
        <v>316</v>
      </c>
      <c r="E1070">
        <v>315023</v>
      </c>
      <c r="F1070" t="s">
        <v>317</v>
      </c>
      <c r="G1070" t="s">
        <v>318</v>
      </c>
      <c r="H1070" s="105" t="s">
        <v>895</v>
      </c>
      <c r="I1070" t="s">
        <v>896</v>
      </c>
      <c r="J1070" t="s">
        <v>897</v>
      </c>
      <c r="K1070" t="s">
        <v>315</v>
      </c>
      <c r="L1070">
        <v>795559</v>
      </c>
      <c r="M1070">
        <v>19329</v>
      </c>
      <c r="O1070">
        <v>333080</v>
      </c>
      <c r="P1070" t="s">
        <v>1066</v>
      </c>
      <c r="Q1070">
        <v>20778</v>
      </c>
      <c r="R1070">
        <v>152</v>
      </c>
      <c r="S1070">
        <v>20778</v>
      </c>
      <c r="T1070">
        <v>2786</v>
      </c>
      <c r="U1070" t="s">
        <v>328</v>
      </c>
      <c r="W1070">
        <v>1158667035</v>
      </c>
      <c r="X1070" s="76">
        <v>44109</v>
      </c>
      <c r="Y1070" s="76">
        <v>44166</v>
      </c>
      <c r="Z1070" s="76">
        <v>44166</v>
      </c>
      <c r="AA1070" s="76">
        <v>44196</v>
      </c>
      <c r="AB1070">
        <v>4375.58</v>
      </c>
      <c r="AC1070" t="s">
        <v>1067</v>
      </c>
      <c r="AD1070" t="s">
        <v>346</v>
      </c>
      <c r="AE1070" t="s">
        <v>324</v>
      </c>
      <c r="AF1070" t="s">
        <v>1079</v>
      </c>
      <c r="AG1070" t="s">
        <v>1074</v>
      </c>
      <c r="AH1070" t="s">
        <v>329</v>
      </c>
      <c r="AI1070" t="s">
        <v>318</v>
      </c>
      <c r="AJ1070" t="s">
        <v>1070</v>
      </c>
      <c r="AK1070">
        <v>86057</v>
      </c>
      <c r="AL1070">
        <v>1</v>
      </c>
      <c r="AM1070">
        <v>164718</v>
      </c>
      <c r="AN1070" t="s">
        <v>1282</v>
      </c>
      <c r="AO1070">
        <v>212068221</v>
      </c>
    </row>
    <row r="1071" spans="1:41">
      <c r="A1071" t="s">
        <v>315</v>
      </c>
      <c r="D1071" t="s">
        <v>316</v>
      </c>
      <c r="E1071">
        <v>315023</v>
      </c>
      <c r="F1071" t="s">
        <v>317</v>
      </c>
      <c r="G1071" t="s">
        <v>318</v>
      </c>
      <c r="H1071" s="105" t="s">
        <v>895</v>
      </c>
      <c r="I1071" t="s">
        <v>896</v>
      </c>
      <c r="J1071" t="s">
        <v>897</v>
      </c>
      <c r="K1071" t="s">
        <v>315</v>
      </c>
      <c r="L1071">
        <v>795582</v>
      </c>
      <c r="M1071">
        <v>19360</v>
      </c>
      <c r="O1071">
        <v>333080</v>
      </c>
      <c r="P1071" t="s">
        <v>1066</v>
      </c>
      <c r="Q1071">
        <v>20779</v>
      </c>
      <c r="R1071">
        <v>152</v>
      </c>
      <c r="S1071">
        <v>20779</v>
      </c>
      <c r="T1071">
        <v>2786</v>
      </c>
      <c r="U1071" t="s">
        <v>328</v>
      </c>
      <c r="W1071">
        <v>1158667035</v>
      </c>
      <c r="X1071" s="76">
        <v>44109</v>
      </c>
      <c r="Y1071" s="76">
        <v>44201</v>
      </c>
      <c r="Z1071" s="76">
        <v>44197</v>
      </c>
      <c r="AA1071" s="76">
        <v>44227</v>
      </c>
      <c r="AB1071">
        <v>4375.58</v>
      </c>
      <c r="AC1071" t="s">
        <v>1067</v>
      </c>
      <c r="AD1071" t="s">
        <v>346</v>
      </c>
      <c r="AE1071" t="s">
        <v>324</v>
      </c>
      <c r="AF1071" t="s">
        <v>1080</v>
      </c>
      <c r="AG1071" t="s">
        <v>1074</v>
      </c>
      <c r="AH1071" t="s">
        <v>329</v>
      </c>
      <c r="AI1071" t="s">
        <v>318</v>
      </c>
      <c r="AJ1071" t="s">
        <v>1070</v>
      </c>
      <c r="AK1071">
        <v>86057</v>
      </c>
      <c r="AL1071">
        <v>1</v>
      </c>
      <c r="AM1071">
        <v>164718</v>
      </c>
      <c r="AN1071" t="s">
        <v>1282</v>
      </c>
      <c r="AO1071">
        <v>212068221</v>
      </c>
    </row>
    <row r="1072" spans="1:41">
      <c r="A1072" t="s">
        <v>315</v>
      </c>
      <c r="D1072" t="s">
        <v>316</v>
      </c>
      <c r="E1072">
        <v>315023</v>
      </c>
      <c r="F1072" t="s">
        <v>317</v>
      </c>
      <c r="G1072" t="s">
        <v>318</v>
      </c>
      <c r="H1072" s="105" t="s">
        <v>895</v>
      </c>
      <c r="I1072" t="s">
        <v>896</v>
      </c>
      <c r="J1072" t="s">
        <v>897</v>
      </c>
      <c r="K1072" t="s">
        <v>315</v>
      </c>
      <c r="L1072">
        <v>795605</v>
      </c>
      <c r="M1072">
        <v>19391</v>
      </c>
      <c r="O1072">
        <v>333080</v>
      </c>
      <c r="P1072" t="s">
        <v>1066</v>
      </c>
      <c r="Q1072">
        <v>20780</v>
      </c>
      <c r="R1072">
        <v>152</v>
      </c>
      <c r="S1072">
        <v>20780</v>
      </c>
      <c r="T1072">
        <v>2786</v>
      </c>
      <c r="U1072" t="s">
        <v>328</v>
      </c>
      <c r="W1072">
        <v>1158667035</v>
      </c>
      <c r="X1072" s="76">
        <v>44109</v>
      </c>
      <c r="Y1072" s="76">
        <v>44228</v>
      </c>
      <c r="Z1072" s="76">
        <v>44228</v>
      </c>
      <c r="AA1072" s="76">
        <v>44255</v>
      </c>
      <c r="AB1072">
        <v>4375.58</v>
      </c>
      <c r="AC1072" t="s">
        <v>1067</v>
      </c>
      <c r="AD1072" t="s">
        <v>346</v>
      </c>
      <c r="AE1072" t="s">
        <v>324</v>
      </c>
      <c r="AF1072" t="s">
        <v>1081</v>
      </c>
      <c r="AG1072" t="s">
        <v>1074</v>
      </c>
      <c r="AH1072" t="s">
        <v>329</v>
      </c>
      <c r="AI1072" t="s">
        <v>318</v>
      </c>
      <c r="AJ1072" t="s">
        <v>1070</v>
      </c>
      <c r="AK1072">
        <v>86057</v>
      </c>
      <c r="AL1072">
        <v>1</v>
      </c>
      <c r="AM1072">
        <v>164718</v>
      </c>
      <c r="AN1072" t="s">
        <v>1282</v>
      </c>
      <c r="AO1072">
        <v>212068221</v>
      </c>
    </row>
    <row r="1073" spans="1:41">
      <c r="A1073" t="s">
        <v>315</v>
      </c>
      <c r="D1073" t="s">
        <v>316</v>
      </c>
      <c r="E1073">
        <v>315023</v>
      </c>
      <c r="F1073" t="s">
        <v>317</v>
      </c>
      <c r="G1073" t="s">
        <v>318</v>
      </c>
      <c r="H1073" s="105" t="s">
        <v>895</v>
      </c>
      <c r="I1073" t="s">
        <v>896</v>
      </c>
      <c r="J1073" t="s">
        <v>897</v>
      </c>
      <c r="K1073" t="s">
        <v>315</v>
      </c>
      <c r="L1073">
        <v>795628</v>
      </c>
      <c r="M1073">
        <v>19419</v>
      </c>
      <c r="O1073">
        <v>333080</v>
      </c>
      <c r="P1073" t="s">
        <v>1066</v>
      </c>
      <c r="Q1073">
        <v>20781</v>
      </c>
      <c r="R1073">
        <v>152</v>
      </c>
      <c r="S1073">
        <v>20781</v>
      </c>
      <c r="T1073">
        <v>2786</v>
      </c>
      <c r="U1073" t="s">
        <v>328</v>
      </c>
      <c r="W1073">
        <v>1158667035</v>
      </c>
      <c r="X1073" s="76">
        <v>44109</v>
      </c>
      <c r="Y1073" s="76">
        <v>44256</v>
      </c>
      <c r="Z1073" s="76">
        <v>44256</v>
      </c>
      <c r="AA1073" s="76">
        <v>44286</v>
      </c>
      <c r="AB1073">
        <v>4375.58</v>
      </c>
      <c r="AC1073" t="s">
        <v>1067</v>
      </c>
      <c r="AD1073" t="s">
        <v>346</v>
      </c>
      <c r="AE1073" t="s">
        <v>324</v>
      </c>
      <c r="AF1073" t="s">
        <v>1082</v>
      </c>
      <c r="AG1073" t="s">
        <v>1074</v>
      </c>
      <c r="AH1073" t="s">
        <v>329</v>
      </c>
      <c r="AI1073" t="s">
        <v>318</v>
      </c>
      <c r="AJ1073" t="s">
        <v>1070</v>
      </c>
      <c r="AK1073">
        <v>86057</v>
      </c>
      <c r="AL1073">
        <v>1</v>
      </c>
      <c r="AM1073">
        <v>164718</v>
      </c>
      <c r="AN1073" t="s">
        <v>1282</v>
      </c>
      <c r="AO1073">
        <v>212068221</v>
      </c>
    </row>
    <row r="1074" spans="1:41">
      <c r="H1074" s="105"/>
      <c r="X1074" s="76"/>
      <c r="Y1074" s="76"/>
      <c r="Z1074" s="76"/>
      <c r="AA1074" s="76"/>
      <c r="AB1074">
        <f>SUM(AB1062:AB1073)</f>
        <v>52006.470000000016</v>
      </c>
    </row>
    <row r="1075" spans="1:41">
      <c r="A1075" t="s">
        <v>315</v>
      </c>
      <c r="D1075" t="s">
        <v>316</v>
      </c>
      <c r="E1075">
        <v>315023</v>
      </c>
      <c r="F1075" t="s">
        <v>317</v>
      </c>
      <c r="G1075" t="s">
        <v>318</v>
      </c>
      <c r="H1075" s="105" t="s">
        <v>895</v>
      </c>
      <c r="I1075" t="s">
        <v>896</v>
      </c>
      <c r="J1075" t="s">
        <v>897</v>
      </c>
      <c r="K1075" t="s">
        <v>315</v>
      </c>
      <c r="L1075">
        <v>795651</v>
      </c>
      <c r="M1075">
        <v>19450</v>
      </c>
      <c r="O1075">
        <v>333080</v>
      </c>
      <c r="P1075" t="s">
        <v>1066</v>
      </c>
      <c r="Q1075">
        <v>20782</v>
      </c>
      <c r="R1075">
        <v>152</v>
      </c>
      <c r="S1075">
        <v>20782</v>
      </c>
      <c r="T1075">
        <v>2786</v>
      </c>
      <c r="U1075" t="s">
        <v>328</v>
      </c>
      <c r="W1075">
        <v>1158667035</v>
      </c>
      <c r="X1075" s="76">
        <v>44109</v>
      </c>
      <c r="Y1075" s="76">
        <v>44287</v>
      </c>
      <c r="Z1075" s="76">
        <v>44287</v>
      </c>
      <c r="AA1075" s="76">
        <v>44316</v>
      </c>
      <c r="AB1075">
        <v>4375.58</v>
      </c>
      <c r="AC1075" t="s">
        <v>1067</v>
      </c>
      <c r="AD1075" t="s">
        <v>346</v>
      </c>
      <c r="AE1075" t="s">
        <v>324</v>
      </c>
      <c r="AF1075" t="s">
        <v>1083</v>
      </c>
      <c r="AG1075" t="s">
        <v>1074</v>
      </c>
      <c r="AH1075" t="s">
        <v>329</v>
      </c>
      <c r="AI1075" t="s">
        <v>318</v>
      </c>
      <c r="AJ1075" t="s">
        <v>1070</v>
      </c>
      <c r="AK1075">
        <v>86057</v>
      </c>
      <c r="AL1075">
        <v>1</v>
      </c>
      <c r="AM1075">
        <v>164718</v>
      </c>
      <c r="AN1075" t="s">
        <v>1282</v>
      </c>
      <c r="AO1075">
        <v>212068221</v>
      </c>
    </row>
    <row r="1076" spans="1:41">
      <c r="A1076" t="s">
        <v>315</v>
      </c>
      <c r="D1076" t="s">
        <v>316</v>
      </c>
      <c r="E1076">
        <v>315023</v>
      </c>
      <c r="F1076" t="s">
        <v>317</v>
      </c>
      <c r="G1076" t="s">
        <v>318</v>
      </c>
      <c r="H1076" s="105" t="s">
        <v>895</v>
      </c>
      <c r="I1076" t="s">
        <v>896</v>
      </c>
      <c r="J1076" t="s">
        <v>897</v>
      </c>
      <c r="K1076" t="s">
        <v>315</v>
      </c>
      <c r="L1076">
        <v>795674</v>
      </c>
      <c r="M1076">
        <v>19480</v>
      </c>
      <c r="O1076">
        <v>333080</v>
      </c>
      <c r="P1076" t="s">
        <v>1066</v>
      </c>
      <c r="Q1076">
        <v>20783</v>
      </c>
      <c r="R1076">
        <v>152</v>
      </c>
      <c r="S1076">
        <v>20783</v>
      </c>
      <c r="T1076">
        <v>2786</v>
      </c>
      <c r="U1076" t="s">
        <v>328</v>
      </c>
      <c r="W1076">
        <v>1158667035</v>
      </c>
      <c r="X1076" s="76">
        <v>44109</v>
      </c>
      <c r="Y1076" s="76">
        <v>44322</v>
      </c>
      <c r="Z1076" s="76">
        <v>44317</v>
      </c>
      <c r="AA1076" s="76">
        <v>44347</v>
      </c>
      <c r="AB1076">
        <v>4375.58</v>
      </c>
      <c r="AC1076" t="s">
        <v>1067</v>
      </c>
      <c r="AD1076" t="s">
        <v>346</v>
      </c>
      <c r="AE1076" t="s">
        <v>324</v>
      </c>
      <c r="AF1076" t="s">
        <v>1084</v>
      </c>
      <c r="AG1076" t="s">
        <v>1074</v>
      </c>
      <c r="AH1076" t="s">
        <v>329</v>
      </c>
      <c r="AI1076" t="s">
        <v>318</v>
      </c>
      <c r="AJ1076" t="s">
        <v>1070</v>
      </c>
      <c r="AK1076">
        <v>86057</v>
      </c>
      <c r="AL1076">
        <v>1</v>
      </c>
      <c r="AM1076">
        <v>164718</v>
      </c>
      <c r="AN1076" t="s">
        <v>1282</v>
      </c>
      <c r="AO1076">
        <v>212068221</v>
      </c>
    </row>
    <row r="1077" spans="1:41">
      <c r="A1077" t="s">
        <v>315</v>
      </c>
      <c r="D1077" t="s">
        <v>316</v>
      </c>
      <c r="E1077">
        <v>315023</v>
      </c>
      <c r="F1077" t="s">
        <v>317</v>
      </c>
      <c r="G1077" t="s">
        <v>318</v>
      </c>
      <c r="H1077" s="105" t="s">
        <v>895</v>
      </c>
      <c r="I1077" t="s">
        <v>896</v>
      </c>
      <c r="J1077" t="s">
        <v>897</v>
      </c>
      <c r="K1077" t="s">
        <v>315</v>
      </c>
      <c r="L1077">
        <v>795697</v>
      </c>
      <c r="M1077">
        <v>19511</v>
      </c>
      <c r="O1077">
        <v>333080</v>
      </c>
      <c r="P1077" t="s">
        <v>1066</v>
      </c>
      <c r="Q1077">
        <v>20784</v>
      </c>
      <c r="R1077">
        <v>152</v>
      </c>
      <c r="S1077">
        <v>20784</v>
      </c>
      <c r="T1077">
        <v>2786</v>
      </c>
      <c r="U1077" t="s">
        <v>328</v>
      </c>
      <c r="W1077">
        <v>1158667035</v>
      </c>
      <c r="X1077" s="76">
        <v>44109</v>
      </c>
      <c r="Y1077" s="76">
        <v>44348</v>
      </c>
      <c r="Z1077" s="76">
        <v>44348</v>
      </c>
      <c r="AA1077" s="76">
        <v>44377</v>
      </c>
      <c r="AB1077">
        <v>4375.58</v>
      </c>
      <c r="AC1077" t="s">
        <v>1067</v>
      </c>
      <c r="AD1077" t="s">
        <v>346</v>
      </c>
      <c r="AE1077" t="s">
        <v>324</v>
      </c>
      <c r="AF1077" t="s">
        <v>1085</v>
      </c>
      <c r="AG1077" t="s">
        <v>1074</v>
      </c>
      <c r="AH1077" t="s">
        <v>329</v>
      </c>
      <c r="AI1077" t="s">
        <v>318</v>
      </c>
      <c r="AJ1077" t="s">
        <v>1070</v>
      </c>
      <c r="AK1077">
        <v>86057</v>
      </c>
      <c r="AL1077">
        <v>1</v>
      </c>
      <c r="AM1077">
        <v>164718</v>
      </c>
      <c r="AN1077" t="s">
        <v>1282</v>
      </c>
      <c r="AO1077">
        <v>212068221</v>
      </c>
    </row>
    <row r="1078" spans="1:41">
      <c r="A1078" t="s">
        <v>315</v>
      </c>
      <c r="D1078" t="s">
        <v>316</v>
      </c>
      <c r="E1078">
        <v>315023</v>
      </c>
      <c r="F1078" t="s">
        <v>317</v>
      </c>
      <c r="G1078" t="s">
        <v>318</v>
      </c>
      <c r="H1078" s="105" t="s">
        <v>895</v>
      </c>
      <c r="I1078" t="s">
        <v>896</v>
      </c>
      <c r="J1078" t="s">
        <v>897</v>
      </c>
      <c r="K1078" t="s">
        <v>315</v>
      </c>
      <c r="L1078">
        <v>109407</v>
      </c>
      <c r="M1078">
        <v>19572</v>
      </c>
      <c r="O1078">
        <v>333080</v>
      </c>
      <c r="P1078" t="s">
        <v>1066</v>
      </c>
      <c r="Q1078">
        <v>22778</v>
      </c>
      <c r="R1078">
        <v>152</v>
      </c>
      <c r="S1078">
        <v>22778</v>
      </c>
      <c r="T1078">
        <v>2786</v>
      </c>
      <c r="U1078" t="s">
        <v>328</v>
      </c>
      <c r="W1078">
        <v>1158667035</v>
      </c>
      <c r="X1078" s="76">
        <v>44442</v>
      </c>
      <c r="Y1078" s="76">
        <v>44442</v>
      </c>
      <c r="Z1078" s="76">
        <v>44409</v>
      </c>
      <c r="AA1078" s="76">
        <v>44439</v>
      </c>
      <c r="AB1078">
        <v>4572.75</v>
      </c>
      <c r="AC1078" t="s">
        <v>1067</v>
      </c>
      <c r="AD1078" t="s">
        <v>383</v>
      </c>
      <c r="AE1078" t="s">
        <v>324</v>
      </c>
      <c r="AF1078" t="s">
        <v>1088</v>
      </c>
      <c r="AG1078" t="s">
        <v>1087</v>
      </c>
      <c r="AH1078" t="s">
        <v>329</v>
      </c>
      <c r="AI1078" t="s">
        <v>318</v>
      </c>
      <c r="AJ1078" t="s">
        <v>1070</v>
      </c>
      <c r="AK1078">
        <v>86057</v>
      </c>
      <c r="AL1078">
        <v>1</v>
      </c>
      <c r="AM1078">
        <v>164718</v>
      </c>
      <c r="AN1078" t="s">
        <v>1282</v>
      </c>
      <c r="AO1078">
        <v>212068221</v>
      </c>
    </row>
    <row r="1079" spans="1:41">
      <c r="A1079" t="s">
        <v>315</v>
      </c>
      <c r="D1079" t="s">
        <v>316</v>
      </c>
      <c r="E1079">
        <v>315023</v>
      </c>
      <c r="F1079" t="s">
        <v>317</v>
      </c>
      <c r="G1079" t="s">
        <v>318</v>
      </c>
      <c r="H1079" s="105" t="s">
        <v>895</v>
      </c>
      <c r="I1079" t="s">
        <v>896</v>
      </c>
      <c r="J1079" t="s">
        <v>897</v>
      </c>
      <c r="K1079" t="s">
        <v>315</v>
      </c>
      <c r="L1079">
        <v>109437</v>
      </c>
      <c r="M1079">
        <v>19603</v>
      </c>
      <c r="O1079">
        <v>333080</v>
      </c>
      <c r="P1079" t="s">
        <v>1066</v>
      </c>
      <c r="Q1079">
        <v>22779</v>
      </c>
      <c r="R1079">
        <v>152</v>
      </c>
      <c r="S1079">
        <v>22779</v>
      </c>
      <c r="T1079">
        <v>2786</v>
      </c>
      <c r="U1079" t="s">
        <v>328</v>
      </c>
      <c r="W1079">
        <v>1158667035</v>
      </c>
      <c r="X1079" s="76">
        <v>44442</v>
      </c>
      <c r="Y1079" s="76">
        <v>44442</v>
      </c>
      <c r="Z1079" s="76">
        <v>44440</v>
      </c>
      <c r="AA1079" s="76">
        <v>44469</v>
      </c>
      <c r="AB1079">
        <v>4572.75</v>
      </c>
      <c r="AC1079" t="s">
        <v>1067</v>
      </c>
      <c r="AD1079" t="s">
        <v>383</v>
      </c>
      <c r="AE1079" t="s">
        <v>324</v>
      </c>
      <c r="AF1079" t="s">
        <v>1086</v>
      </c>
      <c r="AG1079" t="s">
        <v>1087</v>
      </c>
      <c r="AH1079" t="s">
        <v>329</v>
      </c>
      <c r="AI1079" t="s">
        <v>318</v>
      </c>
      <c r="AJ1079" t="s">
        <v>1070</v>
      </c>
      <c r="AK1079">
        <v>86057</v>
      </c>
      <c r="AL1079">
        <v>1</v>
      </c>
      <c r="AM1079">
        <v>164718</v>
      </c>
      <c r="AN1079" t="s">
        <v>1282</v>
      </c>
      <c r="AO1079">
        <v>212068221</v>
      </c>
    </row>
    <row r="1080" spans="1:41">
      <c r="A1080" t="s">
        <v>315</v>
      </c>
      <c r="D1080" t="s">
        <v>316</v>
      </c>
      <c r="E1080">
        <v>315023</v>
      </c>
      <c r="F1080" t="s">
        <v>317</v>
      </c>
      <c r="G1080" t="s">
        <v>318</v>
      </c>
      <c r="H1080" s="105" t="s">
        <v>895</v>
      </c>
      <c r="I1080" t="s">
        <v>896</v>
      </c>
      <c r="J1080" t="s">
        <v>897</v>
      </c>
      <c r="K1080" t="s">
        <v>315</v>
      </c>
      <c r="L1080">
        <v>109377</v>
      </c>
      <c r="M1080">
        <v>19541</v>
      </c>
      <c r="O1080">
        <v>333080</v>
      </c>
      <c r="P1080" t="s">
        <v>1066</v>
      </c>
      <c r="Q1080">
        <v>22777</v>
      </c>
      <c r="R1080">
        <v>152</v>
      </c>
      <c r="S1080">
        <v>22777</v>
      </c>
      <c r="T1080">
        <v>2786</v>
      </c>
      <c r="U1080" t="s">
        <v>328</v>
      </c>
      <c r="W1080">
        <v>1158667035</v>
      </c>
      <c r="X1080" s="76">
        <v>44442</v>
      </c>
      <c r="Y1080" s="76">
        <v>44442</v>
      </c>
      <c r="Z1080" s="76">
        <v>44378</v>
      </c>
      <c r="AA1080" s="76">
        <v>44408</v>
      </c>
      <c r="AB1080">
        <v>4572.75</v>
      </c>
      <c r="AC1080" t="s">
        <v>1067</v>
      </c>
      <c r="AD1080" t="s">
        <v>383</v>
      </c>
      <c r="AE1080" t="s">
        <v>324</v>
      </c>
      <c r="AF1080" t="s">
        <v>1089</v>
      </c>
      <c r="AG1080" t="s">
        <v>1087</v>
      </c>
      <c r="AH1080" t="s">
        <v>329</v>
      </c>
      <c r="AI1080" t="s">
        <v>318</v>
      </c>
      <c r="AJ1080" t="s">
        <v>1070</v>
      </c>
      <c r="AK1080">
        <v>86057</v>
      </c>
      <c r="AL1080">
        <v>1</v>
      </c>
      <c r="AM1080">
        <v>164718</v>
      </c>
      <c r="AN1080" t="s">
        <v>1282</v>
      </c>
      <c r="AO1080">
        <v>212068221</v>
      </c>
    </row>
    <row r="1081" spans="1:41">
      <c r="A1081" t="s">
        <v>315</v>
      </c>
      <c r="D1081" t="s">
        <v>316</v>
      </c>
      <c r="E1081">
        <v>315023</v>
      </c>
      <c r="F1081" t="s">
        <v>317</v>
      </c>
      <c r="G1081" t="s">
        <v>318</v>
      </c>
      <c r="H1081" s="105" t="s">
        <v>895</v>
      </c>
      <c r="I1081" t="s">
        <v>896</v>
      </c>
      <c r="J1081" t="s">
        <v>897</v>
      </c>
      <c r="K1081" t="s">
        <v>315</v>
      </c>
      <c r="L1081">
        <v>109467</v>
      </c>
      <c r="M1081">
        <v>19633</v>
      </c>
      <c r="O1081">
        <v>333080</v>
      </c>
      <c r="P1081" t="s">
        <v>1066</v>
      </c>
      <c r="Q1081">
        <v>22780</v>
      </c>
      <c r="R1081">
        <v>152</v>
      </c>
      <c r="S1081">
        <v>22780</v>
      </c>
      <c r="T1081">
        <v>2786</v>
      </c>
      <c r="U1081" t="s">
        <v>328</v>
      </c>
      <c r="W1081">
        <v>1158667035</v>
      </c>
      <c r="X1081" s="76">
        <v>44442</v>
      </c>
      <c r="Y1081" s="76">
        <v>44470</v>
      </c>
      <c r="Z1081" s="76">
        <v>44470</v>
      </c>
      <c r="AA1081" s="76">
        <v>44500</v>
      </c>
      <c r="AB1081">
        <v>4572.75</v>
      </c>
      <c r="AC1081" t="s">
        <v>1067</v>
      </c>
      <c r="AD1081" t="s">
        <v>383</v>
      </c>
      <c r="AE1081" t="s">
        <v>324</v>
      </c>
      <c r="AF1081" t="s">
        <v>1090</v>
      </c>
      <c r="AG1081" t="s">
        <v>1087</v>
      </c>
      <c r="AH1081" t="s">
        <v>329</v>
      </c>
      <c r="AI1081" t="s">
        <v>318</v>
      </c>
      <c r="AJ1081" t="s">
        <v>1070</v>
      </c>
      <c r="AK1081">
        <v>86057</v>
      </c>
      <c r="AL1081">
        <v>1</v>
      </c>
      <c r="AM1081">
        <v>164718</v>
      </c>
      <c r="AN1081" t="s">
        <v>1282</v>
      </c>
      <c r="AO1081">
        <v>212068221</v>
      </c>
    </row>
    <row r="1082" spans="1:41">
      <c r="A1082" t="s">
        <v>315</v>
      </c>
      <c r="D1082" t="s">
        <v>316</v>
      </c>
      <c r="E1082">
        <v>315023</v>
      </c>
      <c r="F1082" t="s">
        <v>317</v>
      </c>
      <c r="G1082" t="s">
        <v>318</v>
      </c>
      <c r="H1082" s="105" t="s">
        <v>895</v>
      </c>
      <c r="I1082" t="s">
        <v>896</v>
      </c>
      <c r="J1082" t="s">
        <v>897</v>
      </c>
      <c r="K1082" t="s">
        <v>315</v>
      </c>
      <c r="L1082">
        <v>109497</v>
      </c>
      <c r="M1082">
        <v>19664</v>
      </c>
      <c r="O1082">
        <v>333080</v>
      </c>
      <c r="P1082" t="s">
        <v>1066</v>
      </c>
      <c r="Q1082">
        <v>22781</v>
      </c>
      <c r="R1082">
        <v>152</v>
      </c>
      <c r="S1082">
        <v>22781</v>
      </c>
      <c r="T1082">
        <v>2786</v>
      </c>
      <c r="U1082" t="s">
        <v>328</v>
      </c>
      <c r="W1082">
        <v>1158667035</v>
      </c>
      <c r="X1082" s="76">
        <v>44442</v>
      </c>
      <c r="Y1082" s="76">
        <v>44503</v>
      </c>
      <c r="Z1082" s="76">
        <v>44501</v>
      </c>
      <c r="AA1082" s="76">
        <v>44530</v>
      </c>
      <c r="AB1082">
        <v>4572.75</v>
      </c>
      <c r="AC1082" t="s">
        <v>1067</v>
      </c>
      <c r="AD1082" t="s">
        <v>383</v>
      </c>
      <c r="AE1082" t="s">
        <v>324</v>
      </c>
      <c r="AF1082" t="s">
        <v>1091</v>
      </c>
      <c r="AG1082" t="s">
        <v>1087</v>
      </c>
      <c r="AH1082" t="s">
        <v>329</v>
      </c>
      <c r="AI1082" t="s">
        <v>318</v>
      </c>
      <c r="AJ1082" t="s">
        <v>1070</v>
      </c>
      <c r="AK1082">
        <v>86057</v>
      </c>
      <c r="AL1082">
        <v>1</v>
      </c>
      <c r="AM1082">
        <v>164718</v>
      </c>
      <c r="AN1082" t="s">
        <v>1282</v>
      </c>
      <c r="AO1082">
        <v>212068221</v>
      </c>
    </row>
    <row r="1083" spans="1:41">
      <c r="A1083" t="s">
        <v>315</v>
      </c>
      <c r="D1083" t="s">
        <v>316</v>
      </c>
      <c r="E1083">
        <v>315023</v>
      </c>
      <c r="F1083" t="s">
        <v>317</v>
      </c>
      <c r="G1083" t="s">
        <v>318</v>
      </c>
      <c r="H1083" s="105" t="s">
        <v>895</v>
      </c>
      <c r="I1083" t="s">
        <v>896</v>
      </c>
      <c r="J1083" t="s">
        <v>897</v>
      </c>
      <c r="K1083" t="s">
        <v>315</v>
      </c>
      <c r="L1083">
        <v>109527</v>
      </c>
      <c r="M1083">
        <v>19694</v>
      </c>
      <c r="O1083">
        <v>333080</v>
      </c>
      <c r="P1083" t="s">
        <v>1066</v>
      </c>
      <c r="Q1083">
        <v>22782</v>
      </c>
      <c r="R1083">
        <v>152</v>
      </c>
      <c r="S1083">
        <v>22782</v>
      </c>
      <c r="T1083">
        <v>2786</v>
      </c>
      <c r="U1083" t="s">
        <v>328</v>
      </c>
      <c r="W1083">
        <v>1158667035</v>
      </c>
      <c r="X1083" s="76">
        <v>44442</v>
      </c>
      <c r="Y1083" s="76">
        <v>44531</v>
      </c>
      <c r="Z1083" s="76">
        <v>44531</v>
      </c>
      <c r="AA1083" s="76">
        <v>44561</v>
      </c>
      <c r="AB1083">
        <v>4572.75</v>
      </c>
      <c r="AC1083" t="s">
        <v>1067</v>
      </c>
      <c r="AD1083" t="s">
        <v>383</v>
      </c>
      <c r="AE1083" t="s">
        <v>324</v>
      </c>
      <c r="AF1083" t="s">
        <v>1092</v>
      </c>
      <c r="AG1083" t="s">
        <v>1087</v>
      </c>
      <c r="AH1083" t="s">
        <v>329</v>
      </c>
      <c r="AI1083" t="s">
        <v>318</v>
      </c>
      <c r="AJ1083" t="s">
        <v>1070</v>
      </c>
      <c r="AK1083">
        <v>86057</v>
      </c>
      <c r="AL1083">
        <v>1</v>
      </c>
      <c r="AM1083">
        <v>164718</v>
      </c>
      <c r="AN1083" t="s">
        <v>1282</v>
      </c>
      <c r="AO1083">
        <v>212068221</v>
      </c>
    </row>
    <row r="1084" spans="1:41">
      <c r="A1084" t="s">
        <v>315</v>
      </c>
      <c r="D1084" t="s">
        <v>316</v>
      </c>
      <c r="E1084">
        <v>315023</v>
      </c>
      <c r="F1084" t="s">
        <v>317</v>
      </c>
      <c r="G1084" t="s">
        <v>318</v>
      </c>
      <c r="H1084" s="105" t="s">
        <v>895</v>
      </c>
      <c r="I1084" t="s">
        <v>896</v>
      </c>
      <c r="J1084" t="s">
        <v>897</v>
      </c>
      <c r="K1084" t="s">
        <v>315</v>
      </c>
      <c r="L1084">
        <v>109557</v>
      </c>
      <c r="M1084">
        <v>19725</v>
      </c>
      <c r="O1084">
        <v>333080</v>
      </c>
      <c r="P1084" t="s">
        <v>1066</v>
      </c>
      <c r="Q1084">
        <v>22783</v>
      </c>
      <c r="R1084">
        <v>152</v>
      </c>
      <c r="S1084">
        <v>22783</v>
      </c>
      <c r="T1084">
        <v>2786</v>
      </c>
      <c r="U1084" t="s">
        <v>328</v>
      </c>
      <c r="W1084">
        <v>1158667035</v>
      </c>
      <c r="X1084" s="76">
        <v>44442</v>
      </c>
      <c r="Y1084" s="76">
        <v>44566</v>
      </c>
      <c r="Z1084" s="76">
        <v>44562</v>
      </c>
      <c r="AA1084" s="76">
        <v>44592</v>
      </c>
      <c r="AB1084">
        <v>4572.75</v>
      </c>
      <c r="AC1084" t="s">
        <v>1067</v>
      </c>
      <c r="AD1084" t="s">
        <v>383</v>
      </c>
      <c r="AE1084" t="s">
        <v>324</v>
      </c>
      <c r="AF1084" t="s">
        <v>1093</v>
      </c>
      <c r="AG1084" t="s">
        <v>1087</v>
      </c>
      <c r="AH1084" t="s">
        <v>329</v>
      </c>
      <c r="AI1084" t="s">
        <v>318</v>
      </c>
      <c r="AJ1084" t="s">
        <v>1070</v>
      </c>
      <c r="AK1084">
        <v>86057</v>
      </c>
      <c r="AL1084">
        <v>1</v>
      </c>
      <c r="AM1084">
        <v>164718</v>
      </c>
      <c r="AN1084" t="s">
        <v>1282</v>
      </c>
      <c r="AO1084">
        <v>212068221</v>
      </c>
    </row>
    <row r="1085" spans="1:41">
      <c r="A1085" t="s">
        <v>315</v>
      </c>
      <c r="D1085" t="s">
        <v>316</v>
      </c>
      <c r="E1085">
        <v>315023</v>
      </c>
      <c r="F1085" t="s">
        <v>317</v>
      </c>
      <c r="G1085" t="s">
        <v>318</v>
      </c>
      <c r="H1085" s="105" t="s">
        <v>895</v>
      </c>
      <c r="I1085" t="s">
        <v>896</v>
      </c>
      <c r="J1085" t="s">
        <v>897</v>
      </c>
      <c r="K1085" t="s">
        <v>315</v>
      </c>
      <c r="L1085">
        <v>109587</v>
      </c>
      <c r="M1085">
        <v>19756</v>
      </c>
      <c r="O1085">
        <v>333080</v>
      </c>
      <c r="P1085" t="s">
        <v>1066</v>
      </c>
      <c r="Q1085">
        <v>22784</v>
      </c>
      <c r="R1085">
        <v>152</v>
      </c>
      <c r="S1085">
        <v>22784</v>
      </c>
      <c r="T1085">
        <v>2786</v>
      </c>
      <c r="U1085" t="s">
        <v>328</v>
      </c>
      <c r="W1085">
        <v>1158667035</v>
      </c>
      <c r="X1085" s="76">
        <v>44442</v>
      </c>
      <c r="Y1085" s="76">
        <v>44594</v>
      </c>
      <c r="Z1085" s="76">
        <v>44593</v>
      </c>
      <c r="AA1085" s="76">
        <v>44620</v>
      </c>
      <c r="AB1085">
        <v>4572.75</v>
      </c>
      <c r="AC1085" t="s">
        <v>1067</v>
      </c>
      <c r="AD1085" t="s">
        <v>383</v>
      </c>
      <c r="AE1085" t="s">
        <v>324</v>
      </c>
      <c r="AF1085" t="s">
        <v>1094</v>
      </c>
      <c r="AG1085" t="s">
        <v>1087</v>
      </c>
      <c r="AH1085" t="s">
        <v>329</v>
      </c>
      <c r="AI1085" t="s">
        <v>318</v>
      </c>
      <c r="AJ1085" t="s">
        <v>1070</v>
      </c>
      <c r="AK1085">
        <v>86057</v>
      </c>
      <c r="AL1085">
        <v>1</v>
      </c>
      <c r="AM1085">
        <v>164718</v>
      </c>
      <c r="AN1085" t="s">
        <v>1282</v>
      </c>
      <c r="AO1085">
        <v>212068221</v>
      </c>
    </row>
    <row r="1086" spans="1:41">
      <c r="A1086" t="s">
        <v>315</v>
      </c>
      <c r="D1086" t="s">
        <v>316</v>
      </c>
      <c r="E1086">
        <v>315023</v>
      </c>
      <c r="F1086" t="s">
        <v>317</v>
      </c>
      <c r="G1086" t="s">
        <v>318</v>
      </c>
      <c r="H1086" s="105" t="s">
        <v>895</v>
      </c>
      <c r="I1086" t="s">
        <v>896</v>
      </c>
      <c r="J1086" t="s">
        <v>897</v>
      </c>
      <c r="K1086" t="s">
        <v>315</v>
      </c>
      <c r="L1086">
        <v>109617</v>
      </c>
      <c r="M1086">
        <v>19784</v>
      </c>
      <c r="O1086">
        <v>333080</v>
      </c>
      <c r="P1086" t="s">
        <v>1066</v>
      </c>
      <c r="Q1086">
        <v>22785</v>
      </c>
      <c r="R1086">
        <v>152</v>
      </c>
      <c r="S1086">
        <v>22785</v>
      </c>
      <c r="T1086">
        <v>2786</v>
      </c>
      <c r="U1086" t="s">
        <v>328</v>
      </c>
      <c r="W1086">
        <v>1158667035</v>
      </c>
      <c r="X1086" s="76">
        <v>44442</v>
      </c>
      <c r="Y1086" s="76">
        <v>44621</v>
      </c>
      <c r="Z1086" s="76">
        <v>44621</v>
      </c>
      <c r="AA1086" s="76">
        <v>44651</v>
      </c>
      <c r="AB1086">
        <v>4572.75</v>
      </c>
      <c r="AC1086" t="s">
        <v>1067</v>
      </c>
      <c r="AD1086" t="s">
        <v>383</v>
      </c>
      <c r="AE1086" t="s">
        <v>324</v>
      </c>
      <c r="AF1086" t="s">
        <v>1095</v>
      </c>
      <c r="AG1086" t="s">
        <v>1087</v>
      </c>
      <c r="AH1086" t="s">
        <v>329</v>
      </c>
      <c r="AI1086" t="s">
        <v>318</v>
      </c>
      <c r="AJ1086" t="s">
        <v>1070</v>
      </c>
      <c r="AK1086">
        <v>86057</v>
      </c>
      <c r="AL1086">
        <v>1</v>
      </c>
      <c r="AM1086">
        <v>164718</v>
      </c>
      <c r="AN1086" t="s">
        <v>1282</v>
      </c>
      <c r="AO1086">
        <v>212068221</v>
      </c>
    </row>
    <row r="1087" spans="1:41">
      <c r="H1087" s="105"/>
      <c r="X1087" s="76"/>
      <c r="Y1087" s="76"/>
      <c r="Z1087" s="76"/>
      <c r="AA1087" s="76"/>
      <c r="AB1087">
        <f>SUM(AB1075:AB1086)</f>
        <v>54281.49</v>
      </c>
    </row>
    <row r="1088" spans="1:41">
      <c r="A1088" t="s">
        <v>315</v>
      </c>
      <c r="D1088" t="s">
        <v>316</v>
      </c>
      <c r="E1088">
        <v>315023</v>
      </c>
      <c r="F1088" t="s">
        <v>317</v>
      </c>
      <c r="G1088" t="s">
        <v>318</v>
      </c>
      <c r="H1088" s="105" t="s">
        <v>895</v>
      </c>
      <c r="I1088" t="s">
        <v>896</v>
      </c>
      <c r="J1088" t="s">
        <v>897</v>
      </c>
      <c r="K1088" t="s">
        <v>315</v>
      </c>
      <c r="L1088">
        <v>109647</v>
      </c>
      <c r="M1088">
        <v>19815</v>
      </c>
      <c r="O1088">
        <v>333080</v>
      </c>
      <c r="P1088" t="s">
        <v>1066</v>
      </c>
      <c r="Q1088">
        <v>22786</v>
      </c>
      <c r="R1088">
        <v>152</v>
      </c>
      <c r="S1088">
        <v>22786</v>
      </c>
      <c r="T1088">
        <v>2786</v>
      </c>
      <c r="U1088" t="s">
        <v>328</v>
      </c>
      <c r="W1088">
        <v>1158667035</v>
      </c>
      <c r="X1088" s="76">
        <v>44442</v>
      </c>
      <c r="Y1088" s="76">
        <v>44652</v>
      </c>
      <c r="Z1088" s="76">
        <v>44652</v>
      </c>
      <c r="AA1088" s="76">
        <v>44681</v>
      </c>
      <c r="AB1088">
        <v>4572.75</v>
      </c>
      <c r="AC1088" t="s">
        <v>1067</v>
      </c>
      <c r="AD1088" t="s">
        <v>383</v>
      </c>
      <c r="AE1088" t="s">
        <v>324</v>
      </c>
      <c r="AF1088" t="s">
        <v>1096</v>
      </c>
      <c r="AG1088" t="s">
        <v>1087</v>
      </c>
      <c r="AH1088" t="s">
        <v>329</v>
      </c>
      <c r="AI1088" t="s">
        <v>318</v>
      </c>
      <c r="AJ1088" t="s">
        <v>1070</v>
      </c>
      <c r="AK1088">
        <v>86057</v>
      </c>
      <c r="AL1088">
        <v>1</v>
      </c>
      <c r="AM1088">
        <v>164718</v>
      </c>
      <c r="AN1088" t="s">
        <v>1282</v>
      </c>
      <c r="AO1088">
        <v>212068221</v>
      </c>
    </row>
    <row r="1089" spans="1:41">
      <c r="A1089" t="s">
        <v>315</v>
      </c>
      <c r="D1089" t="s">
        <v>316</v>
      </c>
      <c r="E1089">
        <v>315023</v>
      </c>
      <c r="F1089" t="s">
        <v>317</v>
      </c>
      <c r="G1089" t="s">
        <v>318</v>
      </c>
      <c r="H1089" s="105" t="s">
        <v>895</v>
      </c>
      <c r="I1089" t="s">
        <v>896</v>
      </c>
      <c r="J1089" t="s">
        <v>897</v>
      </c>
      <c r="K1089" t="s">
        <v>315</v>
      </c>
      <c r="L1089">
        <v>109677</v>
      </c>
      <c r="M1089">
        <v>19845</v>
      </c>
      <c r="O1089">
        <v>333080</v>
      </c>
      <c r="P1089" t="s">
        <v>1066</v>
      </c>
      <c r="Q1089">
        <v>22787</v>
      </c>
      <c r="R1089">
        <v>152</v>
      </c>
      <c r="S1089">
        <v>22787</v>
      </c>
      <c r="T1089">
        <v>2786</v>
      </c>
      <c r="U1089" t="s">
        <v>328</v>
      </c>
      <c r="W1089">
        <v>1158667035</v>
      </c>
      <c r="X1089" s="76">
        <v>44442</v>
      </c>
      <c r="Y1089" s="76">
        <v>44684</v>
      </c>
      <c r="Z1089" s="76">
        <v>44682</v>
      </c>
      <c r="AA1089" s="76">
        <v>44712</v>
      </c>
      <c r="AB1089">
        <v>4572.75</v>
      </c>
      <c r="AC1089" t="s">
        <v>1067</v>
      </c>
      <c r="AD1089" t="s">
        <v>383</v>
      </c>
      <c r="AE1089" t="s">
        <v>324</v>
      </c>
      <c r="AF1089" t="s">
        <v>1097</v>
      </c>
      <c r="AG1089" t="s">
        <v>1087</v>
      </c>
      <c r="AH1089" t="s">
        <v>329</v>
      </c>
      <c r="AI1089" t="s">
        <v>318</v>
      </c>
      <c r="AJ1089" t="s">
        <v>1070</v>
      </c>
      <c r="AK1089">
        <v>86057</v>
      </c>
      <c r="AL1089">
        <v>1</v>
      </c>
      <c r="AM1089">
        <v>164718</v>
      </c>
      <c r="AN1089" t="s">
        <v>1282</v>
      </c>
      <c r="AO1089">
        <v>212068221</v>
      </c>
    </row>
    <row r="1090" spans="1:41">
      <c r="A1090" t="s">
        <v>315</v>
      </c>
      <c r="D1090" t="s">
        <v>316</v>
      </c>
      <c r="E1090">
        <v>315023</v>
      </c>
      <c r="F1090" t="s">
        <v>317</v>
      </c>
      <c r="G1090" t="s">
        <v>318</v>
      </c>
      <c r="H1090" s="105" t="s">
        <v>895</v>
      </c>
      <c r="I1090" t="s">
        <v>896</v>
      </c>
      <c r="J1090" t="s">
        <v>897</v>
      </c>
      <c r="K1090" t="s">
        <v>315</v>
      </c>
      <c r="L1090">
        <v>109707</v>
      </c>
      <c r="M1090">
        <v>19876</v>
      </c>
      <c r="O1090">
        <v>333080</v>
      </c>
      <c r="P1090" t="s">
        <v>1066</v>
      </c>
      <c r="Q1090">
        <v>22788</v>
      </c>
      <c r="R1090">
        <v>152</v>
      </c>
      <c r="S1090">
        <v>22788</v>
      </c>
      <c r="T1090">
        <v>2786</v>
      </c>
      <c r="U1090" t="s">
        <v>328</v>
      </c>
      <c r="W1090">
        <v>1158667035</v>
      </c>
      <c r="X1090" s="76">
        <v>44442</v>
      </c>
      <c r="Y1090" s="76">
        <v>44713</v>
      </c>
      <c r="Z1090" s="76">
        <v>44713</v>
      </c>
      <c r="AA1090" s="76">
        <v>44742</v>
      </c>
      <c r="AB1090">
        <v>4572.75</v>
      </c>
      <c r="AC1090" t="s">
        <v>1067</v>
      </c>
      <c r="AD1090" t="s">
        <v>383</v>
      </c>
      <c r="AE1090" t="s">
        <v>324</v>
      </c>
      <c r="AF1090" t="s">
        <v>1098</v>
      </c>
      <c r="AG1090" t="s">
        <v>1087</v>
      </c>
      <c r="AH1090" t="s">
        <v>329</v>
      </c>
      <c r="AI1090" t="s">
        <v>318</v>
      </c>
      <c r="AJ1090" t="s">
        <v>1070</v>
      </c>
      <c r="AK1090">
        <v>86057</v>
      </c>
      <c r="AL1090">
        <v>1</v>
      </c>
      <c r="AM1090">
        <v>164718</v>
      </c>
      <c r="AN1090" t="s">
        <v>1282</v>
      </c>
      <c r="AO1090">
        <v>212068221</v>
      </c>
    </row>
    <row r="1091" spans="1:41">
      <c r="A1091" t="s">
        <v>315</v>
      </c>
      <c r="D1091" t="s">
        <v>316</v>
      </c>
      <c r="E1091">
        <v>315023</v>
      </c>
      <c r="F1091" t="s">
        <v>317</v>
      </c>
      <c r="G1091" t="s">
        <v>318</v>
      </c>
      <c r="H1091" s="105" t="s">
        <v>895</v>
      </c>
      <c r="I1091" t="s">
        <v>896</v>
      </c>
      <c r="J1091" t="s">
        <v>897</v>
      </c>
      <c r="K1091" t="s">
        <v>315</v>
      </c>
      <c r="L1091">
        <v>484432</v>
      </c>
      <c r="M1091">
        <v>19937</v>
      </c>
      <c r="O1091">
        <v>333080</v>
      </c>
      <c r="P1091" t="s">
        <v>1066</v>
      </c>
      <c r="Q1091">
        <v>24422</v>
      </c>
      <c r="R1091">
        <v>152</v>
      </c>
      <c r="S1091">
        <v>24422</v>
      </c>
      <c r="T1091">
        <v>2786</v>
      </c>
      <c r="U1091" t="s">
        <v>328</v>
      </c>
      <c r="W1091">
        <v>1158667035</v>
      </c>
      <c r="X1091" s="76">
        <v>44830</v>
      </c>
      <c r="Y1091" s="76">
        <v>44831</v>
      </c>
      <c r="Z1091" s="76">
        <v>44774</v>
      </c>
      <c r="AA1091" s="76">
        <v>44804</v>
      </c>
      <c r="AB1091">
        <v>4810.87</v>
      </c>
      <c r="AC1091" t="s">
        <v>1067</v>
      </c>
      <c r="AD1091" t="s">
        <v>519</v>
      </c>
      <c r="AE1091" t="s">
        <v>324</v>
      </c>
      <c r="AF1091" t="s">
        <v>1102</v>
      </c>
      <c r="AG1091" t="s">
        <v>1100</v>
      </c>
      <c r="AH1091" t="s">
        <v>329</v>
      </c>
      <c r="AI1091" t="s">
        <v>318</v>
      </c>
      <c r="AJ1091" t="s">
        <v>1070</v>
      </c>
      <c r="AK1091">
        <v>86057</v>
      </c>
      <c r="AL1091">
        <v>1</v>
      </c>
      <c r="AM1091">
        <v>164718</v>
      </c>
      <c r="AN1091" t="s">
        <v>1282</v>
      </c>
      <c r="AO1091">
        <v>212068221</v>
      </c>
    </row>
    <row r="1092" spans="1:41">
      <c r="A1092" t="s">
        <v>315</v>
      </c>
      <c r="D1092" t="s">
        <v>316</v>
      </c>
      <c r="E1092">
        <v>315023</v>
      </c>
      <c r="F1092" t="s">
        <v>317</v>
      </c>
      <c r="G1092" t="s">
        <v>318</v>
      </c>
      <c r="H1092" s="105" t="s">
        <v>895</v>
      </c>
      <c r="I1092" t="s">
        <v>896</v>
      </c>
      <c r="J1092" t="s">
        <v>897</v>
      </c>
      <c r="K1092" t="s">
        <v>315</v>
      </c>
      <c r="L1092">
        <v>484402</v>
      </c>
      <c r="M1092">
        <v>19906</v>
      </c>
      <c r="O1092">
        <v>333080</v>
      </c>
      <c r="P1092" t="s">
        <v>1066</v>
      </c>
      <c r="Q1092">
        <v>24421</v>
      </c>
      <c r="R1092">
        <v>152</v>
      </c>
      <c r="S1092">
        <v>24421</v>
      </c>
      <c r="T1092">
        <v>2786</v>
      </c>
      <c r="U1092" t="s">
        <v>328</v>
      </c>
      <c r="W1092">
        <v>1158667035</v>
      </c>
      <c r="X1092" s="76">
        <v>44830</v>
      </c>
      <c r="Y1092" s="76">
        <v>44831</v>
      </c>
      <c r="Z1092" s="76">
        <v>44743</v>
      </c>
      <c r="AA1092" s="76">
        <v>44773</v>
      </c>
      <c r="AB1092">
        <v>4810.87</v>
      </c>
      <c r="AC1092" t="s">
        <v>1067</v>
      </c>
      <c r="AD1092" t="s">
        <v>519</v>
      </c>
      <c r="AE1092" t="s">
        <v>324</v>
      </c>
      <c r="AF1092" t="s">
        <v>1099</v>
      </c>
      <c r="AG1092" t="s">
        <v>1100</v>
      </c>
      <c r="AH1092" t="s">
        <v>329</v>
      </c>
      <c r="AI1092" t="s">
        <v>318</v>
      </c>
      <c r="AJ1092" t="s">
        <v>1070</v>
      </c>
      <c r="AK1092">
        <v>86057</v>
      </c>
      <c r="AL1092">
        <v>1</v>
      </c>
      <c r="AM1092">
        <v>164718</v>
      </c>
      <c r="AN1092" t="s">
        <v>1282</v>
      </c>
      <c r="AO1092">
        <v>212068221</v>
      </c>
    </row>
    <row r="1093" spans="1:41">
      <c r="A1093" t="s">
        <v>315</v>
      </c>
      <c r="D1093" t="s">
        <v>316</v>
      </c>
      <c r="E1093">
        <v>315023</v>
      </c>
      <c r="F1093" t="s">
        <v>317</v>
      </c>
      <c r="G1093" t="s">
        <v>318</v>
      </c>
      <c r="H1093" s="105" t="s">
        <v>895</v>
      </c>
      <c r="I1093" t="s">
        <v>896</v>
      </c>
      <c r="J1093" t="s">
        <v>897</v>
      </c>
      <c r="K1093" t="s">
        <v>315</v>
      </c>
      <c r="L1093">
        <v>484462</v>
      </c>
      <c r="M1093">
        <v>19968</v>
      </c>
      <c r="O1093">
        <v>333080</v>
      </c>
      <c r="P1093" t="s">
        <v>1066</v>
      </c>
      <c r="Q1093">
        <v>24423</v>
      </c>
      <c r="R1093">
        <v>152</v>
      </c>
      <c r="S1093">
        <v>24423</v>
      </c>
      <c r="T1093">
        <v>2786</v>
      </c>
      <c r="U1093" t="s">
        <v>328</v>
      </c>
      <c r="W1093">
        <v>1158667035</v>
      </c>
      <c r="X1093" s="76">
        <v>44830</v>
      </c>
      <c r="Y1093" s="76">
        <v>44831</v>
      </c>
      <c r="Z1093" s="76">
        <v>44805</v>
      </c>
      <c r="AA1093" s="76">
        <v>44834</v>
      </c>
      <c r="AB1093">
        <v>4810.87</v>
      </c>
      <c r="AC1093" t="s">
        <v>1067</v>
      </c>
      <c r="AD1093" t="s">
        <v>519</v>
      </c>
      <c r="AE1093" t="s">
        <v>324</v>
      </c>
      <c r="AF1093" t="s">
        <v>1101</v>
      </c>
      <c r="AG1093" t="s">
        <v>1100</v>
      </c>
      <c r="AH1093" t="s">
        <v>329</v>
      </c>
      <c r="AI1093" t="s">
        <v>318</v>
      </c>
      <c r="AJ1093" t="s">
        <v>1070</v>
      </c>
      <c r="AK1093">
        <v>86057</v>
      </c>
      <c r="AL1093">
        <v>1</v>
      </c>
      <c r="AM1093">
        <v>164718</v>
      </c>
      <c r="AN1093" t="s">
        <v>1282</v>
      </c>
      <c r="AO1093">
        <v>212068221</v>
      </c>
    </row>
    <row r="1094" spans="1:41">
      <c r="A1094" t="s">
        <v>315</v>
      </c>
      <c r="D1094" t="s">
        <v>316</v>
      </c>
      <c r="E1094">
        <v>315023</v>
      </c>
      <c r="F1094" t="s">
        <v>317</v>
      </c>
      <c r="G1094" t="s">
        <v>318</v>
      </c>
      <c r="H1094" s="105" t="s">
        <v>895</v>
      </c>
      <c r="I1094" t="s">
        <v>896</v>
      </c>
      <c r="J1094" t="s">
        <v>897</v>
      </c>
      <c r="K1094" t="s">
        <v>315</v>
      </c>
      <c r="L1094">
        <v>484492</v>
      </c>
      <c r="M1094">
        <v>19998</v>
      </c>
      <c r="O1094">
        <v>333080</v>
      </c>
      <c r="P1094" t="s">
        <v>1066</v>
      </c>
      <c r="Q1094">
        <v>24424</v>
      </c>
      <c r="R1094">
        <v>152</v>
      </c>
      <c r="S1094">
        <v>24424</v>
      </c>
      <c r="T1094">
        <v>2786</v>
      </c>
      <c r="U1094" t="s">
        <v>328</v>
      </c>
      <c r="W1094">
        <v>1158667035</v>
      </c>
      <c r="X1094" s="76">
        <v>44830</v>
      </c>
      <c r="Y1094" s="76">
        <v>44837</v>
      </c>
      <c r="Z1094" s="76">
        <v>44835</v>
      </c>
      <c r="AA1094" s="76">
        <v>44865</v>
      </c>
      <c r="AB1094">
        <v>4810.87</v>
      </c>
      <c r="AC1094" t="s">
        <v>1067</v>
      </c>
      <c r="AD1094" t="s">
        <v>519</v>
      </c>
      <c r="AE1094" t="s">
        <v>324</v>
      </c>
      <c r="AF1094" t="s">
        <v>1103</v>
      </c>
      <c r="AG1094" t="s">
        <v>1100</v>
      </c>
      <c r="AH1094" t="s">
        <v>329</v>
      </c>
      <c r="AI1094" t="s">
        <v>318</v>
      </c>
      <c r="AJ1094" t="s">
        <v>1070</v>
      </c>
      <c r="AK1094">
        <v>86057</v>
      </c>
      <c r="AL1094">
        <v>1</v>
      </c>
      <c r="AM1094">
        <v>164718</v>
      </c>
      <c r="AN1094" t="s">
        <v>1282</v>
      </c>
      <c r="AO1094">
        <v>212068221</v>
      </c>
    </row>
    <row r="1097" spans="1:41">
      <c r="A1097" t="s">
        <v>315</v>
      </c>
      <c r="D1097" t="s">
        <v>316</v>
      </c>
      <c r="E1097">
        <v>315025</v>
      </c>
      <c r="F1097" t="s">
        <v>317</v>
      </c>
      <c r="G1097" t="s">
        <v>318</v>
      </c>
      <c r="H1097" s="105" t="s">
        <v>899</v>
      </c>
      <c r="I1097" t="s">
        <v>899</v>
      </c>
      <c r="J1097" t="s">
        <v>737</v>
      </c>
      <c r="K1097" t="s">
        <v>315</v>
      </c>
      <c r="L1097">
        <v>459986</v>
      </c>
      <c r="M1097">
        <v>19085</v>
      </c>
      <c r="O1097">
        <v>333080</v>
      </c>
      <c r="P1097" t="s">
        <v>1066</v>
      </c>
      <c r="Q1097">
        <v>19078</v>
      </c>
      <c r="R1097">
        <v>152</v>
      </c>
      <c r="S1097">
        <v>19078</v>
      </c>
      <c r="T1097">
        <v>2786</v>
      </c>
      <c r="U1097" t="s">
        <v>328</v>
      </c>
      <c r="W1097">
        <v>1158667035</v>
      </c>
      <c r="X1097" s="76">
        <v>43763</v>
      </c>
      <c r="Y1097" s="76">
        <v>43922</v>
      </c>
      <c r="Z1097" s="76">
        <v>43922</v>
      </c>
      <c r="AA1097" s="76">
        <v>43951</v>
      </c>
      <c r="AB1097">
        <v>3885</v>
      </c>
      <c r="AC1097" t="s">
        <v>1067</v>
      </c>
      <c r="AD1097" t="s">
        <v>346</v>
      </c>
      <c r="AE1097" t="s">
        <v>324</v>
      </c>
      <c r="AF1097" t="s">
        <v>1068</v>
      </c>
      <c r="AG1097" t="s">
        <v>1069</v>
      </c>
      <c r="AH1097" t="s">
        <v>329</v>
      </c>
      <c r="AI1097" t="s">
        <v>318</v>
      </c>
      <c r="AJ1097" t="s">
        <v>1070</v>
      </c>
      <c r="AK1097">
        <v>86057</v>
      </c>
      <c r="AL1097">
        <v>1</v>
      </c>
      <c r="AM1097">
        <v>63695</v>
      </c>
      <c r="AN1097" t="s">
        <v>1283</v>
      </c>
      <c r="AO1097">
        <v>212180366</v>
      </c>
    </row>
    <row r="1098" spans="1:41">
      <c r="A1098" t="s">
        <v>315</v>
      </c>
      <c r="D1098" t="s">
        <v>316</v>
      </c>
      <c r="E1098">
        <v>315025</v>
      </c>
      <c r="F1098" t="s">
        <v>317</v>
      </c>
      <c r="G1098" t="s">
        <v>318</v>
      </c>
      <c r="H1098" s="105" t="s">
        <v>899</v>
      </c>
      <c r="I1098" t="s">
        <v>899</v>
      </c>
      <c r="J1098" t="s">
        <v>737</v>
      </c>
      <c r="K1098" t="s">
        <v>315</v>
      </c>
      <c r="L1098">
        <v>460011</v>
      </c>
      <c r="M1098">
        <v>19115</v>
      </c>
      <c r="O1098">
        <v>333080</v>
      </c>
      <c r="P1098" t="s">
        <v>1066</v>
      </c>
      <c r="Q1098">
        <v>19079</v>
      </c>
      <c r="R1098">
        <v>152</v>
      </c>
      <c r="S1098">
        <v>19079</v>
      </c>
      <c r="T1098">
        <v>2786</v>
      </c>
      <c r="U1098" t="s">
        <v>328</v>
      </c>
      <c r="W1098">
        <v>1158667035</v>
      </c>
      <c r="X1098" s="76">
        <v>43763</v>
      </c>
      <c r="Y1098" s="76">
        <v>43956</v>
      </c>
      <c r="Z1098" s="76">
        <v>43952</v>
      </c>
      <c r="AA1098" s="76">
        <v>43982</v>
      </c>
      <c r="AB1098">
        <v>3885</v>
      </c>
      <c r="AC1098" t="s">
        <v>1067</v>
      </c>
      <c r="AD1098" t="s">
        <v>346</v>
      </c>
      <c r="AE1098" t="s">
        <v>324</v>
      </c>
      <c r="AF1098" t="s">
        <v>1071</v>
      </c>
      <c r="AG1098" t="s">
        <v>1069</v>
      </c>
      <c r="AH1098" t="s">
        <v>329</v>
      </c>
      <c r="AI1098" t="s">
        <v>318</v>
      </c>
      <c r="AJ1098" t="s">
        <v>1070</v>
      </c>
      <c r="AK1098">
        <v>86057</v>
      </c>
      <c r="AL1098">
        <v>1</v>
      </c>
      <c r="AM1098">
        <v>63695</v>
      </c>
      <c r="AN1098" t="s">
        <v>1283</v>
      </c>
      <c r="AO1098">
        <v>212180366</v>
      </c>
    </row>
    <row r="1099" spans="1:41">
      <c r="A1099" t="s">
        <v>315</v>
      </c>
      <c r="D1099" t="s">
        <v>316</v>
      </c>
      <c r="E1099">
        <v>315025</v>
      </c>
      <c r="F1099" t="s">
        <v>317</v>
      </c>
      <c r="G1099" t="s">
        <v>318</v>
      </c>
      <c r="H1099" s="105" t="s">
        <v>899</v>
      </c>
      <c r="I1099" t="s">
        <v>899</v>
      </c>
      <c r="J1099" t="s">
        <v>737</v>
      </c>
      <c r="K1099" t="s">
        <v>315</v>
      </c>
      <c r="L1099">
        <v>460036</v>
      </c>
      <c r="M1099">
        <v>19146</v>
      </c>
      <c r="O1099">
        <v>333080</v>
      </c>
      <c r="P1099" t="s">
        <v>1066</v>
      </c>
      <c r="Q1099">
        <v>19080</v>
      </c>
      <c r="R1099">
        <v>152</v>
      </c>
      <c r="S1099">
        <v>19080</v>
      </c>
      <c r="T1099">
        <v>2786</v>
      </c>
      <c r="U1099" t="s">
        <v>328</v>
      </c>
      <c r="W1099">
        <v>1158667035</v>
      </c>
      <c r="X1099" s="76">
        <v>43763</v>
      </c>
      <c r="Y1099" s="76">
        <v>43983</v>
      </c>
      <c r="Z1099" s="76">
        <v>43983</v>
      </c>
      <c r="AA1099" s="76">
        <v>44012</v>
      </c>
      <c r="AB1099">
        <v>3885</v>
      </c>
      <c r="AC1099" t="s">
        <v>1067</v>
      </c>
      <c r="AD1099" t="s">
        <v>346</v>
      </c>
      <c r="AE1099" t="s">
        <v>324</v>
      </c>
      <c r="AF1099" t="s">
        <v>1072</v>
      </c>
      <c r="AG1099" t="s">
        <v>1069</v>
      </c>
      <c r="AH1099" t="s">
        <v>329</v>
      </c>
      <c r="AI1099" t="s">
        <v>318</v>
      </c>
      <c r="AJ1099" t="s">
        <v>1070</v>
      </c>
      <c r="AK1099">
        <v>86057</v>
      </c>
      <c r="AL1099">
        <v>1</v>
      </c>
      <c r="AM1099">
        <v>63695</v>
      </c>
      <c r="AN1099" t="s">
        <v>1283</v>
      </c>
      <c r="AO1099">
        <v>212180366</v>
      </c>
    </row>
    <row r="1100" spans="1:41">
      <c r="A1100" t="s">
        <v>315</v>
      </c>
      <c r="D1100" t="s">
        <v>316</v>
      </c>
      <c r="E1100">
        <v>315025</v>
      </c>
      <c r="F1100" t="s">
        <v>317</v>
      </c>
      <c r="G1100" t="s">
        <v>318</v>
      </c>
      <c r="H1100" s="105" t="s">
        <v>899</v>
      </c>
      <c r="I1100" t="s">
        <v>899</v>
      </c>
      <c r="J1100" t="s">
        <v>737</v>
      </c>
      <c r="K1100" t="s">
        <v>315</v>
      </c>
      <c r="L1100">
        <v>795428</v>
      </c>
      <c r="M1100">
        <v>19176</v>
      </c>
      <c r="O1100">
        <v>333080</v>
      </c>
      <c r="P1100" t="s">
        <v>1066</v>
      </c>
      <c r="Q1100">
        <v>20773</v>
      </c>
      <c r="R1100">
        <v>152</v>
      </c>
      <c r="S1100">
        <v>20773</v>
      </c>
      <c r="T1100">
        <v>2786</v>
      </c>
      <c r="U1100" t="s">
        <v>328</v>
      </c>
      <c r="W1100">
        <v>1158667035</v>
      </c>
      <c r="X1100" s="76">
        <v>44109</v>
      </c>
      <c r="Y1100" s="76">
        <v>44117</v>
      </c>
      <c r="Z1100" s="76">
        <v>44013</v>
      </c>
      <c r="AA1100" s="76">
        <v>44043</v>
      </c>
      <c r="AB1100">
        <v>4039</v>
      </c>
      <c r="AC1100" t="s">
        <v>1067</v>
      </c>
      <c r="AD1100" t="s">
        <v>346</v>
      </c>
      <c r="AE1100" t="s">
        <v>324</v>
      </c>
      <c r="AF1100" t="s">
        <v>1075</v>
      </c>
      <c r="AG1100" t="s">
        <v>1074</v>
      </c>
      <c r="AH1100" t="s">
        <v>329</v>
      </c>
      <c r="AI1100" t="s">
        <v>318</v>
      </c>
      <c r="AJ1100" t="s">
        <v>1070</v>
      </c>
      <c r="AK1100">
        <v>86057</v>
      </c>
      <c r="AL1100">
        <v>1</v>
      </c>
      <c r="AM1100">
        <v>63695</v>
      </c>
      <c r="AN1100" t="s">
        <v>1283</v>
      </c>
      <c r="AO1100">
        <v>212180366</v>
      </c>
    </row>
    <row r="1101" spans="1:41">
      <c r="A1101" t="s">
        <v>315</v>
      </c>
      <c r="D1101" t="s">
        <v>316</v>
      </c>
      <c r="E1101">
        <v>315025</v>
      </c>
      <c r="F1101" t="s">
        <v>317</v>
      </c>
      <c r="G1101" t="s">
        <v>318</v>
      </c>
      <c r="H1101" s="105" t="s">
        <v>899</v>
      </c>
      <c r="I1101" t="s">
        <v>899</v>
      </c>
      <c r="J1101" t="s">
        <v>737</v>
      </c>
      <c r="K1101" t="s">
        <v>315</v>
      </c>
      <c r="L1101">
        <v>795451</v>
      </c>
      <c r="M1101">
        <v>19207</v>
      </c>
      <c r="O1101">
        <v>333080</v>
      </c>
      <c r="P1101" t="s">
        <v>1066</v>
      </c>
      <c r="Q1101">
        <v>20774</v>
      </c>
      <c r="R1101">
        <v>152</v>
      </c>
      <c r="S1101">
        <v>20774</v>
      </c>
      <c r="T1101">
        <v>2786</v>
      </c>
      <c r="U1101" t="s">
        <v>328</v>
      </c>
      <c r="W1101">
        <v>1158667035</v>
      </c>
      <c r="X1101" s="76">
        <v>44109</v>
      </c>
      <c r="Y1101" s="76">
        <v>44117</v>
      </c>
      <c r="Z1101" s="76">
        <v>44044</v>
      </c>
      <c r="AA1101" s="76">
        <v>44074</v>
      </c>
      <c r="AB1101">
        <v>4039</v>
      </c>
      <c r="AC1101" t="s">
        <v>1067</v>
      </c>
      <c r="AD1101" t="s">
        <v>346</v>
      </c>
      <c r="AE1101" t="s">
        <v>324</v>
      </c>
      <c r="AF1101" t="s">
        <v>1076</v>
      </c>
      <c r="AG1101" t="s">
        <v>1074</v>
      </c>
      <c r="AH1101" t="s">
        <v>329</v>
      </c>
      <c r="AI1101" t="s">
        <v>318</v>
      </c>
      <c r="AJ1101" t="s">
        <v>1070</v>
      </c>
      <c r="AK1101">
        <v>86057</v>
      </c>
      <c r="AL1101">
        <v>1</v>
      </c>
      <c r="AM1101">
        <v>63695</v>
      </c>
      <c r="AN1101" t="s">
        <v>1283</v>
      </c>
      <c r="AO1101">
        <v>212180366</v>
      </c>
    </row>
    <row r="1102" spans="1:41">
      <c r="A1102" t="s">
        <v>315</v>
      </c>
      <c r="D1102" t="s">
        <v>316</v>
      </c>
      <c r="E1102">
        <v>315025</v>
      </c>
      <c r="F1102" t="s">
        <v>317</v>
      </c>
      <c r="G1102" t="s">
        <v>318</v>
      </c>
      <c r="H1102" s="105" t="s">
        <v>899</v>
      </c>
      <c r="I1102" t="s">
        <v>899</v>
      </c>
      <c r="J1102" t="s">
        <v>737</v>
      </c>
      <c r="K1102" t="s">
        <v>315</v>
      </c>
      <c r="L1102">
        <v>795497</v>
      </c>
      <c r="M1102">
        <v>19268</v>
      </c>
      <c r="O1102">
        <v>333080</v>
      </c>
      <c r="P1102" t="s">
        <v>1066</v>
      </c>
      <c r="Q1102">
        <v>20776</v>
      </c>
      <c r="R1102">
        <v>152</v>
      </c>
      <c r="S1102">
        <v>20776</v>
      </c>
      <c r="T1102">
        <v>2786</v>
      </c>
      <c r="U1102" t="s">
        <v>328</v>
      </c>
      <c r="W1102">
        <v>1158667035</v>
      </c>
      <c r="X1102" s="76">
        <v>44109</v>
      </c>
      <c r="Y1102" s="76">
        <v>44117</v>
      </c>
      <c r="Z1102" s="76">
        <v>44105</v>
      </c>
      <c r="AA1102" s="76">
        <v>44135</v>
      </c>
      <c r="AB1102">
        <v>4039</v>
      </c>
      <c r="AC1102" t="s">
        <v>1067</v>
      </c>
      <c r="AD1102" t="s">
        <v>346</v>
      </c>
      <c r="AE1102" t="s">
        <v>324</v>
      </c>
      <c r="AF1102" t="s">
        <v>1077</v>
      </c>
      <c r="AG1102" t="s">
        <v>1074</v>
      </c>
      <c r="AH1102" t="s">
        <v>329</v>
      </c>
      <c r="AI1102" t="s">
        <v>318</v>
      </c>
      <c r="AJ1102" t="s">
        <v>1070</v>
      </c>
      <c r="AK1102">
        <v>86057</v>
      </c>
      <c r="AL1102">
        <v>1</v>
      </c>
      <c r="AM1102">
        <v>63695</v>
      </c>
      <c r="AN1102" t="s">
        <v>1283</v>
      </c>
      <c r="AO1102">
        <v>212180366</v>
      </c>
    </row>
    <row r="1103" spans="1:41">
      <c r="A1103" t="s">
        <v>315</v>
      </c>
      <c r="D1103" t="s">
        <v>316</v>
      </c>
      <c r="E1103">
        <v>315025</v>
      </c>
      <c r="F1103" t="s">
        <v>317</v>
      </c>
      <c r="G1103" t="s">
        <v>318</v>
      </c>
      <c r="H1103" s="105" t="s">
        <v>899</v>
      </c>
      <c r="I1103" t="s">
        <v>899</v>
      </c>
      <c r="J1103" t="s">
        <v>737</v>
      </c>
      <c r="K1103" t="s">
        <v>315</v>
      </c>
      <c r="L1103">
        <v>795474</v>
      </c>
      <c r="M1103">
        <v>19238</v>
      </c>
      <c r="O1103">
        <v>333080</v>
      </c>
      <c r="P1103" t="s">
        <v>1066</v>
      </c>
      <c r="Q1103">
        <v>20775</v>
      </c>
      <c r="R1103">
        <v>152</v>
      </c>
      <c r="S1103">
        <v>20775</v>
      </c>
      <c r="T1103">
        <v>2786</v>
      </c>
      <c r="U1103" t="s">
        <v>328</v>
      </c>
      <c r="W1103">
        <v>1158667035</v>
      </c>
      <c r="X1103" s="76">
        <v>44109</v>
      </c>
      <c r="Y1103" s="76">
        <v>44117</v>
      </c>
      <c r="Z1103" s="76">
        <v>44075</v>
      </c>
      <c r="AA1103" s="76">
        <v>44104</v>
      </c>
      <c r="AB1103">
        <v>4039</v>
      </c>
      <c r="AC1103" t="s">
        <v>1067</v>
      </c>
      <c r="AD1103" t="s">
        <v>346</v>
      </c>
      <c r="AE1103" t="s">
        <v>324</v>
      </c>
      <c r="AF1103" t="s">
        <v>1073</v>
      </c>
      <c r="AG1103" t="s">
        <v>1074</v>
      </c>
      <c r="AH1103" t="s">
        <v>329</v>
      </c>
      <c r="AI1103" t="s">
        <v>318</v>
      </c>
      <c r="AJ1103" t="s">
        <v>1070</v>
      </c>
      <c r="AK1103">
        <v>86057</v>
      </c>
      <c r="AL1103">
        <v>1</v>
      </c>
      <c r="AM1103">
        <v>63695</v>
      </c>
      <c r="AN1103" t="s">
        <v>1283</v>
      </c>
      <c r="AO1103">
        <v>212180366</v>
      </c>
    </row>
    <row r="1104" spans="1:41">
      <c r="A1104" t="s">
        <v>315</v>
      </c>
      <c r="D1104" t="s">
        <v>316</v>
      </c>
      <c r="E1104">
        <v>315025</v>
      </c>
      <c r="F1104" t="s">
        <v>317</v>
      </c>
      <c r="G1104" t="s">
        <v>318</v>
      </c>
      <c r="H1104" s="105" t="s">
        <v>899</v>
      </c>
      <c r="I1104" t="s">
        <v>899</v>
      </c>
      <c r="J1104" t="s">
        <v>737</v>
      </c>
      <c r="K1104" t="s">
        <v>315</v>
      </c>
      <c r="L1104">
        <v>795520</v>
      </c>
      <c r="M1104">
        <v>19299</v>
      </c>
      <c r="O1104">
        <v>333080</v>
      </c>
      <c r="P1104" t="s">
        <v>1066</v>
      </c>
      <c r="Q1104">
        <v>20777</v>
      </c>
      <c r="R1104">
        <v>152</v>
      </c>
      <c r="S1104">
        <v>20777</v>
      </c>
      <c r="T1104">
        <v>2786</v>
      </c>
      <c r="U1104" t="s">
        <v>328</v>
      </c>
      <c r="W1104">
        <v>1158667035</v>
      </c>
      <c r="X1104" s="76">
        <v>44109</v>
      </c>
      <c r="Y1104" s="76">
        <v>44137</v>
      </c>
      <c r="Z1104" s="76">
        <v>44136</v>
      </c>
      <c r="AA1104" s="76">
        <v>44165</v>
      </c>
      <c r="AB1104">
        <v>4039</v>
      </c>
      <c r="AC1104" t="s">
        <v>1067</v>
      </c>
      <c r="AD1104" t="s">
        <v>346</v>
      </c>
      <c r="AE1104" t="s">
        <v>324</v>
      </c>
      <c r="AF1104" t="s">
        <v>1078</v>
      </c>
      <c r="AG1104" t="s">
        <v>1074</v>
      </c>
      <c r="AH1104" t="s">
        <v>329</v>
      </c>
      <c r="AI1104" t="s">
        <v>318</v>
      </c>
      <c r="AJ1104" t="s">
        <v>1070</v>
      </c>
      <c r="AK1104">
        <v>86057</v>
      </c>
      <c r="AL1104">
        <v>1</v>
      </c>
      <c r="AM1104">
        <v>63695</v>
      </c>
      <c r="AN1104" t="s">
        <v>1283</v>
      </c>
      <c r="AO1104">
        <v>212180366</v>
      </c>
    </row>
    <row r="1105" spans="1:41">
      <c r="A1105" t="s">
        <v>315</v>
      </c>
      <c r="D1105" t="s">
        <v>316</v>
      </c>
      <c r="E1105">
        <v>315025</v>
      </c>
      <c r="F1105" t="s">
        <v>317</v>
      </c>
      <c r="G1105" t="s">
        <v>318</v>
      </c>
      <c r="H1105" s="105" t="s">
        <v>899</v>
      </c>
      <c r="I1105" t="s">
        <v>899</v>
      </c>
      <c r="J1105" t="s">
        <v>737</v>
      </c>
      <c r="K1105" t="s">
        <v>315</v>
      </c>
      <c r="L1105">
        <v>795543</v>
      </c>
      <c r="M1105">
        <v>19329</v>
      </c>
      <c r="O1105">
        <v>333080</v>
      </c>
      <c r="P1105" t="s">
        <v>1066</v>
      </c>
      <c r="Q1105">
        <v>20778</v>
      </c>
      <c r="R1105">
        <v>152</v>
      </c>
      <c r="S1105">
        <v>20778</v>
      </c>
      <c r="T1105">
        <v>2786</v>
      </c>
      <c r="U1105" t="s">
        <v>328</v>
      </c>
      <c r="W1105">
        <v>1158667035</v>
      </c>
      <c r="X1105" s="76">
        <v>44109</v>
      </c>
      <c r="Y1105" s="76">
        <v>44166</v>
      </c>
      <c r="Z1105" s="76">
        <v>44166</v>
      </c>
      <c r="AA1105" s="76">
        <v>44196</v>
      </c>
      <c r="AB1105">
        <v>4039</v>
      </c>
      <c r="AC1105" t="s">
        <v>1067</v>
      </c>
      <c r="AD1105" t="s">
        <v>346</v>
      </c>
      <c r="AE1105" t="s">
        <v>324</v>
      </c>
      <c r="AF1105" t="s">
        <v>1079</v>
      </c>
      <c r="AG1105" t="s">
        <v>1074</v>
      </c>
      <c r="AH1105" t="s">
        <v>329</v>
      </c>
      <c r="AI1105" t="s">
        <v>318</v>
      </c>
      <c r="AJ1105" t="s">
        <v>1070</v>
      </c>
      <c r="AK1105">
        <v>86057</v>
      </c>
      <c r="AL1105">
        <v>1</v>
      </c>
      <c r="AM1105">
        <v>63695</v>
      </c>
      <c r="AN1105" t="s">
        <v>1283</v>
      </c>
      <c r="AO1105">
        <v>212180366</v>
      </c>
    </row>
    <row r="1106" spans="1:41">
      <c r="A1106" t="s">
        <v>315</v>
      </c>
      <c r="D1106" t="s">
        <v>316</v>
      </c>
      <c r="E1106">
        <v>315025</v>
      </c>
      <c r="F1106" t="s">
        <v>317</v>
      </c>
      <c r="G1106" t="s">
        <v>318</v>
      </c>
      <c r="H1106" s="105" t="s">
        <v>899</v>
      </c>
      <c r="I1106" t="s">
        <v>899</v>
      </c>
      <c r="J1106" t="s">
        <v>737</v>
      </c>
      <c r="K1106" t="s">
        <v>315</v>
      </c>
      <c r="L1106">
        <v>795566</v>
      </c>
      <c r="M1106">
        <v>19360</v>
      </c>
      <c r="O1106">
        <v>333080</v>
      </c>
      <c r="P1106" t="s">
        <v>1066</v>
      </c>
      <c r="Q1106">
        <v>20779</v>
      </c>
      <c r="R1106">
        <v>152</v>
      </c>
      <c r="S1106">
        <v>20779</v>
      </c>
      <c r="T1106">
        <v>2786</v>
      </c>
      <c r="U1106" t="s">
        <v>328</v>
      </c>
      <c r="W1106">
        <v>1158667035</v>
      </c>
      <c r="X1106" s="76">
        <v>44109</v>
      </c>
      <c r="Y1106" s="76">
        <v>44201</v>
      </c>
      <c r="Z1106" s="76">
        <v>44197</v>
      </c>
      <c r="AA1106" s="76">
        <v>44227</v>
      </c>
      <c r="AB1106">
        <v>4039</v>
      </c>
      <c r="AC1106" t="s">
        <v>1067</v>
      </c>
      <c r="AD1106" t="s">
        <v>346</v>
      </c>
      <c r="AE1106" t="s">
        <v>324</v>
      </c>
      <c r="AF1106" t="s">
        <v>1080</v>
      </c>
      <c r="AG1106" t="s">
        <v>1074</v>
      </c>
      <c r="AH1106" t="s">
        <v>329</v>
      </c>
      <c r="AI1106" t="s">
        <v>318</v>
      </c>
      <c r="AJ1106" t="s">
        <v>1070</v>
      </c>
      <c r="AK1106">
        <v>86057</v>
      </c>
      <c r="AL1106">
        <v>1</v>
      </c>
      <c r="AM1106">
        <v>63695</v>
      </c>
      <c r="AN1106" t="s">
        <v>1283</v>
      </c>
      <c r="AO1106">
        <v>212180366</v>
      </c>
    </row>
    <row r="1107" spans="1:41">
      <c r="A1107" t="s">
        <v>315</v>
      </c>
      <c r="D1107" t="s">
        <v>316</v>
      </c>
      <c r="E1107">
        <v>315025</v>
      </c>
      <c r="F1107" t="s">
        <v>317</v>
      </c>
      <c r="G1107" t="s">
        <v>318</v>
      </c>
      <c r="H1107" s="105" t="s">
        <v>899</v>
      </c>
      <c r="I1107" t="s">
        <v>899</v>
      </c>
      <c r="J1107" t="s">
        <v>737</v>
      </c>
      <c r="K1107" t="s">
        <v>315</v>
      </c>
      <c r="L1107">
        <v>795589</v>
      </c>
      <c r="M1107">
        <v>19391</v>
      </c>
      <c r="O1107">
        <v>333080</v>
      </c>
      <c r="P1107" t="s">
        <v>1066</v>
      </c>
      <c r="Q1107">
        <v>20780</v>
      </c>
      <c r="R1107">
        <v>152</v>
      </c>
      <c r="S1107">
        <v>20780</v>
      </c>
      <c r="T1107">
        <v>2786</v>
      </c>
      <c r="U1107" t="s">
        <v>328</v>
      </c>
      <c r="W1107">
        <v>1158667035</v>
      </c>
      <c r="X1107" s="76">
        <v>44109</v>
      </c>
      <c r="Y1107" s="76">
        <v>44228</v>
      </c>
      <c r="Z1107" s="76">
        <v>44228</v>
      </c>
      <c r="AA1107" s="76">
        <v>44255</v>
      </c>
      <c r="AB1107">
        <v>4039</v>
      </c>
      <c r="AC1107" t="s">
        <v>1067</v>
      </c>
      <c r="AD1107" t="s">
        <v>346</v>
      </c>
      <c r="AE1107" t="s">
        <v>324</v>
      </c>
      <c r="AF1107" t="s">
        <v>1081</v>
      </c>
      <c r="AG1107" t="s">
        <v>1074</v>
      </c>
      <c r="AH1107" t="s">
        <v>329</v>
      </c>
      <c r="AI1107" t="s">
        <v>318</v>
      </c>
      <c r="AJ1107" t="s">
        <v>1070</v>
      </c>
      <c r="AK1107">
        <v>86057</v>
      </c>
      <c r="AL1107">
        <v>1</v>
      </c>
      <c r="AM1107">
        <v>63695</v>
      </c>
      <c r="AN1107" t="s">
        <v>1283</v>
      </c>
      <c r="AO1107">
        <v>212180366</v>
      </c>
    </row>
    <row r="1108" spans="1:41">
      <c r="A1108" t="s">
        <v>315</v>
      </c>
      <c r="D1108" t="s">
        <v>316</v>
      </c>
      <c r="E1108">
        <v>315025</v>
      </c>
      <c r="F1108" t="s">
        <v>317</v>
      </c>
      <c r="G1108" t="s">
        <v>318</v>
      </c>
      <c r="H1108" s="105" t="s">
        <v>899</v>
      </c>
      <c r="I1108" t="s">
        <v>899</v>
      </c>
      <c r="J1108" t="s">
        <v>737</v>
      </c>
      <c r="K1108" t="s">
        <v>315</v>
      </c>
      <c r="L1108">
        <v>795612</v>
      </c>
      <c r="M1108">
        <v>19419</v>
      </c>
      <c r="O1108">
        <v>333080</v>
      </c>
      <c r="P1108" t="s">
        <v>1066</v>
      </c>
      <c r="Q1108">
        <v>20781</v>
      </c>
      <c r="R1108">
        <v>152</v>
      </c>
      <c r="S1108">
        <v>20781</v>
      </c>
      <c r="T1108">
        <v>2786</v>
      </c>
      <c r="U1108" t="s">
        <v>328</v>
      </c>
      <c r="W1108">
        <v>1158667035</v>
      </c>
      <c r="X1108" s="76">
        <v>44109</v>
      </c>
      <c r="Y1108" s="76">
        <v>44256</v>
      </c>
      <c r="Z1108" s="76">
        <v>44256</v>
      </c>
      <c r="AA1108" s="76">
        <v>44286</v>
      </c>
      <c r="AB1108">
        <v>4039</v>
      </c>
      <c r="AC1108" t="s">
        <v>1067</v>
      </c>
      <c r="AD1108" t="s">
        <v>346</v>
      </c>
      <c r="AE1108" t="s">
        <v>324</v>
      </c>
      <c r="AF1108" t="s">
        <v>1082</v>
      </c>
      <c r="AG1108" t="s">
        <v>1074</v>
      </c>
      <c r="AH1108" t="s">
        <v>329</v>
      </c>
      <c r="AI1108" t="s">
        <v>318</v>
      </c>
      <c r="AJ1108" t="s">
        <v>1070</v>
      </c>
      <c r="AK1108">
        <v>86057</v>
      </c>
      <c r="AL1108">
        <v>1</v>
      </c>
      <c r="AM1108">
        <v>63695</v>
      </c>
      <c r="AN1108" t="s">
        <v>1283</v>
      </c>
      <c r="AO1108">
        <v>212180366</v>
      </c>
    </row>
    <row r="1109" spans="1:41">
      <c r="H1109" s="105"/>
      <c r="X1109" s="76"/>
      <c r="Y1109" s="76"/>
      <c r="Z1109" s="76"/>
      <c r="AA1109" s="76"/>
      <c r="AB1109">
        <f>SUM(AB1097:AB1108)</f>
        <v>48006</v>
      </c>
    </row>
    <row r="1110" spans="1:41">
      <c r="A1110" t="s">
        <v>315</v>
      </c>
      <c r="D1110" t="s">
        <v>316</v>
      </c>
      <c r="E1110">
        <v>315025</v>
      </c>
      <c r="F1110" t="s">
        <v>317</v>
      </c>
      <c r="G1110" t="s">
        <v>318</v>
      </c>
      <c r="H1110" s="105" t="s">
        <v>899</v>
      </c>
      <c r="I1110" t="s">
        <v>899</v>
      </c>
      <c r="J1110" t="s">
        <v>737</v>
      </c>
      <c r="K1110" t="s">
        <v>315</v>
      </c>
      <c r="L1110">
        <v>795635</v>
      </c>
      <c r="M1110">
        <v>19450</v>
      </c>
      <c r="O1110">
        <v>333080</v>
      </c>
      <c r="P1110" t="s">
        <v>1066</v>
      </c>
      <c r="Q1110">
        <v>20782</v>
      </c>
      <c r="R1110">
        <v>152</v>
      </c>
      <c r="S1110">
        <v>20782</v>
      </c>
      <c r="T1110">
        <v>2786</v>
      </c>
      <c r="U1110" t="s">
        <v>328</v>
      </c>
      <c r="W1110">
        <v>1158667035</v>
      </c>
      <c r="X1110" s="76">
        <v>44109</v>
      </c>
      <c r="Y1110" s="76">
        <v>44287</v>
      </c>
      <c r="Z1110" s="76">
        <v>44287</v>
      </c>
      <c r="AA1110" s="76">
        <v>44316</v>
      </c>
      <c r="AB1110">
        <v>4039</v>
      </c>
      <c r="AC1110" t="s">
        <v>1067</v>
      </c>
      <c r="AD1110" t="s">
        <v>346</v>
      </c>
      <c r="AE1110" t="s">
        <v>324</v>
      </c>
      <c r="AF1110" t="s">
        <v>1083</v>
      </c>
      <c r="AG1110" t="s">
        <v>1074</v>
      </c>
      <c r="AH1110" t="s">
        <v>329</v>
      </c>
      <c r="AI1110" t="s">
        <v>318</v>
      </c>
      <c r="AJ1110" t="s">
        <v>1070</v>
      </c>
      <c r="AK1110">
        <v>86057</v>
      </c>
      <c r="AL1110">
        <v>1</v>
      </c>
      <c r="AM1110">
        <v>63695</v>
      </c>
      <c r="AN1110" t="s">
        <v>1283</v>
      </c>
      <c r="AO1110">
        <v>212180366</v>
      </c>
    </row>
    <row r="1111" spans="1:41">
      <c r="A1111" t="s">
        <v>315</v>
      </c>
      <c r="D1111" t="s">
        <v>316</v>
      </c>
      <c r="E1111">
        <v>315025</v>
      </c>
      <c r="F1111" t="s">
        <v>317</v>
      </c>
      <c r="G1111" t="s">
        <v>318</v>
      </c>
      <c r="H1111" s="105" t="s">
        <v>899</v>
      </c>
      <c r="I1111" t="s">
        <v>899</v>
      </c>
      <c r="J1111" t="s">
        <v>737</v>
      </c>
      <c r="K1111" t="s">
        <v>315</v>
      </c>
      <c r="L1111">
        <v>795658</v>
      </c>
      <c r="M1111">
        <v>19480</v>
      </c>
      <c r="O1111">
        <v>333080</v>
      </c>
      <c r="P1111" t="s">
        <v>1066</v>
      </c>
      <c r="Q1111">
        <v>20783</v>
      </c>
      <c r="R1111">
        <v>152</v>
      </c>
      <c r="S1111">
        <v>20783</v>
      </c>
      <c r="T1111">
        <v>2786</v>
      </c>
      <c r="U1111" t="s">
        <v>328</v>
      </c>
      <c r="W1111">
        <v>1158667035</v>
      </c>
      <c r="X1111" s="76">
        <v>44109</v>
      </c>
      <c r="Y1111" s="76">
        <v>44322</v>
      </c>
      <c r="Z1111" s="76">
        <v>44317</v>
      </c>
      <c r="AA1111" s="76">
        <v>44347</v>
      </c>
      <c r="AB1111">
        <v>4039</v>
      </c>
      <c r="AC1111" t="s">
        <v>1067</v>
      </c>
      <c r="AD1111" t="s">
        <v>346</v>
      </c>
      <c r="AE1111" t="s">
        <v>324</v>
      </c>
      <c r="AF1111" t="s">
        <v>1084</v>
      </c>
      <c r="AG1111" t="s">
        <v>1074</v>
      </c>
      <c r="AH1111" t="s">
        <v>329</v>
      </c>
      <c r="AI1111" t="s">
        <v>318</v>
      </c>
      <c r="AJ1111" t="s">
        <v>1070</v>
      </c>
      <c r="AK1111">
        <v>86057</v>
      </c>
      <c r="AL1111">
        <v>1</v>
      </c>
      <c r="AM1111">
        <v>63695</v>
      </c>
      <c r="AN1111" t="s">
        <v>1283</v>
      </c>
      <c r="AO1111">
        <v>212180366</v>
      </c>
    </row>
    <row r="1112" spans="1:41">
      <c r="A1112" t="s">
        <v>315</v>
      </c>
      <c r="D1112" t="s">
        <v>316</v>
      </c>
      <c r="E1112">
        <v>315025</v>
      </c>
      <c r="F1112" t="s">
        <v>317</v>
      </c>
      <c r="G1112" t="s">
        <v>318</v>
      </c>
      <c r="H1112" s="105" t="s">
        <v>899</v>
      </c>
      <c r="I1112" t="s">
        <v>899</v>
      </c>
      <c r="J1112" t="s">
        <v>737</v>
      </c>
      <c r="K1112" t="s">
        <v>315</v>
      </c>
      <c r="L1112">
        <v>795681</v>
      </c>
      <c r="M1112">
        <v>19511</v>
      </c>
      <c r="O1112">
        <v>333080</v>
      </c>
      <c r="P1112" t="s">
        <v>1066</v>
      </c>
      <c r="Q1112">
        <v>20784</v>
      </c>
      <c r="R1112">
        <v>152</v>
      </c>
      <c r="S1112">
        <v>20784</v>
      </c>
      <c r="T1112">
        <v>2786</v>
      </c>
      <c r="U1112" t="s">
        <v>328</v>
      </c>
      <c r="W1112">
        <v>1158667035</v>
      </c>
      <c r="X1112" s="76">
        <v>44109</v>
      </c>
      <c r="Y1112" s="76">
        <v>44348</v>
      </c>
      <c r="Z1112" s="76">
        <v>44348</v>
      </c>
      <c r="AA1112" s="76">
        <v>44377</v>
      </c>
      <c r="AB1112">
        <v>4039</v>
      </c>
      <c r="AC1112" t="s">
        <v>1067</v>
      </c>
      <c r="AD1112" t="s">
        <v>346</v>
      </c>
      <c r="AE1112" t="s">
        <v>324</v>
      </c>
      <c r="AF1112" t="s">
        <v>1085</v>
      </c>
      <c r="AG1112" t="s">
        <v>1074</v>
      </c>
      <c r="AH1112" t="s">
        <v>329</v>
      </c>
      <c r="AI1112" t="s">
        <v>318</v>
      </c>
      <c r="AJ1112" t="s">
        <v>1070</v>
      </c>
      <c r="AK1112">
        <v>86057</v>
      </c>
      <c r="AL1112">
        <v>1</v>
      </c>
      <c r="AM1112">
        <v>63695</v>
      </c>
      <c r="AN1112" t="s">
        <v>1283</v>
      </c>
      <c r="AO1112">
        <v>212180366</v>
      </c>
    </row>
    <row r="1113" spans="1:41">
      <c r="A1113" t="s">
        <v>315</v>
      </c>
      <c r="D1113" t="s">
        <v>316</v>
      </c>
      <c r="E1113">
        <v>315025</v>
      </c>
      <c r="F1113" t="s">
        <v>317</v>
      </c>
      <c r="G1113" t="s">
        <v>318</v>
      </c>
      <c r="H1113" s="105" t="s">
        <v>899</v>
      </c>
      <c r="I1113" t="s">
        <v>899</v>
      </c>
      <c r="J1113" t="s">
        <v>737</v>
      </c>
      <c r="K1113" t="s">
        <v>315</v>
      </c>
      <c r="L1113">
        <v>109385</v>
      </c>
      <c r="M1113">
        <v>19572</v>
      </c>
      <c r="O1113">
        <v>333080</v>
      </c>
      <c r="P1113" t="s">
        <v>1066</v>
      </c>
      <c r="Q1113">
        <v>22778</v>
      </c>
      <c r="R1113">
        <v>152</v>
      </c>
      <c r="S1113">
        <v>22778</v>
      </c>
      <c r="T1113">
        <v>2786</v>
      </c>
      <c r="U1113" t="s">
        <v>328</v>
      </c>
      <c r="W1113">
        <v>1158667035</v>
      </c>
      <c r="X1113" s="76">
        <v>44442</v>
      </c>
      <c r="Y1113" s="76">
        <v>44442</v>
      </c>
      <c r="Z1113" s="76">
        <v>44409</v>
      </c>
      <c r="AA1113" s="76">
        <v>44439</v>
      </c>
      <c r="AB1113">
        <v>4221</v>
      </c>
      <c r="AC1113" t="s">
        <v>1067</v>
      </c>
      <c r="AD1113" t="s">
        <v>383</v>
      </c>
      <c r="AE1113" t="s">
        <v>324</v>
      </c>
      <c r="AF1113" t="s">
        <v>1088</v>
      </c>
      <c r="AG1113" t="s">
        <v>1087</v>
      </c>
      <c r="AH1113" t="s">
        <v>329</v>
      </c>
      <c r="AI1113" t="s">
        <v>318</v>
      </c>
      <c r="AJ1113" t="s">
        <v>1070</v>
      </c>
      <c r="AK1113">
        <v>86057</v>
      </c>
      <c r="AL1113">
        <v>1</v>
      </c>
      <c r="AM1113">
        <v>63695</v>
      </c>
      <c r="AN1113" t="s">
        <v>1283</v>
      </c>
      <c r="AO1113">
        <v>212180366</v>
      </c>
    </row>
    <row r="1114" spans="1:41">
      <c r="A1114" t="s">
        <v>315</v>
      </c>
      <c r="D1114" t="s">
        <v>316</v>
      </c>
      <c r="E1114">
        <v>315025</v>
      </c>
      <c r="F1114" t="s">
        <v>317</v>
      </c>
      <c r="G1114" t="s">
        <v>318</v>
      </c>
      <c r="H1114" s="105" t="s">
        <v>899</v>
      </c>
      <c r="I1114" t="s">
        <v>899</v>
      </c>
      <c r="J1114" t="s">
        <v>737</v>
      </c>
      <c r="K1114" t="s">
        <v>315</v>
      </c>
      <c r="L1114">
        <v>109415</v>
      </c>
      <c r="M1114">
        <v>19603</v>
      </c>
      <c r="O1114">
        <v>333080</v>
      </c>
      <c r="P1114" t="s">
        <v>1066</v>
      </c>
      <c r="Q1114">
        <v>22779</v>
      </c>
      <c r="R1114">
        <v>152</v>
      </c>
      <c r="S1114">
        <v>22779</v>
      </c>
      <c r="T1114">
        <v>2786</v>
      </c>
      <c r="U1114" t="s">
        <v>328</v>
      </c>
      <c r="W1114">
        <v>1158667035</v>
      </c>
      <c r="X1114" s="76">
        <v>44442</v>
      </c>
      <c r="Y1114" s="76">
        <v>44442</v>
      </c>
      <c r="Z1114" s="76">
        <v>44440</v>
      </c>
      <c r="AA1114" s="76">
        <v>44469</v>
      </c>
      <c r="AB1114">
        <v>4221</v>
      </c>
      <c r="AC1114" t="s">
        <v>1067</v>
      </c>
      <c r="AD1114" t="s">
        <v>383</v>
      </c>
      <c r="AE1114" t="s">
        <v>324</v>
      </c>
      <c r="AF1114" t="s">
        <v>1086</v>
      </c>
      <c r="AG1114" t="s">
        <v>1087</v>
      </c>
      <c r="AH1114" t="s">
        <v>329</v>
      </c>
      <c r="AI1114" t="s">
        <v>318</v>
      </c>
      <c r="AJ1114" t="s">
        <v>1070</v>
      </c>
      <c r="AK1114">
        <v>86057</v>
      </c>
      <c r="AL1114">
        <v>1</v>
      </c>
      <c r="AM1114">
        <v>63695</v>
      </c>
      <c r="AN1114" t="s">
        <v>1283</v>
      </c>
      <c r="AO1114">
        <v>212180366</v>
      </c>
    </row>
    <row r="1115" spans="1:41">
      <c r="A1115" t="s">
        <v>315</v>
      </c>
      <c r="D1115" t="s">
        <v>316</v>
      </c>
      <c r="E1115">
        <v>315025</v>
      </c>
      <c r="F1115" t="s">
        <v>317</v>
      </c>
      <c r="G1115" t="s">
        <v>318</v>
      </c>
      <c r="H1115" s="105" t="s">
        <v>899</v>
      </c>
      <c r="I1115" t="s">
        <v>899</v>
      </c>
      <c r="J1115" t="s">
        <v>737</v>
      </c>
      <c r="K1115" t="s">
        <v>315</v>
      </c>
      <c r="L1115">
        <v>109355</v>
      </c>
      <c r="M1115">
        <v>19541</v>
      </c>
      <c r="O1115">
        <v>333080</v>
      </c>
      <c r="P1115" t="s">
        <v>1066</v>
      </c>
      <c r="Q1115">
        <v>22777</v>
      </c>
      <c r="R1115">
        <v>152</v>
      </c>
      <c r="S1115">
        <v>22777</v>
      </c>
      <c r="T1115">
        <v>2786</v>
      </c>
      <c r="U1115" t="s">
        <v>328</v>
      </c>
      <c r="W1115">
        <v>1158667035</v>
      </c>
      <c r="X1115" s="76">
        <v>44442</v>
      </c>
      <c r="Y1115" s="76">
        <v>44442</v>
      </c>
      <c r="Z1115" s="76">
        <v>44378</v>
      </c>
      <c r="AA1115" s="76">
        <v>44408</v>
      </c>
      <c r="AB1115">
        <v>4221</v>
      </c>
      <c r="AC1115" t="s">
        <v>1067</v>
      </c>
      <c r="AD1115" t="s">
        <v>383</v>
      </c>
      <c r="AE1115" t="s">
        <v>324</v>
      </c>
      <c r="AF1115" t="s">
        <v>1089</v>
      </c>
      <c r="AG1115" t="s">
        <v>1087</v>
      </c>
      <c r="AH1115" t="s">
        <v>329</v>
      </c>
      <c r="AI1115" t="s">
        <v>318</v>
      </c>
      <c r="AJ1115" t="s">
        <v>1070</v>
      </c>
      <c r="AK1115">
        <v>86057</v>
      </c>
      <c r="AL1115">
        <v>1</v>
      </c>
      <c r="AM1115">
        <v>63695</v>
      </c>
      <c r="AN1115" t="s">
        <v>1283</v>
      </c>
      <c r="AO1115">
        <v>212180366</v>
      </c>
    </row>
    <row r="1116" spans="1:41">
      <c r="A1116" t="s">
        <v>315</v>
      </c>
      <c r="D1116" t="s">
        <v>316</v>
      </c>
      <c r="E1116">
        <v>315025</v>
      </c>
      <c r="F1116" t="s">
        <v>317</v>
      </c>
      <c r="G1116" t="s">
        <v>318</v>
      </c>
      <c r="H1116" s="105" t="s">
        <v>899</v>
      </c>
      <c r="I1116" t="s">
        <v>899</v>
      </c>
      <c r="J1116" t="s">
        <v>737</v>
      </c>
      <c r="K1116" t="s">
        <v>315</v>
      </c>
      <c r="L1116">
        <v>109445</v>
      </c>
      <c r="M1116">
        <v>19633</v>
      </c>
      <c r="O1116">
        <v>333080</v>
      </c>
      <c r="P1116" t="s">
        <v>1066</v>
      </c>
      <c r="Q1116">
        <v>22780</v>
      </c>
      <c r="R1116">
        <v>152</v>
      </c>
      <c r="S1116">
        <v>22780</v>
      </c>
      <c r="T1116">
        <v>2786</v>
      </c>
      <c r="U1116" t="s">
        <v>328</v>
      </c>
      <c r="W1116">
        <v>1158667035</v>
      </c>
      <c r="X1116" s="76">
        <v>44442</v>
      </c>
      <c r="Y1116" s="76">
        <v>44470</v>
      </c>
      <c r="Z1116" s="76">
        <v>44470</v>
      </c>
      <c r="AA1116" s="76">
        <v>44500</v>
      </c>
      <c r="AB1116">
        <v>4221</v>
      </c>
      <c r="AC1116" t="s">
        <v>1067</v>
      </c>
      <c r="AD1116" t="s">
        <v>383</v>
      </c>
      <c r="AE1116" t="s">
        <v>324</v>
      </c>
      <c r="AF1116" t="s">
        <v>1090</v>
      </c>
      <c r="AG1116" t="s">
        <v>1087</v>
      </c>
      <c r="AH1116" t="s">
        <v>329</v>
      </c>
      <c r="AI1116" t="s">
        <v>318</v>
      </c>
      <c r="AJ1116" t="s">
        <v>1070</v>
      </c>
      <c r="AK1116">
        <v>86057</v>
      </c>
      <c r="AL1116">
        <v>1</v>
      </c>
      <c r="AM1116">
        <v>63695</v>
      </c>
      <c r="AN1116" t="s">
        <v>1283</v>
      </c>
      <c r="AO1116">
        <v>212180366</v>
      </c>
    </row>
    <row r="1117" spans="1:41">
      <c r="A1117" t="s">
        <v>315</v>
      </c>
      <c r="D1117" t="s">
        <v>316</v>
      </c>
      <c r="E1117">
        <v>315025</v>
      </c>
      <c r="F1117" t="s">
        <v>317</v>
      </c>
      <c r="G1117" t="s">
        <v>318</v>
      </c>
      <c r="H1117" s="105" t="s">
        <v>899</v>
      </c>
      <c r="I1117" t="s">
        <v>899</v>
      </c>
      <c r="J1117" t="s">
        <v>737</v>
      </c>
      <c r="K1117" t="s">
        <v>315</v>
      </c>
      <c r="L1117">
        <v>109475</v>
      </c>
      <c r="M1117">
        <v>19664</v>
      </c>
      <c r="O1117">
        <v>333080</v>
      </c>
      <c r="P1117" t="s">
        <v>1066</v>
      </c>
      <c r="Q1117">
        <v>22781</v>
      </c>
      <c r="R1117">
        <v>152</v>
      </c>
      <c r="S1117">
        <v>22781</v>
      </c>
      <c r="T1117">
        <v>2786</v>
      </c>
      <c r="U1117" t="s">
        <v>328</v>
      </c>
      <c r="W1117">
        <v>1158667035</v>
      </c>
      <c r="X1117" s="76">
        <v>44442</v>
      </c>
      <c r="Y1117" s="76">
        <v>44503</v>
      </c>
      <c r="Z1117" s="76">
        <v>44501</v>
      </c>
      <c r="AA1117" s="76">
        <v>44530</v>
      </c>
      <c r="AB1117">
        <v>4221</v>
      </c>
      <c r="AC1117" t="s">
        <v>1067</v>
      </c>
      <c r="AD1117" t="s">
        <v>383</v>
      </c>
      <c r="AE1117" t="s">
        <v>324</v>
      </c>
      <c r="AF1117" t="s">
        <v>1091</v>
      </c>
      <c r="AG1117" t="s">
        <v>1087</v>
      </c>
      <c r="AH1117" t="s">
        <v>329</v>
      </c>
      <c r="AI1117" t="s">
        <v>318</v>
      </c>
      <c r="AJ1117" t="s">
        <v>1070</v>
      </c>
      <c r="AK1117">
        <v>86057</v>
      </c>
      <c r="AL1117">
        <v>1</v>
      </c>
      <c r="AM1117">
        <v>63695</v>
      </c>
      <c r="AN1117" t="s">
        <v>1283</v>
      </c>
      <c r="AO1117">
        <v>212180366</v>
      </c>
    </row>
    <row r="1118" spans="1:41">
      <c r="A1118" t="s">
        <v>315</v>
      </c>
      <c r="D1118" t="s">
        <v>316</v>
      </c>
      <c r="E1118">
        <v>315025</v>
      </c>
      <c r="F1118" t="s">
        <v>317</v>
      </c>
      <c r="G1118" t="s">
        <v>318</v>
      </c>
      <c r="H1118" s="105" t="s">
        <v>899</v>
      </c>
      <c r="I1118" t="s">
        <v>899</v>
      </c>
      <c r="J1118" t="s">
        <v>737</v>
      </c>
      <c r="K1118" t="s">
        <v>315</v>
      </c>
      <c r="L1118">
        <v>109505</v>
      </c>
      <c r="M1118">
        <v>19694</v>
      </c>
      <c r="O1118">
        <v>333080</v>
      </c>
      <c r="P1118" t="s">
        <v>1066</v>
      </c>
      <c r="Q1118">
        <v>22782</v>
      </c>
      <c r="R1118">
        <v>152</v>
      </c>
      <c r="S1118">
        <v>22782</v>
      </c>
      <c r="T1118">
        <v>2786</v>
      </c>
      <c r="U1118" t="s">
        <v>328</v>
      </c>
      <c r="W1118">
        <v>1158667035</v>
      </c>
      <c r="X1118" s="76">
        <v>44442</v>
      </c>
      <c r="Y1118" s="76">
        <v>44531</v>
      </c>
      <c r="Z1118" s="76">
        <v>44531</v>
      </c>
      <c r="AA1118" s="76">
        <v>44561</v>
      </c>
      <c r="AB1118">
        <v>4221</v>
      </c>
      <c r="AC1118" t="s">
        <v>1067</v>
      </c>
      <c r="AD1118" t="s">
        <v>383</v>
      </c>
      <c r="AE1118" t="s">
        <v>324</v>
      </c>
      <c r="AF1118" t="s">
        <v>1092</v>
      </c>
      <c r="AG1118" t="s">
        <v>1087</v>
      </c>
      <c r="AH1118" t="s">
        <v>329</v>
      </c>
      <c r="AI1118" t="s">
        <v>318</v>
      </c>
      <c r="AJ1118" t="s">
        <v>1070</v>
      </c>
      <c r="AK1118">
        <v>86057</v>
      </c>
      <c r="AL1118">
        <v>1</v>
      </c>
      <c r="AM1118">
        <v>63695</v>
      </c>
      <c r="AN1118" t="s">
        <v>1283</v>
      </c>
      <c r="AO1118">
        <v>212180366</v>
      </c>
    </row>
    <row r="1119" spans="1:41">
      <c r="A1119" t="s">
        <v>315</v>
      </c>
      <c r="D1119" t="s">
        <v>316</v>
      </c>
      <c r="E1119">
        <v>315025</v>
      </c>
      <c r="F1119" t="s">
        <v>317</v>
      </c>
      <c r="G1119" t="s">
        <v>318</v>
      </c>
      <c r="H1119" s="105" t="s">
        <v>899</v>
      </c>
      <c r="I1119" t="s">
        <v>899</v>
      </c>
      <c r="J1119" t="s">
        <v>737</v>
      </c>
      <c r="K1119" t="s">
        <v>315</v>
      </c>
      <c r="L1119">
        <v>109535</v>
      </c>
      <c r="M1119">
        <v>19725</v>
      </c>
      <c r="O1119">
        <v>333080</v>
      </c>
      <c r="P1119" t="s">
        <v>1066</v>
      </c>
      <c r="Q1119">
        <v>22783</v>
      </c>
      <c r="R1119">
        <v>152</v>
      </c>
      <c r="S1119">
        <v>22783</v>
      </c>
      <c r="T1119">
        <v>2786</v>
      </c>
      <c r="U1119" t="s">
        <v>328</v>
      </c>
      <c r="W1119">
        <v>1158667035</v>
      </c>
      <c r="X1119" s="76">
        <v>44442</v>
      </c>
      <c r="Y1119" s="76">
        <v>44566</v>
      </c>
      <c r="Z1119" s="76">
        <v>44562</v>
      </c>
      <c r="AA1119" s="76">
        <v>44592</v>
      </c>
      <c r="AB1119">
        <v>4221</v>
      </c>
      <c r="AC1119" t="s">
        <v>1067</v>
      </c>
      <c r="AD1119" t="s">
        <v>383</v>
      </c>
      <c r="AE1119" t="s">
        <v>324</v>
      </c>
      <c r="AF1119" t="s">
        <v>1093</v>
      </c>
      <c r="AG1119" t="s">
        <v>1087</v>
      </c>
      <c r="AH1119" t="s">
        <v>329</v>
      </c>
      <c r="AI1119" t="s">
        <v>318</v>
      </c>
      <c r="AJ1119" t="s">
        <v>1070</v>
      </c>
      <c r="AK1119">
        <v>86057</v>
      </c>
      <c r="AL1119">
        <v>1</v>
      </c>
      <c r="AM1119">
        <v>63695</v>
      </c>
      <c r="AN1119" t="s">
        <v>1283</v>
      </c>
      <c r="AO1119">
        <v>212180366</v>
      </c>
    </row>
    <row r="1120" spans="1:41">
      <c r="A1120" t="s">
        <v>315</v>
      </c>
      <c r="D1120" t="s">
        <v>316</v>
      </c>
      <c r="E1120">
        <v>315025</v>
      </c>
      <c r="F1120" t="s">
        <v>317</v>
      </c>
      <c r="G1120" t="s">
        <v>318</v>
      </c>
      <c r="H1120" s="105" t="s">
        <v>899</v>
      </c>
      <c r="I1120" t="s">
        <v>899</v>
      </c>
      <c r="J1120" t="s">
        <v>737</v>
      </c>
      <c r="K1120" t="s">
        <v>315</v>
      </c>
      <c r="L1120">
        <v>109565</v>
      </c>
      <c r="M1120">
        <v>19756</v>
      </c>
      <c r="O1120">
        <v>333080</v>
      </c>
      <c r="P1120" t="s">
        <v>1066</v>
      </c>
      <c r="Q1120">
        <v>22784</v>
      </c>
      <c r="R1120">
        <v>152</v>
      </c>
      <c r="S1120">
        <v>22784</v>
      </c>
      <c r="T1120">
        <v>2786</v>
      </c>
      <c r="U1120" t="s">
        <v>328</v>
      </c>
      <c r="W1120">
        <v>1158667035</v>
      </c>
      <c r="X1120" s="76">
        <v>44442</v>
      </c>
      <c r="Y1120" s="76">
        <v>44594</v>
      </c>
      <c r="Z1120" s="76">
        <v>44593</v>
      </c>
      <c r="AA1120" s="76">
        <v>44620</v>
      </c>
      <c r="AB1120">
        <v>4221</v>
      </c>
      <c r="AC1120" t="s">
        <v>1067</v>
      </c>
      <c r="AD1120" t="s">
        <v>383</v>
      </c>
      <c r="AE1120" t="s">
        <v>324</v>
      </c>
      <c r="AF1120" t="s">
        <v>1094</v>
      </c>
      <c r="AG1120" t="s">
        <v>1087</v>
      </c>
      <c r="AH1120" t="s">
        <v>329</v>
      </c>
      <c r="AI1120" t="s">
        <v>318</v>
      </c>
      <c r="AJ1120" t="s">
        <v>1070</v>
      </c>
      <c r="AK1120">
        <v>86057</v>
      </c>
      <c r="AL1120">
        <v>1</v>
      </c>
      <c r="AM1120">
        <v>63695</v>
      </c>
      <c r="AN1120" t="s">
        <v>1283</v>
      </c>
      <c r="AO1120">
        <v>212180366</v>
      </c>
    </row>
    <row r="1121" spans="1:41">
      <c r="A1121" t="s">
        <v>315</v>
      </c>
      <c r="D1121" t="s">
        <v>316</v>
      </c>
      <c r="E1121">
        <v>315025</v>
      </c>
      <c r="F1121" t="s">
        <v>317</v>
      </c>
      <c r="G1121" t="s">
        <v>318</v>
      </c>
      <c r="H1121" s="105" t="s">
        <v>899</v>
      </c>
      <c r="I1121" t="s">
        <v>899</v>
      </c>
      <c r="J1121" t="s">
        <v>737</v>
      </c>
      <c r="K1121" t="s">
        <v>315</v>
      </c>
      <c r="L1121">
        <v>109595</v>
      </c>
      <c r="M1121">
        <v>19784</v>
      </c>
      <c r="O1121">
        <v>333080</v>
      </c>
      <c r="P1121" t="s">
        <v>1066</v>
      </c>
      <c r="Q1121">
        <v>22785</v>
      </c>
      <c r="R1121">
        <v>152</v>
      </c>
      <c r="S1121">
        <v>22785</v>
      </c>
      <c r="T1121">
        <v>2786</v>
      </c>
      <c r="U1121" t="s">
        <v>328</v>
      </c>
      <c r="W1121">
        <v>1158667035</v>
      </c>
      <c r="X1121" s="76">
        <v>44442</v>
      </c>
      <c r="Y1121" s="76">
        <v>44621</v>
      </c>
      <c r="Z1121" s="76">
        <v>44621</v>
      </c>
      <c r="AA1121" s="76">
        <v>44651</v>
      </c>
      <c r="AB1121">
        <v>4221</v>
      </c>
      <c r="AC1121" t="s">
        <v>1067</v>
      </c>
      <c r="AD1121" t="s">
        <v>383</v>
      </c>
      <c r="AE1121" t="s">
        <v>324</v>
      </c>
      <c r="AF1121" t="s">
        <v>1095</v>
      </c>
      <c r="AG1121" t="s">
        <v>1087</v>
      </c>
      <c r="AH1121" t="s">
        <v>329</v>
      </c>
      <c r="AI1121" t="s">
        <v>318</v>
      </c>
      <c r="AJ1121" t="s">
        <v>1070</v>
      </c>
      <c r="AK1121">
        <v>86057</v>
      </c>
      <c r="AL1121">
        <v>1</v>
      </c>
      <c r="AM1121">
        <v>63695</v>
      </c>
      <c r="AN1121" t="s">
        <v>1283</v>
      </c>
      <c r="AO1121">
        <v>212180366</v>
      </c>
    </row>
    <row r="1122" spans="1:41">
      <c r="H1122" s="105"/>
      <c r="X1122" s="76"/>
      <c r="Y1122" s="76"/>
      <c r="Z1122" s="76"/>
      <c r="AA1122" s="76"/>
      <c r="AB1122">
        <f>SUM(AB1110:AB1121)</f>
        <v>50106</v>
      </c>
    </row>
    <row r="1123" spans="1:41">
      <c r="A1123" t="s">
        <v>315</v>
      </c>
      <c r="D1123" t="s">
        <v>316</v>
      </c>
      <c r="E1123">
        <v>315025</v>
      </c>
      <c r="F1123" t="s">
        <v>317</v>
      </c>
      <c r="G1123" t="s">
        <v>318</v>
      </c>
      <c r="H1123" s="105" t="s">
        <v>899</v>
      </c>
      <c r="I1123" t="s">
        <v>899</v>
      </c>
      <c r="J1123" t="s">
        <v>737</v>
      </c>
      <c r="K1123" t="s">
        <v>315</v>
      </c>
      <c r="L1123">
        <v>109625</v>
      </c>
      <c r="M1123">
        <v>19815</v>
      </c>
      <c r="O1123">
        <v>333080</v>
      </c>
      <c r="P1123" t="s">
        <v>1066</v>
      </c>
      <c r="Q1123">
        <v>22786</v>
      </c>
      <c r="R1123">
        <v>152</v>
      </c>
      <c r="S1123">
        <v>22786</v>
      </c>
      <c r="T1123">
        <v>2786</v>
      </c>
      <c r="U1123" t="s">
        <v>328</v>
      </c>
      <c r="W1123">
        <v>1158667035</v>
      </c>
      <c r="X1123" s="76">
        <v>44442</v>
      </c>
      <c r="Y1123" s="76">
        <v>44652</v>
      </c>
      <c r="Z1123" s="76">
        <v>44652</v>
      </c>
      <c r="AA1123" s="76">
        <v>44681</v>
      </c>
      <c r="AB1123">
        <v>4221</v>
      </c>
      <c r="AC1123" t="s">
        <v>1067</v>
      </c>
      <c r="AD1123" t="s">
        <v>383</v>
      </c>
      <c r="AE1123" t="s">
        <v>324</v>
      </c>
      <c r="AF1123" t="s">
        <v>1096</v>
      </c>
      <c r="AG1123" t="s">
        <v>1087</v>
      </c>
      <c r="AH1123" t="s">
        <v>329</v>
      </c>
      <c r="AI1123" t="s">
        <v>318</v>
      </c>
      <c r="AJ1123" t="s">
        <v>1070</v>
      </c>
      <c r="AK1123">
        <v>86057</v>
      </c>
      <c r="AL1123">
        <v>1</v>
      </c>
      <c r="AM1123">
        <v>63695</v>
      </c>
      <c r="AN1123" t="s">
        <v>1283</v>
      </c>
      <c r="AO1123">
        <v>212180366</v>
      </c>
    </row>
    <row r="1124" spans="1:41">
      <c r="A1124" t="s">
        <v>315</v>
      </c>
      <c r="D1124" t="s">
        <v>316</v>
      </c>
      <c r="E1124">
        <v>315025</v>
      </c>
      <c r="F1124" t="s">
        <v>317</v>
      </c>
      <c r="G1124" t="s">
        <v>318</v>
      </c>
      <c r="H1124" s="105" t="s">
        <v>899</v>
      </c>
      <c r="I1124" t="s">
        <v>899</v>
      </c>
      <c r="J1124" t="s">
        <v>737</v>
      </c>
      <c r="K1124" t="s">
        <v>315</v>
      </c>
      <c r="L1124">
        <v>109655</v>
      </c>
      <c r="M1124">
        <v>19845</v>
      </c>
      <c r="O1124">
        <v>333080</v>
      </c>
      <c r="P1124" t="s">
        <v>1066</v>
      </c>
      <c r="Q1124">
        <v>22787</v>
      </c>
      <c r="R1124">
        <v>152</v>
      </c>
      <c r="S1124">
        <v>22787</v>
      </c>
      <c r="T1124">
        <v>2786</v>
      </c>
      <c r="U1124" t="s">
        <v>328</v>
      </c>
      <c r="W1124">
        <v>1158667035</v>
      </c>
      <c r="X1124" s="76">
        <v>44442</v>
      </c>
      <c r="Y1124" s="76">
        <v>44684</v>
      </c>
      <c r="Z1124" s="76">
        <v>44682</v>
      </c>
      <c r="AA1124" s="76">
        <v>44712</v>
      </c>
      <c r="AB1124">
        <v>4221</v>
      </c>
      <c r="AC1124" t="s">
        <v>1067</v>
      </c>
      <c r="AD1124" t="s">
        <v>383</v>
      </c>
      <c r="AE1124" t="s">
        <v>324</v>
      </c>
      <c r="AF1124" t="s">
        <v>1097</v>
      </c>
      <c r="AG1124" t="s">
        <v>1087</v>
      </c>
      <c r="AH1124" t="s">
        <v>329</v>
      </c>
      <c r="AI1124" t="s">
        <v>318</v>
      </c>
      <c r="AJ1124" t="s">
        <v>1070</v>
      </c>
      <c r="AK1124">
        <v>86057</v>
      </c>
      <c r="AL1124">
        <v>1</v>
      </c>
      <c r="AM1124">
        <v>63695</v>
      </c>
      <c r="AN1124" t="s">
        <v>1283</v>
      </c>
      <c r="AO1124">
        <v>212180366</v>
      </c>
    </row>
    <row r="1125" spans="1:41">
      <c r="A1125" t="s">
        <v>315</v>
      </c>
      <c r="D1125" t="s">
        <v>316</v>
      </c>
      <c r="E1125">
        <v>315025</v>
      </c>
      <c r="F1125" t="s">
        <v>317</v>
      </c>
      <c r="G1125" t="s">
        <v>318</v>
      </c>
      <c r="H1125" s="105" t="s">
        <v>899</v>
      </c>
      <c r="I1125" t="s">
        <v>899</v>
      </c>
      <c r="J1125" t="s">
        <v>737</v>
      </c>
      <c r="K1125" t="s">
        <v>315</v>
      </c>
      <c r="L1125">
        <v>109685</v>
      </c>
      <c r="M1125">
        <v>19876</v>
      </c>
      <c r="O1125">
        <v>333080</v>
      </c>
      <c r="P1125" t="s">
        <v>1066</v>
      </c>
      <c r="Q1125">
        <v>22788</v>
      </c>
      <c r="R1125">
        <v>152</v>
      </c>
      <c r="S1125">
        <v>22788</v>
      </c>
      <c r="T1125">
        <v>2786</v>
      </c>
      <c r="U1125" t="s">
        <v>328</v>
      </c>
      <c r="W1125">
        <v>1158667035</v>
      </c>
      <c r="X1125" s="76">
        <v>44442</v>
      </c>
      <c r="Y1125" s="76">
        <v>44713</v>
      </c>
      <c r="Z1125" s="76">
        <v>44713</v>
      </c>
      <c r="AA1125" s="76">
        <v>44742</v>
      </c>
      <c r="AB1125">
        <v>4221</v>
      </c>
      <c r="AC1125" t="s">
        <v>1067</v>
      </c>
      <c r="AD1125" t="s">
        <v>383</v>
      </c>
      <c r="AE1125" t="s">
        <v>324</v>
      </c>
      <c r="AF1125" t="s">
        <v>1098</v>
      </c>
      <c r="AG1125" t="s">
        <v>1087</v>
      </c>
      <c r="AH1125" t="s">
        <v>329</v>
      </c>
      <c r="AI1125" t="s">
        <v>318</v>
      </c>
      <c r="AJ1125" t="s">
        <v>1070</v>
      </c>
      <c r="AK1125">
        <v>86057</v>
      </c>
      <c r="AL1125">
        <v>1</v>
      </c>
      <c r="AM1125">
        <v>63695</v>
      </c>
      <c r="AN1125" t="s">
        <v>1283</v>
      </c>
      <c r="AO1125">
        <v>212180366</v>
      </c>
    </row>
    <row r="1126" spans="1:41">
      <c r="A1126" t="s">
        <v>315</v>
      </c>
      <c r="D1126" t="s">
        <v>316</v>
      </c>
      <c r="E1126">
        <v>315025</v>
      </c>
      <c r="F1126" t="s">
        <v>317</v>
      </c>
      <c r="G1126" t="s">
        <v>318</v>
      </c>
      <c r="H1126" s="105" t="s">
        <v>899</v>
      </c>
      <c r="I1126" t="s">
        <v>899</v>
      </c>
      <c r="J1126" t="s">
        <v>737</v>
      </c>
      <c r="K1126" t="s">
        <v>315</v>
      </c>
      <c r="L1126">
        <v>484380</v>
      </c>
      <c r="M1126">
        <v>19906</v>
      </c>
      <c r="O1126">
        <v>333080</v>
      </c>
      <c r="P1126" t="s">
        <v>1066</v>
      </c>
      <c r="Q1126">
        <v>24421</v>
      </c>
      <c r="R1126">
        <v>152</v>
      </c>
      <c r="S1126">
        <v>24421</v>
      </c>
      <c r="T1126">
        <v>2786</v>
      </c>
      <c r="U1126" t="s">
        <v>328</v>
      </c>
      <c r="W1126">
        <v>1158667035</v>
      </c>
      <c r="X1126" s="76">
        <v>44830</v>
      </c>
      <c r="Y1126" s="76">
        <v>44831</v>
      </c>
      <c r="Z1126" s="76">
        <v>44743</v>
      </c>
      <c r="AA1126" s="76">
        <v>44773</v>
      </c>
      <c r="AB1126">
        <v>4440.8</v>
      </c>
      <c r="AC1126" t="s">
        <v>1067</v>
      </c>
      <c r="AD1126" t="s">
        <v>519</v>
      </c>
      <c r="AE1126" t="s">
        <v>324</v>
      </c>
      <c r="AF1126" t="s">
        <v>1099</v>
      </c>
      <c r="AG1126" t="s">
        <v>1100</v>
      </c>
      <c r="AH1126" t="s">
        <v>329</v>
      </c>
      <c r="AI1126" t="s">
        <v>318</v>
      </c>
      <c r="AJ1126" t="s">
        <v>1070</v>
      </c>
      <c r="AK1126">
        <v>86057</v>
      </c>
      <c r="AL1126">
        <v>1</v>
      </c>
      <c r="AM1126">
        <v>63695</v>
      </c>
      <c r="AN1126" t="s">
        <v>1283</v>
      </c>
      <c r="AO1126">
        <v>212180366</v>
      </c>
    </row>
    <row r="1127" spans="1:41">
      <c r="A1127" t="s">
        <v>315</v>
      </c>
      <c r="D1127" t="s">
        <v>316</v>
      </c>
      <c r="E1127">
        <v>315025</v>
      </c>
      <c r="F1127" t="s">
        <v>317</v>
      </c>
      <c r="G1127" t="s">
        <v>318</v>
      </c>
      <c r="H1127" s="105" t="s">
        <v>899</v>
      </c>
      <c r="I1127" t="s">
        <v>899</v>
      </c>
      <c r="J1127" t="s">
        <v>737</v>
      </c>
      <c r="K1127" t="s">
        <v>315</v>
      </c>
      <c r="L1127">
        <v>484410</v>
      </c>
      <c r="M1127">
        <v>19937</v>
      </c>
      <c r="O1127">
        <v>333080</v>
      </c>
      <c r="P1127" t="s">
        <v>1066</v>
      </c>
      <c r="Q1127">
        <v>24422</v>
      </c>
      <c r="R1127">
        <v>152</v>
      </c>
      <c r="S1127">
        <v>24422</v>
      </c>
      <c r="T1127">
        <v>2786</v>
      </c>
      <c r="U1127" t="s">
        <v>328</v>
      </c>
      <c r="W1127">
        <v>1158667035</v>
      </c>
      <c r="X1127" s="76">
        <v>44830</v>
      </c>
      <c r="Y1127" s="76">
        <v>44831</v>
      </c>
      <c r="Z1127" s="76">
        <v>44774</v>
      </c>
      <c r="AA1127" s="76">
        <v>44804</v>
      </c>
      <c r="AB1127">
        <v>4440.8</v>
      </c>
      <c r="AC1127" t="s">
        <v>1067</v>
      </c>
      <c r="AD1127" t="s">
        <v>519</v>
      </c>
      <c r="AE1127" t="s">
        <v>324</v>
      </c>
      <c r="AF1127" t="s">
        <v>1102</v>
      </c>
      <c r="AG1127" t="s">
        <v>1100</v>
      </c>
      <c r="AH1127" t="s">
        <v>329</v>
      </c>
      <c r="AI1127" t="s">
        <v>318</v>
      </c>
      <c r="AJ1127" t="s">
        <v>1070</v>
      </c>
      <c r="AK1127">
        <v>86057</v>
      </c>
      <c r="AL1127">
        <v>1</v>
      </c>
      <c r="AM1127">
        <v>63695</v>
      </c>
      <c r="AN1127" t="s">
        <v>1283</v>
      </c>
      <c r="AO1127">
        <v>212180366</v>
      </c>
    </row>
    <row r="1128" spans="1:41">
      <c r="A1128" t="s">
        <v>315</v>
      </c>
      <c r="D1128" t="s">
        <v>316</v>
      </c>
      <c r="E1128">
        <v>315025</v>
      </c>
      <c r="F1128" t="s">
        <v>317</v>
      </c>
      <c r="G1128" t="s">
        <v>318</v>
      </c>
      <c r="H1128" s="105" t="s">
        <v>899</v>
      </c>
      <c r="I1128" t="s">
        <v>899</v>
      </c>
      <c r="J1128" t="s">
        <v>737</v>
      </c>
      <c r="K1128" t="s">
        <v>315</v>
      </c>
      <c r="L1128">
        <v>484440</v>
      </c>
      <c r="M1128">
        <v>19968</v>
      </c>
      <c r="O1128">
        <v>333080</v>
      </c>
      <c r="P1128" t="s">
        <v>1066</v>
      </c>
      <c r="Q1128">
        <v>24423</v>
      </c>
      <c r="R1128">
        <v>152</v>
      </c>
      <c r="S1128">
        <v>24423</v>
      </c>
      <c r="T1128">
        <v>2786</v>
      </c>
      <c r="U1128" t="s">
        <v>328</v>
      </c>
      <c r="W1128">
        <v>1158667035</v>
      </c>
      <c r="X1128" s="76">
        <v>44830</v>
      </c>
      <c r="Y1128" s="76">
        <v>44831</v>
      </c>
      <c r="Z1128" s="76">
        <v>44805</v>
      </c>
      <c r="AA1128" s="76">
        <v>44834</v>
      </c>
      <c r="AB1128">
        <v>4440.8</v>
      </c>
      <c r="AC1128" t="s">
        <v>1067</v>
      </c>
      <c r="AD1128" t="s">
        <v>519</v>
      </c>
      <c r="AE1128" t="s">
        <v>324</v>
      </c>
      <c r="AF1128" t="s">
        <v>1101</v>
      </c>
      <c r="AG1128" t="s">
        <v>1100</v>
      </c>
      <c r="AH1128" t="s">
        <v>329</v>
      </c>
      <c r="AI1128" t="s">
        <v>318</v>
      </c>
      <c r="AJ1128" t="s">
        <v>1070</v>
      </c>
      <c r="AK1128">
        <v>86057</v>
      </c>
      <c r="AL1128">
        <v>1</v>
      </c>
      <c r="AM1128">
        <v>63695</v>
      </c>
      <c r="AN1128" t="s">
        <v>1283</v>
      </c>
      <c r="AO1128">
        <v>212180366</v>
      </c>
    </row>
    <row r="1129" spans="1:41">
      <c r="A1129" t="s">
        <v>315</v>
      </c>
      <c r="D1129" t="s">
        <v>316</v>
      </c>
      <c r="E1129">
        <v>315025</v>
      </c>
      <c r="F1129" t="s">
        <v>317</v>
      </c>
      <c r="G1129" t="s">
        <v>318</v>
      </c>
      <c r="H1129" s="105" t="s">
        <v>899</v>
      </c>
      <c r="I1129" t="s">
        <v>899</v>
      </c>
      <c r="J1129" t="s">
        <v>737</v>
      </c>
      <c r="K1129" t="s">
        <v>315</v>
      </c>
      <c r="L1129">
        <v>484470</v>
      </c>
      <c r="M1129">
        <v>19998</v>
      </c>
      <c r="O1129">
        <v>333080</v>
      </c>
      <c r="P1129" t="s">
        <v>1066</v>
      </c>
      <c r="Q1129">
        <v>24424</v>
      </c>
      <c r="R1129">
        <v>152</v>
      </c>
      <c r="S1129">
        <v>24424</v>
      </c>
      <c r="T1129">
        <v>2786</v>
      </c>
      <c r="U1129" t="s">
        <v>328</v>
      </c>
      <c r="W1129">
        <v>1158667035</v>
      </c>
      <c r="X1129" s="76">
        <v>44830</v>
      </c>
      <c r="Y1129" s="76">
        <v>44837</v>
      </c>
      <c r="Z1129" s="76">
        <v>44835</v>
      </c>
      <c r="AA1129" s="76">
        <v>44865</v>
      </c>
      <c r="AB1129">
        <v>4440.8</v>
      </c>
      <c r="AC1129" t="s">
        <v>1067</v>
      </c>
      <c r="AD1129" t="s">
        <v>519</v>
      </c>
      <c r="AE1129" t="s">
        <v>324</v>
      </c>
      <c r="AF1129" t="s">
        <v>1103</v>
      </c>
      <c r="AG1129" t="s">
        <v>1100</v>
      </c>
      <c r="AH1129" t="s">
        <v>329</v>
      </c>
      <c r="AI1129" t="s">
        <v>318</v>
      </c>
      <c r="AJ1129" t="s">
        <v>1070</v>
      </c>
      <c r="AK1129">
        <v>86057</v>
      </c>
      <c r="AL1129">
        <v>1</v>
      </c>
      <c r="AM1129">
        <v>63695</v>
      </c>
      <c r="AN1129" t="s">
        <v>1283</v>
      </c>
      <c r="AO1129">
        <v>212180366</v>
      </c>
    </row>
    <row r="1132" spans="1:41">
      <c r="A1132" t="s">
        <v>315</v>
      </c>
      <c r="B1132">
        <v>4058</v>
      </c>
      <c r="C1132" t="s">
        <v>923</v>
      </c>
      <c r="D1132" t="s">
        <v>316</v>
      </c>
      <c r="E1132">
        <v>64850</v>
      </c>
      <c r="F1132" t="s">
        <v>317</v>
      </c>
      <c r="G1132" t="s">
        <v>318</v>
      </c>
      <c r="H1132" s="105" t="s">
        <v>924</v>
      </c>
      <c r="I1132" t="s">
        <v>925</v>
      </c>
      <c r="J1132" t="s">
        <v>669</v>
      </c>
      <c r="K1132" t="s">
        <v>315</v>
      </c>
      <c r="L1132">
        <v>455589</v>
      </c>
      <c r="M1132">
        <v>19085</v>
      </c>
      <c r="O1132">
        <v>333080</v>
      </c>
      <c r="P1132" t="s">
        <v>1066</v>
      </c>
      <c r="Q1132">
        <v>17782</v>
      </c>
      <c r="R1132">
        <v>152</v>
      </c>
      <c r="S1132">
        <v>17782</v>
      </c>
      <c r="T1132">
        <v>2786</v>
      </c>
      <c r="U1132" t="s">
        <v>328</v>
      </c>
      <c r="W1132">
        <v>1158667035</v>
      </c>
      <c r="X1132" s="76">
        <v>43761</v>
      </c>
      <c r="Y1132" s="76">
        <v>43922</v>
      </c>
      <c r="Z1132" s="76">
        <v>43922</v>
      </c>
      <c r="AA1132" s="76">
        <v>43951</v>
      </c>
      <c r="AB1132">
        <v>1433.75</v>
      </c>
      <c r="AC1132" t="s">
        <v>1067</v>
      </c>
      <c r="AD1132" t="s">
        <v>346</v>
      </c>
      <c r="AE1132" t="s">
        <v>324</v>
      </c>
      <c r="AF1132" t="s">
        <v>1284</v>
      </c>
      <c r="AG1132" t="s">
        <v>1285</v>
      </c>
      <c r="AH1132" t="s">
        <v>329</v>
      </c>
      <c r="AI1132" t="s">
        <v>318</v>
      </c>
      <c r="AJ1132" t="s">
        <v>1070</v>
      </c>
      <c r="AK1132">
        <v>86057</v>
      </c>
      <c r="AL1132">
        <v>21</v>
      </c>
      <c r="AM1132" t="s">
        <v>1286</v>
      </c>
      <c r="AN1132" t="s">
        <v>1287</v>
      </c>
      <c r="AO1132">
        <v>208081297</v>
      </c>
    </row>
    <row r="1133" spans="1:41">
      <c r="A1133" t="s">
        <v>315</v>
      </c>
      <c r="B1133">
        <v>4058</v>
      </c>
      <c r="C1133" t="s">
        <v>923</v>
      </c>
      <c r="D1133" t="s">
        <v>316</v>
      </c>
      <c r="E1133">
        <v>64850</v>
      </c>
      <c r="F1133" t="s">
        <v>317</v>
      </c>
      <c r="G1133" t="s">
        <v>318</v>
      </c>
      <c r="H1133" s="105" t="s">
        <v>924</v>
      </c>
      <c r="I1133" t="s">
        <v>925</v>
      </c>
      <c r="J1133" t="s">
        <v>669</v>
      </c>
      <c r="K1133" t="s">
        <v>315</v>
      </c>
      <c r="L1133">
        <v>456550</v>
      </c>
      <c r="M1133">
        <v>19085</v>
      </c>
      <c r="O1133">
        <v>333080</v>
      </c>
      <c r="P1133" t="s">
        <v>1066</v>
      </c>
      <c r="Q1133">
        <v>17614</v>
      </c>
      <c r="R1133">
        <v>152</v>
      </c>
      <c r="S1133">
        <v>17614</v>
      </c>
      <c r="T1133">
        <v>2786</v>
      </c>
      <c r="U1133" t="s">
        <v>328</v>
      </c>
      <c r="W1133">
        <v>1158667035</v>
      </c>
      <c r="X1133" s="76">
        <v>43762</v>
      </c>
      <c r="Y1133" s="76">
        <v>43922</v>
      </c>
      <c r="Z1133" s="76">
        <v>43922</v>
      </c>
      <c r="AA1133" s="76">
        <v>43951</v>
      </c>
      <c r="AB1133">
        <v>1586.38</v>
      </c>
      <c r="AC1133" t="s">
        <v>1067</v>
      </c>
      <c r="AD1133" t="s">
        <v>338</v>
      </c>
      <c r="AE1133" t="s">
        <v>324</v>
      </c>
      <c r="AF1133" t="s">
        <v>1288</v>
      </c>
      <c r="AG1133" t="s">
        <v>1289</v>
      </c>
      <c r="AH1133" t="s">
        <v>329</v>
      </c>
      <c r="AI1133" t="s">
        <v>318</v>
      </c>
      <c r="AJ1133" t="s">
        <v>1070</v>
      </c>
      <c r="AK1133">
        <v>86057</v>
      </c>
      <c r="AL1133">
        <v>5</v>
      </c>
      <c r="AM1133" t="s">
        <v>1290</v>
      </c>
      <c r="AN1133" t="s">
        <v>1291</v>
      </c>
      <c r="AO1133">
        <v>208081148</v>
      </c>
    </row>
    <row r="1134" spans="1:41">
      <c r="A1134" t="s">
        <v>315</v>
      </c>
      <c r="B1134">
        <v>4058</v>
      </c>
      <c r="C1134" t="s">
        <v>923</v>
      </c>
      <c r="D1134" t="s">
        <v>316</v>
      </c>
      <c r="E1134">
        <v>64850</v>
      </c>
      <c r="F1134" t="s">
        <v>317</v>
      </c>
      <c r="G1134" t="s">
        <v>318</v>
      </c>
      <c r="H1134" s="105" t="s">
        <v>924</v>
      </c>
      <c r="I1134" t="s">
        <v>925</v>
      </c>
      <c r="J1134" t="s">
        <v>669</v>
      </c>
      <c r="K1134" t="s">
        <v>315</v>
      </c>
      <c r="L1134">
        <v>459999</v>
      </c>
      <c r="M1134">
        <v>19085</v>
      </c>
      <c r="O1134">
        <v>333080</v>
      </c>
      <c r="P1134" t="s">
        <v>1066</v>
      </c>
      <c r="Q1134">
        <v>19078</v>
      </c>
      <c r="R1134">
        <v>152</v>
      </c>
      <c r="S1134">
        <v>19078</v>
      </c>
      <c r="T1134">
        <v>2786</v>
      </c>
      <c r="U1134" t="s">
        <v>328</v>
      </c>
      <c r="W1134">
        <v>1158667035</v>
      </c>
      <c r="X1134" s="76">
        <v>43763</v>
      </c>
      <c r="Y1134" s="76">
        <v>43922</v>
      </c>
      <c r="Z1134" s="76">
        <v>43922</v>
      </c>
      <c r="AA1134" s="76">
        <v>43951</v>
      </c>
      <c r="AB1134">
        <v>1036</v>
      </c>
      <c r="AC1134" t="s">
        <v>1067</v>
      </c>
      <c r="AD1134" t="s">
        <v>346</v>
      </c>
      <c r="AE1134" t="s">
        <v>324</v>
      </c>
      <c r="AF1134" t="s">
        <v>1068</v>
      </c>
      <c r="AG1134" t="s">
        <v>1069</v>
      </c>
      <c r="AH1134" t="s">
        <v>329</v>
      </c>
      <c r="AI1134" t="s">
        <v>318</v>
      </c>
      <c r="AJ1134" t="s">
        <v>1070</v>
      </c>
      <c r="AK1134">
        <v>86057</v>
      </c>
      <c r="AL1134">
        <v>13</v>
      </c>
      <c r="AM1134" t="s">
        <v>932</v>
      </c>
      <c r="AN1134" t="s">
        <v>1292</v>
      </c>
      <c r="AO1134">
        <v>208081214</v>
      </c>
    </row>
    <row r="1135" spans="1:41">
      <c r="A1135" t="s">
        <v>315</v>
      </c>
      <c r="B1135">
        <v>4058</v>
      </c>
      <c r="C1135" t="s">
        <v>923</v>
      </c>
      <c r="D1135" t="s">
        <v>316</v>
      </c>
      <c r="E1135">
        <v>64850</v>
      </c>
      <c r="F1135" t="s">
        <v>317</v>
      </c>
      <c r="G1135" t="s">
        <v>318</v>
      </c>
      <c r="H1135" s="105" t="s">
        <v>924</v>
      </c>
      <c r="I1135" t="s">
        <v>925</v>
      </c>
      <c r="J1135" t="s">
        <v>669</v>
      </c>
      <c r="K1135" t="s">
        <v>315</v>
      </c>
      <c r="L1135">
        <v>455560</v>
      </c>
      <c r="M1135">
        <v>19085</v>
      </c>
      <c r="O1135">
        <v>333080</v>
      </c>
      <c r="P1135" t="s">
        <v>1066</v>
      </c>
      <c r="Q1135">
        <v>17758</v>
      </c>
      <c r="R1135">
        <v>152</v>
      </c>
      <c r="S1135">
        <v>17758</v>
      </c>
      <c r="T1135">
        <v>2786</v>
      </c>
      <c r="U1135" t="s">
        <v>328</v>
      </c>
      <c r="W1135">
        <v>1158667035</v>
      </c>
      <c r="X1135" s="76">
        <v>43761</v>
      </c>
      <c r="Y1135" s="76">
        <v>43922</v>
      </c>
      <c r="Z1135" s="76">
        <v>43922</v>
      </c>
      <c r="AA1135" s="76">
        <v>43951</v>
      </c>
      <c r="AB1135">
        <v>1433.75</v>
      </c>
      <c r="AC1135" t="s">
        <v>1067</v>
      </c>
      <c r="AD1135" t="s">
        <v>346</v>
      </c>
      <c r="AE1135" t="s">
        <v>324</v>
      </c>
      <c r="AF1135" t="s">
        <v>1293</v>
      </c>
      <c r="AG1135" t="s">
        <v>1294</v>
      </c>
      <c r="AH1135" t="s">
        <v>329</v>
      </c>
      <c r="AI1135" t="s">
        <v>318</v>
      </c>
      <c r="AJ1135" t="s">
        <v>1070</v>
      </c>
      <c r="AK1135">
        <v>86057</v>
      </c>
      <c r="AL1135">
        <v>18</v>
      </c>
      <c r="AM1135" t="s">
        <v>1295</v>
      </c>
      <c r="AN1135" t="s">
        <v>1296</v>
      </c>
      <c r="AO1135">
        <v>208081267</v>
      </c>
    </row>
    <row r="1136" spans="1:41">
      <c r="A1136" t="s">
        <v>315</v>
      </c>
      <c r="B1136">
        <v>4058</v>
      </c>
      <c r="C1136" t="s">
        <v>923</v>
      </c>
      <c r="D1136" t="s">
        <v>316</v>
      </c>
      <c r="E1136">
        <v>64850</v>
      </c>
      <c r="F1136" t="s">
        <v>317</v>
      </c>
      <c r="G1136" t="s">
        <v>318</v>
      </c>
      <c r="H1136" s="105" t="s">
        <v>924</v>
      </c>
      <c r="I1136" t="s">
        <v>925</v>
      </c>
      <c r="J1136" t="s">
        <v>669</v>
      </c>
      <c r="K1136" t="s">
        <v>315</v>
      </c>
      <c r="L1136">
        <v>456794</v>
      </c>
      <c r="M1136">
        <v>19085</v>
      </c>
      <c r="O1136">
        <v>333080</v>
      </c>
      <c r="P1136" t="s">
        <v>1066</v>
      </c>
      <c r="Q1136">
        <v>17674</v>
      </c>
      <c r="R1136">
        <v>152</v>
      </c>
      <c r="S1136">
        <v>17674</v>
      </c>
      <c r="T1136">
        <v>2786</v>
      </c>
      <c r="U1136" t="s">
        <v>328</v>
      </c>
      <c r="W1136">
        <v>1158667035</v>
      </c>
      <c r="X1136" s="76">
        <v>43762</v>
      </c>
      <c r="Y1136" s="76">
        <v>43922</v>
      </c>
      <c r="Z1136" s="76">
        <v>43922</v>
      </c>
      <c r="AA1136" s="76">
        <v>43951</v>
      </c>
      <c r="AB1136">
        <v>1040.6300000000001</v>
      </c>
      <c r="AC1136" t="s">
        <v>1067</v>
      </c>
      <c r="AD1136" t="s">
        <v>338</v>
      </c>
      <c r="AE1136" t="s">
        <v>324</v>
      </c>
      <c r="AF1136" t="s">
        <v>1297</v>
      </c>
      <c r="AG1136" t="s">
        <v>1298</v>
      </c>
      <c r="AH1136" t="s">
        <v>329</v>
      </c>
      <c r="AI1136" t="s">
        <v>318</v>
      </c>
      <c r="AJ1136" t="s">
        <v>1070</v>
      </c>
      <c r="AK1136">
        <v>86057</v>
      </c>
      <c r="AL1136">
        <v>10</v>
      </c>
      <c r="AM1136" t="s">
        <v>1299</v>
      </c>
      <c r="AN1136" t="s">
        <v>1300</v>
      </c>
      <c r="AO1136">
        <v>208081185</v>
      </c>
    </row>
    <row r="1137" spans="1:41">
      <c r="A1137" t="s">
        <v>315</v>
      </c>
      <c r="B1137">
        <v>4058</v>
      </c>
      <c r="C1137" t="s">
        <v>923</v>
      </c>
      <c r="D1137" t="s">
        <v>316</v>
      </c>
      <c r="E1137">
        <v>64850</v>
      </c>
      <c r="F1137" t="s">
        <v>317</v>
      </c>
      <c r="G1137" t="s">
        <v>318</v>
      </c>
      <c r="H1137" s="105" t="s">
        <v>924</v>
      </c>
      <c r="I1137" t="s">
        <v>925</v>
      </c>
      <c r="J1137" t="s">
        <v>669</v>
      </c>
      <c r="K1137" t="s">
        <v>315</v>
      </c>
      <c r="L1137">
        <v>459998</v>
      </c>
      <c r="M1137">
        <v>19085</v>
      </c>
      <c r="O1137">
        <v>333080</v>
      </c>
      <c r="P1137" t="s">
        <v>1066</v>
      </c>
      <c r="Q1137">
        <v>19078</v>
      </c>
      <c r="R1137">
        <v>152</v>
      </c>
      <c r="S1137">
        <v>19078</v>
      </c>
      <c r="T1137">
        <v>2786</v>
      </c>
      <c r="U1137" t="s">
        <v>328</v>
      </c>
      <c r="W1137">
        <v>1158667035</v>
      </c>
      <c r="X1137" s="76">
        <v>43763</v>
      </c>
      <c r="Y1137" s="76">
        <v>43922</v>
      </c>
      <c r="Z1137" s="76">
        <v>43922</v>
      </c>
      <c r="AA1137" s="76">
        <v>43951</v>
      </c>
      <c r="AB1137">
        <v>1586.38</v>
      </c>
      <c r="AC1137" t="s">
        <v>1067</v>
      </c>
      <c r="AD1137" t="s">
        <v>346</v>
      </c>
      <c r="AE1137" t="s">
        <v>324</v>
      </c>
      <c r="AF1137" t="s">
        <v>1068</v>
      </c>
      <c r="AG1137" t="s">
        <v>1069</v>
      </c>
      <c r="AH1137" t="s">
        <v>329</v>
      </c>
      <c r="AI1137" t="s">
        <v>318</v>
      </c>
      <c r="AJ1137" t="s">
        <v>1070</v>
      </c>
      <c r="AK1137">
        <v>86057</v>
      </c>
      <c r="AL1137">
        <v>8</v>
      </c>
      <c r="AM1137" t="s">
        <v>1301</v>
      </c>
      <c r="AN1137" t="s">
        <v>1302</v>
      </c>
      <c r="AO1137">
        <v>207055970</v>
      </c>
    </row>
    <row r="1138" spans="1:41">
      <c r="A1138" t="s">
        <v>315</v>
      </c>
      <c r="B1138">
        <v>4058</v>
      </c>
      <c r="C1138" t="s">
        <v>923</v>
      </c>
      <c r="D1138" t="s">
        <v>316</v>
      </c>
      <c r="E1138">
        <v>64850</v>
      </c>
      <c r="F1138" t="s">
        <v>317</v>
      </c>
      <c r="G1138" t="s">
        <v>318</v>
      </c>
      <c r="H1138" s="105" t="s">
        <v>924</v>
      </c>
      <c r="I1138" t="s">
        <v>925</v>
      </c>
      <c r="J1138" t="s">
        <v>669</v>
      </c>
      <c r="K1138" t="s">
        <v>315</v>
      </c>
      <c r="L1138">
        <v>456782</v>
      </c>
      <c r="M1138">
        <v>19085</v>
      </c>
      <c r="O1138">
        <v>333080</v>
      </c>
      <c r="P1138" t="s">
        <v>1066</v>
      </c>
      <c r="Q1138">
        <v>17662</v>
      </c>
      <c r="R1138">
        <v>152</v>
      </c>
      <c r="S1138">
        <v>17662</v>
      </c>
      <c r="T1138">
        <v>2786</v>
      </c>
      <c r="U1138" t="s">
        <v>328</v>
      </c>
      <c r="W1138">
        <v>1158667035</v>
      </c>
      <c r="X1138" s="76">
        <v>43762</v>
      </c>
      <c r="Y1138" s="76">
        <v>43922</v>
      </c>
      <c r="Z1138" s="76">
        <v>43922</v>
      </c>
      <c r="AA1138" s="76">
        <v>43951</v>
      </c>
      <c r="AB1138">
        <v>1433.75</v>
      </c>
      <c r="AC1138" t="s">
        <v>1067</v>
      </c>
      <c r="AD1138" t="s">
        <v>338</v>
      </c>
      <c r="AE1138" t="s">
        <v>324</v>
      </c>
      <c r="AF1138" t="s">
        <v>1303</v>
      </c>
      <c r="AG1138" t="s">
        <v>1304</v>
      </c>
      <c r="AH1138" t="s">
        <v>329</v>
      </c>
      <c r="AI1138" t="s">
        <v>318</v>
      </c>
      <c r="AJ1138" t="s">
        <v>1070</v>
      </c>
      <c r="AK1138">
        <v>86057</v>
      </c>
      <c r="AL1138">
        <v>9</v>
      </c>
      <c r="AM1138" t="s">
        <v>1305</v>
      </c>
      <c r="AN1138" t="s">
        <v>1306</v>
      </c>
      <c r="AO1138">
        <v>208081178</v>
      </c>
    </row>
    <row r="1139" spans="1:41">
      <c r="A1139" t="s">
        <v>315</v>
      </c>
      <c r="B1139">
        <v>4058</v>
      </c>
      <c r="C1139" t="s">
        <v>923</v>
      </c>
      <c r="D1139" t="s">
        <v>316</v>
      </c>
      <c r="E1139">
        <v>64850</v>
      </c>
      <c r="F1139" t="s">
        <v>317</v>
      </c>
      <c r="G1139" t="s">
        <v>318</v>
      </c>
      <c r="H1139" s="105" t="s">
        <v>924</v>
      </c>
      <c r="I1139" t="s">
        <v>925</v>
      </c>
      <c r="J1139" t="s">
        <v>669</v>
      </c>
      <c r="K1139" t="s">
        <v>315</v>
      </c>
      <c r="L1139">
        <v>456842</v>
      </c>
      <c r="M1139">
        <v>19085</v>
      </c>
      <c r="O1139">
        <v>333080</v>
      </c>
      <c r="P1139" t="s">
        <v>1066</v>
      </c>
      <c r="Q1139">
        <v>17722</v>
      </c>
      <c r="R1139">
        <v>152</v>
      </c>
      <c r="S1139">
        <v>17722</v>
      </c>
      <c r="T1139">
        <v>2786</v>
      </c>
      <c r="U1139" t="s">
        <v>328</v>
      </c>
      <c r="W1139">
        <v>1158667035</v>
      </c>
      <c r="X1139" s="76">
        <v>43762</v>
      </c>
      <c r="Y1139" s="76">
        <v>43922</v>
      </c>
      <c r="Z1139" s="76">
        <v>43922</v>
      </c>
      <c r="AA1139" s="76">
        <v>43951</v>
      </c>
      <c r="AB1139">
        <v>1433.75</v>
      </c>
      <c r="AC1139" t="s">
        <v>1067</v>
      </c>
      <c r="AD1139" t="s">
        <v>338</v>
      </c>
      <c r="AE1139" t="s">
        <v>324</v>
      </c>
      <c r="AF1139" t="s">
        <v>1307</v>
      </c>
      <c r="AG1139" t="s">
        <v>1308</v>
      </c>
      <c r="AH1139" t="s">
        <v>329</v>
      </c>
      <c r="AI1139" t="s">
        <v>318</v>
      </c>
      <c r="AJ1139" t="s">
        <v>1070</v>
      </c>
      <c r="AK1139">
        <v>86057</v>
      </c>
      <c r="AL1139">
        <v>15</v>
      </c>
      <c r="AM1139" t="s">
        <v>1309</v>
      </c>
      <c r="AN1139" t="s">
        <v>1310</v>
      </c>
      <c r="AO1139">
        <v>208081237</v>
      </c>
    </row>
    <row r="1140" spans="1:41">
      <c r="A1140" t="s">
        <v>315</v>
      </c>
      <c r="B1140">
        <v>4058</v>
      </c>
      <c r="C1140" t="s">
        <v>923</v>
      </c>
      <c r="D1140" t="s">
        <v>316</v>
      </c>
      <c r="E1140">
        <v>64850</v>
      </c>
      <c r="F1140" t="s">
        <v>317</v>
      </c>
      <c r="G1140" t="s">
        <v>318</v>
      </c>
      <c r="H1140" s="105" t="s">
        <v>924</v>
      </c>
      <c r="I1140" t="s">
        <v>925</v>
      </c>
      <c r="J1140" t="s">
        <v>669</v>
      </c>
      <c r="K1140" t="s">
        <v>315</v>
      </c>
      <c r="L1140">
        <v>455031</v>
      </c>
      <c r="M1140">
        <v>19085</v>
      </c>
      <c r="O1140">
        <v>333080</v>
      </c>
      <c r="P1140" t="s">
        <v>1066</v>
      </c>
      <c r="Q1140">
        <v>17734</v>
      </c>
      <c r="R1140">
        <v>152</v>
      </c>
      <c r="S1140">
        <v>17734</v>
      </c>
      <c r="T1140">
        <v>2786</v>
      </c>
      <c r="U1140" t="s">
        <v>328</v>
      </c>
      <c r="W1140">
        <v>1158667035</v>
      </c>
      <c r="X1140" s="76">
        <v>43761</v>
      </c>
      <c r="Y1140" s="76">
        <v>43922</v>
      </c>
      <c r="Z1140" s="76">
        <v>43922</v>
      </c>
      <c r="AA1140" s="76">
        <v>43951</v>
      </c>
      <c r="AB1140">
        <v>1040.6300000000001</v>
      </c>
      <c r="AC1140" t="s">
        <v>1067</v>
      </c>
      <c r="AD1140" t="s">
        <v>346</v>
      </c>
      <c r="AE1140" t="s">
        <v>324</v>
      </c>
      <c r="AF1140" t="s">
        <v>1311</v>
      </c>
      <c r="AG1140" t="s">
        <v>1312</v>
      </c>
      <c r="AH1140" t="s">
        <v>329</v>
      </c>
      <c r="AI1140" t="s">
        <v>318</v>
      </c>
      <c r="AJ1140" t="s">
        <v>1070</v>
      </c>
      <c r="AK1140">
        <v>86057</v>
      </c>
      <c r="AL1140">
        <v>16</v>
      </c>
      <c r="AM1140" t="s">
        <v>1313</v>
      </c>
      <c r="AN1140" t="s">
        <v>1314</v>
      </c>
      <c r="AO1140">
        <v>208081244</v>
      </c>
    </row>
    <row r="1141" spans="1:41">
      <c r="A1141" t="s">
        <v>315</v>
      </c>
      <c r="B1141">
        <v>4058</v>
      </c>
      <c r="C1141" t="s">
        <v>923</v>
      </c>
      <c r="D1141" t="s">
        <v>316</v>
      </c>
      <c r="E1141">
        <v>64850</v>
      </c>
      <c r="F1141" t="s">
        <v>317</v>
      </c>
      <c r="G1141" t="s">
        <v>318</v>
      </c>
      <c r="H1141" s="105" t="s">
        <v>924</v>
      </c>
      <c r="I1141" t="s">
        <v>925</v>
      </c>
      <c r="J1141" t="s">
        <v>669</v>
      </c>
      <c r="K1141" t="s">
        <v>315</v>
      </c>
      <c r="L1141">
        <v>455574</v>
      </c>
      <c r="M1141">
        <v>19085</v>
      </c>
      <c r="O1141">
        <v>333080</v>
      </c>
      <c r="P1141" t="s">
        <v>1066</v>
      </c>
      <c r="Q1141">
        <v>17770</v>
      </c>
      <c r="R1141">
        <v>152</v>
      </c>
      <c r="S1141">
        <v>17770</v>
      </c>
      <c r="T1141">
        <v>2786</v>
      </c>
      <c r="U1141" t="s">
        <v>328</v>
      </c>
      <c r="W1141">
        <v>1158667035</v>
      </c>
      <c r="X1141" s="76">
        <v>43761</v>
      </c>
      <c r="Y1141" s="76">
        <v>43922</v>
      </c>
      <c r="Z1141" s="76">
        <v>43922</v>
      </c>
      <c r="AA1141" s="76">
        <v>43951</v>
      </c>
      <c r="AB1141">
        <v>1586.38</v>
      </c>
      <c r="AC1141" t="s">
        <v>1067</v>
      </c>
      <c r="AD1141" t="s">
        <v>346</v>
      </c>
      <c r="AE1141" t="s">
        <v>324</v>
      </c>
      <c r="AF1141" t="s">
        <v>1315</v>
      </c>
      <c r="AG1141" t="s">
        <v>1316</v>
      </c>
      <c r="AH1141" t="s">
        <v>329</v>
      </c>
      <c r="AI1141" t="s">
        <v>318</v>
      </c>
      <c r="AJ1141" t="s">
        <v>1070</v>
      </c>
      <c r="AK1141">
        <v>86057</v>
      </c>
      <c r="AL1141">
        <v>20</v>
      </c>
      <c r="AM1141" t="s">
        <v>1317</v>
      </c>
      <c r="AN1141" t="s">
        <v>1318</v>
      </c>
      <c r="AO1141">
        <v>208081281</v>
      </c>
    </row>
    <row r="1142" spans="1:41">
      <c r="A1142" t="s">
        <v>315</v>
      </c>
      <c r="B1142">
        <v>4058</v>
      </c>
      <c r="C1142" t="s">
        <v>923</v>
      </c>
      <c r="D1142" t="s">
        <v>316</v>
      </c>
      <c r="E1142">
        <v>64850</v>
      </c>
      <c r="F1142" t="s">
        <v>317</v>
      </c>
      <c r="G1142" t="s">
        <v>318</v>
      </c>
      <c r="H1142" s="105" t="s">
        <v>924</v>
      </c>
      <c r="I1142" t="s">
        <v>925</v>
      </c>
      <c r="J1142" t="s">
        <v>669</v>
      </c>
      <c r="K1142" t="s">
        <v>315</v>
      </c>
      <c r="L1142">
        <v>456830</v>
      </c>
      <c r="M1142">
        <v>19085</v>
      </c>
      <c r="O1142">
        <v>333080</v>
      </c>
      <c r="P1142" t="s">
        <v>1066</v>
      </c>
      <c r="Q1142">
        <v>17710</v>
      </c>
      <c r="R1142">
        <v>152</v>
      </c>
      <c r="S1142">
        <v>17710</v>
      </c>
      <c r="T1142">
        <v>2786</v>
      </c>
      <c r="U1142" t="s">
        <v>328</v>
      </c>
      <c r="W1142">
        <v>1158667035</v>
      </c>
      <c r="X1142" s="76">
        <v>43762</v>
      </c>
      <c r="Y1142" s="76">
        <v>43922</v>
      </c>
      <c r="Z1142" s="76">
        <v>43922</v>
      </c>
      <c r="AA1142" s="76">
        <v>43951</v>
      </c>
      <c r="AB1142">
        <v>1586.38</v>
      </c>
      <c r="AC1142" t="s">
        <v>1067</v>
      </c>
      <c r="AD1142" t="s">
        <v>338</v>
      </c>
      <c r="AE1142" t="s">
        <v>324</v>
      </c>
      <c r="AF1142" t="s">
        <v>1319</v>
      </c>
      <c r="AG1142" t="s">
        <v>1320</v>
      </c>
      <c r="AH1142" t="s">
        <v>329</v>
      </c>
      <c r="AI1142" t="s">
        <v>318</v>
      </c>
      <c r="AJ1142" t="s">
        <v>1070</v>
      </c>
      <c r="AK1142">
        <v>86057</v>
      </c>
      <c r="AL1142">
        <v>14</v>
      </c>
      <c r="AM1142" t="s">
        <v>944</v>
      </c>
      <c r="AN1142" t="s">
        <v>1321</v>
      </c>
      <c r="AO1142">
        <v>208081221</v>
      </c>
    </row>
    <row r="1143" spans="1:41">
      <c r="A1143" t="s">
        <v>315</v>
      </c>
      <c r="B1143">
        <v>4058</v>
      </c>
      <c r="C1143" t="s">
        <v>923</v>
      </c>
      <c r="D1143" t="s">
        <v>316</v>
      </c>
      <c r="E1143">
        <v>64850</v>
      </c>
      <c r="F1143" t="s">
        <v>317</v>
      </c>
      <c r="G1143" t="s">
        <v>318</v>
      </c>
      <c r="H1143" s="105" t="s">
        <v>924</v>
      </c>
      <c r="I1143" t="s">
        <v>925</v>
      </c>
      <c r="J1143" t="s">
        <v>669</v>
      </c>
      <c r="K1143" t="s">
        <v>315</v>
      </c>
      <c r="L1143">
        <v>455546</v>
      </c>
      <c r="M1143">
        <v>19085</v>
      </c>
      <c r="O1143">
        <v>333080</v>
      </c>
      <c r="P1143" t="s">
        <v>1066</v>
      </c>
      <c r="Q1143">
        <v>17746</v>
      </c>
      <c r="R1143">
        <v>152</v>
      </c>
      <c r="S1143">
        <v>17746</v>
      </c>
      <c r="T1143">
        <v>2786</v>
      </c>
      <c r="U1143" t="s">
        <v>328</v>
      </c>
      <c r="W1143">
        <v>1158667035</v>
      </c>
      <c r="X1143" s="76">
        <v>43761</v>
      </c>
      <c r="Y1143" s="76">
        <v>43922</v>
      </c>
      <c r="Z1143" s="76">
        <v>43922</v>
      </c>
      <c r="AA1143" s="76">
        <v>43951</v>
      </c>
      <c r="AB1143">
        <v>1591</v>
      </c>
      <c r="AC1143" t="s">
        <v>1067</v>
      </c>
      <c r="AD1143" t="s">
        <v>346</v>
      </c>
      <c r="AE1143" t="s">
        <v>324</v>
      </c>
      <c r="AF1143" t="s">
        <v>1322</v>
      </c>
      <c r="AG1143" t="s">
        <v>1323</v>
      </c>
      <c r="AH1143" t="s">
        <v>329</v>
      </c>
      <c r="AI1143" t="s">
        <v>318</v>
      </c>
      <c r="AJ1143" t="s">
        <v>1070</v>
      </c>
      <c r="AK1143">
        <v>86057</v>
      </c>
      <c r="AL1143">
        <v>17</v>
      </c>
      <c r="AM1143" t="s">
        <v>966</v>
      </c>
      <c r="AN1143" t="s">
        <v>1324</v>
      </c>
      <c r="AO1143">
        <v>208081251</v>
      </c>
    </row>
    <row r="1144" spans="1:41">
      <c r="A1144" t="s">
        <v>315</v>
      </c>
      <c r="B1144">
        <v>4058</v>
      </c>
      <c r="C1144" t="s">
        <v>923</v>
      </c>
      <c r="D1144" t="s">
        <v>316</v>
      </c>
      <c r="E1144">
        <v>64850</v>
      </c>
      <c r="F1144" t="s">
        <v>317</v>
      </c>
      <c r="G1144" t="s">
        <v>318</v>
      </c>
      <c r="H1144" s="105" t="s">
        <v>924</v>
      </c>
      <c r="I1144" t="s">
        <v>925</v>
      </c>
      <c r="J1144" t="s">
        <v>669</v>
      </c>
      <c r="K1144" t="s">
        <v>315</v>
      </c>
      <c r="L1144">
        <v>455603</v>
      </c>
      <c r="M1144">
        <v>19085</v>
      </c>
      <c r="O1144">
        <v>333080</v>
      </c>
      <c r="P1144" t="s">
        <v>1066</v>
      </c>
      <c r="Q1144">
        <v>17794</v>
      </c>
      <c r="R1144">
        <v>152</v>
      </c>
      <c r="S1144">
        <v>17794</v>
      </c>
      <c r="T1144">
        <v>2786</v>
      </c>
      <c r="U1144" t="s">
        <v>328</v>
      </c>
      <c r="W1144">
        <v>1158667035</v>
      </c>
      <c r="X1144" s="76">
        <v>43761</v>
      </c>
      <c r="Y1144" s="76">
        <v>43922</v>
      </c>
      <c r="Z1144" s="76">
        <v>43922</v>
      </c>
      <c r="AA1144" s="76">
        <v>43951</v>
      </c>
      <c r="AB1144">
        <v>1040.6300000000001</v>
      </c>
      <c r="AC1144" t="s">
        <v>1067</v>
      </c>
      <c r="AD1144" t="s">
        <v>346</v>
      </c>
      <c r="AE1144" t="s">
        <v>324</v>
      </c>
      <c r="AF1144" t="s">
        <v>1325</v>
      </c>
      <c r="AG1144" t="s">
        <v>1326</v>
      </c>
      <c r="AH1144" t="s">
        <v>329</v>
      </c>
      <c r="AI1144" t="s">
        <v>318</v>
      </c>
      <c r="AJ1144" t="s">
        <v>1070</v>
      </c>
      <c r="AK1144">
        <v>86057</v>
      </c>
      <c r="AL1144">
        <v>22</v>
      </c>
      <c r="AM1144" t="s">
        <v>1327</v>
      </c>
      <c r="AN1144" t="s">
        <v>1328</v>
      </c>
      <c r="AO1144">
        <v>208081303</v>
      </c>
    </row>
    <row r="1145" spans="1:41">
      <c r="A1145" t="s">
        <v>315</v>
      </c>
      <c r="B1145">
        <v>4058</v>
      </c>
      <c r="C1145" t="s">
        <v>923</v>
      </c>
      <c r="D1145" t="s">
        <v>316</v>
      </c>
      <c r="E1145">
        <v>64850</v>
      </c>
      <c r="F1145" t="s">
        <v>317</v>
      </c>
      <c r="G1145" t="s">
        <v>318</v>
      </c>
      <c r="H1145" s="105" t="s">
        <v>924</v>
      </c>
      <c r="I1145" t="s">
        <v>925</v>
      </c>
      <c r="J1145" t="s">
        <v>669</v>
      </c>
      <c r="K1145" t="s">
        <v>315</v>
      </c>
      <c r="L1145">
        <v>456806</v>
      </c>
      <c r="M1145">
        <v>19085</v>
      </c>
      <c r="O1145">
        <v>333080</v>
      </c>
      <c r="P1145" t="s">
        <v>1066</v>
      </c>
      <c r="Q1145">
        <v>17686</v>
      </c>
      <c r="R1145">
        <v>152</v>
      </c>
      <c r="S1145">
        <v>17686</v>
      </c>
      <c r="T1145">
        <v>2786</v>
      </c>
      <c r="U1145" t="s">
        <v>328</v>
      </c>
      <c r="W1145">
        <v>1158667035</v>
      </c>
      <c r="X1145" s="76">
        <v>43762</v>
      </c>
      <c r="Y1145" s="76">
        <v>43922</v>
      </c>
      <c r="Z1145" s="76">
        <v>43922</v>
      </c>
      <c r="AA1145" s="76">
        <v>43951</v>
      </c>
      <c r="AB1145">
        <v>1586.38</v>
      </c>
      <c r="AC1145" t="s">
        <v>1067</v>
      </c>
      <c r="AD1145" t="s">
        <v>338</v>
      </c>
      <c r="AE1145" t="s">
        <v>324</v>
      </c>
      <c r="AF1145" t="s">
        <v>1329</v>
      </c>
      <c r="AG1145" t="s">
        <v>1330</v>
      </c>
      <c r="AH1145" t="s">
        <v>329</v>
      </c>
      <c r="AI1145" t="s">
        <v>318</v>
      </c>
      <c r="AJ1145" t="s">
        <v>1070</v>
      </c>
      <c r="AK1145">
        <v>86057</v>
      </c>
      <c r="AL1145">
        <v>11</v>
      </c>
      <c r="AM1145" t="s">
        <v>1331</v>
      </c>
      <c r="AN1145" t="s">
        <v>1332</v>
      </c>
      <c r="AO1145">
        <v>208081192</v>
      </c>
    </row>
    <row r="1146" spans="1:41">
      <c r="A1146" t="s">
        <v>315</v>
      </c>
      <c r="B1146">
        <v>4058</v>
      </c>
      <c r="C1146" t="s">
        <v>923</v>
      </c>
      <c r="D1146" t="s">
        <v>316</v>
      </c>
      <c r="E1146">
        <v>64850</v>
      </c>
      <c r="F1146" t="s">
        <v>317</v>
      </c>
      <c r="G1146" t="s">
        <v>318</v>
      </c>
      <c r="H1146" s="105" t="s">
        <v>924</v>
      </c>
      <c r="I1146" t="s">
        <v>925</v>
      </c>
      <c r="J1146" t="s">
        <v>669</v>
      </c>
      <c r="K1146" t="s">
        <v>315</v>
      </c>
      <c r="L1146">
        <v>456755</v>
      </c>
      <c r="M1146">
        <v>19085</v>
      </c>
      <c r="O1146">
        <v>333080</v>
      </c>
      <c r="P1146" t="s">
        <v>1066</v>
      </c>
      <c r="Q1146">
        <v>17626</v>
      </c>
      <c r="R1146">
        <v>152</v>
      </c>
      <c r="S1146">
        <v>17626</v>
      </c>
      <c r="T1146">
        <v>2786</v>
      </c>
      <c r="U1146" t="s">
        <v>328</v>
      </c>
      <c r="W1146">
        <v>1158667035</v>
      </c>
      <c r="X1146" s="76">
        <v>43762</v>
      </c>
      <c r="Y1146" s="76">
        <v>43922</v>
      </c>
      <c r="Z1146" s="76">
        <v>43922</v>
      </c>
      <c r="AA1146" s="76">
        <v>43951</v>
      </c>
      <c r="AB1146">
        <v>1438.38</v>
      </c>
      <c r="AC1146" t="s">
        <v>1067</v>
      </c>
      <c r="AD1146" t="s">
        <v>338</v>
      </c>
      <c r="AE1146" t="s">
        <v>324</v>
      </c>
      <c r="AF1146" t="s">
        <v>1333</v>
      </c>
      <c r="AG1146" t="s">
        <v>1334</v>
      </c>
      <c r="AH1146" t="s">
        <v>329</v>
      </c>
      <c r="AI1146" t="s">
        <v>318</v>
      </c>
      <c r="AJ1146" t="s">
        <v>1070</v>
      </c>
      <c r="AK1146">
        <v>86057</v>
      </c>
      <c r="AL1146">
        <v>6</v>
      </c>
      <c r="AM1146" t="s">
        <v>1335</v>
      </c>
      <c r="AN1146" t="s">
        <v>1336</v>
      </c>
      <c r="AO1146">
        <v>208081155</v>
      </c>
    </row>
    <row r="1147" spans="1:41">
      <c r="A1147" t="s">
        <v>315</v>
      </c>
      <c r="B1147">
        <v>4058</v>
      </c>
      <c r="C1147" t="s">
        <v>923</v>
      </c>
      <c r="D1147" t="s">
        <v>316</v>
      </c>
      <c r="E1147">
        <v>64850</v>
      </c>
      <c r="F1147" t="s">
        <v>317</v>
      </c>
      <c r="G1147" t="s">
        <v>318</v>
      </c>
      <c r="H1147" s="105" t="s">
        <v>924</v>
      </c>
      <c r="I1147" t="s">
        <v>925</v>
      </c>
      <c r="J1147" t="s">
        <v>669</v>
      </c>
      <c r="K1147" t="s">
        <v>315</v>
      </c>
      <c r="L1147">
        <v>456536</v>
      </c>
      <c r="M1147">
        <v>19085</v>
      </c>
      <c r="O1147">
        <v>333080</v>
      </c>
      <c r="P1147" t="s">
        <v>1066</v>
      </c>
      <c r="Q1147">
        <v>17602</v>
      </c>
      <c r="R1147">
        <v>152</v>
      </c>
      <c r="S1147">
        <v>17602</v>
      </c>
      <c r="T1147">
        <v>2786</v>
      </c>
      <c r="U1147" t="s">
        <v>328</v>
      </c>
      <c r="W1147">
        <v>1158667035</v>
      </c>
      <c r="X1147" s="76">
        <v>43762</v>
      </c>
      <c r="Y1147" s="76">
        <v>43922</v>
      </c>
      <c r="Z1147" s="76">
        <v>43922</v>
      </c>
      <c r="AA1147" s="76">
        <v>43951</v>
      </c>
      <c r="AB1147">
        <v>1415.25</v>
      </c>
      <c r="AC1147" t="s">
        <v>1067</v>
      </c>
      <c r="AD1147" t="s">
        <v>338</v>
      </c>
      <c r="AE1147" t="s">
        <v>324</v>
      </c>
      <c r="AF1147" t="s">
        <v>1337</v>
      </c>
      <c r="AG1147" t="s">
        <v>1338</v>
      </c>
      <c r="AH1147" t="s">
        <v>329</v>
      </c>
      <c r="AI1147" t="s">
        <v>318</v>
      </c>
      <c r="AJ1147" t="s">
        <v>1070</v>
      </c>
      <c r="AK1147">
        <v>86057</v>
      </c>
      <c r="AL1147">
        <v>4</v>
      </c>
      <c r="AM1147" t="s">
        <v>1339</v>
      </c>
      <c r="AN1147" t="s">
        <v>1340</v>
      </c>
      <c r="AO1147">
        <v>208081132</v>
      </c>
    </row>
    <row r="1148" spans="1:41">
      <c r="A1148" t="s">
        <v>315</v>
      </c>
      <c r="B1148">
        <v>4058</v>
      </c>
      <c r="C1148" t="s">
        <v>923</v>
      </c>
      <c r="D1148" t="s">
        <v>316</v>
      </c>
      <c r="E1148">
        <v>64850</v>
      </c>
      <c r="F1148" t="s">
        <v>317</v>
      </c>
      <c r="G1148" t="s">
        <v>318</v>
      </c>
      <c r="H1148" s="105" t="s">
        <v>924</v>
      </c>
      <c r="I1148" t="s">
        <v>925</v>
      </c>
      <c r="J1148" t="s">
        <v>669</v>
      </c>
      <c r="K1148" t="s">
        <v>315</v>
      </c>
      <c r="L1148">
        <v>455615</v>
      </c>
      <c r="M1148">
        <v>19085</v>
      </c>
      <c r="O1148">
        <v>333080</v>
      </c>
      <c r="P1148" t="s">
        <v>1066</v>
      </c>
      <c r="Q1148">
        <v>17806</v>
      </c>
      <c r="R1148">
        <v>152</v>
      </c>
      <c r="S1148">
        <v>17806</v>
      </c>
      <c r="T1148">
        <v>2786</v>
      </c>
      <c r="U1148" t="s">
        <v>328</v>
      </c>
      <c r="W1148">
        <v>1158667035</v>
      </c>
      <c r="X1148" s="76">
        <v>43761</v>
      </c>
      <c r="Y1148" s="76">
        <v>43922</v>
      </c>
      <c r="Z1148" s="76">
        <v>43922</v>
      </c>
      <c r="AA1148" s="76">
        <v>43951</v>
      </c>
      <c r="AB1148">
        <v>1040.6300000000001</v>
      </c>
      <c r="AC1148" t="s">
        <v>1067</v>
      </c>
      <c r="AD1148" t="s">
        <v>346</v>
      </c>
      <c r="AE1148" t="s">
        <v>324</v>
      </c>
      <c r="AF1148" t="s">
        <v>1341</v>
      </c>
      <c r="AG1148" t="s">
        <v>1342</v>
      </c>
      <c r="AH1148" t="s">
        <v>329</v>
      </c>
      <c r="AI1148" t="s">
        <v>318</v>
      </c>
      <c r="AJ1148" t="s">
        <v>1070</v>
      </c>
      <c r="AK1148">
        <v>86057</v>
      </c>
      <c r="AL1148">
        <v>19</v>
      </c>
      <c r="AM1148" t="s">
        <v>977</v>
      </c>
      <c r="AN1148" t="s">
        <v>1343</v>
      </c>
      <c r="AO1148">
        <v>208081274</v>
      </c>
    </row>
    <row r="1149" spans="1:41">
      <c r="A1149" t="s">
        <v>315</v>
      </c>
      <c r="B1149">
        <v>4058</v>
      </c>
      <c r="C1149" t="s">
        <v>923</v>
      </c>
      <c r="D1149" t="s">
        <v>316</v>
      </c>
      <c r="E1149">
        <v>64850</v>
      </c>
      <c r="F1149" t="s">
        <v>317</v>
      </c>
      <c r="G1149" t="s">
        <v>318</v>
      </c>
      <c r="H1149" s="105" t="s">
        <v>924</v>
      </c>
      <c r="I1149" t="s">
        <v>925</v>
      </c>
      <c r="J1149" t="s">
        <v>669</v>
      </c>
      <c r="K1149" t="s">
        <v>315</v>
      </c>
      <c r="L1149">
        <v>456324</v>
      </c>
      <c r="M1149">
        <v>19085</v>
      </c>
      <c r="O1149">
        <v>333080</v>
      </c>
      <c r="P1149" t="s">
        <v>1066</v>
      </c>
      <c r="Q1149">
        <v>17590</v>
      </c>
      <c r="R1149">
        <v>152</v>
      </c>
      <c r="S1149">
        <v>17590</v>
      </c>
      <c r="T1149">
        <v>2786</v>
      </c>
      <c r="U1149" t="s">
        <v>328</v>
      </c>
      <c r="W1149">
        <v>1158667035</v>
      </c>
      <c r="X1149" s="76">
        <v>43762</v>
      </c>
      <c r="Y1149" s="76">
        <v>43922</v>
      </c>
      <c r="Z1149" s="76">
        <v>43922</v>
      </c>
      <c r="AA1149" s="76">
        <v>43951</v>
      </c>
      <c r="AB1149">
        <v>1726.05</v>
      </c>
      <c r="AC1149" t="s">
        <v>1067</v>
      </c>
      <c r="AD1149" t="s">
        <v>338</v>
      </c>
      <c r="AE1149" t="s">
        <v>324</v>
      </c>
      <c r="AF1149" t="s">
        <v>1344</v>
      </c>
      <c r="AG1149" t="s">
        <v>1345</v>
      </c>
      <c r="AH1149" t="s">
        <v>329</v>
      </c>
      <c r="AI1149" t="s">
        <v>318</v>
      </c>
      <c r="AJ1149" t="s">
        <v>1070</v>
      </c>
      <c r="AK1149">
        <v>86057</v>
      </c>
      <c r="AL1149">
        <v>3</v>
      </c>
      <c r="AM1149" t="s">
        <v>1346</v>
      </c>
      <c r="AN1149" t="s">
        <v>1347</v>
      </c>
      <c r="AO1149">
        <v>208081118</v>
      </c>
    </row>
    <row r="1150" spans="1:41">
      <c r="A1150" t="s">
        <v>315</v>
      </c>
      <c r="B1150">
        <v>4058</v>
      </c>
      <c r="C1150" t="s">
        <v>923</v>
      </c>
      <c r="D1150" t="s">
        <v>316</v>
      </c>
      <c r="E1150">
        <v>64850</v>
      </c>
      <c r="F1150" t="s">
        <v>317</v>
      </c>
      <c r="G1150" t="s">
        <v>318</v>
      </c>
      <c r="H1150" s="105" t="s">
        <v>924</v>
      </c>
      <c r="I1150" t="s">
        <v>925</v>
      </c>
      <c r="J1150" t="s">
        <v>669</v>
      </c>
      <c r="K1150" t="s">
        <v>315</v>
      </c>
      <c r="L1150">
        <v>456768</v>
      </c>
      <c r="M1150">
        <v>19085</v>
      </c>
      <c r="O1150">
        <v>333080</v>
      </c>
      <c r="P1150" t="s">
        <v>1066</v>
      </c>
      <c r="Q1150">
        <v>17650</v>
      </c>
      <c r="R1150">
        <v>152</v>
      </c>
      <c r="S1150">
        <v>17650</v>
      </c>
      <c r="T1150">
        <v>2786</v>
      </c>
      <c r="U1150" t="s">
        <v>328</v>
      </c>
      <c r="W1150">
        <v>1158667035</v>
      </c>
      <c r="X1150" s="76">
        <v>43762</v>
      </c>
      <c r="Y1150" s="76">
        <v>43922</v>
      </c>
      <c r="Z1150" s="76">
        <v>43922</v>
      </c>
      <c r="AA1150" s="76">
        <v>43951</v>
      </c>
      <c r="AB1150">
        <v>1045.25</v>
      </c>
      <c r="AC1150" t="s">
        <v>1067</v>
      </c>
      <c r="AD1150" t="s">
        <v>338</v>
      </c>
      <c r="AE1150" t="s">
        <v>324</v>
      </c>
      <c r="AF1150" t="s">
        <v>1348</v>
      </c>
      <c r="AG1150" t="s">
        <v>1349</v>
      </c>
      <c r="AH1150" t="s">
        <v>329</v>
      </c>
      <c r="AI1150" t="s">
        <v>318</v>
      </c>
      <c r="AJ1150" t="s">
        <v>1070</v>
      </c>
      <c r="AK1150">
        <v>86057</v>
      </c>
      <c r="AL1150">
        <v>7</v>
      </c>
      <c r="AM1150" t="s">
        <v>1350</v>
      </c>
      <c r="AN1150" t="s">
        <v>1351</v>
      </c>
      <c r="AO1150">
        <v>208081162</v>
      </c>
    </row>
    <row r="1151" spans="1:41">
      <c r="A1151" t="s">
        <v>315</v>
      </c>
      <c r="B1151">
        <v>4058</v>
      </c>
      <c r="C1151" t="s">
        <v>923</v>
      </c>
      <c r="D1151" t="s">
        <v>316</v>
      </c>
      <c r="E1151">
        <v>64850</v>
      </c>
      <c r="F1151" t="s">
        <v>317</v>
      </c>
      <c r="G1151" t="s">
        <v>318</v>
      </c>
      <c r="H1151" s="105" t="s">
        <v>924</v>
      </c>
      <c r="I1151" t="s">
        <v>925</v>
      </c>
      <c r="J1151" t="s">
        <v>669</v>
      </c>
      <c r="K1151" t="s">
        <v>315</v>
      </c>
      <c r="L1151">
        <v>456818</v>
      </c>
      <c r="M1151">
        <v>19085</v>
      </c>
      <c r="O1151">
        <v>333080</v>
      </c>
      <c r="P1151" t="s">
        <v>1066</v>
      </c>
      <c r="Q1151">
        <v>17698</v>
      </c>
      <c r="R1151">
        <v>152</v>
      </c>
      <c r="S1151">
        <v>17698</v>
      </c>
      <c r="T1151">
        <v>2786</v>
      </c>
      <c r="U1151" t="s">
        <v>328</v>
      </c>
      <c r="W1151">
        <v>1158667035</v>
      </c>
      <c r="X1151" s="76">
        <v>43762</v>
      </c>
      <c r="Y1151" s="76">
        <v>43922</v>
      </c>
      <c r="Z1151" s="76">
        <v>43922</v>
      </c>
      <c r="AA1151" s="76">
        <v>43951</v>
      </c>
      <c r="AB1151">
        <v>1433.75</v>
      </c>
      <c r="AC1151" t="s">
        <v>1067</v>
      </c>
      <c r="AD1151" t="s">
        <v>338</v>
      </c>
      <c r="AE1151" t="s">
        <v>324</v>
      </c>
      <c r="AF1151" t="s">
        <v>1352</v>
      </c>
      <c r="AG1151" t="s">
        <v>1353</v>
      </c>
      <c r="AH1151" t="s">
        <v>329</v>
      </c>
      <c r="AI1151" t="s">
        <v>318</v>
      </c>
      <c r="AJ1151" t="s">
        <v>1070</v>
      </c>
      <c r="AK1151">
        <v>86057</v>
      </c>
      <c r="AL1151">
        <v>12</v>
      </c>
      <c r="AM1151" t="s">
        <v>1354</v>
      </c>
      <c r="AN1151" t="s">
        <v>1355</v>
      </c>
      <c r="AO1151">
        <v>208081207</v>
      </c>
    </row>
    <row r="1152" spans="1:41">
      <c r="A1152" t="s">
        <v>315</v>
      </c>
      <c r="B1152">
        <v>4058</v>
      </c>
      <c r="C1152" t="s">
        <v>923</v>
      </c>
      <c r="D1152" t="s">
        <v>316</v>
      </c>
      <c r="E1152">
        <v>64850</v>
      </c>
      <c r="F1152" t="s">
        <v>317</v>
      </c>
      <c r="G1152" t="s">
        <v>318</v>
      </c>
      <c r="H1152" s="105" t="s">
        <v>924</v>
      </c>
      <c r="I1152" t="s">
        <v>925</v>
      </c>
      <c r="J1152" t="s">
        <v>669</v>
      </c>
      <c r="K1152" t="s">
        <v>315</v>
      </c>
      <c r="L1152">
        <v>455616</v>
      </c>
      <c r="M1152">
        <v>19115</v>
      </c>
      <c r="O1152">
        <v>333080</v>
      </c>
      <c r="P1152" t="s">
        <v>1066</v>
      </c>
      <c r="Q1152">
        <v>17807</v>
      </c>
      <c r="R1152">
        <v>152</v>
      </c>
      <c r="S1152">
        <v>17807</v>
      </c>
      <c r="T1152">
        <v>2786</v>
      </c>
      <c r="U1152" t="s">
        <v>328</v>
      </c>
      <c r="W1152">
        <v>1158667035</v>
      </c>
      <c r="X1152" s="76">
        <v>43761</v>
      </c>
      <c r="Y1152" s="76">
        <v>43956</v>
      </c>
      <c r="Z1152" s="76">
        <v>43952</v>
      </c>
      <c r="AA1152" s="76">
        <v>43982</v>
      </c>
      <c r="AB1152">
        <v>1040.6300000000001</v>
      </c>
      <c r="AC1152" t="s">
        <v>1067</v>
      </c>
      <c r="AD1152" t="s">
        <v>346</v>
      </c>
      <c r="AE1152" t="s">
        <v>324</v>
      </c>
      <c r="AF1152" t="s">
        <v>1356</v>
      </c>
      <c r="AG1152" t="s">
        <v>1342</v>
      </c>
      <c r="AH1152" t="s">
        <v>329</v>
      </c>
      <c r="AI1152" t="s">
        <v>318</v>
      </c>
      <c r="AJ1152" t="s">
        <v>1070</v>
      </c>
      <c r="AK1152">
        <v>86057</v>
      </c>
      <c r="AL1152">
        <v>19</v>
      </c>
      <c r="AM1152" t="s">
        <v>977</v>
      </c>
      <c r="AN1152" t="s">
        <v>1343</v>
      </c>
      <c r="AO1152">
        <v>208081274</v>
      </c>
    </row>
    <row r="1153" spans="1:41">
      <c r="A1153" t="s">
        <v>315</v>
      </c>
      <c r="B1153">
        <v>4058</v>
      </c>
      <c r="C1153" t="s">
        <v>923</v>
      </c>
      <c r="D1153" t="s">
        <v>316</v>
      </c>
      <c r="E1153">
        <v>64850</v>
      </c>
      <c r="F1153" t="s">
        <v>317</v>
      </c>
      <c r="G1153" t="s">
        <v>318</v>
      </c>
      <c r="H1153" s="105" t="s">
        <v>924</v>
      </c>
      <c r="I1153" t="s">
        <v>925</v>
      </c>
      <c r="J1153" t="s">
        <v>669</v>
      </c>
      <c r="K1153" t="s">
        <v>315</v>
      </c>
      <c r="L1153">
        <v>460023</v>
      </c>
      <c r="M1153">
        <v>19115</v>
      </c>
      <c r="O1153">
        <v>333080</v>
      </c>
      <c r="P1153" t="s">
        <v>1066</v>
      </c>
      <c r="Q1153">
        <v>19079</v>
      </c>
      <c r="R1153">
        <v>152</v>
      </c>
      <c r="S1153">
        <v>19079</v>
      </c>
      <c r="T1153">
        <v>2786</v>
      </c>
      <c r="U1153" t="s">
        <v>328</v>
      </c>
      <c r="W1153">
        <v>1158667035</v>
      </c>
      <c r="X1153" s="76">
        <v>43763</v>
      </c>
      <c r="Y1153" s="76">
        <v>43956</v>
      </c>
      <c r="Z1153" s="76">
        <v>43952</v>
      </c>
      <c r="AA1153" s="76">
        <v>43982</v>
      </c>
      <c r="AB1153">
        <v>1586.38</v>
      </c>
      <c r="AC1153" t="s">
        <v>1067</v>
      </c>
      <c r="AD1153" t="s">
        <v>346</v>
      </c>
      <c r="AE1153" t="s">
        <v>324</v>
      </c>
      <c r="AF1153" t="s">
        <v>1071</v>
      </c>
      <c r="AG1153" t="s">
        <v>1069</v>
      </c>
      <c r="AH1153" t="s">
        <v>329</v>
      </c>
      <c r="AI1153" t="s">
        <v>318</v>
      </c>
      <c r="AJ1153" t="s">
        <v>1070</v>
      </c>
      <c r="AK1153">
        <v>86057</v>
      </c>
      <c r="AL1153">
        <v>8</v>
      </c>
      <c r="AM1153" t="s">
        <v>1301</v>
      </c>
      <c r="AN1153" t="s">
        <v>1302</v>
      </c>
      <c r="AO1153">
        <v>207055970</v>
      </c>
    </row>
    <row r="1154" spans="1:41">
      <c r="A1154" t="s">
        <v>315</v>
      </c>
      <c r="B1154">
        <v>4058</v>
      </c>
      <c r="C1154" t="s">
        <v>923</v>
      </c>
      <c r="D1154" t="s">
        <v>316</v>
      </c>
      <c r="E1154">
        <v>64850</v>
      </c>
      <c r="F1154" t="s">
        <v>317</v>
      </c>
      <c r="G1154" t="s">
        <v>318</v>
      </c>
      <c r="H1154" s="105" t="s">
        <v>924</v>
      </c>
      <c r="I1154" t="s">
        <v>925</v>
      </c>
      <c r="J1154" t="s">
        <v>669</v>
      </c>
      <c r="K1154" t="s">
        <v>315</v>
      </c>
      <c r="L1154">
        <v>455561</v>
      </c>
      <c r="M1154">
        <v>19115</v>
      </c>
      <c r="O1154">
        <v>333080</v>
      </c>
      <c r="P1154" t="s">
        <v>1066</v>
      </c>
      <c r="Q1154">
        <v>17759</v>
      </c>
      <c r="R1154">
        <v>152</v>
      </c>
      <c r="S1154">
        <v>17759</v>
      </c>
      <c r="T1154">
        <v>2786</v>
      </c>
      <c r="U1154" t="s">
        <v>328</v>
      </c>
      <c r="W1154">
        <v>1158667035</v>
      </c>
      <c r="X1154" s="76">
        <v>43761</v>
      </c>
      <c r="Y1154" s="76">
        <v>43956</v>
      </c>
      <c r="Z1154" s="76">
        <v>43952</v>
      </c>
      <c r="AA1154" s="76">
        <v>43982</v>
      </c>
      <c r="AB1154">
        <v>1433.75</v>
      </c>
      <c r="AC1154" t="s">
        <v>1067</v>
      </c>
      <c r="AD1154" t="s">
        <v>346</v>
      </c>
      <c r="AE1154" t="s">
        <v>324</v>
      </c>
      <c r="AF1154" t="s">
        <v>1357</v>
      </c>
      <c r="AG1154" t="s">
        <v>1294</v>
      </c>
      <c r="AH1154" t="s">
        <v>329</v>
      </c>
      <c r="AI1154" t="s">
        <v>318</v>
      </c>
      <c r="AJ1154" t="s">
        <v>1070</v>
      </c>
      <c r="AK1154">
        <v>86057</v>
      </c>
      <c r="AL1154">
        <v>18</v>
      </c>
      <c r="AM1154" t="s">
        <v>1295</v>
      </c>
      <c r="AN1154" t="s">
        <v>1296</v>
      </c>
      <c r="AO1154">
        <v>208081267</v>
      </c>
    </row>
    <row r="1155" spans="1:41">
      <c r="A1155" t="s">
        <v>315</v>
      </c>
      <c r="B1155">
        <v>4058</v>
      </c>
      <c r="C1155" t="s">
        <v>923</v>
      </c>
      <c r="D1155" t="s">
        <v>316</v>
      </c>
      <c r="E1155">
        <v>64850</v>
      </c>
      <c r="F1155" t="s">
        <v>317</v>
      </c>
      <c r="G1155" t="s">
        <v>318</v>
      </c>
      <c r="H1155" s="105" t="s">
        <v>924</v>
      </c>
      <c r="I1155" t="s">
        <v>925</v>
      </c>
      <c r="J1155" t="s">
        <v>669</v>
      </c>
      <c r="K1155" t="s">
        <v>315</v>
      </c>
      <c r="L1155">
        <v>456807</v>
      </c>
      <c r="M1155">
        <v>19115</v>
      </c>
      <c r="O1155">
        <v>333080</v>
      </c>
      <c r="P1155" t="s">
        <v>1066</v>
      </c>
      <c r="Q1155">
        <v>17687</v>
      </c>
      <c r="R1155">
        <v>152</v>
      </c>
      <c r="S1155">
        <v>17687</v>
      </c>
      <c r="T1155">
        <v>2786</v>
      </c>
      <c r="U1155" t="s">
        <v>328</v>
      </c>
      <c r="W1155">
        <v>1158667035</v>
      </c>
      <c r="X1155" s="76">
        <v>43762</v>
      </c>
      <c r="Y1155" s="76">
        <v>43956</v>
      </c>
      <c r="Z1155" s="76">
        <v>43952</v>
      </c>
      <c r="AA1155" s="76">
        <v>43982</v>
      </c>
      <c r="AB1155">
        <v>1586.38</v>
      </c>
      <c r="AC1155" t="s">
        <v>1067</v>
      </c>
      <c r="AD1155" t="s">
        <v>338</v>
      </c>
      <c r="AE1155" t="s">
        <v>324</v>
      </c>
      <c r="AF1155" t="s">
        <v>1358</v>
      </c>
      <c r="AG1155" t="s">
        <v>1330</v>
      </c>
      <c r="AH1155" t="s">
        <v>329</v>
      </c>
      <c r="AI1155" t="s">
        <v>318</v>
      </c>
      <c r="AJ1155" t="s">
        <v>1070</v>
      </c>
      <c r="AK1155">
        <v>86057</v>
      </c>
      <c r="AL1155">
        <v>11</v>
      </c>
      <c r="AM1155" t="s">
        <v>1331</v>
      </c>
      <c r="AN1155" t="s">
        <v>1332</v>
      </c>
      <c r="AO1155">
        <v>208081192</v>
      </c>
    </row>
    <row r="1156" spans="1:41">
      <c r="A1156" t="s">
        <v>315</v>
      </c>
      <c r="B1156">
        <v>4058</v>
      </c>
      <c r="C1156" t="s">
        <v>923</v>
      </c>
      <c r="D1156" t="s">
        <v>316</v>
      </c>
      <c r="E1156">
        <v>64850</v>
      </c>
      <c r="F1156" t="s">
        <v>317</v>
      </c>
      <c r="G1156" t="s">
        <v>318</v>
      </c>
      <c r="H1156" s="105" t="s">
        <v>924</v>
      </c>
      <c r="I1156" t="s">
        <v>925</v>
      </c>
      <c r="J1156" t="s">
        <v>669</v>
      </c>
      <c r="K1156" t="s">
        <v>315</v>
      </c>
      <c r="L1156">
        <v>456795</v>
      </c>
      <c r="M1156">
        <v>19115</v>
      </c>
      <c r="O1156">
        <v>333080</v>
      </c>
      <c r="P1156" t="s">
        <v>1066</v>
      </c>
      <c r="Q1156">
        <v>17675</v>
      </c>
      <c r="R1156">
        <v>152</v>
      </c>
      <c r="S1156">
        <v>17675</v>
      </c>
      <c r="T1156">
        <v>2786</v>
      </c>
      <c r="U1156" t="s">
        <v>328</v>
      </c>
      <c r="W1156">
        <v>1158667035</v>
      </c>
      <c r="X1156" s="76">
        <v>43762</v>
      </c>
      <c r="Y1156" s="76">
        <v>43956</v>
      </c>
      <c r="Z1156" s="76">
        <v>43952</v>
      </c>
      <c r="AA1156" s="76">
        <v>43982</v>
      </c>
      <c r="AB1156">
        <v>1040.6300000000001</v>
      </c>
      <c r="AC1156" t="s">
        <v>1067</v>
      </c>
      <c r="AD1156" t="s">
        <v>338</v>
      </c>
      <c r="AE1156" t="s">
        <v>324</v>
      </c>
      <c r="AF1156" t="s">
        <v>1359</v>
      </c>
      <c r="AG1156" t="s">
        <v>1298</v>
      </c>
      <c r="AH1156" t="s">
        <v>329</v>
      </c>
      <c r="AI1156" t="s">
        <v>318</v>
      </c>
      <c r="AJ1156" t="s">
        <v>1070</v>
      </c>
      <c r="AK1156">
        <v>86057</v>
      </c>
      <c r="AL1156">
        <v>10</v>
      </c>
      <c r="AM1156" t="s">
        <v>1299</v>
      </c>
      <c r="AN1156" t="s">
        <v>1300</v>
      </c>
      <c r="AO1156">
        <v>208081185</v>
      </c>
    </row>
    <row r="1157" spans="1:41">
      <c r="A1157" t="s">
        <v>315</v>
      </c>
      <c r="B1157">
        <v>4058</v>
      </c>
      <c r="C1157" t="s">
        <v>923</v>
      </c>
      <c r="D1157" t="s">
        <v>316</v>
      </c>
      <c r="E1157">
        <v>64850</v>
      </c>
      <c r="F1157" t="s">
        <v>317</v>
      </c>
      <c r="G1157" t="s">
        <v>318</v>
      </c>
      <c r="H1157" s="105" t="s">
        <v>924</v>
      </c>
      <c r="I1157" t="s">
        <v>925</v>
      </c>
      <c r="J1157" t="s">
        <v>669</v>
      </c>
      <c r="K1157" t="s">
        <v>315</v>
      </c>
      <c r="L1157">
        <v>455032</v>
      </c>
      <c r="M1157">
        <v>19115</v>
      </c>
      <c r="O1157">
        <v>333080</v>
      </c>
      <c r="P1157" t="s">
        <v>1066</v>
      </c>
      <c r="Q1157">
        <v>17735</v>
      </c>
      <c r="R1157">
        <v>152</v>
      </c>
      <c r="S1157">
        <v>17735</v>
      </c>
      <c r="T1157">
        <v>2786</v>
      </c>
      <c r="U1157" t="s">
        <v>328</v>
      </c>
      <c r="W1157">
        <v>1158667035</v>
      </c>
      <c r="X1157" s="76">
        <v>43761</v>
      </c>
      <c r="Y1157" s="76">
        <v>43956</v>
      </c>
      <c r="Z1157" s="76">
        <v>43952</v>
      </c>
      <c r="AA1157" s="76">
        <v>43982</v>
      </c>
      <c r="AB1157">
        <v>1040.6300000000001</v>
      </c>
      <c r="AC1157" t="s">
        <v>1067</v>
      </c>
      <c r="AD1157" t="s">
        <v>346</v>
      </c>
      <c r="AE1157" t="s">
        <v>324</v>
      </c>
      <c r="AF1157" t="s">
        <v>1360</v>
      </c>
      <c r="AG1157" t="s">
        <v>1312</v>
      </c>
      <c r="AH1157" t="s">
        <v>329</v>
      </c>
      <c r="AI1157" t="s">
        <v>318</v>
      </c>
      <c r="AJ1157" t="s">
        <v>1070</v>
      </c>
      <c r="AK1157">
        <v>86057</v>
      </c>
      <c r="AL1157">
        <v>16</v>
      </c>
      <c r="AM1157" t="s">
        <v>1313</v>
      </c>
      <c r="AN1157" t="s">
        <v>1314</v>
      </c>
      <c r="AO1157">
        <v>208081244</v>
      </c>
    </row>
    <row r="1158" spans="1:41">
      <c r="A1158" t="s">
        <v>315</v>
      </c>
      <c r="B1158">
        <v>4058</v>
      </c>
      <c r="C1158" t="s">
        <v>923</v>
      </c>
      <c r="D1158" t="s">
        <v>316</v>
      </c>
      <c r="E1158">
        <v>64850</v>
      </c>
      <c r="F1158" t="s">
        <v>317</v>
      </c>
      <c r="G1158" t="s">
        <v>318</v>
      </c>
      <c r="H1158" s="105" t="s">
        <v>924</v>
      </c>
      <c r="I1158" t="s">
        <v>925</v>
      </c>
      <c r="J1158" t="s">
        <v>669</v>
      </c>
      <c r="K1158" t="s">
        <v>315</v>
      </c>
      <c r="L1158">
        <v>456551</v>
      </c>
      <c r="M1158">
        <v>19115</v>
      </c>
      <c r="O1158">
        <v>333080</v>
      </c>
      <c r="P1158" t="s">
        <v>1066</v>
      </c>
      <c r="Q1158">
        <v>17615</v>
      </c>
      <c r="R1158">
        <v>152</v>
      </c>
      <c r="S1158">
        <v>17615</v>
      </c>
      <c r="T1158">
        <v>2786</v>
      </c>
      <c r="U1158" t="s">
        <v>328</v>
      </c>
      <c r="W1158">
        <v>1158667035</v>
      </c>
      <c r="X1158" s="76">
        <v>43762</v>
      </c>
      <c r="Y1158" s="76">
        <v>43956</v>
      </c>
      <c r="Z1158" s="76">
        <v>43952</v>
      </c>
      <c r="AA1158" s="76">
        <v>43982</v>
      </c>
      <c r="AB1158">
        <v>1586.38</v>
      </c>
      <c r="AC1158" t="s">
        <v>1067</v>
      </c>
      <c r="AD1158" t="s">
        <v>338</v>
      </c>
      <c r="AE1158" t="s">
        <v>324</v>
      </c>
      <c r="AF1158" t="s">
        <v>1361</v>
      </c>
      <c r="AG1158" t="s">
        <v>1289</v>
      </c>
      <c r="AH1158" t="s">
        <v>329</v>
      </c>
      <c r="AI1158" t="s">
        <v>318</v>
      </c>
      <c r="AJ1158" t="s">
        <v>1070</v>
      </c>
      <c r="AK1158">
        <v>86057</v>
      </c>
      <c r="AL1158">
        <v>5</v>
      </c>
      <c r="AM1158" t="s">
        <v>1290</v>
      </c>
      <c r="AN1158" t="s">
        <v>1291</v>
      </c>
      <c r="AO1158">
        <v>208081148</v>
      </c>
    </row>
    <row r="1159" spans="1:41">
      <c r="A1159" t="s">
        <v>315</v>
      </c>
      <c r="B1159">
        <v>4058</v>
      </c>
      <c r="C1159" t="s">
        <v>923</v>
      </c>
      <c r="D1159" t="s">
        <v>316</v>
      </c>
      <c r="E1159">
        <v>64850</v>
      </c>
      <c r="F1159" t="s">
        <v>317</v>
      </c>
      <c r="G1159" t="s">
        <v>318</v>
      </c>
      <c r="H1159" s="105" t="s">
        <v>924</v>
      </c>
      <c r="I1159" t="s">
        <v>925</v>
      </c>
      <c r="J1159" t="s">
        <v>669</v>
      </c>
      <c r="K1159" t="s">
        <v>315</v>
      </c>
      <c r="L1159">
        <v>456756</v>
      </c>
      <c r="M1159">
        <v>19115</v>
      </c>
      <c r="O1159">
        <v>333080</v>
      </c>
      <c r="P1159" t="s">
        <v>1066</v>
      </c>
      <c r="Q1159">
        <v>17627</v>
      </c>
      <c r="R1159">
        <v>152</v>
      </c>
      <c r="S1159">
        <v>17627</v>
      </c>
      <c r="T1159">
        <v>2786</v>
      </c>
      <c r="U1159" t="s">
        <v>328</v>
      </c>
      <c r="W1159">
        <v>1158667035</v>
      </c>
      <c r="X1159" s="76">
        <v>43762</v>
      </c>
      <c r="Y1159" s="76">
        <v>43956</v>
      </c>
      <c r="Z1159" s="76">
        <v>43952</v>
      </c>
      <c r="AA1159" s="76">
        <v>43982</v>
      </c>
      <c r="AB1159">
        <v>1438.38</v>
      </c>
      <c r="AC1159" t="s">
        <v>1067</v>
      </c>
      <c r="AD1159" t="s">
        <v>338</v>
      </c>
      <c r="AE1159" t="s">
        <v>324</v>
      </c>
      <c r="AF1159" t="s">
        <v>1362</v>
      </c>
      <c r="AG1159" t="s">
        <v>1334</v>
      </c>
      <c r="AH1159" t="s">
        <v>329</v>
      </c>
      <c r="AI1159" t="s">
        <v>318</v>
      </c>
      <c r="AJ1159" t="s">
        <v>1070</v>
      </c>
      <c r="AK1159">
        <v>86057</v>
      </c>
      <c r="AL1159">
        <v>6</v>
      </c>
      <c r="AM1159" t="s">
        <v>1335</v>
      </c>
      <c r="AN1159" t="s">
        <v>1336</v>
      </c>
      <c r="AO1159">
        <v>208081155</v>
      </c>
    </row>
    <row r="1160" spans="1:41">
      <c r="A1160" t="s">
        <v>315</v>
      </c>
      <c r="B1160">
        <v>4058</v>
      </c>
      <c r="C1160" t="s">
        <v>923</v>
      </c>
      <c r="D1160" t="s">
        <v>316</v>
      </c>
      <c r="E1160">
        <v>64850</v>
      </c>
      <c r="F1160" t="s">
        <v>317</v>
      </c>
      <c r="G1160" t="s">
        <v>318</v>
      </c>
      <c r="H1160" s="105" t="s">
        <v>924</v>
      </c>
      <c r="I1160" t="s">
        <v>925</v>
      </c>
      <c r="J1160" t="s">
        <v>669</v>
      </c>
      <c r="K1160" t="s">
        <v>315</v>
      </c>
      <c r="L1160">
        <v>456843</v>
      </c>
      <c r="M1160">
        <v>19115</v>
      </c>
      <c r="O1160">
        <v>333080</v>
      </c>
      <c r="P1160" t="s">
        <v>1066</v>
      </c>
      <c r="Q1160">
        <v>17723</v>
      </c>
      <c r="R1160">
        <v>152</v>
      </c>
      <c r="S1160">
        <v>17723</v>
      </c>
      <c r="T1160">
        <v>2786</v>
      </c>
      <c r="U1160" t="s">
        <v>328</v>
      </c>
      <c r="W1160">
        <v>1158667035</v>
      </c>
      <c r="X1160" s="76">
        <v>43762</v>
      </c>
      <c r="Y1160" s="76">
        <v>43956</v>
      </c>
      <c r="Z1160" s="76">
        <v>43952</v>
      </c>
      <c r="AA1160" s="76">
        <v>43982</v>
      </c>
      <c r="AB1160">
        <v>1433.75</v>
      </c>
      <c r="AC1160" t="s">
        <v>1067</v>
      </c>
      <c r="AD1160" t="s">
        <v>338</v>
      </c>
      <c r="AE1160" t="s">
        <v>324</v>
      </c>
      <c r="AF1160" t="s">
        <v>1363</v>
      </c>
      <c r="AG1160" t="s">
        <v>1308</v>
      </c>
      <c r="AH1160" t="s">
        <v>329</v>
      </c>
      <c r="AI1160" t="s">
        <v>318</v>
      </c>
      <c r="AJ1160" t="s">
        <v>1070</v>
      </c>
      <c r="AK1160">
        <v>86057</v>
      </c>
      <c r="AL1160">
        <v>15</v>
      </c>
      <c r="AM1160" t="s">
        <v>1309</v>
      </c>
      <c r="AN1160" t="s">
        <v>1310</v>
      </c>
      <c r="AO1160">
        <v>208081237</v>
      </c>
    </row>
    <row r="1161" spans="1:41">
      <c r="A1161" t="s">
        <v>315</v>
      </c>
      <c r="B1161">
        <v>4058</v>
      </c>
      <c r="C1161" t="s">
        <v>923</v>
      </c>
      <c r="D1161" t="s">
        <v>316</v>
      </c>
      <c r="E1161">
        <v>64850</v>
      </c>
      <c r="F1161" t="s">
        <v>317</v>
      </c>
      <c r="G1161" t="s">
        <v>318</v>
      </c>
      <c r="H1161" s="105" t="s">
        <v>924</v>
      </c>
      <c r="I1161" t="s">
        <v>925</v>
      </c>
      <c r="J1161" t="s">
        <v>669</v>
      </c>
      <c r="K1161" t="s">
        <v>315</v>
      </c>
      <c r="L1161">
        <v>456783</v>
      </c>
      <c r="M1161">
        <v>19115</v>
      </c>
      <c r="O1161">
        <v>333080</v>
      </c>
      <c r="P1161" t="s">
        <v>1066</v>
      </c>
      <c r="Q1161">
        <v>17663</v>
      </c>
      <c r="R1161">
        <v>152</v>
      </c>
      <c r="S1161">
        <v>17663</v>
      </c>
      <c r="T1161">
        <v>2786</v>
      </c>
      <c r="U1161" t="s">
        <v>328</v>
      </c>
      <c r="W1161">
        <v>1158667035</v>
      </c>
      <c r="X1161" s="76">
        <v>43762</v>
      </c>
      <c r="Y1161" s="76">
        <v>43956</v>
      </c>
      <c r="Z1161" s="76">
        <v>43952</v>
      </c>
      <c r="AA1161" s="76">
        <v>43982</v>
      </c>
      <c r="AB1161">
        <v>1433.75</v>
      </c>
      <c r="AC1161" t="s">
        <v>1067</v>
      </c>
      <c r="AD1161" t="s">
        <v>338</v>
      </c>
      <c r="AE1161" t="s">
        <v>324</v>
      </c>
      <c r="AF1161" t="s">
        <v>1364</v>
      </c>
      <c r="AG1161" t="s">
        <v>1304</v>
      </c>
      <c r="AH1161" t="s">
        <v>329</v>
      </c>
      <c r="AI1161" t="s">
        <v>318</v>
      </c>
      <c r="AJ1161" t="s">
        <v>1070</v>
      </c>
      <c r="AK1161">
        <v>86057</v>
      </c>
      <c r="AL1161">
        <v>9</v>
      </c>
      <c r="AM1161" t="s">
        <v>1305</v>
      </c>
      <c r="AN1161" t="s">
        <v>1306</v>
      </c>
      <c r="AO1161">
        <v>208081178</v>
      </c>
    </row>
    <row r="1162" spans="1:41">
      <c r="A1162" t="s">
        <v>315</v>
      </c>
      <c r="B1162">
        <v>4058</v>
      </c>
      <c r="C1162" t="s">
        <v>923</v>
      </c>
      <c r="D1162" t="s">
        <v>316</v>
      </c>
      <c r="E1162">
        <v>64850</v>
      </c>
      <c r="F1162" t="s">
        <v>317</v>
      </c>
      <c r="G1162" t="s">
        <v>318</v>
      </c>
      <c r="H1162" s="105" t="s">
        <v>924</v>
      </c>
      <c r="I1162" t="s">
        <v>925</v>
      </c>
      <c r="J1162" t="s">
        <v>669</v>
      </c>
      <c r="K1162" t="s">
        <v>315</v>
      </c>
      <c r="L1162">
        <v>455604</v>
      </c>
      <c r="M1162">
        <v>19115</v>
      </c>
      <c r="O1162">
        <v>333080</v>
      </c>
      <c r="P1162" t="s">
        <v>1066</v>
      </c>
      <c r="Q1162">
        <v>17795</v>
      </c>
      <c r="R1162">
        <v>152</v>
      </c>
      <c r="S1162">
        <v>17795</v>
      </c>
      <c r="T1162">
        <v>2786</v>
      </c>
      <c r="U1162" t="s">
        <v>328</v>
      </c>
      <c r="W1162">
        <v>1158667035</v>
      </c>
      <c r="X1162" s="76">
        <v>43761</v>
      </c>
      <c r="Y1162" s="76">
        <v>43956</v>
      </c>
      <c r="Z1162" s="76">
        <v>43952</v>
      </c>
      <c r="AA1162" s="76">
        <v>43982</v>
      </c>
      <c r="AB1162">
        <v>1040.6300000000001</v>
      </c>
      <c r="AC1162" t="s">
        <v>1067</v>
      </c>
      <c r="AD1162" t="s">
        <v>346</v>
      </c>
      <c r="AE1162" t="s">
        <v>324</v>
      </c>
      <c r="AF1162" t="s">
        <v>1365</v>
      </c>
      <c r="AG1162" t="s">
        <v>1326</v>
      </c>
      <c r="AH1162" t="s">
        <v>329</v>
      </c>
      <c r="AI1162" t="s">
        <v>318</v>
      </c>
      <c r="AJ1162" t="s">
        <v>1070</v>
      </c>
      <c r="AK1162">
        <v>86057</v>
      </c>
      <c r="AL1162">
        <v>22</v>
      </c>
      <c r="AM1162" t="s">
        <v>1327</v>
      </c>
      <c r="AN1162" t="s">
        <v>1328</v>
      </c>
      <c r="AO1162">
        <v>208081303</v>
      </c>
    </row>
    <row r="1163" spans="1:41">
      <c r="A1163" t="s">
        <v>315</v>
      </c>
      <c r="B1163">
        <v>4058</v>
      </c>
      <c r="C1163" t="s">
        <v>923</v>
      </c>
      <c r="D1163" t="s">
        <v>316</v>
      </c>
      <c r="E1163">
        <v>64850</v>
      </c>
      <c r="F1163" t="s">
        <v>317</v>
      </c>
      <c r="G1163" t="s">
        <v>318</v>
      </c>
      <c r="H1163" s="105" t="s">
        <v>924</v>
      </c>
      <c r="I1163" t="s">
        <v>925</v>
      </c>
      <c r="J1163" t="s">
        <v>669</v>
      </c>
      <c r="K1163" t="s">
        <v>315</v>
      </c>
      <c r="L1163">
        <v>456537</v>
      </c>
      <c r="M1163">
        <v>19115</v>
      </c>
      <c r="O1163">
        <v>333080</v>
      </c>
      <c r="P1163" t="s">
        <v>1066</v>
      </c>
      <c r="Q1163">
        <v>17603</v>
      </c>
      <c r="R1163">
        <v>152</v>
      </c>
      <c r="S1163">
        <v>17603</v>
      </c>
      <c r="T1163">
        <v>2786</v>
      </c>
      <c r="U1163" t="s">
        <v>328</v>
      </c>
      <c r="W1163">
        <v>1158667035</v>
      </c>
      <c r="X1163" s="76">
        <v>43762</v>
      </c>
      <c r="Y1163" s="76">
        <v>43956</v>
      </c>
      <c r="Z1163" s="76">
        <v>43952</v>
      </c>
      <c r="AA1163" s="76">
        <v>43982</v>
      </c>
      <c r="AB1163">
        <v>1415.25</v>
      </c>
      <c r="AC1163" t="s">
        <v>1067</v>
      </c>
      <c r="AD1163" t="s">
        <v>338</v>
      </c>
      <c r="AE1163" t="s">
        <v>324</v>
      </c>
      <c r="AF1163" t="s">
        <v>1366</v>
      </c>
      <c r="AG1163" t="s">
        <v>1338</v>
      </c>
      <c r="AH1163" t="s">
        <v>329</v>
      </c>
      <c r="AI1163" t="s">
        <v>318</v>
      </c>
      <c r="AJ1163" t="s">
        <v>1070</v>
      </c>
      <c r="AK1163">
        <v>86057</v>
      </c>
      <c r="AL1163">
        <v>4</v>
      </c>
      <c r="AM1163" t="s">
        <v>1339</v>
      </c>
      <c r="AN1163" t="s">
        <v>1340</v>
      </c>
      <c r="AO1163">
        <v>208081132</v>
      </c>
    </row>
    <row r="1164" spans="1:41">
      <c r="A1164" t="s">
        <v>315</v>
      </c>
      <c r="B1164">
        <v>4058</v>
      </c>
      <c r="C1164" t="s">
        <v>923</v>
      </c>
      <c r="D1164" t="s">
        <v>316</v>
      </c>
      <c r="E1164">
        <v>64850</v>
      </c>
      <c r="F1164" t="s">
        <v>317</v>
      </c>
      <c r="G1164" t="s">
        <v>318</v>
      </c>
      <c r="H1164" s="105" t="s">
        <v>924</v>
      </c>
      <c r="I1164" t="s">
        <v>925</v>
      </c>
      <c r="J1164" t="s">
        <v>669</v>
      </c>
      <c r="K1164" t="s">
        <v>315</v>
      </c>
      <c r="L1164">
        <v>460024</v>
      </c>
      <c r="M1164">
        <v>19115</v>
      </c>
      <c r="O1164">
        <v>333080</v>
      </c>
      <c r="P1164" t="s">
        <v>1066</v>
      </c>
      <c r="Q1164">
        <v>19079</v>
      </c>
      <c r="R1164">
        <v>152</v>
      </c>
      <c r="S1164">
        <v>19079</v>
      </c>
      <c r="T1164">
        <v>2786</v>
      </c>
      <c r="U1164" t="s">
        <v>328</v>
      </c>
      <c r="W1164">
        <v>1158667035</v>
      </c>
      <c r="X1164" s="76">
        <v>43763</v>
      </c>
      <c r="Y1164" s="76">
        <v>43956</v>
      </c>
      <c r="Z1164" s="76">
        <v>43952</v>
      </c>
      <c r="AA1164" s="76">
        <v>43982</v>
      </c>
      <c r="AB1164">
        <v>1036</v>
      </c>
      <c r="AC1164" t="s">
        <v>1067</v>
      </c>
      <c r="AD1164" t="s">
        <v>346</v>
      </c>
      <c r="AE1164" t="s">
        <v>324</v>
      </c>
      <c r="AF1164" t="s">
        <v>1071</v>
      </c>
      <c r="AG1164" t="s">
        <v>1069</v>
      </c>
      <c r="AH1164" t="s">
        <v>329</v>
      </c>
      <c r="AI1164" t="s">
        <v>318</v>
      </c>
      <c r="AJ1164" t="s">
        <v>1070</v>
      </c>
      <c r="AK1164">
        <v>86057</v>
      </c>
      <c r="AL1164">
        <v>13</v>
      </c>
      <c r="AM1164" t="s">
        <v>932</v>
      </c>
      <c r="AN1164" t="s">
        <v>1292</v>
      </c>
      <c r="AO1164">
        <v>208081214</v>
      </c>
    </row>
    <row r="1165" spans="1:41">
      <c r="A1165" t="s">
        <v>315</v>
      </c>
      <c r="B1165">
        <v>4058</v>
      </c>
      <c r="C1165" t="s">
        <v>923</v>
      </c>
      <c r="D1165" t="s">
        <v>316</v>
      </c>
      <c r="E1165">
        <v>64850</v>
      </c>
      <c r="F1165" t="s">
        <v>317</v>
      </c>
      <c r="G1165" t="s">
        <v>318</v>
      </c>
      <c r="H1165" s="105" t="s">
        <v>924</v>
      </c>
      <c r="I1165" t="s">
        <v>925</v>
      </c>
      <c r="J1165" t="s">
        <v>669</v>
      </c>
      <c r="K1165" t="s">
        <v>315</v>
      </c>
      <c r="L1165">
        <v>455547</v>
      </c>
      <c r="M1165">
        <v>19115</v>
      </c>
      <c r="O1165">
        <v>333080</v>
      </c>
      <c r="P1165" t="s">
        <v>1066</v>
      </c>
      <c r="Q1165">
        <v>17747</v>
      </c>
      <c r="R1165">
        <v>152</v>
      </c>
      <c r="S1165">
        <v>17747</v>
      </c>
      <c r="T1165">
        <v>2786</v>
      </c>
      <c r="U1165" t="s">
        <v>328</v>
      </c>
      <c r="W1165">
        <v>1158667035</v>
      </c>
      <c r="X1165" s="76">
        <v>43761</v>
      </c>
      <c r="Y1165" s="76">
        <v>43956</v>
      </c>
      <c r="Z1165" s="76">
        <v>43952</v>
      </c>
      <c r="AA1165" s="76">
        <v>43982</v>
      </c>
      <c r="AB1165">
        <v>1591</v>
      </c>
      <c r="AC1165" t="s">
        <v>1067</v>
      </c>
      <c r="AD1165" t="s">
        <v>346</v>
      </c>
      <c r="AE1165" t="s">
        <v>324</v>
      </c>
      <c r="AF1165" t="s">
        <v>1367</v>
      </c>
      <c r="AG1165" t="s">
        <v>1323</v>
      </c>
      <c r="AH1165" t="s">
        <v>329</v>
      </c>
      <c r="AI1165" t="s">
        <v>318</v>
      </c>
      <c r="AJ1165" t="s">
        <v>1070</v>
      </c>
      <c r="AK1165">
        <v>86057</v>
      </c>
      <c r="AL1165">
        <v>17</v>
      </c>
      <c r="AM1165" t="s">
        <v>966</v>
      </c>
      <c r="AN1165" t="s">
        <v>1324</v>
      </c>
      <c r="AO1165">
        <v>208081251</v>
      </c>
    </row>
    <row r="1166" spans="1:41">
      <c r="A1166" t="s">
        <v>315</v>
      </c>
      <c r="B1166">
        <v>4058</v>
      </c>
      <c r="C1166" t="s">
        <v>923</v>
      </c>
      <c r="D1166" t="s">
        <v>316</v>
      </c>
      <c r="E1166">
        <v>64850</v>
      </c>
      <c r="F1166" t="s">
        <v>317</v>
      </c>
      <c r="G1166" t="s">
        <v>318</v>
      </c>
      <c r="H1166" s="105" t="s">
        <v>924</v>
      </c>
      <c r="I1166" t="s">
        <v>925</v>
      </c>
      <c r="J1166" t="s">
        <v>669</v>
      </c>
      <c r="K1166" t="s">
        <v>315</v>
      </c>
      <c r="L1166">
        <v>456831</v>
      </c>
      <c r="M1166">
        <v>19115</v>
      </c>
      <c r="O1166">
        <v>333080</v>
      </c>
      <c r="P1166" t="s">
        <v>1066</v>
      </c>
      <c r="Q1166">
        <v>17711</v>
      </c>
      <c r="R1166">
        <v>152</v>
      </c>
      <c r="S1166">
        <v>17711</v>
      </c>
      <c r="T1166">
        <v>2786</v>
      </c>
      <c r="U1166" t="s">
        <v>328</v>
      </c>
      <c r="W1166">
        <v>1158667035</v>
      </c>
      <c r="X1166" s="76">
        <v>43762</v>
      </c>
      <c r="Y1166" s="76">
        <v>43956</v>
      </c>
      <c r="Z1166" s="76">
        <v>43952</v>
      </c>
      <c r="AA1166" s="76">
        <v>43982</v>
      </c>
      <c r="AB1166">
        <v>1586.38</v>
      </c>
      <c r="AC1166" t="s">
        <v>1067</v>
      </c>
      <c r="AD1166" t="s">
        <v>338</v>
      </c>
      <c r="AE1166" t="s">
        <v>324</v>
      </c>
      <c r="AF1166" t="s">
        <v>1368</v>
      </c>
      <c r="AG1166" t="s">
        <v>1320</v>
      </c>
      <c r="AH1166" t="s">
        <v>329</v>
      </c>
      <c r="AI1166" t="s">
        <v>318</v>
      </c>
      <c r="AJ1166" t="s">
        <v>1070</v>
      </c>
      <c r="AK1166">
        <v>86057</v>
      </c>
      <c r="AL1166">
        <v>14</v>
      </c>
      <c r="AM1166" t="s">
        <v>944</v>
      </c>
      <c r="AN1166" t="s">
        <v>1321</v>
      </c>
      <c r="AO1166">
        <v>208081221</v>
      </c>
    </row>
    <row r="1167" spans="1:41">
      <c r="A1167" t="s">
        <v>315</v>
      </c>
      <c r="B1167">
        <v>4058</v>
      </c>
      <c r="C1167" t="s">
        <v>923</v>
      </c>
      <c r="D1167" t="s">
        <v>316</v>
      </c>
      <c r="E1167">
        <v>64850</v>
      </c>
      <c r="F1167" t="s">
        <v>317</v>
      </c>
      <c r="G1167" t="s">
        <v>318</v>
      </c>
      <c r="H1167" s="105" t="s">
        <v>924</v>
      </c>
      <c r="I1167" t="s">
        <v>925</v>
      </c>
      <c r="J1167" t="s">
        <v>669</v>
      </c>
      <c r="K1167" t="s">
        <v>315</v>
      </c>
      <c r="L1167">
        <v>456769</v>
      </c>
      <c r="M1167">
        <v>19115</v>
      </c>
      <c r="O1167">
        <v>333080</v>
      </c>
      <c r="P1167" t="s">
        <v>1066</v>
      </c>
      <c r="Q1167">
        <v>17651</v>
      </c>
      <c r="R1167">
        <v>152</v>
      </c>
      <c r="S1167">
        <v>17651</v>
      </c>
      <c r="T1167">
        <v>2786</v>
      </c>
      <c r="U1167" t="s">
        <v>328</v>
      </c>
      <c r="W1167">
        <v>1158667035</v>
      </c>
      <c r="X1167" s="76">
        <v>43762</v>
      </c>
      <c r="Y1167" s="76">
        <v>43956</v>
      </c>
      <c r="Z1167" s="76">
        <v>43952</v>
      </c>
      <c r="AA1167" s="76">
        <v>43982</v>
      </c>
      <c r="AB1167">
        <v>1045.25</v>
      </c>
      <c r="AC1167" t="s">
        <v>1067</v>
      </c>
      <c r="AD1167" t="s">
        <v>338</v>
      </c>
      <c r="AE1167" t="s">
        <v>324</v>
      </c>
      <c r="AF1167" t="s">
        <v>1369</v>
      </c>
      <c r="AG1167" t="s">
        <v>1349</v>
      </c>
      <c r="AH1167" t="s">
        <v>329</v>
      </c>
      <c r="AI1167" t="s">
        <v>318</v>
      </c>
      <c r="AJ1167" t="s">
        <v>1070</v>
      </c>
      <c r="AK1167">
        <v>86057</v>
      </c>
      <c r="AL1167">
        <v>7</v>
      </c>
      <c r="AM1167" t="s">
        <v>1350</v>
      </c>
      <c r="AN1167" t="s">
        <v>1351</v>
      </c>
      <c r="AO1167">
        <v>208081162</v>
      </c>
    </row>
    <row r="1168" spans="1:41">
      <c r="A1168" t="s">
        <v>315</v>
      </c>
      <c r="B1168">
        <v>4058</v>
      </c>
      <c r="C1168" t="s">
        <v>923</v>
      </c>
      <c r="D1168" t="s">
        <v>316</v>
      </c>
      <c r="E1168">
        <v>64850</v>
      </c>
      <c r="F1168" t="s">
        <v>317</v>
      </c>
      <c r="G1168" t="s">
        <v>318</v>
      </c>
      <c r="H1168" s="105" t="s">
        <v>924</v>
      </c>
      <c r="I1168" t="s">
        <v>925</v>
      </c>
      <c r="J1168" t="s">
        <v>669</v>
      </c>
      <c r="K1168" t="s">
        <v>315</v>
      </c>
      <c r="L1168">
        <v>456819</v>
      </c>
      <c r="M1168">
        <v>19115</v>
      </c>
      <c r="O1168">
        <v>333080</v>
      </c>
      <c r="P1168" t="s">
        <v>1066</v>
      </c>
      <c r="Q1168">
        <v>17699</v>
      </c>
      <c r="R1168">
        <v>152</v>
      </c>
      <c r="S1168">
        <v>17699</v>
      </c>
      <c r="T1168">
        <v>2786</v>
      </c>
      <c r="U1168" t="s">
        <v>328</v>
      </c>
      <c r="W1168">
        <v>1158667035</v>
      </c>
      <c r="X1168" s="76">
        <v>43762</v>
      </c>
      <c r="Y1168" s="76">
        <v>43956</v>
      </c>
      <c r="Z1168" s="76">
        <v>43952</v>
      </c>
      <c r="AA1168" s="76">
        <v>43982</v>
      </c>
      <c r="AB1168">
        <v>1433.75</v>
      </c>
      <c r="AC1168" t="s">
        <v>1067</v>
      </c>
      <c r="AD1168" t="s">
        <v>338</v>
      </c>
      <c r="AE1168" t="s">
        <v>324</v>
      </c>
      <c r="AF1168" t="s">
        <v>1370</v>
      </c>
      <c r="AG1168" t="s">
        <v>1353</v>
      </c>
      <c r="AH1168" t="s">
        <v>329</v>
      </c>
      <c r="AI1168" t="s">
        <v>318</v>
      </c>
      <c r="AJ1168" t="s">
        <v>1070</v>
      </c>
      <c r="AK1168">
        <v>86057</v>
      </c>
      <c r="AL1168">
        <v>12</v>
      </c>
      <c r="AM1168" t="s">
        <v>1354</v>
      </c>
      <c r="AN1168" t="s">
        <v>1355</v>
      </c>
      <c r="AO1168">
        <v>208081207</v>
      </c>
    </row>
    <row r="1169" spans="1:41">
      <c r="A1169" t="s">
        <v>315</v>
      </c>
      <c r="B1169">
        <v>4058</v>
      </c>
      <c r="C1169" t="s">
        <v>923</v>
      </c>
      <c r="D1169" t="s">
        <v>316</v>
      </c>
      <c r="E1169">
        <v>64850</v>
      </c>
      <c r="F1169" t="s">
        <v>317</v>
      </c>
      <c r="G1169" t="s">
        <v>318</v>
      </c>
      <c r="H1169" s="105" t="s">
        <v>924</v>
      </c>
      <c r="I1169" t="s">
        <v>925</v>
      </c>
      <c r="J1169" t="s">
        <v>669</v>
      </c>
      <c r="K1169" t="s">
        <v>315</v>
      </c>
      <c r="L1169">
        <v>455590</v>
      </c>
      <c r="M1169">
        <v>19115</v>
      </c>
      <c r="O1169">
        <v>333080</v>
      </c>
      <c r="P1169" t="s">
        <v>1066</v>
      </c>
      <c r="Q1169">
        <v>17783</v>
      </c>
      <c r="R1169">
        <v>152</v>
      </c>
      <c r="S1169">
        <v>17783</v>
      </c>
      <c r="T1169">
        <v>2786</v>
      </c>
      <c r="U1169" t="s">
        <v>328</v>
      </c>
      <c r="W1169">
        <v>1158667035</v>
      </c>
      <c r="X1169" s="76">
        <v>43761</v>
      </c>
      <c r="Y1169" s="76">
        <v>43956</v>
      </c>
      <c r="Z1169" s="76">
        <v>43952</v>
      </c>
      <c r="AA1169" s="76">
        <v>43982</v>
      </c>
      <c r="AB1169">
        <v>1433.75</v>
      </c>
      <c r="AC1169" t="s">
        <v>1067</v>
      </c>
      <c r="AD1169" t="s">
        <v>346</v>
      </c>
      <c r="AE1169" t="s">
        <v>324</v>
      </c>
      <c r="AF1169" t="s">
        <v>1371</v>
      </c>
      <c r="AG1169" t="s">
        <v>1285</v>
      </c>
      <c r="AH1169" t="s">
        <v>329</v>
      </c>
      <c r="AI1169" t="s">
        <v>318</v>
      </c>
      <c r="AJ1169" t="s">
        <v>1070</v>
      </c>
      <c r="AK1169">
        <v>86057</v>
      </c>
      <c r="AL1169">
        <v>21</v>
      </c>
      <c r="AM1169" t="s">
        <v>1286</v>
      </c>
      <c r="AN1169" t="s">
        <v>1287</v>
      </c>
      <c r="AO1169">
        <v>208081297</v>
      </c>
    </row>
    <row r="1170" spans="1:41">
      <c r="A1170" t="s">
        <v>315</v>
      </c>
      <c r="B1170">
        <v>4058</v>
      </c>
      <c r="C1170" t="s">
        <v>923</v>
      </c>
      <c r="D1170" t="s">
        <v>316</v>
      </c>
      <c r="E1170">
        <v>64850</v>
      </c>
      <c r="F1170" t="s">
        <v>317</v>
      </c>
      <c r="G1170" t="s">
        <v>318</v>
      </c>
      <c r="H1170" s="105" t="s">
        <v>924</v>
      </c>
      <c r="I1170" t="s">
        <v>925</v>
      </c>
      <c r="J1170" t="s">
        <v>669</v>
      </c>
      <c r="K1170" t="s">
        <v>315</v>
      </c>
      <c r="L1170">
        <v>455575</v>
      </c>
      <c r="M1170">
        <v>19115</v>
      </c>
      <c r="O1170">
        <v>333080</v>
      </c>
      <c r="P1170" t="s">
        <v>1066</v>
      </c>
      <c r="Q1170">
        <v>17771</v>
      </c>
      <c r="R1170">
        <v>152</v>
      </c>
      <c r="S1170">
        <v>17771</v>
      </c>
      <c r="T1170">
        <v>2786</v>
      </c>
      <c r="U1170" t="s">
        <v>328</v>
      </c>
      <c r="W1170">
        <v>1158667035</v>
      </c>
      <c r="X1170" s="76">
        <v>43761</v>
      </c>
      <c r="Y1170" s="76">
        <v>43956</v>
      </c>
      <c r="Z1170" s="76">
        <v>43952</v>
      </c>
      <c r="AA1170" s="76">
        <v>43982</v>
      </c>
      <c r="AB1170">
        <v>1586.38</v>
      </c>
      <c r="AC1170" t="s">
        <v>1067</v>
      </c>
      <c r="AD1170" t="s">
        <v>346</v>
      </c>
      <c r="AE1170" t="s">
        <v>324</v>
      </c>
      <c r="AF1170" t="s">
        <v>1372</v>
      </c>
      <c r="AG1170" t="s">
        <v>1316</v>
      </c>
      <c r="AH1170" t="s">
        <v>329</v>
      </c>
      <c r="AI1170" t="s">
        <v>318</v>
      </c>
      <c r="AJ1170" t="s">
        <v>1070</v>
      </c>
      <c r="AK1170">
        <v>86057</v>
      </c>
      <c r="AL1170">
        <v>20</v>
      </c>
      <c r="AM1170" t="s">
        <v>1317</v>
      </c>
      <c r="AN1170" t="s">
        <v>1318</v>
      </c>
      <c r="AO1170">
        <v>208081281</v>
      </c>
    </row>
    <row r="1171" spans="1:41">
      <c r="A1171" t="s">
        <v>315</v>
      </c>
      <c r="B1171">
        <v>4058</v>
      </c>
      <c r="C1171" t="s">
        <v>923</v>
      </c>
      <c r="D1171" t="s">
        <v>316</v>
      </c>
      <c r="E1171">
        <v>64850</v>
      </c>
      <c r="F1171" t="s">
        <v>317</v>
      </c>
      <c r="G1171" t="s">
        <v>318</v>
      </c>
      <c r="H1171" s="105" t="s">
        <v>924</v>
      </c>
      <c r="I1171" t="s">
        <v>925</v>
      </c>
      <c r="J1171" t="s">
        <v>669</v>
      </c>
      <c r="K1171" t="s">
        <v>315</v>
      </c>
      <c r="L1171">
        <v>456325</v>
      </c>
      <c r="M1171">
        <v>19115</v>
      </c>
      <c r="O1171">
        <v>333080</v>
      </c>
      <c r="P1171" t="s">
        <v>1066</v>
      </c>
      <c r="Q1171">
        <v>17591</v>
      </c>
      <c r="R1171">
        <v>152</v>
      </c>
      <c r="S1171">
        <v>17591</v>
      </c>
      <c r="T1171">
        <v>2786</v>
      </c>
      <c r="U1171" t="s">
        <v>328</v>
      </c>
      <c r="W1171">
        <v>1158667035</v>
      </c>
      <c r="X1171" s="76">
        <v>43762</v>
      </c>
      <c r="Y1171" s="76">
        <v>43956</v>
      </c>
      <c r="Z1171" s="76">
        <v>43952</v>
      </c>
      <c r="AA1171" s="76">
        <v>43982</v>
      </c>
      <c r="AB1171">
        <v>1726.05</v>
      </c>
      <c r="AC1171" t="s">
        <v>1067</v>
      </c>
      <c r="AD1171" t="s">
        <v>338</v>
      </c>
      <c r="AE1171" t="s">
        <v>324</v>
      </c>
      <c r="AF1171" t="s">
        <v>1373</v>
      </c>
      <c r="AG1171" t="s">
        <v>1345</v>
      </c>
      <c r="AH1171" t="s">
        <v>329</v>
      </c>
      <c r="AI1171" t="s">
        <v>318</v>
      </c>
      <c r="AJ1171" t="s">
        <v>1070</v>
      </c>
      <c r="AK1171">
        <v>86057</v>
      </c>
      <c r="AL1171">
        <v>3</v>
      </c>
      <c r="AM1171" t="s">
        <v>1346</v>
      </c>
      <c r="AN1171" t="s">
        <v>1347</v>
      </c>
      <c r="AO1171">
        <v>208081118</v>
      </c>
    </row>
    <row r="1172" spans="1:41">
      <c r="A1172" t="s">
        <v>315</v>
      </c>
      <c r="B1172">
        <v>4058</v>
      </c>
      <c r="C1172" t="s">
        <v>923</v>
      </c>
      <c r="D1172" t="s">
        <v>316</v>
      </c>
      <c r="E1172">
        <v>64850</v>
      </c>
      <c r="F1172" t="s">
        <v>317</v>
      </c>
      <c r="G1172" t="s">
        <v>318</v>
      </c>
      <c r="H1172" s="105" t="s">
        <v>924</v>
      </c>
      <c r="I1172" t="s">
        <v>925</v>
      </c>
      <c r="J1172" t="s">
        <v>669</v>
      </c>
      <c r="K1172" t="s">
        <v>315</v>
      </c>
      <c r="L1172">
        <v>456820</v>
      </c>
      <c r="M1172">
        <v>19146</v>
      </c>
      <c r="O1172">
        <v>333080</v>
      </c>
      <c r="P1172" t="s">
        <v>1066</v>
      </c>
      <c r="Q1172">
        <v>17700</v>
      </c>
      <c r="R1172">
        <v>152</v>
      </c>
      <c r="S1172">
        <v>17700</v>
      </c>
      <c r="T1172">
        <v>2786</v>
      </c>
      <c r="U1172" t="s">
        <v>328</v>
      </c>
      <c r="W1172">
        <v>1158667035</v>
      </c>
      <c r="X1172" s="76">
        <v>43762</v>
      </c>
      <c r="Y1172" s="76">
        <v>43983</v>
      </c>
      <c r="Z1172" s="76">
        <v>43983</v>
      </c>
      <c r="AA1172" s="76">
        <v>44012</v>
      </c>
      <c r="AB1172">
        <v>1433.75</v>
      </c>
      <c r="AC1172" t="s">
        <v>1067</v>
      </c>
      <c r="AD1172" t="s">
        <v>338</v>
      </c>
      <c r="AE1172" t="s">
        <v>324</v>
      </c>
      <c r="AF1172" t="s">
        <v>1374</v>
      </c>
      <c r="AG1172" t="s">
        <v>1353</v>
      </c>
      <c r="AH1172" t="s">
        <v>329</v>
      </c>
      <c r="AI1172" t="s">
        <v>318</v>
      </c>
      <c r="AJ1172" t="s">
        <v>1070</v>
      </c>
      <c r="AK1172">
        <v>86057</v>
      </c>
      <c r="AL1172">
        <v>12</v>
      </c>
      <c r="AM1172" t="s">
        <v>1354</v>
      </c>
      <c r="AN1172" t="s">
        <v>1355</v>
      </c>
      <c r="AO1172">
        <v>208081207</v>
      </c>
    </row>
    <row r="1173" spans="1:41">
      <c r="A1173" t="s">
        <v>315</v>
      </c>
      <c r="B1173">
        <v>4058</v>
      </c>
      <c r="C1173" t="s">
        <v>923</v>
      </c>
      <c r="D1173" t="s">
        <v>316</v>
      </c>
      <c r="E1173">
        <v>64850</v>
      </c>
      <c r="F1173" t="s">
        <v>317</v>
      </c>
      <c r="G1173" t="s">
        <v>318</v>
      </c>
      <c r="H1173" s="105" t="s">
        <v>924</v>
      </c>
      <c r="I1173" t="s">
        <v>925</v>
      </c>
      <c r="J1173" t="s">
        <v>669</v>
      </c>
      <c r="K1173" t="s">
        <v>315</v>
      </c>
      <c r="L1173">
        <v>455576</v>
      </c>
      <c r="M1173">
        <v>19146</v>
      </c>
      <c r="O1173">
        <v>333080</v>
      </c>
      <c r="P1173" t="s">
        <v>1066</v>
      </c>
      <c r="Q1173">
        <v>17772</v>
      </c>
      <c r="R1173">
        <v>152</v>
      </c>
      <c r="S1173">
        <v>17772</v>
      </c>
      <c r="T1173">
        <v>2786</v>
      </c>
      <c r="U1173" t="s">
        <v>328</v>
      </c>
      <c r="W1173">
        <v>1158667035</v>
      </c>
      <c r="X1173" s="76">
        <v>43761</v>
      </c>
      <c r="Y1173" s="76">
        <v>43983</v>
      </c>
      <c r="Z1173" s="76">
        <v>43983</v>
      </c>
      <c r="AA1173" s="76">
        <v>44012</v>
      </c>
      <c r="AB1173">
        <v>1586.38</v>
      </c>
      <c r="AC1173" t="s">
        <v>1067</v>
      </c>
      <c r="AD1173" t="s">
        <v>346</v>
      </c>
      <c r="AE1173" t="s">
        <v>324</v>
      </c>
      <c r="AF1173" t="s">
        <v>1375</v>
      </c>
      <c r="AG1173" t="s">
        <v>1316</v>
      </c>
      <c r="AH1173" t="s">
        <v>329</v>
      </c>
      <c r="AI1173" t="s">
        <v>318</v>
      </c>
      <c r="AJ1173" t="s">
        <v>1070</v>
      </c>
      <c r="AK1173">
        <v>86057</v>
      </c>
      <c r="AL1173">
        <v>20</v>
      </c>
      <c r="AM1173" t="s">
        <v>1317</v>
      </c>
      <c r="AN1173" t="s">
        <v>1318</v>
      </c>
      <c r="AO1173">
        <v>208081281</v>
      </c>
    </row>
    <row r="1174" spans="1:41">
      <c r="A1174" t="s">
        <v>315</v>
      </c>
      <c r="B1174">
        <v>4058</v>
      </c>
      <c r="C1174" t="s">
        <v>923</v>
      </c>
      <c r="D1174" t="s">
        <v>316</v>
      </c>
      <c r="E1174">
        <v>64850</v>
      </c>
      <c r="F1174" t="s">
        <v>317</v>
      </c>
      <c r="G1174" t="s">
        <v>318</v>
      </c>
      <c r="H1174" s="105" t="s">
        <v>924</v>
      </c>
      <c r="I1174" t="s">
        <v>925</v>
      </c>
      <c r="J1174" t="s">
        <v>669</v>
      </c>
      <c r="K1174" t="s">
        <v>315</v>
      </c>
      <c r="L1174">
        <v>456326</v>
      </c>
      <c r="M1174">
        <v>19146</v>
      </c>
      <c r="O1174">
        <v>333080</v>
      </c>
      <c r="P1174" t="s">
        <v>1066</v>
      </c>
      <c r="Q1174">
        <v>17592</v>
      </c>
      <c r="R1174">
        <v>152</v>
      </c>
      <c r="S1174">
        <v>17592</v>
      </c>
      <c r="T1174">
        <v>2786</v>
      </c>
      <c r="U1174" t="s">
        <v>328</v>
      </c>
      <c r="W1174">
        <v>1158667035</v>
      </c>
      <c r="X1174" s="76">
        <v>43762</v>
      </c>
      <c r="Y1174" s="76">
        <v>43983</v>
      </c>
      <c r="Z1174" s="76">
        <v>43983</v>
      </c>
      <c r="AA1174" s="76">
        <v>44012</v>
      </c>
      <c r="AB1174">
        <v>1726.05</v>
      </c>
      <c r="AC1174" t="s">
        <v>1067</v>
      </c>
      <c r="AD1174" t="s">
        <v>338</v>
      </c>
      <c r="AE1174" t="s">
        <v>324</v>
      </c>
      <c r="AF1174" t="s">
        <v>1376</v>
      </c>
      <c r="AG1174" t="s">
        <v>1345</v>
      </c>
      <c r="AH1174" t="s">
        <v>329</v>
      </c>
      <c r="AI1174" t="s">
        <v>318</v>
      </c>
      <c r="AJ1174" t="s">
        <v>1070</v>
      </c>
      <c r="AK1174">
        <v>86057</v>
      </c>
      <c r="AL1174">
        <v>3</v>
      </c>
      <c r="AM1174" t="s">
        <v>1346</v>
      </c>
      <c r="AN1174" t="s">
        <v>1347</v>
      </c>
      <c r="AO1174">
        <v>208081118</v>
      </c>
    </row>
    <row r="1175" spans="1:41">
      <c r="A1175" t="s">
        <v>315</v>
      </c>
      <c r="B1175">
        <v>4058</v>
      </c>
      <c r="C1175" t="s">
        <v>923</v>
      </c>
      <c r="D1175" t="s">
        <v>316</v>
      </c>
      <c r="E1175">
        <v>64850</v>
      </c>
      <c r="F1175" t="s">
        <v>317</v>
      </c>
      <c r="G1175" t="s">
        <v>318</v>
      </c>
      <c r="H1175" s="105" t="s">
        <v>924</v>
      </c>
      <c r="I1175" t="s">
        <v>925</v>
      </c>
      <c r="J1175" t="s">
        <v>669</v>
      </c>
      <c r="K1175" t="s">
        <v>315</v>
      </c>
      <c r="L1175">
        <v>460048</v>
      </c>
      <c r="M1175">
        <v>19146</v>
      </c>
      <c r="O1175">
        <v>333080</v>
      </c>
      <c r="P1175" t="s">
        <v>1066</v>
      </c>
      <c r="Q1175">
        <v>19080</v>
      </c>
      <c r="R1175">
        <v>152</v>
      </c>
      <c r="S1175">
        <v>19080</v>
      </c>
      <c r="T1175">
        <v>2786</v>
      </c>
      <c r="U1175" t="s">
        <v>328</v>
      </c>
      <c r="W1175">
        <v>1158667035</v>
      </c>
      <c r="X1175" s="76">
        <v>43763</v>
      </c>
      <c r="Y1175" s="76">
        <v>43983</v>
      </c>
      <c r="Z1175" s="76">
        <v>43983</v>
      </c>
      <c r="AA1175" s="76">
        <v>44012</v>
      </c>
      <c r="AB1175">
        <v>1586.38</v>
      </c>
      <c r="AC1175" t="s">
        <v>1067</v>
      </c>
      <c r="AD1175" t="s">
        <v>346</v>
      </c>
      <c r="AE1175" t="s">
        <v>324</v>
      </c>
      <c r="AF1175" t="s">
        <v>1072</v>
      </c>
      <c r="AG1175" t="s">
        <v>1069</v>
      </c>
      <c r="AH1175" t="s">
        <v>329</v>
      </c>
      <c r="AI1175" t="s">
        <v>318</v>
      </c>
      <c r="AJ1175" t="s">
        <v>1070</v>
      </c>
      <c r="AK1175">
        <v>86057</v>
      </c>
      <c r="AL1175">
        <v>8</v>
      </c>
      <c r="AM1175" t="s">
        <v>1301</v>
      </c>
      <c r="AN1175" t="s">
        <v>1302</v>
      </c>
      <c r="AO1175">
        <v>207055970</v>
      </c>
    </row>
    <row r="1176" spans="1:41">
      <c r="A1176" t="s">
        <v>315</v>
      </c>
      <c r="B1176">
        <v>4058</v>
      </c>
      <c r="C1176" t="s">
        <v>923</v>
      </c>
      <c r="D1176" t="s">
        <v>316</v>
      </c>
      <c r="E1176">
        <v>64850</v>
      </c>
      <c r="F1176" t="s">
        <v>317</v>
      </c>
      <c r="G1176" t="s">
        <v>318</v>
      </c>
      <c r="H1176" s="105" t="s">
        <v>924</v>
      </c>
      <c r="I1176" t="s">
        <v>925</v>
      </c>
      <c r="J1176" t="s">
        <v>669</v>
      </c>
      <c r="K1176" t="s">
        <v>315</v>
      </c>
      <c r="L1176">
        <v>455617</v>
      </c>
      <c r="M1176">
        <v>19146</v>
      </c>
      <c r="O1176">
        <v>333080</v>
      </c>
      <c r="P1176" t="s">
        <v>1066</v>
      </c>
      <c r="Q1176">
        <v>17808</v>
      </c>
      <c r="R1176">
        <v>152</v>
      </c>
      <c r="S1176">
        <v>17808</v>
      </c>
      <c r="T1176">
        <v>2786</v>
      </c>
      <c r="U1176" t="s">
        <v>328</v>
      </c>
      <c r="W1176">
        <v>1158667035</v>
      </c>
      <c r="X1176" s="76">
        <v>43761</v>
      </c>
      <c r="Y1176" s="76">
        <v>43983</v>
      </c>
      <c r="Z1176" s="76">
        <v>43983</v>
      </c>
      <c r="AA1176" s="76">
        <v>44012</v>
      </c>
      <c r="AB1176">
        <v>1040.6300000000001</v>
      </c>
      <c r="AC1176" t="s">
        <v>1067</v>
      </c>
      <c r="AD1176" t="s">
        <v>346</v>
      </c>
      <c r="AE1176" t="s">
        <v>324</v>
      </c>
      <c r="AF1176" t="s">
        <v>1377</v>
      </c>
      <c r="AG1176" t="s">
        <v>1342</v>
      </c>
      <c r="AH1176" t="s">
        <v>329</v>
      </c>
      <c r="AI1176" t="s">
        <v>318</v>
      </c>
      <c r="AJ1176" t="s">
        <v>1070</v>
      </c>
      <c r="AK1176">
        <v>86057</v>
      </c>
      <c r="AL1176">
        <v>19</v>
      </c>
      <c r="AM1176" t="s">
        <v>977</v>
      </c>
      <c r="AN1176" t="s">
        <v>1343</v>
      </c>
      <c r="AO1176">
        <v>208081274</v>
      </c>
    </row>
    <row r="1177" spans="1:41">
      <c r="A1177" t="s">
        <v>315</v>
      </c>
      <c r="B1177">
        <v>4058</v>
      </c>
      <c r="C1177" t="s">
        <v>923</v>
      </c>
      <c r="D1177" t="s">
        <v>316</v>
      </c>
      <c r="E1177">
        <v>64850</v>
      </c>
      <c r="F1177" t="s">
        <v>317</v>
      </c>
      <c r="G1177" t="s">
        <v>318</v>
      </c>
      <c r="H1177" s="105" t="s">
        <v>924</v>
      </c>
      <c r="I1177" t="s">
        <v>925</v>
      </c>
      <c r="J1177" t="s">
        <v>669</v>
      </c>
      <c r="K1177" t="s">
        <v>315</v>
      </c>
      <c r="L1177">
        <v>455548</v>
      </c>
      <c r="M1177">
        <v>19146</v>
      </c>
      <c r="O1177">
        <v>333080</v>
      </c>
      <c r="P1177" t="s">
        <v>1066</v>
      </c>
      <c r="Q1177">
        <v>17748</v>
      </c>
      <c r="R1177">
        <v>152</v>
      </c>
      <c r="S1177">
        <v>17748</v>
      </c>
      <c r="T1177">
        <v>2786</v>
      </c>
      <c r="U1177" t="s">
        <v>328</v>
      </c>
      <c r="W1177">
        <v>1158667035</v>
      </c>
      <c r="X1177" s="76">
        <v>43761</v>
      </c>
      <c r="Y1177" s="76">
        <v>43983</v>
      </c>
      <c r="Z1177" s="76">
        <v>43983</v>
      </c>
      <c r="AA1177" s="76">
        <v>44012</v>
      </c>
      <c r="AB1177">
        <v>1591</v>
      </c>
      <c r="AC1177" t="s">
        <v>1067</v>
      </c>
      <c r="AD1177" t="s">
        <v>346</v>
      </c>
      <c r="AE1177" t="s">
        <v>324</v>
      </c>
      <c r="AF1177" t="s">
        <v>1378</v>
      </c>
      <c r="AG1177" t="s">
        <v>1323</v>
      </c>
      <c r="AH1177" t="s">
        <v>329</v>
      </c>
      <c r="AI1177" t="s">
        <v>318</v>
      </c>
      <c r="AJ1177" t="s">
        <v>1070</v>
      </c>
      <c r="AK1177">
        <v>86057</v>
      </c>
      <c r="AL1177">
        <v>17</v>
      </c>
      <c r="AM1177" t="s">
        <v>966</v>
      </c>
      <c r="AN1177" t="s">
        <v>1324</v>
      </c>
      <c r="AO1177">
        <v>208081251</v>
      </c>
    </row>
    <row r="1178" spans="1:41">
      <c r="A1178" t="s">
        <v>315</v>
      </c>
      <c r="B1178">
        <v>4058</v>
      </c>
      <c r="C1178" t="s">
        <v>923</v>
      </c>
      <c r="D1178" t="s">
        <v>316</v>
      </c>
      <c r="E1178">
        <v>64850</v>
      </c>
      <c r="F1178" t="s">
        <v>317</v>
      </c>
      <c r="G1178" t="s">
        <v>318</v>
      </c>
      <c r="H1178" s="105" t="s">
        <v>924</v>
      </c>
      <c r="I1178" t="s">
        <v>925</v>
      </c>
      <c r="J1178" t="s">
        <v>669</v>
      </c>
      <c r="K1178" t="s">
        <v>315</v>
      </c>
      <c r="L1178">
        <v>456832</v>
      </c>
      <c r="M1178">
        <v>19146</v>
      </c>
      <c r="O1178">
        <v>333080</v>
      </c>
      <c r="P1178" t="s">
        <v>1066</v>
      </c>
      <c r="Q1178">
        <v>17712</v>
      </c>
      <c r="R1178">
        <v>152</v>
      </c>
      <c r="S1178">
        <v>17712</v>
      </c>
      <c r="T1178">
        <v>2786</v>
      </c>
      <c r="U1178" t="s">
        <v>328</v>
      </c>
      <c r="W1178">
        <v>1158667035</v>
      </c>
      <c r="X1178" s="76">
        <v>43762</v>
      </c>
      <c r="Y1178" s="76">
        <v>43983</v>
      </c>
      <c r="Z1178" s="76">
        <v>43983</v>
      </c>
      <c r="AA1178" s="76">
        <v>44012</v>
      </c>
      <c r="AB1178">
        <v>1586.38</v>
      </c>
      <c r="AC1178" t="s">
        <v>1067</v>
      </c>
      <c r="AD1178" t="s">
        <v>338</v>
      </c>
      <c r="AE1178" t="s">
        <v>324</v>
      </c>
      <c r="AF1178" t="s">
        <v>1379</v>
      </c>
      <c r="AG1178" t="s">
        <v>1320</v>
      </c>
      <c r="AH1178" t="s">
        <v>329</v>
      </c>
      <c r="AI1178" t="s">
        <v>318</v>
      </c>
      <c r="AJ1178" t="s">
        <v>1070</v>
      </c>
      <c r="AK1178">
        <v>86057</v>
      </c>
      <c r="AL1178">
        <v>14</v>
      </c>
      <c r="AM1178" t="s">
        <v>944</v>
      </c>
      <c r="AN1178" t="s">
        <v>1321</v>
      </c>
      <c r="AO1178">
        <v>208081221</v>
      </c>
    </row>
    <row r="1179" spans="1:41">
      <c r="A1179" t="s">
        <v>315</v>
      </c>
      <c r="B1179">
        <v>4058</v>
      </c>
      <c r="C1179" t="s">
        <v>923</v>
      </c>
      <c r="D1179" t="s">
        <v>316</v>
      </c>
      <c r="E1179">
        <v>64850</v>
      </c>
      <c r="F1179" t="s">
        <v>317</v>
      </c>
      <c r="G1179" t="s">
        <v>318</v>
      </c>
      <c r="H1179" s="105" t="s">
        <v>924</v>
      </c>
      <c r="I1179" t="s">
        <v>925</v>
      </c>
      <c r="J1179" t="s">
        <v>669</v>
      </c>
      <c r="K1179" t="s">
        <v>315</v>
      </c>
      <c r="L1179">
        <v>456538</v>
      </c>
      <c r="M1179">
        <v>19146</v>
      </c>
      <c r="O1179">
        <v>333080</v>
      </c>
      <c r="P1179" t="s">
        <v>1066</v>
      </c>
      <c r="Q1179">
        <v>17604</v>
      </c>
      <c r="R1179">
        <v>152</v>
      </c>
      <c r="S1179">
        <v>17604</v>
      </c>
      <c r="T1179">
        <v>2786</v>
      </c>
      <c r="U1179" t="s">
        <v>328</v>
      </c>
      <c r="W1179">
        <v>1158667035</v>
      </c>
      <c r="X1179" s="76">
        <v>43762</v>
      </c>
      <c r="Y1179" s="76">
        <v>43983</v>
      </c>
      <c r="Z1179" s="76">
        <v>43983</v>
      </c>
      <c r="AA1179" s="76">
        <v>44012</v>
      </c>
      <c r="AB1179">
        <v>1415.25</v>
      </c>
      <c r="AC1179" t="s">
        <v>1067</v>
      </c>
      <c r="AD1179" t="s">
        <v>338</v>
      </c>
      <c r="AE1179" t="s">
        <v>324</v>
      </c>
      <c r="AF1179" t="s">
        <v>1380</v>
      </c>
      <c r="AG1179" t="s">
        <v>1338</v>
      </c>
      <c r="AH1179" t="s">
        <v>329</v>
      </c>
      <c r="AI1179" t="s">
        <v>318</v>
      </c>
      <c r="AJ1179" t="s">
        <v>1070</v>
      </c>
      <c r="AK1179">
        <v>86057</v>
      </c>
      <c r="AL1179">
        <v>4</v>
      </c>
      <c r="AM1179" t="s">
        <v>1339</v>
      </c>
      <c r="AN1179" t="s">
        <v>1340</v>
      </c>
      <c r="AO1179">
        <v>208081132</v>
      </c>
    </row>
    <row r="1180" spans="1:41">
      <c r="A1180" t="s">
        <v>315</v>
      </c>
      <c r="B1180">
        <v>4058</v>
      </c>
      <c r="C1180" t="s">
        <v>923</v>
      </c>
      <c r="D1180" t="s">
        <v>316</v>
      </c>
      <c r="E1180">
        <v>64850</v>
      </c>
      <c r="F1180" t="s">
        <v>317</v>
      </c>
      <c r="G1180" t="s">
        <v>318</v>
      </c>
      <c r="H1180" s="105" t="s">
        <v>924</v>
      </c>
      <c r="I1180" t="s">
        <v>925</v>
      </c>
      <c r="J1180" t="s">
        <v>669</v>
      </c>
      <c r="K1180" t="s">
        <v>315</v>
      </c>
      <c r="L1180">
        <v>456757</v>
      </c>
      <c r="M1180">
        <v>19146</v>
      </c>
      <c r="O1180">
        <v>333080</v>
      </c>
      <c r="P1180" t="s">
        <v>1066</v>
      </c>
      <c r="Q1180">
        <v>17628</v>
      </c>
      <c r="R1180">
        <v>152</v>
      </c>
      <c r="S1180">
        <v>17628</v>
      </c>
      <c r="T1180">
        <v>2786</v>
      </c>
      <c r="U1180" t="s">
        <v>328</v>
      </c>
      <c r="W1180">
        <v>1158667035</v>
      </c>
      <c r="X1180" s="76">
        <v>43762</v>
      </c>
      <c r="Y1180" s="76">
        <v>43983</v>
      </c>
      <c r="Z1180" s="76">
        <v>43983</v>
      </c>
      <c r="AA1180" s="76">
        <v>44012</v>
      </c>
      <c r="AB1180">
        <v>1438.38</v>
      </c>
      <c r="AC1180" t="s">
        <v>1067</v>
      </c>
      <c r="AD1180" t="s">
        <v>338</v>
      </c>
      <c r="AE1180" t="s">
        <v>324</v>
      </c>
      <c r="AF1180" t="s">
        <v>1381</v>
      </c>
      <c r="AG1180" t="s">
        <v>1334</v>
      </c>
      <c r="AH1180" t="s">
        <v>329</v>
      </c>
      <c r="AI1180" t="s">
        <v>318</v>
      </c>
      <c r="AJ1180" t="s">
        <v>1070</v>
      </c>
      <c r="AK1180">
        <v>86057</v>
      </c>
      <c r="AL1180">
        <v>6</v>
      </c>
      <c r="AM1180" t="s">
        <v>1335</v>
      </c>
      <c r="AN1180" t="s">
        <v>1336</v>
      </c>
      <c r="AO1180">
        <v>208081155</v>
      </c>
    </row>
    <row r="1181" spans="1:41">
      <c r="A1181" t="s">
        <v>315</v>
      </c>
      <c r="B1181">
        <v>4058</v>
      </c>
      <c r="C1181" t="s">
        <v>923</v>
      </c>
      <c r="D1181" t="s">
        <v>316</v>
      </c>
      <c r="E1181">
        <v>64850</v>
      </c>
      <c r="F1181" t="s">
        <v>317</v>
      </c>
      <c r="G1181" t="s">
        <v>318</v>
      </c>
      <c r="H1181" s="105" t="s">
        <v>924</v>
      </c>
      <c r="I1181" t="s">
        <v>925</v>
      </c>
      <c r="J1181" t="s">
        <v>669</v>
      </c>
      <c r="K1181" t="s">
        <v>315</v>
      </c>
      <c r="L1181">
        <v>456844</v>
      </c>
      <c r="M1181">
        <v>19146</v>
      </c>
      <c r="O1181">
        <v>333080</v>
      </c>
      <c r="P1181" t="s">
        <v>1066</v>
      </c>
      <c r="Q1181">
        <v>17724</v>
      </c>
      <c r="R1181">
        <v>152</v>
      </c>
      <c r="S1181">
        <v>17724</v>
      </c>
      <c r="T1181">
        <v>2786</v>
      </c>
      <c r="U1181" t="s">
        <v>328</v>
      </c>
      <c r="W1181">
        <v>1158667035</v>
      </c>
      <c r="X1181" s="76">
        <v>43762</v>
      </c>
      <c r="Y1181" s="76">
        <v>43983</v>
      </c>
      <c r="Z1181" s="76">
        <v>43983</v>
      </c>
      <c r="AA1181" s="76">
        <v>44012</v>
      </c>
      <c r="AB1181">
        <v>1433.75</v>
      </c>
      <c r="AC1181" t="s">
        <v>1067</v>
      </c>
      <c r="AD1181" t="s">
        <v>338</v>
      </c>
      <c r="AE1181" t="s">
        <v>324</v>
      </c>
      <c r="AF1181" t="s">
        <v>1382</v>
      </c>
      <c r="AG1181" t="s">
        <v>1308</v>
      </c>
      <c r="AH1181" t="s">
        <v>329</v>
      </c>
      <c r="AI1181" t="s">
        <v>318</v>
      </c>
      <c r="AJ1181" t="s">
        <v>1070</v>
      </c>
      <c r="AK1181">
        <v>86057</v>
      </c>
      <c r="AL1181">
        <v>15</v>
      </c>
      <c r="AM1181" t="s">
        <v>1309</v>
      </c>
      <c r="AN1181" t="s">
        <v>1310</v>
      </c>
      <c r="AO1181">
        <v>208081237</v>
      </c>
    </row>
    <row r="1182" spans="1:41">
      <c r="A1182" t="s">
        <v>315</v>
      </c>
      <c r="B1182">
        <v>4058</v>
      </c>
      <c r="C1182" t="s">
        <v>923</v>
      </c>
      <c r="D1182" t="s">
        <v>316</v>
      </c>
      <c r="E1182">
        <v>64850</v>
      </c>
      <c r="F1182" t="s">
        <v>317</v>
      </c>
      <c r="G1182" t="s">
        <v>318</v>
      </c>
      <c r="H1182" s="105" t="s">
        <v>924</v>
      </c>
      <c r="I1182" t="s">
        <v>925</v>
      </c>
      <c r="J1182" t="s">
        <v>669</v>
      </c>
      <c r="K1182" t="s">
        <v>315</v>
      </c>
      <c r="L1182">
        <v>456808</v>
      </c>
      <c r="M1182">
        <v>19146</v>
      </c>
      <c r="O1182">
        <v>333080</v>
      </c>
      <c r="P1182" t="s">
        <v>1066</v>
      </c>
      <c r="Q1182">
        <v>17688</v>
      </c>
      <c r="R1182">
        <v>152</v>
      </c>
      <c r="S1182">
        <v>17688</v>
      </c>
      <c r="T1182">
        <v>2786</v>
      </c>
      <c r="U1182" t="s">
        <v>328</v>
      </c>
      <c r="W1182">
        <v>1158667035</v>
      </c>
      <c r="X1182" s="76">
        <v>43762</v>
      </c>
      <c r="Y1182" s="76">
        <v>43983</v>
      </c>
      <c r="Z1182" s="76">
        <v>43983</v>
      </c>
      <c r="AA1182" s="76">
        <v>44012</v>
      </c>
      <c r="AB1182">
        <v>1586.38</v>
      </c>
      <c r="AC1182" t="s">
        <v>1067</v>
      </c>
      <c r="AD1182" t="s">
        <v>338</v>
      </c>
      <c r="AE1182" t="s">
        <v>324</v>
      </c>
      <c r="AF1182" t="s">
        <v>1383</v>
      </c>
      <c r="AG1182" t="s">
        <v>1330</v>
      </c>
      <c r="AH1182" t="s">
        <v>329</v>
      </c>
      <c r="AI1182" t="s">
        <v>318</v>
      </c>
      <c r="AJ1182" t="s">
        <v>1070</v>
      </c>
      <c r="AK1182">
        <v>86057</v>
      </c>
      <c r="AL1182">
        <v>11</v>
      </c>
      <c r="AM1182" t="s">
        <v>1331</v>
      </c>
      <c r="AN1182" t="s">
        <v>1332</v>
      </c>
      <c r="AO1182">
        <v>208081192</v>
      </c>
    </row>
    <row r="1183" spans="1:41">
      <c r="A1183" t="s">
        <v>315</v>
      </c>
      <c r="B1183">
        <v>4058</v>
      </c>
      <c r="C1183" t="s">
        <v>923</v>
      </c>
      <c r="D1183" t="s">
        <v>316</v>
      </c>
      <c r="E1183">
        <v>64850</v>
      </c>
      <c r="F1183" t="s">
        <v>317</v>
      </c>
      <c r="G1183" t="s">
        <v>318</v>
      </c>
      <c r="H1183" s="105" t="s">
        <v>924</v>
      </c>
      <c r="I1183" t="s">
        <v>925</v>
      </c>
      <c r="J1183" t="s">
        <v>669</v>
      </c>
      <c r="K1183" t="s">
        <v>315</v>
      </c>
      <c r="L1183">
        <v>456770</v>
      </c>
      <c r="M1183">
        <v>19146</v>
      </c>
      <c r="O1183">
        <v>333080</v>
      </c>
      <c r="P1183" t="s">
        <v>1066</v>
      </c>
      <c r="Q1183">
        <v>17652</v>
      </c>
      <c r="R1183">
        <v>152</v>
      </c>
      <c r="S1183">
        <v>17652</v>
      </c>
      <c r="T1183">
        <v>2786</v>
      </c>
      <c r="U1183" t="s">
        <v>328</v>
      </c>
      <c r="W1183">
        <v>1158667035</v>
      </c>
      <c r="X1183" s="76">
        <v>43762</v>
      </c>
      <c r="Y1183" s="76">
        <v>43983</v>
      </c>
      <c r="Z1183" s="76">
        <v>43983</v>
      </c>
      <c r="AA1183" s="76">
        <v>44012</v>
      </c>
      <c r="AB1183">
        <v>1045.25</v>
      </c>
      <c r="AC1183" t="s">
        <v>1067</v>
      </c>
      <c r="AD1183" t="s">
        <v>338</v>
      </c>
      <c r="AE1183" t="s">
        <v>324</v>
      </c>
      <c r="AF1183" t="s">
        <v>1384</v>
      </c>
      <c r="AG1183" t="s">
        <v>1349</v>
      </c>
      <c r="AH1183" t="s">
        <v>329</v>
      </c>
      <c r="AI1183" t="s">
        <v>318</v>
      </c>
      <c r="AJ1183" t="s">
        <v>1070</v>
      </c>
      <c r="AK1183">
        <v>86057</v>
      </c>
      <c r="AL1183">
        <v>7</v>
      </c>
      <c r="AM1183" t="s">
        <v>1350</v>
      </c>
      <c r="AN1183" t="s">
        <v>1351</v>
      </c>
      <c r="AO1183">
        <v>208081162</v>
      </c>
    </row>
    <row r="1184" spans="1:41">
      <c r="A1184" t="s">
        <v>315</v>
      </c>
      <c r="B1184">
        <v>4058</v>
      </c>
      <c r="C1184" t="s">
        <v>923</v>
      </c>
      <c r="D1184" t="s">
        <v>316</v>
      </c>
      <c r="E1184">
        <v>64850</v>
      </c>
      <c r="F1184" t="s">
        <v>317</v>
      </c>
      <c r="G1184" t="s">
        <v>318</v>
      </c>
      <c r="H1184" s="105" t="s">
        <v>924</v>
      </c>
      <c r="I1184" t="s">
        <v>925</v>
      </c>
      <c r="J1184" t="s">
        <v>669</v>
      </c>
      <c r="K1184" t="s">
        <v>315</v>
      </c>
      <c r="L1184">
        <v>455605</v>
      </c>
      <c r="M1184">
        <v>19146</v>
      </c>
      <c r="O1184">
        <v>333080</v>
      </c>
      <c r="P1184" t="s">
        <v>1066</v>
      </c>
      <c r="Q1184">
        <v>17796</v>
      </c>
      <c r="R1184">
        <v>152</v>
      </c>
      <c r="S1184">
        <v>17796</v>
      </c>
      <c r="T1184">
        <v>2786</v>
      </c>
      <c r="U1184" t="s">
        <v>328</v>
      </c>
      <c r="W1184">
        <v>1158667035</v>
      </c>
      <c r="X1184" s="76">
        <v>43761</v>
      </c>
      <c r="Y1184" s="76">
        <v>43983</v>
      </c>
      <c r="Z1184" s="76">
        <v>43983</v>
      </c>
      <c r="AA1184" s="76">
        <v>44012</v>
      </c>
      <c r="AB1184">
        <v>1040.6300000000001</v>
      </c>
      <c r="AC1184" t="s">
        <v>1067</v>
      </c>
      <c r="AD1184" t="s">
        <v>346</v>
      </c>
      <c r="AE1184" t="s">
        <v>324</v>
      </c>
      <c r="AF1184" t="s">
        <v>1385</v>
      </c>
      <c r="AG1184" t="s">
        <v>1326</v>
      </c>
      <c r="AH1184" t="s">
        <v>329</v>
      </c>
      <c r="AI1184" t="s">
        <v>318</v>
      </c>
      <c r="AJ1184" t="s">
        <v>1070</v>
      </c>
      <c r="AK1184">
        <v>86057</v>
      </c>
      <c r="AL1184">
        <v>22</v>
      </c>
      <c r="AM1184" t="s">
        <v>1327</v>
      </c>
      <c r="AN1184" t="s">
        <v>1328</v>
      </c>
      <c r="AO1184">
        <v>208081303</v>
      </c>
    </row>
    <row r="1185" spans="1:41">
      <c r="A1185" t="s">
        <v>315</v>
      </c>
      <c r="B1185">
        <v>4058</v>
      </c>
      <c r="C1185" t="s">
        <v>923</v>
      </c>
      <c r="D1185" t="s">
        <v>316</v>
      </c>
      <c r="E1185">
        <v>64850</v>
      </c>
      <c r="F1185" t="s">
        <v>317</v>
      </c>
      <c r="G1185" t="s">
        <v>318</v>
      </c>
      <c r="H1185" s="105" t="s">
        <v>924</v>
      </c>
      <c r="I1185" t="s">
        <v>925</v>
      </c>
      <c r="J1185" t="s">
        <v>669</v>
      </c>
      <c r="K1185" t="s">
        <v>315</v>
      </c>
      <c r="L1185">
        <v>456552</v>
      </c>
      <c r="M1185">
        <v>19146</v>
      </c>
      <c r="O1185">
        <v>333080</v>
      </c>
      <c r="P1185" t="s">
        <v>1066</v>
      </c>
      <c r="Q1185">
        <v>17616</v>
      </c>
      <c r="R1185">
        <v>152</v>
      </c>
      <c r="S1185">
        <v>17616</v>
      </c>
      <c r="T1185">
        <v>2786</v>
      </c>
      <c r="U1185" t="s">
        <v>328</v>
      </c>
      <c r="W1185">
        <v>1158667035</v>
      </c>
      <c r="X1185" s="76">
        <v>43762</v>
      </c>
      <c r="Y1185" s="76">
        <v>43983</v>
      </c>
      <c r="Z1185" s="76">
        <v>43983</v>
      </c>
      <c r="AA1185" s="76">
        <v>44012</v>
      </c>
      <c r="AB1185">
        <v>1586.38</v>
      </c>
      <c r="AC1185" t="s">
        <v>1067</v>
      </c>
      <c r="AD1185" t="s">
        <v>338</v>
      </c>
      <c r="AE1185" t="s">
        <v>324</v>
      </c>
      <c r="AF1185" t="s">
        <v>1386</v>
      </c>
      <c r="AG1185" t="s">
        <v>1289</v>
      </c>
      <c r="AH1185" t="s">
        <v>329</v>
      </c>
      <c r="AI1185" t="s">
        <v>318</v>
      </c>
      <c r="AJ1185" t="s">
        <v>1070</v>
      </c>
      <c r="AK1185">
        <v>86057</v>
      </c>
      <c r="AL1185">
        <v>5</v>
      </c>
      <c r="AM1185" t="s">
        <v>1290</v>
      </c>
      <c r="AN1185" t="s">
        <v>1291</v>
      </c>
      <c r="AO1185">
        <v>208081148</v>
      </c>
    </row>
    <row r="1186" spans="1:41">
      <c r="A1186" t="s">
        <v>315</v>
      </c>
      <c r="B1186">
        <v>4058</v>
      </c>
      <c r="C1186" t="s">
        <v>923</v>
      </c>
      <c r="D1186" t="s">
        <v>316</v>
      </c>
      <c r="E1186">
        <v>64850</v>
      </c>
      <c r="F1186" t="s">
        <v>317</v>
      </c>
      <c r="G1186" t="s">
        <v>318</v>
      </c>
      <c r="H1186" s="105" t="s">
        <v>924</v>
      </c>
      <c r="I1186" t="s">
        <v>925</v>
      </c>
      <c r="J1186" t="s">
        <v>669</v>
      </c>
      <c r="K1186" t="s">
        <v>315</v>
      </c>
      <c r="L1186">
        <v>456796</v>
      </c>
      <c r="M1186">
        <v>19146</v>
      </c>
      <c r="O1186">
        <v>333080</v>
      </c>
      <c r="P1186" t="s">
        <v>1066</v>
      </c>
      <c r="Q1186">
        <v>17676</v>
      </c>
      <c r="R1186">
        <v>152</v>
      </c>
      <c r="S1186">
        <v>17676</v>
      </c>
      <c r="T1186">
        <v>2786</v>
      </c>
      <c r="U1186" t="s">
        <v>328</v>
      </c>
      <c r="W1186">
        <v>1158667035</v>
      </c>
      <c r="X1186" s="76">
        <v>43762</v>
      </c>
      <c r="Y1186" s="76">
        <v>43983</v>
      </c>
      <c r="Z1186" s="76">
        <v>43983</v>
      </c>
      <c r="AA1186" s="76">
        <v>44012</v>
      </c>
      <c r="AB1186">
        <v>1040.6300000000001</v>
      </c>
      <c r="AC1186" t="s">
        <v>1067</v>
      </c>
      <c r="AD1186" t="s">
        <v>338</v>
      </c>
      <c r="AE1186" t="s">
        <v>324</v>
      </c>
      <c r="AF1186" t="s">
        <v>1387</v>
      </c>
      <c r="AG1186" t="s">
        <v>1298</v>
      </c>
      <c r="AH1186" t="s">
        <v>329</v>
      </c>
      <c r="AI1186" t="s">
        <v>318</v>
      </c>
      <c r="AJ1186" t="s">
        <v>1070</v>
      </c>
      <c r="AK1186">
        <v>86057</v>
      </c>
      <c r="AL1186">
        <v>10</v>
      </c>
      <c r="AM1186" t="s">
        <v>1299</v>
      </c>
      <c r="AN1186" t="s">
        <v>1300</v>
      </c>
      <c r="AO1186">
        <v>208081185</v>
      </c>
    </row>
    <row r="1187" spans="1:41">
      <c r="A1187" t="s">
        <v>315</v>
      </c>
      <c r="B1187">
        <v>4058</v>
      </c>
      <c r="C1187" t="s">
        <v>923</v>
      </c>
      <c r="D1187" t="s">
        <v>316</v>
      </c>
      <c r="E1187">
        <v>64850</v>
      </c>
      <c r="F1187" t="s">
        <v>317</v>
      </c>
      <c r="G1187" t="s">
        <v>318</v>
      </c>
      <c r="H1187" s="105" t="s">
        <v>924</v>
      </c>
      <c r="I1187" t="s">
        <v>925</v>
      </c>
      <c r="J1187" t="s">
        <v>669</v>
      </c>
      <c r="K1187" t="s">
        <v>315</v>
      </c>
      <c r="L1187">
        <v>455562</v>
      </c>
      <c r="M1187">
        <v>19146</v>
      </c>
      <c r="O1187">
        <v>333080</v>
      </c>
      <c r="P1187" t="s">
        <v>1066</v>
      </c>
      <c r="Q1187">
        <v>17760</v>
      </c>
      <c r="R1187">
        <v>152</v>
      </c>
      <c r="S1187">
        <v>17760</v>
      </c>
      <c r="T1187">
        <v>2786</v>
      </c>
      <c r="U1187" t="s">
        <v>328</v>
      </c>
      <c r="W1187">
        <v>1158667035</v>
      </c>
      <c r="X1187" s="76">
        <v>43761</v>
      </c>
      <c r="Y1187" s="76">
        <v>43983</v>
      </c>
      <c r="Z1187" s="76">
        <v>43983</v>
      </c>
      <c r="AA1187" s="76">
        <v>44012</v>
      </c>
      <c r="AB1187">
        <v>1433.75</v>
      </c>
      <c r="AC1187" t="s">
        <v>1067</v>
      </c>
      <c r="AD1187" t="s">
        <v>346</v>
      </c>
      <c r="AE1187" t="s">
        <v>324</v>
      </c>
      <c r="AF1187" t="s">
        <v>1388</v>
      </c>
      <c r="AG1187" t="s">
        <v>1294</v>
      </c>
      <c r="AH1187" t="s">
        <v>329</v>
      </c>
      <c r="AI1187" t="s">
        <v>318</v>
      </c>
      <c r="AJ1187" t="s">
        <v>1070</v>
      </c>
      <c r="AK1187">
        <v>86057</v>
      </c>
      <c r="AL1187">
        <v>18</v>
      </c>
      <c r="AM1187" t="s">
        <v>1295</v>
      </c>
      <c r="AN1187" t="s">
        <v>1296</v>
      </c>
      <c r="AO1187">
        <v>208081267</v>
      </c>
    </row>
    <row r="1188" spans="1:41">
      <c r="A1188" t="s">
        <v>315</v>
      </c>
      <c r="B1188">
        <v>4058</v>
      </c>
      <c r="C1188" t="s">
        <v>923</v>
      </c>
      <c r="D1188" t="s">
        <v>316</v>
      </c>
      <c r="E1188">
        <v>64850</v>
      </c>
      <c r="F1188" t="s">
        <v>317</v>
      </c>
      <c r="G1188" t="s">
        <v>318</v>
      </c>
      <c r="H1188" s="105" t="s">
        <v>924</v>
      </c>
      <c r="I1188" t="s">
        <v>925</v>
      </c>
      <c r="J1188" t="s">
        <v>669</v>
      </c>
      <c r="K1188" t="s">
        <v>315</v>
      </c>
      <c r="L1188">
        <v>456784</v>
      </c>
      <c r="M1188">
        <v>19146</v>
      </c>
      <c r="O1188">
        <v>333080</v>
      </c>
      <c r="P1188" t="s">
        <v>1066</v>
      </c>
      <c r="Q1188">
        <v>17664</v>
      </c>
      <c r="R1188">
        <v>152</v>
      </c>
      <c r="S1188">
        <v>17664</v>
      </c>
      <c r="T1188">
        <v>2786</v>
      </c>
      <c r="U1188" t="s">
        <v>328</v>
      </c>
      <c r="W1188">
        <v>1158667035</v>
      </c>
      <c r="X1188" s="76">
        <v>43762</v>
      </c>
      <c r="Y1188" s="76">
        <v>43983</v>
      </c>
      <c r="Z1188" s="76">
        <v>43983</v>
      </c>
      <c r="AA1188" s="76">
        <v>44012</v>
      </c>
      <c r="AB1188">
        <v>1433.75</v>
      </c>
      <c r="AC1188" t="s">
        <v>1067</v>
      </c>
      <c r="AD1188" t="s">
        <v>338</v>
      </c>
      <c r="AE1188" t="s">
        <v>324</v>
      </c>
      <c r="AF1188" t="s">
        <v>1389</v>
      </c>
      <c r="AG1188" t="s">
        <v>1304</v>
      </c>
      <c r="AH1188" t="s">
        <v>329</v>
      </c>
      <c r="AI1188" t="s">
        <v>318</v>
      </c>
      <c r="AJ1188" t="s">
        <v>1070</v>
      </c>
      <c r="AK1188">
        <v>86057</v>
      </c>
      <c r="AL1188">
        <v>9</v>
      </c>
      <c r="AM1188" t="s">
        <v>1305</v>
      </c>
      <c r="AN1188" t="s">
        <v>1306</v>
      </c>
      <c r="AO1188">
        <v>208081178</v>
      </c>
    </row>
    <row r="1189" spans="1:41">
      <c r="A1189" t="s">
        <v>315</v>
      </c>
      <c r="B1189">
        <v>4058</v>
      </c>
      <c r="C1189" t="s">
        <v>923</v>
      </c>
      <c r="D1189" t="s">
        <v>316</v>
      </c>
      <c r="E1189">
        <v>64850</v>
      </c>
      <c r="F1189" t="s">
        <v>317</v>
      </c>
      <c r="G1189" t="s">
        <v>318</v>
      </c>
      <c r="H1189" s="105" t="s">
        <v>924</v>
      </c>
      <c r="I1189" t="s">
        <v>925</v>
      </c>
      <c r="J1189" t="s">
        <v>669</v>
      </c>
      <c r="K1189" t="s">
        <v>315</v>
      </c>
      <c r="L1189">
        <v>460049</v>
      </c>
      <c r="M1189">
        <v>19146</v>
      </c>
      <c r="O1189">
        <v>333080</v>
      </c>
      <c r="P1189" t="s">
        <v>1066</v>
      </c>
      <c r="Q1189">
        <v>19080</v>
      </c>
      <c r="R1189">
        <v>152</v>
      </c>
      <c r="S1189">
        <v>19080</v>
      </c>
      <c r="T1189">
        <v>2786</v>
      </c>
      <c r="U1189" t="s">
        <v>328</v>
      </c>
      <c r="W1189">
        <v>1158667035</v>
      </c>
      <c r="X1189" s="76">
        <v>43763</v>
      </c>
      <c r="Y1189" s="76">
        <v>43983</v>
      </c>
      <c r="Z1189" s="76">
        <v>43983</v>
      </c>
      <c r="AA1189" s="76">
        <v>44012</v>
      </c>
      <c r="AB1189">
        <v>1036</v>
      </c>
      <c r="AC1189" t="s">
        <v>1067</v>
      </c>
      <c r="AD1189" t="s">
        <v>346</v>
      </c>
      <c r="AE1189" t="s">
        <v>324</v>
      </c>
      <c r="AF1189" t="s">
        <v>1072</v>
      </c>
      <c r="AG1189" t="s">
        <v>1069</v>
      </c>
      <c r="AH1189" t="s">
        <v>329</v>
      </c>
      <c r="AI1189" t="s">
        <v>318</v>
      </c>
      <c r="AJ1189" t="s">
        <v>1070</v>
      </c>
      <c r="AK1189">
        <v>86057</v>
      </c>
      <c r="AL1189">
        <v>13</v>
      </c>
      <c r="AM1189" t="s">
        <v>932</v>
      </c>
      <c r="AN1189" t="s">
        <v>1292</v>
      </c>
      <c r="AO1189">
        <v>208081214</v>
      </c>
    </row>
    <row r="1190" spans="1:41">
      <c r="A1190" t="s">
        <v>315</v>
      </c>
      <c r="B1190">
        <v>4058</v>
      </c>
      <c r="C1190" t="s">
        <v>923</v>
      </c>
      <c r="D1190" t="s">
        <v>316</v>
      </c>
      <c r="E1190">
        <v>64850</v>
      </c>
      <c r="F1190" t="s">
        <v>317</v>
      </c>
      <c r="G1190" t="s">
        <v>318</v>
      </c>
      <c r="H1190" s="105" t="s">
        <v>924</v>
      </c>
      <c r="I1190" t="s">
        <v>925</v>
      </c>
      <c r="J1190" t="s">
        <v>669</v>
      </c>
      <c r="K1190" t="s">
        <v>315</v>
      </c>
      <c r="L1190">
        <v>455591</v>
      </c>
      <c r="M1190">
        <v>19146</v>
      </c>
      <c r="O1190">
        <v>333080</v>
      </c>
      <c r="P1190" t="s">
        <v>1066</v>
      </c>
      <c r="Q1190">
        <v>17784</v>
      </c>
      <c r="R1190">
        <v>152</v>
      </c>
      <c r="S1190">
        <v>17784</v>
      </c>
      <c r="T1190">
        <v>2786</v>
      </c>
      <c r="U1190" t="s">
        <v>328</v>
      </c>
      <c r="W1190">
        <v>1158667035</v>
      </c>
      <c r="X1190" s="76">
        <v>43761</v>
      </c>
      <c r="Y1190" s="76">
        <v>43983</v>
      </c>
      <c r="Z1190" s="76">
        <v>43983</v>
      </c>
      <c r="AA1190" s="76">
        <v>44012</v>
      </c>
      <c r="AB1190">
        <v>1433.75</v>
      </c>
      <c r="AC1190" t="s">
        <v>1067</v>
      </c>
      <c r="AD1190" t="s">
        <v>346</v>
      </c>
      <c r="AE1190" t="s">
        <v>324</v>
      </c>
      <c r="AF1190" t="s">
        <v>1390</v>
      </c>
      <c r="AG1190" t="s">
        <v>1285</v>
      </c>
      <c r="AH1190" t="s">
        <v>329</v>
      </c>
      <c r="AI1190" t="s">
        <v>318</v>
      </c>
      <c r="AJ1190" t="s">
        <v>1070</v>
      </c>
      <c r="AK1190">
        <v>86057</v>
      </c>
      <c r="AL1190">
        <v>21</v>
      </c>
      <c r="AM1190" t="s">
        <v>1286</v>
      </c>
      <c r="AN1190" t="s">
        <v>1287</v>
      </c>
      <c r="AO1190">
        <v>208081297</v>
      </c>
    </row>
    <row r="1191" spans="1:41">
      <c r="A1191" t="s">
        <v>315</v>
      </c>
      <c r="B1191">
        <v>4058</v>
      </c>
      <c r="C1191" t="s">
        <v>923</v>
      </c>
      <c r="D1191" t="s">
        <v>316</v>
      </c>
      <c r="E1191">
        <v>64850</v>
      </c>
      <c r="F1191" t="s">
        <v>317</v>
      </c>
      <c r="G1191" t="s">
        <v>318</v>
      </c>
      <c r="H1191" s="105" t="s">
        <v>924</v>
      </c>
      <c r="I1191" t="s">
        <v>925</v>
      </c>
      <c r="J1191" t="s">
        <v>669</v>
      </c>
      <c r="K1191" t="s">
        <v>315</v>
      </c>
      <c r="L1191">
        <v>455033</v>
      </c>
      <c r="M1191">
        <v>19146</v>
      </c>
      <c r="O1191">
        <v>333080</v>
      </c>
      <c r="P1191" t="s">
        <v>1066</v>
      </c>
      <c r="Q1191">
        <v>17736</v>
      </c>
      <c r="R1191">
        <v>152</v>
      </c>
      <c r="S1191">
        <v>17736</v>
      </c>
      <c r="T1191">
        <v>2786</v>
      </c>
      <c r="U1191" t="s">
        <v>328</v>
      </c>
      <c r="W1191">
        <v>1158667035</v>
      </c>
      <c r="X1191" s="76">
        <v>43761</v>
      </c>
      <c r="Y1191" s="76">
        <v>43983</v>
      </c>
      <c r="Z1191" s="76">
        <v>43983</v>
      </c>
      <c r="AA1191" s="76">
        <v>44012</v>
      </c>
      <c r="AB1191">
        <v>1040.6300000000001</v>
      </c>
      <c r="AC1191" t="s">
        <v>1067</v>
      </c>
      <c r="AD1191" t="s">
        <v>346</v>
      </c>
      <c r="AE1191" t="s">
        <v>324</v>
      </c>
      <c r="AF1191" t="s">
        <v>1391</v>
      </c>
      <c r="AG1191" t="s">
        <v>1312</v>
      </c>
      <c r="AH1191" t="s">
        <v>329</v>
      </c>
      <c r="AI1191" t="s">
        <v>318</v>
      </c>
      <c r="AJ1191" t="s">
        <v>1070</v>
      </c>
      <c r="AK1191">
        <v>86057</v>
      </c>
      <c r="AL1191">
        <v>16</v>
      </c>
      <c r="AM1191" t="s">
        <v>1313</v>
      </c>
      <c r="AN1191" t="s">
        <v>1314</v>
      </c>
      <c r="AO1191">
        <v>208081244</v>
      </c>
    </row>
    <row r="1192" spans="1:41">
      <c r="A1192" t="s">
        <v>315</v>
      </c>
      <c r="B1192">
        <v>4058</v>
      </c>
      <c r="C1192" t="s">
        <v>923</v>
      </c>
      <c r="D1192" t="s">
        <v>316</v>
      </c>
      <c r="E1192">
        <v>64850</v>
      </c>
      <c r="F1192" t="s">
        <v>317</v>
      </c>
      <c r="G1192" t="s">
        <v>318</v>
      </c>
      <c r="H1192" s="105" t="s">
        <v>924</v>
      </c>
      <c r="I1192" t="s">
        <v>925</v>
      </c>
      <c r="J1192" t="s">
        <v>669</v>
      </c>
      <c r="K1192" t="s">
        <v>315</v>
      </c>
      <c r="L1192">
        <v>767313</v>
      </c>
      <c r="M1192">
        <v>19207</v>
      </c>
      <c r="O1192">
        <v>333080</v>
      </c>
      <c r="P1192" t="s">
        <v>1066</v>
      </c>
      <c r="Q1192">
        <v>20462</v>
      </c>
      <c r="R1192">
        <v>152</v>
      </c>
      <c r="S1192">
        <v>20462</v>
      </c>
      <c r="T1192">
        <v>2786</v>
      </c>
      <c r="U1192" t="s">
        <v>328</v>
      </c>
      <c r="W1192">
        <v>1158667035</v>
      </c>
      <c r="X1192" s="76">
        <v>44096</v>
      </c>
      <c r="Y1192" s="76">
        <v>44102</v>
      </c>
      <c r="Z1192" s="76">
        <v>44044</v>
      </c>
      <c r="AA1192" s="76">
        <v>44074</v>
      </c>
      <c r="AB1192">
        <v>1077.07</v>
      </c>
      <c r="AC1192" t="s">
        <v>1067</v>
      </c>
      <c r="AD1192" t="s">
        <v>345</v>
      </c>
      <c r="AE1192" t="s">
        <v>324</v>
      </c>
      <c r="AF1192" t="s">
        <v>1392</v>
      </c>
      <c r="AG1192" t="s">
        <v>1393</v>
      </c>
      <c r="AH1192" t="s">
        <v>329</v>
      </c>
      <c r="AI1192" t="s">
        <v>318</v>
      </c>
      <c r="AJ1192" t="s">
        <v>1070</v>
      </c>
      <c r="AK1192">
        <v>86057</v>
      </c>
      <c r="AL1192">
        <v>13</v>
      </c>
      <c r="AM1192" t="s">
        <v>932</v>
      </c>
      <c r="AN1192" t="s">
        <v>1292</v>
      </c>
      <c r="AO1192">
        <v>208081214</v>
      </c>
    </row>
    <row r="1193" spans="1:41">
      <c r="A1193" t="s">
        <v>315</v>
      </c>
      <c r="B1193">
        <v>4058</v>
      </c>
      <c r="C1193" t="s">
        <v>923</v>
      </c>
      <c r="D1193" t="s">
        <v>316</v>
      </c>
      <c r="E1193">
        <v>64850</v>
      </c>
      <c r="F1193" t="s">
        <v>317</v>
      </c>
      <c r="G1193" t="s">
        <v>318</v>
      </c>
      <c r="H1193" s="105" t="s">
        <v>924</v>
      </c>
      <c r="I1193" t="s">
        <v>925</v>
      </c>
      <c r="J1193" t="s">
        <v>669</v>
      </c>
      <c r="K1193" t="s">
        <v>315</v>
      </c>
      <c r="L1193">
        <v>767320</v>
      </c>
      <c r="M1193">
        <v>19207</v>
      </c>
      <c r="O1193">
        <v>333080</v>
      </c>
      <c r="P1193" t="s">
        <v>1066</v>
      </c>
      <c r="Q1193">
        <v>20462</v>
      </c>
      <c r="R1193">
        <v>152</v>
      </c>
      <c r="S1193">
        <v>20462</v>
      </c>
      <c r="T1193">
        <v>2786</v>
      </c>
      <c r="U1193" t="s">
        <v>328</v>
      </c>
      <c r="W1193">
        <v>1158667035</v>
      </c>
      <c r="X1193" s="76">
        <v>44096</v>
      </c>
      <c r="Y1193" s="76">
        <v>44102</v>
      </c>
      <c r="Z1193" s="76">
        <v>44044</v>
      </c>
      <c r="AA1193" s="76">
        <v>44074</v>
      </c>
      <c r="AB1193">
        <v>1649.26</v>
      </c>
      <c r="AC1193" t="s">
        <v>1067</v>
      </c>
      <c r="AD1193" t="s">
        <v>345</v>
      </c>
      <c r="AE1193" t="s">
        <v>324</v>
      </c>
      <c r="AF1193" t="s">
        <v>1392</v>
      </c>
      <c r="AG1193" t="s">
        <v>1393</v>
      </c>
      <c r="AH1193" t="s">
        <v>329</v>
      </c>
      <c r="AI1193" t="s">
        <v>318</v>
      </c>
      <c r="AJ1193" t="s">
        <v>1070</v>
      </c>
      <c r="AK1193">
        <v>86057</v>
      </c>
      <c r="AL1193">
        <v>20</v>
      </c>
      <c r="AM1193" t="s">
        <v>1317</v>
      </c>
      <c r="AN1193" t="s">
        <v>1318</v>
      </c>
      <c r="AO1193">
        <v>208081281</v>
      </c>
    </row>
    <row r="1194" spans="1:41">
      <c r="A1194" t="s">
        <v>315</v>
      </c>
      <c r="B1194">
        <v>4058</v>
      </c>
      <c r="C1194" t="s">
        <v>923</v>
      </c>
      <c r="D1194" t="s">
        <v>316</v>
      </c>
      <c r="E1194">
        <v>64850</v>
      </c>
      <c r="F1194" t="s">
        <v>317</v>
      </c>
      <c r="G1194" t="s">
        <v>318</v>
      </c>
      <c r="H1194" s="105" t="s">
        <v>924</v>
      </c>
      <c r="I1194" t="s">
        <v>925</v>
      </c>
      <c r="J1194" t="s">
        <v>669</v>
      </c>
      <c r="K1194" t="s">
        <v>315</v>
      </c>
      <c r="L1194">
        <v>767341</v>
      </c>
      <c r="M1194">
        <v>19238</v>
      </c>
      <c r="O1194">
        <v>333080</v>
      </c>
      <c r="P1194" t="s">
        <v>1066</v>
      </c>
      <c r="Q1194">
        <v>20463</v>
      </c>
      <c r="R1194">
        <v>152</v>
      </c>
      <c r="S1194">
        <v>20463</v>
      </c>
      <c r="T1194">
        <v>2786</v>
      </c>
      <c r="U1194" t="s">
        <v>328</v>
      </c>
      <c r="W1194">
        <v>1158667035</v>
      </c>
      <c r="X1194" s="76">
        <v>44096</v>
      </c>
      <c r="Y1194" s="76">
        <v>44102</v>
      </c>
      <c r="Z1194" s="76">
        <v>44075</v>
      </c>
      <c r="AA1194" s="76">
        <v>44104</v>
      </c>
      <c r="AB1194">
        <v>1490.58</v>
      </c>
      <c r="AC1194" t="s">
        <v>1067</v>
      </c>
      <c r="AD1194" t="s">
        <v>345</v>
      </c>
      <c r="AE1194" t="s">
        <v>324</v>
      </c>
      <c r="AF1194" t="s">
        <v>1394</v>
      </c>
      <c r="AG1194" t="s">
        <v>1393</v>
      </c>
      <c r="AH1194" t="s">
        <v>329</v>
      </c>
      <c r="AI1194" t="s">
        <v>318</v>
      </c>
      <c r="AJ1194" t="s">
        <v>1070</v>
      </c>
      <c r="AK1194">
        <v>86057</v>
      </c>
      <c r="AL1194">
        <v>21</v>
      </c>
      <c r="AM1194" t="s">
        <v>1286</v>
      </c>
      <c r="AN1194" t="s">
        <v>1287</v>
      </c>
      <c r="AO1194">
        <v>208081297</v>
      </c>
    </row>
    <row r="1195" spans="1:41">
      <c r="A1195" t="s">
        <v>315</v>
      </c>
      <c r="B1195">
        <v>4058</v>
      </c>
      <c r="C1195" t="s">
        <v>923</v>
      </c>
      <c r="D1195" t="s">
        <v>316</v>
      </c>
      <c r="E1195">
        <v>64850</v>
      </c>
      <c r="F1195" t="s">
        <v>317</v>
      </c>
      <c r="G1195" t="s">
        <v>318</v>
      </c>
      <c r="H1195" s="105" t="s">
        <v>924</v>
      </c>
      <c r="I1195" t="s">
        <v>925</v>
      </c>
      <c r="J1195" t="s">
        <v>669</v>
      </c>
      <c r="K1195" t="s">
        <v>315</v>
      </c>
      <c r="L1195">
        <v>767307</v>
      </c>
      <c r="M1195">
        <v>19207</v>
      </c>
      <c r="O1195">
        <v>333080</v>
      </c>
      <c r="P1195" t="s">
        <v>1066</v>
      </c>
      <c r="Q1195">
        <v>20462</v>
      </c>
      <c r="R1195">
        <v>152</v>
      </c>
      <c r="S1195">
        <v>20462</v>
      </c>
      <c r="T1195">
        <v>2786</v>
      </c>
      <c r="U1195" t="s">
        <v>328</v>
      </c>
      <c r="W1195">
        <v>1158667035</v>
      </c>
      <c r="X1195" s="76">
        <v>44096</v>
      </c>
      <c r="Y1195" s="76">
        <v>44102</v>
      </c>
      <c r="Z1195" s="76">
        <v>44044</v>
      </c>
      <c r="AA1195" s="76">
        <v>44074</v>
      </c>
      <c r="AB1195">
        <v>1086.68</v>
      </c>
      <c r="AC1195" t="s">
        <v>1067</v>
      </c>
      <c r="AD1195" t="s">
        <v>345</v>
      </c>
      <c r="AE1195" t="s">
        <v>324</v>
      </c>
      <c r="AF1195" t="s">
        <v>1392</v>
      </c>
      <c r="AG1195" t="s">
        <v>1393</v>
      </c>
      <c r="AH1195" t="s">
        <v>329</v>
      </c>
      <c r="AI1195" t="s">
        <v>318</v>
      </c>
      <c r="AJ1195" t="s">
        <v>1070</v>
      </c>
      <c r="AK1195">
        <v>86057</v>
      </c>
      <c r="AL1195">
        <v>7</v>
      </c>
      <c r="AM1195" t="s">
        <v>1350</v>
      </c>
      <c r="AN1195" t="s">
        <v>1351</v>
      </c>
      <c r="AO1195">
        <v>208081162</v>
      </c>
    </row>
    <row r="1196" spans="1:41">
      <c r="A1196" t="s">
        <v>315</v>
      </c>
      <c r="B1196">
        <v>4058</v>
      </c>
      <c r="C1196" t="s">
        <v>923</v>
      </c>
      <c r="D1196" t="s">
        <v>316</v>
      </c>
      <c r="E1196">
        <v>64850</v>
      </c>
      <c r="F1196" t="s">
        <v>317</v>
      </c>
      <c r="G1196" t="s">
        <v>318</v>
      </c>
      <c r="H1196" s="105" t="s">
        <v>924</v>
      </c>
      <c r="I1196" t="s">
        <v>925</v>
      </c>
      <c r="J1196" t="s">
        <v>669</v>
      </c>
      <c r="K1196" t="s">
        <v>315</v>
      </c>
      <c r="L1196">
        <v>767322</v>
      </c>
      <c r="M1196">
        <v>19207</v>
      </c>
      <c r="O1196">
        <v>333080</v>
      </c>
      <c r="P1196" t="s">
        <v>1066</v>
      </c>
      <c r="Q1196">
        <v>20462</v>
      </c>
      <c r="R1196">
        <v>152</v>
      </c>
      <c r="S1196">
        <v>20462</v>
      </c>
      <c r="T1196">
        <v>2786</v>
      </c>
      <c r="U1196" t="s">
        <v>328</v>
      </c>
      <c r="W1196">
        <v>1158667035</v>
      </c>
      <c r="X1196" s="76">
        <v>44096</v>
      </c>
      <c r="Y1196" s="76">
        <v>44102</v>
      </c>
      <c r="Z1196" s="76">
        <v>44044</v>
      </c>
      <c r="AA1196" s="76">
        <v>44074</v>
      </c>
      <c r="AB1196">
        <v>1081.8800000000001</v>
      </c>
      <c r="AC1196" t="s">
        <v>1067</v>
      </c>
      <c r="AD1196" t="s">
        <v>345</v>
      </c>
      <c r="AE1196" t="s">
        <v>324</v>
      </c>
      <c r="AF1196" t="s">
        <v>1392</v>
      </c>
      <c r="AG1196" t="s">
        <v>1393</v>
      </c>
      <c r="AH1196" t="s">
        <v>329</v>
      </c>
      <c r="AI1196" t="s">
        <v>318</v>
      </c>
      <c r="AJ1196" t="s">
        <v>1070</v>
      </c>
      <c r="AK1196">
        <v>86057</v>
      </c>
      <c r="AL1196">
        <v>22</v>
      </c>
      <c r="AM1196" t="s">
        <v>1327</v>
      </c>
      <c r="AN1196" t="s">
        <v>1328</v>
      </c>
      <c r="AO1196">
        <v>208081303</v>
      </c>
    </row>
    <row r="1197" spans="1:41">
      <c r="A1197" t="s">
        <v>315</v>
      </c>
      <c r="B1197">
        <v>4058</v>
      </c>
      <c r="C1197" t="s">
        <v>923</v>
      </c>
      <c r="D1197" t="s">
        <v>316</v>
      </c>
      <c r="E1197">
        <v>64850</v>
      </c>
      <c r="F1197" t="s">
        <v>317</v>
      </c>
      <c r="G1197" t="s">
        <v>318</v>
      </c>
      <c r="H1197" s="105" t="s">
        <v>924</v>
      </c>
      <c r="I1197" t="s">
        <v>925</v>
      </c>
      <c r="J1197" t="s">
        <v>669</v>
      </c>
      <c r="K1197" t="s">
        <v>315</v>
      </c>
      <c r="L1197">
        <v>767312</v>
      </c>
      <c r="M1197">
        <v>19207</v>
      </c>
      <c r="O1197">
        <v>333080</v>
      </c>
      <c r="P1197" t="s">
        <v>1066</v>
      </c>
      <c r="Q1197">
        <v>20462</v>
      </c>
      <c r="R1197">
        <v>152</v>
      </c>
      <c r="S1197">
        <v>20462</v>
      </c>
      <c r="T1197">
        <v>2786</v>
      </c>
      <c r="U1197" t="s">
        <v>328</v>
      </c>
      <c r="W1197">
        <v>1158667035</v>
      </c>
      <c r="X1197" s="76">
        <v>44096</v>
      </c>
      <c r="Y1197" s="76">
        <v>44102</v>
      </c>
      <c r="Z1197" s="76">
        <v>44044</v>
      </c>
      <c r="AA1197" s="76">
        <v>44074</v>
      </c>
      <c r="AB1197">
        <v>1490.58</v>
      </c>
      <c r="AC1197" t="s">
        <v>1067</v>
      </c>
      <c r="AD1197" t="s">
        <v>345</v>
      </c>
      <c r="AE1197" t="s">
        <v>324</v>
      </c>
      <c r="AF1197" t="s">
        <v>1392</v>
      </c>
      <c r="AG1197" t="s">
        <v>1393</v>
      </c>
      <c r="AH1197" t="s">
        <v>329</v>
      </c>
      <c r="AI1197" t="s">
        <v>318</v>
      </c>
      <c r="AJ1197" t="s">
        <v>1070</v>
      </c>
      <c r="AK1197">
        <v>86057</v>
      </c>
      <c r="AL1197">
        <v>12</v>
      </c>
      <c r="AM1197" t="s">
        <v>1354</v>
      </c>
      <c r="AN1197" t="s">
        <v>1355</v>
      </c>
      <c r="AO1197">
        <v>208081207</v>
      </c>
    </row>
    <row r="1198" spans="1:41">
      <c r="A1198" t="s">
        <v>315</v>
      </c>
      <c r="B1198">
        <v>4058</v>
      </c>
      <c r="C1198" t="s">
        <v>923</v>
      </c>
      <c r="D1198" t="s">
        <v>316</v>
      </c>
      <c r="E1198">
        <v>64850</v>
      </c>
      <c r="F1198" t="s">
        <v>317</v>
      </c>
      <c r="G1198" t="s">
        <v>318</v>
      </c>
      <c r="H1198" s="105" t="s">
        <v>924</v>
      </c>
      <c r="I1198" t="s">
        <v>925</v>
      </c>
      <c r="J1198" t="s">
        <v>669</v>
      </c>
      <c r="K1198" t="s">
        <v>315</v>
      </c>
      <c r="L1198">
        <v>767323</v>
      </c>
      <c r="M1198">
        <v>19238</v>
      </c>
      <c r="O1198">
        <v>333080</v>
      </c>
      <c r="P1198" t="s">
        <v>1066</v>
      </c>
      <c r="Q1198">
        <v>20463</v>
      </c>
      <c r="R1198">
        <v>152</v>
      </c>
      <c r="S1198">
        <v>20463</v>
      </c>
      <c r="T1198">
        <v>2786</v>
      </c>
      <c r="U1198" t="s">
        <v>328</v>
      </c>
      <c r="W1198">
        <v>1158667035</v>
      </c>
      <c r="X1198" s="76">
        <v>44096</v>
      </c>
      <c r="Y1198" s="76">
        <v>44102</v>
      </c>
      <c r="Z1198" s="76">
        <v>44075</v>
      </c>
      <c r="AA1198" s="76">
        <v>44104</v>
      </c>
      <c r="AB1198">
        <v>1794.47</v>
      </c>
      <c r="AC1198" t="s">
        <v>1067</v>
      </c>
      <c r="AD1198" t="s">
        <v>345</v>
      </c>
      <c r="AE1198" t="s">
        <v>324</v>
      </c>
      <c r="AF1198" t="s">
        <v>1394</v>
      </c>
      <c r="AG1198" t="s">
        <v>1393</v>
      </c>
      <c r="AH1198" t="s">
        <v>329</v>
      </c>
      <c r="AI1198" t="s">
        <v>318</v>
      </c>
      <c r="AJ1198" t="s">
        <v>1070</v>
      </c>
      <c r="AK1198">
        <v>86057</v>
      </c>
      <c r="AL1198">
        <v>3</v>
      </c>
      <c r="AM1198" t="s">
        <v>1346</v>
      </c>
      <c r="AN1198" t="s">
        <v>1347</v>
      </c>
      <c r="AO1198">
        <v>208081118</v>
      </c>
    </row>
    <row r="1199" spans="1:41">
      <c r="A1199" t="s">
        <v>315</v>
      </c>
      <c r="B1199">
        <v>4058</v>
      </c>
      <c r="C1199" t="s">
        <v>923</v>
      </c>
      <c r="D1199" t="s">
        <v>316</v>
      </c>
      <c r="E1199">
        <v>64850</v>
      </c>
      <c r="F1199" t="s">
        <v>317</v>
      </c>
      <c r="G1199" t="s">
        <v>318</v>
      </c>
      <c r="H1199" s="105" t="s">
        <v>924</v>
      </c>
      <c r="I1199" t="s">
        <v>925</v>
      </c>
      <c r="J1199" t="s">
        <v>669</v>
      </c>
      <c r="K1199" t="s">
        <v>315</v>
      </c>
      <c r="L1199">
        <v>767304</v>
      </c>
      <c r="M1199">
        <v>19207</v>
      </c>
      <c r="O1199">
        <v>333080</v>
      </c>
      <c r="P1199" t="s">
        <v>1066</v>
      </c>
      <c r="Q1199">
        <v>20462</v>
      </c>
      <c r="R1199">
        <v>152</v>
      </c>
      <c r="S1199">
        <v>20462</v>
      </c>
      <c r="T1199">
        <v>2786</v>
      </c>
      <c r="U1199" t="s">
        <v>328</v>
      </c>
      <c r="W1199">
        <v>1158667035</v>
      </c>
      <c r="X1199" s="76">
        <v>44096</v>
      </c>
      <c r="Y1199" s="76">
        <v>44102</v>
      </c>
      <c r="Z1199" s="76">
        <v>44044</v>
      </c>
      <c r="AA1199" s="76">
        <v>44074</v>
      </c>
      <c r="AB1199">
        <v>1471.35</v>
      </c>
      <c r="AC1199" t="s">
        <v>1067</v>
      </c>
      <c r="AD1199" t="s">
        <v>345</v>
      </c>
      <c r="AE1199" t="s">
        <v>324</v>
      </c>
      <c r="AF1199" t="s">
        <v>1392</v>
      </c>
      <c r="AG1199" t="s">
        <v>1393</v>
      </c>
      <c r="AH1199" t="s">
        <v>329</v>
      </c>
      <c r="AI1199" t="s">
        <v>318</v>
      </c>
      <c r="AJ1199" t="s">
        <v>1070</v>
      </c>
      <c r="AK1199">
        <v>86057</v>
      </c>
      <c r="AL1199">
        <v>4</v>
      </c>
      <c r="AM1199" t="s">
        <v>1339</v>
      </c>
      <c r="AN1199" t="s">
        <v>1340</v>
      </c>
      <c r="AO1199">
        <v>208081132</v>
      </c>
    </row>
    <row r="1200" spans="1:41">
      <c r="A1200" t="s">
        <v>315</v>
      </c>
      <c r="B1200">
        <v>4058</v>
      </c>
      <c r="C1200" t="s">
        <v>923</v>
      </c>
      <c r="D1200" t="s">
        <v>316</v>
      </c>
      <c r="E1200">
        <v>64850</v>
      </c>
      <c r="F1200" t="s">
        <v>317</v>
      </c>
      <c r="G1200" t="s">
        <v>318</v>
      </c>
      <c r="H1200" s="105" t="s">
        <v>924</v>
      </c>
      <c r="I1200" t="s">
        <v>925</v>
      </c>
      <c r="J1200" t="s">
        <v>669</v>
      </c>
      <c r="K1200" t="s">
        <v>315</v>
      </c>
      <c r="L1200">
        <v>767285</v>
      </c>
      <c r="M1200">
        <v>19176</v>
      </c>
      <c r="O1200">
        <v>333080</v>
      </c>
      <c r="P1200" t="s">
        <v>1066</v>
      </c>
      <c r="Q1200">
        <v>20461</v>
      </c>
      <c r="R1200">
        <v>152</v>
      </c>
      <c r="S1200">
        <v>20461</v>
      </c>
      <c r="T1200">
        <v>2786</v>
      </c>
      <c r="U1200" t="s">
        <v>328</v>
      </c>
      <c r="W1200">
        <v>1158667035</v>
      </c>
      <c r="X1200" s="76">
        <v>44096</v>
      </c>
      <c r="Y1200" s="76">
        <v>44102</v>
      </c>
      <c r="Z1200" s="76">
        <v>44013</v>
      </c>
      <c r="AA1200" s="76">
        <v>44043</v>
      </c>
      <c r="AB1200">
        <v>1649.26</v>
      </c>
      <c r="AC1200" t="s">
        <v>1067</v>
      </c>
      <c r="AD1200" t="s">
        <v>345</v>
      </c>
      <c r="AE1200" t="s">
        <v>324</v>
      </c>
      <c r="AF1200" t="s">
        <v>1395</v>
      </c>
      <c r="AG1200" t="s">
        <v>1393</v>
      </c>
      <c r="AH1200" t="s">
        <v>329</v>
      </c>
      <c r="AI1200" t="s">
        <v>318</v>
      </c>
      <c r="AJ1200" t="s">
        <v>1070</v>
      </c>
      <c r="AK1200">
        <v>86057</v>
      </c>
      <c r="AL1200">
        <v>5</v>
      </c>
      <c r="AM1200" t="s">
        <v>1290</v>
      </c>
      <c r="AN1200" t="s">
        <v>1291</v>
      </c>
      <c r="AO1200">
        <v>208081148</v>
      </c>
    </row>
    <row r="1201" spans="1:41">
      <c r="A1201" t="s">
        <v>315</v>
      </c>
      <c r="B1201">
        <v>4058</v>
      </c>
      <c r="C1201" t="s">
        <v>923</v>
      </c>
      <c r="D1201" t="s">
        <v>316</v>
      </c>
      <c r="E1201">
        <v>64850</v>
      </c>
      <c r="F1201" t="s">
        <v>317</v>
      </c>
      <c r="G1201" t="s">
        <v>318</v>
      </c>
      <c r="H1201" s="105" t="s">
        <v>924</v>
      </c>
      <c r="I1201" t="s">
        <v>925</v>
      </c>
      <c r="J1201" t="s">
        <v>669</v>
      </c>
      <c r="K1201" t="s">
        <v>315</v>
      </c>
      <c r="L1201">
        <v>767283</v>
      </c>
      <c r="M1201">
        <v>19176</v>
      </c>
      <c r="O1201">
        <v>333080</v>
      </c>
      <c r="P1201" t="s">
        <v>1066</v>
      </c>
      <c r="Q1201">
        <v>20461</v>
      </c>
      <c r="R1201">
        <v>152</v>
      </c>
      <c r="S1201">
        <v>20461</v>
      </c>
      <c r="T1201">
        <v>2786</v>
      </c>
      <c r="U1201" t="s">
        <v>328</v>
      </c>
      <c r="W1201">
        <v>1158667035</v>
      </c>
      <c r="X1201" s="76">
        <v>44096</v>
      </c>
      <c r="Y1201" s="76">
        <v>44102</v>
      </c>
      <c r="Z1201" s="76">
        <v>44013</v>
      </c>
      <c r="AA1201" s="76">
        <v>44043</v>
      </c>
      <c r="AB1201">
        <v>1794.47</v>
      </c>
      <c r="AC1201" t="s">
        <v>1067</v>
      </c>
      <c r="AD1201" t="s">
        <v>345</v>
      </c>
      <c r="AE1201" t="s">
        <v>324</v>
      </c>
      <c r="AF1201" t="s">
        <v>1395</v>
      </c>
      <c r="AG1201" t="s">
        <v>1393</v>
      </c>
      <c r="AH1201" t="s">
        <v>329</v>
      </c>
      <c r="AI1201" t="s">
        <v>318</v>
      </c>
      <c r="AJ1201" t="s">
        <v>1070</v>
      </c>
      <c r="AK1201">
        <v>86057</v>
      </c>
      <c r="AL1201">
        <v>3</v>
      </c>
      <c r="AM1201" t="s">
        <v>1346</v>
      </c>
      <c r="AN1201" t="s">
        <v>1347</v>
      </c>
      <c r="AO1201">
        <v>208081118</v>
      </c>
    </row>
    <row r="1202" spans="1:41">
      <c r="A1202" t="s">
        <v>315</v>
      </c>
      <c r="B1202">
        <v>4058</v>
      </c>
      <c r="C1202" t="s">
        <v>923</v>
      </c>
      <c r="D1202" t="s">
        <v>316</v>
      </c>
      <c r="E1202">
        <v>64850</v>
      </c>
      <c r="F1202" t="s">
        <v>317</v>
      </c>
      <c r="G1202" t="s">
        <v>318</v>
      </c>
      <c r="H1202" s="105" t="s">
        <v>924</v>
      </c>
      <c r="I1202" t="s">
        <v>925</v>
      </c>
      <c r="J1202" t="s">
        <v>669</v>
      </c>
      <c r="K1202" t="s">
        <v>315</v>
      </c>
      <c r="L1202">
        <v>767338</v>
      </c>
      <c r="M1202">
        <v>19238</v>
      </c>
      <c r="O1202">
        <v>333080</v>
      </c>
      <c r="P1202" t="s">
        <v>1066</v>
      </c>
      <c r="Q1202">
        <v>20463</v>
      </c>
      <c r="R1202">
        <v>152</v>
      </c>
      <c r="S1202">
        <v>20463</v>
      </c>
      <c r="T1202">
        <v>2786</v>
      </c>
      <c r="U1202" t="s">
        <v>328</v>
      </c>
      <c r="W1202">
        <v>1158667035</v>
      </c>
      <c r="X1202" s="76">
        <v>44096</v>
      </c>
      <c r="Y1202" s="76">
        <v>44102</v>
      </c>
      <c r="Z1202" s="76">
        <v>44075</v>
      </c>
      <c r="AA1202" s="76">
        <v>44104</v>
      </c>
      <c r="AB1202">
        <v>1490.58</v>
      </c>
      <c r="AC1202" t="s">
        <v>1067</v>
      </c>
      <c r="AD1202" t="s">
        <v>345</v>
      </c>
      <c r="AE1202" t="s">
        <v>324</v>
      </c>
      <c r="AF1202" t="s">
        <v>1394</v>
      </c>
      <c r="AG1202" t="s">
        <v>1393</v>
      </c>
      <c r="AH1202" t="s">
        <v>329</v>
      </c>
      <c r="AI1202" t="s">
        <v>318</v>
      </c>
      <c r="AJ1202" t="s">
        <v>1070</v>
      </c>
      <c r="AK1202">
        <v>86057</v>
      </c>
      <c r="AL1202">
        <v>18</v>
      </c>
      <c r="AM1202" t="s">
        <v>1295</v>
      </c>
      <c r="AN1202" t="s">
        <v>1296</v>
      </c>
      <c r="AO1202">
        <v>208081267</v>
      </c>
    </row>
    <row r="1203" spans="1:41">
      <c r="A1203" t="s">
        <v>315</v>
      </c>
      <c r="B1203">
        <v>4058</v>
      </c>
      <c r="C1203" t="s">
        <v>923</v>
      </c>
      <c r="D1203" t="s">
        <v>316</v>
      </c>
      <c r="E1203">
        <v>64850</v>
      </c>
      <c r="F1203" t="s">
        <v>317</v>
      </c>
      <c r="G1203" t="s">
        <v>318</v>
      </c>
      <c r="H1203" s="105" t="s">
        <v>924</v>
      </c>
      <c r="I1203" t="s">
        <v>925</v>
      </c>
      <c r="J1203" t="s">
        <v>669</v>
      </c>
      <c r="K1203" t="s">
        <v>315</v>
      </c>
      <c r="L1203">
        <v>767291</v>
      </c>
      <c r="M1203">
        <v>19176</v>
      </c>
      <c r="O1203">
        <v>333080</v>
      </c>
      <c r="P1203" t="s">
        <v>1066</v>
      </c>
      <c r="Q1203">
        <v>20461</v>
      </c>
      <c r="R1203">
        <v>152</v>
      </c>
      <c r="S1203">
        <v>20461</v>
      </c>
      <c r="T1203">
        <v>2786</v>
      </c>
      <c r="U1203" t="s">
        <v>328</v>
      </c>
      <c r="W1203">
        <v>1158667035</v>
      </c>
      <c r="X1203" s="76">
        <v>44096</v>
      </c>
      <c r="Y1203" s="76">
        <v>44102</v>
      </c>
      <c r="Z1203" s="76">
        <v>44013</v>
      </c>
      <c r="AA1203" s="76">
        <v>44043</v>
      </c>
      <c r="AB1203">
        <v>1649.26</v>
      </c>
      <c r="AC1203" t="s">
        <v>1067</v>
      </c>
      <c r="AD1203" t="s">
        <v>345</v>
      </c>
      <c r="AE1203" t="s">
        <v>324</v>
      </c>
      <c r="AF1203" t="s">
        <v>1395</v>
      </c>
      <c r="AG1203" t="s">
        <v>1393</v>
      </c>
      <c r="AH1203" t="s">
        <v>329</v>
      </c>
      <c r="AI1203" t="s">
        <v>318</v>
      </c>
      <c r="AJ1203" t="s">
        <v>1070</v>
      </c>
      <c r="AK1203">
        <v>86057</v>
      </c>
      <c r="AL1203">
        <v>11</v>
      </c>
      <c r="AM1203" t="s">
        <v>1331</v>
      </c>
      <c r="AN1203" t="s">
        <v>1332</v>
      </c>
      <c r="AO1203">
        <v>208081192</v>
      </c>
    </row>
    <row r="1204" spans="1:41">
      <c r="A1204" t="s">
        <v>315</v>
      </c>
      <c r="B1204">
        <v>4058</v>
      </c>
      <c r="C1204" t="s">
        <v>923</v>
      </c>
      <c r="D1204" t="s">
        <v>316</v>
      </c>
      <c r="E1204">
        <v>64850</v>
      </c>
      <c r="F1204" t="s">
        <v>317</v>
      </c>
      <c r="G1204" t="s">
        <v>318</v>
      </c>
      <c r="H1204" s="105" t="s">
        <v>924</v>
      </c>
      <c r="I1204" t="s">
        <v>925</v>
      </c>
      <c r="J1204" t="s">
        <v>669</v>
      </c>
      <c r="K1204" t="s">
        <v>315</v>
      </c>
      <c r="L1204">
        <v>767310</v>
      </c>
      <c r="M1204">
        <v>19207</v>
      </c>
      <c r="O1204">
        <v>333080</v>
      </c>
      <c r="P1204" t="s">
        <v>1066</v>
      </c>
      <c r="Q1204">
        <v>20462</v>
      </c>
      <c r="R1204">
        <v>152</v>
      </c>
      <c r="S1204">
        <v>20462</v>
      </c>
      <c r="T1204">
        <v>2786</v>
      </c>
      <c r="U1204" t="s">
        <v>328</v>
      </c>
      <c r="W1204">
        <v>1158667035</v>
      </c>
      <c r="X1204" s="76">
        <v>44096</v>
      </c>
      <c r="Y1204" s="76">
        <v>44102</v>
      </c>
      <c r="Z1204" s="76">
        <v>44044</v>
      </c>
      <c r="AA1204" s="76">
        <v>44074</v>
      </c>
      <c r="AB1204">
        <v>1081.8800000000001</v>
      </c>
      <c r="AC1204" t="s">
        <v>1067</v>
      </c>
      <c r="AD1204" t="s">
        <v>345</v>
      </c>
      <c r="AE1204" t="s">
        <v>324</v>
      </c>
      <c r="AF1204" t="s">
        <v>1392</v>
      </c>
      <c r="AG1204" t="s">
        <v>1393</v>
      </c>
      <c r="AH1204" t="s">
        <v>329</v>
      </c>
      <c r="AI1204" t="s">
        <v>318</v>
      </c>
      <c r="AJ1204" t="s">
        <v>1070</v>
      </c>
      <c r="AK1204">
        <v>86057</v>
      </c>
      <c r="AL1204">
        <v>10</v>
      </c>
      <c r="AM1204" t="s">
        <v>1299</v>
      </c>
      <c r="AN1204" t="s">
        <v>1300</v>
      </c>
      <c r="AO1204">
        <v>208081185</v>
      </c>
    </row>
    <row r="1205" spans="1:41">
      <c r="A1205" t="s">
        <v>315</v>
      </c>
      <c r="B1205">
        <v>4058</v>
      </c>
      <c r="C1205" t="s">
        <v>923</v>
      </c>
      <c r="D1205" t="s">
        <v>316</v>
      </c>
      <c r="E1205">
        <v>64850</v>
      </c>
      <c r="F1205" t="s">
        <v>317</v>
      </c>
      <c r="G1205" t="s">
        <v>318</v>
      </c>
      <c r="H1205" s="105" t="s">
        <v>924</v>
      </c>
      <c r="I1205" t="s">
        <v>925</v>
      </c>
      <c r="J1205" t="s">
        <v>669</v>
      </c>
      <c r="K1205" t="s">
        <v>315</v>
      </c>
      <c r="L1205">
        <v>767306</v>
      </c>
      <c r="M1205">
        <v>19207</v>
      </c>
      <c r="O1205">
        <v>333080</v>
      </c>
      <c r="P1205" t="s">
        <v>1066</v>
      </c>
      <c r="Q1205">
        <v>20462</v>
      </c>
      <c r="R1205">
        <v>152</v>
      </c>
      <c r="S1205">
        <v>20462</v>
      </c>
      <c r="T1205">
        <v>2786</v>
      </c>
      <c r="U1205" t="s">
        <v>328</v>
      </c>
      <c r="W1205">
        <v>1158667035</v>
      </c>
      <c r="X1205" s="76">
        <v>44096</v>
      </c>
      <c r="Y1205" s="76">
        <v>44102</v>
      </c>
      <c r="Z1205" s="76">
        <v>44044</v>
      </c>
      <c r="AA1205" s="76">
        <v>44074</v>
      </c>
      <c r="AB1205">
        <v>1495.39</v>
      </c>
      <c r="AC1205" t="s">
        <v>1067</v>
      </c>
      <c r="AD1205" t="s">
        <v>345</v>
      </c>
      <c r="AE1205" t="s">
        <v>324</v>
      </c>
      <c r="AF1205" t="s">
        <v>1392</v>
      </c>
      <c r="AG1205" t="s">
        <v>1393</v>
      </c>
      <c r="AH1205" t="s">
        <v>329</v>
      </c>
      <c r="AI1205" t="s">
        <v>318</v>
      </c>
      <c r="AJ1205" t="s">
        <v>1070</v>
      </c>
      <c r="AK1205">
        <v>86057</v>
      </c>
      <c r="AL1205">
        <v>6</v>
      </c>
      <c r="AM1205" t="s">
        <v>1335</v>
      </c>
      <c r="AN1205" t="s">
        <v>1336</v>
      </c>
      <c r="AO1205">
        <v>208081155</v>
      </c>
    </row>
    <row r="1206" spans="1:41">
      <c r="A1206" t="s">
        <v>315</v>
      </c>
      <c r="B1206">
        <v>4058</v>
      </c>
      <c r="C1206" t="s">
        <v>923</v>
      </c>
      <c r="D1206" t="s">
        <v>316</v>
      </c>
      <c r="E1206">
        <v>64850</v>
      </c>
      <c r="F1206" t="s">
        <v>317</v>
      </c>
      <c r="G1206" t="s">
        <v>318</v>
      </c>
      <c r="H1206" s="105" t="s">
        <v>924</v>
      </c>
      <c r="I1206" t="s">
        <v>925</v>
      </c>
      <c r="J1206" t="s">
        <v>669</v>
      </c>
      <c r="K1206" t="s">
        <v>315</v>
      </c>
      <c r="L1206">
        <v>767300</v>
      </c>
      <c r="M1206">
        <v>19176</v>
      </c>
      <c r="O1206">
        <v>333080</v>
      </c>
      <c r="P1206" t="s">
        <v>1066</v>
      </c>
      <c r="Q1206">
        <v>20461</v>
      </c>
      <c r="R1206">
        <v>152</v>
      </c>
      <c r="S1206">
        <v>20461</v>
      </c>
      <c r="T1206">
        <v>2786</v>
      </c>
      <c r="U1206" t="s">
        <v>328</v>
      </c>
      <c r="W1206">
        <v>1158667035</v>
      </c>
      <c r="X1206" s="76">
        <v>44096</v>
      </c>
      <c r="Y1206" s="76">
        <v>44102</v>
      </c>
      <c r="Z1206" s="76">
        <v>44013</v>
      </c>
      <c r="AA1206" s="76">
        <v>44043</v>
      </c>
      <c r="AB1206">
        <v>1649.26</v>
      </c>
      <c r="AC1206" t="s">
        <v>1067</v>
      </c>
      <c r="AD1206" t="s">
        <v>345</v>
      </c>
      <c r="AE1206" t="s">
        <v>324</v>
      </c>
      <c r="AF1206" t="s">
        <v>1395</v>
      </c>
      <c r="AG1206" t="s">
        <v>1393</v>
      </c>
      <c r="AH1206" t="s">
        <v>329</v>
      </c>
      <c r="AI1206" t="s">
        <v>318</v>
      </c>
      <c r="AJ1206" t="s">
        <v>1070</v>
      </c>
      <c r="AK1206">
        <v>86057</v>
      </c>
      <c r="AL1206">
        <v>20</v>
      </c>
      <c r="AM1206" t="s">
        <v>1317</v>
      </c>
      <c r="AN1206" t="s">
        <v>1318</v>
      </c>
      <c r="AO1206">
        <v>208081281</v>
      </c>
    </row>
    <row r="1207" spans="1:41">
      <c r="A1207" t="s">
        <v>315</v>
      </c>
      <c r="B1207">
        <v>4058</v>
      </c>
      <c r="C1207" t="s">
        <v>923</v>
      </c>
      <c r="D1207" t="s">
        <v>316</v>
      </c>
      <c r="E1207">
        <v>64850</v>
      </c>
      <c r="F1207" t="s">
        <v>317</v>
      </c>
      <c r="G1207" t="s">
        <v>318</v>
      </c>
      <c r="H1207" s="105" t="s">
        <v>924</v>
      </c>
      <c r="I1207" t="s">
        <v>925</v>
      </c>
      <c r="J1207" t="s">
        <v>669</v>
      </c>
      <c r="K1207" t="s">
        <v>315</v>
      </c>
      <c r="L1207">
        <v>767294</v>
      </c>
      <c r="M1207">
        <v>19176</v>
      </c>
      <c r="O1207">
        <v>333080</v>
      </c>
      <c r="P1207" t="s">
        <v>1066</v>
      </c>
      <c r="Q1207">
        <v>20461</v>
      </c>
      <c r="R1207">
        <v>152</v>
      </c>
      <c r="S1207">
        <v>20461</v>
      </c>
      <c r="T1207">
        <v>2786</v>
      </c>
      <c r="U1207" t="s">
        <v>328</v>
      </c>
      <c r="W1207">
        <v>1158667035</v>
      </c>
      <c r="X1207" s="76">
        <v>44096</v>
      </c>
      <c r="Y1207" s="76">
        <v>44102</v>
      </c>
      <c r="Z1207" s="76">
        <v>44013</v>
      </c>
      <c r="AA1207" s="76">
        <v>44043</v>
      </c>
      <c r="AB1207">
        <v>1649.26</v>
      </c>
      <c r="AC1207" t="s">
        <v>1067</v>
      </c>
      <c r="AD1207" t="s">
        <v>345</v>
      </c>
      <c r="AE1207" t="s">
        <v>324</v>
      </c>
      <c r="AF1207" t="s">
        <v>1395</v>
      </c>
      <c r="AG1207" t="s">
        <v>1393</v>
      </c>
      <c r="AH1207" t="s">
        <v>329</v>
      </c>
      <c r="AI1207" t="s">
        <v>318</v>
      </c>
      <c r="AJ1207" t="s">
        <v>1070</v>
      </c>
      <c r="AK1207">
        <v>86057</v>
      </c>
      <c r="AL1207">
        <v>14</v>
      </c>
      <c r="AM1207" t="s">
        <v>944</v>
      </c>
      <c r="AN1207" t="s">
        <v>1321</v>
      </c>
      <c r="AO1207">
        <v>208081221</v>
      </c>
    </row>
    <row r="1208" spans="1:41">
      <c r="A1208" t="s">
        <v>315</v>
      </c>
      <c r="B1208">
        <v>4058</v>
      </c>
      <c r="C1208" t="s">
        <v>923</v>
      </c>
      <c r="D1208" t="s">
        <v>316</v>
      </c>
      <c r="E1208">
        <v>64850</v>
      </c>
      <c r="F1208" t="s">
        <v>317</v>
      </c>
      <c r="G1208" t="s">
        <v>318</v>
      </c>
      <c r="H1208" s="105" t="s">
        <v>924</v>
      </c>
      <c r="I1208" t="s">
        <v>925</v>
      </c>
      <c r="J1208" t="s">
        <v>669</v>
      </c>
      <c r="K1208" t="s">
        <v>315</v>
      </c>
      <c r="L1208">
        <v>767328</v>
      </c>
      <c r="M1208">
        <v>19238</v>
      </c>
      <c r="O1208">
        <v>333080</v>
      </c>
      <c r="P1208" t="s">
        <v>1066</v>
      </c>
      <c r="Q1208">
        <v>20463</v>
      </c>
      <c r="R1208">
        <v>152</v>
      </c>
      <c r="S1208">
        <v>20463</v>
      </c>
      <c r="T1208">
        <v>2786</v>
      </c>
      <c r="U1208" t="s">
        <v>328</v>
      </c>
      <c r="W1208">
        <v>1158667035</v>
      </c>
      <c r="X1208" s="76">
        <v>44096</v>
      </c>
      <c r="Y1208" s="76">
        <v>44102</v>
      </c>
      <c r="Z1208" s="76">
        <v>44075</v>
      </c>
      <c r="AA1208" s="76">
        <v>44104</v>
      </c>
      <c r="AB1208">
        <v>1649.26</v>
      </c>
      <c r="AC1208" t="s">
        <v>1067</v>
      </c>
      <c r="AD1208" t="s">
        <v>345</v>
      </c>
      <c r="AE1208" t="s">
        <v>324</v>
      </c>
      <c r="AF1208" t="s">
        <v>1394</v>
      </c>
      <c r="AG1208" t="s">
        <v>1393</v>
      </c>
      <c r="AH1208" t="s">
        <v>329</v>
      </c>
      <c r="AI1208" t="s">
        <v>318</v>
      </c>
      <c r="AJ1208" t="s">
        <v>1070</v>
      </c>
      <c r="AK1208">
        <v>86057</v>
      </c>
      <c r="AL1208">
        <v>8</v>
      </c>
      <c r="AM1208" t="s">
        <v>1301</v>
      </c>
      <c r="AN1208" t="s">
        <v>1302</v>
      </c>
      <c r="AO1208">
        <v>207055970</v>
      </c>
    </row>
    <row r="1209" spans="1:41">
      <c r="A1209" t="s">
        <v>315</v>
      </c>
      <c r="B1209">
        <v>4058</v>
      </c>
      <c r="C1209" t="s">
        <v>923</v>
      </c>
      <c r="D1209" t="s">
        <v>316</v>
      </c>
      <c r="E1209">
        <v>64850</v>
      </c>
      <c r="F1209" t="s">
        <v>317</v>
      </c>
      <c r="G1209" t="s">
        <v>318</v>
      </c>
      <c r="H1209" s="105" t="s">
        <v>924</v>
      </c>
      <c r="I1209" t="s">
        <v>925</v>
      </c>
      <c r="J1209" t="s">
        <v>669</v>
      </c>
      <c r="K1209" t="s">
        <v>315</v>
      </c>
      <c r="L1209">
        <v>767332</v>
      </c>
      <c r="M1209">
        <v>19238</v>
      </c>
      <c r="O1209">
        <v>333080</v>
      </c>
      <c r="P1209" t="s">
        <v>1066</v>
      </c>
      <c r="Q1209">
        <v>20463</v>
      </c>
      <c r="R1209">
        <v>152</v>
      </c>
      <c r="S1209">
        <v>20463</v>
      </c>
      <c r="T1209">
        <v>2786</v>
      </c>
      <c r="U1209" t="s">
        <v>328</v>
      </c>
      <c r="W1209">
        <v>1158667035</v>
      </c>
      <c r="X1209" s="76">
        <v>44096</v>
      </c>
      <c r="Y1209" s="76">
        <v>44102</v>
      </c>
      <c r="Z1209" s="76">
        <v>44075</v>
      </c>
      <c r="AA1209" s="76">
        <v>44104</v>
      </c>
      <c r="AB1209">
        <v>1490.58</v>
      </c>
      <c r="AC1209" t="s">
        <v>1067</v>
      </c>
      <c r="AD1209" t="s">
        <v>345</v>
      </c>
      <c r="AE1209" t="s">
        <v>324</v>
      </c>
      <c r="AF1209" t="s">
        <v>1394</v>
      </c>
      <c r="AG1209" t="s">
        <v>1393</v>
      </c>
      <c r="AH1209" t="s">
        <v>329</v>
      </c>
      <c r="AI1209" t="s">
        <v>318</v>
      </c>
      <c r="AJ1209" t="s">
        <v>1070</v>
      </c>
      <c r="AK1209">
        <v>86057</v>
      </c>
      <c r="AL1209">
        <v>12</v>
      </c>
      <c r="AM1209" t="s">
        <v>1354</v>
      </c>
      <c r="AN1209" t="s">
        <v>1355</v>
      </c>
      <c r="AO1209">
        <v>208081207</v>
      </c>
    </row>
    <row r="1210" spans="1:41">
      <c r="A1210" t="s">
        <v>315</v>
      </c>
      <c r="B1210">
        <v>4058</v>
      </c>
      <c r="C1210" t="s">
        <v>923</v>
      </c>
      <c r="D1210" t="s">
        <v>316</v>
      </c>
      <c r="E1210">
        <v>64850</v>
      </c>
      <c r="F1210" t="s">
        <v>317</v>
      </c>
      <c r="G1210" t="s">
        <v>318</v>
      </c>
      <c r="H1210" s="105" t="s">
        <v>924</v>
      </c>
      <c r="I1210" t="s">
        <v>925</v>
      </c>
      <c r="J1210" t="s">
        <v>669</v>
      </c>
      <c r="K1210" t="s">
        <v>315</v>
      </c>
      <c r="L1210">
        <v>767326</v>
      </c>
      <c r="M1210">
        <v>19238</v>
      </c>
      <c r="O1210">
        <v>333080</v>
      </c>
      <c r="P1210" t="s">
        <v>1066</v>
      </c>
      <c r="Q1210">
        <v>20463</v>
      </c>
      <c r="R1210">
        <v>152</v>
      </c>
      <c r="S1210">
        <v>20463</v>
      </c>
      <c r="T1210">
        <v>2786</v>
      </c>
      <c r="U1210" t="s">
        <v>328</v>
      </c>
      <c r="W1210">
        <v>1158667035</v>
      </c>
      <c r="X1210" s="76">
        <v>44096</v>
      </c>
      <c r="Y1210" s="76">
        <v>44102</v>
      </c>
      <c r="Z1210" s="76">
        <v>44075</v>
      </c>
      <c r="AA1210" s="76">
        <v>44104</v>
      </c>
      <c r="AB1210">
        <v>1495.39</v>
      </c>
      <c r="AC1210" t="s">
        <v>1067</v>
      </c>
      <c r="AD1210" t="s">
        <v>345</v>
      </c>
      <c r="AE1210" t="s">
        <v>324</v>
      </c>
      <c r="AF1210" t="s">
        <v>1394</v>
      </c>
      <c r="AG1210" t="s">
        <v>1393</v>
      </c>
      <c r="AH1210" t="s">
        <v>329</v>
      </c>
      <c r="AI1210" t="s">
        <v>318</v>
      </c>
      <c r="AJ1210" t="s">
        <v>1070</v>
      </c>
      <c r="AK1210">
        <v>86057</v>
      </c>
      <c r="AL1210">
        <v>6</v>
      </c>
      <c r="AM1210" t="s">
        <v>1335</v>
      </c>
      <c r="AN1210" t="s">
        <v>1336</v>
      </c>
      <c r="AO1210">
        <v>208081155</v>
      </c>
    </row>
    <row r="1211" spans="1:41">
      <c r="A1211" t="s">
        <v>315</v>
      </c>
      <c r="B1211">
        <v>4058</v>
      </c>
      <c r="C1211" t="s">
        <v>923</v>
      </c>
      <c r="D1211" t="s">
        <v>316</v>
      </c>
      <c r="E1211">
        <v>64850</v>
      </c>
      <c r="F1211" t="s">
        <v>317</v>
      </c>
      <c r="G1211" t="s">
        <v>318</v>
      </c>
      <c r="H1211" s="105" t="s">
        <v>924</v>
      </c>
      <c r="I1211" t="s">
        <v>925</v>
      </c>
      <c r="J1211" t="s">
        <v>669</v>
      </c>
      <c r="K1211" t="s">
        <v>315</v>
      </c>
      <c r="L1211">
        <v>767319</v>
      </c>
      <c r="M1211">
        <v>19207</v>
      </c>
      <c r="O1211">
        <v>333080</v>
      </c>
      <c r="P1211" t="s">
        <v>1066</v>
      </c>
      <c r="Q1211">
        <v>20462</v>
      </c>
      <c r="R1211">
        <v>152</v>
      </c>
      <c r="S1211">
        <v>20462</v>
      </c>
      <c r="T1211">
        <v>2786</v>
      </c>
      <c r="U1211" t="s">
        <v>328</v>
      </c>
      <c r="W1211">
        <v>1158667035</v>
      </c>
      <c r="X1211" s="76">
        <v>44096</v>
      </c>
      <c r="Y1211" s="76">
        <v>44102</v>
      </c>
      <c r="Z1211" s="76">
        <v>44044</v>
      </c>
      <c r="AA1211" s="76">
        <v>44074</v>
      </c>
      <c r="AB1211">
        <v>1081.8800000000001</v>
      </c>
      <c r="AC1211" t="s">
        <v>1067</v>
      </c>
      <c r="AD1211" t="s">
        <v>345</v>
      </c>
      <c r="AE1211" t="s">
        <v>324</v>
      </c>
      <c r="AF1211" t="s">
        <v>1392</v>
      </c>
      <c r="AG1211" t="s">
        <v>1393</v>
      </c>
      <c r="AH1211" t="s">
        <v>329</v>
      </c>
      <c r="AI1211" t="s">
        <v>318</v>
      </c>
      <c r="AJ1211" t="s">
        <v>1070</v>
      </c>
      <c r="AK1211">
        <v>86057</v>
      </c>
      <c r="AL1211">
        <v>19</v>
      </c>
      <c r="AM1211" t="s">
        <v>977</v>
      </c>
      <c r="AN1211" t="s">
        <v>1343</v>
      </c>
      <c r="AO1211">
        <v>208081274</v>
      </c>
    </row>
    <row r="1212" spans="1:41">
      <c r="A1212" t="s">
        <v>315</v>
      </c>
      <c r="B1212">
        <v>4058</v>
      </c>
      <c r="C1212" t="s">
        <v>923</v>
      </c>
      <c r="D1212" t="s">
        <v>316</v>
      </c>
      <c r="E1212">
        <v>64850</v>
      </c>
      <c r="F1212" t="s">
        <v>317</v>
      </c>
      <c r="G1212" t="s">
        <v>318</v>
      </c>
      <c r="H1212" s="105" t="s">
        <v>924</v>
      </c>
      <c r="I1212" t="s">
        <v>925</v>
      </c>
      <c r="J1212" t="s">
        <v>669</v>
      </c>
      <c r="K1212" t="s">
        <v>315</v>
      </c>
      <c r="L1212">
        <v>767334</v>
      </c>
      <c r="M1212">
        <v>19238</v>
      </c>
      <c r="O1212">
        <v>333080</v>
      </c>
      <c r="P1212" t="s">
        <v>1066</v>
      </c>
      <c r="Q1212">
        <v>20463</v>
      </c>
      <c r="R1212">
        <v>152</v>
      </c>
      <c r="S1212">
        <v>20463</v>
      </c>
      <c r="T1212">
        <v>2786</v>
      </c>
      <c r="U1212" t="s">
        <v>328</v>
      </c>
      <c r="W1212">
        <v>1158667035</v>
      </c>
      <c r="X1212" s="76">
        <v>44096</v>
      </c>
      <c r="Y1212" s="76">
        <v>44102</v>
      </c>
      <c r="Z1212" s="76">
        <v>44075</v>
      </c>
      <c r="AA1212" s="76">
        <v>44104</v>
      </c>
      <c r="AB1212">
        <v>1649.26</v>
      </c>
      <c r="AC1212" t="s">
        <v>1067</v>
      </c>
      <c r="AD1212" t="s">
        <v>345</v>
      </c>
      <c r="AE1212" t="s">
        <v>324</v>
      </c>
      <c r="AF1212" t="s">
        <v>1394</v>
      </c>
      <c r="AG1212" t="s">
        <v>1393</v>
      </c>
      <c r="AH1212" t="s">
        <v>329</v>
      </c>
      <c r="AI1212" t="s">
        <v>318</v>
      </c>
      <c r="AJ1212" t="s">
        <v>1070</v>
      </c>
      <c r="AK1212">
        <v>86057</v>
      </c>
      <c r="AL1212">
        <v>14</v>
      </c>
      <c r="AM1212" t="s">
        <v>944</v>
      </c>
      <c r="AN1212" t="s">
        <v>1321</v>
      </c>
      <c r="AO1212">
        <v>208081221</v>
      </c>
    </row>
    <row r="1213" spans="1:41">
      <c r="A1213" t="s">
        <v>315</v>
      </c>
      <c r="B1213">
        <v>4058</v>
      </c>
      <c r="C1213" t="s">
        <v>923</v>
      </c>
      <c r="D1213" t="s">
        <v>316</v>
      </c>
      <c r="E1213">
        <v>64850</v>
      </c>
      <c r="F1213" t="s">
        <v>317</v>
      </c>
      <c r="G1213" t="s">
        <v>318</v>
      </c>
      <c r="H1213" s="105" t="s">
        <v>924</v>
      </c>
      <c r="I1213" t="s">
        <v>925</v>
      </c>
      <c r="J1213" t="s">
        <v>669</v>
      </c>
      <c r="K1213" t="s">
        <v>315</v>
      </c>
      <c r="L1213">
        <v>767288</v>
      </c>
      <c r="M1213">
        <v>19176</v>
      </c>
      <c r="O1213">
        <v>333080</v>
      </c>
      <c r="P1213" t="s">
        <v>1066</v>
      </c>
      <c r="Q1213">
        <v>20461</v>
      </c>
      <c r="R1213">
        <v>152</v>
      </c>
      <c r="S1213">
        <v>20461</v>
      </c>
      <c r="T1213">
        <v>2786</v>
      </c>
      <c r="U1213" t="s">
        <v>328</v>
      </c>
      <c r="W1213">
        <v>1158667035</v>
      </c>
      <c r="X1213" s="76">
        <v>44096</v>
      </c>
      <c r="Y1213" s="76">
        <v>44102</v>
      </c>
      <c r="Z1213" s="76">
        <v>44013</v>
      </c>
      <c r="AA1213" s="76">
        <v>44043</v>
      </c>
      <c r="AB1213">
        <v>1649.26</v>
      </c>
      <c r="AC1213" t="s">
        <v>1067</v>
      </c>
      <c r="AD1213" t="s">
        <v>345</v>
      </c>
      <c r="AE1213" t="s">
        <v>324</v>
      </c>
      <c r="AF1213" t="s">
        <v>1395</v>
      </c>
      <c r="AG1213" t="s">
        <v>1393</v>
      </c>
      <c r="AH1213" t="s">
        <v>329</v>
      </c>
      <c r="AI1213" t="s">
        <v>318</v>
      </c>
      <c r="AJ1213" t="s">
        <v>1070</v>
      </c>
      <c r="AK1213">
        <v>86057</v>
      </c>
      <c r="AL1213">
        <v>8</v>
      </c>
      <c r="AM1213" t="s">
        <v>1301</v>
      </c>
      <c r="AN1213" t="s">
        <v>1302</v>
      </c>
      <c r="AO1213">
        <v>207055970</v>
      </c>
    </row>
    <row r="1214" spans="1:41">
      <c r="A1214" t="s">
        <v>315</v>
      </c>
      <c r="B1214">
        <v>4058</v>
      </c>
      <c r="C1214" t="s">
        <v>923</v>
      </c>
      <c r="D1214" t="s">
        <v>316</v>
      </c>
      <c r="E1214">
        <v>64850</v>
      </c>
      <c r="F1214" t="s">
        <v>317</v>
      </c>
      <c r="G1214" t="s">
        <v>318</v>
      </c>
      <c r="H1214" s="105" t="s">
        <v>924</v>
      </c>
      <c r="I1214" t="s">
        <v>925</v>
      </c>
      <c r="J1214" t="s">
        <v>669</v>
      </c>
      <c r="K1214" t="s">
        <v>315</v>
      </c>
      <c r="L1214">
        <v>767289</v>
      </c>
      <c r="M1214">
        <v>19176</v>
      </c>
      <c r="O1214">
        <v>333080</v>
      </c>
      <c r="P1214" t="s">
        <v>1066</v>
      </c>
      <c r="Q1214">
        <v>20461</v>
      </c>
      <c r="R1214">
        <v>152</v>
      </c>
      <c r="S1214">
        <v>20461</v>
      </c>
      <c r="T1214">
        <v>2786</v>
      </c>
      <c r="U1214" t="s">
        <v>328</v>
      </c>
      <c r="W1214">
        <v>1158667035</v>
      </c>
      <c r="X1214" s="76">
        <v>44096</v>
      </c>
      <c r="Y1214" s="76">
        <v>44102</v>
      </c>
      <c r="Z1214" s="76">
        <v>44013</v>
      </c>
      <c r="AA1214" s="76">
        <v>44043</v>
      </c>
      <c r="AB1214">
        <v>1490.58</v>
      </c>
      <c r="AC1214" t="s">
        <v>1067</v>
      </c>
      <c r="AD1214" t="s">
        <v>345</v>
      </c>
      <c r="AE1214" t="s">
        <v>324</v>
      </c>
      <c r="AF1214" t="s">
        <v>1395</v>
      </c>
      <c r="AG1214" t="s">
        <v>1393</v>
      </c>
      <c r="AH1214" t="s">
        <v>329</v>
      </c>
      <c r="AI1214" t="s">
        <v>318</v>
      </c>
      <c r="AJ1214" t="s">
        <v>1070</v>
      </c>
      <c r="AK1214">
        <v>86057</v>
      </c>
      <c r="AL1214">
        <v>9</v>
      </c>
      <c r="AM1214" t="s">
        <v>1305</v>
      </c>
      <c r="AN1214" t="s">
        <v>1306</v>
      </c>
      <c r="AO1214">
        <v>208081178</v>
      </c>
    </row>
    <row r="1215" spans="1:41">
      <c r="A1215" t="s">
        <v>315</v>
      </c>
      <c r="B1215">
        <v>4058</v>
      </c>
      <c r="C1215" t="s">
        <v>923</v>
      </c>
      <c r="D1215" t="s">
        <v>316</v>
      </c>
      <c r="E1215">
        <v>64850</v>
      </c>
      <c r="F1215" t="s">
        <v>317</v>
      </c>
      <c r="G1215" t="s">
        <v>318</v>
      </c>
      <c r="H1215" s="105" t="s">
        <v>924</v>
      </c>
      <c r="I1215" t="s">
        <v>925</v>
      </c>
      <c r="J1215" t="s">
        <v>669</v>
      </c>
      <c r="K1215" t="s">
        <v>315</v>
      </c>
      <c r="L1215">
        <v>767335</v>
      </c>
      <c r="M1215">
        <v>19238</v>
      </c>
      <c r="O1215">
        <v>333080</v>
      </c>
      <c r="P1215" t="s">
        <v>1066</v>
      </c>
      <c r="Q1215">
        <v>20463</v>
      </c>
      <c r="R1215">
        <v>152</v>
      </c>
      <c r="S1215">
        <v>20463</v>
      </c>
      <c r="T1215">
        <v>2786</v>
      </c>
      <c r="U1215" t="s">
        <v>328</v>
      </c>
      <c r="W1215">
        <v>1158667035</v>
      </c>
      <c r="X1215" s="76">
        <v>44096</v>
      </c>
      <c r="Y1215" s="76">
        <v>44102</v>
      </c>
      <c r="Z1215" s="76">
        <v>44075</v>
      </c>
      <c r="AA1215" s="76">
        <v>44104</v>
      </c>
      <c r="AB1215">
        <v>1490.58</v>
      </c>
      <c r="AC1215" t="s">
        <v>1067</v>
      </c>
      <c r="AD1215" t="s">
        <v>345</v>
      </c>
      <c r="AE1215" t="s">
        <v>324</v>
      </c>
      <c r="AF1215" t="s">
        <v>1394</v>
      </c>
      <c r="AG1215" t="s">
        <v>1393</v>
      </c>
      <c r="AH1215" t="s">
        <v>329</v>
      </c>
      <c r="AI1215" t="s">
        <v>318</v>
      </c>
      <c r="AJ1215" t="s">
        <v>1070</v>
      </c>
      <c r="AK1215">
        <v>86057</v>
      </c>
      <c r="AL1215">
        <v>15</v>
      </c>
      <c r="AM1215" t="s">
        <v>1309</v>
      </c>
      <c r="AN1215" t="s">
        <v>1310</v>
      </c>
      <c r="AO1215">
        <v>208081237</v>
      </c>
    </row>
    <row r="1216" spans="1:41">
      <c r="A1216" t="s">
        <v>315</v>
      </c>
      <c r="B1216">
        <v>4058</v>
      </c>
      <c r="C1216" t="s">
        <v>923</v>
      </c>
      <c r="D1216" t="s">
        <v>316</v>
      </c>
      <c r="E1216">
        <v>64850</v>
      </c>
      <c r="F1216" t="s">
        <v>317</v>
      </c>
      <c r="G1216" t="s">
        <v>318</v>
      </c>
      <c r="H1216" s="105" t="s">
        <v>924</v>
      </c>
      <c r="I1216" t="s">
        <v>925</v>
      </c>
      <c r="J1216" t="s">
        <v>669</v>
      </c>
      <c r="K1216" t="s">
        <v>315</v>
      </c>
      <c r="L1216">
        <v>767297</v>
      </c>
      <c r="M1216">
        <v>19176</v>
      </c>
      <c r="O1216">
        <v>333080</v>
      </c>
      <c r="P1216" t="s">
        <v>1066</v>
      </c>
      <c r="Q1216">
        <v>20461</v>
      </c>
      <c r="R1216">
        <v>152</v>
      </c>
      <c r="S1216">
        <v>20461</v>
      </c>
      <c r="T1216">
        <v>2786</v>
      </c>
      <c r="U1216" t="s">
        <v>328</v>
      </c>
      <c r="W1216">
        <v>1158667035</v>
      </c>
      <c r="X1216" s="76">
        <v>44096</v>
      </c>
      <c r="Y1216" s="76">
        <v>44102</v>
      </c>
      <c r="Z1216" s="76">
        <v>44013</v>
      </c>
      <c r="AA1216" s="76">
        <v>44043</v>
      </c>
      <c r="AB1216">
        <v>1654.07</v>
      </c>
      <c r="AC1216" t="s">
        <v>1067</v>
      </c>
      <c r="AD1216" t="s">
        <v>345</v>
      </c>
      <c r="AE1216" t="s">
        <v>324</v>
      </c>
      <c r="AF1216" t="s">
        <v>1395</v>
      </c>
      <c r="AG1216" t="s">
        <v>1393</v>
      </c>
      <c r="AH1216" t="s">
        <v>329</v>
      </c>
      <c r="AI1216" t="s">
        <v>318</v>
      </c>
      <c r="AJ1216" t="s">
        <v>1070</v>
      </c>
      <c r="AK1216">
        <v>86057</v>
      </c>
      <c r="AL1216">
        <v>17</v>
      </c>
      <c r="AM1216" t="s">
        <v>966</v>
      </c>
      <c r="AN1216" t="s">
        <v>1324</v>
      </c>
      <c r="AO1216">
        <v>208081251</v>
      </c>
    </row>
    <row r="1217" spans="1:41">
      <c r="A1217" t="s">
        <v>315</v>
      </c>
      <c r="B1217">
        <v>4058</v>
      </c>
      <c r="C1217" t="s">
        <v>923</v>
      </c>
      <c r="D1217" t="s">
        <v>316</v>
      </c>
      <c r="E1217">
        <v>64850</v>
      </c>
      <c r="F1217" t="s">
        <v>317</v>
      </c>
      <c r="G1217" t="s">
        <v>318</v>
      </c>
      <c r="H1217" s="105" t="s">
        <v>924</v>
      </c>
      <c r="I1217" t="s">
        <v>925</v>
      </c>
      <c r="J1217" t="s">
        <v>669</v>
      </c>
      <c r="K1217" t="s">
        <v>315</v>
      </c>
      <c r="L1217">
        <v>767316</v>
      </c>
      <c r="M1217">
        <v>19207</v>
      </c>
      <c r="O1217">
        <v>333080</v>
      </c>
      <c r="P1217" t="s">
        <v>1066</v>
      </c>
      <c r="Q1217">
        <v>20462</v>
      </c>
      <c r="R1217">
        <v>152</v>
      </c>
      <c r="S1217">
        <v>20462</v>
      </c>
      <c r="T1217">
        <v>2786</v>
      </c>
      <c r="U1217" t="s">
        <v>328</v>
      </c>
      <c r="W1217">
        <v>1158667035</v>
      </c>
      <c r="X1217" s="76">
        <v>44096</v>
      </c>
      <c r="Y1217" s="76">
        <v>44102</v>
      </c>
      <c r="Z1217" s="76">
        <v>44044</v>
      </c>
      <c r="AA1217" s="76">
        <v>44074</v>
      </c>
      <c r="AB1217">
        <v>1081.8800000000001</v>
      </c>
      <c r="AC1217" t="s">
        <v>1067</v>
      </c>
      <c r="AD1217" t="s">
        <v>345</v>
      </c>
      <c r="AE1217" t="s">
        <v>324</v>
      </c>
      <c r="AF1217" t="s">
        <v>1392</v>
      </c>
      <c r="AG1217" t="s">
        <v>1393</v>
      </c>
      <c r="AH1217" t="s">
        <v>329</v>
      </c>
      <c r="AI1217" t="s">
        <v>318</v>
      </c>
      <c r="AJ1217" t="s">
        <v>1070</v>
      </c>
      <c r="AK1217">
        <v>86057</v>
      </c>
      <c r="AL1217">
        <v>16</v>
      </c>
      <c r="AM1217" t="s">
        <v>1313</v>
      </c>
      <c r="AN1217" t="s">
        <v>1314</v>
      </c>
      <c r="AO1217">
        <v>208081244</v>
      </c>
    </row>
    <row r="1218" spans="1:41">
      <c r="A1218" t="s">
        <v>315</v>
      </c>
      <c r="B1218">
        <v>4058</v>
      </c>
      <c r="C1218" t="s">
        <v>923</v>
      </c>
      <c r="D1218" t="s">
        <v>316</v>
      </c>
      <c r="E1218">
        <v>64850</v>
      </c>
      <c r="F1218" t="s">
        <v>317</v>
      </c>
      <c r="G1218" t="s">
        <v>318</v>
      </c>
      <c r="H1218" s="105" t="s">
        <v>924</v>
      </c>
      <c r="I1218" t="s">
        <v>925</v>
      </c>
      <c r="J1218" t="s">
        <v>669</v>
      </c>
      <c r="K1218" t="s">
        <v>315</v>
      </c>
      <c r="L1218">
        <v>767301</v>
      </c>
      <c r="M1218">
        <v>19176</v>
      </c>
      <c r="O1218">
        <v>333080</v>
      </c>
      <c r="P1218" t="s">
        <v>1066</v>
      </c>
      <c r="Q1218">
        <v>20461</v>
      </c>
      <c r="R1218">
        <v>152</v>
      </c>
      <c r="S1218">
        <v>20461</v>
      </c>
      <c r="T1218">
        <v>2786</v>
      </c>
      <c r="U1218" t="s">
        <v>328</v>
      </c>
      <c r="W1218">
        <v>1158667035</v>
      </c>
      <c r="X1218" s="76">
        <v>44096</v>
      </c>
      <c r="Y1218" s="76">
        <v>44102</v>
      </c>
      <c r="Z1218" s="76">
        <v>44013</v>
      </c>
      <c r="AA1218" s="76">
        <v>44043</v>
      </c>
      <c r="AB1218">
        <v>1490.58</v>
      </c>
      <c r="AC1218" t="s">
        <v>1067</v>
      </c>
      <c r="AD1218" t="s">
        <v>345</v>
      </c>
      <c r="AE1218" t="s">
        <v>324</v>
      </c>
      <c r="AF1218" t="s">
        <v>1395</v>
      </c>
      <c r="AG1218" t="s">
        <v>1393</v>
      </c>
      <c r="AH1218" t="s">
        <v>329</v>
      </c>
      <c r="AI1218" t="s">
        <v>318</v>
      </c>
      <c r="AJ1218" t="s">
        <v>1070</v>
      </c>
      <c r="AK1218">
        <v>86057</v>
      </c>
      <c r="AL1218">
        <v>21</v>
      </c>
      <c r="AM1218" t="s">
        <v>1286</v>
      </c>
      <c r="AN1218" t="s">
        <v>1287</v>
      </c>
      <c r="AO1218">
        <v>208081297</v>
      </c>
    </row>
    <row r="1219" spans="1:41">
      <c r="A1219" t="s">
        <v>315</v>
      </c>
      <c r="B1219">
        <v>4058</v>
      </c>
      <c r="C1219" t="s">
        <v>923</v>
      </c>
      <c r="D1219" t="s">
        <v>316</v>
      </c>
      <c r="E1219">
        <v>64850</v>
      </c>
      <c r="F1219" t="s">
        <v>317</v>
      </c>
      <c r="G1219" t="s">
        <v>318</v>
      </c>
      <c r="H1219" s="105" t="s">
        <v>924</v>
      </c>
      <c r="I1219" t="s">
        <v>925</v>
      </c>
      <c r="J1219" t="s">
        <v>669</v>
      </c>
      <c r="K1219" t="s">
        <v>315</v>
      </c>
      <c r="L1219">
        <v>767295</v>
      </c>
      <c r="M1219">
        <v>19176</v>
      </c>
      <c r="O1219">
        <v>333080</v>
      </c>
      <c r="P1219" t="s">
        <v>1066</v>
      </c>
      <c r="Q1219">
        <v>20461</v>
      </c>
      <c r="R1219">
        <v>152</v>
      </c>
      <c r="S1219">
        <v>20461</v>
      </c>
      <c r="T1219">
        <v>2786</v>
      </c>
      <c r="U1219" t="s">
        <v>328</v>
      </c>
      <c r="W1219">
        <v>1158667035</v>
      </c>
      <c r="X1219" s="76">
        <v>44096</v>
      </c>
      <c r="Y1219" s="76">
        <v>44102</v>
      </c>
      <c r="Z1219" s="76">
        <v>44013</v>
      </c>
      <c r="AA1219" s="76">
        <v>44043</v>
      </c>
      <c r="AB1219">
        <v>1490.58</v>
      </c>
      <c r="AC1219" t="s">
        <v>1067</v>
      </c>
      <c r="AD1219" t="s">
        <v>345</v>
      </c>
      <c r="AE1219" t="s">
        <v>324</v>
      </c>
      <c r="AF1219" t="s">
        <v>1395</v>
      </c>
      <c r="AG1219" t="s">
        <v>1393</v>
      </c>
      <c r="AH1219" t="s">
        <v>329</v>
      </c>
      <c r="AI1219" t="s">
        <v>318</v>
      </c>
      <c r="AJ1219" t="s">
        <v>1070</v>
      </c>
      <c r="AK1219">
        <v>86057</v>
      </c>
      <c r="AL1219">
        <v>15</v>
      </c>
      <c r="AM1219" t="s">
        <v>1309</v>
      </c>
      <c r="AN1219" t="s">
        <v>1310</v>
      </c>
      <c r="AO1219">
        <v>208081237</v>
      </c>
    </row>
    <row r="1220" spans="1:41">
      <c r="A1220" t="s">
        <v>315</v>
      </c>
      <c r="B1220">
        <v>4058</v>
      </c>
      <c r="C1220" t="s">
        <v>923</v>
      </c>
      <c r="D1220" t="s">
        <v>316</v>
      </c>
      <c r="E1220">
        <v>64850</v>
      </c>
      <c r="F1220" t="s">
        <v>317</v>
      </c>
      <c r="G1220" t="s">
        <v>318</v>
      </c>
      <c r="H1220" s="105" t="s">
        <v>924</v>
      </c>
      <c r="I1220" t="s">
        <v>925</v>
      </c>
      <c r="J1220" t="s">
        <v>669</v>
      </c>
      <c r="K1220" t="s">
        <v>315</v>
      </c>
      <c r="L1220">
        <v>767337</v>
      </c>
      <c r="M1220">
        <v>19238</v>
      </c>
      <c r="O1220">
        <v>333080</v>
      </c>
      <c r="P1220" t="s">
        <v>1066</v>
      </c>
      <c r="Q1220">
        <v>20463</v>
      </c>
      <c r="R1220">
        <v>152</v>
      </c>
      <c r="S1220">
        <v>20463</v>
      </c>
      <c r="T1220">
        <v>2786</v>
      </c>
      <c r="U1220" t="s">
        <v>328</v>
      </c>
      <c r="W1220">
        <v>1158667035</v>
      </c>
      <c r="X1220" s="76">
        <v>44096</v>
      </c>
      <c r="Y1220" s="76">
        <v>44102</v>
      </c>
      <c r="Z1220" s="76">
        <v>44075</v>
      </c>
      <c r="AA1220" s="76">
        <v>44104</v>
      </c>
      <c r="AB1220">
        <v>1654.07</v>
      </c>
      <c r="AC1220" t="s">
        <v>1067</v>
      </c>
      <c r="AD1220" t="s">
        <v>345</v>
      </c>
      <c r="AE1220" t="s">
        <v>324</v>
      </c>
      <c r="AF1220" t="s">
        <v>1394</v>
      </c>
      <c r="AG1220" t="s">
        <v>1393</v>
      </c>
      <c r="AH1220" t="s">
        <v>329</v>
      </c>
      <c r="AI1220" t="s">
        <v>318</v>
      </c>
      <c r="AJ1220" t="s">
        <v>1070</v>
      </c>
      <c r="AK1220">
        <v>86057</v>
      </c>
      <c r="AL1220">
        <v>17</v>
      </c>
      <c r="AM1220" t="s">
        <v>966</v>
      </c>
      <c r="AN1220" t="s">
        <v>1324</v>
      </c>
      <c r="AO1220">
        <v>208081251</v>
      </c>
    </row>
    <row r="1221" spans="1:41">
      <c r="A1221" t="s">
        <v>315</v>
      </c>
      <c r="B1221">
        <v>4058</v>
      </c>
      <c r="C1221" t="s">
        <v>923</v>
      </c>
      <c r="D1221" t="s">
        <v>316</v>
      </c>
      <c r="E1221">
        <v>64850</v>
      </c>
      <c r="F1221" t="s">
        <v>317</v>
      </c>
      <c r="G1221" t="s">
        <v>318</v>
      </c>
      <c r="H1221" s="105" t="s">
        <v>924</v>
      </c>
      <c r="I1221" t="s">
        <v>925</v>
      </c>
      <c r="J1221" t="s">
        <v>669</v>
      </c>
      <c r="K1221" t="s">
        <v>315</v>
      </c>
      <c r="L1221">
        <v>767329</v>
      </c>
      <c r="M1221">
        <v>19238</v>
      </c>
      <c r="O1221">
        <v>333080</v>
      </c>
      <c r="P1221" t="s">
        <v>1066</v>
      </c>
      <c r="Q1221">
        <v>20463</v>
      </c>
      <c r="R1221">
        <v>152</v>
      </c>
      <c r="S1221">
        <v>20463</v>
      </c>
      <c r="T1221">
        <v>2786</v>
      </c>
      <c r="U1221" t="s">
        <v>328</v>
      </c>
      <c r="W1221">
        <v>1158667035</v>
      </c>
      <c r="X1221" s="76">
        <v>44096</v>
      </c>
      <c r="Y1221" s="76">
        <v>44102</v>
      </c>
      <c r="Z1221" s="76">
        <v>44075</v>
      </c>
      <c r="AA1221" s="76">
        <v>44104</v>
      </c>
      <c r="AB1221">
        <v>1490.58</v>
      </c>
      <c r="AC1221" t="s">
        <v>1067</v>
      </c>
      <c r="AD1221" t="s">
        <v>345</v>
      </c>
      <c r="AE1221" t="s">
        <v>324</v>
      </c>
      <c r="AF1221" t="s">
        <v>1394</v>
      </c>
      <c r="AG1221" t="s">
        <v>1393</v>
      </c>
      <c r="AH1221" t="s">
        <v>329</v>
      </c>
      <c r="AI1221" t="s">
        <v>318</v>
      </c>
      <c r="AJ1221" t="s">
        <v>1070</v>
      </c>
      <c r="AK1221">
        <v>86057</v>
      </c>
      <c r="AL1221">
        <v>9</v>
      </c>
      <c r="AM1221" t="s">
        <v>1305</v>
      </c>
      <c r="AN1221" t="s">
        <v>1306</v>
      </c>
      <c r="AO1221">
        <v>208081178</v>
      </c>
    </row>
    <row r="1222" spans="1:41">
      <c r="A1222" t="s">
        <v>315</v>
      </c>
      <c r="B1222">
        <v>4058</v>
      </c>
      <c r="C1222" t="s">
        <v>923</v>
      </c>
      <c r="D1222" t="s">
        <v>316</v>
      </c>
      <c r="E1222">
        <v>64850</v>
      </c>
      <c r="F1222" t="s">
        <v>317</v>
      </c>
      <c r="G1222" t="s">
        <v>318</v>
      </c>
      <c r="H1222" s="105" t="s">
        <v>924</v>
      </c>
      <c r="I1222" t="s">
        <v>925</v>
      </c>
      <c r="J1222" t="s">
        <v>669</v>
      </c>
      <c r="K1222" t="s">
        <v>315</v>
      </c>
      <c r="L1222">
        <v>767318</v>
      </c>
      <c r="M1222">
        <v>19207</v>
      </c>
      <c r="O1222">
        <v>333080</v>
      </c>
      <c r="P1222" t="s">
        <v>1066</v>
      </c>
      <c r="Q1222">
        <v>20462</v>
      </c>
      <c r="R1222">
        <v>152</v>
      </c>
      <c r="S1222">
        <v>20462</v>
      </c>
      <c r="T1222">
        <v>2786</v>
      </c>
      <c r="U1222" t="s">
        <v>328</v>
      </c>
      <c r="W1222">
        <v>1158667035</v>
      </c>
      <c r="X1222" s="76">
        <v>44096</v>
      </c>
      <c r="Y1222" s="76">
        <v>44102</v>
      </c>
      <c r="Z1222" s="76">
        <v>44044</v>
      </c>
      <c r="AA1222" s="76">
        <v>44074</v>
      </c>
      <c r="AB1222">
        <v>1490.58</v>
      </c>
      <c r="AC1222" t="s">
        <v>1067</v>
      </c>
      <c r="AD1222" t="s">
        <v>345</v>
      </c>
      <c r="AE1222" t="s">
        <v>324</v>
      </c>
      <c r="AF1222" t="s">
        <v>1392</v>
      </c>
      <c r="AG1222" t="s">
        <v>1393</v>
      </c>
      <c r="AH1222" t="s">
        <v>329</v>
      </c>
      <c r="AI1222" t="s">
        <v>318</v>
      </c>
      <c r="AJ1222" t="s">
        <v>1070</v>
      </c>
      <c r="AK1222">
        <v>86057</v>
      </c>
      <c r="AL1222">
        <v>18</v>
      </c>
      <c r="AM1222" t="s">
        <v>1295</v>
      </c>
      <c r="AN1222" t="s">
        <v>1296</v>
      </c>
      <c r="AO1222">
        <v>208081267</v>
      </c>
    </row>
    <row r="1223" spans="1:41">
      <c r="A1223" t="s">
        <v>315</v>
      </c>
      <c r="B1223">
        <v>4058</v>
      </c>
      <c r="C1223" t="s">
        <v>923</v>
      </c>
      <c r="D1223" t="s">
        <v>316</v>
      </c>
      <c r="E1223">
        <v>64850</v>
      </c>
      <c r="F1223" t="s">
        <v>317</v>
      </c>
      <c r="G1223" t="s">
        <v>318</v>
      </c>
      <c r="H1223" s="105" t="s">
        <v>924</v>
      </c>
      <c r="I1223" t="s">
        <v>925</v>
      </c>
      <c r="J1223" t="s">
        <v>669</v>
      </c>
      <c r="K1223" t="s">
        <v>315</v>
      </c>
      <c r="L1223">
        <v>767299</v>
      </c>
      <c r="M1223">
        <v>19176</v>
      </c>
      <c r="O1223">
        <v>333080</v>
      </c>
      <c r="P1223" t="s">
        <v>1066</v>
      </c>
      <c r="Q1223">
        <v>20461</v>
      </c>
      <c r="R1223">
        <v>152</v>
      </c>
      <c r="S1223">
        <v>20461</v>
      </c>
      <c r="T1223">
        <v>2786</v>
      </c>
      <c r="U1223" t="s">
        <v>328</v>
      </c>
      <c r="W1223">
        <v>1158667035</v>
      </c>
      <c r="X1223" s="76">
        <v>44096</v>
      </c>
      <c r="Y1223" s="76">
        <v>44102</v>
      </c>
      <c r="Z1223" s="76">
        <v>44013</v>
      </c>
      <c r="AA1223" s="76">
        <v>44043</v>
      </c>
      <c r="AB1223">
        <v>1081.8800000000001</v>
      </c>
      <c r="AC1223" t="s">
        <v>1067</v>
      </c>
      <c r="AD1223" t="s">
        <v>345</v>
      </c>
      <c r="AE1223" t="s">
        <v>324</v>
      </c>
      <c r="AF1223" t="s">
        <v>1395</v>
      </c>
      <c r="AG1223" t="s">
        <v>1393</v>
      </c>
      <c r="AH1223" t="s">
        <v>329</v>
      </c>
      <c r="AI1223" t="s">
        <v>318</v>
      </c>
      <c r="AJ1223" t="s">
        <v>1070</v>
      </c>
      <c r="AK1223">
        <v>86057</v>
      </c>
      <c r="AL1223">
        <v>19</v>
      </c>
      <c r="AM1223" t="s">
        <v>977</v>
      </c>
      <c r="AN1223" t="s">
        <v>1343</v>
      </c>
      <c r="AO1223">
        <v>208081274</v>
      </c>
    </row>
    <row r="1224" spans="1:41">
      <c r="A1224" t="s">
        <v>315</v>
      </c>
      <c r="B1224">
        <v>4058</v>
      </c>
      <c r="C1224" t="s">
        <v>923</v>
      </c>
      <c r="D1224" t="s">
        <v>316</v>
      </c>
      <c r="E1224">
        <v>64850</v>
      </c>
      <c r="F1224" t="s">
        <v>317</v>
      </c>
      <c r="G1224" t="s">
        <v>318</v>
      </c>
      <c r="H1224" s="105" t="s">
        <v>924</v>
      </c>
      <c r="I1224" t="s">
        <v>925</v>
      </c>
      <c r="J1224" t="s">
        <v>669</v>
      </c>
      <c r="K1224" t="s">
        <v>315</v>
      </c>
      <c r="L1224">
        <v>767305</v>
      </c>
      <c r="M1224">
        <v>19207</v>
      </c>
      <c r="O1224">
        <v>333080</v>
      </c>
      <c r="P1224" t="s">
        <v>1066</v>
      </c>
      <c r="Q1224">
        <v>20462</v>
      </c>
      <c r="R1224">
        <v>152</v>
      </c>
      <c r="S1224">
        <v>20462</v>
      </c>
      <c r="T1224">
        <v>2786</v>
      </c>
      <c r="U1224" t="s">
        <v>328</v>
      </c>
      <c r="W1224">
        <v>1158667035</v>
      </c>
      <c r="X1224" s="76">
        <v>44096</v>
      </c>
      <c r="Y1224" s="76">
        <v>44102</v>
      </c>
      <c r="Z1224" s="76">
        <v>44044</v>
      </c>
      <c r="AA1224" s="76">
        <v>44074</v>
      </c>
      <c r="AB1224">
        <v>1649.26</v>
      </c>
      <c r="AC1224" t="s">
        <v>1067</v>
      </c>
      <c r="AD1224" t="s">
        <v>345</v>
      </c>
      <c r="AE1224" t="s">
        <v>324</v>
      </c>
      <c r="AF1224" t="s">
        <v>1392</v>
      </c>
      <c r="AG1224" t="s">
        <v>1393</v>
      </c>
      <c r="AH1224" t="s">
        <v>329</v>
      </c>
      <c r="AI1224" t="s">
        <v>318</v>
      </c>
      <c r="AJ1224" t="s">
        <v>1070</v>
      </c>
      <c r="AK1224">
        <v>86057</v>
      </c>
      <c r="AL1224">
        <v>5</v>
      </c>
      <c r="AM1224" t="s">
        <v>1290</v>
      </c>
      <c r="AN1224" t="s">
        <v>1291</v>
      </c>
      <c r="AO1224">
        <v>208081148</v>
      </c>
    </row>
    <row r="1225" spans="1:41">
      <c r="A1225" t="s">
        <v>315</v>
      </c>
      <c r="B1225">
        <v>4058</v>
      </c>
      <c r="C1225" t="s">
        <v>923</v>
      </c>
      <c r="D1225" t="s">
        <v>316</v>
      </c>
      <c r="E1225">
        <v>64850</v>
      </c>
      <c r="F1225" t="s">
        <v>317</v>
      </c>
      <c r="G1225" t="s">
        <v>318</v>
      </c>
      <c r="H1225" s="105" t="s">
        <v>924</v>
      </c>
      <c r="I1225" t="s">
        <v>925</v>
      </c>
      <c r="J1225" t="s">
        <v>669</v>
      </c>
      <c r="K1225" t="s">
        <v>315</v>
      </c>
      <c r="L1225">
        <v>767317</v>
      </c>
      <c r="M1225">
        <v>19207</v>
      </c>
      <c r="O1225">
        <v>333080</v>
      </c>
      <c r="P1225" t="s">
        <v>1066</v>
      </c>
      <c r="Q1225">
        <v>20462</v>
      </c>
      <c r="R1225">
        <v>152</v>
      </c>
      <c r="S1225">
        <v>20462</v>
      </c>
      <c r="T1225">
        <v>2786</v>
      </c>
      <c r="U1225" t="s">
        <v>328</v>
      </c>
      <c r="W1225">
        <v>1158667035</v>
      </c>
      <c r="X1225" s="76">
        <v>44096</v>
      </c>
      <c r="Y1225" s="76">
        <v>44102</v>
      </c>
      <c r="Z1225" s="76">
        <v>44044</v>
      </c>
      <c r="AA1225" s="76">
        <v>44074</v>
      </c>
      <c r="AB1225">
        <v>1654.07</v>
      </c>
      <c r="AC1225" t="s">
        <v>1067</v>
      </c>
      <c r="AD1225" t="s">
        <v>345</v>
      </c>
      <c r="AE1225" t="s">
        <v>324</v>
      </c>
      <c r="AF1225" t="s">
        <v>1392</v>
      </c>
      <c r="AG1225" t="s">
        <v>1393</v>
      </c>
      <c r="AH1225" t="s">
        <v>329</v>
      </c>
      <c r="AI1225" t="s">
        <v>318</v>
      </c>
      <c r="AJ1225" t="s">
        <v>1070</v>
      </c>
      <c r="AK1225">
        <v>86057</v>
      </c>
      <c r="AL1225">
        <v>17</v>
      </c>
      <c r="AM1225" t="s">
        <v>966</v>
      </c>
      <c r="AN1225" t="s">
        <v>1324</v>
      </c>
      <c r="AO1225">
        <v>208081251</v>
      </c>
    </row>
    <row r="1226" spans="1:41">
      <c r="A1226" t="s">
        <v>315</v>
      </c>
      <c r="B1226">
        <v>4058</v>
      </c>
      <c r="C1226" t="s">
        <v>923</v>
      </c>
      <c r="D1226" t="s">
        <v>316</v>
      </c>
      <c r="E1226">
        <v>64850</v>
      </c>
      <c r="F1226" t="s">
        <v>317</v>
      </c>
      <c r="G1226" t="s">
        <v>318</v>
      </c>
      <c r="H1226" s="105" t="s">
        <v>924</v>
      </c>
      <c r="I1226" t="s">
        <v>925</v>
      </c>
      <c r="J1226" t="s">
        <v>669</v>
      </c>
      <c r="K1226" t="s">
        <v>315</v>
      </c>
      <c r="L1226">
        <v>767324</v>
      </c>
      <c r="M1226">
        <v>19238</v>
      </c>
      <c r="O1226">
        <v>333080</v>
      </c>
      <c r="P1226" t="s">
        <v>1066</v>
      </c>
      <c r="Q1226">
        <v>20463</v>
      </c>
      <c r="R1226">
        <v>152</v>
      </c>
      <c r="S1226">
        <v>20463</v>
      </c>
      <c r="T1226">
        <v>2786</v>
      </c>
      <c r="U1226" t="s">
        <v>328</v>
      </c>
      <c r="W1226">
        <v>1158667035</v>
      </c>
      <c r="X1226" s="76">
        <v>44096</v>
      </c>
      <c r="Y1226" s="76">
        <v>44102</v>
      </c>
      <c r="Z1226" s="76">
        <v>44075</v>
      </c>
      <c r="AA1226" s="76">
        <v>44104</v>
      </c>
      <c r="AB1226">
        <v>1471.35</v>
      </c>
      <c r="AC1226" t="s">
        <v>1067</v>
      </c>
      <c r="AD1226" t="s">
        <v>345</v>
      </c>
      <c r="AE1226" t="s">
        <v>324</v>
      </c>
      <c r="AF1226" t="s">
        <v>1394</v>
      </c>
      <c r="AG1226" t="s">
        <v>1393</v>
      </c>
      <c r="AH1226" t="s">
        <v>329</v>
      </c>
      <c r="AI1226" t="s">
        <v>318</v>
      </c>
      <c r="AJ1226" t="s">
        <v>1070</v>
      </c>
      <c r="AK1226">
        <v>86057</v>
      </c>
      <c r="AL1226">
        <v>4</v>
      </c>
      <c r="AM1226" t="s">
        <v>1339</v>
      </c>
      <c r="AN1226" t="s">
        <v>1340</v>
      </c>
      <c r="AO1226">
        <v>208081132</v>
      </c>
    </row>
    <row r="1227" spans="1:41">
      <c r="A1227" t="s">
        <v>315</v>
      </c>
      <c r="B1227">
        <v>4058</v>
      </c>
      <c r="C1227" t="s">
        <v>923</v>
      </c>
      <c r="D1227" t="s">
        <v>316</v>
      </c>
      <c r="E1227">
        <v>64850</v>
      </c>
      <c r="F1227" t="s">
        <v>317</v>
      </c>
      <c r="G1227" t="s">
        <v>318</v>
      </c>
      <c r="H1227" s="105" t="s">
        <v>924</v>
      </c>
      <c r="I1227" t="s">
        <v>925</v>
      </c>
      <c r="J1227" t="s">
        <v>669</v>
      </c>
      <c r="K1227" t="s">
        <v>315</v>
      </c>
      <c r="L1227">
        <v>767309</v>
      </c>
      <c r="M1227">
        <v>19207</v>
      </c>
      <c r="O1227">
        <v>333080</v>
      </c>
      <c r="P1227" t="s">
        <v>1066</v>
      </c>
      <c r="Q1227">
        <v>20462</v>
      </c>
      <c r="R1227">
        <v>152</v>
      </c>
      <c r="S1227">
        <v>20462</v>
      </c>
      <c r="T1227">
        <v>2786</v>
      </c>
      <c r="U1227" t="s">
        <v>328</v>
      </c>
      <c r="W1227">
        <v>1158667035</v>
      </c>
      <c r="X1227" s="76">
        <v>44096</v>
      </c>
      <c r="Y1227" s="76">
        <v>44102</v>
      </c>
      <c r="Z1227" s="76">
        <v>44044</v>
      </c>
      <c r="AA1227" s="76">
        <v>44074</v>
      </c>
      <c r="AB1227">
        <v>1490.58</v>
      </c>
      <c r="AC1227" t="s">
        <v>1067</v>
      </c>
      <c r="AD1227" t="s">
        <v>345</v>
      </c>
      <c r="AE1227" t="s">
        <v>324</v>
      </c>
      <c r="AF1227" t="s">
        <v>1392</v>
      </c>
      <c r="AG1227" t="s">
        <v>1393</v>
      </c>
      <c r="AH1227" t="s">
        <v>329</v>
      </c>
      <c r="AI1227" t="s">
        <v>318</v>
      </c>
      <c r="AJ1227" t="s">
        <v>1070</v>
      </c>
      <c r="AK1227">
        <v>86057</v>
      </c>
      <c r="AL1227">
        <v>9</v>
      </c>
      <c r="AM1227" t="s">
        <v>1305</v>
      </c>
      <c r="AN1227" t="s">
        <v>1306</v>
      </c>
      <c r="AO1227">
        <v>208081178</v>
      </c>
    </row>
    <row r="1228" spans="1:41">
      <c r="A1228" t="s">
        <v>315</v>
      </c>
      <c r="B1228">
        <v>4058</v>
      </c>
      <c r="C1228" t="s">
        <v>923</v>
      </c>
      <c r="D1228" t="s">
        <v>316</v>
      </c>
      <c r="E1228">
        <v>64850</v>
      </c>
      <c r="F1228" t="s">
        <v>317</v>
      </c>
      <c r="G1228" t="s">
        <v>318</v>
      </c>
      <c r="H1228" s="105" t="s">
        <v>924</v>
      </c>
      <c r="I1228" t="s">
        <v>925</v>
      </c>
      <c r="J1228" t="s">
        <v>669</v>
      </c>
      <c r="K1228" t="s">
        <v>315</v>
      </c>
      <c r="L1228">
        <v>767286</v>
      </c>
      <c r="M1228">
        <v>19176</v>
      </c>
      <c r="O1228">
        <v>333080</v>
      </c>
      <c r="P1228" t="s">
        <v>1066</v>
      </c>
      <c r="Q1228">
        <v>20461</v>
      </c>
      <c r="R1228">
        <v>152</v>
      </c>
      <c r="S1228">
        <v>20461</v>
      </c>
      <c r="T1228">
        <v>2786</v>
      </c>
      <c r="U1228" t="s">
        <v>328</v>
      </c>
      <c r="W1228">
        <v>1158667035</v>
      </c>
      <c r="X1228" s="76">
        <v>44096</v>
      </c>
      <c r="Y1228" s="76">
        <v>44102</v>
      </c>
      <c r="Z1228" s="76">
        <v>44013</v>
      </c>
      <c r="AA1228" s="76">
        <v>44043</v>
      </c>
      <c r="AB1228">
        <v>1495.39</v>
      </c>
      <c r="AC1228" t="s">
        <v>1067</v>
      </c>
      <c r="AD1228" t="s">
        <v>345</v>
      </c>
      <c r="AE1228" t="s">
        <v>324</v>
      </c>
      <c r="AF1228" t="s">
        <v>1395</v>
      </c>
      <c r="AG1228" t="s">
        <v>1393</v>
      </c>
      <c r="AH1228" t="s">
        <v>329</v>
      </c>
      <c r="AI1228" t="s">
        <v>318</v>
      </c>
      <c r="AJ1228" t="s">
        <v>1070</v>
      </c>
      <c r="AK1228">
        <v>86057</v>
      </c>
      <c r="AL1228">
        <v>6</v>
      </c>
      <c r="AM1228" t="s">
        <v>1335</v>
      </c>
      <c r="AN1228" t="s">
        <v>1336</v>
      </c>
      <c r="AO1228">
        <v>208081155</v>
      </c>
    </row>
    <row r="1229" spans="1:41">
      <c r="A1229" t="s">
        <v>315</v>
      </c>
      <c r="B1229">
        <v>4058</v>
      </c>
      <c r="C1229" t="s">
        <v>923</v>
      </c>
      <c r="D1229" t="s">
        <v>316</v>
      </c>
      <c r="E1229">
        <v>64850</v>
      </c>
      <c r="F1229" t="s">
        <v>317</v>
      </c>
      <c r="G1229" t="s">
        <v>318</v>
      </c>
      <c r="H1229" s="105" t="s">
        <v>924</v>
      </c>
      <c r="I1229" t="s">
        <v>925</v>
      </c>
      <c r="J1229" t="s">
        <v>669</v>
      </c>
      <c r="K1229" t="s">
        <v>315</v>
      </c>
      <c r="L1229">
        <v>767290</v>
      </c>
      <c r="M1229">
        <v>19176</v>
      </c>
      <c r="O1229">
        <v>333080</v>
      </c>
      <c r="P1229" t="s">
        <v>1066</v>
      </c>
      <c r="Q1229">
        <v>20461</v>
      </c>
      <c r="R1229">
        <v>152</v>
      </c>
      <c r="S1229">
        <v>20461</v>
      </c>
      <c r="T1229">
        <v>2786</v>
      </c>
      <c r="U1229" t="s">
        <v>328</v>
      </c>
      <c r="W1229">
        <v>1158667035</v>
      </c>
      <c r="X1229" s="76">
        <v>44096</v>
      </c>
      <c r="Y1229" s="76">
        <v>44102</v>
      </c>
      <c r="Z1229" s="76">
        <v>44013</v>
      </c>
      <c r="AA1229" s="76">
        <v>44043</v>
      </c>
      <c r="AB1229">
        <v>1081.8800000000001</v>
      </c>
      <c r="AC1229" t="s">
        <v>1067</v>
      </c>
      <c r="AD1229" t="s">
        <v>345</v>
      </c>
      <c r="AE1229" t="s">
        <v>324</v>
      </c>
      <c r="AF1229" t="s">
        <v>1395</v>
      </c>
      <c r="AG1229" t="s">
        <v>1393</v>
      </c>
      <c r="AH1229" t="s">
        <v>329</v>
      </c>
      <c r="AI1229" t="s">
        <v>318</v>
      </c>
      <c r="AJ1229" t="s">
        <v>1070</v>
      </c>
      <c r="AK1229">
        <v>86057</v>
      </c>
      <c r="AL1229">
        <v>10</v>
      </c>
      <c r="AM1229" t="s">
        <v>1299</v>
      </c>
      <c r="AN1229" t="s">
        <v>1300</v>
      </c>
      <c r="AO1229">
        <v>208081185</v>
      </c>
    </row>
    <row r="1230" spans="1:41">
      <c r="A1230" t="s">
        <v>315</v>
      </c>
      <c r="B1230">
        <v>4058</v>
      </c>
      <c r="C1230" t="s">
        <v>923</v>
      </c>
      <c r="D1230" t="s">
        <v>316</v>
      </c>
      <c r="E1230">
        <v>64850</v>
      </c>
      <c r="F1230" t="s">
        <v>317</v>
      </c>
      <c r="G1230" t="s">
        <v>318</v>
      </c>
      <c r="H1230" s="105" t="s">
        <v>924</v>
      </c>
      <c r="I1230" t="s">
        <v>925</v>
      </c>
      <c r="J1230" t="s">
        <v>669</v>
      </c>
      <c r="K1230" t="s">
        <v>315</v>
      </c>
      <c r="L1230">
        <v>767284</v>
      </c>
      <c r="M1230">
        <v>19176</v>
      </c>
      <c r="O1230">
        <v>333080</v>
      </c>
      <c r="P1230" t="s">
        <v>1066</v>
      </c>
      <c r="Q1230">
        <v>20461</v>
      </c>
      <c r="R1230">
        <v>152</v>
      </c>
      <c r="S1230">
        <v>20461</v>
      </c>
      <c r="T1230">
        <v>2786</v>
      </c>
      <c r="U1230" t="s">
        <v>328</v>
      </c>
      <c r="W1230">
        <v>1158667035</v>
      </c>
      <c r="X1230" s="76">
        <v>44096</v>
      </c>
      <c r="Y1230" s="76">
        <v>44102</v>
      </c>
      <c r="Z1230" s="76">
        <v>44013</v>
      </c>
      <c r="AA1230" s="76">
        <v>44043</v>
      </c>
      <c r="AB1230">
        <v>1471.35</v>
      </c>
      <c r="AC1230" t="s">
        <v>1067</v>
      </c>
      <c r="AD1230" t="s">
        <v>345</v>
      </c>
      <c r="AE1230" t="s">
        <v>324</v>
      </c>
      <c r="AF1230" t="s">
        <v>1395</v>
      </c>
      <c r="AG1230" t="s">
        <v>1393</v>
      </c>
      <c r="AH1230" t="s">
        <v>329</v>
      </c>
      <c r="AI1230" t="s">
        <v>318</v>
      </c>
      <c r="AJ1230" t="s">
        <v>1070</v>
      </c>
      <c r="AK1230">
        <v>86057</v>
      </c>
      <c r="AL1230">
        <v>4</v>
      </c>
      <c r="AM1230" t="s">
        <v>1339</v>
      </c>
      <c r="AN1230" t="s">
        <v>1340</v>
      </c>
      <c r="AO1230">
        <v>208081132</v>
      </c>
    </row>
    <row r="1231" spans="1:41">
      <c r="A1231" t="s">
        <v>315</v>
      </c>
      <c r="B1231">
        <v>4058</v>
      </c>
      <c r="C1231" t="s">
        <v>923</v>
      </c>
      <c r="D1231" t="s">
        <v>316</v>
      </c>
      <c r="E1231">
        <v>64850</v>
      </c>
      <c r="F1231" t="s">
        <v>317</v>
      </c>
      <c r="G1231" t="s">
        <v>318</v>
      </c>
      <c r="H1231" s="105" t="s">
        <v>924</v>
      </c>
      <c r="I1231" t="s">
        <v>925</v>
      </c>
      <c r="J1231" t="s">
        <v>669</v>
      </c>
      <c r="K1231" t="s">
        <v>315</v>
      </c>
      <c r="L1231">
        <v>767330</v>
      </c>
      <c r="M1231">
        <v>19238</v>
      </c>
      <c r="O1231">
        <v>333080</v>
      </c>
      <c r="P1231" t="s">
        <v>1066</v>
      </c>
      <c r="Q1231">
        <v>20463</v>
      </c>
      <c r="R1231">
        <v>152</v>
      </c>
      <c r="S1231">
        <v>20463</v>
      </c>
      <c r="T1231">
        <v>2786</v>
      </c>
      <c r="U1231" t="s">
        <v>328</v>
      </c>
      <c r="W1231">
        <v>1158667035</v>
      </c>
      <c r="X1231" s="76">
        <v>44096</v>
      </c>
      <c r="Y1231" s="76">
        <v>44102</v>
      </c>
      <c r="Z1231" s="76">
        <v>44075</v>
      </c>
      <c r="AA1231" s="76">
        <v>44104</v>
      </c>
      <c r="AB1231">
        <v>1081.8800000000001</v>
      </c>
      <c r="AC1231" t="s">
        <v>1067</v>
      </c>
      <c r="AD1231" t="s">
        <v>345</v>
      </c>
      <c r="AE1231" t="s">
        <v>324</v>
      </c>
      <c r="AF1231" t="s">
        <v>1394</v>
      </c>
      <c r="AG1231" t="s">
        <v>1393</v>
      </c>
      <c r="AH1231" t="s">
        <v>329</v>
      </c>
      <c r="AI1231" t="s">
        <v>318</v>
      </c>
      <c r="AJ1231" t="s">
        <v>1070</v>
      </c>
      <c r="AK1231">
        <v>86057</v>
      </c>
      <c r="AL1231">
        <v>10</v>
      </c>
      <c r="AM1231" t="s">
        <v>1299</v>
      </c>
      <c r="AN1231" t="s">
        <v>1300</v>
      </c>
      <c r="AO1231">
        <v>208081185</v>
      </c>
    </row>
    <row r="1232" spans="1:41">
      <c r="A1232" t="s">
        <v>315</v>
      </c>
      <c r="B1232">
        <v>4058</v>
      </c>
      <c r="C1232" t="s">
        <v>923</v>
      </c>
      <c r="D1232" t="s">
        <v>316</v>
      </c>
      <c r="E1232">
        <v>64850</v>
      </c>
      <c r="F1232" t="s">
        <v>317</v>
      </c>
      <c r="G1232" t="s">
        <v>318</v>
      </c>
      <c r="H1232" s="105" t="s">
        <v>924</v>
      </c>
      <c r="I1232" t="s">
        <v>925</v>
      </c>
      <c r="J1232" t="s">
        <v>669</v>
      </c>
      <c r="K1232" t="s">
        <v>315</v>
      </c>
      <c r="L1232">
        <v>767292</v>
      </c>
      <c r="M1232">
        <v>19176</v>
      </c>
      <c r="O1232">
        <v>333080</v>
      </c>
      <c r="P1232" t="s">
        <v>1066</v>
      </c>
      <c r="Q1232">
        <v>20461</v>
      </c>
      <c r="R1232">
        <v>152</v>
      </c>
      <c r="S1232">
        <v>20461</v>
      </c>
      <c r="T1232">
        <v>2786</v>
      </c>
      <c r="U1232" t="s">
        <v>328</v>
      </c>
      <c r="W1232">
        <v>1158667035</v>
      </c>
      <c r="X1232" s="76">
        <v>44096</v>
      </c>
      <c r="Y1232" s="76">
        <v>44102</v>
      </c>
      <c r="Z1232" s="76">
        <v>44013</v>
      </c>
      <c r="AA1232" s="76">
        <v>44043</v>
      </c>
      <c r="AB1232">
        <v>1490.58</v>
      </c>
      <c r="AC1232" t="s">
        <v>1067</v>
      </c>
      <c r="AD1232" t="s">
        <v>345</v>
      </c>
      <c r="AE1232" t="s">
        <v>324</v>
      </c>
      <c r="AF1232" t="s">
        <v>1395</v>
      </c>
      <c r="AG1232" t="s">
        <v>1393</v>
      </c>
      <c r="AH1232" t="s">
        <v>329</v>
      </c>
      <c r="AI1232" t="s">
        <v>318</v>
      </c>
      <c r="AJ1232" t="s">
        <v>1070</v>
      </c>
      <c r="AK1232">
        <v>86057</v>
      </c>
      <c r="AL1232">
        <v>12</v>
      </c>
      <c r="AM1232" t="s">
        <v>1354</v>
      </c>
      <c r="AN1232" t="s">
        <v>1355</v>
      </c>
      <c r="AO1232">
        <v>208081207</v>
      </c>
    </row>
    <row r="1233" spans="1:41">
      <c r="A1233" t="s">
        <v>315</v>
      </c>
      <c r="B1233">
        <v>4058</v>
      </c>
      <c r="C1233" t="s">
        <v>923</v>
      </c>
      <c r="D1233" t="s">
        <v>316</v>
      </c>
      <c r="E1233">
        <v>64850</v>
      </c>
      <c r="F1233" t="s">
        <v>317</v>
      </c>
      <c r="G1233" t="s">
        <v>318</v>
      </c>
      <c r="H1233" s="105" t="s">
        <v>924</v>
      </c>
      <c r="I1233" t="s">
        <v>925</v>
      </c>
      <c r="J1233" t="s">
        <v>669</v>
      </c>
      <c r="K1233" t="s">
        <v>315</v>
      </c>
      <c r="L1233">
        <v>767315</v>
      </c>
      <c r="M1233">
        <v>19207</v>
      </c>
      <c r="O1233">
        <v>333080</v>
      </c>
      <c r="P1233" t="s">
        <v>1066</v>
      </c>
      <c r="Q1233">
        <v>20462</v>
      </c>
      <c r="R1233">
        <v>152</v>
      </c>
      <c r="S1233">
        <v>20462</v>
      </c>
      <c r="T1233">
        <v>2786</v>
      </c>
      <c r="U1233" t="s">
        <v>328</v>
      </c>
      <c r="W1233">
        <v>1158667035</v>
      </c>
      <c r="X1233" s="76">
        <v>44096</v>
      </c>
      <c r="Y1233" s="76">
        <v>44102</v>
      </c>
      <c r="Z1233" s="76">
        <v>44044</v>
      </c>
      <c r="AA1233" s="76">
        <v>44074</v>
      </c>
      <c r="AB1233">
        <v>1490.58</v>
      </c>
      <c r="AC1233" t="s">
        <v>1067</v>
      </c>
      <c r="AD1233" t="s">
        <v>345</v>
      </c>
      <c r="AE1233" t="s">
        <v>324</v>
      </c>
      <c r="AF1233" t="s">
        <v>1392</v>
      </c>
      <c r="AG1233" t="s">
        <v>1393</v>
      </c>
      <c r="AH1233" t="s">
        <v>329</v>
      </c>
      <c r="AI1233" t="s">
        <v>318</v>
      </c>
      <c r="AJ1233" t="s">
        <v>1070</v>
      </c>
      <c r="AK1233">
        <v>86057</v>
      </c>
      <c r="AL1233">
        <v>15</v>
      </c>
      <c r="AM1233" t="s">
        <v>1309</v>
      </c>
      <c r="AN1233" t="s">
        <v>1310</v>
      </c>
      <c r="AO1233">
        <v>208081237</v>
      </c>
    </row>
    <row r="1234" spans="1:41">
      <c r="A1234" t="s">
        <v>315</v>
      </c>
      <c r="B1234">
        <v>4058</v>
      </c>
      <c r="C1234" t="s">
        <v>923</v>
      </c>
      <c r="D1234" t="s">
        <v>316</v>
      </c>
      <c r="E1234">
        <v>64850</v>
      </c>
      <c r="F1234" t="s">
        <v>317</v>
      </c>
      <c r="G1234" t="s">
        <v>318</v>
      </c>
      <c r="H1234" s="105" t="s">
        <v>924</v>
      </c>
      <c r="I1234" t="s">
        <v>925</v>
      </c>
      <c r="J1234" t="s">
        <v>669</v>
      </c>
      <c r="K1234" t="s">
        <v>315</v>
      </c>
      <c r="L1234">
        <v>767342</v>
      </c>
      <c r="M1234">
        <v>19238</v>
      </c>
      <c r="O1234">
        <v>333080</v>
      </c>
      <c r="P1234" t="s">
        <v>1066</v>
      </c>
      <c r="Q1234">
        <v>20463</v>
      </c>
      <c r="R1234">
        <v>152</v>
      </c>
      <c r="S1234">
        <v>20463</v>
      </c>
      <c r="T1234">
        <v>2786</v>
      </c>
      <c r="U1234" t="s">
        <v>328</v>
      </c>
      <c r="W1234">
        <v>1158667035</v>
      </c>
      <c r="X1234" s="76">
        <v>44096</v>
      </c>
      <c r="Y1234" s="76">
        <v>44102</v>
      </c>
      <c r="Z1234" s="76">
        <v>44075</v>
      </c>
      <c r="AA1234" s="76">
        <v>44104</v>
      </c>
      <c r="AB1234">
        <v>1081.8800000000001</v>
      </c>
      <c r="AC1234" t="s">
        <v>1067</v>
      </c>
      <c r="AD1234" t="s">
        <v>345</v>
      </c>
      <c r="AE1234" t="s">
        <v>324</v>
      </c>
      <c r="AF1234" t="s">
        <v>1394</v>
      </c>
      <c r="AG1234" t="s">
        <v>1393</v>
      </c>
      <c r="AH1234" t="s">
        <v>329</v>
      </c>
      <c r="AI1234" t="s">
        <v>318</v>
      </c>
      <c r="AJ1234" t="s">
        <v>1070</v>
      </c>
      <c r="AK1234">
        <v>86057</v>
      </c>
      <c r="AL1234">
        <v>22</v>
      </c>
      <c r="AM1234" t="s">
        <v>1327</v>
      </c>
      <c r="AN1234" t="s">
        <v>1328</v>
      </c>
      <c r="AO1234">
        <v>208081303</v>
      </c>
    </row>
    <row r="1235" spans="1:41">
      <c r="A1235" t="s">
        <v>315</v>
      </c>
      <c r="B1235">
        <v>4058</v>
      </c>
      <c r="C1235" t="s">
        <v>923</v>
      </c>
      <c r="D1235" t="s">
        <v>316</v>
      </c>
      <c r="E1235">
        <v>64850</v>
      </c>
      <c r="F1235" t="s">
        <v>317</v>
      </c>
      <c r="G1235" t="s">
        <v>318</v>
      </c>
      <c r="H1235" s="105" t="s">
        <v>924</v>
      </c>
      <c r="I1235" t="s">
        <v>925</v>
      </c>
      <c r="J1235" t="s">
        <v>669</v>
      </c>
      <c r="K1235" t="s">
        <v>315</v>
      </c>
      <c r="L1235">
        <v>767293</v>
      </c>
      <c r="M1235">
        <v>19176</v>
      </c>
      <c r="O1235">
        <v>333080</v>
      </c>
      <c r="P1235" t="s">
        <v>1066</v>
      </c>
      <c r="Q1235">
        <v>20461</v>
      </c>
      <c r="R1235">
        <v>152</v>
      </c>
      <c r="S1235">
        <v>20461</v>
      </c>
      <c r="T1235">
        <v>2786</v>
      </c>
      <c r="U1235" t="s">
        <v>328</v>
      </c>
      <c r="W1235">
        <v>1158667035</v>
      </c>
      <c r="X1235" s="76">
        <v>44096</v>
      </c>
      <c r="Y1235" s="76">
        <v>44102</v>
      </c>
      <c r="Z1235" s="76">
        <v>44013</v>
      </c>
      <c r="AA1235" s="76">
        <v>44043</v>
      </c>
      <c r="AB1235">
        <v>1077.07</v>
      </c>
      <c r="AC1235" t="s">
        <v>1067</v>
      </c>
      <c r="AD1235" t="s">
        <v>345</v>
      </c>
      <c r="AE1235" t="s">
        <v>324</v>
      </c>
      <c r="AF1235" t="s">
        <v>1395</v>
      </c>
      <c r="AG1235" t="s">
        <v>1393</v>
      </c>
      <c r="AH1235" t="s">
        <v>329</v>
      </c>
      <c r="AI1235" t="s">
        <v>318</v>
      </c>
      <c r="AJ1235" t="s">
        <v>1070</v>
      </c>
      <c r="AK1235">
        <v>86057</v>
      </c>
      <c r="AL1235">
        <v>13</v>
      </c>
      <c r="AM1235" t="s">
        <v>932</v>
      </c>
      <c r="AN1235" t="s">
        <v>1292</v>
      </c>
      <c r="AO1235">
        <v>208081214</v>
      </c>
    </row>
    <row r="1236" spans="1:41">
      <c r="A1236" t="s">
        <v>315</v>
      </c>
      <c r="B1236">
        <v>4058</v>
      </c>
      <c r="C1236" t="s">
        <v>923</v>
      </c>
      <c r="D1236" t="s">
        <v>316</v>
      </c>
      <c r="E1236">
        <v>64850</v>
      </c>
      <c r="F1236" t="s">
        <v>317</v>
      </c>
      <c r="G1236" t="s">
        <v>318</v>
      </c>
      <c r="H1236" s="105" t="s">
        <v>924</v>
      </c>
      <c r="I1236" t="s">
        <v>925</v>
      </c>
      <c r="J1236" t="s">
        <v>669</v>
      </c>
      <c r="K1236" t="s">
        <v>315</v>
      </c>
      <c r="L1236">
        <v>767308</v>
      </c>
      <c r="M1236">
        <v>19207</v>
      </c>
      <c r="O1236">
        <v>333080</v>
      </c>
      <c r="P1236" t="s">
        <v>1066</v>
      </c>
      <c r="Q1236">
        <v>20462</v>
      </c>
      <c r="R1236">
        <v>152</v>
      </c>
      <c r="S1236">
        <v>20462</v>
      </c>
      <c r="T1236">
        <v>2786</v>
      </c>
      <c r="U1236" t="s">
        <v>328</v>
      </c>
      <c r="W1236">
        <v>1158667035</v>
      </c>
      <c r="X1236" s="76">
        <v>44096</v>
      </c>
      <c r="Y1236" s="76">
        <v>44102</v>
      </c>
      <c r="Z1236" s="76">
        <v>44044</v>
      </c>
      <c r="AA1236" s="76">
        <v>44074</v>
      </c>
      <c r="AB1236">
        <v>1649.26</v>
      </c>
      <c r="AC1236" t="s">
        <v>1067</v>
      </c>
      <c r="AD1236" t="s">
        <v>345</v>
      </c>
      <c r="AE1236" t="s">
        <v>324</v>
      </c>
      <c r="AF1236" t="s">
        <v>1392</v>
      </c>
      <c r="AG1236" t="s">
        <v>1393</v>
      </c>
      <c r="AH1236" t="s">
        <v>329</v>
      </c>
      <c r="AI1236" t="s">
        <v>318</v>
      </c>
      <c r="AJ1236" t="s">
        <v>1070</v>
      </c>
      <c r="AK1236">
        <v>86057</v>
      </c>
      <c r="AL1236">
        <v>8</v>
      </c>
      <c r="AM1236" t="s">
        <v>1301</v>
      </c>
      <c r="AN1236" t="s">
        <v>1302</v>
      </c>
      <c r="AO1236">
        <v>207055970</v>
      </c>
    </row>
    <row r="1237" spans="1:41">
      <c r="A1237" t="s">
        <v>315</v>
      </c>
      <c r="B1237">
        <v>4058</v>
      </c>
      <c r="C1237" t="s">
        <v>923</v>
      </c>
      <c r="D1237" t="s">
        <v>316</v>
      </c>
      <c r="E1237">
        <v>64850</v>
      </c>
      <c r="F1237" t="s">
        <v>317</v>
      </c>
      <c r="G1237" t="s">
        <v>318</v>
      </c>
      <c r="H1237" s="105" t="s">
        <v>924</v>
      </c>
      <c r="I1237" t="s">
        <v>925</v>
      </c>
      <c r="J1237" t="s">
        <v>669</v>
      </c>
      <c r="K1237" t="s">
        <v>315</v>
      </c>
      <c r="L1237">
        <v>767327</v>
      </c>
      <c r="M1237">
        <v>19238</v>
      </c>
      <c r="O1237">
        <v>333080</v>
      </c>
      <c r="P1237" t="s">
        <v>1066</v>
      </c>
      <c r="Q1237">
        <v>20463</v>
      </c>
      <c r="R1237">
        <v>152</v>
      </c>
      <c r="S1237">
        <v>20463</v>
      </c>
      <c r="T1237">
        <v>2786</v>
      </c>
      <c r="U1237" t="s">
        <v>328</v>
      </c>
      <c r="W1237">
        <v>1158667035</v>
      </c>
      <c r="X1237" s="76">
        <v>44096</v>
      </c>
      <c r="Y1237" s="76">
        <v>44102</v>
      </c>
      <c r="Z1237" s="76">
        <v>44075</v>
      </c>
      <c r="AA1237" s="76">
        <v>44104</v>
      </c>
      <c r="AB1237">
        <v>1086.68</v>
      </c>
      <c r="AC1237" t="s">
        <v>1067</v>
      </c>
      <c r="AD1237" t="s">
        <v>345</v>
      </c>
      <c r="AE1237" t="s">
        <v>324</v>
      </c>
      <c r="AF1237" t="s">
        <v>1394</v>
      </c>
      <c r="AG1237" t="s">
        <v>1393</v>
      </c>
      <c r="AH1237" t="s">
        <v>329</v>
      </c>
      <c r="AI1237" t="s">
        <v>318</v>
      </c>
      <c r="AJ1237" t="s">
        <v>1070</v>
      </c>
      <c r="AK1237">
        <v>86057</v>
      </c>
      <c r="AL1237">
        <v>7</v>
      </c>
      <c r="AM1237" t="s">
        <v>1350</v>
      </c>
      <c r="AN1237" t="s">
        <v>1351</v>
      </c>
      <c r="AO1237">
        <v>208081162</v>
      </c>
    </row>
    <row r="1238" spans="1:41">
      <c r="A1238" t="s">
        <v>315</v>
      </c>
      <c r="B1238">
        <v>4058</v>
      </c>
      <c r="C1238" t="s">
        <v>923</v>
      </c>
      <c r="D1238" t="s">
        <v>316</v>
      </c>
      <c r="E1238">
        <v>64850</v>
      </c>
      <c r="F1238" t="s">
        <v>317</v>
      </c>
      <c r="G1238" t="s">
        <v>318</v>
      </c>
      <c r="H1238" s="105" t="s">
        <v>924</v>
      </c>
      <c r="I1238" t="s">
        <v>925</v>
      </c>
      <c r="J1238" t="s">
        <v>669</v>
      </c>
      <c r="K1238" t="s">
        <v>315</v>
      </c>
      <c r="L1238">
        <v>767331</v>
      </c>
      <c r="M1238">
        <v>19238</v>
      </c>
      <c r="O1238">
        <v>333080</v>
      </c>
      <c r="P1238" t="s">
        <v>1066</v>
      </c>
      <c r="Q1238">
        <v>20463</v>
      </c>
      <c r="R1238">
        <v>152</v>
      </c>
      <c r="S1238">
        <v>20463</v>
      </c>
      <c r="T1238">
        <v>2786</v>
      </c>
      <c r="U1238" t="s">
        <v>328</v>
      </c>
      <c r="W1238">
        <v>1158667035</v>
      </c>
      <c r="X1238" s="76">
        <v>44096</v>
      </c>
      <c r="Y1238" s="76">
        <v>44102</v>
      </c>
      <c r="Z1238" s="76">
        <v>44075</v>
      </c>
      <c r="AA1238" s="76">
        <v>44104</v>
      </c>
      <c r="AB1238">
        <v>1649.26</v>
      </c>
      <c r="AC1238" t="s">
        <v>1067</v>
      </c>
      <c r="AD1238" t="s">
        <v>345</v>
      </c>
      <c r="AE1238" t="s">
        <v>324</v>
      </c>
      <c r="AF1238" t="s">
        <v>1394</v>
      </c>
      <c r="AG1238" t="s">
        <v>1393</v>
      </c>
      <c r="AH1238" t="s">
        <v>329</v>
      </c>
      <c r="AI1238" t="s">
        <v>318</v>
      </c>
      <c r="AJ1238" t="s">
        <v>1070</v>
      </c>
      <c r="AK1238">
        <v>86057</v>
      </c>
      <c r="AL1238">
        <v>11</v>
      </c>
      <c r="AM1238" t="s">
        <v>1331</v>
      </c>
      <c r="AN1238" t="s">
        <v>1332</v>
      </c>
      <c r="AO1238">
        <v>208081192</v>
      </c>
    </row>
    <row r="1239" spans="1:41">
      <c r="A1239" t="s">
        <v>315</v>
      </c>
      <c r="B1239">
        <v>4058</v>
      </c>
      <c r="C1239" t="s">
        <v>923</v>
      </c>
      <c r="D1239" t="s">
        <v>316</v>
      </c>
      <c r="E1239">
        <v>64850</v>
      </c>
      <c r="F1239" t="s">
        <v>317</v>
      </c>
      <c r="G1239" t="s">
        <v>318</v>
      </c>
      <c r="H1239" s="105" t="s">
        <v>924</v>
      </c>
      <c r="I1239" t="s">
        <v>925</v>
      </c>
      <c r="J1239" t="s">
        <v>669</v>
      </c>
      <c r="K1239" t="s">
        <v>315</v>
      </c>
      <c r="L1239">
        <v>767325</v>
      </c>
      <c r="M1239">
        <v>19238</v>
      </c>
      <c r="O1239">
        <v>333080</v>
      </c>
      <c r="P1239" t="s">
        <v>1066</v>
      </c>
      <c r="Q1239">
        <v>20463</v>
      </c>
      <c r="R1239">
        <v>152</v>
      </c>
      <c r="S1239">
        <v>20463</v>
      </c>
      <c r="T1239">
        <v>2786</v>
      </c>
      <c r="U1239" t="s">
        <v>328</v>
      </c>
      <c r="W1239">
        <v>1158667035</v>
      </c>
      <c r="X1239" s="76">
        <v>44096</v>
      </c>
      <c r="Y1239" s="76">
        <v>44102</v>
      </c>
      <c r="Z1239" s="76">
        <v>44075</v>
      </c>
      <c r="AA1239" s="76">
        <v>44104</v>
      </c>
      <c r="AB1239">
        <v>1649.26</v>
      </c>
      <c r="AC1239" t="s">
        <v>1067</v>
      </c>
      <c r="AD1239" t="s">
        <v>345</v>
      </c>
      <c r="AE1239" t="s">
        <v>324</v>
      </c>
      <c r="AF1239" t="s">
        <v>1394</v>
      </c>
      <c r="AG1239" t="s">
        <v>1393</v>
      </c>
      <c r="AH1239" t="s">
        <v>329</v>
      </c>
      <c r="AI1239" t="s">
        <v>318</v>
      </c>
      <c r="AJ1239" t="s">
        <v>1070</v>
      </c>
      <c r="AK1239">
        <v>86057</v>
      </c>
      <c r="AL1239">
        <v>5</v>
      </c>
      <c r="AM1239" t="s">
        <v>1290</v>
      </c>
      <c r="AN1239" t="s">
        <v>1291</v>
      </c>
      <c r="AO1239">
        <v>208081148</v>
      </c>
    </row>
    <row r="1240" spans="1:41">
      <c r="A1240" t="s">
        <v>315</v>
      </c>
      <c r="B1240">
        <v>4058</v>
      </c>
      <c r="C1240" t="s">
        <v>923</v>
      </c>
      <c r="D1240" t="s">
        <v>316</v>
      </c>
      <c r="E1240">
        <v>64850</v>
      </c>
      <c r="F1240" t="s">
        <v>317</v>
      </c>
      <c r="G1240" t="s">
        <v>318</v>
      </c>
      <c r="H1240" s="105" t="s">
        <v>924</v>
      </c>
      <c r="I1240" t="s">
        <v>925</v>
      </c>
      <c r="J1240" t="s">
        <v>669</v>
      </c>
      <c r="K1240" t="s">
        <v>315</v>
      </c>
      <c r="L1240">
        <v>767314</v>
      </c>
      <c r="M1240">
        <v>19207</v>
      </c>
      <c r="O1240">
        <v>333080</v>
      </c>
      <c r="P1240" t="s">
        <v>1066</v>
      </c>
      <c r="Q1240">
        <v>20462</v>
      </c>
      <c r="R1240">
        <v>152</v>
      </c>
      <c r="S1240">
        <v>20462</v>
      </c>
      <c r="T1240">
        <v>2786</v>
      </c>
      <c r="U1240" t="s">
        <v>328</v>
      </c>
      <c r="W1240">
        <v>1158667035</v>
      </c>
      <c r="X1240" s="76">
        <v>44096</v>
      </c>
      <c r="Y1240" s="76">
        <v>44102</v>
      </c>
      <c r="Z1240" s="76">
        <v>44044</v>
      </c>
      <c r="AA1240" s="76">
        <v>44074</v>
      </c>
      <c r="AB1240">
        <v>1649.26</v>
      </c>
      <c r="AC1240" t="s">
        <v>1067</v>
      </c>
      <c r="AD1240" t="s">
        <v>345</v>
      </c>
      <c r="AE1240" t="s">
        <v>324</v>
      </c>
      <c r="AF1240" t="s">
        <v>1392</v>
      </c>
      <c r="AG1240" t="s">
        <v>1393</v>
      </c>
      <c r="AH1240" t="s">
        <v>329</v>
      </c>
      <c r="AI1240" t="s">
        <v>318</v>
      </c>
      <c r="AJ1240" t="s">
        <v>1070</v>
      </c>
      <c r="AK1240">
        <v>86057</v>
      </c>
      <c r="AL1240">
        <v>14</v>
      </c>
      <c r="AM1240" t="s">
        <v>944</v>
      </c>
      <c r="AN1240" t="s">
        <v>1321</v>
      </c>
      <c r="AO1240">
        <v>208081221</v>
      </c>
    </row>
    <row r="1241" spans="1:41">
      <c r="A1241" t="s">
        <v>315</v>
      </c>
      <c r="B1241">
        <v>4058</v>
      </c>
      <c r="C1241" t="s">
        <v>923</v>
      </c>
      <c r="D1241" t="s">
        <v>316</v>
      </c>
      <c r="E1241">
        <v>64850</v>
      </c>
      <c r="F1241" t="s">
        <v>317</v>
      </c>
      <c r="G1241" t="s">
        <v>318</v>
      </c>
      <c r="H1241" s="105" t="s">
        <v>924</v>
      </c>
      <c r="I1241" t="s">
        <v>925</v>
      </c>
      <c r="J1241" t="s">
        <v>669</v>
      </c>
      <c r="K1241" t="s">
        <v>315</v>
      </c>
      <c r="L1241">
        <v>767333</v>
      </c>
      <c r="M1241">
        <v>19238</v>
      </c>
      <c r="O1241">
        <v>333080</v>
      </c>
      <c r="P1241" t="s">
        <v>1066</v>
      </c>
      <c r="Q1241">
        <v>20463</v>
      </c>
      <c r="R1241">
        <v>152</v>
      </c>
      <c r="S1241">
        <v>20463</v>
      </c>
      <c r="T1241">
        <v>2786</v>
      </c>
      <c r="U1241" t="s">
        <v>328</v>
      </c>
      <c r="W1241">
        <v>1158667035</v>
      </c>
      <c r="X1241" s="76">
        <v>44096</v>
      </c>
      <c r="Y1241" s="76">
        <v>44102</v>
      </c>
      <c r="Z1241" s="76">
        <v>44075</v>
      </c>
      <c r="AA1241" s="76">
        <v>44104</v>
      </c>
      <c r="AB1241">
        <v>1077.07</v>
      </c>
      <c r="AC1241" t="s">
        <v>1067</v>
      </c>
      <c r="AD1241" t="s">
        <v>345</v>
      </c>
      <c r="AE1241" t="s">
        <v>324</v>
      </c>
      <c r="AF1241" t="s">
        <v>1394</v>
      </c>
      <c r="AG1241" t="s">
        <v>1393</v>
      </c>
      <c r="AH1241" t="s">
        <v>329</v>
      </c>
      <c r="AI1241" t="s">
        <v>318</v>
      </c>
      <c r="AJ1241" t="s">
        <v>1070</v>
      </c>
      <c r="AK1241">
        <v>86057</v>
      </c>
      <c r="AL1241">
        <v>13</v>
      </c>
      <c r="AM1241" t="s">
        <v>932</v>
      </c>
      <c r="AN1241" t="s">
        <v>1292</v>
      </c>
      <c r="AO1241">
        <v>208081214</v>
      </c>
    </row>
    <row r="1242" spans="1:41">
      <c r="A1242" t="s">
        <v>315</v>
      </c>
      <c r="B1242">
        <v>4058</v>
      </c>
      <c r="C1242" t="s">
        <v>923</v>
      </c>
      <c r="D1242" t="s">
        <v>316</v>
      </c>
      <c r="E1242">
        <v>64850</v>
      </c>
      <c r="F1242" t="s">
        <v>317</v>
      </c>
      <c r="G1242" t="s">
        <v>318</v>
      </c>
      <c r="H1242" s="105" t="s">
        <v>924</v>
      </c>
      <c r="I1242" t="s">
        <v>925</v>
      </c>
      <c r="J1242" t="s">
        <v>669</v>
      </c>
      <c r="K1242" t="s">
        <v>315</v>
      </c>
      <c r="L1242">
        <v>767340</v>
      </c>
      <c r="M1242">
        <v>19238</v>
      </c>
      <c r="O1242">
        <v>333080</v>
      </c>
      <c r="P1242" t="s">
        <v>1066</v>
      </c>
      <c r="Q1242">
        <v>20463</v>
      </c>
      <c r="R1242">
        <v>152</v>
      </c>
      <c r="S1242">
        <v>20463</v>
      </c>
      <c r="T1242">
        <v>2786</v>
      </c>
      <c r="U1242" t="s">
        <v>328</v>
      </c>
      <c r="W1242">
        <v>1158667035</v>
      </c>
      <c r="X1242" s="76">
        <v>44096</v>
      </c>
      <c r="Y1242" s="76">
        <v>44102</v>
      </c>
      <c r="Z1242" s="76">
        <v>44075</v>
      </c>
      <c r="AA1242" s="76">
        <v>44104</v>
      </c>
      <c r="AB1242">
        <v>1649.26</v>
      </c>
      <c r="AC1242" t="s">
        <v>1067</v>
      </c>
      <c r="AD1242" t="s">
        <v>345</v>
      </c>
      <c r="AE1242" t="s">
        <v>324</v>
      </c>
      <c r="AF1242" t="s">
        <v>1394</v>
      </c>
      <c r="AG1242" t="s">
        <v>1393</v>
      </c>
      <c r="AH1242" t="s">
        <v>329</v>
      </c>
      <c r="AI1242" t="s">
        <v>318</v>
      </c>
      <c r="AJ1242" t="s">
        <v>1070</v>
      </c>
      <c r="AK1242">
        <v>86057</v>
      </c>
      <c r="AL1242">
        <v>20</v>
      </c>
      <c r="AM1242" t="s">
        <v>1317</v>
      </c>
      <c r="AN1242" t="s">
        <v>1318</v>
      </c>
      <c r="AO1242">
        <v>208081281</v>
      </c>
    </row>
    <row r="1243" spans="1:41">
      <c r="A1243" t="s">
        <v>315</v>
      </c>
      <c r="B1243">
        <v>4058</v>
      </c>
      <c r="C1243" t="s">
        <v>923</v>
      </c>
      <c r="D1243" t="s">
        <v>316</v>
      </c>
      <c r="E1243">
        <v>64850</v>
      </c>
      <c r="F1243" t="s">
        <v>317</v>
      </c>
      <c r="G1243" t="s">
        <v>318</v>
      </c>
      <c r="H1243" s="105" t="s">
        <v>924</v>
      </c>
      <c r="I1243" t="s">
        <v>925</v>
      </c>
      <c r="J1243" t="s">
        <v>669</v>
      </c>
      <c r="K1243" t="s">
        <v>315</v>
      </c>
      <c r="L1243">
        <v>767287</v>
      </c>
      <c r="M1243">
        <v>19176</v>
      </c>
      <c r="O1243">
        <v>333080</v>
      </c>
      <c r="P1243" t="s">
        <v>1066</v>
      </c>
      <c r="Q1243">
        <v>20461</v>
      </c>
      <c r="R1243">
        <v>152</v>
      </c>
      <c r="S1243">
        <v>20461</v>
      </c>
      <c r="T1243">
        <v>2786</v>
      </c>
      <c r="U1243" t="s">
        <v>328</v>
      </c>
      <c r="W1243">
        <v>1158667035</v>
      </c>
      <c r="X1243" s="76">
        <v>44096</v>
      </c>
      <c r="Y1243" s="76">
        <v>44102</v>
      </c>
      <c r="Z1243" s="76">
        <v>44013</v>
      </c>
      <c r="AA1243" s="76">
        <v>44043</v>
      </c>
      <c r="AB1243">
        <v>1086.68</v>
      </c>
      <c r="AC1243" t="s">
        <v>1067</v>
      </c>
      <c r="AD1243" t="s">
        <v>345</v>
      </c>
      <c r="AE1243" t="s">
        <v>324</v>
      </c>
      <c r="AF1243" t="s">
        <v>1395</v>
      </c>
      <c r="AG1243" t="s">
        <v>1393</v>
      </c>
      <c r="AH1243" t="s">
        <v>329</v>
      </c>
      <c r="AI1243" t="s">
        <v>318</v>
      </c>
      <c r="AJ1243" t="s">
        <v>1070</v>
      </c>
      <c r="AK1243">
        <v>86057</v>
      </c>
      <c r="AL1243">
        <v>7</v>
      </c>
      <c r="AM1243" t="s">
        <v>1350</v>
      </c>
      <c r="AN1243" t="s">
        <v>1351</v>
      </c>
      <c r="AO1243">
        <v>208081162</v>
      </c>
    </row>
    <row r="1244" spans="1:41">
      <c r="A1244" t="s">
        <v>315</v>
      </c>
      <c r="B1244">
        <v>4058</v>
      </c>
      <c r="C1244" t="s">
        <v>923</v>
      </c>
      <c r="D1244" t="s">
        <v>316</v>
      </c>
      <c r="E1244">
        <v>64850</v>
      </c>
      <c r="F1244" t="s">
        <v>317</v>
      </c>
      <c r="G1244" t="s">
        <v>318</v>
      </c>
      <c r="H1244" s="105" t="s">
        <v>924</v>
      </c>
      <c r="I1244" t="s">
        <v>925</v>
      </c>
      <c r="J1244" t="s">
        <v>669</v>
      </c>
      <c r="K1244" t="s">
        <v>315</v>
      </c>
      <c r="L1244">
        <v>767336</v>
      </c>
      <c r="M1244">
        <v>19238</v>
      </c>
      <c r="O1244">
        <v>333080</v>
      </c>
      <c r="P1244" t="s">
        <v>1066</v>
      </c>
      <c r="Q1244">
        <v>20463</v>
      </c>
      <c r="R1244">
        <v>152</v>
      </c>
      <c r="S1244">
        <v>20463</v>
      </c>
      <c r="T1244">
        <v>2786</v>
      </c>
      <c r="U1244" t="s">
        <v>328</v>
      </c>
      <c r="W1244">
        <v>1158667035</v>
      </c>
      <c r="X1244" s="76">
        <v>44096</v>
      </c>
      <c r="Y1244" s="76">
        <v>44102</v>
      </c>
      <c r="Z1244" s="76">
        <v>44075</v>
      </c>
      <c r="AA1244" s="76">
        <v>44104</v>
      </c>
      <c r="AB1244">
        <v>1081.8800000000001</v>
      </c>
      <c r="AC1244" t="s">
        <v>1067</v>
      </c>
      <c r="AD1244" t="s">
        <v>345</v>
      </c>
      <c r="AE1244" t="s">
        <v>324</v>
      </c>
      <c r="AF1244" t="s">
        <v>1394</v>
      </c>
      <c r="AG1244" t="s">
        <v>1393</v>
      </c>
      <c r="AH1244" t="s">
        <v>329</v>
      </c>
      <c r="AI1244" t="s">
        <v>318</v>
      </c>
      <c r="AJ1244" t="s">
        <v>1070</v>
      </c>
      <c r="AK1244">
        <v>86057</v>
      </c>
      <c r="AL1244">
        <v>16</v>
      </c>
      <c r="AM1244" t="s">
        <v>1313</v>
      </c>
      <c r="AN1244" t="s">
        <v>1314</v>
      </c>
      <c r="AO1244">
        <v>208081244</v>
      </c>
    </row>
    <row r="1245" spans="1:41">
      <c r="A1245" t="s">
        <v>315</v>
      </c>
      <c r="B1245">
        <v>4058</v>
      </c>
      <c r="C1245" t="s">
        <v>923</v>
      </c>
      <c r="D1245" t="s">
        <v>316</v>
      </c>
      <c r="E1245">
        <v>64850</v>
      </c>
      <c r="F1245" t="s">
        <v>317</v>
      </c>
      <c r="G1245" t="s">
        <v>318</v>
      </c>
      <c r="H1245" s="105" t="s">
        <v>924</v>
      </c>
      <c r="I1245" t="s">
        <v>925</v>
      </c>
      <c r="J1245" t="s">
        <v>669</v>
      </c>
      <c r="K1245" t="s">
        <v>315</v>
      </c>
      <c r="L1245">
        <v>767298</v>
      </c>
      <c r="M1245">
        <v>19176</v>
      </c>
      <c r="O1245">
        <v>333080</v>
      </c>
      <c r="P1245" t="s">
        <v>1066</v>
      </c>
      <c r="Q1245">
        <v>20461</v>
      </c>
      <c r="R1245">
        <v>152</v>
      </c>
      <c r="S1245">
        <v>20461</v>
      </c>
      <c r="T1245">
        <v>2786</v>
      </c>
      <c r="U1245" t="s">
        <v>328</v>
      </c>
      <c r="W1245">
        <v>1158667035</v>
      </c>
      <c r="X1245" s="76">
        <v>44096</v>
      </c>
      <c r="Y1245" s="76">
        <v>44102</v>
      </c>
      <c r="Z1245" s="76">
        <v>44013</v>
      </c>
      <c r="AA1245" s="76">
        <v>44043</v>
      </c>
      <c r="AB1245">
        <v>1490.58</v>
      </c>
      <c r="AC1245" t="s">
        <v>1067</v>
      </c>
      <c r="AD1245" t="s">
        <v>345</v>
      </c>
      <c r="AE1245" t="s">
        <v>324</v>
      </c>
      <c r="AF1245" t="s">
        <v>1395</v>
      </c>
      <c r="AG1245" t="s">
        <v>1393</v>
      </c>
      <c r="AH1245" t="s">
        <v>329</v>
      </c>
      <c r="AI1245" t="s">
        <v>318</v>
      </c>
      <c r="AJ1245" t="s">
        <v>1070</v>
      </c>
      <c r="AK1245">
        <v>86057</v>
      </c>
      <c r="AL1245">
        <v>18</v>
      </c>
      <c r="AM1245" t="s">
        <v>1295</v>
      </c>
      <c r="AN1245" t="s">
        <v>1296</v>
      </c>
      <c r="AO1245">
        <v>208081267</v>
      </c>
    </row>
    <row r="1246" spans="1:41">
      <c r="A1246" t="s">
        <v>315</v>
      </c>
      <c r="B1246">
        <v>4058</v>
      </c>
      <c r="C1246" t="s">
        <v>923</v>
      </c>
      <c r="D1246" t="s">
        <v>316</v>
      </c>
      <c r="E1246">
        <v>64850</v>
      </c>
      <c r="F1246" t="s">
        <v>317</v>
      </c>
      <c r="G1246" t="s">
        <v>318</v>
      </c>
      <c r="H1246" s="105" t="s">
        <v>924</v>
      </c>
      <c r="I1246" t="s">
        <v>925</v>
      </c>
      <c r="J1246" t="s">
        <v>669</v>
      </c>
      <c r="K1246" t="s">
        <v>315</v>
      </c>
      <c r="L1246">
        <v>767302</v>
      </c>
      <c r="M1246">
        <v>19176</v>
      </c>
      <c r="O1246">
        <v>333080</v>
      </c>
      <c r="P1246" t="s">
        <v>1066</v>
      </c>
      <c r="Q1246">
        <v>20461</v>
      </c>
      <c r="R1246">
        <v>152</v>
      </c>
      <c r="S1246">
        <v>20461</v>
      </c>
      <c r="T1246">
        <v>2786</v>
      </c>
      <c r="U1246" t="s">
        <v>328</v>
      </c>
      <c r="W1246">
        <v>1158667035</v>
      </c>
      <c r="X1246" s="76">
        <v>44096</v>
      </c>
      <c r="Y1246" s="76">
        <v>44102</v>
      </c>
      <c r="Z1246" s="76">
        <v>44013</v>
      </c>
      <c r="AA1246" s="76">
        <v>44043</v>
      </c>
      <c r="AB1246">
        <v>1081.8800000000001</v>
      </c>
      <c r="AC1246" t="s">
        <v>1067</v>
      </c>
      <c r="AD1246" t="s">
        <v>345</v>
      </c>
      <c r="AE1246" t="s">
        <v>324</v>
      </c>
      <c r="AF1246" t="s">
        <v>1395</v>
      </c>
      <c r="AG1246" t="s">
        <v>1393</v>
      </c>
      <c r="AH1246" t="s">
        <v>329</v>
      </c>
      <c r="AI1246" t="s">
        <v>318</v>
      </c>
      <c r="AJ1246" t="s">
        <v>1070</v>
      </c>
      <c r="AK1246">
        <v>86057</v>
      </c>
      <c r="AL1246">
        <v>22</v>
      </c>
      <c r="AM1246" t="s">
        <v>1327</v>
      </c>
      <c r="AN1246" t="s">
        <v>1328</v>
      </c>
      <c r="AO1246">
        <v>208081303</v>
      </c>
    </row>
    <row r="1247" spans="1:41">
      <c r="A1247" t="s">
        <v>315</v>
      </c>
      <c r="B1247">
        <v>4058</v>
      </c>
      <c r="C1247" t="s">
        <v>923</v>
      </c>
      <c r="D1247" t="s">
        <v>316</v>
      </c>
      <c r="E1247">
        <v>64850</v>
      </c>
      <c r="F1247" t="s">
        <v>317</v>
      </c>
      <c r="G1247" t="s">
        <v>318</v>
      </c>
      <c r="H1247" s="105" t="s">
        <v>924</v>
      </c>
      <c r="I1247" t="s">
        <v>925</v>
      </c>
      <c r="J1247" t="s">
        <v>669</v>
      </c>
      <c r="K1247" t="s">
        <v>315</v>
      </c>
      <c r="L1247">
        <v>767296</v>
      </c>
      <c r="M1247">
        <v>19176</v>
      </c>
      <c r="O1247">
        <v>333080</v>
      </c>
      <c r="P1247" t="s">
        <v>1066</v>
      </c>
      <c r="Q1247">
        <v>20461</v>
      </c>
      <c r="R1247">
        <v>152</v>
      </c>
      <c r="S1247">
        <v>20461</v>
      </c>
      <c r="T1247">
        <v>2786</v>
      </c>
      <c r="U1247" t="s">
        <v>328</v>
      </c>
      <c r="W1247">
        <v>1158667035</v>
      </c>
      <c r="X1247" s="76">
        <v>44096</v>
      </c>
      <c r="Y1247" s="76">
        <v>44102</v>
      </c>
      <c r="Z1247" s="76">
        <v>44013</v>
      </c>
      <c r="AA1247" s="76">
        <v>44043</v>
      </c>
      <c r="AB1247">
        <v>1081.8800000000001</v>
      </c>
      <c r="AC1247" t="s">
        <v>1067</v>
      </c>
      <c r="AD1247" t="s">
        <v>345</v>
      </c>
      <c r="AE1247" t="s">
        <v>324</v>
      </c>
      <c r="AF1247" t="s">
        <v>1395</v>
      </c>
      <c r="AG1247" t="s">
        <v>1393</v>
      </c>
      <c r="AH1247" t="s">
        <v>329</v>
      </c>
      <c r="AI1247" t="s">
        <v>318</v>
      </c>
      <c r="AJ1247" t="s">
        <v>1070</v>
      </c>
      <c r="AK1247">
        <v>86057</v>
      </c>
      <c r="AL1247">
        <v>16</v>
      </c>
      <c r="AM1247" t="s">
        <v>1313</v>
      </c>
      <c r="AN1247" t="s">
        <v>1314</v>
      </c>
      <c r="AO1247">
        <v>208081244</v>
      </c>
    </row>
    <row r="1248" spans="1:41">
      <c r="A1248" t="s">
        <v>315</v>
      </c>
      <c r="B1248">
        <v>4058</v>
      </c>
      <c r="C1248" t="s">
        <v>923</v>
      </c>
      <c r="D1248" t="s">
        <v>316</v>
      </c>
      <c r="E1248">
        <v>64850</v>
      </c>
      <c r="F1248" t="s">
        <v>317</v>
      </c>
      <c r="G1248" t="s">
        <v>318</v>
      </c>
      <c r="H1248" s="105" t="s">
        <v>924</v>
      </c>
      <c r="I1248" t="s">
        <v>925</v>
      </c>
      <c r="J1248" t="s">
        <v>669</v>
      </c>
      <c r="K1248" t="s">
        <v>315</v>
      </c>
      <c r="L1248">
        <v>767321</v>
      </c>
      <c r="M1248">
        <v>19207</v>
      </c>
      <c r="O1248">
        <v>333080</v>
      </c>
      <c r="P1248" t="s">
        <v>1066</v>
      </c>
      <c r="Q1248">
        <v>20462</v>
      </c>
      <c r="R1248">
        <v>152</v>
      </c>
      <c r="S1248">
        <v>20462</v>
      </c>
      <c r="T1248">
        <v>2786</v>
      </c>
      <c r="U1248" t="s">
        <v>328</v>
      </c>
      <c r="W1248">
        <v>1158667035</v>
      </c>
      <c r="X1248" s="76">
        <v>44096</v>
      </c>
      <c r="Y1248" s="76">
        <v>44102</v>
      </c>
      <c r="Z1248" s="76">
        <v>44044</v>
      </c>
      <c r="AA1248" s="76">
        <v>44074</v>
      </c>
      <c r="AB1248">
        <v>1490.58</v>
      </c>
      <c r="AC1248" t="s">
        <v>1067</v>
      </c>
      <c r="AD1248" t="s">
        <v>345</v>
      </c>
      <c r="AE1248" t="s">
        <v>324</v>
      </c>
      <c r="AF1248" t="s">
        <v>1392</v>
      </c>
      <c r="AG1248" t="s">
        <v>1393</v>
      </c>
      <c r="AH1248" t="s">
        <v>329</v>
      </c>
      <c r="AI1248" t="s">
        <v>318</v>
      </c>
      <c r="AJ1248" t="s">
        <v>1070</v>
      </c>
      <c r="AK1248">
        <v>86057</v>
      </c>
      <c r="AL1248">
        <v>21</v>
      </c>
      <c r="AM1248" t="s">
        <v>1286</v>
      </c>
      <c r="AN1248" t="s">
        <v>1287</v>
      </c>
      <c r="AO1248">
        <v>208081297</v>
      </c>
    </row>
    <row r="1249" spans="1:41">
      <c r="A1249" t="s">
        <v>315</v>
      </c>
      <c r="B1249">
        <v>4058</v>
      </c>
      <c r="C1249" t="s">
        <v>923</v>
      </c>
      <c r="D1249" t="s">
        <v>316</v>
      </c>
      <c r="E1249">
        <v>64850</v>
      </c>
      <c r="F1249" t="s">
        <v>317</v>
      </c>
      <c r="G1249" t="s">
        <v>318</v>
      </c>
      <c r="H1249" s="105" t="s">
        <v>924</v>
      </c>
      <c r="I1249" t="s">
        <v>925</v>
      </c>
      <c r="J1249" t="s">
        <v>669</v>
      </c>
      <c r="K1249" t="s">
        <v>315</v>
      </c>
      <c r="L1249">
        <v>767311</v>
      </c>
      <c r="M1249">
        <v>19207</v>
      </c>
      <c r="O1249">
        <v>333080</v>
      </c>
      <c r="P1249" t="s">
        <v>1066</v>
      </c>
      <c r="Q1249">
        <v>20462</v>
      </c>
      <c r="R1249">
        <v>152</v>
      </c>
      <c r="S1249">
        <v>20462</v>
      </c>
      <c r="T1249">
        <v>2786</v>
      </c>
      <c r="U1249" t="s">
        <v>328</v>
      </c>
      <c r="W1249">
        <v>1158667035</v>
      </c>
      <c r="X1249" s="76">
        <v>44096</v>
      </c>
      <c r="Y1249" s="76">
        <v>44102</v>
      </c>
      <c r="Z1249" s="76">
        <v>44044</v>
      </c>
      <c r="AA1249" s="76">
        <v>44074</v>
      </c>
      <c r="AB1249">
        <v>1649.26</v>
      </c>
      <c r="AC1249" t="s">
        <v>1067</v>
      </c>
      <c r="AD1249" t="s">
        <v>345</v>
      </c>
      <c r="AE1249" t="s">
        <v>324</v>
      </c>
      <c r="AF1249" t="s">
        <v>1392</v>
      </c>
      <c r="AG1249" t="s">
        <v>1393</v>
      </c>
      <c r="AH1249" t="s">
        <v>329</v>
      </c>
      <c r="AI1249" t="s">
        <v>318</v>
      </c>
      <c r="AJ1249" t="s">
        <v>1070</v>
      </c>
      <c r="AK1249">
        <v>86057</v>
      </c>
      <c r="AL1249">
        <v>11</v>
      </c>
      <c r="AM1249" t="s">
        <v>1331</v>
      </c>
      <c r="AN1249" t="s">
        <v>1332</v>
      </c>
      <c r="AO1249">
        <v>208081192</v>
      </c>
    </row>
    <row r="1250" spans="1:41">
      <c r="A1250" t="s">
        <v>315</v>
      </c>
      <c r="B1250">
        <v>4058</v>
      </c>
      <c r="C1250" t="s">
        <v>923</v>
      </c>
      <c r="D1250" t="s">
        <v>316</v>
      </c>
      <c r="E1250">
        <v>64850</v>
      </c>
      <c r="F1250" t="s">
        <v>317</v>
      </c>
      <c r="G1250" t="s">
        <v>318</v>
      </c>
      <c r="H1250" s="105" t="s">
        <v>924</v>
      </c>
      <c r="I1250" t="s">
        <v>925</v>
      </c>
      <c r="J1250" t="s">
        <v>669</v>
      </c>
      <c r="K1250" t="s">
        <v>315</v>
      </c>
      <c r="L1250">
        <v>767339</v>
      </c>
      <c r="M1250">
        <v>19238</v>
      </c>
      <c r="O1250">
        <v>333080</v>
      </c>
      <c r="P1250" t="s">
        <v>1066</v>
      </c>
      <c r="Q1250">
        <v>20463</v>
      </c>
      <c r="R1250">
        <v>152</v>
      </c>
      <c r="S1250">
        <v>20463</v>
      </c>
      <c r="T1250">
        <v>2786</v>
      </c>
      <c r="U1250" t="s">
        <v>328</v>
      </c>
      <c r="W1250">
        <v>1158667035</v>
      </c>
      <c r="X1250" s="76">
        <v>44096</v>
      </c>
      <c r="Y1250" s="76">
        <v>44102</v>
      </c>
      <c r="Z1250" s="76">
        <v>44075</v>
      </c>
      <c r="AA1250" s="76">
        <v>44104</v>
      </c>
      <c r="AB1250">
        <v>1081.8800000000001</v>
      </c>
      <c r="AC1250" t="s">
        <v>1067</v>
      </c>
      <c r="AD1250" t="s">
        <v>345</v>
      </c>
      <c r="AE1250" t="s">
        <v>324</v>
      </c>
      <c r="AF1250" t="s">
        <v>1394</v>
      </c>
      <c r="AG1250" t="s">
        <v>1393</v>
      </c>
      <c r="AH1250" t="s">
        <v>329</v>
      </c>
      <c r="AI1250" t="s">
        <v>318</v>
      </c>
      <c r="AJ1250" t="s">
        <v>1070</v>
      </c>
      <c r="AK1250">
        <v>86057</v>
      </c>
      <c r="AL1250">
        <v>19</v>
      </c>
      <c r="AM1250" t="s">
        <v>977</v>
      </c>
      <c r="AN1250" t="s">
        <v>1343</v>
      </c>
      <c r="AO1250">
        <v>208081274</v>
      </c>
    </row>
    <row r="1251" spans="1:41">
      <c r="A1251" t="s">
        <v>315</v>
      </c>
      <c r="B1251">
        <v>4058</v>
      </c>
      <c r="C1251" t="s">
        <v>923</v>
      </c>
      <c r="D1251" t="s">
        <v>316</v>
      </c>
      <c r="E1251">
        <v>64850</v>
      </c>
      <c r="F1251" t="s">
        <v>317</v>
      </c>
      <c r="G1251" t="s">
        <v>318</v>
      </c>
      <c r="H1251" s="105" t="s">
        <v>924</v>
      </c>
      <c r="I1251" t="s">
        <v>925</v>
      </c>
      <c r="J1251" t="s">
        <v>669</v>
      </c>
      <c r="K1251" t="s">
        <v>315</v>
      </c>
      <c r="L1251">
        <v>767303</v>
      </c>
      <c r="M1251">
        <v>19207</v>
      </c>
      <c r="O1251">
        <v>333080</v>
      </c>
      <c r="P1251" t="s">
        <v>1066</v>
      </c>
      <c r="Q1251">
        <v>20462</v>
      </c>
      <c r="R1251">
        <v>152</v>
      </c>
      <c r="S1251">
        <v>20462</v>
      </c>
      <c r="T1251">
        <v>2786</v>
      </c>
      <c r="U1251" t="s">
        <v>328</v>
      </c>
      <c r="W1251">
        <v>1158667035</v>
      </c>
      <c r="X1251" s="76">
        <v>44096</v>
      </c>
      <c r="Y1251" s="76">
        <v>44102</v>
      </c>
      <c r="Z1251" s="76">
        <v>44044</v>
      </c>
      <c r="AA1251" s="76">
        <v>44074</v>
      </c>
      <c r="AB1251">
        <v>1794.47</v>
      </c>
      <c r="AC1251" t="s">
        <v>1067</v>
      </c>
      <c r="AD1251" t="s">
        <v>345</v>
      </c>
      <c r="AE1251" t="s">
        <v>324</v>
      </c>
      <c r="AF1251" t="s">
        <v>1392</v>
      </c>
      <c r="AG1251" t="s">
        <v>1393</v>
      </c>
      <c r="AH1251" t="s">
        <v>329</v>
      </c>
      <c r="AI1251" t="s">
        <v>318</v>
      </c>
      <c r="AJ1251" t="s">
        <v>1070</v>
      </c>
      <c r="AK1251">
        <v>86057</v>
      </c>
      <c r="AL1251">
        <v>3</v>
      </c>
      <c r="AM1251" t="s">
        <v>1346</v>
      </c>
      <c r="AN1251" t="s">
        <v>1347</v>
      </c>
      <c r="AO1251">
        <v>208081118</v>
      </c>
    </row>
    <row r="1252" spans="1:41">
      <c r="A1252" t="s">
        <v>315</v>
      </c>
      <c r="B1252">
        <v>4058</v>
      </c>
      <c r="C1252" t="s">
        <v>923</v>
      </c>
      <c r="D1252" t="s">
        <v>316</v>
      </c>
      <c r="E1252">
        <v>64850</v>
      </c>
      <c r="F1252" t="s">
        <v>317</v>
      </c>
      <c r="G1252" t="s">
        <v>318</v>
      </c>
      <c r="H1252" s="105" t="s">
        <v>924</v>
      </c>
      <c r="I1252" t="s">
        <v>925</v>
      </c>
      <c r="J1252" t="s">
        <v>669</v>
      </c>
      <c r="K1252" t="s">
        <v>315</v>
      </c>
      <c r="L1252">
        <v>767348</v>
      </c>
      <c r="M1252">
        <v>19268</v>
      </c>
      <c r="O1252">
        <v>333080</v>
      </c>
      <c r="P1252" t="s">
        <v>1066</v>
      </c>
      <c r="Q1252">
        <v>20464</v>
      </c>
      <c r="R1252">
        <v>152</v>
      </c>
      <c r="S1252">
        <v>20464</v>
      </c>
      <c r="T1252">
        <v>2786</v>
      </c>
      <c r="U1252" t="s">
        <v>328</v>
      </c>
      <c r="W1252">
        <v>1158667035</v>
      </c>
      <c r="X1252" s="76">
        <v>44096</v>
      </c>
      <c r="Y1252" s="76">
        <v>44105</v>
      </c>
      <c r="Z1252" s="76">
        <v>44105</v>
      </c>
      <c r="AA1252" s="76">
        <v>44135</v>
      </c>
      <c r="AB1252">
        <v>1649.26</v>
      </c>
      <c r="AC1252" t="s">
        <v>1067</v>
      </c>
      <c r="AD1252" t="s">
        <v>345</v>
      </c>
      <c r="AE1252" t="s">
        <v>324</v>
      </c>
      <c r="AF1252" t="s">
        <v>1396</v>
      </c>
      <c r="AG1252" t="s">
        <v>1393</v>
      </c>
      <c r="AH1252" t="s">
        <v>329</v>
      </c>
      <c r="AI1252" t="s">
        <v>318</v>
      </c>
      <c r="AJ1252" t="s">
        <v>1070</v>
      </c>
      <c r="AK1252">
        <v>86057</v>
      </c>
      <c r="AL1252">
        <v>8</v>
      </c>
      <c r="AM1252" t="s">
        <v>1301</v>
      </c>
      <c r="AN1252" t="s">
        <v>1302</v>
      </c>
      <c r="AO1252">
        <v>207055970</v>
      </c>
    </row>
    <row r="1253" spans="1:41">
      <c r="A1253" t="s">
        <v>315</v>
      </c>
      <c r="B1253">
        <v>4058</v>
      </c>
      <c r="C1253" t="s">
        <v>923</v>
      </c>
      <c r="D1253" t="s">
        <v>316</v>
      </c>
      <c r="E1253">
        <v>64850</v>
      </c>
      <c r="F1253" t="s">
        <v>317</v>
      </c>
      <c r="G1253" t="s">
        <v>318</v>
      </c>
      <c r="H1253" s="105" t="s">
        <v>924</v>
      </c>
      <c r="I1253" t="s">
        <v>925</v>
      </c>
      <c r="J1253" t="s">
        <v>669</v>
      </c>
      <c r="K1253" t="s">
        <v>315</v>
      </c>
      <c r="L1253">
        <v>767356</v>
      </c>
      <c r="M1253">
        <v>19268</v>
      </c>
      <c r="O1253">
        <v>333080</v>
      </c>
      <c r="P1253" t="s">
        <v>1066</v>
      </c>
      <c r="Q1253">
        <v>20464</v>
      </c>
      <c r="R1253">
        <v>152</v>
      </c>
      <c r="S1253">
        <v>20464</v>
      </c>
      <c r="T1253">
        <v>2786</v>
      </c>
      <c r="U1253" t="s">
        <v>328</v>
      </c>
      <c r="W1253">
        <v>1158667035</v>
      </c>
      <c r="X1253" s="76">
        <v>44096</v>
      </c>
      <c r="Y1253" s="76">
        <v>44105</v>
      </c>
      <c r="Z1253" s="76">
        <v>44105</v>
      </c>
      <c r="AA1253" s="76">
        <v>44135</v>
      </c>
      <c r="AB1253">
        <v>1081.8800000000001</v>
      </c>
      <c r="AC1253" t="s">
        <v>1067</v>
      </c>
      <c r="AD1253" t="s">
        <v>345</v>
      </c>
      <c r="AE1253" t="s">
        <v>324</v>
      </c>
      <c r="AF1253" t="s">
        <v>1396</v>
      </c>
      <c r="AG1253" t="s">
        <v>1393</v>
      </c>
      <c r="AH1253" t="s">
        <v>329</v>
      </c>
      <c r="AI1253" t="s">
        <v>318</v>
      </c>
      <c r="AJ1253" t="s">
        <v>1070</v>
      </c>
      <c r="AK1253">
        <v>86057</v>
      </c>
      <c r="AL1253">
        <v>16</v>
      </c>
      <c r="AM1253" t="s">
        <v>1313</v>
      </c>
      <c r="AN1253" t="s">
        <v>1314</v>
      </c>
      <c r="AO1253">
        <v>208081244</v>
      </c>
    </row>
    <row r="1254" spans="1:41">
      <c r="A1254" t="s">
        <v>315</v>
      </c>
      <c r="B1254">
        <v>4058</v>
      </c>
      <c r="C1254" t="s">
        <v>923</v>
      </c>
      <c r="D1254" t="s">
        <v>316</v>
      </c>
      <c r="E1254">
        <v>64850</v>
      </c>
      <c r="F1254" t="s">
        <v>317</v>
      </c>
      <c r="G1254" t="s">
        <v>318</v>
      </c>
      <c r="H1254" s="105" t="s">
        <v>924</v>
      </c>
      <c r="I1254" t="s">
        <v>925</v>
      </c>
      <c r="J1254" t="s">
        <v>669</v>
      </c>
      <c r="K1254" t="s">
        <v>315</v>
      </c>
      <c r="L1254">
        <v>767354</v>
      </c>
      <c r="M1254">
        <v>19268</v>
      </c>
      <c r="O1254">
        <v>333080</v>
      </c>
      <c r="P1254" t="s">
        <v>1066</v>
      </c>
      <c r="Q1254">
        <v>20464</v>
      </c>
      <c r="R1254">
        <v>152</v>
      </c>
      <c r="S1254">
        <v>20464</v>
      </c>
      <c r="T1254">
        <v>2786</v>
      </c>
      <c r="U1254" t="s">
        <v>328</v>
      </c>
      <c r="W1254">
        <v>1158667035</v>
      </c>
      <c r="X1254" s="76">
        <v>44096</v>
      </c>
      <c r="Y1254" s="76">
        <v>44105</v>
      </c>
      <c r="Z1254" s="76">
        <v>44105</v>
      </c>
      <c r="AA1254" s="76">
        <v>44135</v>
      </c>
      <c r="AB1254">
        <v>1649.26</v>
      </c>
      <c r="AC1254" t="s">
        <v>1067</v>
      </c>
      <c r="AD1254" t="s">
        <v>345</v>
      </c>
      <c r="AE1254" t="s">
        <v>324</v>
      </c>
      <c r="AF1254" t="s">
        <v>1396</v>
      </c>
      <c r="AG1254" t="s">
        <v>1393</v>
      </c>
      <c r="AH1254" t="s">
        <v>329</v>
      </c>
      <c r="AI1254" t="s">
        <v>318</v>
      </c>
      <c r="AJ1254" t="s">
        <v>1070</v>
      </c>
      <c r="AK1254">
        <v>86057</v>
      </c>
      <c r="AL1254">
        <v>14</v>
      </c>
      <c r="AM1254" t="s">
        <v>944</v>
      </c>
      <c r="AN1254" t="s">
        <v>1321</v>
      </c>
      <c r="AO1254">
        <v>208081221</v>
      </c>
    </row>
    <row r="1255" spans="1:41">
      <c r="A1255" t="s">
        <v>315</v>
      </c>
      <c r="B1255">
        <v>4058</v>
      </c>
      <c r="C1255" t="s">
        <v>923</v>
      </c>
      <c r="D1255" t="s">
        <v>316</v>
      </c>
      <c r="E1255">
        <v>64850</v>
      </c>
      <c r="F1255" t="s">
        <v>317</v>
      </c>
      <c r="G1255" t="s">
        <v>318</v>
      </c>
      <c r="H1255" s="105" t="s">
        <v>924</v>
      </c>
      <c r="I1255" t="s">
        <v>925</v>
      </c>
      <c r="J1255" t="s">
        <v>669</v>
      </c>
      <c r="K1255" t="s">
        <v>315</v>
      </c>
      <c r="L1255">
        <v>767357</v>
      </c>
      <c r="M1255">
        <v>19268</v>
      </c>
      <c r="O1255">
        <v>333080</v>
      </c>
      <c r="P1255" t="s">
        <v>1066</v>
      </c>
      <c r="Q1255">
        <v>20464</v>
      </c>
      <c r="R1255">
        <v>152</v>
      </c>
      <c r="S1255">
        <v>20464</v>
      </c>
      <c r="T1255">
        <v>2786</v>
      </c>
      <c r="U1255" t="s">
        <v>328</v>
      </c>
      <c r="W1255">
        <v>1158667035</v>
      </c>
      <c r="X1255" s="76">
        <v>44096</v>
      </c>
      <c r="Y1255" s="76">
        <v>44105</v>
      </c>
      <c r="Z1255" s="76">
        <v>44105</v>
      </c>
      <c r="AA1255" s="76">
        <v>44135</v>
      </c>
      <c r="AB1255">
        <v>1654.07</v>
      </c>
      <c r="AC1255" t="s">
        <v>1067</v>
      </c>
      <c r="AD1255" t="s">
        <v>345</v>
      </c>
      <c r="AE1255" t="s">
        <v>324</v>
      </c>
      <c r="AF1255" t="s">
        <v>1396</v>
      </c>
      <c r="AG1255" t="s">
        <v>1393</v>
      </c>
      <c r="AH1255" t="s">
        <v>329</v>
      </c>
      <c r="AI1255" t="s">
        <v>318</v>
      </c>
      <c r="AJ1255" t="s">
        <v>1070</v>
      </c>
      <c r="AK1255">
        <v>86057</v>
      </c>
      <c r="AL1255">
        <v>17</v>
      </c>
      <c r="AM1255" t="s">
        <v>966</v>
      </c>
      <c r="AN1255" t="s">
        <v>1324</v>
      </c>
      <c r="AO1255">
        <v>208081251</v>
      </c>
    </row>
    <row r="1256" spans="1:41">
      <c r="A1256" t="s">
        <v>315</v>
      </c>
      <c r="B1256">
        <v>4058</v>
      </c>
      <c r="C1256" t="s">
        <v>923</v>
      </c>
      <c r="D1256" t="s">
        <v>316</v>
      </c>
      <c r="E1256">
        <v>64850</v>
      </c>
      <c r="F1256" t="s">
        <v>317</v>
      </c>
      <c r="G1256" t="s">
        <v>318</v>
      </c>
      <c r="H1256" s="105" t="s">
        <v>924</v>
      </c>
      <c r="I1256" t="s">
        <v>925</v>
      </c>
      <c r="J1256" t="s">
        <v>669</v>
      </c>
      <c r="K1256" t="s">
        <v>315</v>
      </c>
      <c r="L1256">
        <v>767351</v>
      </c>
      <c r="M1256">
        <v>19268</v>
      </c>
      <c r="O1256">
        <v>333080</v>
      </c>
      <c r="P1256" t="s">
        <v>1066</v>
      </c>
      <c r="Q1256">
        <v>20464</v>
      </c>
      <c r="R1256">
        <v>152</v>
      </c>
      <c r="S1256">
        <v>20464</v>
      </c>
      <c r="T1256">
        <v>2786</v>
      </c>
      <c r="U1256" t="s">
        <v>328</v>
      </c>
      <c r="W1256">
        <v>1158667035</v>
      </c>
      <c r="X1256" s="76">
        <v>44096</v>
      </c>
      <c r="Y1256" s="76">
        <v>44105</v>
      </c>
      <c r="Z1256" s="76">
        <v>44105</v>
      </c>
      <c r="AA1256" s="76">
        <v>44135</v>
      </c>
      <c r="AB1256">
        <v>1649.26</v>
      </c>
      <c r="AC1256" t="s">
        <v>1067</v>
      </c>
      <c r="AD1256" t="s">
        <v>345</v>
      </c>
      <c r="AE1256" t="s">
        <v>324</v>
      </c>
      <c r="AF1256" t="s">
        <v>1396</v>
      </c>
      <c r="AG1256" t="s">
        <v>1393</v>
      </c>
      <c r="AH1256" t="s">
        <v>329</v>
      </c>
      <c r="AI1256" t="s">
        <v>318</v>
      </c>
      <c r="AJ1256" t="s">
        <v>1070</v>
      </c>
      <c r="AK1256">
        <v>86057</v>
      </c>
      <c r="AL1256">
        <v>11</v>
      </c>
      <c r="AM1256" t="s">
        <v>1331</v>
      </c>
      <c r="AN1256" t="s">
        <v>1332</v>
      </c>
      <c r="AO1256">
        <v>208081192</v>
      </c>
    </row>
    <row r="1257" spans="1:41">
      <c r="A1257" t="s">
        <v>315</v>
      </c>
      <c r="B1257">
        <v>4058</v>
      </c>
      <c r="C1257" t="s">
        <v>923</v>
      </c>
      <c r="D1257" t="s">
        <v>316</v>
      </c>
      <c r="E1257">
        <v>64850</v>
      </c>
      <c r="F1257" t="s">
        <v>317</v>
      </c>
      <c r="G1257" t="s">
        <v>318</v>
      </c>
      <c r="H1257" s="105" t="s">
        <v>924</v>
      </c>
      <c r="I1257" t="s">
        <v>925</v>
      </c>
      <c r="J1257" t="s">
        <v>669</v>
      </c>
      <c r="K1257" t="s">
        <v>315</v>
      </c>
      <c r="L1257">
        <v>767360</v>
      </c>
      <c r="M1257">
        <v>19268</v>
      </c>
      <c r="O1257">
        <v>333080</v>
      </c>
      <c r="P1257" t="s">
        <v>1066</v>
      </c>
      <c r="Q1257">
        <v>20464</v>
      </c>
      <c r="R1257">
        <v>152</v>
      </c>
      <c r="S1257">
        <v>20464</v>
      </c>
      <c r="T1257">
        <v>2786</v>
      </c>
      <c r="U1257" t="s">
        <v>328</v>
      </c>
      <c r="W1257">
        <v>1158667035</v>
      </c>
      <c r="X1257" s="76">
        <v>44096</v>
      </c>
      <c r="Y1257" s="76">
        <v>44105</v>
      </c>
      <c r="Z1257" s="76">
        <v>44105</v>
      </c>
      <c r="AA1257" s="76">
        <v>44135</v>
      </c>
      <c r="AB1257">
        <v>1649.26</v>
      </c>
      <c r="AC1257" t="s">
        <v>1067</v>
      </c>
      <c r="AD1257" t="s">
        <v>345</v>
      </c>
      <c r="AE1257" t="s">
        <v>324</v>
      </c>
      <c r="AF1257" t="s">
        <v>1396</v>
      </c>
      <c r="AG1257" t="s">
        <v>1393</v>
      </c>
      <c r="AH1257" t="s">
        <v>329</v>
      </c>
      <c r="AI1257" t="s">
        <v>318</v>
      </c>
      <c r="AJ1257" t="s">
        <v>1070</v>
      </c>
      <c r="AK1257">
        <v>86057</v>
      </c>
      <c r="AL1257">
        <v>20</v>
      </c>
      <c r="AM1257" t="s">
        <v>1317</v>
      </c>
      <c r="AN1257" t="s">
        <v>1318</v>
      </c>
      <c r="AO1257">
        <v>208081281</v>
      </c>
    </row>
    <row r="1258" spans="1:41">
      <c r="A1258" t="s">
        <v>315</v>
      </c>
      <c r="B1258">
        <v>4058</v>
      </c>
      <c r="C1258" t="s">
        <v>923</v>
      </c>
      <c r="D1258" t="s">
        <v>316</v>
      </c>
      <c r="E1258">
        <v>64850</v>
      </c>
      <c r="F1258" t="s">
        <v>317</v>
      </c>
      <c r="G1258" t="s">
        <v>318</v>
      </c>
      <c r="H1258" s="105" t="s">
        <v>924</v>
      </c>
      <c r="I1258" t="s">
        <v>925</v>
      </c>
      <c r="J1258" t="s">
        <v>669</v>
      </c>
      <c r="K1258" t="s">
        <v>315</v>
      </c>
      <c r="L1258">
        <v>767353</v>
      </c>
      <c r="M1258">
        <v>19268</v>
      </c>
      <c r="O1258">
        <v>333080</v>
      </c>
      <c r="P1258" t="s">
        <v>1066</v>
      </c>
      <c r="Q1258">
        <v>20464</v>
      </c>
      <c r="R1258">
        <v>152</v>
      </c>
      <c r="S1258">
        <v>20464</v>
      </c>
      <c r="T1258">
        <v>2786</v>
      </c>
      <c r="U1258" t="s">
        <v>328</v>
      </c>
      <c r="W1258">
        <v>1158667035</v>
      </c>
      <c r="X1258" s="76">
        <v>44096</v>
      </c>
      <c r="Y1258" s="76">
        <v>44105</v>
      </c>
      <c r="Z1258" s="76">
        <v>44105</v>
      </c>
      <c r="AA1258" s="76">
        <v>44135</v>
      </c>
      <c r="AB1258">
        <v>1077.07</v>
      </c>
      <c r="AC1258" t="s">
        <v>1067</v>
      </c>
      <c r="AD1258" t="s">
        <v>345</v>
      </c>
      <c r="AE1258" t="s">
        <v>324</v>
      </c>
      <c r="AF1258" t="s">
        <v>1396</v>
      </c>
      <c r="AG1258" t="s">
        <v>1393</v>
      </c>
      <c r="AH1258" t="s">
        <v>329</v>
      </c>
      <c r="AI1258" t="s">
        <v>318</v>
      </c>
      <c r="AJ1258" t="s">
        <v>1070</v>
      </c>
      <c r="AK1258">
        <v>86057</v>
      </c>
      <c r="AL1258">
        <v>13</v>
      </c>
      <c r="AM1258" t="s">
        <v>932</v>
      </c>
      <c r="AN1258" t="s">
        <v>1292</v>
      </c>
      <c r="AO1258">
        <v>208081214</v>
      </c>
    </row>
    <row r="1259" spans="1:41">
      <c r="A1259" t="s">
        <v>315</v>
      </c>
      <c r="B1259">
        <v>4058</v>
      </c>
      <c r="C1259" t="s">
        <v>923</v>
      </c>
      <c r="D1259" t="s">
        <v>316</v>
      </c>
      <c r="E1259">
        <v>64850</v>
      </c>
      <c r="F1259" t="s">
        <v>317</v>
      </c>
      <c r="G1259" t="s">
        <v>318</v>
      </c>
      <c r="H1259" s="105" t="s">
        <v>924</v>
      </c>
      <c r="I1259" t="s">
        <v>925</v>
      </c>
      <c r="J1259" t="s">
        <v>669</v>
      </c>
      <c r="K1259" t="s">
        <v>315</v>
      </c>
      <c r="L1259">
        <v>767345</v>
      </c>
      <c r="M1259">
        <v>19268</v>
      </c>
      <c r="O1259">
        <v>333080</v>
      </c>
      <c r="P1259" t="s">
        <v>1066</v>
      </c>
      <c r="Q1259">
        <v>20464</v>
      </c>
      <c r="R1259">
        <v>152</v>
      </c>
      <c r="S1259">
        <v>20464</v>
      </c>
      <c r="T1259">
        <v>2786</v>
      </c>
      <c r="U1259" t="s">
        <v>328</v>
      </c>
      <c r="W1259">
        <v>1158667035</v>
      </c>
      <c r="X1259" s="76">
        <v>44096</v>
      </c>
      <c r="Y1259" s="76">
        <v>44105</v>
      </c>
      <c r="Z1259" s="76">
        <v>44105</v>
      </c>
      <c r="AA1259" s="76">
        <v>44135</v>
      </c>
      <c r="AB1259">
        <v>1649.26</v>
      </c>
      <c r="AC1259" t="s">
        <v>1067</v>
      </c>
      <c r="AD1259" t="s">
        <v>345</v>
      </c>
      <c r="AE1259" t="s">
        <v>324</v>
      </c>
      <c r="AF1259" t="s">
        <v>1396</v>
      </c>
      <c r="AG1259" t="s">
        <v>1393</v>
      </c>
      <c r="AH1259" t="s">
        <v>329</v>
      </c>
      <c r="AI1259" t="s">
        <v>318</v>
      </c>
      <c r="AJ1259" t="s">
        <v>1070</v>
      </c>
      <c r="AK1259">
        <v>86057</v>
      </c>
      <c r="AL1259">
        <v>5</v>
      </c>
      <c r="AM1259" t="s">
        <v>1290</v>
      </c>
      <c r="AN1259" t="s">
        <v>1291</v>
      </c>
      <c r="AO1259">
        <v>208081148</v>
      </c>
    </row>
    <row r="1260" spans="1:41">
      <c r="A1260" t="s">
        <v>315</v>
      </c>
      <c r="B1260">
        <v>4058</v>
      </c>
      <c r="C1260" t="s">
        <v>923</v>
      </c>
      <c r="D1260" t="s">
        <v>316</v>
      </c>
      <c r="E1260">
        <v>64850</v>
      </c>
      <c r="F1260" t="s">
        <v>317</v>
      </c>
      <c r="G1260" t="s">
        <v>318</v>
      </c>
      <c r="H1260" s="105" t="s">
        <v>924</v>
      </c>
      <c r="I1260" t="s">
        <v>925</v>
      </c>
      <c r="J1260" t="s">
        <v>669</v>
      </c>
      <c r="K1260" t="s">
        <v>315</v>
      </c>
      <c r="L1260">
        <v>767350</v>
      </c>
      <c r="M1260">
        <v>19268</v>
      </c>
      <c r="O1260">
        <v>333080</v>
      </c>
      <c r="P1260" t="s">
        <v>1066</v>
      </c>
      <c r="Q1260">
        <v>20464</v>
      </c>
      <c r="R1260">
        <v>152</v>
      </c>
      <c r="S1260">
        <v>20464</v>
      </c>
      <c r="T1260">
        <v>2786</v>
      </c>
      <c r="U1260" t="s">
        <v>328</v>
      </c>
      <c r="W1260">
        <v>1158667035</v>
      </c>
      <c r="X1260" s="76">
        <v>44096</v>
      </c>
      <c r="Y1260" s="76">
        <v>44105</v>
      </c>
      <c r="Z1260" s="76">
        <v>44105</v>
      </c>
      <c r="AA1260" s="76">
        <v>44135</v>
      </c>
      <c r="AB1260">
        <v>1081.8800000000001</v>
      </c>
      <c r="AC1260" t="s">
        <v>1067</v>
      </c>
      <c r="AD1260" t="s">
        <v>345</v>
      </c>
      <c r="AE1260" t="s">
        <v>324</v>
      </c>
      <c r="AF1260" t="s">
        <v>1396</v>
      </c>
      <c r="AG1260" t="s">
        <v>1393</v>
      </c>
      <c r="AH1260" t="s">
        <v>329</v>
      </c>
      <c r="AI1260" t="s">
        <v>318</v>
      </c>
      <c r="AJ1260" t="s">
        <v>1070</v>
      </c>
      <c r="AK1260">
        <v>86057</v>
      </c>
      <c r="AL1260">
        <v>10</v>
      </c>
      <c r="AM1260" t="s">
        <v>1299</v>
      </c>
      <c r="AN1260" t="s">
        <v>1300</v>
      </c>
      <c r="AO1260">
        <v>208081185</v>
      </c>
    </row>
    <row r="1261" spans="1:41">
      <c r="A1261" t="s">
        <v>315</v>
      </c>
      <c r="B1261">
        <v>4058</v>
      </c>
      <c r="C1261" t="s">
        <v>923</v>
      </c>
      <c r="D1261" t="s">
        <v>316</v>
      </c>
      <c r="E1261">
        <v>64850</v>
      </c>
      <c r="F1261" t="s">
        <v>317</v>
      </c>
      <c r="G1261" t="s">
        <v>318</v>
      </c>
      <c r="H1261" s="105" t="s">
        <v>924</v>
      </c>
      <c r="I1261" t="s">
        <v>925</v>
      </c>
      <c r="J1261" t="s">
        <v>669</v>
      </c>
      <c r="K1261" t="s">
        <v>315</v>
      </c>
      <c r="L1261">
        <v>767361</v>
      </c>
      <c r="M1261">
        <v>19268</v>
      </c>
      <c r="O1261">
        <v>333080</v>
      </c>
      <c r="P1261" t="s">
        <v>1066</v>
      </c>
      <c r="Q1261">
        <v>20464</v>
      </c>
      <c r="R1261">
        <v>152</v>
      </c>
      <c r="S1261">
        <v>20464</v>
      </c>
      <c r="T1261">
        <v>2786</v>
      </c>
      <c r="U1261" t="s">
        <v>328</v>
      </c>
      <c r="W1261">
        <v>1158667035</v>
      </c>
      <c r="X1261" s="76">
        <v>44096</v>
      </c>
      <c r="Y1261" s="76">
        <v>44105</v>
      </c>
      <c r="Z1261" s="76">
        <v>44105</v>
      </c>
      <c r="AA1261" s="76">
        <v>44135</v>
      </c>
      <c r="AB1261">
        <v>1490.58</v>
      </c>
      <c r="AC1261" t="s">
        <v>1067</v>
      </c>
      <c r="AD1261" t="s">
        <v>345</v>
      </c>
      <c r="AE1261" t="s">
        <v>324</v>
      </c>
      <c r="AF1261" t="s">
        <v>1396</v>
      </c>
      <c r="AG1261" t="s">
        <v>1393</v>
      </c>
      <c r="AH1261" t="s">
        <v>329</v>
      </c>
      <c r="AI1261" t="s">
        <v>318</v>
      </c>
      <c r="AJ1261" t="s">
        <v>1070</v>
      </c>
      <c r="AK1261">
        <v>86057</v>
      </c>
      <c r="AL1261">
        <v>21</v>
      </c>
      <c r="AM1261" t="s">
        <v>1286</v>
      </c>
      <c r="AN1261" t="s">
        <v>1287</v>
      </c>
      <c r="AO1261">
        <v>208081297</v>
      </c>
    </row>
    <row r="1262" spans="1:41">
      <c r="A1262" t="s">
        <v>315</v>
      </c>
      <c r="B1262">
        <v>4058</v>
      </c>
      <c r="C1262" t="s">
        <v>923</v>
      </c>
      <c r="D1262" t="s">
        <v>316</v>
      </c>
      <c r="E1262">
        <v>64850</v>
      </c>
      <c r="F1262" t="s">
        <v>317</v>
      </c>
      <c r="G1262" t="s">
        <v>318</v>
      </c>
      <c r="H1262" s="105" t="s">
        <v>924</v>
      </c>
      <c r="I1262" t="s">
        <v>925</v>
      </c>
      <c r="J1262" t="s">
        <v>669</v>
      </c>
      <c r="K1262" t="s">
        <v>315</v>
      </c>
      <c r="L1262">
        <v>767344</v>
      </c>
      <c r="M1262">
        <v>19268</v>
      </c>
      <c r="O1262">
        <v>333080</v>
      </c>
      <c r="P1262" t="s">
        <v>1066</v>
      </c>
      <c r="Q1262">
        <v>20464</v>
      </c>
      <c r="R1262">
        <v>152</v>
      </c>
      <c r="S1262">
        <v>20464</v>
      </c>
      <c r="T1262">
        <v>2786</v>
      </c>
      <c r="U1262" t="s">
        <v>328</v>
      </c>
      <c r="W1262">
        <v>1158667035</v>
      </c>
      <c r="X1262" s="76">
        <v>44096</v>
      </c>
      <c r="Y1262" s="76">
        <v>44105</v>
      </c>
      <c r="Z1262" s="76">
        <v>44105</v>
      </c>
      <c r="AA1262" s="76">
        <v>44135</v>
      </c>
      <c r="AB1262">
        <v>1471.35</v>
      </c>
      <c r="AC1262" t="s">
        <v>1067</v>
      </c>
      <c r="AD1262" t="s">
        <v>345</v>
      </c>
      <c r="AE1262" t="s">
        <v>324</v>
      </c>
      <c r="AF1262" t="s">
        <v>1396</v>
      </c>
      <c r="AG1262" t="s">
        <v>1393</v>
      </c>
      <c r="AH1262" t="s">
        <v>329</v>
      </c>
      <c r="AI1262" t="s">
        <v>318</v>
      </c>
      <c r="AJ1262" t="s">
        <v>1070</v>
      </c>
      <c r="AK1262">
        <v>86057</v>
      </c>
      <c r="AL1262">
        <v>4</v>
      </c>
      <c r="AM1262" t="s">
        <v>1339</v>
      </c>
      <c r="AN1262" t="s">
        <v>1340</v>
      </c>
      <c r="AO1262">
        <v>208081132</v>
      </c>
    </row>
    <row r="1263" spans="1:41">
      <c r="A1263" t="s">
        <v>315</v>
      </c>
      <c r="B1263">
        <v>4058</v>
      </c>
      <c r="C1263" t="s">
        <v>923</v>
      </c>
      <c r="D1263" t="s">
        <v>316</v>
      </c>
      <c r="E1263">
        <v>64850</v>
      </c>
      <c r="F1263" t="s">
        <v>317</v>
      </c>
      <c r="G1263" t="s">
        <v>318</v>
      </c>
      <c r="H1263" s="105" t="s">
        <v>924</v>
      </c>
      <c r="I1263" t="s">
        <v>925</v>
      </c>
      <c r="J1263" t="s">
        <v>669</v>
      </c>
      <c r="K1263" t="s">
        <v>315</v>
      </c>
      <c r="L1263">
        <v>767352</v>
      </c>
      <c r="M1263">
        <v>19268</v>
      </c>
      <c r="O1263">
        <v>333080</v>
      </c>
      <c r="P1263" t="s">
        <v>1066</v>
      </c>
      <c r="Q1263">
        <v>20464</v>
      </c>
      <c r="R1263">
        <v>152</v>
      </c>
      <c r="S1263">
        <v>20464</v>
      </c>
      <c r="T1263">
        <v>2786</v>
      </c>
      <c r="U1263" t="s">
        <v>328</v>
      </c>
      <c r="W1263">
        <v>1158667035</v>
      </c>
      <c r="X1263" s="76">
        <v>44096</v>
      </c>
      <c r="Y1263" s="76">
        <v>44105</v>
      </c>
      <c r="Z1263" s="76">
        <v>44105</v>
      </c>
      <c r="AA1263" s="76">
        <v>44135</v>
      </c>
      <c r="AB1263">
        <v>1490.58</v>
      </c>
      <c r="AC1263" t="s">
        <v>1067</v>
      </c>
      <c r="AD1263" t="s">
        <v>345</v>
      </c>
      <c r="AE1263" t="s">
        <v>324</v>
      </c>
      <c r="AF1263" t="s">
        <v>1396</v>
      </c>
      <c r="AG1263" t="s">
        <v>1393</v>
      </c>
      <c r="AH1263" t="s">
        <v>329</v>
      </c>
      <c r="AI1263" t="s">
        <v>318</v>
      </c>
      <c r="AJ1263" t="s">
        <v>1070</v>
      </c>
      <c r="AK1263">
        <v>86057</v>
      </c>
      <c r="AL1263">
        <v>12</v>
      </c>
      <c r="AM1263" t="s">
        <v>1354</v>
      </c>
      <c r="AN1263" t="s">
        <v>1355</v>
      </c>
      <c r="AO1263">
        <v>208081207</v>
      </c>
    </row>
    <row r="1264" spans="1:41">
      <c r="A1264" t="s">
        <v>315</v>
      </c>
      <c r="B1264">
        <v>4058</v>
      </c>
      <c r="C1264" t="s">
        <v>923</v>
      </c>
      <c r="D1264" t="s">
        <v>316</v>
      </c>
      <c r="E1264">
        <v>64850</v>
      </c>
      <c r="F1264" t="s">
        <v>317</v>
      </c>
      <c r="G1264" t="s">
        <v>318</v>
      </c>
      <c r="H1264" s="105" t="s">
        <v>924</v>
      </c>
      <c r="I1264" t="s">
        <v>925</v>
      </c>
      <c r="J1264" t="s">
        <v>669</v>
      </c>
      <c r="K1264" t="s">
        <v>315</v>
      </c>
      <c r="L1264">
        <v>767343</v>
      </c>
      <c r="M1264">
        <v>19268</v>
      </c>
      <c r="O1264">
        <v>333080</v>
      </c>
      <c r="P1264" t="s">
        <v>1066</v>
      </c>
      <c r="Q1264">
        <v>20464</v>
      </c>
      <c r="R1264">
        <v>152</v>
      </c>
      <c r="S1264">
        <v>20464</v>
      </c>
      <c r="T1264">
        <v>2786</v>
      </c>
      <c r="U1264" t="s">
        <v>328</v>
      </c>
      <c r="W1264">
        <v>1158667035</v>
      </c>
      <c r="X1264" s="76">
        <v>44096</v>
      </c>
      <c r="Y1264" s="76">
        <v>44105</v>
      </c>
      <c r="Z1264" s="76">
        <v>44105</v>
      </c>
      <c r="AA1264" s="76">
        <v>44135</v>
      </c>
      <c r="AB1264">
        <v>1794.47</v>
      </c>
      <c r="AC1264" t="s">
        <v>1067</v>
      </c>
      <c r="AD1264" t="s">
        <v>345</v>
      </c>
      <c r="AE1264" t="s">
        <v>324</v>
      </c>
      <c r="AF1264" t="s">
        <v>1396</v>
      </c>
      <c r="AG1264" t="s">
        <v>1393</v>
      </c>
      <c r="AH1264" t="s">
        <v>329</v>
      </c>
      <c r="AI1264" t="s">
        <v>318</v>
      </c>
      <c r="AJ1264" t="s">
        <v>1070</v>
      </c>
      <c r="AK1264">
        <v>86057</v>
      </c>
      <c r="AL1264">
        <v>3</v>
      </c>
      <c r="AM1264" t="s">
        <v>1346</v>
      </c>
      <c r="AN1264" t="s">
        <v>1347</v>
      </c>
      <c r="AO1264">
        <v>208081118</v>
      </c>
    </row>
    <row r="1265" spans="1:41">
      <c r="A1265" t="s">
        <v>315</v>
      </c>
      <c r="B1265">
        <v>4058</v>
      </c>
      <c r="C1265" t="s">
        <v>923</v>
      </c>
      <c r="D1265" t="s">
        <v>316</v>
      </c>
      <c r="E1265">
        <v>64850</v>
      </c>
      <c r="F1265" t="s">
        <v>317</v>
      </c>
      <c r="G1265" t="s">
        <v>318</v>
      </c>
      <c r="H1265" s="105" t="s">
        <v>924</v>
      </c>
      <c r="I1265" t="s">
        <v>925</v>
      </c>
      <c r="J1265" t="s">
        <v>669</v>
      </c>
      <c r="K1265" t="s">
        <v>315</v>
      </c>
      <c r="L1265">
        <v>767358</v>
      </c>
      <c r="M1265">
        <v>19268</v>
      </c>
      <c r="O1265">
        <v>333080</v>
      </c>
      <c r="P1265" t="s">
        <v>1066</v>
      </c>
      <c r="Q1265">
        <v>20464</v>
      </c>
      <c r="R1265">
        <v>152</v>
      </c>
      <c r="S1265">
        <v>20464</v>
      </c>
      <c r="T1265">
        <v>2786</v>
      </c>
      <c r="U1265" t="s">
        <v>328</v>
      </c>
      <c r="W1265">
        <v>1158667035</v>
      </c>
      <c r="X1265" s="76">
        <v>44096</v>
      </c>
      <c r="Y1265" s="76">
        <v>44105</v>
      </c>
      <c r="Z1265" s="76">
        <v>44105</v>
      </c>
      <c r="AA1265" s="76">
        <v>44135</v>
      </c>
      <c r="AB1265">
        <v>1490.58</v>
      </c>
      <c r="AC1265" t="s">
        <v>1067</v>
      </c>
      <c r="AD1265" t="s">
        <v>345</v>
      </c>
      <c r="AE1265" t="s">
        <v>324</v>
      </c>
      <c r="AF1265" t="s">
        <v>1396</v>
      </c>
      <c r="AG1265" t="s">
        <v>1393</v>
      </c>
      <c r="AH1265" t="s">
        <v>329</v>
      </c>
      <c r="AI1265" t="s">
        <v>318</v>
      </c>
      <c r="AJ1265" t="s">
        <v>1070</v>
      </c>
      <c r="AK1265">
        <v>86057</v>
      </c>
      <c r="AL1265">
        <v>18</v>
      </c>
      <c r="AM1265" t="s">
        <v>1295</v>
      </c>
      <c r="AN1265" t="s">
        <v>1296</v>
      </c>
      <c r="AO1265">
        <v>208081267</v>
      </c>
    </row>
    <row r="1266" spans="1:41">
      <c r="A1266" t="s">
        <v>315</v>
      </c>
      <c r="B1266">
        <v>4058</v>
      </c>
      <c r="C1266" t="s">
        <v>923</v>
      </c>
      <c r="D1266" t="s">
        <v>316</v>
      </c>
      <c r="E1266">
        <v>64850</v>
      </c>
      <c r="F1266" t="s">
        <v>317</v>
      </c>
      <c r="G1266" t="s">
        <v>318</v>
      </c>
      <c r="H1266" s="105" t="s">
        <v>924</v>
      </c>
      <c r="I1266" t="s">
        <v>925</v>
      </c>
      <c r="J1266" t="s">
        <v>669</v>
      </c>
      <c r="K1266" t="s">
        <v>315</v>
      </c>
      <c r="L1266">
        <v>767359</v>
      </c>
      <c r="M1266">
        <v>19268</v>
      </c>
      <c r="O1266">
        <v>333080</v>
      </c>
      <c r="P1266" t="s">
        <v>1066</v>
      </c>
      <c r="Q1266">
        <v>20464</v>
      </c>
      <c r="R1266">
        <v>152</v>
      </c>
      <c r="S1266">
        <v>20464</v>
      </c>
      <c r="T1266">
        <v>2786</v>
      </c>
      <c r="U1266" t="s">
        <v>328</v>
      </c>
      <c r="W1266">
        <v>1158667035</v>
      </c>
      <c r="X1266" s="76">
        <v>44096</v>
      </c>
      <c r="Y1266" s="76">
        <v>44105</v>
      </c>
      <c r="Z1266" s="76">
        <v>44105</v>
      </c>
      <c r="AA1266" s="76">
        <v>44135</v>
      </c>
      <c r="AB1266">
        <v>1081.8800000000001</v>
      </c>
      <c r="AC1266" t="s">
        <v>1067</v>
      </c>
      <c r="AD1266" t="s">
        <v>345</v>
      </c>
      <c r="AE1266" t="s">
        <v>324</v>
      </c>
      <c r="AF1266" t="s">
        <v>1396</v>
      </c>
      <c r="AG1266" t="s">
        <v>1393</v>
      </c>
      <c r="AH1266" t="s">
        <v>329</v>
      </c>
      <c r="AI1266" t="s">
        <v>318</v>
      </c>
      <c r="AJ1266" t="s">
        <v>1070</v>
      </c>
      <c r="AK1266">
        <v>86057</v>
      </c>
      <c r="AL1266">
        <v>19</v>
      </c>
      <c r="AM1266" t="s">
        <v>977</v>
      </c>
      <c r="AN1266" t="s">
        <v>1343</v>
      </c>
      <c r="AO1266">
        <v>208081274</v>
      </c>
    </row>
    <row r="1267" spans="1:41">
      <c r="A1267" t="s">
        <v>315</v>
      </c>
      <c r="B1267">
        <v>4058</v>
      </c>
      <c r="C1267" t="s">
        <v>923</v>
      </c>
      <c r="D1267" t="s">
        <v>316</v>
      </c>
      <c r="E1267">
        <v>64850</v>
      </c>
      <c r="F1267" t="s">
        <v>317</v>
      </c>
      <c r="G1267" t="s">
        <v>318</v>
      </c>
      <c r="H1267" s="105" t="s">
        <v>924</v>
      </c>
      <c r="I1267" t="s">
        <v>925</v>
      </c>
      <c r="J1267" t="s">
        <v>669</v>
      </c>
      <c r="K1267" t="s">
        <v>315</v>
      </c>
      <c r="L1267">
        <v>767347</v>
      </c>
      <c r="M1267">
        <v>19268</v>
      </c>
      <c r="O1267">
        <v>333080</v>
      </c>
      <c r="P1267" t="s">
        <v>1066</v>
      </c>
      <c r="Q1267">
        <v>20464</v>
      </c>
      <c r="R1267">
        <v>152</v>
      </c>
      <c r="S1267">
        <v>20464</v>
      </c>
      <c r="T1267">
        <v>2786</v>
      </c>
      <c r="U1267" t="s">
        <v>328</v>
      </c>
      <c r="W1267">
        <v>1158667035</v>
      </c>
      <c r="X1267" s="76">
        <v>44096</v>
      </c>
      <c r="Y1267" s="76">
        <v>44105</v>
      </c>
      <c r="Z1267" s="76">
        <v>44105</v>
      </c>
      <c r="AA1267" s="76">
        <v>44135</v>
      </c>
      <c r="AB1267">
        <v>1086.68</v>
      </c>
      <c r="AC1267" t="s">
        <v>1067</v>
      </c>
      <c r="AD1267" t="s">
        <v>345</v>
      </c>
      <c r="AE1267" t="s">
        <v>324</v>
      </c>
      <c r="AF1267" t="s">
        <v>1396</v>
      </c>
      <c r="AG1267" t="s">
        <v>1393</v>
      </c>
      <c r="AH1267" t="s">
        <v>329</v>
      </c>
      <c r="AI1267" t="s">
        <v>318</v>
      </c>
      <c r="AJ1267" t="s">
        <v>1070</v>
      </c>
      <c r="AK1267">
        <v>86057</v>
      </c>
      <c r="AL1267">
        <v>7</v>
      </c>
      <c r="AM1267" t="s">
        <v>1350</v>
      </c>
      <c r="AN1267" t="s">
        <v>1351</v>
      </c>
      <c r="AO1267">
        <v>208081162</v>
      </c>
    </row>
    <row r="1268" spans="1:41">
      <c r="A1268" t="s">
        <v>315</v>
      </c>
      <c r="B1268">
        <v>4058</v>
      </c>
      <c r="C1268" t="s">
        <v>923</v>
      </c>
      <c r="D1268" t="s">
        <v>316</v>
      </c>
      <c r="E1268">
        <v>64850</v>
      </c>
      <c r="F1268" t="s">
        <v>317</v>
      </c>
      <c r="G1268" t="s">
        <v>318</v>
      </c>
      <c r="H1268" s="105" t="s">
        <v>924</v>
      </c>
      <c r="I1268" t="s">
        <v>925</v>
      </c>
      <c r="J1268" t="s">
        <v>669</v>
      </c>
      <c r="K1268" t="s">
        <v>315</v>
      </c>
      <c r="L1268">
        <v>767362</v>
      </c>
      <c r="M1268">
        <v>19268</v>
      </c>
      <c r="O1268">
        <v>333080</v>
      </c>
      <c r="P1268" t="s">
        <v>1066</v>
      </c>
      <c r="Q1268">
        <v>20464</v>
      </c>
      <c r="R1268">
        <v>152</v>
      </c>
      <c r="S1268">
        <v>20464</v>
      </c>
      <c r="T1268">
        <v>2786</v>
      </c>
      <c r="U1268" t="s">
        <v>328</v>
      </c>
      <c r="W1268">
        <v>1158667035</v>
      </c>
      <c r="X1268" s="76">
        <v>44096</v>
      </c>
      <c r="Y1268" s="76">
        <v>44105</v>
      </c>
      <c r="Z1268" s="76">
        <v>44105</v>
      </c>
      <c r="AA1268" s="76">
        <v>44135</v>
      </c>
      <c r="AB1268">
        <v>1081.8800000000001</v>
      </c>
      <c r="AC1268" t="s">
        <v>1067</v>
      </c>
      <c r="AD1268" t="s">
        <v>345</v>
      </c>
      <c r="AE1268" t="s">
        <v>324</v>
      </c>
      <c r="AF1268" t="s">
        <v>1396</v>
      </c>
      <c r="AG1268" t="s">
        <v>1393</v>
      </c>
      <c r="AH1268" t="s">
        <v>329</v>
      </c>
      <c r="AI1268" t="s">
        <v>318</v>
      </c>
      <c r="AJ1268" t="s">
        <v>1070</v>
      </c>
      <c r="AK1268">
        <v>86057</v>
      </c>
      <c r="AL1268">
        <v>22</v>
      </c>
      <c r="AM1268" t="s">
        <v>1327</v>
      </c>
      <c r="AN1268" t="s">
        <v>1328</v>
      </c>
      <c r="AO1268">
        <v>208081303</v>
      </c>
    </row>
    <row r="1269" spans="1:41">
      <c r="A1269" t="s">
        <v>315</v>
      </c>
      <c r="B1269">
        <v>4058</v>
      </c>
      <c r="C1269" t="s">
        <v>923</v>
      </c>
      <c r="D1269" t="s">
        <v>316</v>
      </c>
      <c r="E1269">
        <v>64850</v>
      </c>
      <c r="F1269" t="s">
        <v>317</v>
      </c>
      <c r="G1269" t="s">
        <v>318</v>
      </c>
      <c r="H1269" s="105" t="s">
        <v>924</v>
      </c>
      <c r="I1269" t="s">
        <v>925</v>
      </c>
      <c r="J1269" t="s">
        <v>669</v>
      </c>
      <c r="K1269" t="s">
        <v>315</v>
      </c>
      <c r="L1269">
        <v>767355</v>
      </c>
      <c r="M1269">
        <v>19268</v>
      </c>
      <c r="O1269">
        <v>333080</v>
      </c>
      <c r="P1269" t="s">
        <v>1066</v>
      </c>
      <c r="Q1269">
        <v>20464</v>
      </c>
      <c r="R1269">
        <v>152</v>
      </c>
      <c r="S1269">
        <v>20464</v>
      </c>
      <c r="T1269">
        <v>2786</v>
      </c>
      <c r="U1269" t="s">
        <v>328</v>
      </c>
      <c r="W1269">
        <v>1158667035</v>
      </c>
      <c r="X1269" s="76">
        <v>44096</v>
      </c>
      <c r="Y1269" s="76">
        <v>44105</v>
      </c>
      <c r="Z1269" s="76">
        <v>44105</v>
      </c>
      <c r="AA1269" s="76">
        <v>44135</v>
      </c>
      <c r="AB1269">
        <v>1490.58</v>
      </c>
      <c r="AC1269" t="s">
        <v>1067</v>
      </c>
      <c r="AD1269" t="s">
        <v>345</v>
      </c>
      <c r="AE1269" t="s">
        <v>324</v>
      </c>
      <c r="AF1269" t="s">
        <v>1396</v>
      </c>
      <c r="AG1269" t="s">
        <v>1393</v>
      </c>
      <c r="AH1269" t="s">
        <v>329</v>
      </c>
      <c r="AI1269" t="s">
        <v>318</v>
      </c>
      <c r="AJ1269" t="s">
        <v>1070</v>
      </c>
      <c r="AK1269">
        <v>86057</v>
      </c>
      <c r="AL1269">
        <v>15</v>
      </c>
      <c r="AM1269" t="s">
        <v>1309</v>
      </c>
      <c r="AN1269" t="s">
        <v>1310</v>
      </c>
      <c r="AO1269">
        <v>208081237</v>
      </c>
    </row>
    <row r="1270" spans="1:41">
      <c r="A1270" t="s">
        <v>315</v>
      </c>
      <c r="B1270">
        <v>4058</v>
      </c>
      <c r="C1270" t="s">
        <v>923</v>
      </c>
      <c r="D1270" t="s">
        <v>316</v>
      </c>
      <c r="E1270">
        <v>64850</v>
      </c>
      <c r="F1270" t="s">
        <v>317</v>
      </c>
      <c r="G1270" t="s">
        <v>318</v>
      </c>
      <c r="H1270" s="105" t="s">
        <v>924</v>
      </c>
      <c r="I1270" t="s">
        <v>925</v>
      </c>
      <c r="J1270" t="s">
        <v>669</v>
      </c>
      <c r="K1270" t="s">
        <v>315</v>
      </c>
      <c r="L1270">
        <v>767349</v>
      </c>
      <c r="M1270">
        <v>19268</v>
      </c>
      <c r="O1270">
        <v>333080</v>
      </c>
      <c r="P1270" t="s">
        <v>1066</v>
      </c>
      <c r="Q1270">
        <v>20464</v>
      </c>
      <c r="R1270">
        <v>152</v>
      </c>
      <c r="S1270">
        <v>20464</v>
      </c>
      <c r="T1270">
        <v>2786</v>
      </c>
      <c r="U1270" t="s">
        <v>328</v>
      </c>
      <c r="W1270">
        <v>1158667035</v>
      </c>
      <c r="X1270" s="76">
        <v>44096</v>
      </c>
      <c r="Y1270" s="76">
        <v>44105</v>
      </c>
      <c r="Z1270" s="76">
        <v>44105</v>
      </c>
      <c r="AA1270" s="76">
        <v>44135</v>
      </c>
      <c r="AB1270">
        <v>1490.58</v>
      </c>
      <c r="AC1270" t="s">
        <v>1067</v>
      </c>
      <c r="AD1270" t="s">
        <v>345</v>
      </c>
      <c r="AE1270" t="s">
        <v>324</v>
      </c>
      <c r="AF1270" t="s">
        <v>1396</v>
      </c>
      <c r="AG1270" t="s">
        <v>1393</v>
      </c>
      <c r="AH1270" t="s">
        <v>329</v>
      </c>
      <c r="AI1270" t="s">
        <v>318</v>
      </c>
      <c r="AJ1270" t="s">
        <v>1070</v>
      </c>
      <c r="AK1270">
        <v>86057</v>
      </c>
      <c r="AL1270">
        <v>9</v>
      </c>
      <c r="AM1270" t="s">
        <v>1305</v>
      </c>
      <c r="AN1270" t="s">
        <v>1306</v>
      </c>
      <c r="AO1270">
        <v>208081178</v>
      </c>
    </row>
    <row r="1271" spans="1:41">
      <c r="A1271" t="s">
        <v>315</v>
      </c>
      <c r="B1271">
        <v>4058</v>
      </c>
      <c r="C1271" t="s">
        <v>923</v>
      </c>
      <c r="D1271" t="s">
        <v>316</v>
      </c>
      <c r="E1271">
        <v>64850</v>
      </c>
      <c r="F1271" t="s">
        <v>317</v>
      </c>
      <c r="G1271" t="s">
        <v>318</v>
      </c>
      <c r="H1271" s="105" t="s">
        <v>924</v>
      </c>
      <c r="I1271" t="s">
        <v>925</v>
      </c>
      <c r="J1271" t="s">
        <v>669</v>
      </c>
      <c r="K1271" t="s">
        <v>315</v>
      </c>
      <c r="L1271">
        <v>767346</v>
      </c>
      <c r="M1271">
        <v>19268</v>
      </c>
      <c r="O1271">
        <v>333080</v>
      </c>
      <c r="P1271" t="s">
        <v>1066</v>
      </c>
      <c r="Q1271">
        <v>20464</v>
      </c>
      <c r="R1271">
        <v>152</v>
      </c>
      <c r="S1271">
        <v>20464</v>
      </c>
      <c r="T1271">
        <v>2786</v>
      </c>
      <c r="U1271" t="s">
        <v>328</v>
      </c>
      <c r="W1271">
        <v>1158667035</v>
      </c>
      <c r="X1271" s="76">
        <v>44096</v>
      </c>
      <c r="Y1271" s="76">
        <v>44105</v>
      </c>
      <c r="Z1271" s="76">
        <v>44105</v>
      </c>
      <c r="AA1271" s="76">
        <v>44135</v>
      </c>
      <c r="AB1271">
        <v>1495.39</v>
      </c>
      <c r="AC1271" t="s">
        <v>1067</v>
      </c>
      <c r="AD1271" t="s">
        <v>345</v>
      </c>
      <c r="AE1271" t="s">
        <v>324</v>
      </c>
      <c r="AF1271" t="s">
        <v>1396</v>
      </c>
      <c r="AG1271" t="s">
        <v>1393</v>
      </c>
      <c r="AH1271" t="s">
        <v>329</v>
      </c>
      <c r="AI1271" t="s">
        <v>318</v>
      </c>
      <c r="AJ1271" t="s">
        <v>1070</v>
      </c>
      <c r="AK1271">
        <v>86057</v>
      </c>
      <c r="AL1271">
        <v>6</v>
      </c>
      <c r="AM1271" t="s">
        <v>1335</v>
      </c>
      <c r="AN1271" t="s">
        <v>1336</v>
      </c>
      <c r="AO1271">
        <v>208081155</v>
      </c>
    </row>
    <row r="1272" spans="1:41">
      <c r="A1272" t="s">
        <v>315</v>
      </c>
      <c r="B1272">
        <v>4058</v>
      </c>
      <c r="C1272" t="s">
        <v>923</v>
      </c>
      <c r="D1272" t="s">
        <v>316</v>
      </c>
      <c r="E1272">
        <v>64850</v>
      </c>
      <c r="F1272" t="s">
        <v>317</v>
      </c>
      <c r="G1272" t="s">
        <v>318</v>
      </c>
      <c r="H1272" s="105" t="s">
        <v>924</v>
      </c>
      <c r="I1272" t="s">
        <v>925</v>
      </c>
      <c r="J1272" t="s">
        <v>669</v>
      </c>
      <c r="K1272" t="s">
        <v>315</v>
      </c>
      <c r="L1272">
        <v>767375</v>
      </c>
      <c r="M1272">
        <v>19299</v>
      </c>
      <c r="O1272">
        <v>333080</v>
      </c>
      <c r="P1272" t="s">
        <v>1066</v>
      </c>
      <c r="Q1272">
        <v>20465</v>
      </c>
      <c r="R1272">
        <v>152</v>
      </c>
      <c r="S1272">
        <v>20465</v>
      </c>
      <c r="T1272">
        <v>2786</v>
      </c>
      <c r="U1272" t="s">
        <v>328</v>
      </c>
      <c r="W1272">
        <v>1158667035</v>
      </c>
      <c r="X1272" s="76">
        <v>44096</v>
      </c>
      <c r="Y1272" s="76">
        <v>44137</v>
      </c>
      <c r="Z1272" s="76">
        <v>44136</v>
      </c>
      <c r="AA1272" s="76">
        <v>44165</v>
      </c>
      <c r="AB1272">
        <v>1490.58</v>
      </c>
      <c r="AC1272" t="s">
        <v>1067</v>
      </c>
      <c r="AD1272" t="s">
        <v>345</v>
      </c>
      <c r="AE1272" t="s">
        <v>324</v>
      </c>
      <c r="AF1272" t="s">
        <v>1397</v>
      </c>
      <c r="AG1272" t="s">
        <v>1393</v>
      </c>
      <c r="AH1272" t="s">
        <v>329</v>
      </c>
      <c r="AI1272" t="s">
        <v>318</v>
      </c>
      <c r="AJ1272" t="s">
        <v>1070</v>
      </c>
      <c r="AK1272">
        <v>86057</v>
      </c>
      <c r="AL1272">
        <v>15</v>
      </c>
      <c r="AM1272" t="s">
        <v>1309</v>
      </c>
      <c r="AN1272" t="s">
        <v>1310</v>
      </c>
      <c r="AO1272">
        <v>208081237</v>
      </c>
    </row>
    <row r="1273" spans="1:41">
      <c r="A1273" t="s">
        <v>315</v>
      </c>
      <c r="B1273">
        <v>4058</v>
      </c>
      <c r="C1273" t="s">
        <v>923</v>
      </c>
      <c r="D1273" t="s">
        <v>316</v>
      </c>
      <c r="E1273">
        <v>64850</v>
      </c>
      <c r="F1273" t="s">
        <v>317</v>
      </c>
      <c r="G1273" t="s">
        <v>318</v>
      </c>
      <c r="H1273" s="105" t="s">
        <v>924</v>
      </c>
      <c r="I1273" t="s">
        <v>925</v>
      </c>
      <c r="J1273" t="s">
        <v>669</v>
      </c>
      <c r="K1273" t="s">
        <v>315</v>
      </c>
      <c r="L1273">
        <v>767382</v>
      </c>
      <c r="M1273">
        <v>19299</v>
      </c>
      <c r="O1273">
        <v>333080</v>
      </c>
      <c r="P1273" t="s">
        <v>1066</v>
      </c>
      <c r="Q1273">
        <v>20465</v>
      </c>
      <c r="R1273">
        <v>152</v>
      </c>
      <c r="S1273">
        <v>20465</v>
      </c>
      <c r="T1273">
        <v>2786</v>
      </c>
      <c r="U1273" t="s">
        <v>328</v>
      </c>
      <c r="W1273">
        <v>1158667035</v>
      </c>
      <c r="X1273" s="76">
        <v>44096</v>
      </c>
      <c r="Y1273" s="76">
        <v>44137</v>
      </c>
      <c r="Z1273" s="76">
        <v>44136</v>
      </c>
      <c r="AA1273" s="76">
        <v>44165</v>
      </c>
      <c r="AB1273">
        <v>1081.8800000000001</v>
      </c>
      <c r="AC1273" t="s">
        <v>1067</v>
      </c>
      <c r="AD1273" t="s">
        <v>345</v>
      </c>
      <c r="AE1273" t="s">
        <v>324</v>
      </c>
      <c r="AF1273" t="s">
        <v>1397</v>
      </c>
      <c r="AG1273" t="s">
        <v>1393</v>
      </c>
      <c r="AH1273" t="s">
        <v>329</v>
      </c>
      <c r="AI1273" t="s">
        <v>318</v>
      </c>
      <c r="AJ1273" t="s">
        <v>1070</v>
      </c>
      <c r="AK1273">
        <v>86057</v>
      </c>
      <c r="AL1273">
        <v>22</v>
      </c>
      <c r="AM1273" t="s">
        <v>1327</v>
      </c>
      <c r="AN1273" t="s">
        <v>1328</v>
      </c>
      <c r="AO1273">
        <v>208081303</v>
      </c>
    </row>
    <row r="1274" spans="1:41">
      <c r="A1274" t="s">
        <v>315</v>
      </c>
      <c r="B1274">
        <v>4058</v>
      </c>
      <c r="C1274" t="s">
        <v>923</v>
      </c>
      <c r="D1274" t="s">
        <v>316</v>
      </c>
      <c r="E1274">
        <v>64850</v>
      </c>
      <c r="F1274" t="s">
        <v>317</v>
      </c>
      <c r="G1274" t="s">
        <v>318</v>
      </c>
      <c r="H1274" s="105" t="s">
        <v>924</v>
      </c>
      <c r="I1274" t="s">
        <v>925</v>
      </c>
      <c r="J1274" t="s">
        <v>669</v>
      </c>
      <c r="K1274" t="s">
        <v>315</v>
      </c>
      <c r="L1274">
        <v>767367</v>
      </c>
      <c r="M1274">
        <v>19299</v>
      </c>
      <c r="O1274">
        <v>333080</v>
      </c>
      <c r="P1274" t="s">
        <v>1066</v>
      </c>
      <c r="Q1274">
        <v>20465</v>
      </c>
      <c r="R1274">
        <v>152</v>
      </c>
      <c r="S1274">
        <v>20465</v>
      </c>
      <c r="T1274">
        <v>2786</v>
      </c>
      <c r="U1274" t="s">
        <v>328</v>
      </c>
      <c r="W1274">
        <v>1158667035</v>
      </c>
      <c r="X1274" s="76">
        <v>44096</v>
      </c>
      <c r="Y1274" s="76">
        <v>44137</v>
      </c>
      <c r="Z1274" s="76">
        <v>44136</v>
      </c>
      <c r="AA1274" s="76">
        <v>44165</v>
      </c>
      <c r="AB1274">
        <v>1086.68</v>
      </c>
      <c r="AC1274" t="s">
        <v>1067</v>
      </c>
      <c r="AD1274" t="s">
        <v>345</v>
      </c>
      <c r="AE1274" t="s">
        <v>324</v>
      </c>
      <c r="AF1274" t="s">
        <v>1397</v>
      </c>
      <c r="AG1274" t="s">
        <v>1393</v>
      </c>
      <c r="AH1274" t="s">
        <v>329</v>
      </c>
      <c r="AI1274" t="s">
        <v>318</v>
      </c>
      <c r="AJ1274" t="s">
        <v>1070</v>
      </c>
      <c r="AK1274">
        <v>86057</v>
      </c>
      <c r="AL1274">
        <v>7</v>
      </c>
      <c r="AM1274" t="s">
        <v>1350</v>
      </c>
      <c r="AN1274" t="s">
        <v>1351</v>
      </c>
      <c r="AO1274">
        <v>208081162</v>
      </c>
    </row>
    <row r="1275" spans="1:41">
      <c r="A1275" t="s">
        <v>315</v>
      </c>
      <c r="B1275">
        <v>4058</v>
      </c>
      <c r="C1275" t="s">
        <v>923</v>
      </c>
      <c r="D1275" t="s">
        <v>316</v>
      </c>
      <c r="E1275">
        <v>64850</v>
      </c>
      <c r="F1275" t="s">
        <v>317</v>
      </c>
      <c r="G1275" t="s">
        <v>318</v>
      </c>
      <c r="H1275" s="105" t="s">
        <v>924</v>
      </c>
      <c r="I1275" t="s">
        <v>925</v>
      </c>
      <c r="J1275" t="s">
        <v>669</v>
      </c>
      <c r="K1275" t="s">
        <v>315</v>
      </c>
      <c r="L1275">
        <v>767373</v>
      </c>
      <c r="M1275">
        <v>19299</v>
      </c>
      <c r="O1275">
        <v>333080</v>
      </c>
      <c r="P1275" t="s">
        <v>1066</v>
      </c>
      <c r="Q1275">
        <v>20465</v>
      </c>
      <c r="R1275">
        <v>152</v>
      </c>
      <c r="S1275">
        <v>20465</v>
      </c>
      <c r="T1275">
        <v>2786</v>
      </c>
      <c r="U1275" t="s">
        <v>328</v>
      </c>
      <c r="W1275">
        <v>1158667035</v>
      </c>
      <c r="X1275" s="76">
        <v>44096</v>
      </c>
      <c r="Y1275" s="76">
        <v>44137</v>
      </c>
      <c r="Z1275" s="76">
        <v>44136</v>
      </c>
      <c r="AA1275" s="76">
        <v>44165</v>
      </c>
      <c r="AB1275">
        <v>1077.07</v>
      </c>
      <c r="AC1275" t="s">
        <v>1067</v>
      </c>
      <c r="AD1275" t="s">
        <v>345</v>
      </c>
      <c r="AE1275" t="s">
        <v>324</v>
      </c>
      <c r="AF1275" t="s">
        <v>1397</v>
      </c>
      <c r="AG1275" t="s">
        <v>1393</v>
      </c>
      <c r="AH1275" t="s">
        <v>329</v>
      </c>
      <c r="AI1275" t="s">
        <v>318</v>
      </c>
      <c r="AJ1275" t="s">
        <v>1070</v>
      </c>
      <c r="AK1275">
        <v>86057</v>
      </c>
      <c r="AL1275">
        <v>13</v>
      </c>
      <c r="AM1275" t="s">
        <v>932</v>
      </c>
      <c r="AN1275" t="s">
        <v>1292</v>
      </c>
      <c r="AO1275">
        <v>208081214</v>
      </c>
    </row>
    <row r="1276" spans="1:41">
      <c r="A1276" t="s">
        <v>315</v>
      </c>
      <c r="B1276">
        <v>4058</v>
      </c>
      <c r="C1276" t="s">
        <v>923</v>
      </c>
      <c r="D1276" t="s">
        <v>316</v>
      </c>
      <c r="E1276">
        <v>64850</v>
      </c>
      <c r="F1276" t="s">
        <v>317</v>
      </c>
      <c r="G1276" t="s">
        <v>318</v>
      </c>
      <c r="H1276" s="105" t="s">
        <v>924</v>
      </c>
      <c r="I1276" t="s">
        <v>925</v>
      </c>
      <c r="J1276" t="s">
        <v>669</v>
      </c>
      <c r="K1276" t="s">
        <v>315</v>
      </c>
      <c r="L1276">
        <v>767369</v>
      </c>
      <c r="M1276">
        <v>19299</v>
      </c>
      <c r="O1276">
        <v>333080</v>
      </c>
      <c r="P1276" t="s">
        <v>1066</v>
      </c>
      <c r="Q1276">
        <v>20465</v>
      </c>
      <c r="R1276">
        <v>152</v>
      </c>
      <c r="S1276">
        <v>20465</v>
      </c>
      <c r="T1276">
        <v>2786</v>
      </c>
      <c r="U1276" t="s">
        <v>328</v>
      </c>
      <c r="W1276">
        <v>1158667035</v>
      </c>
      <c r="X1276" s="76">
        <v>44096</v>
      </c>
      <c r="Y1276" s="76">
        <v>44137</v>
      </c>
      <c r="Z1276" s="76">
        <v>44136</v>
      </c>
      <c r="AA1276" s="76">
        <v>44165</v>
      </c>
      <c r="AB1276">
        <v>1490.58</v>
      </c>
      <c r="AC1276" t="s">
        <v>1067</v>
      </c>
      <c r="AD1276" t="s">
        <v>345</v>
      </c>
      <c r="AE1276" t="s">
        <v>324</v>
      </c>
      <c r="AF1276" t="s">
        <v>1397</v>
      </c>
      <c r="AG1276" t="s">
        <v>1393</v>
      </c>
      <c r="AH1276" t="s">
        <v>329</v>
      </c>
      <c r="AI1276" t="s">
        <v>318</v>
      </c>
      <c r="AJ1276" t="s">
        <v>1070</v>
      </c>
      <c r="AK1276">
        <v>86057</v>
      </c>
      <c r="AL1276">
        <v>9</v>
      </c>
      <c r="AM1276" t="s">
        <v>1305</v>
      </c>
      <c r="AN1276" t="s">
        <v>1306</v>
      </c>
      <c r="AO1276">
        <v>208081178</v>
      </c>
    </row>
    <row r="1277" spans="1:41">
      <c r="A1277" t="s">
        <v>315</v>
      </c>
      <c r="B1277">
        <v>4058</v>
      </c>
      <c r="C1277" t="s">
        <v>923</v>
      </c>
      <c r="D1277" t="s">
        <v>316</v>
      </c>
      <c r="E1277">
        <v>64850</v>
      </c>
      <c r="F1277" t="s">
        <v>317</v>
      </c>
      <c r="G1277" t="s">
        <v>318</v>
      </c>
      <c r="H1277" s="105" t="s">
        <v>924</v>
      </c>
      <c r="I1277" t="s">
        <v>925</v>
      </c>
      <c r="J1277" t="s">
        <v>669</v>
      </c>
      <c r="K1277" t="s">
        <v>315</v>
      </c>
      <c r="L1277">
        <v>767366</v>
      </c>
      <c r="M1277">
        <v>19299</v>
      </c>
      <c r="O1277">
        <v>333080</v>
      </c>
      <c r="P1277" t="s">
        <v>1066</v>
      </c>
      <c r="Q1277">
        <v>20465</v>
      </c>
      <c r="R1277">
        <v>152</v>
      </c>
      <c r="S1277">
        <v>20465</v>
      </c>
      <c r="T1277">
        <v>2786</v>
      </c>
      <c r="U1277" t="s">
        <v>328</v>
      </c>
      <c r="W1277">
        <v>1158667035</v>
      </c>
      <c r="X1277" s="76">
        <v>44096</v>
      </c>
      <c r="Y1277" s="76">
        <v>44137</v>
      </c>
      <c r="Z1277" s="76">
        <v>44136</v>
      </c>
      <c r="AA1277" s="76">
        <v>44165</v>
      </c>
      <c r="AB1277">
        <v>1495.39</v>
      </c>
      <c r="AC1277" t="s">
        <v>1067</v>
      </c>
      <c r="AD1277" t="s">
        <v>345</v>
      </c>
      <c r="AE1277" t="s">
        <v>324</v>
      </c>
      <c r="AF1277" t="s">
        <v>1397</v>
      </c>
      <c r="AG1277" t="s">
        <v>1393</v>
      </c>
      <c r="AH1277" t="s">
        <v>329</v>
      </c>
      <c r="AI1277" t="s">
        <v>318</v>
      </c>
      <c r="AJ1277" t="s">
        <v>1070</v>
      </c>
      <c r="AK1277">
        <v>86057</v>
      </c>
      <c r="AL1277">
        <v>6</v>
      </c>
      <c r="AM1277" t="s">
        <v>1335</v>
      </c>
      <c r="AN1277" t="s">
        <v>1336</v>
      </c>
      <c r="AO1277">
        <v>208081155</v>
      </c>
    </row>
    <row r="1278" spans="1:41">
      <c r="A1278" t="s">
        <v>315</v>
      </c>
      <c r="B1278">
        <v>4058</v>
      </c>
      <c r="C1278" t="s">
        <v>923</v>
      </c>
      <c r="D1278" t="s">
        <v>316</v>
      </c>
      <c r="E1278">
        <v>64850</v>
      </c>
      <c r="F1278" t="s">
        <v>317</v>
      </c>
      <c r="G1278" t="s">
        <v>318</v>
      </c>
      <c r="H1278" s="105" t="s">
        <v>924</v>
      </c>
      <c r="I1278" t="s">
        <v>925</v>
      </c>
      <c r="J1278" t="s">
        <v>669</v>
      </c>
      <c r="K1278" t="s">
        <v>315</v>
      </c>
      <c r="L1278">
        <v>767372</v>
      </c>
      <c r="M1278">
        <v>19299</v>
      </c>
      <c r="O1278">
        <v>333080</v>
      </c>
      <c r="P1278" t="s">
        <v>1066</v>
      </c>
      <c r="Q1278">
        <v>20465</v>
      </c>
      <c r="R1278">
        <v>152</v>
      </c>
      <c r="S1278">
        <v>20465</v>
      </c>
      <c r="T1278">
        <v>2786</v>
      </c>
      <c r="U1278" t="s">
        <v>328</v>
      </c>
      <c r="W1278">
        <v>1158667035</v>
      </c>
      <c r="X1278" s="76">
        <v>44096</v>
      </c>
      <c r="Y1278" s="76">
        <v>44137</v>
      </c>
      <c r="Z1278" s="76">
        <v>44136</v>
      </c>
      <c r="AA1278" s="76">
        <v>44165</v>
      </c>
      <c r="AB1278">
        <v>1490.58</v>
      </c>
      <c r="AC1278" t="s">
        <v>1067</v>
      </c>
      <c r="AD1278" t="s">
        <v>345</v>
      </c>
      <c r="AE1278" t="s">
        <v>324</v>
      </c>
      <c r="AF1278" t="s">
        <v>1397</v>
      </c>
      <c r="AG1278" t="s">
        <v>1393</v>
      </c>
      <c r="AH1278" t="s">
        <v>329</v>
      </c>
      <c r="AI1278" t="s">
        <v>318</v>
      </c>
      <c r="AJ1278" t="s">
        <v>1070</v>
      </c>
      <c r="AK1278">
        <v>86057</v>
      </c>
      <c r="AL1278">
        <v>12</v>
      </c>
      <c r="AM1278" t="s">
        <v>1354</v>
      </c>
      <c r="AN1278" t="s">
        <v>1355</v>
      </c>
      <c r="AO1278">
        <v>208081207</v>
      </c>
    </row>
    <row r="1279" spans="1:41">
      <c r="A1279" t="s">
        <v>315</v>
      </c>
      <c r="B1279">
        <v>4058</v>
      </c>
      <c r="C1279" t="s">
        <v>923</v>
      </c>
      <c r="D1279" t="s">
        <v>316</v>
      </c>
      <c r="E1279">
        <v>64850</v>
      </c>
      <c r="F1279" t="s">
        <v>317</v>
      </c>
      <c r="G1279" t="s">
        <v>318</v>
      </c>
      <c r="H1279" s="105" t="s">
        <v>924</v>
      </c>
      <c r="I1279" t="s">
        <v>925</v>
      </c>
      <c r="J1279" t="s">
        <v>669</v>
      </c>
      <c r="K1279" t="s">
        <v>315</v>
      </c>
      <c r="L1279">
        <v>767379</v>
      </c>
      <c r="M1279">
        <v>19299</v>
      </c>
      <c r="O1279">
        <v>333080</v>
      </c>
      <c r="P1279" t="s">
        <v>1066</v>
      </c>
      <c r="Q1279">
        <v>20465</v>
      </c>
      <c r="R1279">
        <v>152</v>
      </c>
      <c r="S1279">
        <v>20465</v>
      </c>
      <c r="T1279">
        <v>2786</v>
      </c>
      <c r="U1279" t="s">
        <v>328</v>
      </c>
      <c r="W1279">
        <v>1158667035</v>
      </c>
      <c r="X1279" s="76">
        <v>44096</v>
      </c>
      <c r="Y1279" s="76">
        <v>44137</v>
      </c>
      <c r="Z1279" s="76">
        <v>44136</v>
      </c>
      <c r="AA1279" s="76">
        <v>44165</v>
      </c>
      <c r="AB1279">
        <v>1081.8800000000001</v>
      </c>
      <c r="AC1279" t="s">
        <v>1067</v>
      </c>
      <c r="AD1279" t="s">
        <v>345</v>
      </c>
      <c r="AE1279" t="s">
        <v>324</v>
      </c>
      <c r="AF1279" t="s">
        <v>1397</v>
      </c>
      <c r="AG1279" t="s">
        <v>1393</v>
      </c>
      <c r="AH1279" t="s">
        <v>329</v>
      </c>
      <c r="AI1279" t="s">
        <v>318</v>
      </c>
      <c r="AJ1279" t="s">
        <v>1070</v>
      </c>
      <c r="AK1279">
        <v>86057</v>
      </c>
      <c r="AL1279">
        <v>19</v>
      </c>
      <c r="AM1279" t="s">
        <v>977</v>
      </c>
      <c r="AN1279" t="s">
        <v>1343</v>
      </c>
      <c r="AO1279">
        <v>208081274</v>
      </c>
    </row>
    <row r="1280" spans="1:41">
      <c r="A1280" t="s">
        <v>315</v>
      </c>
      <c r="B1280">
        <v>4058</v>
      </c>
      <c r="C1280" t="s">
        <v>923</v>
      </c>
      <c r="D1280" t="s">
        <v>316</v>
      </c>
      <c r="E1280">
        <v>64850</v>
      </c>
      <c r="F1280" t="s">
        <v>317</v>
      </c>
      <c r="G1280" t="s">
        <v>318</v>
      </c>
      <c r="H1280" s="105" t="s">
        <v>924</v>
      </c>
      <c r="I1280" t="s">
        <v>925</v>
      </c>
      <c r="J1280" t="s">
        <v>669</v>
      </c>
      <c r="K1280" t="s">
        <v>315</v>
      </c>
      <c r="L1280">
        <v>767378</v>
      </c>
      <c r="M1280">
        <v>19299</v>
      </c>
      <c r="O1280">
        <v>333080</v>
      </c>
      <c r="P1280" t="s">
        <v>1066</v>
      </c>
      <c r="Q1280">
        <v>20465</v>
      </c>
      <c r="R1280">
        <v>152</v>
      </c>
      <c r="S1280">
        <v>20465</v>
      </c>
      <c r="T1280">
        <v>2786</v>
      </c>
      <c r="U1280" t="s">
        <v>328</v>
      </c>
      <c r="W1280">
        <v>1158667035</v>
      </c>
      <c r="X1280" s="76">
        <v>44096</v>
      </c>
      <c r="Y1280" s="76">
        <v>44137</v>
      </c>
      <c r="Z1280" s="76">
        <v>44136</v>
      </c>
      <c r="AA1280" s="76">
        <v>44165</v>
      </c>
      <c r="AB1280">
        <v>1490.58</v>
      </c>
      <c r="AC1280" t="s">
        <v>1067</v>
      </c>
      <c r="AD1280" t="s">
        <v>345</v>
      </c>
      <c r="AE1280" t="s">
        <v>324</v>
      </c>
      <c r="AF1280" t="s">
        <v>1397</v>
      </c>
      <c r="AG1280" t="s">
        <v>1393</v>
      </c>
      <c r="AH1280" t="s">
        <v>329</v>
      </c>
      <c r="AI1280" t="s">
        <v>318</v>
      </c>
      <c r="AJ1280" t="s">
        <v>1070</v>
      </c>
      <c r="AK1280">
        <v>86057</v>
      </c>
      <c r="AL1280">
        <v>18</v>
      </c>
      <c r="AM1280" t="s">
        <v>1295</v>
      </c>
      <c r="AN1280" t="s">
        <v>1296</v>
      </c>
      <c r="AO1280">
        <v>208081267</v>
      </c>
    </row>
    <row r="1281" spans="1:41">
      <c r="A1281" t="s">
        <v>315</v>
      </c>
      <c r="B1281">
        <v>4058</v>
      </c>
      <c r="C1281" t="s">
        <v>923</v>
      </c>
      <c r="D1281" t="s">
        <v>316</v>
      </c>
      <c r="E1281">
        <v>64850</v>
      </c>
      <c r="F1281" t="s">
        <v>317</v>
      </c>
      <c r="G1281" t="s">
        <v>318</v>
      </c>
      <c r="H1281" s="105" t="s">
        <v>924</v>
      </c>
      <c r="I1281" t="s">
        <v>925</v>
      </c>
      <c r="J1281" t="s">
        <v>669</v>
      </c>
      <c r="K1281" t="s">
        <v>315</v>
      </c>
      <c r="L1281">
        <v>767371</v>
      </c>
      <c r="M1281">
        <v>19299</v>
      </c>
      <c r="O1281">
        <v>333080</v>
      </c>
      <c r="P1281" t="s">
        <v>1066</v>
      </c>
      <c r="Q1281">
        <v>20465</v>
      </c>
      <c r="R1281">
        <v>152</v>
      </c>
      <c r="S1281">
        <v>20465</v>
      </c>
      <c r="T1281">
        <v>2786</v>
      </c>
      <c r="U1281" t="s">
        <v>328</v>
      </c>
      <c r="W1281">
        <v>1158667035</v>
      </c>
      <c r="X1281" s="76">
        <v>44096</v>
      </c>
      <c r="Y1281" s="76">
        <v>44137</v>
      </c>
      <c r="Z1281" s="76">
        <v>44136</v>
      </c>
      <c r="AA1281" s="76">
        <v>44165</v>
      </c>
      <c r="AB1281">
        <v>1649.26</v>
      </c>
      <c r="AC1281" t="s">
        <v>1067</v>
      </c>
      <c r="AD1281" t="s">
        <v>345</v>
      </c>
      <c r="AE1281" t="s">
        <v>324</v>
      </c>
      <c r="AF1281" t="s">
        <v>1397</v>
      </c>
      <c r="AG1281" t="s">
        <v>1393</v>
      </c>
      <c r="AH1281" t="s">
        <v>329</v>
      </c>
      <c r="AI1281" t="s">
        <v>318</v>
      </c>
      <c r="AJ1281" t="s">
        <v>1070</v>
      </c>
      <c r="AK1281">
        <v>86057</v>
      </c>
      <c r="AL1281">
        <v>11</v>
      </c>
      <c r="AM1281" t="s">
        <v>1331</v>
      </c>
      <c r="AN1281" t="s">
        <v>1332</v>
      </c>
      <c r="AO1281">
        <v>208081192</v>
      </c>
    </row>
    <row r="1282" spans="1:41">
      <c r="A1282" t="s">
        <v>315</v>
      </c>
      <c r="B1282">
        <v>4058</v>
      </c>
      <c r="C1282" t="s">
        <v>923</v>
      </c>
      <c r="D1282" t="s">
        <v>316</v>
      </c>
      <c r="E1282">
        <v>64850</v>
      </c>
      <c r="F1282" t="s">
        <v>317</v>
      </c>
      <c r="G1282" t="s">
        <v>318</v>
      </c>
      <c r="H1282" s="105" t="s">
        <v>924</v>
      </c>
      <c r="I1282" t="s">
        <v>925</v>
      </c>
      <c r="J1282" t="s">
        <v>669</v>
      </c>
      <c r="K1282" t="s">
        <v>315</v>
      </c>
      <c r="L1282">
        <v>767363</v>
      </c>
      <c r="M1282">
        <v>19299</v>
      </c>
      <c r="O1282">
        <v>333080</v>
      </c>
      <c r="P1282" t="s">
        <v>1066</v>
      </c>
      <c r="Q1282">
        <v>20465</v>
      </c>
      <c r="R1282">
        <v>152</v>
      </c>
      <c r="S1282">
        <v>20465</v>
      </c>
      <c r="T1282">
        <v>2786</v>
      </c>
      <c r="U1282" t="s">
        <v>328</v>
      </c>
      <c r="W1282">
        <v>1158667035</v>
      </c>
      <c r="X1282" s="76">
        <v>44096</v>
      </c>
      <c r="Y1282" s="76">
        <v>44137</v>
      </c>
      <c r="Z1282" s="76">
        <v>44136</v>
      </c>
      <c r="AA1282" s="76">
        <v>44165</v>
      </c>
      <c r="AB1282">
        <v>1794.47</v>
      </c>
      <c r="AC1282" t="s">
        <v>1067</v>
      </c>
      <c r="AD1282" t="s">
        <v>345</v>
      </c>
      <c r="AE1282" t="s">
        <v>324</v>
      </c>
      <c r="AF1282" t="s">
        <v>1397</v>
      </c>
      <c r="AG1282" t="s">
        <v>1393</v>
      </c>
      <c r="AH1282" t="s">
        <v>329</v>
      </c>
      <c r="AI1282" t="s">
        <v>318</v>
      </c>
      <c r="AJ1282" t="s">
        <v>1070</v>
      </c>
      <c r="AK1282">
        <v>86057</v>
      </c>
      <c r="AL1282">
        <v>3</v>
      </c>
      <c r="AM1282" t="s">
        <v>1346</v>
      </c>
      <c r="AN1282" t="s">
        <v>1347</v>
      </c>
      <c r="AO1282">
        <v>208081118</v>
      </c>
    </row>
    <row r="1283" spans="1:41">
      <c r="A1283" t="s">
        <v>315</v>
      </c>
      <c r="B1283">
        <v>4058</v>
      </c>
      <c r="C1283" t="s">
        <v>923</v>
      </c>
      <c r="D1283" t="s">
        <v>316</v>
      </c>
      <c r="E1283">
        <v>64850</v>
      </c>
      <c r="F1283" t="s">
        <v>317</v>
      </c>
      <c r="G1283" t="s">
        <v>318</v>
      </c>
      <c r="H1283" s="105" t="s">
        <v>924</v>
      </c>
      <c r="I1283" t="s">
        <v>925</v>
      </c>
      <c r="J1283" t="s">
        <v>669</v>
      </c>
      <c r="K1283" t="s">
        <v>315</v>
      </c>
      <c r="L1283">
        <v>767377</v>
      </c>
      <c r="M1283">
        <v>19299</v>
      </c>
      <c r="O1283">
        <v>333080</v>
      </c>
      <c r="P1283" t="s">
        <v>1066</v>
      </c>
      <c r="Q1283">
        <v>20465</v>
      </c>
      <c r="R1283">
        <v>152</v>
      </c>
      <c r="S1283">
        <v>20465</v>
      </c>
      <c r="T1283">
        <v>2786</v>
      </c>
      <c r="U1283" t="s">
        <v>328</v>
      </c>
      <c r="W1283">
        <v>1158667035</v>
      </c>
      <c r="X1283" s="76">
        <v>44096</v>
      </c>
      <c r="Y1283" s="76">
        <v>44137</v>
      </c>
      <c r="Z1283" s="76">
        <v>44136</v>
      </c>
      <c r="AA1283" s="76">
        <v>44165</v>
      </c>
      <c r="AB1283">
        <v>1654.07</v>
      </c>
      <c r="AC1283" t="s">
        <v>1067</v>
      </c>
      <c r="AD1283" t="s">
        <v>345</v>
      </c>
      <c r="AE1283" t="s">
        <v>324</v>
      </c>
      <c r="AF1283" t="s">
        <v>1397</v>
      </c>
      <c r="AG1283" t="s">
        <v>1393</v>
      </c>
      <c r="AH1283" t="s">
        <v>329</v>
      </c>
      <c r="AI1283" t="s">
        <v>318</v>
      </c>
      <c r="AJ1283" t="s">
        <v>1070</v>
      </c>
      <c r="AK1283">
        <v>86057</v>
      </c>
      <c r="AL1283">
        <v>17</v>
      </c>
      <c r="AM1283" t="s">
        <v>966</v>
      </c>
      <c r="AN1283" t="s">
        <v>1324</v>
      </c>
      <c r="AO1283">
        <v>208081251</v>
      </c>
    </row>
    <row r="1284" spans="1:41">
      <c r="A1284" t="s">
        <v>315</v>
      </c>
      <c r="B1284">
        <v>4058</v>
      </c>
      <c r="C1284" t="s">
        <v>923</v>
      </c>
      <c r="D1284" t="s">
        <v>316</v>
      </c>
      <c r="E1284">
        <v>64850</v>
      </c>
      <c r="F1284" t="s">
        <v>317</v>
      </c>
      <c r="G1284" t="s">
        <v>318</v>
      </c>
      <c r="H1284" s="105" t="s">
        <v>924</v>
      </c>
      <c r="I1284" t="s">
        <v>925</v>
      </c>
      <c r="J1284" t="s">
        <v>669</v>
      </c>
      <c r="K1284" t="s">
        <v>315</v>
      </c>
      <c r="L1284">
        <v>767374</v>
      </c>
      <c r="M1284">
        <v>19299</v>
      </c>
      <c r="O1284">
        <v>333080</v>
      </c>
      <c r="P1284" t="s">
        <v>1066</v>
      </c>
      <c r="Q1284">
        <v>20465</v>
      </c>
      <c r="R1284">
        <v>152</v>
      </c>
      <c r="S1284">
        <v>20465</v>
      </c>
      <c r="T1284">
        <v>2786</v>
      </c>
      <c r="U1284" t="s">
        <v>328</v>
      </c>
      <c r="W1284">
        <v>1158667035</v>
      </c>
      <c r="X1284" s="76">
        <v>44096</v>
      </c>
      <c r="Y1284" s="76">
        <v>44137</v>
      </c>
      <c r="Z1284" s="76">
        <v>44136</v>
      </c>
      <c r="AA1284" s="76">
        <v>44165</v>
      </c>
      <c r="AB1284">
        <v>1649.26</v>
      </c>
      <c r="AC1284" t="s">
        <v>1067</v>
      </c>
      <c r="AD1284" t="s">
        <v>345</v>
      </c>
      <c r="AE1284" t="s">
        <v>324</v>
      </c>
      <c r="AF1284" t="s">
        <v>1397</v>
      </c>
      <c r="AG1284" t="s">
        <v>1393</v>
      </c>
      <c r="AH1284" t="s">
        <v>329</v>
      </c>
      <c r="AI1284" t="s">
        <v>318</v>
      </c>
      <c r="AJ1284" t="s">
        <v>1070</v>
      </c>
      <c r="AK1284">
        <v>86057</v>
      </c>
      <c r="AL1284">
        <v>14</v>
      </c>
      <c r="AM1284" t="s">
        <v>944</v>
      </c>
      <c r="AN1284" t="s">
        <v>1321</v>
      </c>
      <c r="AO1284">
        <v>208081221</v>
      </c>
    </row>
    <row r="1285" spans="1:41">
      <c r="A1285" t="s">
        <v>315</v>
      </c>
      <c r="B1285">
        <v>4058</v>
      </c>
      <c r="C1285" t="s">
        <v>923</v>
      </c>
      <c r="D1285" t="s">
        <v>316</v>
      </c>
      <c r="E1285">
        <v>64850</v>
      </c>
      <c r="F1285" t="s">
        <v>317</v>
      </c>
      <c r="G1285" t="s">
        <v>318</v>
      </c>
      <c r="H1285" s="105" t="s">
        <v>924</v>
      </c>
      <c r="I1285" t="s">
        <v>925</v>
      </c>
      <c r="J1285" t="s">
        <v>669</v>
      </c>
      <c r="K1285" t="s">
        <v>315</v>
      </c>
      <c r="L1285">
        <v>767368</v>
      </c>
      <c r="M1285">
        <v>19299</v>
      </c>
      <c r="O1285">
        <v>333080</v>
      </c>
      <c r="P1285" t="s">
        <v>1066</v>
      </c>
      <c r="Q1285">
        <v>20465</v>
      </c>
      <c r="R1285">
        <v>152</v>
      </c>
      <c r="S1285">
        <v>20465</v>
      </c>
      <c r="T1285">
        <v>2786</v>
      </c>
      <c r="U1285" t="s">
        <v>328</v>
      </c>
      <c r="W1285">
        <v>1158667035</v>
      </c>
      <c r="X1285" s="76">
        <v>44096</v>
      </c>
      <c r="Y1285" s="76">
        <v>44137</v>
      </c>
      <c r="Z1285" s="76">
        <v>44136</v>
      </c>
      <c r="AA1285" s="76">
        <v>44165</v>
      </c>
      <c r="AB1285">
        <v>1649.26</v>
      </c>
      <c r="AC1285" t="s">
        <v>1067</v>
      </c>
      <c r="AD1285" t="s">
        <v>345</v>
      </c>
      <c r="AE1285" t="s">
        <v>324</v>
      </c>
      <c r="AF1285" t="s">
        <v>1397</v>
      </c>
      <c r="AG1285" t="s">
        <v>1393</v>
      </c>
      <c r="AH1285" t="s">
        <v>329</v>
      </c>
      <c r="AI1285" t="s">
        <v>318</v>
      </c>
      <c r="AJ1285" t="s">
        <v>1070</v>
      </c>
      <c r="AK1285">
        <v>86057</v>
      </c>
      <c r="AL1285">
        <v>8</v>
      </c>
      <c r="AM1285" t="s">
        <v>1301</v>
      </c>
      <c r="AN1285" t="s">
        <v>1302</v>
      </c>
      <c r="AO1285">
        <v>207055970</v>
      </c>
    </row>
    <row r="1286" spans="1:41">
      <c r="A1286" t="s">
        <v>315</v>
      </c>
      <c r="B1286">
        <v>4058</v>
      </c>
      <c r="C1286" t="s">
        <v>923</v>
      </c>
      <c r="D1286" t="s">
        <v>316</v>
      </c>
      <c r="E1286">
        <v>64850</v>
      </c>
      <c r="F1286" t="s">
        <v>317</v>
      </c>
      <c r="G1286" t="s">
        <v>318</v>
      </c>
      <c r="H1286" s="105" t="s">
        <v>924</v>
      </c>
      <c r="I1286" t="s">
        <v>925</v>
      </c>
      <c r="J1286" t="s">
        <v>669</v>
      </c>
      <c r="K1286" t="s">
        <v>315</v>
      </c>
      <c r="L1286">
        <v>767376</v>
      </c>
      <c r="M1286">
        <v>19299</v>
      </c>
      <c r="O1286">
        <v>333080</v>
      </c>
      <c r="P1286" t="s">
        <v>1066</v>
      </c>
      <c r="Q1286">
        <v>20465</v>
      </c>
      <c r="R1286">
        <v>152</v>
      </c>
      <c r="S1286">
        <v>20465</v>
      </c>
      <c r="T1286">
        <v>2786</v>
      </c>
      <c r="U1286" t="s">
        <v>328</v>
      </c>
      <c r="W1286">
        <v>1158667035</v>
      </c>
      <c r="X1286" s="76">
        <v>44096</v>
      </c>
      <c r="Y1286" s="76">
        <v>44137</v>
      </c>
      <c r="Z1286" s="76">
        <v>44136</v>
      </c>
      <c r="AA1286" s="76">
        <v>44165</v>
      </c>
      <c r="AB1286">
        <v>1081.8800000000001</v>
      </c>
      <c r="AC1286" t="s">
        <v>1067</v>
      </c>
      <c r="AD1286" t="s">
        <v>345</v>
      </c>
      <c r="AE1286" t="s">
        <v>324</v>
      </c>
      <c r="AF1286" t="s">
        <v>1397</v>
      </c>
      <c r="AG1286" t="s">
        <v>1393</v>
      </c>
      <c r="AH1286" t="s">
        <v>329</v>
      </c>
      <c r="AI1286" t="s">
        <v>318</v>
      </c>
      <c r="AJ1286" t="s">
        <v>1070</v>
      </c>
      <c r="AK1286">
        <v>86057</v>
      </c>
      <c r="AL1286">
        <v>16</v>
      </c>
      <c r="AM1286" t="s">
        <v>1313</v>
      </c>
      <c r="AN1286" t="s">
        <v>1314</v>
      </c>
      <c r="AO1286">
        <v>208081244</v>
      </c>
    </row>
    <row r="1287" spans="1:41">
      <c r="A1287" t="s">
        <v>315</v>
      </c>
      <c r="B1287">
        <v>4058</v>
      </c>
      <c r="C1287" t="s">
        <v>923</v>
      </c>
      <c r="D1287" t="s">
        <v>316</v>
      </c>
      <c r="E1287">
        <v>64850</v>
      </c>
      <c r="F1287" t="s">
        <v>317</v>
      </c>
      <c r="G1287" t="s">
        <v>318</v>
      </c>
      <c r="H1287" s="105" t="s">
        <v>924</v>
      </c>
      <c r="I1287" t="s">
        <v>925</v>
      </c>
      <c r="J1287" t="s">
        <v>669</v>
      </c>
      <c r="K1287" t="s">
        <v>315</v>
      </c>
      <c r="L1287">
        <v>767370</v>
      </c>
      <c r="M1287">
        <v>19299</v>
      </c>
      <c r="O1287">
        <v>333080</v>
      </c>
      <c r="P1287" t="s">
        <v>1066</v>
      </c>
      <c r="Q1287">
        <v>20465</v>
      </c>
      <c r="R1287">
        <v>152</v>
      </c>
      <c r="S1287">
        <v>20465</v>
      </c>
      <c r="T1287">
        <v>2786</v>
      </c>
      <c r="U1287" t="s">
        <v>328</v>
      </c>
      <c r="W1287">
        <v>1158667035</v>
      </c>
      <c r="X1287" s="76">
        <v>44096</v>
      </c>
      <c r="Y1287" s="76">
        <v>44137</v>
      </c>
      <c r="Z1287" s="76">
        <v>44136</v>
      </c>
      <c r="AA1287" s="76">
        <v>44165</v>
      </c>
      <c r="AB1287">
        <v>1081.8800000000001</v>
      </c>
      <c r="AC1287" t="s">
        <v>1067</v>
      </c>
      <c r="AD1287" t="s">
        <v>345</v>
      </c>
      <c r="AE1287" t="s">
        <v>324</v>
      </c>
      <c r="AF1287" t="s">
        <v>1397</v>
      </c>
      <c r="AG1287" t="s">
        <v>1393</v>
      </c>
      <c r="AH1287" t="s">
        <v>329</v>
      </c>
      <c r="AI1287" t="s">
        <v>318</v>
      </c>
      <c r="AJ1287" t="s">
        <v>1070</v>
      </c>
      <c r="AK1287">
        <v>86057</v>
      </c>
      <c r="AL1287">
        <v>10</v>
      </c>
      <c r="AM1287" t="s">
        <v>1299</v>
      </c>
      <c r="AN1287" t="s">
        <v>1300</v>
      </c>
      <c r="AO1287">
        <v>208081185</v>
      </c>
    </row>
    <row r="1288" spans="1:41">
      <c r="A1288" t="s">
        <v>315</v>
      </c>
      <c r="B1288">
        <v>4058</v>
      </c>
      <c r="C1288" t="s">
        <v>923</v>
      </c>
      <c r="D1288" t="s">
        <v>316</v>
      </c>
      <c r="E1288">
        <v>64850</v>
      </c>
      <c r="F1288" t="s">
        <v>317</v>
      </c>
      <c r="G1288" t="s">
        <v>318</v>
      </c>
      <c r="H1288" s="105" t="s">
        <v>924</v>
      </c>
      <c r="I1288" t="s">
        <v>925</v>
      </c>
      <c r="J1288" t="s">
        <v>669</v>
      </c>
      <c r="K1288" t="s">
        <v>315</v>
      </c>
      <c r="L1288">
        <v>767381</v>
      </c>
      <c r="M1288">
        <v>19299</v>
      </c>
      <c r="O1288">
        <v>333080</v>
      </c>
      <c r="P1288" t="s">
        <v>1066</v>
      </c>
      <c r="Q1288">
        <v>20465</v>
      </c>
      <c r="R1288">
        <v>152</v>
      </c>
      <c r="S1288">
        <v>20465</v>
      </c>
      <c r="T1288">
        <v>2786</v>
      </c>
      <c r="U1288" t="s">
        <v>328</v>
      </c>
      <c r="W1288">
        <v>1158667035</v>
      </c>
      <c r="X1288" s="76">
        <v>44096</v>
      </c>
      <c r="Y1288" s="76">
        <v>44137</v>
      </c>
      <c r="Z1288" s="76">
        <v>44136</v>
      </c>
      <c r="AA1288" s="76">
        <v>44165</v>
      </c>
      <c r="AB1288">
        <v>1490.58</v>
      </c>
      <c r="AC1288" t="s">
        <v>1067</v>
      </c>
      <c r="AD1288" t="s">
        <v>345</v>
      </c>
      <c r="AE1288" t="s">
        <v>324</v>
      </c>
      <c r="AF1288" t="s">
        <v>1397</v>
      </c>
      <c r="AG1288" t="s">
        <v>1393</v>
      </c>
      <c r="AH1288" t="s">
        <v>329</v>
      </c>
      <c r="AI1288" t="s">
        <v>318</v>
      </c>
      <c r="AJ1288" t="s">
        <v>1070</v>
      </c>
      <c r="AK1288">
        <v>86057</v>
      </c>
      <c r="AL1288">
        <v>21</v>
      </c>
      <c r="AM1288" t="s">
        <v>1286</v>
      </c>
      <c r="AN1288" t="s">
        <v>1287</v>
      </c>
      <c r="AO1288">
        <v>208081297</v>
      </c>
    </row>
    <row r="1289" spans="1:41">
      <c r="A1289" t="s">
        <v>315</v>
      </c>
      <c r="B1289">
        <v>4058</v>
      </c>
      <c r="C1289" t="s">
        <v>923</v>
      </c>
      <c r="D1289" t="s">
        <v>316</v>
      </c>
      <c r="E1289">
        <v>64850</v>
      </c>
      <c r="F1289" t="s">
        <v>317</v>
      </c>
      <c r="G1289" t="s">
        <v>318</v>
      </c>
      <c r="H1289" s="105" t="s">
        <v>924</v>
      </c>
      <c r="I1289" t="s">
        <v>925</v>
      </c>
      <c r="J1289" t="s">
        <v>669</v>
      </c>
      <c r="K1289" t="s">
        <v>315</v>
      </c>
      <c r="L1289">
        <v>767364</v>
      </c>
      <c r="M1289">
        <v>19299</v>
      </c>
      <c r="O1289">
        <v>333080</v>
      </c>
      <c r="P1289" t="s">
        <v>1066</v>
      </c>
      <c r="Q1289">
        <v>20465</v>
      </c>
      <c r="R1289">
        <v>152</v>
      </c>
      <c r="S1289">
        <v>20465</v>
      </c>
      <c r="T1289">
        <v>2786</v>
      </c>
      <c r="U1289" t="s">
        <v>328</v>
      </c>
      <c r="W1289">
        <v>1158667035</v>
      </c>
      <c r="X1289" s="76">
        <v>44096</v>
      </c>
      <c r="Y1289" s="76">
        <v>44137</v>
      </c>
      <c r="Z1289" s="76">
        <v>44136</v>
      </c>
      <c r="AA1289" s="76">
        <v>44165</v>
      </c>
      <c r="AB1289">
        <v>1471.35</v>
      </c>
      <c r="AC1289" t="s">
        <v>1067</v>
      </c>
      <c r="AD1289" t="s">
        <v>345</v>
      </c>
      <c r="AE1289" t="s">
        <v>324</v>
      </c>
      <c r="AF1289" t="s">
        <v>1397</v>
      </c>
      <c r="AG1289" t="s">
        <v>1393</v>
      </c>
      <c r="AH1289" t="s">
        <v>329</v>
      </c>
      <c r="AI1289" t="s">
        <v>318</v>
      </c>
      <c r="AJ1289" t="s">
        <v>1070</v>
      </c>
      <c r="AK1289">
        <v>86057</v>
      </c>
      <c r="AL1289">
        <v>4</v>
      </c>
      <c r="AM1289" t="s">
        <v>1339</v>
      </c>
      <c r="AN1289" t="s">
        <v>1340</v>
      </c>
      <c r="AO1289">
        <v>208081132</v>
      </c>
    </row>
    <row r="1290" spans="1:41">
      <c r="A1290" t="s">
        <v>315</v>
      </c>
      <c r="B1290">
        <v>4058</v>
      </c>
      <c r="C1290" t="s">
        <v>923</v>
      </c>
      <c r="D1290" t="s">
        <v>316</v>
      </c>
      <c r="E1290">
        <v>64850</v>
      </c>
      <c r="F1290" t="s">
        <v>317</v>
      </c>
      <c r="G1290" t="s">
        <v>318</v>
      </c>
      <c r="H1290" s="105" t="s">
        <v>924</v>
      </c>
      <c r="I1290" t="s">
        <v>925</v>
      </c>
      <c r="J1290" t="s">
        <v>669</v>
      </c>
      <c r="K1290" t="s">
        <v>315</v>
      </c>
      <c r="L1290">
        <v>767365</v>
      </c>
      <c r="M1290">
        <v>19299</v>
      </c>
      <c r="O1290">
        <v>333080</v>
      </c>
      <c r="P1290" t="s">
        <v>1066</v>
      </c>
      <c r="Q1290">
        <v>20465</v>
      </c>
      <c r="R1290">
        <v>152</v>
      </c>
      <c r="S1290">
        <v>20465</v>
      </c>
      <c r="T1290">
        <v>2786</v>
      </c>
      <c r="U1290" t="s">
        <v>328</v>
      </c>
      <c r="W1290">
        <v>1158667035</v>
      </c>
      <c r="X1290" s="76">
        <v>44096</v>
      </c>
      <c r="Y1290" s="76">
        <v>44137</v>
      </c>
      <c r="Z1290" s="76">
        <v>44136</v>
      </c>
      <c r="AA1290" s="76">
        <v>44165</v>
      </c>
      <c r="AB1290">
        <v>1649.26</v>
      </c>
      <c r="AC1290" t="s">
        <v>1067</v>
      </c>
      <c r="AD1290" t="s">
        <v>345</v>
      </c>
      <c r="AE1290" t="s">
        <v>324</v>
      </c>
      <c r="AF1290" t="s">
        <v>1397</v>
      </c>
      <c r="AG1290" t="s">
        <v>1393</v>
      </c>
      <c r="AH1290" t="s">
        <v>329</v>
      </c>
      <c r="AI1290" t="s">
        <v>318</v>
      </c>
      <c r="AJ1290" t="s">
        <v>1070</v>
      </c>
      <c r="AK1290">
        <v>86057</v>
      </c>
      <c r="AL1290">
        <v>5</v>
      </c>
      <c r="AM1290" t="s">
        <v>1290</v>
      </c>
      <c r="AN1290" t="s">
        <v>1291</v>
      </c>
      <c r="AO1290">
        <v>208081148</v>
      </c>
    </row>
    <row r="1291" spans="1:41">
      <c r="A1291" t="s">
        <v>315</v>
      </c>
      <c r="B1291">
        <v>4058</v>
      </c>
      <c r="C1291" t="s">
        <v>923</v>
      </c>
      <c r="D1291" t="s">
        <v>316</v>
      </c>
      <c r="E1291">
        <v>64850</v>
      </c>
      <c r="F1291" t="s">
        <v>317</v>
      </c>
      <c r="G1291" t="s">
        <v>318</v>
      </c>
      <c r="H1291" s="105" t="s">
        <v>924</v>
      </c>
      <c r="I1291" t="s">
        <v>925</v>
      </c>
      <c r="J1291" t="s">
        <v>669</v>
      </c>
      <c r="K1291" t="s">
        <v>315</v>
      </c>
      <c r="L1291">
        <v>767380</v>
      </c>
      <c r="M1291">
        <v>19299</v>
      </c>
      <c r="O1291">
        <v>333080</v>
      </c>
      <c r="P1291" t="s">
        <v>1066</v>
      </c>
      <c r="Q1291">
        <v>20465</v>
      </c>
      <c r="R1291">
        <v>152</v>
      </c>
      <c r="S1291">
        <v>20465</v>
      </c>
      <c r="T1291">
        <v>2786</v>
      </c>
      <c r="U1291" t="s">
        <v>328</v>
      </c>
      <c r="W1291">
        <v>1158667035</v>
      </c>
      <c r="X1291" s="76">
        <v>44096</v>
      </c>
      <c r="Y1291" s="76">
        <v>44137</v>
      </c>
      <c r="Z1291" s="76">
        <v>44136</v>
      </c>
      <c r="AA1291" s="76">
        <v>44165</v>
      </c>
      <c r="AB1291">
        <v>1649.26</v>
      </c>
      <c r="AC1291" t="s">
        <v>1067</v>
      </c>
      <c r="AD1291" t="s">
        <v>345</v>
      </c>
      <c r="AE1291" t="s">
        <v>324</v>
      </c>
      <c r="AF1291" t="s">
        <v>1397</v>
      </c>
      <c r="AG1291" t="s">
        <v>1393</v>
      </c>
      <c r="AH1291" t="s">
        <v>329</v>
      </c>
      <c r="AI1291" t="s">
        <v>318</v>
      </c>
      <c r="AJ1291" t="s">
        <v>1070</v>
      </c>
      <c r="AK1291">
        <v>86057</v>
      </c>
      <c r="AL1291">
        <v>20</v>
      </c>
      <c r="AM1291" t="s">
        <v>1317</v>
      </c>
      <c r="AN1291" t="s">
        <v>1318</v>
      </c>
      <c r="AO1291">
        <v>208081281</v>
      </c>
    </row>
    <row r="1292" spans="1:41">
      <c r="A1292" t="s">
        <v>315</v>
      </c>
      <c r="B1292">
        <v>4058</v>
      </c>
      <c r="C1292" t="s">
        <v>923</v>
      </c>
      <c r="D1292" t="s">
        <v>316</v>
      </c>
      <c r="E1292">
        <v>64850</v>
      </c>
      <c r="F1292" t="s">
        <v>317</v>
      </c>
      <c r="G1292" t="s">
        <v>318</v>
      </c>
      <c r="H1292" s="105" t="s">
        <v>924</v>
      </c>
      <c r="I1292" t="s">
        <v>925</v>
      </c>
      <c r="J1292" t="s">
        <v>669</v>
      </c>
      <c r="K1292" t="s">
        <v>315</v>
      </c>
      <c r="L1292">
        <v>767385</v>
      </c>
      <c r="M1292">
        <v>19329</v>
      </c>
      <c r="O1292">
        <v>333080</v>
      </c>
      <c r="P1292" t="s">
        <v>1066</v>
      </c>
      <c r="Q1292">
        <v>20466</v>
      </c>
      <c r="R1292">
        <v>152</v>
      </c>
      <c r="S1292">
        <v>20466</v>
      </c>
      <c r="T1292">
        <v>2786</v>
      </c>
      <c r="U1292" t="s">
        <v>328</v>
      </c>
      <c r="W1292">
        <v>1158667035</v>
      </c>
      <c r="X1292" s="76">
        <v>44096</v>
      </c>
      <c r="Y1292" s="76">
        <v>44166</v>
      </c>
      <c r="Z1292" s="76">
        <v>44166</v>
      </c>
      <c r="AA1292" s="76">
        <v>44196</v>
      </c>
      <c r="AB1292">
        <v>1649.26</v>
      </c>
      <c r="AC1292" t="s">
        <v>1067</v>
      </c>
      <c r="AD1292" t="s">
        <v>345</v>
      </c>
      <c r="AE1292" t="s">
        <v>324</v>
      </c>
      <c r="AF1292" t="s">
        <v>1398</v>
      </c>
      <c r="AG1292" t="s">
        <v>1393</v>
      </c>
      <c r="AH1292" t="s">
        <v>329</v>
      </c>
      <c r="AI1292" t="s">
        <v>318</v>
      </c>
      <c r="AJ1292" t="s">
        <v>1070</v>
      </c>
      <c r="AK1292">
        <v>86057</v>
      </c>
      <c r="AL1292">
        <v>5</v>
      </c>
      <c r="AM1292" t="s">
        <v>1290</v>
      </c>
      <c r="AN1292" t="s">
        <v>1291</v>
      </c>
      <c r="AO1292">
        <v>208081148</v>
      </c>
    </row>
    <row r="1293" spans="1:41">
      <c r="A1293" t="s">
        <v>315</v>
      </c>
      <c r="B1293">
        <v>4058</v>
      </c>
      <c r="C1293" t="s">
        <v>923</v>
      </c>
      <c r="D1293" t="s">
        <v>316</v>
      </c>
      <c r="E1293">
        <v>64850</v>
      </c>
      <c r="F1293" t="s">
        <v>317</v>
      </c>
      <c r="G1293" t="s">
        <v>318</v>
      </c>
      <c r="H1293" s="105" t="s">
        <v>924</v>
      </c>
      <c r="I1293" t="s">
        <v>925</v>
      </c>
      <c r="J1293" t="s">
        <v>669</v>
      </c>
      <c r="K1293" t="s">
        <v>315</v>
      </c>
      <c r="L1293">
        <v>767383</v>
      </c>
      <c r="M1293">
        <v>19329</v>
      </c>
      <c r="O1293">
        <v>333080</v>
      </c>
      <c r="P1293" t="s">
        <v>1066</v>
      </c>
      <c r="Q1293">
        <v>20466</v>
      </c>
      <c r="R1293">
        <v>152</v>
      </c>
      <c r="S1293">
        <v>20466</v>
      </c>
      <c r="T1293">
        <v>2786</v>
      </c>
      <c r="U1293" t="s">
        <v>328</v>
      </c>
      <c r="W1293">
        <v>1158667035</v>
      </c>
      <c r="X1293" s="76">
        <v>44096</v>
      </c>
      <c r="Y1293" s="76">
        <v>44166</v>
      </c>
      <c r="Z1293" s="76">
        <v>44166</v>
      </c>
      <c r="AA1293" s="76">
        <v>44196</v>
      </c>
      <c r="AB1293">
        <v>1794.47</v>
      </c>
      <c r="AC1293" t="s">
        <v>1067</v>
      </c>
      <c r="AD1293" t="s">
        <v>345</v>
      </c>
      <c r="AE1293" t="s">
        <v>324</v>
      </c>
      <c r="AF1293" t="s">
        <v>1398</v>
      </c>
      <c r="AG1293" t="s">
        <v>1393</v>
      </c>
      <c r="AH1293" t="s">
        <v>329</v>
      </c>
      <c r="AI1293" t="s">
        <v>318</v>
      </c>
      <c r="AJ1293" t="s">
        <v>1070</v>
      </c>
      <c r="AK1293">
        <v>86057</v>
      </c>
      <c r="AL1293">
        <v>3</v>
      </c>
      <c r="AM1293" t="s">
        <v>1346</v>
      </c>
      <c r="AN1293" t="s">
        <v>1347</v>
      </c>
      <c r="AO1293">
        <v>208081118</v>
      </c>
    </row>
    <row r="1294" spans="1:41">
      <c r="A1294" t="s">
        <v>315</v>
      </c>
      <c r="B1294">
        <v>4058</v>
      </c>
      <c r="C1294" t="s">
        <v>923</v>
      </c>
      <c r="D1294" t="s">
        <v>316</v>
      </c>
      <c r="E1294">
        <v>64850</v>
      </c>
      <c r="F1294" t="s">
        <v>317</v>
      </c>
      <c r="G1294" t="s">
        <v>318</v>
      </c>
      <c r="H1294" s="105" t="s">
        <v>924</v>
      </c>
      <c r="I1294" t="s">
        <v>925</v>
      </c>
      <c r="J1294" t="s">
        <v>669</v>
      </c>
      <c r="K1294" t="s">
        <v>315</v>
      </c>
      <c r="L1294">
        <v>767391</v>
      </c>
      <c r="M1294">
        <v>19329</v>
      </c>
      <c r="O1294">
        <v>333080</v>
      </c>
      <c r="P1294" t="s">
        <v>1066</v>
      </c>
      <c r="Q1294">
        <v>20466</v>
      </c>
      <c r="R1294">
        <v>152</v>
      </c>
      <c r="S1294">
        <v>20466</v>
      </c>
      <c r="T1294">
        <v>2786</v>
      </c>
      <c r="U1294" t="s">
        <v>328</v>
      </c>
      <c r="W1294">
        <v>1158667035</v>
      </c>
      <c r="X1294" s="76">
        <v>44096</v>
      </c>
      <c r="Y1294" s="76">
        <v>44166</v>
      </c>
      <c r="Z1294" s="76">
        <v>44166</v>
      </c>
      <c r="AA1294" s="76">
        <v>44196</v>
      </c>
      <c r="AB1294">
        <v>1649.26</v>
      </c>
      <c r="AC1294" t="s">
        <v>1067</v>
      </c>
      <c r="AD1294" t="s">
        <v>345</v>
      </c>
      <c r="AE1294" t="s">
        <v>324</v>
      </c>
      <c r="AF1294" t="s">
        <v>1398</v>
      </c>
      <c r="AG1294" t="s">
        <v>1393</v>
      </c>
      <c r="AH1294" t="s">
        <v>329</v>
      </c>
      <c r="AI1294" t="s">
        <v>318</v>
      </c>
      <c r="AJ1294" t="s">
        <v>1070</v>
      </c>
      <c r="AK1294">
        <v>86057</v>
      </c>
      <c r="AL1294">
        <v>11</v>
      </c>
      <c r="AM1294" t="s">
        <v>1331</v>
      </c>
      <c r="AN1294" t="s">
        <v>1332</v>
      </c>
      <c r="AO1294">
        <v>208081192</v>
      </c>
    </row>
    <row r="1295" spans="1:41">
      <c r="A1295" t="s">
        <v>315</v>
      </c>
      <c r="B1295">
        <v>4058</v>
      </c>
      <c r="C1295" t="s">
        <v>923</v>
      </c>
      <c r="D1295" t="s">
        <v>316</v>
      </c>
      <c r="E1295">
        <v>64850</v>
      </c>
      <c r="F1295" t="s">
        <v>317</v>
      </c>
      <c r="G1295" t="s">
        <v>318</v>
      </c>
      <c r="H1295" s="105" t="s">
        <v>924</v>
      </c>
      <c r="I1295" t="s">
        <v>925</v>
      </c>
      <c r="J1295" t="s">
        <v>669</v>
      </c>
      <c r="K1295" t="s">
        <v>315</v>
      </c>
      <c r="L1295">
        <v>767400</v>
      </c>
      <c r="M1295">
        <v>19329</v>
      </c>
      <c r="O1295">
        <v>333080</v>
      </c>
      <c r="P1295" t="s">
        <v>1066</v>
      </c>
      <c r="Q1295">
        <v>20466</v>
      </c>
      <c r="R1295">
        <v>152</v>
      </c>
      <c r="S1295">
        <v>20466</v>
      </c>
      <c r="T1295">
        <v>2786</v>
      </c>
      <c r="U1295" t="s">
        <v>328</v>
      </c>
      <c r="W1295">
        <v>1158667035</v>
      </c>
      <c r="X1295" s="76">
        <v>44096</v>
      </c>
      <c r="Y1295" s="76">
        <v>44166</v>
      </c>
      <c r="Z1295" s="76">
        <v>44166</v>
      </c>
      <c r="AA1295" s="76">
        <v>44196</v>
      </c>
      <c r="AB1295">
        <v>1649.26</v>
      </c>
      <c r="AC1295" t="s">
        <v>1067</v>
      </c>
      <c r="AD1295" t="s">
        <v>345</v>
      </c>
      <c r="AE1295" t="s">
        <v>324</v>
      </c>
      <c r="AF1295" t="s">
        <v>1398</v>
      </c>
      <c r="AG1295" t="s">
        <v>1393</v>
      </c>
      <c r="AH1295" t="s">
        <v>329</v>
      </c>
      <c r="AI1295" t="s">
        <v>318</v>
      </c>
      <c r="AJ1295" t="s">
        <v>1070</v>
      </c>
      <c r="AK1295">
        <v>86057</v>
      </c>
      <c r="AL1295">
        <v>20</v>
      </c>
      <c r="AM1295" t="s">
        <v>1317</v>
      </c>
      <c r="AN1295" t="s">
        <v>1318</v>
      </c>
      <c r="AO1295">
        <v>208081281</v>
      </c>
    </row>
    <row r="1296" spans="1:41">
      <c r="A1296" t="s">
        <v>315</v>
      </c>
      <c r="B1296">
        <v>4058</v>
      </c>
      <c r="C1296" t="s">
        <v>923</v>
      </c>
      <c r="D1296" t="s">
        <v>316</v>
      </c>
      <c r="E1296">
        <v>64850</v>
      </c>
      <c r="F1296" t="s">
        <v>317</v>
      </c>
      <c r="G1296" t="s">
        <v>318</v>
      </c>
      <c r="H1296" s="105" t="s">
        <v>924</v>
      </c>
      <c r="I1296" t="s">
        <v>925</v>
      </c>
      <c r="J1296" t="s">
        <v>669</v>
      </c>
      <c r="K1296" t="s">
        <v>315</v>
      </c>
      <c r="L1296">
        <v>767394</v>
      </c>
      <c r="M1296">
        <v>19329</v>
      </c>
      <c r="O1296">
        <v>333080</v>
      </c>
      <c r="P1296" t="s">
        <v>1066</v>
      </c>
      <c r="Q1296">
        <v>20466</v>
      </c>
      <c r="R1296">
        <v>152</v>
      </c>
      <c r="S1296">
        <v>20466</v>
      </c>
      <c r="T1296">
        <v>2786</v>
      </c>
      <c r="U1296" t="s">
        <v>328</v>
      </c>
      <c r="W1296">
        <v>1158667035</v>
      </c>
      <c r="X1296" s="76">
        <v>44096</v>
      </c>
      <c r="Y1296" s="76">
        <v>44166</v>
      </c>
      <c r="Z1296" s="76">
        <v>44166</v>
      </c>
      <c r="AA1296" s="76">
        <v>44196</v>
      </c>
      <c r="AB1296">
        <v>1649.26</v>
      </c>
      <c r="AC1296" t="s">
        <v>1067</v>
      </c>
      <c r="AD1296" t="s">
        <v>345</v>
      </c>
      <c r="AE1296" t="s">
        <v>324</v>
      </c>
      <c r="AF1296" t="s">
        <v>1398</v>
      </c>
      <c r="AG1296" t="s">
        <v>1393</v>
      </c>
      <c r="AH1296" t="s">
        <v>329</v>
      </c>
      <c r="AI1296" t="s">
        <v>318</v>
      </c>
      <c r="AJ1296" t="s">
        <v>1070</v>
      </c>
      <c r="AK1296">
        <v>86057</v>
      </c>
      <c r="AL1296">
        <v>14</v>
      </c>
      <c r="AM1296" t="s">
        <v>944</v>
      </c>
      <c r="AN1296" t="s">
        <v>1321</v>
      </c>
      <c r="AO1296">
        <v>208081221</v>
      </c>
    </row>
    <row r="1297" spans="1:41">
      <c r="A1297" t="s">
        <v>315</v>
      </c>
      <c r="B1297">
        <v>4058</v>
      </c>
      <c r="C1297" t="s">
        <v>923</v>
      </c>
      <c r="D1297" t="s">
        <v>316</v>
      </c>
      <c r="E1297">
        <v>64850</v>
      </c>
      <c r="F1297" t="s">
        <v>317</v>
      </c>
      <c r="G1297" t="s">
        <v>318</v>
      </c>
      <c r="H1297" s="105" t="s">
        <v>924</v>
      </c>
      <c r="I1297" t="s">
        <v>925</v>
      </c>
      <c r="J1297" t="s">
        <v>669</v>
      </c>
      <c r="K1297" t="s">
        <v>315</v>
      </c>
      <c r="L1297">
        <v>767388</v>
      </c>
      <c r="M1297">
        <v>19329</v>
      </c>
      <c r="O1297">
        <v>333080</v>
      </c>
      <c r="P1297" t="s">
        <v>1066</v>
      </c>
      <c r="Q1297">
        <v>20466</v>
      </c>
      <c r="R1297">
        <v>152</v>
      </c>
      <c r="S1297">
        <v>20466</v>
      </c>
      <c r="T1297">
        <v>2786</v>
      </c>
      <c r="U1297" t="s">
        <v>328</v>
      </c>
      <c r="W1297">
        <v>1158667035</v>
      </c>
      <c r="X1297" s="76">
        <v>44096</v>
      </c>
      <c r="Y1297" s="76">
        <v>44166</v>
      </c>
      <c r="Z1297" s="76">
        <v>44166</v>
      </c>
      <c r="AA1297" s="76">
        <v>44196</v>
      </c>
      <c r="AB1297">
        <v>1649.26</v>
      </c>
      <c r="AC1297" t="s">
        <v>1067</v>
      </c>
      <c r="AD1297" t="s">
        <v>345</v>
      </c>
      <c r="AE1297" t="s">
        <v>324</v>
      </c>
      <c r="AF1297" t="s">
        <v>1398</v>
      </c>
      <c r="AG1297" t="s">
        <v>1393</v>
      </c>
      <c r="AH1297" t="s">
        <v>329</v>
      </c>
      <c r="AI1297" t="s">
        <v>318</v>
      </c>
      <c r="AJ1297" t="s">
        <v>1070</v>
      </c>
      <c r="AK1297">
        <v>86057</v>
      </c>
      <c r="AL1297">
        <v>8</v>
      </c>
      <c r="AM1297" t="s">
        <v>1301</v>
      </c>
      <c r="AN1297" t="s">
        <v>1302</v>
      </c>
      <c r="AO1297">
        <v>207055970</v>
      </c>
    </row>
    <row r="1298" spans="1:41">
      <c r="A1298" t="s">
        <v>315</v>
      </c>
      <c r="B1298">
        <v>4058</v>
      </c>
      <c r="C1298" t="s">
        <v>923</v>
      </c>
      <c r="D1298" t="s">
        <v>316</v>
      </c>
      <c r="E1298">
        <v>64850</v>
      </c>
      <c r="F1298" t="s">
        <v>317</v>
      </c>
      <c r="G1298" t="s">
        <v>318</v>
      </c>
      <c r="H1298" s="105" t="s">
        <v>924</v>
      </c>
      <c r="I1298" t="s">
        <v>925</v>
      </c>
      <c r="J1298" t="s">
        <v>669</v>
      </c>
      <c r="K1298" t="s">
        <v>315</v>
      </c>
      <c r="L1298">
        <v>767389</v>
      </c>
      <c r="M1298">
        <v>19329</v>
      </c>
      <c r="O1298">
        <v>333080</v>
      </c>
      <c r="P1298" t="s">
        <v>1066</v>
      </c>
      <c r="Q1298">
        <v>20466</v>
      </c>
      <c r="R1298">
        <v>152</v>
      </c>
      <c r="S1298">
        <v>20466</v>
      </c>
      <c r="T1298">
        <v>2786</v>
      </c>
      <c r="U1298" t="s">
        <v>328</v>
      </c>
      <c r="W1298">
        <v>1158667035</v>
      </c>
      <c r="X1298" s="76">
        <v>44096</v>
      </c>
      <c r="Y1298" s="76">
        <v>44166</v>
      </c>
      <c r="Z1298" s="76">
        <v>44166</v>
      </c>
      <c r="AA1298" s="76">
        <v>44196</v>
      </c>
      <c r="AB1298">
        <v>1490.58</v>
      </c>
      <c r="AC1298" t="s">
        <v>1067</v>
      </c>
      <c r="AD1298" t="s">
        <v>345</v>
      </c>
      <c r="AE1298" t="s">
        <v>324</v>
      </c>
      <c r="AF1298" t="s">
        <v>1398</v>
      </c>
      <c r="AG1298" t="s">
        <v>1393</v>
      </c>
      <c r="AH1298" t="s">
        <v>329</v>
      </c>
      <c r="AI1298" t="s">
        <v>318</v>
      </c>
      <c r="AJ1298" t="s">
        <v>1070</v>
      </c>
      <c r="AK1298">
        <v>86057</v>
      </c>
      <c r="AL1298">
        <v>9</v>
      </c>
      <c r="AM1298" t="s">
        <v>1305</v>
      </c>
      <c r="AN1298" t="s">
        <v>1306</v>
      </c>
      <c r="AO1298">
        <v>208081178</v>
      </c>
    </row>
    <row r="1299" spans="1:41">
      <c r="A1299" t="s">
        <v>315</v>
      </c>
      <c r="B1299">
        <v>4058</v>
      </c>
      <c r="C1299" t="s">
        <v>923</v>
      </c>
      <c r="D1299" t="s">
        <v>316</v>
      </c>
      <c r="E1299">
        <v>64850</v>
      </c>
      <c r="F1299" t="s">
        <v>317</v>
      </c>
      <c r="G1299" t="s">
        <v>318</v>
      </c>
      <c r="H1299" s="105" t="s">
        <v>924</v>
      </c>
      <c r="I1299" t="s">
        <v>925</v>
      </c>
      <c r="J1299" t="s">
        <v>669</v>
      </c>
      <c r="K1299" t="s">
        <v>315</v>
      </c>
      <c r="L1299">
        <v>767397</v>
      </c>
      <c r="M1299">
        <v>19329</v>
      </c>
      <c r="O1299">
        <v>333080</v>
      </c>
      <c r="P1299" t="s">
        <v>1066</v>
      </c>
      <c r="Q1299">
        <v>20466</v>
      </c>
      <c r="R1299">
        <v>152</v>
      </c>
      <c r="S1299">
        <v>20466</v>
      </c>
      <c r="T1299">
        <v>2786</v>
      </c>
      <c r="U1299" t="s">
        <v>328</v>
      </c>
      <c r="W1299">
        <v>1158667035</v>
      </c>
      <c r="X1299" s="76">
        <v>44096</v>
      </c>
      <c r="Y1299" s="76">
        <v>44166</v>
      </c>
      <c r="Z1299" s="76">
        <v>44166</v>
      </c>
      <c r="AA1299" s="76">
        <v>44196</v>
      </c>
      <c r="AB1299">
        <v>1654.07</v>
      </c>
      <c r="AC1299" t="s">
        <v>1067</v>
      </c>
      <c r="AD1299" t="s">
        <v>345</v>
      </c>
      <c r="AE1299" t="s">
        <v>324</v>
      </c>
      <c r="AF1299" t="s">
        <v>1398</v>
      </c>
      <c r="AG1299" t="s">
        <v>1393</v>
      </c>
      <c r="AH1299" t="s">
        <v>329</v>
      </c>
      <c r="AI1299" t="s">
        <v>318</v>
      </c>
      <c r="AJ1299" t="s">
        <v>1070</v>
      </c>
      <c r="AK1299">
        <v>86057</v>
      </c>
      <c r="AL1299">
        <v>17</v>
      </c>
      <c r="AM1299" t="s">
        <v>966</v>
      </c>
      <c r="AN1299" t="s">
        <v>1324</v>
      </c>
      <c r="AO1299">
        <v>208081251</v>
      </c>
    </row>
    <row r="1300" spans="1:41">
      <c r="A1300" t="s">
        <v>315</v>
      </c>
      <c r="B1300">
        <v>4058</v>
      </c>
      <c r="C1300" t="s">
        <v>923</v>
      </c>
      <c r="D1300" t="s">
        <v>316</v>
      </c>
      <c r="E1300">
        <v>64850</v>
      </c>
      <c r="F1300" t="s">
        <v>317</v>
      </c>
      <c r="G1300" t="s">
        <v>318</v>
      </c>
      <c r="H1300" s="105" t="s">
        <v>924</v>
      </c>
      <c r="I1300" t="s">
        <v>925</v>
      </c>
      <c r="J1300" t="s">
        <v>669</v>
      </c>
      <c r="K1300" t="s">
        <v>315</v>
      </c>
      <c r="L1300">
        <v>767401</v>
      </c>
      <c r="M1300">
        <v>19329</v>
      </c>
      <c r="O1300">
        <v>333080</v>
      </c>
      <c r="P1300" t="s">
        <v>1066</v>
      </c>
      <c r="Q1300">
        <v>20466</v>
      </c>
      <c r="R1300">
        <v>152</v>
      </c>
      <c r="S1300">
        <v>20466</v>
      </c>
      <c r="T1300">
        <v>2786</v>
      </c>
      <c r="U1300" t="s">
        <v>328</v>
      </c>
      <c r="W1300">
        <v>1158667035</v>
      </c>
      <c r="X1300" s="76">
        <v>44096</v>
      </c>
      <c r="Y1300" s="76">
        <v>44166</v>
      </c>
      <c r="Z1300" s="76">
        <v>44166</v>
      </c>
      <c r="AA1300" s="76">
        <v>44196</v>
      </c>
      <c r="AB1300">
        <v>1490.58</v>
      </c>
      <c r="AC1300" t="s">
        <v>1067</v>
      </c>
      <c r="AD1300" t="s">
        <v>345</v>
      </c>
      <c r="AE1300" t="s">
        <v>324</v>
      </c>
      <c r="AF1300" t="s">
        <v>1398</v>
      </c>
      <c r="AG1300" t="s">
        <v>1393</v>
      </c>
      <c r="AH1300" t="s">
        <v>329</v>
      </c>
      <c r="AI1300" t="s">
        <v>318</v>
      </c>
      <c r="AJ1300" t="s">
        <v>1070</v>
      </c>
      <c r="AK1300">
        <v>86057</v>
      </c>
      <c r="AL1300">
        <v>21</v>
      </c>
      <c r="AM1300" t="s">
        <v>1286</v>
      </c>
      <c r="AN1300" t="s">
        <v>1287</v>
      </c>
      <c r="AO1300">
        <v>208081297</v>
      </c>
    </row>
    <row r="1301" spans="1:41">
      <c r="A1301" t="s">
        <v>315</v>
      </c>
      <c r="B1301">
        <v>4058</v>
      </c>
      <c r="C1301" t="s">
        <v>923</v>
      </c>
      <c r="D1301" t="s">
        <v>316</v>
      </c>
      <c r="E1301">
        <v>64850</v>
      </c>
      <c r="F1301" t="s">
        <v>317</v>
      </c>
      <c r="G1301" t="s">
        <v>318</v>
      </c>
      <c r="H1301" s="105" t="s">
        <v>924</v>
      </c>
      <c r="I1301" t="s">
        <v>925</v>
      </c>
      <c r="J1301" t="s">
        <v>669</v>
      </c>
      <c r="K1301" t="s">
        <v>315</v>
      </c>
      <c r="L1301">
        <v>767395</v>
      </c>
      <c r="M1301">
        <v>19329</v>
      </c>
      <c r="O1301">
        <v>333080</v>
      </c>
      <c r="P1301" t="s">
        <v>1066</v>
      </c>
      <c r="Q1301">
        <v>20466</v>
      </c>
      <c r="R1301">
        <v>152</v>
      </c>
      <c r="S1301">
        <v>20466</v>
      </c>
      <c r="T1301">
        <v>2786</v>
      </c>
      <c r="U1301" t="s">
        <v>328</v>
      </c>
      <c r="W1301">
        <v>1158667035</v>
      </c>
      <c r="X1301" s="76">
        <v>44096</v>
      </c>
      <c r="Y1301" s="76">
        <v>44166</v>
      </c>
      <c r="Z1301" s="76">
        <v>44166</v>
      </c>
      <c r="AA1301" s="76">
        <v>44196</v>
      </c>
      <c r="AB1301">
        <v>1490.58</v>
      </c>
      <c r="AC1301" t="s">
        <v>1067</v>
      </c>
      <c r="AD1301" t="s">
        <v>345</v>
      </c>
      <c r="AE1301" t="s">
        <v>324</v>
      </c>
      <c r="AF1301" t="s">
        <v>1398</v>
      </c>
      <c r="AG1301" t="s">
        <v>1393</v>
      </c>
      <c r="AH1301" t="s">
        <v>329</v>
      </c>
      <c r="AI1301" t="s">
        <v>318</v>
      </c>
      <c r="AJ1301" t="s">
        <v>1070</v>
      </c>
      <c r="AK1301">
        <v>86057</v>
      </c>
      <c r="AL1301">
        <v>15</v>
      </c>
      <c r="AM1301" t="s">
        <v>1309</v>
      </c>
      <c r="AN1301" t="s">
        <v>1310</v>
      </c>
      <c r="AO1301">
        <v>208081237</v>
      </c>
    </row>
    <row r="1302" spans="1:41">
      <c r="A1302" t="s">
        <v>315</v>
      </c>
      <c r="B1302">
        <v>4058</v>
      </c>
      <c r="C1302" t="s">
        <v>923</v>
      </c>
      <c r="D1302" t="s">
        <v>316</v>
      </c>
      <c r="E1302">
        <v>64850</v>
      </c>
      <c r="F1302" t="s">
        <v>317</v>
      </c>
      <c r="G1302" t="s">
        <v>318</v>
      </c>
      <c r="H1302" s="105" t="s">
        <v>924</v>
      </c>
      <c r="I1302" t="s">
        <v>925</v>
      </c>
      <c r="J1302" t="s">
        <v>669</v>
      </c>
      <c r="K1302" t="s">
        <v>315</v>
      </c>
      <c r="L1302">
        <v>767399</v>
      </c>
      <c r="M1302">
        <v>19329</v>
      </c>
      <c r="O1302">
        <v>333080</v>
      </c>
      <c r="P1302" t="s">
        <v>1066</v>
      </c>
      <c r="Q1302">
        <v>20466</v>
      </c>
      <c r="R1302">
        <v>152</v>
      </c>
      <c r="S1302">
        <v>20466</v>
      </c>
      <c r="T1302">
        <v>2786</v>
      </c>
      <c r="U1302" t="s">
        <v>328</v>
      </c>
      <c r="W1302">
        <v>1158667035</v>
      </c>
      <c r="X1302" s="76">
        <v>44096</v>
      </c>
      <c r="Y1302" s="76">
        <v>44166</v>
      </c>
      <c r="Z1302" s="76">
        <v>44166</v>
      </c>
      <c r="AA1302" s="76">
        <v>44196</v>
      </c>
      <c r="AB1302">
        <v>1081.8800000000001</v>
      </c>
      <c r="AC1302" t="s">
        <v>1067</v>
      </c>
      <c r="AD1302" t="s">
        <v>345</v>
      </c>
      <c r="AE1302" t="s">
        <v>324</v>
      </c>
      <c r="AF1302" t="s">
        <v>1398</v>
      </c>
      <c r="AG1302" t="s">
        <v>1393</v>
      </c>
      <c r="AH1302" t="s">
        <v>329</v>
      </c>
      <c r="AI1302" t="s">
        <v>318</v>
      </c>
      <c r="AJ1302" t="s">
        <v>1070</v>
      </c>
      <c r="AK1302">
        <v>86057</v>
      </c>
      <c r="AL1302">
        <v>19</v>
      </c>
      <c r="AM1302" t="s">
        <v>977</v>
      </c>
      <c r="AN1302" t="s">
        <v>1343</v>
      </c>
      <c r="AO1302">
        <v>208081274</v>
      </c>
    </row>
    <row r="1303" spans="1:41">
      <c r="A1303" t="s">
        <v>315</v>
      </c>
      <c r="B1303">
        <v>4058</v>
      </c>
      <c r="C1303" t="s">
        <v>923</v>
      </c>
      <c r="D1303" t="s">
        <v>316</v>
      </c>
      <c r="E1303">
        <v>64850</v>
      </c>
      <c r="F1303" t="s">
        <v>317</v>
      </c>
      <c r="G1303" t="s">
        <v>318</v>
      </c>
      <c r="H1303" s="105" t="s">
        <v>924</v>
      </c>
      <c r="I1303" t="s">
        <v>925</v>
      </c>
      <c r="J1303" t="s">
        <v>669</v>
      </c>
      <c r="K1303" t="s">
        <v>315</v>
      </c>
      <c r="L1303">
        <v>767386</v>
      </c>
      <c r="M1303">
        <v>19329</v>
      </c>
      <c r="O1303">
        <v>333080</v>
      </c>
      <c r="P1303" t="s">
        <v>1066</v>
      </c>
      <c r="Q1303">
        <v>20466</v>
      </c>
      <c r="R1303">
        <v>152</v>
      </c>
      <c r="S1303">
        <v>20466</v>
      </c>
      <c r="T1303">
        <v>2786</v>
      </c>
      <c r="U1303" t="s">
        <v>328</v>
      </c>
      <c r="W1303">
        <v>1158667035</v>
      </c>
      <c r="X1303" s="76">
        <v>44096</v>
      </c>
      <c r="Y1303" s="76">
        <v>44166</v>
      </c>
      <c r="Z1303" s="76">
        <v>44166</v>
      </c>
      <c r="AA1303" s="76">
        <v>44196</v>
      </c>
      <c r="AB1303">
        <v>1495.39</v>
      </c>
      <c r="AC1303" t="s">
        <v>1067</v>
      </c>
      <c r="AD1303" t="s">
        <v>345</v>
      </c>
      <c r="AE1303" t="s">
        <v>324</v>
      </c>
      <c r="AF1303" t="s">
        <v>1398</v>
      </c>
      <c r="AG1303" t="s">
        <v>1393</v>
      </c>
      <c r="AH1303" t="s">
        <v>329</v>
      </c>
      <c r="AI1303" t="s">
        <v>318</v>
      </c>
      <c r="AJ1303" t="s">
        <v>1070</v>
      </c>
      <c r="AK1303">
        <v>86057</v>
      </c>
      <c r="AL1303">
        <v>6</v>
      </c>
      <c r="AM1303" t="s">
        <v>1335</v>
      </c>
      <c r="AN1303" t="s">
        <v>1336</v>
      </c>
      <c r="AO1303">
        <v>208081155</v>
      </c>
    </row>
    <row r="1304" spans="1:41">
      <c r="A1304" t="s">
        <v>315</v>
      </c>
      <c r="B1304">
        <v>4058</v>
      </c>
      <c r="C1304" t="s">
        <v>923</v>
      </c>
      <c r="D1304" t="s">
        <v>316</v>
      </c>
      <c r="E1304">
        <v>64850</v>
      </c>
      <c r="F1304" t="s">
        <v>317</v>
      </c>
      <c r="G1304" t="s">
        <v>318</v>
      </c>
      <c r="H1304" s="105" t="s">
        <v>924</v>
      </c>
      <c r="I1304" t="s">
        <v>925</v>
      </c>
      <c r="J1304" t="s">
        <v>669</v>
      </c>
      <c r="K1304" t="s">
        <v>315</v>
      </c>
      <c r="L1304">
        <v>767390</v>
      </c>
      <c r="M1304">
        <v>19329</v>
      </c>
      <c r="O1304">
        <v>333080</v>
      </c>
      <c r="P1304" t="s">
        <v>1066</v>
      </c>
      <c r="Q1304">
        <v>20466</v>
      </c>
      <c r="R1304">
        <v>152</v>
      </c>
      <c r="S1304">
        <v>20466</v>
      </c>
      <c r="T1304">
        <v>2786</v>
      </c>
      <c r="U1304" t="s">
        <v>328</v>
      </c>
      <c r="W1304">
        <v>1158667035</v>
      </c>
      <c r="X1304" s="76">
        <v>44096</v>
      </c>
      <c r="Y1304" s="76">
        <v>44166</v>
      </c>
      <c r="Z1304" s="76">
        <v>44166</v>
      </c>
      <c r="AA1304" s="76">
        <v>44196</v>
      </c>
      <c r="AB1304">
        <v>1081.8800000000001</v>
      </c>
      <c r="AC1304" t="s">
        <v>1067</v>
      </c>
      <c r="AD1304" t="s">
        <v>345</v>
      </c>
      <c r="AE1304" t="s">
        <v>324</v>
      </c>
      <c r="AF1304" t="s">
        <v>1398</v>
      </c>
      <c r="AG1304" t="s">
        <v>1393</v>
      </c>
      <c r="AH1304" t="s">
        <v>329</v>
      </c>
      <c r="AI1304" t="s">
        <v>318</v>
      </c>
      <c r="AJ1304" t="s">
        <v>1070</v>
      </c>
      <c r="AK1304">
        <v>86057</v>
      </c>
      <c r="AL1304">
        <v>10</v>
      </c>
      <c r="AM1304" t="s">
        <v>1299</v>
      </c>
      <c r="AN1304" t="s">
        <v>1300</v>
      </c>
      <c r="AO1304">
        <v>208081185</v>
      </c>
    </row>
    <row r="1305" spans="1:41">
      <c r="A1305" t="s">
        <v>315</v>
      </c>
      <c r="B1305">
        <v>4058</v>
      </c>
      <c r="C1305" t="s">
        <v>923</v>
      </c>
      <c r="D1305" t="s">
        <v>316</v>
      </c>
      <c r="E1305">
        <v>64850</v>
      </c>
      <c r="F1305" t="s">
        <v>317</v>
      </c>
      <c r="G1305" t="s">
        <v>318</v>
      </c>
      <c r="H1305" s="105" t="s">
        <v>924</v>
      </c>
      <c r="I1305" t="s">
        <v>925</v>
      </c>
      <c r="J1305" t="s">
        <v>669</v>
      </c>
      <c r="K1305" t="s">
        <v>315</v>
      </c>
      <c r="L1305">
        <v>767384</v>
      </c>
      <c r="M1305">
        <v>19329</v>
      </c>
      <c r="O1305">
        <v>333080</v>
      </c>
      <c r="P1305" t="s">
        <v>1066</v>
      </c>
      <c r="Q1305">
        <v>20466</v>
      </c>
      <c r="R1305">
        <v>152</v>
      </c>
      <c r="S1305">
        <v>20466</v>
      </c>
      <c r="T1305">
        <v>2786</v>
      </c>
      <c r="U1305" t="s">
        <v>328</v>
      </c>
      <c r="W1305">
        <v>1158667035</v>
      </c>
      <c r="X1305" s="76">
        <v>44096</v>
      </c>
      <c r="Y1305" s="76">
        <v>44166</v>
      </c>
      <c r="Z1305" s="76">
        <v>44166</v>
      </c>
      <c r="AA1305" s="76">
        <v>44196</v>
      </c>
      <c r="AB1305">
        <v>1471.35</v>
      </c>
      <c r="AC1305" t="s">
        <v>1067</v>
      </c>
      <c r="AD1305" t="s">
        <v>345</v>
      </c>
      <c r="AE1305" t="s">
        <v>324</v>
      </c>
      <c r="AF1305" t="s">
        <v>1398</v>
      </c>
      <c r="AG1305" t="s">
        <v>1393</v>
      </c>
      <c r="AH1305" t="s">
        <v>329</v>
      </c>
      <c r="AI1305" t="s">
        <v>318</v>
      </c>
      <c r="AJ1305" t="s">
        <v>1070</v>
      </c>
      <c r="AK1305">
        <v>86057</v>
      </c>
      <c r="AL1305">
        <v>4</v>
      </c>
      <c r="AM1305" t="s">
        <v>1339</v>
      </c>
      <c r="AN1305" t="s">
        <v>1340</v>
      </c>
      <c r="AO1305">
        <v>208081132</v>
      </c>
    </row>
    <row r="1306" spans="1:41">
      <c r="A1306" t="s">
        <v>315</v>
      </c>
      <c r="B1306">
        <v>4058</v>
      </c>
      <c r="C1306" t="s">
        <v>923</v>
      </c>
      <c r="D1306" t="s">
        <v>316</v>
      </c>
      <c r="E1306">
        <v>64850</v>
      </c>
      <c r="F1306" t="s">
        <v>317</v>
      </c>
      <c r="G1306" t="s">
        <v>318</v>
      </c>
      <c r="H1306" s="105" t="s">
        <v>924</v>
      </c>
      <c r="I1306" t="s">
        <v>925</v>
      </c>
      <c r="J1306" t="s">
        <v>669</v>
      </c>
      <c r="K1306" t="s">
        <v>315</v>
      </c>
      <c r="L1306">
        <v>767392</v>
      </c>
      <c r="M1306">
        <v>19329</v>
      </c>
      <c r="O1306">
        <v>333080</v>
      </c>
      <c r="P1306" t="s">
        <v>1066</v>
      </c>
      <c r="Q1306">
        <v>20466</v>
      </c>
      <c r="R1306">
        <v>152</v>
      </c>
      <c r="S1306">
        <v>20466</v>
      </c>
      <c r="T1306">
        <v>2786</v>
      </c>
      <c r="U1306" t="s">
        <v>328</v>
      </c>
      <c r="W1306">
        <v>1158667035</v>
      </c>
      <c r="X1306" s="76">
        <v>44096</v>
      </c>
      <c r="Y1306" s="76">
        <v>44166</v>
      </c>
      <c r="Z1306" s="76">
        <v>44166</v>
      </c>
      <c r="AA1306" s="76">
        <v>44196</v>
      </c>
      <c r="AB1306">
        <v>1490.58</v>
      </c>
      <c r="AC1306" t="s">
        <v>1067</v>
      </c>
      <c r="AD1306" t="s">
        <v>345</v>
      </c>
      <c r="AE1306" t="s">
        <v>324</v>
      </c>
      <c r="AF1306" t="s">
        <v>1398</v>
      </c>
      <c r="AG1306" t="s">
        <v>1393</v>
      </c>
      <c r="AH1306" t="s">
        <v>329</v>
      </c>
      <c r="AI1306" t="s">
        <v>318</v>
      </c>
      <c r="AJ1306" t="s">
        <v>1070</v>
      </c>
      <c r="AK1306">
        <v>86057</v>
      </c>
      <c r="AL1306">
        <v>12</v>
      </c>
      <c r="AM1306" t="s">
        <v>1354</v>
      </c>
      <c r="AN1306" t="s">
        <v>1355</v>
      </c>
      <c r="AO1306">
        <v>208081207</v>
      </c>
    </row>
    <row r="1307" spans="1:41">
      <c r="A1307" t="s">
        <v>315</v>
      </c>
      <c r="B1307">
        <v>4058</v>
      </c>
      <c r="C1307" t="s">
        <v>923</v>
      </c>
      <c r="D1307" t="s">
        <v>316</v>
      </c>
      <c r="E1307">
        <v>64850</v>
      </c>
      <c r="F1307" t="s">
        <v>317</v>
      </c>
      <c r="G1307" t="s">
        <v>318</v>
      </c>
      <c r="H1307" s="105" t="s">
        <v>924</v>
      </c>
      <c r="I1307" t="s">
        <v>925</v>
      </c>
      <c r="J1307" t="s">
        <v>669</v>
      </c>
      <c r="K1307" t="s">
        <v>315</v>
      </c>
      <c r="L1307">
        <v>767393</v>
      </c>
      <c r="M1307">
        <v>19329</v>
      </c>
      <c r="O1307">
        <v>333080</v>
      </c>
      <c r="P1307" t="s">
        <v>1066</v>
      </c>
      <c r="Q1307">
        <v>20466</v>
      </c>
      <c r="R1307">
        <v>152</v>
      </c>
      <c r="S1307">
        <v>20466</v>
      </c>
      <c r="T1307">
        <v>2786</v>
      </c>
      <c r="U1307" t="s">
        <v>328</v>
      </c>
      <c r="W1307">
        <v>1158667035</v>
      </c>
      <c r="X1307" s="76">
        <v>44096</v>
      </c>
      <c r="Y1307" s="76">
        <v>44166</v>
      </c>
      <c r="Z1307" s="76">
        <v>44166</v>
      </c>
      <c r="AA1307" s="76">
        <v>44196</v>
      </c>
      <c r="AB1307">
        <v>1077.07</v>
      </c>
      <c r="AC1307" t="s">
        <v>1067</v>
      </c>
      <c r="AD1307" t="s">
        <v>345</v>
      </c>
      <c r="AE1307" t="s">
        <v>324</v>
      </c>
      <c r="AF1307" t="s">
        <v>1398</v>
      </c>
      <c r="AG1307" t="s">
        <v>1393</v>
      </c>
      <c r="AH1307" t="s">
        <v>329</v>
      </c>
      <c r="AI1307" t="s">
        <v>318</v>
      </c>
      <c r="AJ1307" t="s">
        <v>1070</v>
      </c>
      <c r="AK1307">
        <v>86057</v>
      </c>
      <c r="AL1307">
        <v>13</v>
      </c>
      <c r="AM1307" t="s">
        <v>932</v>
      </c>
      <c r="AN1307" t="s">
        <v>1292</v>
      </c>
      <c r="AO1307">
        <v>208081214</v>
      </c>
    </row>
    <row r="1308" spans="1:41">
      <c r="A1308" t="s">
        <v>315</v>
      </c>
      <c r="B1308">
        <v>4058</v>
      </c>
      <c r="C1308" t="s">
        <v>923</v>
      </c>
      <c r="D1308" t="s">
        <v>316</v>
      </c>
      <c r="E1308">
        <v>64850</v>
      </c>
      <c r="F1308" t="s">
        <v>317</v>
      </c>
      <c r="G1308" t="s">
        <v>318</v>
      </c>
      <c r="H1308" s="105" t="s">
        <v>924</v>
      </c>
      <c r="I1308" t="s">
        <v>925</v>
      </c>
      <c r="J1308" t="s">
        <v>669</v>
      </c>
      <c r="K1308" t="s">
        <v>315</v>
      </c>
      <c r="L1308">
        <v>767387</v>
      </c>
      <c r="M1308">
        <v>19329</v>
      </c>
      <c r="O1308">
        <v>333080</v>
      </c>
      <c r="P1308" t="s">
        <v>1066</v>
      </c>
      <c r="Q1308">
        <v>20466</v>
      </c>
      <c r="R1308">
        <v>152</v>
      </c>
      <c r="S1308">
        <v>20466</v>
      </c>
      <c r="T1308">
        <v>2786</v>
      </c>
      <c r="U1308" t="s">
        <v>328</v>
      </c>
      <c r="W1308">
        <v>1158667035</v>
      </c>
      <c r="X1308" s="76">
        <v>44096</v>
      </c>
      <c r="Y1308" s="76">
        <v>44166</v>
      </c>
      <c r="Z1308" s="76">
        <v>44166</v>
      </c>
      <c r="AA1308" s="76">
        <v>44196</v>
      </c>
      <c r="AB1308">
        <v>1086.68</v>
      </c>
      <c r="AC1308" t="s">
        <v>1067</v>
      </c>
      <c r="AD1308" t="s">
        <v>345</v>
      </c>
      <c r="AE1308" t="s">
        <v>324</v>
      </c>
      <c r="AF1308" t="s">
        <v>1398</v>
      </c>
      <c r="AG1308" t="s">
        <v>1393</v>
      </c>
      <c r="AH1308" t="s">
        <v>329</v>
      </c>
      <c r="AI1308" t="s">
        <v>318</v>
      </c>
      <c r="AJ1308" t="s">
        <v>1070</v>
      </c>
      <c r="AK1308">
        <v>86057</v>
      </c>
      <c r="AL1308">
        <v>7</v>
      </c>
      <c r="AM1308" t="s">
        <v>1350</v>
      </c>
      <c r="AN1308" t="s">
        <v>1351</v>
      </c>
      <c r="AO1308">
        <v>208081162</v>
      </c>
    </row>
    <row r="1309" spans="1:41">
      <c r="A1309" t="s">
        <v>315</v>
      </c>
      <c r="B1309">
        <v>4058</v>
      </c>
      <c r="C1309" t="s">
        <v>923</v>
      </c>
      <c r="D1309" t="s">
        <v>316</v>
      </c>
      <c r="E1309">
        <v>64850</v>
      </c>
      <c r="F1309" t="s">
        <v>317</v>
      </c>
      <c r="G1309" t="s">
        <v>318</v>
      </c>
      <c r="H1309" s="105" t="s">
        <v>924</v>
      </c>
      <c r="I1309" t="s">
        <v>925</v>
      </c>
      <c r="J1309" t="s">
        <v>669</v>
      </c>
      <c r="K1309" t="s">
        <v>315</v>
      </c>
      <c r="L1309">
        <v>767398</v>
      </c>
      <c r="M1309">
        <v>19329</v>
      </c>
      <c r="O1309">
        <v>333080</v>
      </c>
      <c r="P1309" t="s">
        <v>1066</v>
      </c>
      <c r="Q1309">
        <v>20466</v>
      </c>
      <c r="R1309">
        <v>152</v>
      </c>
      <c r="S1309">
        <v>20466</v>
      </c>
      <c r="T1309">
        <v>2786</v>
      </c>
      <c r="U1309" t="s">
        <v>328</v>
      </c>
      <c r="W1309">
        <v>1158667035</v>
      </c>
      <c r="X1309" s="76">
        <v>44096</v>
      </c>
      <c r="Y1309" s="76">
        <v>44166</v>
      </c>
      <c r="Z1309" s="76">
        <v>44166</v>
      </c>
      <c r="AA1309" s="76">
        <v>44196</v>
      </c>
      <c r="AB1309">
        <v>1490.58</v>
      </c>
      <c r="AC1309" t="s">
        <v>1067</v>
      </c>
      <c r="AD1309" t="s">
        <v>345</v>
      </c>
      <c r="AE1309" t="s">
        <v>324</v>
      </c>
      <c r="AF1309" t="s">
        <v>1398</v>
      </c>
      <c r="AG1309" t="s">
        <v>1393</v>
      </c>
      <c r="AH1309" t="s">
        <v>329</v>
      </c>
      <c r="AI1309" t="s">
        <v>318</v>
      </c>
      <c r="AJ1309" t="s">
        <v>1070</v>
      </c>
      <c r="AK1309">
        <v>86057</v>
      </c>
      <c r="AL1309">
        <v>18</v>
      </c>
      <c r="AM1309" t="s">
        <v>1295</v>
      </c>
      <c r="AN1309" t="s">
        <v>1296</v>
      </c>
      <c r="AO1309">
        <v>208081267</v>
      </c>
    </row>
    <row r="1310" spans="1:41">
      <c r="A1310" t="s">
        <v>315</v>
      </c>
      <c r="B1310">
        <v>4058</v>
      </c>
      <c r="C1310" t="s">
        <v>923</v>
      </c>
      <c r="D1310" t="s">
        <v>316</v>
      </c>
      <c r="E1310">
        <v>64850</v>
      </c>
      <c r="F1310" t="s">
        <v>317</v>
      </c>
      <c r="G1310" t="s">
        <v>318</v>
      </c>
      <c r="H1310" s="105" t="s">
        <v>924</v>
      </c>
      <c r="I1310" t="s">
        <v>925</v>
      </c>
      <c r="J1310" t="s">
        <v>669</v>
      </c>
      <c r="K1310" t="s">
        <v>315</v>
      </c>
      <c r="L1310">
        <v>767402</v>
      </c>
      <c r="M1310">
        <v>19329</v>
      </c>
      <c r="O1310">
        <v>333080</v>
      </c>
      <c r="P1310" t="s">
        <v>1066</v>
      </c>
      <c r="Q1310">
        <v>20466</v>
      </c>
      <c r="R1310">
        <v>152</v>
      </c>
      <c r="S1310">
        <v>20466</v>
      </c>
      <c r="T1310">
        <v>2786</v>
      </c>
      <c r="U1310" t="s">
        <v>328</v>
      </c>
      <c r="W1310">
        <v>1158667035</v>
      </c>
      <c r="X1310" s="76">
        <v>44096</v>
      </c>
      <c r="Y1310" s="76">
        <v>44166</v>
      </c>
      <c r="Z1310" s="76">
        <v>44166</v>
      </c>
      <c r="AA1310" s="76">
        <v>44196</v>
      </c>
      <c r="AB1310">
        <v>1081.8800000000001</v>
      </c>
      <c r="AC1310" t="s">
        <v>1067</v>
      </c>
      <c r="AD1310" t="s">
        <v>345</v>
      </c>
      <c r="AE1310" t="s">
        <v>324</v>
      </c>
      <c r="AF1310" t="s">
        <v>1398</v>
      </c>
      <c r="AG1310" t="s">
        <v>1393</v>
      </c>
      <c r="AH1310" t="s">
        <v>329</v>
      </c>
      <c r="AI1310" t="s">
        <v>318</v>
      </c>
      <c r="AJ1310" t="s">
        <v>1070</v>
      </c>
      <c r="AK1310">
        <v>86057</v>
      </c>
      <c r="AL1310">
        <v>22</v>
      </c>
      <c r="AM1310" t="s">
        <v>1327</v>
      </c>
      <c r="AN1310" t="s">
        <v>1328</v>
      </c>
      <c r="AO1310">
        <v>208081303</v>
      </c>
    </row>
    <row r="1311" spans="1:41">
      <c r="A1311" t="s">
        <v>315</v>
      </c>
      <c r="B1311">
        <v>4058</v>
      </c>
      <c r="C1311" t="s">
        <v>923</v>
      </c>
      <c r="D1311" t="s">
        <v>316</v>
      </c>
      <c r="E1311">
        <v>64850</v>
      </c>
      <c r="F1311" t="s">
        <v>317</v>
      </c>
      <c r="G1311" t="s">
        <v>318</v>
      </c>
      <c r="H1311" s="105" t="s">
        <v>924</v>
      </c>
      <c r="I1311" t="s">
        <v>925</v>
      </c>
      <c r="J1311" t="s">
        <v>669</v>
      </c>
      <c r="K1311" t="s">
        <v>315</v>
      </c>
      <c r="L1311">
        <v>767396</v>
      </c>
      <c r="M1311">
        <v>19329</v>
      </c>
      <c r="O1311">
        <v>333080</v>
      </c>
      <c r="P1311" t="s">
        <v>1066</v>
      </c>
      <c r="Q1311">
        <v>20466</v>
      </c>
      <c r="R1311">
        <v>152</v>
      </c>
      <c r="S1311">
        <v>20466</v>
      </c>
      <c r="T1311">
        <v>2786</v>
      </c>
      <c r="U1311" t="s">
        <v>328</v>
      </c>
      <c r="W1311">
        <v>1158667035</v>
      </c>
      <c r="X1311" s="76">
        <v>44096</v>
      </c>
      <c r="Y1311" s="76">
        <v>44166</v>
      </c>
      <c r="Z1311" s="76">
        <v>44166</v>
      </c>
      <c r="AA1311" s="76">
        <v>44196</v>
      </c>
      <c r="AB1311">
        <v>1081.8800000000001</v>
      </c>
      <c r="AC1311" t="s">
        <v>1067</v>
      </c>
      <c r="AD1311" t="s">
        <v>345</v>
      </c>
      <c r="AE1311" t="s">
        <v>324</v>
      </c>
      <c r="AF1311" t="s">
        <v>1398</v>
      </c>
      <c r="AG1311" t="s">
        <v>1393</v>
      </c>
      <c r="AH1311" t="s">
        <v>329</v>
      </c>
      <c r="AI1311" t="s">
        <v>318</v>
      </c>
      <c r="AJ1311" t="s">
        <v>1070</v>
      </c>
      <c r="AK1311">
        <v>86057</v>
      </c>
      <c r="AL1311">
        <v>16</v>
      </c>
      <c r="AM1311" t="s">
        <v>1313</v>
      </c>
      <c r="AN1311" t="s">
        <v>1314</v>
      </c>
      <c r="AO1311">
        <v>208081244</v>
      </c>
    </row>
    <row r="1312" spans="1:41">
      <c r="A1312" t="s">
        <v>315</v>
      </c>
      <c r="B1312">
        <v>4058</v>
      </c>
      <c r="C1312" t="s">
        <v>923</v>
      </c>
      <c r="D1312" t="s">
        <v>316</v>
      </c>
      <c r="E1312">
        <v>64850</v>
      </c>
      <c r="F1312" t="s">
        <v>317</v>
      </c>
      <c r="G1312" t="s">
        <v>318</v>
      </c>
      <c r="H1312" s="105" t="s">
        <v>924</v>
      </c>
      <c r="I1312" t="s">
        <v>925</v>
      </c>
      <c r="J1312" t="s">
        <v>669</v>
      </c>
      <c r="K1312" t="s">
        <v>315</v>
      </c>
      <c r="L1312">
        <v>767413</v>
      </c>
      <c r="M1312">
        <v>19360</v>
      </c>
      <c r="O1312">
        <v>333080</v>
      </c>
      <c r="P1312" t="s">
        <v>1066</v>
      </c>
      <c r="Q1312">
        <v>20467</v>
      </c>
      <c r="R1312">
        <v>152</v>
      </c>
      <c r="S1312">
        <v>20467</v>
      </c>
      <c r="T1312">
        <v>2786</v>
      </c>
      <c r="U1312" t="s">
        <v>328</v>
      </c>
      <c r="W1312">
        <v>1158667035</v>
      </c>
      <c r="X1312" s="76">
        <v>44096</v>
      </c>
      <c r="Y1312" s="76">
        <v>44201</v>
      </c>
      <c r="Z1312" s="76">
        <v>44197</v>
      </c>
      <c r="AA1312" s="76">
        <v>44227</v>
      </c>
      <c r="AB1312">
        <v>1077.07</v>
      </c>
      <c r="AC1312" t="s">
        <v>1067</v>
      </c>
      <c r="AD1312" t="s">
        <v>345</v>
      </c>
      <c r="AE1312" t="s">
        <v>324</v>
      </c>
      <c r="AF1312" t="s">
        <v>1399</v>
      </c>
      <c r="AG1312" t="s">
        <v>1393</v>
      </c>
      <c r="AH1312" t="s">
        <v>329</v>
      </c>
      <c r="AI1312" t="s">
        <v>318</v>
      </c>
      <c r="AJ1312" t="s">
        <v>1070</v>
      </c>
      <c r="AK1312">
        <v>86057</v>
      </c>
      <c r="AL1312">
        <v>13</v>
      </c>
      <c r="AM1312" t="s">
        <v>932</v>
      </c>
      <c r="AN1312" t="s">
        <v>1292</v>
      </c>
      <c r="AO1312">
        <v>208081214</v>
      </c>
    </row>
    <row r="1313" spans="1:41">
      <c r="A1313" t="s">
        <v>315</v>
      </c>
      <c r="B1313">
        <v>4058</v>
      </c>
      <c r="C1313" t="s">
        <v>923</v>
      </c>
      <c r="D1313" t="s">
        <v>316</v>
      </c>
      <c r="E1313">
        <v>64850</v>
      </c>
      <c r="F1313" t="s">
        <v>317</v>
      </c>
      <c r="G1313" t="s">
        <v>318</v>
      </c>
      <c r="H1313" s="105" t="s">
        <v>924</v>
      </c>
      <c r="I1313" t="s">
        <v>925</v>
      </c>
      <c r="J1313" t="s">
        <v>669</v>
      </c>
      <c r="K1313" t="s">
        <v>315</v>
      </c>
      <c r="L1313">
        <v>767420</v>
      </c>
      <c r="M1313">
        <v>19360</v>
      </c>
      <c r="O1313">
        <v>333080</v>
      </c>
      <c r="P1313" t="s">
        <v>1066</v>
      </c>
      <c r="Q1313">
        <v>20467</v>
      </c>
      <c r="R1313">
        <v>152</v>
      </c>
      <c r="S1313">
        <v>20467</v>
      </c>
      <c r="T1313">
        <v>2786</v>
      </c>
      <c r="U1313" t="s">
        <v>328</v>
      </c>
      <c r="W1313">
        <v>1158667035</v>
      </c>
      <c r="X1313" s="76">
        <v>44096</v>
      </c>
      <c r="Y1313" s="76">
        <v>44201</v>
      </c>
      <c r="Z1313" s="76">
        <v>44197</v>
      </c>
      <c r="AA1313" s="76">
        <v>44227</v>
      </c>
      <c r="AB1313">
        <v>1649.26</v>
      </c>
      <c r="AC1313" t="s">
        <v>1067</v>
      </c>
      <c r="AD1313" t="s">
        <v>345</v>
      </c>
      <c r="AE1313" t="s">
        <v>324</v>
      </c>
      <c r="AF1313" t="s">
        <v>1399</v>
      </c>
      <c r="AG1313" t="s">
        <v>1393</v>
      </c>
      <c r="AH1313" t="s">
        <v>329</v>
      </c>
      <c r="AI1313" t="s">
        <v>318</v>
      </c>
      <c r="AJ1313" t="s">
        <v>1070</v>
      </c>
      <c r="AK1313">
        <v>86057</v>
      </c>
      <c r="AL1313">
        <v>20</v>
      </c>
      <c r="AM1313" t="s">
        <v>1317</v>
      </c>
      <c r="AN1313" t="s">
        <v>1318</v>
      </c>
      <c r="AO1313">
        <v>208081281</v>
      </c>
    </row>
    <row r="1314" spans="1:41">
      <c r="A1314" t="s">
        <v>315</v>
      </c>
      <c r="B1314">
        <v>4058</v>
      </c>
      <c r="C1314" t="s">
        <v>923</v>
      </c>
      <c r="D1314" t="s">
        <v>316</v>
      </c>
      <c r="E1314">
        <v>64850</v>
      </c>
      <c r="F1314" t="s">
        <v>317</v>
      </c>
      <c r="G1314" t="s">
        <v>318</v>
      </c>
      <c r="H1314" s="105" t="s">
        <v>924</v>
      </c>
      <c r="I1314" t="s">
        <v>925</v>
      </c>
      <c r="J1314" t="s">
        <v>669</v>
      </c>
      <c r="K1314" t="s">
        <v>315</v>
      </c>
      <c r="L1314">
        <v>767407</v>
      </c>
      <c r="M1314">
        <v>19360</v>
      </c>
      <c r="O1314">
        <v>333080</v>
      </c>
      <c r="P1314" t="s">
        <v>1066</v>
      </c>
      <c r="Q1314">
        <v>20467</v>
      </c>
      <c r="R1314">
        <v>152</v>
      </c>
      <c r="S1314">
        <v>20467</v>
      </c>
      <c r="T1314">
        <v>2786</v>
      </c>
      <c r="U1314" t="s">
        <v>328</v>
      </c>
      <c r="W1314">
        <v>1158667035</v>
      </c>
      <c r="X1314" s="76">
        <v>44096</v>
      </c>
      <c r="Y1314" s="76">
        <v>44201</v>
      </c>
      <c r="Z1314" s="76">
        <v>44197</v>
      </c>
      <c r="AA1314" s="76">
        <v>44227</v>
      </c>
      <c r="AB1314">
        <v>1086.68</v>
      </c>
      <c r="AC1314" t="s">
        <v>1067</v>
      </c>
      <c r="AD1314" t="s">
        <v>345</v>
      </c>
      <c r="AE1314" t="s">
        <v>324</v>
      </c>
      <c r="AF1314" t="s">
        <v>1399</v>
      </c>
      <c r="AG1314" t="s">
        <v>1393</v>
      </c>
      <c r="AH1314" t="s">
        <v>329</v>
      </c>
      <c r="AI1314" t="s">
        <v>318</v>
      </c>
      <c r="AJ1314" t="s">
        <v>1070</v>
      </c>
      <c r="AK1314">
        <v>86057</v>
      </c>
      <c r="AL1314">
        <v>7</v>
      </c>
      <c r="AM1314" t="s">
        <v>1350</v>
      </c>
      <c r="AN1314" t="s">
        <v>1351</v>
      </c>
      <c r="AO1314">
        <v>208081162</v>
      </c>
    </row>
    <row r="1315" spans="1:41">
      <c r="A1315" t="s">
        <v>315</v>
      </c>
      <c r="B1315">
        <v>4058</v>
      </c>
      <c r="C1315" t="s">
        <v>923</v>
      </c>
      <c r="D1315" t="s">
        <v>316</v>
      </c>
      <c r="E1315">
        <v>64850</v>
      </c>
      <c r="F1315" t="s">
        <v>317</v>
      </c>
      <c r="G1315" t="s">
        <v>318</v>
      </c>
      <c r="H1315" s="105" t="s">
        <v>924</v>
      </c>
      <c r="I1315" t="s">
        <v>925</v>
      </c>
      <c r="J1315" t="s">
        <v>669</v>
      </c>
      <c r="K1315" t="s">
        <v>315</v>
      </c>
      <c r="L1315">
        <v>767422</v>
      </c>
      <c r="M1315">
        <v>19360</v>
      </c>
      <c r="O1315">
        <v>333080</v>
      </c>
      <c r="P1315" t="s">
        <v>1066</v>
      </c>
      <c r="Q1315">
        <v>20467</v>
      </c>
      <c r="R1315">
        <v>152</v>
      </c>
      <c r="S1315">
        <v>20467</v>
      </c>
      <c r="T1315">
        <v>2786</v>
      </c>
      <c r="U1315" t="s">
        <v>328</v>
      </c>
      <c r="W1315">
        <v>1158667035</v>
      </c>
      <c r="X1315" s="76">
        <v>44096</v>
      </c>
      <c r="Y1315" s="76">
        <v>44201</v>
      </c>
      <c r="Z1315" s="76">
        <v>44197</v>
      </c>
      <c r="AA1315" s="76">
        <v>44227</v>
      </c>
      <c r="AB1315">
        <v>1081.8800000000001</v>
      </c>
      <c r="AC1315" t="s">
        <v>1067</v>
      </c>
      <c r="AD1315" t="s">
        <v>345</v>
      </c>
      <c r="AE1315" t="s">
        <v>324</v>
      </c>
      <c r="AF1315" t="s">
        <v>1399</v>
      </c>
      <c r="AG1315" t="s">
        <v>1393</v>
      </c>
      <c r="AH1315" t="s">
        <v>329</v>
      </c>
      <c r="AI1315" t="s">
        <v>318</v>
      </c>
      <c r="AJ1315" t="s">
        <v>1070</v>
      </c>
      <c r="AK1315">
        <v>86057</v>
      </c>
      <c r="AL1315">
        <v>22</v>
      </c>
      <c r="AM1315" t="s">
        <v>1327</v>
      </c>
      <c r="AN1315" t="s">
        <v>1328</v>
      </c>
      <c r="AO1315">
        <v>208081303</v>
      </c>
    </row>
    <row r="1316" spans="1:41">
      <c r="A1316" t="s">
        <v>315</v>
      </c>
      <c r="B1316">
        <v>4058</v>
      </c>
      <c r="C1316" t="s">
        <v>923</v>
      </c>
      <c r="D1316" t="s">
        <v>316</v>
      </c>
      <c r="E1316">
        <v>64850</v>
      </c>
      <c r="F1316" t="s">
        <v>317</v>
      </c>
      <c r="G1316" t="s">
        <v>318</v>
      </c>
      <c r="H1316" s="105" t="s">
        <v>924</v>
      </c>
      <c r="I1316" t="s">
        <v>925</v>
      </c>
      <c r="J1316" t="s">
        <v>669</v>
      </c>
      <c r="K1316" t="s">
        <v>315</v>
      </c>
      <c r="L1316">
        <v>767412</v>
      </c>
      <c r="M1316">
        <v>19360</v>
      </c>
      <c r="O1316">
        <v>333080</v>
      </c>
      <c r="P1316" t="s">
        <v>1066</v>
      </c>
      <c r="Q1316">
        <v>20467</v>
      </c>
      <c r="R1316">
        <v>152</v>
      </c>
      <c r="S1316">
        <v>20467</v>
      </c>
      <c r="T1316">
        <v>2786</v>
      </c>
      <c r="U1316" t="s">
        <v>328</v>
      </c>
      <c r="W1316">
        <v>1158667035</v>
      </c>
      <c r="X1316" s="76">
        <v>44096</v>
      </c>
      <c r="Y1316" s="76">
        <v>44201</v>
      </c>
      <c r="Z1316" s="76">
        <v>44197</v>
      </c>
      <c r="AA1316" s="76">
        <v>44227</v>
      </c>
      <c r="AB1316">
        <v>1490.58</v>
      </c>
      <c r="AC1316" t="s">
        <v>1067</v>
      </c>
      <c r="AD1316" t="s">
        <v>345</v>
      </c>
      <c r="AE1316" t="s">
        <v>324</v>
      </c>
      <c r="AF1316" t="s">
        <v>1399</v>
      </c>
      <c r="AG1316" t="s">
        <v>1393</v>
      </c>
      <c r="AH1316" t="s">
        <v>329</v>
      </c>
      <c r="AI1316" t="s">
        <v>318</v>
      </c>
      <c r="AJ1316" t="s">
        <v>1070</v>
      </c>
      <c r="AK1316">
        <v>86057</v>
      </c>
      <c r="AL1316">
        <v>12</v>
      </c>
      <c r="AM1316" t="s">
        <v>1354</v>
      </c>
      <c r="AN1316" t="s">
        <v>1355</v>
      </c>
      <c r="AO1316">
        <v>208081207</v>
      </c>
    </row>
    <row r="1317" spans="1:41">
      <c r="A1317" t="s">
        <v>315</v>
      </c>
      <c r="B1317">
        <v>4058</v>
      </c>
      <c r="C1317" t="s">
        <v>923</v>
      </c>
      <c r="D1317" t="s">
        <v>316</v>
      </c>
      <c r="E1317">
        <v>64850</v>
      </c>
      <c r="F1317" t="s">
        <v>317</v>
      </c>
      <c r="G1317" t="s">
        <v>318</v>
      </c>
      <c r="H1317" s="105" t="s">
        <v>924</v>
      </c>
      <c r="I1317" t="s">
        <v>925</v>
      </c>
      <c r="J1317" t="s">
        <v>669</v>
      </c>
      <c r="K1317" t="s">
        <v>315</v>
      </c>
      <c r="L1317">
        <v>767404</v>
      </c>
      <c r="M1317">
        <v>19360</v>
      </c>
      <c r="O1317">
        <v>333080</v>
      </c>
      <c r="P1317" t="s">
        <v>1066</v>
      </c>
      <c r="Q1317">
        <v>20467</v>
      </c>
      <c r="R1317">
        <v>152</v>
      </c>
      <c r="S1317">
        <v>20467</v>
      </c>
      <c r="T1317">
        <v>2786</v>
      </c>
      <c r="U1317" t="s">
        <v>328</v>
      </c>
      <c r="W1317">
        <v>1158667035</v>
      </c>
      <c r="X1317" s="76">
        <v>44096</v>
      </c>
      <c r="Y1317" s="76">
        <v>44201</v>
      </c>
      <c r="Z1317" s="76">
        <v>44197</v>
      </c>
      <c r="AA1317" s="76">
        <v>44227</v>
      </c>
      <c r="AB1317">
        <v>1471.35</v>
      </c>
      <c r="AC1317" t="s">
        <v>1067</v>
      </c>
      <c r="AD1317" t="s">
        <v>345</v>
      </c>
      <c r="AE1317" t="s">
        <v>324</v>
      </c>
      <c r="AF1317" t="s">
        <v>1399</v>
      </c>
      <c r="AG1317" t="s">
        <v>1393</v>
      </c>
      <c r="AH1317" t="s">
        <v>329</v>
      </c>
      <c r="AI1317" t="s">
        <v>318</v>
      </c>
      <c r="AJ1317" t="s">
        <v>1070</v>
      </c>
      <c r="AK1317">
        <v>86057</v>
      </c>
      <c r="AL1317">
        <v>4</v>
      </c>
      <c r="AM1317" t="s">
        <v>1339</v>
      </c>
      <c r="AN1317" t="s">
        <v>1340</v>
      </c>
      <c r="AO1317">
        <v>208081132</v>
      </c>
    </row>
    <row r="1318" spans="1:41">
      <c r="A1318" t="s">
        <v>315</v>
      </c>
      <c r="B1318">
        <v>4058</v>
      </c>
      <c r="C1318" t="s">
        <v>923</v>
      </c>
      <c r="D1318" t="s">
        <v>316</v>
      </c>
      <c r="E1318">
        <v>64850</v>
      </c>
      <c r="F1318" t="s">
        <v>317</v>
      </c>
      <c r="G1318" t="s">
        <v>318</v>
      </c>
      <c r="H1318" s="105" t="s">
        <v>924</v>
      </c>
      <c r="I1318" t="s">
        <v>925</v>
      </c>
      <c r="J1318" t="s">
        <v>669</v>
      </c>
      <c r="K1318" t="s">
        <v>315</v>
      </c>
      <c r="L1318">
        <v>767410</v>
      </c>
      <c r="M1318">
        <v>19360</v>
      </c>
      <c r="O1318">
        <v>333080</v>
      </c>
      <c r="P1318" t="s">
        <v>1066</v>
      </c>
      <c r="Q1318">
        <v>20467</v>
      </c>
      <c r="R1318">
        <v>152</v>
      </c>
      <c r="S1318">
        <v>20467</v>
      </c>
      <c r="T1318">
        <v>2786</v>
      </c>
      <c r="U1318" t="s">
        <v>328</v>
      </c>
      <c r="W1318">
        <v>1158667035</v>
      </c>
      <c r="X1318" s="76">
        <v>44096</v>
      </c>
      <c r="Y1318" s="76">
        <v>44201</v>
      </c>
      <c r="Z1318" s="76">
        <v>44197</v>
      </c>
      <c r="AA1318" s="76">
        <v>44227</v>
      </c>
      <c r="AB1318">
        <v>1081.8800000000001</v>
      </c>
      <c r="AC1318" t="s">
        <v>1067</v>
      </c>
      <c r="AD1318" t="s">
        <v>345</v>
      </c>
      <c r="AE1318" t="s">
        <v>324</v>
      </c>
      <c r="AF1318" t="s">
        <v>1399</v>
      </c>
      <c r="AG1318" t="s">
        <v>1393</v>
      </c>
      <c r="AH1318" t="s">
        <v>329</v>
      </c>
      <c r="AI1318" t="s">
        <v>318</v>
      </c>
      <c r="AJ1318" t="s">
        <v>1070</v>
      </c>
      <c r="AK1318">
        <v>86057</v>
      </c>
      <c r="AL1318">
        <v>10</v>
      </c>
      <c r="AM1318" t="s">
        <v>1299</v>
      </c>
      <c r="AN1318" t="s">
        <v>1300</v>
      </c>
      <c r="AO1318">
        <v>208081185</v>
      </c>
    </row>
    <row r="1319" spans="1:41">
      <c r="A1319" t="s">
        <v>315</v>
      </c>
      <c r="B1319">
        <v>4058</v>
      </c>
      <c r="C1319" t="s">
        <v>923</v>
      </c>
      <c r="D1319" t="s">
        <v>316</v>
      </c>
      <c r="E1319">
        <v>64850</v>
      </c>
      <c r="F1319" t="s">
        <v>317</v>
      </c>
      <c r="G1319" t="s">
        <v>318</v>
      </c>
      <c r="H1319" s="105" t="s">
        <v>924</v>
      </c>
      <c r="I1319" t="s">
        <v>925</v>
      </c>
      <c r="J1319" t="s">
        <v>669</v>
      </c>
      <c r="K1319" t="s">
        <v>315</v>
      </c>
      <c r="L1319">
        <v>767406</v>
      </c>
      <c r="M1319">
        <v>19360</v>
      </c>
      <c r="O1319">
        <v>333080</v>
      </c>
      <c r="P1319" t="s">
        <v>1066</v>
      </c>
      <c r="Q1319">
        <v>20467</v>
      </c>
      <c r="R1319">
        <v>152</v>
      </c>
      <c r="S1319">
        <v>20467</v>
      </c>
      <c r="T1319">
        <v>2786</v>
      </c>
      <c r="U1319" t="s">
        <v>328</v>
      </c>
      <c r="W1319">
        <v>1158667035</v>
      </c>
      <c r="X1319" s="76">
        <v>44096</v>
      </c>
      <c r="Y1319" s="76">
        <v>44201</v>
      </c>
      <c r="Z1319" s="76">
        <v>44197</v>
      </c>
      <c r="AA1319" s="76">
        <v>44227</v>
      </c>
      <c r="AB1319">
        <v>1495.39</v>
      </c>
      <c r="AC1319" t="s">
        <v>1067</v>
      </c>
      <c r="AD1319" t="s">
        <v>345</v>
      </c>
      <c r="AE1319" t="s">
        <v>324</v>
      </c>
      <c r="AF1319" t="s">
        <v>1399</v>
      </c>
      <c r="AG1319" t="s">
        <v>1393</v>
      </c>
      <c r="AH1319" t="s">
        <v>329</v>
      </c>
      <c r="AI1319" t="s">
        <v>318</v>
      </c>
      <c r="AJ1319" t="s">
        <v>1070</v>
      </c>
      <c r="AK1319">
        <v>86057</v>
      </c>
      <c r="AL1319">
        <v>6</v>
      </c>
      <c r="AM1319" t="s">
        <v>1335</v>
      </c>
      <c r="AN1319" t="s">
        <v>1336</v>
      </c>
      <c r="AO1319">
        <v>208081155</v>
      </c>
    </row>
    <row r="1320" spans="1:41">
      <c r="A1320" t="s">
        <v>315</v>
      </c>
      <c r="B1320">
        <v>4058</v>
      </c>
      <c r="C1320" t="s">
        <v>923</v>
      </c>
      <c r="D1320" t="s">
        <v>316</v>
      </c>
      <c r="E1320">
        <v>64850</v>
      </c>
      <c r="F1320" t="s">
        <v>317</v>
      </c>
      <c r="G1320" t="s">
        <v>318</v>
      </c>
      <c r="H1320" s="105" t="s">
        <v>924</v>
      </c>
      <c r="I1320" t="s">
        <v>925</v>
      </c>
      <c r="J1320" t="s">
        <v>669</v>
      </c>
      <c r="K1320" t="s">
        <v>315</v>
      </c>
      <c r="L1320">
        <v>767419</v>
      </c>
      <c r="M1320">
        <v>19360</v>
      </c>
      <c r="O1320">
        <v>333080</v>
      </c>
      <c r="P1320" t="s">
        <v>1066</v>
      </c>
      <c r="Q1320">
        <v>20467</v>
      </c>
      <c r="R1320">
        <v>152</v>
      </c>
      <c r="S1320">
        <v>20467</v>
      </c>
      <c r="T1320">
        <v>2786</v>
      </c>
      <c r="U1320" t="s">
        <v>328</v>
      </c>
      <c r="W1320">
        <v>1158667035</v>
      </c>
      <c r="X1320" s="76">
        <v>44096</v>
      </c>
      <c r="Y1320" s="76">
        <v>44201</v>
      </c>
      <c r="Z1320" s="76">
        <v>44197</v>
      </c>
      <c r="AA1320" s="76">
        <v>44227</v>
      </c>
      <c r="AB1320">
        <v>1081.8800000000001</v>
      </c>
      <c r="AC1320" t="s">
        <v>1067</v>
      </c>
      <c r="AD1320" t="s">
        <v>345</v>
      </c>
      <c r="AE1320" t="s">
        <v>324</v>
      </c>
      <c r="AF1320" t="s">
        <v>1399</v>
      </c>
      <c r="AG1320" t="s">
        <v>1393</v>
      </c>
      <c r="AH1320" t="s">
        <v>329</v>
      </c>
      <c r="AI1320" t="s">
        <v>318</v>
      </c>
      <c r="AJ1320" t="s">
        <v>1070</v>
      </c>
      <c r="AK1320">
        <v>86057</v>
      </c>
      <c r="AL1320">
        <v>19</v>
      </c>
      <c r="AM1320" t="s">
        <v>977</v>
      </c>
      <c r="AN1320" t="s">
        <v>1343</v>
      </c>
      <c r="AO1320">
        <v>208081274</v>
      </c>
    </row>
    <row r="1321" spans="1:41">
      <c r="A1321" t="s">
        <v>315</v>
      </c>
      <c r="B1321">
        <v>4058</v>
      </c>
      <c r="C1321" t="s">
        <v>923</v>
      </c>
      <c r="D1321" t="s">
        <v>316</v>
      </c>
      <c r="E1321">
        <v>64850</v>
      </c>
      <c r="F1321" t="s">
        <v>317</v>
      </c>
      <c r="G1321" t="s">
        <v>318</v>
      </c>
      <c r="H1321" s="105" t="s">
        <v>924</v>
      </c>
      <c r="I1321" t="s">
        <v>925</v>
      </c>
      <c r="J1321" t="s">
        <v>669</v>
      </c>
      <c r="K1321" t="s">
        <v>315</v>
      </c>
      <c r="L1321">
        <v>767416</v>
      </c>
      <c r="M1321">
        <v>19360</v>
      </c>
      <c r="O1321">
        <v>333080</v>
      </c>
      <c r="P1321" t="s">
        <v>1066</v>
      </c>
      <c r="Q1321">
        <v>20467</v>
      </c>
      <c r="R1321">
        <v>152</v>
      </c>
      <c r="S1321">
        <v>20467</v>
      </c>
      <c r="T1321">
        <v>2786</v>
      </c>
      <c r="U1321" t="s">
        <v>328</v>
      </c>
      <c r="W1321">
        <v>1158667035</v>
      </c>
      <c r="X1321" s="76">
        <v>44096</v>
      </c>
      <c r="Y1321" s="76">
        <v>44201</v>
      </c>
      <c r="Z1321" s="76">
        <v>44197</v>
      </c>
      <c r="AA1321" s="76">
        <v>44227</v>
      </c>
      <c r="AB1321">
        <v>1081.8800000000001</v>
      </c>
      <c r="AC1321" t="s">
        <v>1067</v>
      </c>
      <c r="AD1321" t="s">
        <v>345</v>
      </c>
      <c r="AE1321" t="s">
        <v>324</v>
      </c>
      <c r="AF1321" t="s">
        <v>1399</v>
      </c>
      <c r="AG1321" t="s">
        <v>1393</v>
      </c>
      <c r="AH1321" t="s">
        <v>329</v>
      </c>
      <c r="AI1321" t="s">
        <v>318</v>
      </c>
      <c r="AJ1321" t="s">
        <v>1070</v>
      </c>
      <c r="AK1321">
        <v>86057</v>
      </c>
      <c r="AL1321">
        <v>16</v>
      </c>
      <c r="AM1321" t="s">
        <v>1313</v>
      </c>
      <c r="AN1321" t="s">
        <v>1314</v>
      </c>
      <c r="AO1321">
        <v>208081244</v>
      </c>
    </row>
    <row r="1322" spans="1:41">
      <c r="A1322" t="s">
        <v>315</v>
      </c>
      <c r="B1322">
        <v>4058</v>
      </c>
      <c r="C1322" t="s">
        <v>923</v>
      </c>
      <c r="D1322" t="s">
        <v>316</v>
      </c>
      <c r="E1322">
        <v>64850</v>
      </c>
      <c r="F1322" t="s">
        <v>317</v>
      </c>
      <c r="G1322" t="s">
        <v>318</v>
      </c>
      <c r="H1322" s="105" t="s">
        <v>924</v>
      </c>
      <c r="I1322" t="s">
        <v>925</v>
      </c>
      <c r="J1322" t="s">
        <v>669</v>
      </c>
      <c r="K1322" t="s">
        <v>315</v>
      </c>
      <c r="L1322">
        <v>767418</v>
      </c>
      <c r="M1322">
        <v>19360</v>
      </c>
      <c r="O1322">
        <v>333080</v>
      </c>
      <c r="P1322" t="s">
        <v>1066</v>
      </c>
      <c r="Q1322">
        <v>20467</v>
      </c>
      <c r="R1322">
        <v>152</v>
      </c>
      <c r="S1322">
        <v>20467</v>
      </c>
      <c r="T1322">
        <v>2786</v>
      </c>
      <c r="U1322" t="s">
        <v>328</v>
      </c>
      <c r="W1322">
        <v>1158667035</v>
      </c>
      <c r="X1322" s="76">
        <v>44096</v>
      </c>
      <c r="Y1322" s="76">
        <v>44201</v>
      </c>
      <c r="Z1322" s="76">
        <v>44197</v>
      </c>
      <c r="AA1322" s="76">
        <v>44227</v>
      </c>
      <c r="AB1322">
        <v>1490.58</v>
      </c>
      <c r="AC1322" t="s">
        <v>1067</v>
      </c>
      <c r="AD1322" t="s">
        <v>345</v>
      </c>
      <c r="AE1322" t="s">
        <v>324</v>
      </c>
      <c r="AF1322" t="s">
        <v>1399</v>
      </c>
      <c r="AG1322" t="s">
        <v>1393</v>
      </c>
      <c r="AH1322" t="s">
        <v>329</v>
      </c>
      <c r="AI1322" t="s">
        <v>318</v>
      </c>
      <c r="AJ1322" t="s">
        <v>1070</v>
      </c>
      <c r="AK1322">
        <v>86057</v>
      </c>
      <c r="AL1322">
        <v>18</v>
      </c>
      <c r="AM1322" t="s">
        <v>1295</v>
      </c>
      <c r="AN1322" t="s">
        <v>1296</v>
      </c>
      <c r="AO1322">
        <v>208081267</v>
      </c>
    </row>
    <row r="1323" spans="1:41">
      <c r="A1323" t="s">
        <v>315</v>
      </c>
      <c r="B1323">
        <v>4058</v>
      </c>
      <c r="C1323" t="s">
        <v>923</v>
      </c>
      <c r="D1323" t="s">
        <v>316</v>
      </c>
      <c r="E1323">
        <v>64850</v>
      </c>
      <c r="F1323" t="s">
        <v>317</v>
      </c>
      <c r="G1323" t="s">
        <v>318</v>
      </c>
      <c r="H1323" s="105" t="s">
        <v>924</v>
      </c>
      <c r="I1323" t="s">
        <v>925</v>
      </c>
      <c r="J1323" t="s">
        <v>669</v>
      </c>
      <c r="K1323" t="s">
        <v>315</v>
      </c>
      <c r="L1323">
        <v>767405</v>
      </c>
      <c r="M1323">
        <v>19360</v>
      </c>
      <c r="O1323">
        <v>333080</v>
      </c>
      <c r="P1323" t="s">
        <v>1066</v>
      </c>
      <c r="Q1323">
        <v>20467</v>
      </c>
      <c r="R1323">
        <v>152</v>
      </c>
      <c r="S1323">
        <v>20467</v>
      </c>
      <c r="T1323">
        <v>2786</v>
      </c>
      <c r="U1323" t="s">
        <v>328</v>
      </c>
      <c r="W1323">
        <v>1158667035</v>
      </c>
      <c r="X1323" s="76">
        <v>44096</v>
      </c>
      <c r="Y1323" s="76">
        <v>44201</v>
      </c>
      <c r="Z1323" s="76">
        <v>44197</v>
      </c>
      <c r="AA1323" s="76">
        <v>44227</v>
      </c>
      <c r="AB1323">
        <v>1649.26</v>
      </c>
      <c r="AC1323" t="s">
        <v>1067</v>
      </c>
      <c r="AD1323" t="s">
        <v>345</v>
      </c>
      <c r="AE1323" t="s">
        <v>324</v>
      </c>
      <c r="AF1323" t="s">
        <v>1399</v>
      </c>
      <c r="AG1323" t="s">
        <v>1393</v>
      </c>
      <c r="AH1323" t="s">
        <v>329</v>
      </c>
      <c r="AI1323" t="s">
        <v>318</v>
      </c>
      <c r="AJ1323" t="s">
        <v>1070</v>
      </c>
      <c r="AK1323">
        <v>86057</v>
      </c>
      <c r="AL1323">
        <v>5</v>
      </c>
      <c r="AM1323" t="s">
        <v>1290</v>
      </c>
      <c r="AN1323" t="s">
        <v>1291</v>
      </c>
      <c r="AO1323">
        <v>208081148</v>
      </c>
    </row>
    <row r="1324" spans="1:41">
      <c r="A1324" t="s">
        <v>315</v>
      </c>
      <c r="B1324">
        <v>4058</v>
      </c>
      <c r="C1324" t="s">
        <v>923</v>
      </c>
      <c r="D1324" t="s">
        <v>316</v>
      </c>
      <c r="E1324">
        <v>64850</v>
      </c>
      <c r="F1324" t="s">
        <v>317</v>
      </c>
      <c r="G1324" t="s">
        <v>318</v>
      </c>
      <c r="H1324" s="105" t="s">
        <v>924</v>
      </c>
      <c r="I1324" t="s">
        <v>925</v>
      </c>
      <c r="J1324" t="s">
        <v>669</v>
      </c>
      <c r="K1324" t="s">
        <v>315</v>
      </c>
      <c r="L1324">
        <v>767417</v>
      </c>
      <c r="M1324">
        <v>19360</v>
      </c>
      <c r="O1324">
        <v>333080</v>
      </c>
      <c r="P1324" t="s">
        <v>1066</v>
      </c>
      <c r="Q1324">
        <v>20467</v>
      </c>
      <c r="R1324">
        <v>152</v>
      </c>
      <c r="S1324">
        <v>20467</v>
      </c>
      <c r="T1324">
        <v>2786</v>
      </c>
      <c r="U1324" t="s">
        <v>328</v>
      </c>
      <c r="W1324">
        <v>1158667035</v>
      </c>
      <c r="X1324" s="76">
        <v>44096</v>
      </c>
      <c r="Y1324" s="76">
        <v>44201</v>
      </c>
      <c r="Z1324" s="76">
        <v>44197</v>
      </c>
      <c r="AA1324" s="76">
        <v>44227</v>
      </c>
      <c r="AB1324">
        <v>1654.07</v>
      </c>
      <c r="AC1324" t="s">
        <v>1067</v>
      </c>
      <c r="AD1324" t="s">
        <v>345</v>
      </c>
      <c r="AE1324" t="s">
        <v>324</v>
      </c>
      <c r="AF1324" t="s">
        <v>1399</v>
      </c>
      <c r="AG1324" t="s">
        <v>1393</v>
      </c>
      <c r="AH1324" t="s">
        <v>329</v>
      </c>
      <c r="AI1324" t="s">
        <v>318</v>
      </c>
      <c r="AJ1324" t="s">
        <v>1070</v>
      </c>
      <c r="AK1324">
        <v>86057</v>
      </c>
      <c r="AL1324">
        <v>17</v>
      </c>
      <c r="AM1324" t="s">
        <v>966</v>
      </c>
      <c r="AN1324" t="s">
        <v>1324</v>
      </c>
      <c r="AO1324">
        <v>208081251</v>
      </c>
    </row>
    <row r="1325" spans="1:41">
      <c r="A1325" t="s">
        <v>315</v>
      </c>
      <c r="B1325">
        <v>4058</v>
      </c>
      <c r="C1325" t="s">
        <v>923</v>
      </c>
      <c r="D1325" t="s">
        <v>316</v>
      </c>
      <c r="E1325">
        <v>64850</v>
      </c>
      <c r="F1325" t="s">
        <v>317</v>
      </c>
      <c r="G1325" t="s">
        <v>318</v>
      </c>
      <c r="H1325" s="105" t="s">
        <v>924</v>
      </c>
      <c r="I1325" t="s">
        <v>925</v>
      </c>
      <c r="J1325" t="s">
        <v>669</v>
      </c>
      <c r="K1325" t="s">
        <v>315</v>
      </c>
      <c r="L1325">
        <v>767409</v>
      </c>
      <c r="M1325">
        <v>19360</v>
      </c>
      <c r="O1325">
        <v>333080</v>
      </c>
      <c r="P1325" t="s">
        <v>1066</v>
      </c>
      <c r="Q1325">
        <v>20467</v>
      </c>
      <c r="R1325">
        <v>152</v>
      </c>
      <c r="S1325">
        <v>20467</v>
      </c>
      <c r="T1325">
        <v>2786</v>
      </c>
      <c r="U1325" t="s">
        <v>328</v>
      </c>
      <c r="W1325">
        <v>1158667035</v>
      </c>
      <c r="X1325" s="76">
        <v>44096</v>
      </c>
      <c r="Y1325" s="76">
        <v>44201</v>
      </c>
      <c r="Z1325" s="76">
        <v>44197</v>
      </c>
      <c r="AA1325" s="76">
        <v>44227</v>
      </c>
      <c r="AB1325">
        <v>1490.58</v>
      </c>
      <c r="AC1325" t="s">
        <v>1067</v>
      </c>
      <c r="AD1325" t="s">
        <v>345</v>
      </c>
      <c r="AE1325" t="s">
        <v>324</v>
      </c>
      <c r="AF1325" t="s">
        <v>1399</v>
      </c>
      <c r="AG1325" t="s">
        <v>1393</v>
      </c>
      <c r="AH1325" t="s">
        <v>329</v>
      </c>
      <c r="AI1325" t="s">
        <v>318</v>
      </c>
      <c r="AJ1325" t="s">
        <v>1070</v>
      </c>
      <c r="AK1325">
        <v>86057</v>
      </c>
      <c r="AL1325">
        <v>9</v>
      </c>
      <c r="AM1325" t="s">
        <v>1305</v>
      </c>
      <c r="AN1325" t="s">
        <v>1306</v>
      </c>
      <c r="AO1325">
        <v>208081178</v>
      </c>
    </row>
    <row r="1326" spans="1:41">
      <c r="A1326" t="s">
        <v>315</v>
      </c>
      <c r="B1326">
        <v>4058</v>
      </c>
      <c r="C1326" t="s">
        <v>923</v>
      </c>
      <c r="D1326" t="s">
        <v>316</v>
      </c>
      <c r="E1326">
        <v>64850</v>
      </c>
      <c r="F1326" t="s">
        <v>317</v>
      </c>
      <c r="G1326" t="s">
        <v>318</v>
      </c>
      <c r="H1326" s="105" t="s">
        <v>924</v>
      </c>
      <c r="I1326" t="s">
        <v>925</v>
      </c>
      <c r="J1326" t="s">
        <v>669</v>
      </c>
      <c r="K1326" t="s">
        <v>315</v>
      </c>
      <c r="L1326">
        <v>767415</v>
      </c>
      <c r="M1326">
        <v>19360</v>
      </c>
      <c r="O1326">
        <v>333080</v>
      </c>
      <c r="P1326" t="s">
        <v>1066</v>
      </c>
      <c r="Q1326">
        <v>20467</v>
      </c>
      <c r="R1326">
        <v>152</v>
      </c>
      <c r="S1326">
        <v>20467</v>
      </c>
      <c r="T1326">
        <v>2786</v>
      </c>
      <c r="U1326" t="s">
        <v>328</v>
      </c>
      <c r="W1326">
        <v>1158667035</v>
      </c>
      <c r="X1326" s="76">
        <v>44096</v>
      </c>
      <c r="Y1326" s="76">
        <v>44201</v>
      </c>
      <c r="Z1326" s="76">
        <v>44197</v>
      </c>
      <c r="AA1326" s="76">
        <v>44227</v>
      </c>
      <c r="AB1326">
        <v>1490.58</v>
      </c>
      <c r="AC1326" t="s">
        <v>1067</v>
      </c>
      <c r="AD1326" t="s">
        <v>345</v>
      </c>
      <c r="AE1326" t="s">
        <v>324</v>
      </c>
      <c r="AF1326" t="s">
        <v>1399</v>
      </c>
      <c r="AG1326" t="s">
        <v>1393</v>
      </c>
      <c r="AH1326" t="s">
        <v>329</v>
      </c>
      <c r="AI1326" t="s">
        <v>318</v>
      </c>
      <c r="AJ1326" t="s">
        <v>1070</v>
      </c>
      <c r="AK1326">
        <v>86057</v>
      </c>
      <c r="AL1326">
        <v>15</v>
      </c>
      <c r="AM1326" t="s">
        <v>1309</v>
      </c>
      <c r="AN1326" t="s">
        <v>1310</v>
      </c>
      <c r="AO1326">
        <v>208081237</v>
      </c>
    </row>
    <row r="1327" spans="1:41">
      <c r="A1327" t="s">
        <v>315</v>
      </c>
      <c r="B1327">
        <v>4058</v>
      </c>
      <c r="C1327" t="s">
        <v>923</v>
      </c>
      <c r="D1327" t="s">
        <v>316</v>
      </c>
      <c r="E1327">
        <v>64850</v>
      </c>
      <c r="F1327" t="s">
        <v>317</v>
      </c>
      <c r="G1327" t="s">
        <v>318</v>
      </c>
      <c r="H1327" s="105" t="s">
        <v>924</v>
      </c>
      <c r="I1327" t="s">
        <v>925</v>
      </c>
      <c r="J1327" t="s">
        <v>669</v>
      </c>
      <c r="K1327" t="s">
        <v>315</v>
      </c>
      <c r="L1327">
        <v>767408</v>
      </c>
      <c r="M1327">
        <v>19360</v>
      </c>
      <c r="O1327">
        <v>333080</v>
      </c>
      <c r="P1327" t="s">
        <v>1066</v>
      </c>
      <c r="Q1327">
        <v>20467</v>
      </c>
      <c r="R1327">
        <v>152</v>
      </c>
      <c r="S1327">
        <v>20467</v>
      </c>
      <c r="T1327">
        <v>2786</v>
      </c>
      <c r="U1327" t="s">
        <v>328</v>
      </c>
      <c r="W1327">
        <v>1158667035</v>
      </c>
      <c r="X1327" s="76">
        <v>44096</v>
      </c>
      <c r="Y1327" s="76">
        <v>44201</v>
      </c>
      <c r="Z1327" s="76">
        <v>44197</v>
      </c>
      <c r="AA1327" s="76">
        <v>44227</v>
      </c>
      <c r="AB1327">
        <v>1649.26</v>
      </c>
      <c r="AC1327" t="s">
        <v>1067</v>
      </c>
      <c r="AD1327" t="s">
        <v>345</v>
      </c>
      <c r="AE1327" t="s">
        <v>324</v>
      </c>
      <c r="AF1327" t="s">
        <v>1399</v>
      </c>
      <c r="AG1327" t="s">
        <v>1393</v>
      </c>
      <c r="AH1327" t="s">
        <v>329</v>
      </c>
      <c r="AI1327" t="s">
        <v>318</v>
      </c>
      <c r="AJ1327" t="s">
        <v>1070</v>
      </c>
      <c r="AK1327">
        <v>86057</v>
      </c>
      <c r="AL1327">
        <v>8</v>
      </c>
      <c r="AM1327" t="s">
        <v>1301</v>
      </c>
      <c r="AN1327" t="s">
        <v>1302</v>
      </c>
      <c r="AO1327">
        <v>207055970</v>
      </c>
    </row>
    <row r="1328" spans="1:41">
      <c r="A1328" t="s">
        <v>315</v>
      </c>
      <c r="B1328">
        <v>4058</v>
      </c>
      <c r="C1328" t="s">
        <v>923</v>
      </c>
      <c r="D1328" t="s">
        <v>316</v>
      </c>
      <c r="E1328">
        <v>64850</v>
      </c>
      <c r="F1328" t="s">
        <v>317</v>
      </c>
      <c r="G1328" t="s">
        <v>318</v>
      </c>
      <c r="H1328" s="105" t="s">
        <v>924</v>
      </c>
      <c r="I1328" t="s">
        <v>925</v>
      </c>
      <c r="J1328" t="s">
        <v>669</v>
      </c>
      <c r="K1328" t="s">
        <v>315</v>
      </c>
      <c r="L1328">
        <v>767414</v>
      </c>
      <c r="M1328">
        <v>19360</v>
      </c>
      <c r="O1328">
        <v>333080</v>
      </c>
      <c r="P1328" t="s">
        <v>1066</v>
      </c>
      <c r="Q1328">
        <v>20467</v>
      </c>
      <c r="R1328">
        <v>152</v>
      </c>
      <c r="S1328">
        <v>20467</v>
      </c>
      <c r="T1328">
        <v>2786</v>
      </c>
      <c r="U1328" t="s">
        <v>328</v>
      </c>
      <c r="W1328">
        <v>1158667035</v>
      </c>
      <c r="X1328" s="76">
        <v>44096</v>
      </c>
      <c r="Y1328" s="76">
        <v>44201</v>
      </c>
      <c r="Z1328" s="76">
        <v>44197</v>
      </c>
      <c r="AA1328" s="76">
        <v>44227</v>
      </c>
      <c r="AB1328">
        <v>1649.26</v>
      </c>
      <c r="AC1328" t="s">
        <v>1067</v>
      </c>
      <c r="AD1328" t="s">
        <v>345</v>
      </c>
      <c r="AE1328" t="s">
        <v>324</v>
      </c>
      <c r="AF1328" t="s">
        <v>1399</v>
      </c>
      <c r="AG1328" t="s">
        <v>1393</v>
      </c>
      <c r="AH1328" t="s">
        <v>329</v>
      </c>
      <c r="AI1328" t="s">
        <v>318</v>
      </c>
      <c r="AJ1328" t="s">
        <v>1070</v>
      </c>
      <c r="AK1328">
        <v>86057</v>
      </c>
      <c r="AL1328">
        <v>14</v>
      </c>
      <c r="AM1328" t="s">
        <v>944</v>
      </c>
      <c r="AN1328" t="s">
        <v>1321</v>
      </c>
      <c r="AO1328">
        <v>208081221</v>
      </c>
    </row>
    <row r="1329" spans="1:41">
      <c r="A1329" t="s">
        <v>315</v>
      </c>
      <c r="B1329">
        <v>4058</v>
      </c>
      <c r="C1329" t="s">
        <v>923</v>
      </c>
      <c r="D1329" t="s">
        <v>316</v>
      </c>
      <c r="E1329">
        <v>64850</v>
      </c>
      <c r="F1329" t="s">
        <v>317</v>
      </c>
      <c r="G1329" t="s">
        <v>318</v>
      </c>
      <c r="H1329" s="105" t="s">
        <v>924</v>
      </c>
      <c r="I1329" t="s">
        <v>925</v>
      </c>
      <c r="J1329" t="s">
        <v>669</v>
      </c>
      <c r="K1329" t="s">
        <v>315</v>
      </c>
      <c r="L1329">
        <v>767421</v>
      </c>
      <c r="M1329">
        <v>19360</v>
      </c>
      <c r="O1329">
        <v>333080</v>
      </c>
      <c r="P1329" t="s">
        <v>1066</v>
      </c>
      <c r="Q1329">
        <v>20467</v>
      </c>
      <c r="R1329">
        <v>152</v>
      </c>
      <c r="S1329">
        <v>20467</v>
      </c>
      <c r="T1329">
        <v>2786</v>
      </c>
      <c r="U1329" t="s">
        <v>328</v>
      </c>
      <c r="W1329">
        <v>1158667035</v>
      </c>
      <c r="X1329" s="76">
        <v>44096</v>
      </c>
      <c r="Y1329" s="76">
        <v>44201</v>
      </c>
      <c r="Z1329" s="76">
        <v>44197</v>
      </c>
      <c r="AA1329" s="76">
        <v>44227</v>
      </c>
      <c r="AB1329">
        <v>1490.58</v>
      </c>
      <c r="AC1329" t="s">
        <v>1067</v>
      </c>
      <c r="AD1329" t="s">
        <v>345</v>
      </c>
      <c r="AE1329" t="s">
        <v>324</v>
      </c>
      <c r="AF1329" t="s">
        <v>1399</v>
      </c>
      <c r="AG1329" t="s">
        <v>1393</v>
      </c>
      <c r="AH1329" t="s">
        <v>329</v>
      </c>
      <c r="AI1329" t="s">
        <v>318</v>
      </c>
      <c r="AJ1329" t="s">
        <v>1070</v>
      </c>
      <c r="AK1329">
        <v>86057</v>
      </c>
      <c r="AL1329">
        <v>21</v>
      </c>
      <c r="AM1329" t="s">
        <v>1286</v>
      </c>
      <c r="AN1329" t="s">
        <v>1287</v>
      </c>
      <c r="AO1329">
        <v>208081297</v>
      </c>
    </row>
    <row r="1330" spans="1:41">
      <c r="A1330" t="s">
        <v>315</v>
      </c>
      <c r="B1330">
        <v>4058</v>
      </c>
      <c r="C1330" t="s">
        <v>923</v>
      </c>
      <c r="D1330" t="s">
        <v>316</v>
      </c>
      <c r="E1330">
        <v>64850</v>
      </c>
      <c r="F1330" t="s">
        <v>317</v>
      </c>
      <c r="G1330" t="s">
        <v>318</v>
      </c>
      <c r="H1330" s="105" t="s">
        <v>924</v>
      </c>
      <c r="I1330" t="s">
        <v>925</v>
      </c>
      <c r="J1330" t="s">
        <v>669</v>
      </c>
      <c r="K1330" t="s">
        <v>315</v>
      </c>
      <c r="L1330">
        <v>767411</v>
      </c>
      <c r="M1330">
        <v>19360</v>
      </c>
      <c r="O1330">
        <v>333080</v>
      </c>
      <c r="P1330" t="s">
        <v>1066</v>
      </c>
      <c r="Q1330">
        <v>20467</v>
      </c>
      <c r="R1330">
        <v>152</v>
      </c>
      <c r="S1330">
        <v>20467</v>
      </c>
      <c r="T1330">
        <v>2786</v>
      </c>
      <c r="U1330" t="s">
        <v>328</v>
      </c>
      <c r="W1330">
        <v>1158667035</v>
      </c>
      <c r="X1330" s="76">
        <v>44096</v>
      </c>
      <c r="Y1330" s="76">
        <v>44201</v>
      </c>
      <c r="Z1330" s="76">
        <v>44197</v>
      </c>
      <c r="AA1330" s="76">
        <v>44227</v>
      </c>
      <c r="AB1330">
        <v>1649.26</v>
      </c>
      <c r="AC1330" t="s">
        <v>1067</v>
      </c>
      <c r="AD1330" t="s">
        <v>345</v>
      </c>
      <c r="AE1330" t="s">
        <v>324</v>
      </c>
      <c r="AF1330" t="s">
        <v>1399</v>
      </c>
      <c r="AG1330" t="s">
        <v>1393</v>
      </c>
      <c r="AH1330" t="s">
        <v>329</v>
      </c>
      <c r="AI1330" t="s">
        <v>318</v>
      </c>
      <c r="AJ1330" t="s">
        <v>1070</v>
      </c>
      <c r="AK1330">
        <v>86057</v>
      </c>
      <c r="AL1330">
        <v>11</v>
      </c>
      <c r="AM1330" t="s">
        <v>1331</v>
      </c>
      <c r="AN1330" t="s">
        <v>1332</v>
      </c>
      <c r="AO1330">
        <v>208081192</v>
      </c>
    </row>
    <row r="1331" spans="1:41">
      <c r="A1331" t="s">
        <v>315</v>
      </c>
      <c r="B1331">
        <v>4058</v>
      </c>
      <c r="C1331" t="s">
        <v>923</v>
      </c>
      <c r="D1331" t="s">
        <v>316</v>
      </c>
      <c r="E1331">
        <v>64850</v>
      </c>
      <c r="F1331" t="s">
        <v>317</v>
      </c>
      <c r="G1331" t="s">
        <v>318</v>
      </c>
      <c r="H1331" s="105" t="s">
        <v>924</v>
      </c>
      <c r="I1331" t="s">
        <v>925</v>
      </c>
      <c r="J1331" t="s">
        <v>669</v>
      </c>
      <c r="K1331" t="s">
        <v>315</v>
      </c>
      <c r="L1331">
        <v>767403</v>
      </c>
      <c r="M1331">
        <v>19360</v>
      </c>
      <c r="O1331">
        <v>333080</v>
      </c>
      <c r="P1331" t="s">
        <v>1066</v>
      </c>
      <c r="Q1331">
        <v>20467</v>
      </c>
      <c r="R1331">
        <v>152</v>
      </c>
      <c r="S1331">
        <v>20467</v>
      </c>
      <c r="T1331">
        <v>2786</v>
      </c>
      <c r="U1331" t="s">
        <v>328</v>
      </c>
      <c r="W1331">
        <v>1158667035</v>
      </c>
      <c r="X1331" s="76">
        <v>44096</v>
      </c>
      <c r="Y1331" s="76">
        <v>44201</v>
      </c>
      <c r="Z1331" s="76">
        <v>44197</v>
      </c>
      <c r="AA1331" s="76">
        <v>44227</v>
      </c>
      <c r="AB1331">
        <v>1794.47</v>
      </c>
      <c r="AC1331" t="s">
        <v>1067</v>
      </c>
      <c r="AD1331" t="s">
        <v>345</v>
      </c>
      <c r="AE1331" t="s">
        <v>324</v>
      </c>
      <c r="AF1331" t="s">
        <v>1399</v>
      </c>
      <c r="AG1331" t="s">
        <v>1393</v>
      </c>
      <c r="AH1331" t="s">
        <v>329</v>
      </c>
      <c r="AI1331" t="s">
        <v>318</v>
      </c>
      <c r="AJ1331" t="s">
        <v>1070</v>
      </c>
      <c r="AK1331">
        <v>86057</v>
      </c>
      <c r="AL1331">
        <v>3</v>
      </c>
      <c r="AM1331" t="s">
        <v>1346</v>
      </c>
      <c r="AN1331" t="s">
        <v>1347</v>
      </c>
      <c r="AO1331">
        <v>208081118</v>
      </c>
    </row>
    <row r="1332" spans="1:41">
      <c r="A1332" t="s">
        <v>315</v>
      </c>
      <c r="B1332">
        <v>4058</v>
      </c>
      <c r="C1332" t="s">
        <v>923</v>
      </c>
      <c r="D1332" t="s">
        <v>316</v>
      </c>
      <c r="E1332">
        <v>64850</v>
      </c>
      <c r="F1332" t="s">
        <v>317</v>
      </c>
      <c r="G1332" t="s">
        <v>318</v>
      </c>
      <c r="H1332" s="105" t="s">
        <v>924</v>
      </c>
      <c r="I1332" t="s">
        <v>925</v>
      </c>
      <c r="J1332" t="s">
        <v>669</v>
      </c>
      <c r="K1332" t="s">
        <v>315</v>
      </c>
      <c r="L1332">
        <v>767441</v>
      </c>
      <c r="M1332">
        <v>19391</v>
      </c>
      <c r="O1332">
        <v>333080</v>
      </c>
      <c r="P1332" t="s">
        <v>1066</v>
      </c>
      <c r="Q1332">
        <v>20468</v>
      </c>
      <c r="R1332">
        <v>152</v>
      </c>
      <c r="S1332">
        <v>20468</v>
      </c>
      <c r="T1332">
        <v>2786</v>
      </c>
      <c r="U1332" t="s">
        <v>328</v>
      </c>
      <c r="W1332">
        <v>1158667035</v>
      </c>
      <c r="X1332" s="76">
        <v>44096</v>
      </c>
      <c r="Y1332" s="76">
        <v>44228</v>
      </c>
      <c r="Z1332" s="76">
        <v>44228</v>
      </c>
      <c r="AA1332" s="76">
        <v>44255</v>
      </c>
      <c r="AB1332">
        <v>1490.58</v>
      </c>
      <c r="AC1332" t="s">
        <v>1067</v>
      </c>
      <c r="AD1332" t="s">
        <v>345</v>
      </c>
      <c r="AE1332" t="s">
        <v>324</v>
      </c>
      <c r="AF1332" t="s">
        <v>1400</v>
      </c>
      <c r="AG1332" t="s">
        <v>1393</v>
      </c>
      <c r="AH1332" t="s">
        <v>329</v>
      </c>
      <c r="AI1332" t="s">
        <v>318</v>
      </c>
      <c r="AJ1332" t="s">
        <v>1070</v>
      </c>
      <c r="AK1332">
        <v>86057</v>
      </c>
      <c r="AL1332">
        <v>21</v>
      </c>
      <c r="AM1332" t="s">
        <v>1286</v>
      </c>
      <c r="AN1332" t="s">
        <v>1287</v>
      </c>
      <c r="AO1332">
        <v>208081297</v>
      </c>
    </row>
    <row r="1333" spans="1:41">
      <c r="A1333" t="s">
        <v>315</v>
      </c>
      <c r="B1333">
        <v>4058</v>
      </c>
      <c r="C1333" t="s">
        <v>923</v>
      </c>
      <c r="D1333" t="s">
        <v>316</v>
      </c>
      <c r="E1333">
        <v>64850</v>
      </c>
      <c r="F1333" t="s">
        <v>317</v>
      </c>
      <c r="G1333" t="s">
        <v>318</v>
      </c>
      <c r="H1333" s="105" t="s">
        <v>924</v>
      </c>
      <c r="I1333" t="s">
        <v>925</v>
      </c>
      <c r="J1333" t="s">
        <v>669</v>
      </c>
      <c r="K1333" t="s">
        <v>315</v>
      </c>
      <c r="L1333">
        <v>767423</v>
      </c>
      <c r="M1333">
        <v>19391</v>
      </c>
      <c r="O1333">
        <v>333080</v>
      </c>
      <c r="P1333" t="s">
        <v>1066</v>
      </c>
      <c r="Q1333">
        <v>20468</v>
      </c>
      <c r="R1333">
        <v>152</v>
      </c>
      <c r="S1333">
        <v>20468</v>
      </c>
      <c r="T1333">
        <v>2786</v>
      </c>
      <c r="U1333" t="s">
        <v>328</v>
      </c>
      <c r="W1333">
        <v>1158667035</v>
      </c>
      <c r="X1333" s="76">
        <v>44096</v>
      </c>
      <c r="Y1333" s="76">
        <v>44228</v>
      </c>
      <c r="Z1333" s="76">
        <v>44228</v>
      </c>
      <c r="AA1333" s="76">
        <v>44255</v>
      </c>
      <c r="AB1333">
        <v>1794.47</v>
      </c>
      <c r="AC1333" t="s">
        <v>1067</v>
      </c>
      <c r="AD1333" t="s">
        <v>345</v>
      </c>
      <c r="AE1333" t="s">
        <v>324</v>
      </c>
      <c r="AF1333" t="s">
        <v>1400</v>
      </c>
      <c r="AG1333" t="s">
        <v>1393</v>
      </c>
      <c r="AH1333" t="s">
        <v>329</v>
      </c>
      <c r="AI1333" t="s">
        <v>318</v>
      </c>
      <c r="AJ1333" t="s">
        <v>1070</v>
      </c>
      <c r="AK1333">
        <v>86057</v>
      </c>
      <c r="AL1333">
        <v>3</v>
      </c>
      <c r="AM1333" t="s">
        <v>1346</v>
      </c>
      <c r="AN1333" t="s">
        <v>1347</v>
      </c>
      <c r="AO1333">
        <v>208081118</v>
      </c>
    </row>
    <row r="1334" spans="1:41">
      <c r="A1334" t="s">
        <v>315</v>
      </c>
      <c r="B1334">
        <v>4058</v>
      </c>
      <c r="C1334" t="s">
        <v>923</v>
      </c>
      <c r="D1334" t="s">
        <v>316</v>
      </c>
      <c r="E1334">
        <v>64850</v>
      </c>
      <c r="F1334" t="s">
        <v>317</v>
      </c>
      <c r="G1334" t="s">
        <v>318</v>
      </c>
      <c r="H1334" s="105" t="s">
        <v>924</v>
      </c>
      <c r="I1334" t="s">
        <v>925</v>
      </c>
      <c r="J1334" t="s">
        <v>669</v>
      </c>
      <c r="K1334" t="s">
        <v>315</v>
      </c>
      <c r="L1334">
        <v>767438</v>
      </c>
      <c r="M1334">
        <v>19391</v>
      </c>
      <c r="O1334">
        <v>333080</v>
      </c>
      <c r="P1334" t="s">
        <v>1066</v>
      </c>
      <c r="Q1334">
        <v>20468</v>
      </c>
      <c r="R1334">
        <v>152</v>
      </c>
      <c r="S1334">
        <v>20468</v>
      </c>
      <c r="T1334">
        <v>2786</v>
      </c>
      <c r="U1334" t="s">
        <v>328</v>
      </c>
      <c r="W1334">
        <v>1158667035</v>
      </c>
      <c r="X1334" s="76">
        <v>44096</v>
      </c>
      <c r="Y1334" s="76">
        <v>44228</v>
      </c>
      <c r="Z1334" s="76">
        <v>44228</v>
      </c>
      <c r="AA1334" s="76">
        <v>44255</v>
      </c>
      <c r="AB1334">
        <v>1490.58</v>
      </c>
      <c r="AC1334" t="s">
        <v>1067</v>
      </c>
      <c r="AD1334" t="s">
        <v>345</v>
      </c>
      <c r="AE1334" t="s">
        <v>324</v>
      </c>
      <c r="AF1334" t="s">
        <v>1400</v>
      </c>
      <c r="AG1334" t="s">
        <v>1393</v>
      </c>
      <c r="AH1334" t="s">
        <v>329</v>
      </c>
      <c r="AI1334" t="s">
        <v>318</v>
      </c>
      <c r="AJ1334" t="s">
        <v>1070</v>
      </c>
      <c r="AK1334">
        <v>86057</v>
      </c>
      <c r="AL1334">
        <v>18</v>
      </c>
      <c r="AM1334" t="s">
        <v>1295</v>
      </c>
      <c r="AN1334" t="s">
        <v>1296</v>
      </c>
      <c r="AO1334">
        <v>208081267</v>
      </c>
    </row>
    <row r="1335" spans="1:41">
      <c r="A1335" t="s">
        <v>315</v>
      </c>
      <c r="B1335">
        <v>4058</v>
      </c>
      <c r="C1335" t="s">
        <v>923</v>
      </c>
      <c r="D1335" t="s">
        <v>316</v>
      </c>
      <c r="E1335">
        <v>64850</v>
      </c>
      <c r="F1335" t="s">
        <v>317</v>
      </c>
      <c r="G1335" t="s">
        <v>318</v>
      </c>
      <c r="H1335" s="105" t="s">
        <v>924</v>
      </c>
      <c r="I1335" t="s">
        <v>925</v>
      </c>
      <c r="J1335" t="s">
        <v>669</v>
      </c>
      <c r="K1335" t="s">
        <v>315</v>
      </c>
      <c r="L1335">
        <v>767428</v>
      </c>
      <c r="M1335">
        <v>19391</v>
      </c>
      <c r="O1335">
        <v>333080</v>
      </c>
      <c r="P1335" t="s">
        <v>1066</v>
      </c>
      <c r="Q1335">
        <v>20468</v>
      </c>
      <c r="R1335">
        <v>152</v>
      </c>
      <c r="S1335">
        <v>20468</v>
      </c>
      <c r="T1335">
        <v>2786</v>
      </c>
      <c r="U1335" t="s">
        <v>328</v>
      </c>
      <c r="W1335">
        <v>1158667035</v>
      </c>
      <c r="X1335" s="76">
        <v>44096</v>
      </c>
      <c r="Y1335" s="76">
        <v>44228</v>
      </c>
      <c r="Z1335" s="76">
        <v>44228</v>
      </c>
      <c r="AA1335" s="76">
        <v>44255</v>
      </c>
      <c r="AB1335">
        <v>1649.26</v>
      </c>
      <c r="AC1335" t="s">
        <v>1067</v>
      </c>
      <c r="AD1335" t="s">
        <v>345</v>
      </c>
      <c r="AE1335" t="s">
        <v>324</v>
      </c>
      <c r="AF1335" t="s">
        <v>1400</v>
      </c>
      <c r="AG1335" t="s">
        <v>1393</v>
      </c>
      <c r="AH1335" t="s">
        <v>329</v>
      </c>
      <c r="AI1335" t="s">
        <v>318</v>
      </c>
      <c r="AJ1335" t="s">
        <v>1070</v>
      </c>
      <c r="AK1335">
        <v>86057</v>
      </c>
      <c r="AL1335">
        <v>8</v>
      </c>
      <c r="AM1335" t="s">
        <v>1301</v>
      </c>
      <c r="AN1335" t="s">
        <v>1302</v>
      </c>
      <c r="AO1335">
        <v>207055970</v>
      </c>
    </row>
    <row r="1336" spans="1:41">
      <c r="A1336" t="s">
        <v>315</v>
      </c>
      <c r="B1336">
        <v>4058</v>
      </c>
      <c r="C1336" t="s">
        <v>923</v>
      </c>
      <c r="D1336" t="s">
        <v>316</v>
      </c>
      <c r="E1336">
        <v>64850</v>
      </c>
      <c r="F1336" t="s">
        <v>317</v>
      </c>
      <c r="G1336" t="s">
        <v>318</v>
      </c>
      <c r="H1336" s="105" t="s">
        <v>924</v>
      </c>
      <c r="I1336" t="s">
        <v>925</v>
      </c>
      <c r="J1336" t="s">
        <v>669</v>
      </c>
      <c r="K1336" t="s">
        <v>315</v>
      </c>
      <c r="L1336">
        <v>767432</v>
      </c>
      <c r="M1336">
        <v>19391</v>
      </c>
      <c r="O1336">
        <v>333080</v>
      </c>
      <c r="P1336" t="s">
        <v>1066</v>
      </c>
      <c r="Q1336">
        <v>20468</v>
      </c>
      <c r="R1336">
        <v>152</v>
      </c>
      <c r="S1336">
        <v>20468</v>
      </c>
      <c r="T1336">
        <v>2786</v>
      </c>
      <c r="U1336" t="s">
        <v>328</v>
      </c>
      <c r="W1336">
        <v>1158667035</v>
      </c>
      <c r="X1336" s="76">
        <v>44096</v>
      </c>
      <c r="Y1336" s="76">
        <v>44228</v>
      </c>
      <c r="Z1336" s="76">
        <v>44228</v>
      </c>
      <c r="AA1336" s="76">
        <v>44255</v>
      </c>
      <c r="AB1336">
        <v>1490.58</v>
      </c>
      <c r="AC1336" t="s">
        <v>1067</v>
      </c>
      <c r="AD1336" t="s">
        <v>345</v>
      </c>
      <c r="AE1336" t="s">
        <v>324</v>
      </c>
      <c r="AF1336" t="s">
        <v>1400</v>
      </c>
      <c r="AG1336" t="s">
        <v>1393</v>
      </c>
      <c r="AH1336" t="s">
        <v>329</v>
      </c>
      <c r="AI1336" t="s">
        <v>318</v>
      </c>
      <c r="AJ1336" t="s">
        <v>1070</v>
      </c>
      <c r="AK1336">
        <v>86057</v>
      </c>
      <c r="AL1336">
        <v>12</v>
      </c>
      <c r="AM1336" t="s">
        <v>1354</v>
      </c>
      <c r="AN1336" t="s">
        <v>1355</v>
      </c>
      <c r="AO1336">
        <v>208081207</v>
      </c>
    </row>
    <row r="1337" spans="1:41">
      <c r="A1337" t="s">
        <v>315</v>
      </c>
      <c r="B1337">
        <v>4058</v>
      </c>
      <c r="C1337" t="s">
        <v>923</v>
      </c>
      <c r="D1337" t="s">
        <v>316</v>
      </c>
      <c r="E1337">
        <v>64850</v>
      </c>
      <c r="F1337" t="s">
        <v>317</v>
      </c>
      <c r="G1337" t="s">
        <v>318</v>
      </c>
      <c r="H1337" s="105" t="s">
        <v>924</v>
      </c>
      <c r="I1337" t="s">
        <v>925</v>
      </c>
      <c r="J1337" t="s">
        <v>669</v>
      </c>
      <c r="K1337" t="s">
        <v>315</v>
      </c>
      <c r="L1337">
        <v>767426</v>
      </c>
      <c r="M1337">
        <v>19391</v>
      </c>
      <c r="O1337">
        <v>333080</v>
      </c>
      <c r="P1337" t="s">
        <v>1066</v>
      </c>
      <c r="Q1337">
        <v>20468</v>
      </c>
      <c r="R1337">
        <v>152</v>
      </c>
      <c r="S1337">
        <v>20468</v>
      </c>
      <c r="T1337">
        <v>2786</v>
      </c>
      <c r="U1337" t="s">
        <v>328</v>
      </c>
      <c r="W1337">
        <v>1158667035</v>
      </c>
      <c r="X1337" s="76">
        <v>44096</v>
      </c>
      <c r="Y1337" s="76">
        <v>44228</v>
      </c>
      <c r="Z1337" s="76">
        <v>44228</v>
      </c>
      <c r="AA1337" s="76">
        <v>44255</v>
      </c>
      <c r="AB1337">
        <v>1495.39</v>
      </c>
      <c r="AC1337" t="s">
        <v>1067</v>
      </c>
      <c r="AD1337" t="s">
        <v>345</v>
      </c>
      <c r="AE1337" t="s">
        <v>324</v>
      </c>
      <c r="AF1337" t="s">
        <v>1400</v>
      </c>
      <c r="AG1337" t="s">
        <v>1393</v>
      </c>
      <c r="AH1337" t="s">
        <v>329</v>
      </c>
      <c r="AI1337" t="s">
        <v>318</v>
      </c>
      <c r="AJ1337" t="s">
        <v>1070</v>
      </c>
      <c r="AK1337">
        <v>86057</v>
      </c>
      <c r="AL1337">
        <v>6</v>
      </c>
      <c r="AM1337" t="s">
        <v>1335</v>
      </c>
      <c r="AN1337" t="s">
        <v>1336</v>
      </c>
      <c r="AO1337">
        <v>208081155</v>
      </c>
    </row>
    <row r="1338" spans="1:41">
      <c r="A1338" t="s">
        <v>315</v>
      </c>
      <c r="B1338">
        <v>4058</v>
      </c>
      <c r="C1338" t="s">
        <v>923</v>
      </c>
      <c r="D1338" t="s">
        <v>316</v>
      </c>
      <c r="E1338">
        <v>64850</v>
      </c>
      <c r="F1338" t="s">
        <v>317</v>
      </c>
      <c r="G1338" t="s">
        <v>318</v>
      </c>
      <c r="H1338" s="105" t="s">
        <v>924</v>
      </c>
      <c r="I1338" t="s">
        <v>925</v>
      </c>
      <c r="J1338" t="s">
        <v>669</v>
      </c>
      <c r="K1338" t="s">
        <v>315</v>
      </c>
      <c r="L1338">
        <v>767434</v>
      </c>
      <c r="M1338">
        <v>19391</v>
      </c>
      <c r="O1338">
        <v>333080</v>
      </c>
      <c r="P1338" t="s">
        <v>1066</v>
      </c>
      <c r="Q1338">
        <v>20468</v>
      </c>
      <c r="R1338">
        <v>152</v>
      </c>
      <c r="S1338">
        <v>20468</v>
      </c>
      <c r="T1338">
        <v>2786</v>
      </c>
      <c r="U1338" t="s">
        <v>328</v>
      </c>
      <c r="W1338">
        <v>1158667035</v>
      </c>
      <c r="X1338" s="76">
        <v>44096</v>
      </c>
      <c r="Y1338" s="76">
        <v>44228</v>
      </c>
      <c r="Z1338" s="76">
        <v>44228</v>
      </c>
      <c r="AA1338" s="76">
        <v>44255</v>
      </c>
      <c r="AB1338">
        <v>1649.26</v>
      </c>
      <c r="AC1338" t="s">
        <v>1067</v>
      </c>
      <c r="AD1338" t="s">
        <v>345</v>
      </c>
      <c r="AE1338" t="s">
        <v>324</v>
      </c>
      <c r="AF1338" t="s">
        <v>1400</v>
      </c>
      <c r="AG1338" t="s">
        <v>1393</v>
      </c>
      <c r="AH1338" t="s">
        <v>329</v>
      </c>
      <c r="AI1338" t="s">
        <v>318</v>
      </c>
      <c r="AJ1338" t="s">
        <v>1070</v>
      </c>
      <c r="AK1338">
        <v>86057</v>
      </c>
      <c r="AL1338">
        <v>14</v>
      </c>
      <c r="AM1338" t="s">
        <v>944</v>
      </c>
      <c r="AN1338" t="s">
        <v>1321</v>
      </c>
      <c r="AO1338">
        <v>208081221</v>
      </c>
    </row>
    <row r="1339" spans="1:41">
      <c r="A1339" t="s">
        <v>315</v>
      </c>
      <c r="B1339">
        <v>4058</v>
      </c>
      <c r="C1339" t="s">
        <v>923</v>
      </c>
      <c r="D1339" t="s">
        <v>316</v>
      </c>
      <c r="E1339">
        <v>64850</v>
      </c>
      <c r="F1339" t="s">
        <v>317</v>
      </c>
      <c r="G1339" t="s">
        <v>318</v>
      </c>
      <c r="H1339" s="105" t="s">
        <v>924</v>
      </c>
      <c r="I1339" t="s">
        <v>925</v>
      </c>
      <c r="J1339" t="s">
        <v>669</v>
      </c>
      <c r="K1339" t="s">
        <v>315</v>
      </c>
      <c r="L1339">
        <v>767435</v>
      </c>
      <c r="M1339">
        <v>19391</v>
      </c>
      <c r="O1339">
        <v>333080</v>
      </c>
      <c r="P1339" t="s">
        <v>1066</v>
      </c>
      <c r="Q1339">
        <v>20468</v>
      </c>
      <c r="R1339">
        <v>152</v>
      </c>
      <c r="S1339">
        <v>20468</v>
      </c>
      <c r="T1339">
        <v>2786</v>
      </c>
      <c r="U1339" t="s">
        <v>328</v>
      </c>
      <c r="W1339">
        <v>1158667035</v>
      </c>
      <c r="X1339" s="76">
        <v>44096</v>
      </c>
      <c r="Y1339" s="76">
        <v>44228</v>
      </c>
      <c r="Z1339" s="76">
        <v>44228</v>
      </c>
      <c r="AA1339" s="76">
        <v>44255</v>
      </c>
      <c r="AB1339">
        <v>1490.58</v>
      </c>
      <c r="AC1339" t="s">
        <v>1067</v>
      </c>
      <c r="AD1339" t="s">
        <v>345</v>
      </c>
      <c r="AE1339" t="s">
        <v>324</v>
      </c>
      <c r="AF1339" t="s">
        <v>1400</v>
      </c>
      <c r="AG1339" t="s">
        <v>1393</v>
      </c>
      <c r="AH1339" t="s">
        <v>329</v>
      </c>
      <c r="AI1339" t="s">
        <v>318</v>
      </c>
      <c r="AJ1339" t="s">
        <v>1070</v>
      </c>
      <c r="AK1339">
        <v>86057</v>
      </c>
      <c r="AL1339">
        <v>15</v>
      </c>
      <c r="AM1339" t="s">
        <v>1309</v>
      </c>
      <c r="AN1339" t="s">
        <v>1310</v>
      </c>
      <c r="AO1339">
        <v>208081237</v>
      </c>
    </row>
    <row r="1340" spans="1:41">
      <c r="A1340" t="s">
        <v>315</v>
      </c>
      <c r="B1340">
        <v>4058</v>
      </c>
      <c r="C1340" t="s">
        <v>923</v>
      </c>
      <c r="D1340" t="s">
        <v>316</v>
      </c>
      <c r="E1340">
        <v>64850</v>
      </c>
      <c r="F1340" t="s">
        <v>317</v>
      </c>
      <c r="G1340" t="s">
        <v>318</v>
      </c>
      <c r="H1340" s="105" t="s">
        <v>924</v>
      </c>
      <c r="I1340" t="s">
        <v>925</v>
      </c>
      <c r="J1340" t="s">
        <v>669</v>
      </c>
      <c r="K1340" t="s">
        <v>315</v>
      </c>
      <c r="L1340">
        <v>767437</v>
      </c>
      <c r="M1340">
        <v>19391</v>
      </c>
      <c r="O1340">
        <v>333080</v>
      </c>
      <c r="P1340" t="s">
        <v>1066</v>
      </c>
      <c r="Q1340">
        <v>20468</v>
      </c>
      <c r="R1340">
        <v>152</v>
      </c>
      <c r="S1340">
        <v>20468</v>
      </c>
      <c r="T1340">
        <v>2786</v>
      </c>
      <c r="U1340" t="s">
        <v>328</v>
      </c>
      <c r="W1340">
        <v>1158667035</v>
      </c>
      <c r="X1340" s="76">
        <v>44096</v>
      </c>
      <c r="Y1340" s="76">
        <v>44228</v>
      </c>
      <c r="Z1340" s="76">
        <v>44228</v>
      </c>
      <c r="AA1340" s="76">
        <v>44255</v>
      </c>
      <c r="AB1340">
        <v>1654.07</v>
      </c>
      <c r="AC1340" t="s">
        <v>1067</v>
      </c>
      <c r="AD1340" t="s">
        <v>345</v>
      </c>
      <c r="AE1340" t="s">
        <v>324</v>
      </c>
      <c r="AF1340" t="s">
        <v>1400</v>
      </c>
      <c r="AG1340" t="s">
        <v>1393</v>
      </c>
      <c r="AH1340" t="s">
        <v>329</v>
      </c>
      <c r="AI1340" t="s">
        <v>318</v>
      </c>
      <c r="AJ1340" t="s">
        <v>1070</v>
      </c>
      <c r="AK1340">
        <v>86057</v>
      </c>
      <c r="AL1340">
        <v>17</v>
      </c>
      <c r="AM1340" t="s">
        <v>966</v>
      </c>
      <c r="AN1340" t="s">
        <v>1324</v>
      </c>
      <c r="AO1340">
        <v>208081251</v>
      </c>
    </row>
    <row r="1341" spans="1:41">
      <c r="A1341" t="s">
        <v>315</v>
      </c>
      <c r="B1341">
        <v>4058</v>
      </c>
      <c r="C1341" t="s">
        <v>923</v>
      </c>
      <c r="D1341" t="s">
        <v>316</v>
      </c>
      <c r="E1341">
        <v>64850</v>
      </c>
      <c r="F1341" t="s">
        <v>317</v>
      </c>
      <c r="G1341" t="s">
        <v>318</v>
      </c>
      <c r="H1341" s="105" t="s">
        <v>924</v>
      </c>
      <c r="I1341" t="s">
        <v>925</v>
      </c>
      <c r="J1341" t="s">
        <v>669</v>
      </c>
      <c r="K1341" t="s">
        <v>315</v>
      </c>
      <c r="L1341">
        <v>767429</v>
      </c>
      <c r="M1341">
        <v>19391</v>
      </c>
      <c r="O1341">
        <v>333080</v>
      </c>
      <c r="P1341" t="s">
        <v>1066</v>
      </c>
      <c r="Q1341">
        <v>20468</v>
      </c>
      <c r="R1341">
        <v>152</v>
      </c>
      <c r="S1341">
        <v>20468</v>
      </c>
      <c r="T1341">
        <v>2786</v>
      </c>
      <c r="U1341" t="s">
        <v>328</v>
      </c>
      <c r="W1341">
        <v>1158667035</v>
      </c>
      <c r="X1341" s="76">
        <v>44096</v>
      </c>
      <c r="Y1341" s="76">
        <v>44228</v>
      </c>
      <c r="Z1341" s="76">
        <v>44228</v>
      </c>
      <c r="AA1341" s="76">
        <v>44255</v>
      </c>
      <c r="AB1341">
        <v>1490.58</v>
      </c>
      <c r="AC1341" t="s">
        <v>1067</v>
      </c>
      <c r="AD1341" t="s">
        <v>345</v>
      </c>
      <c r="AE1341" t="s">
        <v>324</v>
      </c>
      <c r="AF1341" t="s">
        <v>1400</v>
      </c>
      <c r="AG1341" t="s">
        <v>1393</v>
      </c>
      <c r="AH1341" t="s">
        <v>329</v>
      </c>
      <c r="AI1341" t="s">
        <v>318</v>
      </c>
      <c r="AJ1341" t="s">
        <v>1070</v>
      </c>
      <c r="AK1341">
        <v>86057</v>
      </c>
      <c r="AL1341">
        <v>9</v>
      </c>
      <c r="AM1341" t="s">
        <v>1305</v>
      </c>
      <c r="AN1341" t="s">
        <v>1306</v>
      </c>
      <c r="AO1341">
        <v>208081178</v>
      </c>
    </row>
    <row r="1342" spans="1:41">
      <c r="A1342" t="s">
        <v>315</v>
      </c>
      <c r="B1342">
        <v>4058</v>
      </c>
      <c r="C1342" t="s">
        <v>923</v>
      </c>
      <c r="D1342" t="s">
        <v>316</v>
      </c>
      <c r="E1342">
        <v>64850</v>
      </c>
      <c r="F1342" t="s">
        <v>317</v>
      </c>
      <c r="G1342" t="s">
        <v>318</v>
      </c>
      <c r="H1342" s="105" t="s">
        <v>924</v>
      </c>
      <c r="I1342" t="s">
        <v>925</v>
      </c>
      <c r="J1342" t="s">
        <v>669</v>
      </c>
      <c r="K1342" t="s">
        <v>315</v>
      </c>
      <c r="L1342">
        <v>767424</v>
      </c>
      <c r="M1342">
        <v>19391</v>
      </c>
      <c r="O1342">
        <v>333080</v>
      </c>
      <c r="P1342" t="s">
        <v>1066</v>
      </c>
      <c r="Q1342">
        <v>20468</v>
      </c>
      <c r="R1342">
        <v>152</v>
      </c>
      <c r="S1342">
        <v>20468</v>
      </c>
      <c r="T1342">
        <v>2786</v>
      </c>
      <c r="U1342" t="s">
        <v>328</v>
      </c>
      <c r="W1342">
        <v>1158667035</v>
      </c>
      <c r="X1342" s="76">
        <v>44096</v>
      </c>
      <c r="Y1342" s="76">
        <v>44228</v>
      </c>
      <c r="Z1342" s="76">
        <v>44228</v>
      </c>
      <c r="AA1342" s="76">
        <v>44255</v>
      </c>
      <c r="AB1342">
        <v>1471.35</v>
      </c>
      <c r="AC1342" t="s">
        <v>1067</v>
      </c>
      <c r="AD1342" t="s">
        <v>345</v>
      </c>
      <c r="AE1342" t="s">
        <v>324</v>
      </c>
      <c r="AF1342" t="s">
        <v>1400</v>
      </c>
      <c r="AG1342" t="s">
        <v>1393</v>
      </c>
      <c r="AH1342" t="s">
        <v>329</v>
      </c>
      <c r="AI1342" t="s">
        <v>318</v>
      </c>
      <c r="AJ1342" t="s">
        <v>1070</v>
      </c>
      <c r="AK1342">
        <v>86057</v>
      </c>
      <c r="AL1342">
        <v>4</v>
      </c>
      <c r="AM1342" t="s">
        <v>1339</v>
      </c>
      <c r="AN1342" t="s">
        <v>1340</v>
      </c>
      <c r="AO1342">
        <v>208081132</v>
      </c>
    </row>
    <row r="1343" spans="1:41">
      <c r="A1343" t="s">
        <v>315</v>
      </c>
      <c r="B1343">
        <v>4058</v>
      </c>
      <c r="C1343" t="s">
        <v>923</v>
      </c>
      <c r="D1343" t="s">
        <v>316</v>
      </c>
      <c r="E1343">
        <v>64850</v>
      </c>
      <c r="F1343" t="s">
        <v>317</v>
      </c>
      <c r="G1343" t="s">
        <v>318</v>
      </c>
      <c r="H1343" s="105" t="s">
        <v>924</v>
      </c>
      <c r="I1343" t="s">
        <v>925</v>
      </c>
      <c r="J1343" t="s">
        <v>669</v>
      </c>
      <c r="K1343" t="s">
        <v>315</v>
      </c>
      <c r="L1343">
        <v>767430</v>
      </c>
      <c r="M1343">
        <v>19391</v>
      </c>
      <c r="O1343">
        <v>333080</v>
      </c>
      <c r="P1343" t="s">
        <v>1066</v>
      </c>
      <c r="Q1343">
        <v>20468</v>
      </c>
      <c r="R1343">
        <v>152</v>
      </c>
      <c r="S1343">
        <v>20468</v>
      </c>
      <c r="T1343">
        <v>2786</v>
      </c>
      <c r="U1343" t="s">
        <v>328</v>
      </c>
      <c r="W1343">
        <v>1158667035</v>
      </c>
      <c r="X1343" s="76">
        <v>44096</v>
      </c>
      <c r="Y1343" s="76">
        <v>44228</v>
      </c>
      <c r="Z1343" s="76">
        <v>44228</v>
      </c>
      <c r="AA1343" s="76">
        <v>44255</v>
      </c>
      <c r="AB1343">
        <v>1081.8800000000001</v>
      </c>
      <c r="AC1343" t="s">
        <v>1067</v>
      </c>
      <c r="AD1343" t="s">
        <v>345</v>
      </c>
      <c r="AE1343" t="s">
        <v>324</v>
      </c>
      <c r="AF1343" t="s">
        <v>1400</v>
      </c>
      <c r="AG1343" t="s">
        <v>1393</v>
      </c>
      <c r="AH1343" t="s">
        <v>329</v>
      </c>
      <c r="AI1343" t="s">
        <v>318</v>
      </c>
      <c r="AJ1343" t="s">
        <v>1070</v>
      </c>
      <c r="AK1343">
        <v>86057</v>
      </c>
      <c r="AL1343">
        <v>10</v>
      </c>
      <c r="AM1343" t="s">
        <v>1299</v>
      </c>
      <c r="AN1343" t="s">
        <v>1300</v>
      </c>
      <c r="AO1343">
        <v>208081185</v>
      </c>
    </row>
    <row r="1344" spans="1:41">
      <c r="A1344" t="s">
        <v>315</v>
      </c>
      <c r="B1344">
        <v>4058</v>
      </c>
      <c r="C1344" t="s">
        <v>923</v>
      </c>
      <c r="D1344" t="s">
        <v>316</v>
      </c>
      <c r="E1344">
        <v>64850</v>
      </c>
      <c r="F1344" t="s">
        <v>317</v>
      </c>
      <c r="G1344" t="s">
        <v>318</v>
      </c>
      <c r="H1344" s="105" t="s">
        <v>924</v>
      </c>
      <c r="I1344" t="s">
        <v>925</v>
      </c>
      <c r="J1344" t="s">
        <v>669</v>
      </c>
      <c r="K1344" t="s">
        <v>315</v>
      </c>
      <c r="L1344">
        <v>767442</v>
      </c>
      <c r="M1344">
        <v>19391</v>
      </c>
      <c r="O1344">
        <v>333080</v>
      </c>
      <c r="P1344" t="s">
        <v>1066</v>
      </c>
      <c r="Q1344">
        <v>20468</v>
      </c>
      <c r="R1344">
        <v>152</v>
      </c>
      <c r="S1344">
        <v>20468</v>
      </c>
      <c r="T1344">
        <v>2786</v>
      </c>
      <c r="U1344" t="s">
        <v>328</v>
      </c>
      <c r="W1344">
        <v>1158667035</v>
      </c>
      <c r="X1344" s="76">
        <v>44096</v>
      </c>
      <c r="Y1344" s="76">
        <v>44228</v>
      </c>
      <c r="Z1344" s="76">
        <v>44228</v>
      </c>
      <c r="AA1344" s="76">
        <v>44255</v>
      </c>
      <c r="AB1344">
        <v>1081.8800000000001</v>
      </c>
      <c r="AC1344" t="s">
        <v>1067</v>
      </c>
      <c r="AD1344" t="s">
        <v>345</v>
      </c>
      <c r="AE1344" t="s">
        <v>324</v>
      </c>
      <c r="AF1344" t="s">
        <v>1400</v>
      </c>
      <c r="AG1344" t="s">
        <v>1393</v>
      </c>
      <c r="AH1344" t="s">
        <v>329</v>
      </c>
      <c r="AI1344" t="s">
        <v>318</v>
      </c>
      <c r="AJ1344" t="s">
        <v>1070</v>
      </c>
      <c r="AK1344">
        <v>86057</v>
      </c>
      <c r="AL1344">
        <v>22</v>
      </c>
      <c r="AM1344" t="s">
        <v>1327</v>
      </c>
      <c r="AN1344" t="s">
        <v>1328</v>
      </c>
      <c r="AO1344">
        <v>208081303</v>
      </c>
    </row>
    <row r="1345" spans="1:41">
      <c r="A1345" t="s">
        <v>315</v>
      </c>
      <c r="B1345">
        <v>4058</v>
      </c>
      <c r="C1345" t="s">
        <v>923</v>
      </c>
      <c r="D1345" t="s">
        <v>316</v>
      </c>
      <c r="E1345">
        <v>64850</v>
      </c>
      <c r="F1345" t="s">
        <v>317</v>
      </c>
      <c r="G1345" t="s">
        <v>318</v>
      </c>
      <c r="H1345" s="105" t="s">
        <v>924</v>
      </c>
      <c r="I1345" t="s">
        <v>925</v>
      </c>
      <c r="J1345" t="s">
        <v>669</v>
      </c>
      <c r="K1345" t="s">
        <v>315</v>
      </c>
      <c r="L1345">
        <v>767427</v>
      </c>
      <c r="M1345">
        <v>19391</v>
      </c>
      <c r="O1345">
        <v>333080</v>
      </c>
      <c r="P1345" t="s">
        <v>1066</v>
      </c>
      <c r="Q1345">
        <v>20468</v>
      </c>
      <c r="R1345">
        <v>152</v>
      </c>
      <c r="S1345">
        <v>20468</v>
      </c>
      <c r="T1345">
        <v>2786</v>
      </c>
      <c r="U1345" t="s">
        <v>328</v>
      </c>
      <c r="W1345">
        <v>1158667035</v>
      </c>
      <c r="X1345" s="76">
        <v>44096</v>
      </c>
      <c r="Y1345" s="76">
        <v>44228</v>
      </c>
      <c r="Z1345" s="76">
        <v>44228</v>
      </c>
      <c r="AA1345" s="76">
        <v>44255</v>
      </c>
      <c r="AB1345">
        <v>1086.68</v>
      </c>
      <c r="AC1345" t="s">
        <v>1067</v>
      </c>
      <c r="AD1345" t="s">
        <v>345</v>
      </c>
      <c r="AE1345" t="s">
        <v>324</v>
      </c>
      <c r="AF1345" t="s">
        <v>1400</v>
      </c>
      <c r="AG1345" t="s">
        <v>1393</v>
      </c>
      <c r="AH1345" t="s">
        <v>329</v>
      </c>
      <c r="AI1345" t="s">
        <v>318</v>
      </c>
      <c r="AJ1345" t="s">
        <v>1070</v>
      </c>
      <c r="AK1345">
        <v>86057</v>
      </c>
      <c r="AL1345">
        <v>7</v>
      </c>
      <c r="AM1345" t="s">
        <v>1350</v>
      </c>
      <c r="AN1345" t="s">
        <v>1351</v>
      </c>
      <c r="AO1345">
        <v>208081162</v>
      </c>
    </row>
    <row r="1346" spans="1:41">
      <c r="A1346" t="s">
        <v>315</v>
      </c>
      <c r="B1346">
        <v>4058</v>
      </c>
      <c r="C1346" t="s">
        <v>923</v>
      </c>
      <c r="D1346" t="s">
        <v>316</v>
      </c>
      <c r="E1346">
        <v>64850</v>
      </c>
      <c r="F1346" t="s">
        <v>317</v>
      </c>
      <c r="G1346" t="s">
        <v>318</v>
      </c>
      <c r="H1346" s="105" t="s">
        <v>924</v>
      </c>
      <c r="I1346" t="s">
        <v>925</v>
      </c>
      <c r="J1346" t="s">
        <v>669</v>
      </c>
      <c r="K1346" t="s">
        <v>315</v>
      </c>
      <c r="L1346">
        <v>767431</v>
      </c>
      <c r="M1346">
        <v>19391</v>
      </c>
      <c r="O1346">
        <v>333080</v>
      </c>
      <c r="P1346" t="s">
        <v>1066</v>
      </c>
      <c r="Q1346">
        <v>20468</v>
      </c>
      <c r="R1346">
        <v>152</v>
      </c>
      <c r="S1346">
        <v>20468</v>
      </c>
      <c r="T1346">
        <v>2786</v>
      </c>
      <c r="U1346" t="s">
        <v>328</v>
      </c>
      <c r="W1346">
        <v>1158667035</v>
      </c>
      <c r="X1346" s="76">
        <v>44096</v>
      </c>
      <c r="Y1346" s="76">
        <v>44228</v>
      </c>
      <c r="Z1346" s="76">
        <v>44228</v>
      </c>
      <c r="AA1346" s="76">
        <v>44255</v>
      </c>
      <c r="AB1346">
        <v>1649.26</v>
      </c>
      <c r="AC1346" t="s">
        <v>1067</v>
      </c>
      <c r="AD1346" t="s">
        <v>345</v>
      </c>
      <c r="AE1346" t="s">
        <v>324</v>
      </c>
      <c r="AF1346" t="s">
        <v>1400</v>
      </c>
      <c r="AG1346" t="s">
        <v>1393</v>
      </c>
      <c r="AH1346" t="s">
        <v>329</v>
      </c>
      <c r="AI1346" t="s">
        <v>318</v>
      </c>
      <c r="AJ1346" t="s">
        <v>1070</v>
      </c>
      <c r="AK1346">
        <v>86057</v>
      </c>
      <c r="AL1346">
        <v>11</v>
      </c>
      <c r="AM1346" t="s">
        <v>1331</v>
      </c>
      <c r="AN1346" t="s">
        <v>1332</v>
      </c>
      <c r="AO1346">
        <v>208081192</v>
      </c>
    </row>
    <row r="1347" spans="1:41">
      <c r="A1347" t="s">
        <v>315</v>
      </c>
      <c r="B1347">
        <v>4058</v>
      </c>
      <c r="C1347" t="s">
        <v>923</v>
      </c>
      <c r="D1347" t="s">
        <v>316</v>
      </c>
      <c r="E1347">
        <v>64850</v>
      </c>
      <c r="F1347" t="s">
        <v>317</v>
      </c>
      <c r="G1347" t="s">
        <v>318</v>
      </c>
      <c r="H1347" s="105" t="s">
        <v>924</v>
      </c>
      <c r="I1347" t="s">
        <v>925</v>
      </c>
      <c r="J1347" t="s">
        <v>669</v>
      </c>
      <c r="K1347" t="s">
        <v>315</v>
      </c>
      <c r="L1347">
        <v>767425</v>
      </c>
      <c r="M1347">
        <v>19391</v>
      </c>
      <c r="O1347">
        <v>333080</v>
      </c>
      <c r="P1347" t="s">
        <v>1066</v>
      </c>
      <c r="Q1347">
        <v>20468</v>
      </c>
      <c r="R1347">
        <v>152</v>
      </c>
      <c r="S1347">
        <v>20468</v>
      </c>
      <c r="T1347">
        <v>2786</v>
      </c>
      <c r="U1347" t="s">
        <v>328</v>
      </c>
      <c r="W1347">
        <v>1158667035</v>
      </c>
      <c r="X1347" s="76">
        <v>44096</v>
      </c>
      <c r="Y1347" s="76">
        <v>44228</v>
      </c>
      <c r="Z1347" s="76">
        <v>44228</v>
      </c>
      <c r="AA1347" s="76">
        <v>44255</v>
      </c>
      <c r="AB1347">
        <v>1649.26</v>
      </c>
      <c r="AC1347" t="s">
        <v>1067</v>
      </c>
      <c r="AD1347" t="s">
        <v>345</v>
      </c>
      <c r="AE1347" t="s">
        <v>324</v>
      </c>
      <c r="AF1347" t="s">
        <v>1400</v>
      </c>
      <c r="AG1347" t="s">
        <v>1393</v>
      </c>
      <c r="AH1347" t="s">
        <v>329</v>
      </c>
      <c r="AI1347" t="s">
        <v>318</v>
      </c>
      <c r="AJ1347" t="s">
        <v>1070</v>
      </c>
      <c r="AK1347">
        <v>86057</v>
      </c>
      <c r="AL1347">
        <v>5</v>
      </c>
      <c r="AM1347" t="s">
        <v>1290</v>
      </c>
      <c r="AN1347" t="s">
        <v>1291</v>
      </c>
      <c r="AO1347">
        <v>208081148</v>
      </c>
    </row>
    <row r="1348" spans="1:41">
      <c r="A1348" t="s">
        <v>315</v>
      </c>
      <c r="B1348">
        <v>4058</v>
      </c>
      <c r="C1348" t="s">
        <v>923</v>
      </c>
      <c r="D1348" t="s">
        <v>316</v>
      </c>
      <c r="E1348">
        <v>64850</v>
      </c>
      <c r="F1348" t="s">
        <v>317</v>
      </c>
      <c r="G1348" t="s">
        <v>318</v>
      </c>
      <c r="H1348" s="105" t="s">
        <v>924</v>
      </c>
      <c r="I1348" t="s">
        <v>925</v>
      </c>
      <c r="J1348" t="s">
        <v>669</v>
      </c>
      <c r="K1348" t="s">
        <v>315</v>
      </c>
      <c r="L1348">
        <v>767433</v>
      </c>
      <c r="M1348">
        <v>19391</v>
      </c>
      <c r="O1348">
        <v>333080</v>
      </c>
      <c r="P1348" t="s">
        <v>1066</v>
      </c>
      <c r="Q1348">
        <v>20468</v>
      </c>
      <c r="R1348">
        <v>152</v>
      </c>
      <c r="S1348">
        <v>20468</v>
      </c>
      <c r="T1348">
        <v>2786</v>
      </c>
      <c r="U1348" t="s">
        <v>328</v>
      </c>
      <c r="W1348">
        <v>1158667035</v>
      </c>
      <c r="X1348" s="76">
        <v>44096</v>
      </c>
      <c r="Y1348" s="76">
        <v>44228</v>
      </c>
      <c r="Z1348" s="76">
        <v>44228</v>
      </c>
      <c r="AA1348" s="76">
        <v>44255</v>
      </c>
      <c r="AB1348">
        <v>1077.07</v>
      </c>
      <c r="AC1348" t="s">
        <v>1067</v>
      </c>
      <c r="AD1348" t="s">
        <v>345</v>
      </c>
      <c r="AE1348" t="s">
        <v>324</v>
      </c>
      <c r="AF1348" t="s">
        <v>1400</v>
      </c>
      <c r="AG1348" t="s">
        <v>1393</v>
      </c>
      <c r="AH1348" t="s">
        <v>329</v>
      </c>
      <c r="AI1348" t="s">
        <v>318</v>
      </c>
      <c r="AJ1348" t="s">
        <v>1070</v>
      </c>
      <c r="AK1348">
        <v>86057</v>
      </c>
      <c r="AL1348">
        <v>13</v>
      </c>
      <c r="AM1348" t="s">
        <v>932</v>
      </c>
      <c r="AN1348" t="s">
        <v>1292</v>
      </c>
      <c r="AO1348">
        <v>208081214</v>
      </c>
    </row>
    <row r="1349" spans="1:41">
      <c r="A1349" t="s">
        <v>315</v>
      </c>
      <c r="B1349">
        <v>4058</v>
      </c>
      <c r="C1349" t="s">
        <v>923</v>
      </c>
      <c r="D1349" t="s">
        <v>316</v>
      </c>
      <c r="E1349">
        <v>64850</v>
      </c>
      <c r="F1349" t="s">
        <v>317</v>
      </c>
      <c r="G1349" t="s">
        <v>318</v>
      </c>
      <c r="H1349" s="105" t="s">
        <v>924</v>
      </c>
      <c r="I1349" t="s">
        <v>925</v>
      </c>
      <c r="J1349" t="s">
        <v>669</v>
      </c>
      <c r="K1349" t="s">
        <v>315</v>
      </c>
      <c r="L1349">
        <v>767440</v>
      </c>
      <c r="M1349">
        <v>19391</v>
      </c>
      <c r="O1349">
        <v>333080</v>
      </c>
      <c r="P1349" t="s">
        <v>1066</v>
      </c>
      <c r="Q1349">
        <v>20468</v>
      </c>
      <c r="R1349">
        <v>152</v>
      </c>
      <c r="S1349">
        <v>20468</v>
      </c>
      <c r="T1349">
        <v>2786</v>
      </c>
      <c r="U1349" t="s">
        <v>328</v>
      </c>
      <c r="W1349">
        <v>1158667035</v>
      </c>
      <c r="X1349" s="76">
        <v>44096</v>
      </c>
      <c r="Y1349" s="76">
        <v>44228</v>
      </c>
      <c r="Z1349" s="76">
        <v>44228</v>
      </c>
      <c r="AA1349" s="76">
        <v>44255</v>
      </c>
      <c r="AB1349">
        <v>1649.26</v>
      </c>
      <c r="AC1349" t="s">
        <v>1067</v>
      </c>
      <c r="AD1349" t="s">
        <v>345</v>
      </c>
      <c r="AE1349" t="s">
        <v>324</v>
      </c>
      <c r="AF1349" t="s">
        <v>1400</v>
      </c>
      <c r="AG1349" t="s">
        <v>1393</v>
      </c>
      <c r="AH1349" t="s">
        <v>329</v>
      </c>
      <c r="AI1349" t="s">
        <v>318</v>
      </c>
      <c r="AJ1349" t="s">
        <v>1070</v>
      </c>
      <c r="AK1349">
        <v>86057</v>
      </c>
      <c r="AL1349">
        <v>20</v>
      </c>
      <c r="AM1349" t="s">
        <v>1317</v>
      </c>
      <c r="AN1349" t="s">
        <v>1318</v>
      </c>
      <c r="AO1349">
        <v>208081281</v>
      </c>
    </row>
    <row r="1350" spans="1:41">
      <c r="A1350" t="s">
        <v>315</v>
      </c>
      <c r="B1350">
        <v>4058</v>
      </c>
      <c r="C1350" t="s">
        <v>923</v>
      </c>
      <c r="D1350" t="s">
        <v>316</v>
      </c>
      <c r="E1350">
        <v>64850</v>
      </c>
      <c r="F1350" t="s">
        <v>317</v>
      </c>
      <c r="G1350" t="s">
        <v>318</v>
      </c>
      <c r="H1350" s="105" t="s">
        <v>924</v>
      </c>
      <c r="I1350" t="s">
        <v>925</v>
      </c>
      <c r="J1350" t="s">
        <v>669</v>
      </c>
      <c r="K1350" t="s">
        <v>315</v>
      </c>
      <c r="L1350">
        <v>767436</v>
      </c>
      <c r="M1350">
        <v>19391</v>
      </c>
      <c r="O1350">
        <v>333080</v>
      </c>
      <c r="P1350" t="s">
        <v>1066</v>
      </c>
      <c r="Q1350">
        <v>20468</v>
      </c>
      <c r="R1350">
        <v>152</v>
      </c>
      <c r="S1350">
        <v>20468</v>
      </c>
      <c r="T1350">
        <v>2786</v>
      </c>
      <c r="U1350" t="s">
        <v>328</v>
      </c>
      <c r="W1350">
        <v>1158667035</v>
      </c>
      <c r="X1350" s="76">
        <v>44096</v>
      </c>
      <c r="Y1350" s="76">
        <v>44228</v>
      </c>
      <c r="Z1350" s="76">
        <v>44228</v>
      </c>
      <c r="AA1350" s="76">
        <v>44255</v>
      </c>
      <c r="AB1350">
        <v>1081.8800000000001</v>
      </c>
      <c r="AC1350" t="s">
        <v>1067</v>
      </c>
      <c r="AD1350" t="s">
        <v>345</v>
      </c>
      <c r="AE1350" t="s">
        <v>324</v>
      </c>
      <c r="AF1350" t="s">
        <v>1400</v>
      </c>
      <c r="AG1350" t="s">
        <v>1393</v>
      </c>
      <c r="AH1350" t="s">
        <v>329</v>
      </c>
      <c r="AI1350" t="s">
        <v>318</v>
      </c>
      <c r="AJ1350" t="s">
        <v>1070</v>
      </c>
      <c r="AK1350">
        <v>86057</v>
      </c>
      <c r="AL1350">
        <v>16</v>
      </c>
      <c r="AM1350" t="s">
        <v>1313</v>
      </c>
      <c r="AN1350" t="s">
        <v>1314</v>
      </c>
      <c r="AO1350">
        <v>208081244</v>
      </c>
    </row>
    <row r="1351" spans="1:41">
      <c r="A1351" t="s">
        <v>315</v>
      </c>
      <c r="B1351">
        <v>4058</v>
      </c>
      <c r="C1351" t="s">
        <v>923</v>
      </c>
      <c r="D1351" t="s">
        <v>316</v>
      </c>
      <c r="E1351">
        <v>64850</v>
      </c>
      <c r="F1351" t="s">
        <v>317</v>
      </c>
      <c r="G1351" t="s">
        <v>318</v>
      </c>
      <c r="H1351" s="105" t="s">
        <v>924</v>
      </c>
      <c r="I1351" t="s">
        <v>925</v>
      </c>
      <c r="J1351" t="s">
        <v>669</v>
      </c>
      <c r="K1351" t="s">
        <v>315</v>
      </c>
      <c r="L1351">
        <v>767439</v>
      </c>
      <c r="M1351">
        <v>19391</v>
      </c>
      <c r="O1351">
        <v>333080</v>
      </c>
      <c r="P1351" t="s">
        <v>1066</v>
      </c>
      <c r="Q1351">
        <v>20468</v>
      </c>
      <c r="R1351">
        <v>152</v>
      </c>
      <c r="S1351">
        <v>20468</v>
      </c>
      <c r="T1351">
        <v>2786</v>
      </c>
      <c r="U1351" t="s">
        <v>328</v>
      </c>
      <c r="W1351">
        <v>1158667035</v>
      </c>
      <c r="X1351" s="76">
        <v>44096</v>
      </c>
      <c r="Y1351" s="76">
        <v>44228</v>
      </c>
      <c r="Z1351" s="76">
        <v>44228</v>
      </c>
      <c r="AA1351" s="76">
        <v>44255</v>
      </c>
      <c r="AB1351">
        <v>1081.8800000000001</v>
      </c>
      <c r="AC1351" t="s">
        <v>1067</v>
      </c>
      <c r="AD1351" t="s">
        <v>345</v>
      </c>
      <c r="AE1351" t="s">
        <v>324</v>
      </c>
      <c r="AF1351" t="s">
        <v>1400</v>
      </c>
      <c r="AG1351" t="s">
        <v>1393</v>
      </c>
      <c r="AH1351" t="s">
        <v>329</v>
      </c>
      <c r="AI1351" t="s">
        <v>318</v>
      </c>
      <c r="AJ1351" t="s">
        <v>1070</v>
      </c>
      <c r="AK1351">
        <v>86057</v>
      </c>
      <c r="AL1351">
        <v>19</v>
      </c>
      <c r="AM1351" t="s">
        <v>977</v>
      </c>
      <c r="AN1351" t="s">
        <v>1343</v>
      </c>
      <c r="AO1351">
        <v>208081274</v>
      </c>
    </row>
    <row r="1352" spans="1:41">
      <c r="A1352" t="s">
        <v>315</v>
      </c>
      <c r="B1352">
        <v>4058</v>
      </c>
      <c r="C1352" t="s">
        <v>923</v>
      </c>
      <c r="D1352" t="s">
        <v>316</v>
      </c>
      <c r="E1352">
        <v>64850</v>
      </c>
      <c r="F1352" t="s">
        <v>317</v>
      </c>
      <c r="G1352" t="s">
        <v>318</v>
      </c>
      <c r="H1352" s="105" t="s">
        <v>924</v>
      </c>
      <c r="I1352" t="s">
        <v>925</v>
      </c>
      <c r="J1352" t="s">
        <v>669</v>
      </c>
      <c r="K1352" t="s">
        <v>315</v>
      </c>
      <c r="L1352">
        <v>767448</v>
      </c>
      <c r="M1352">
        <v>19419</v>
      </c>
      <c r="O1352">
        <v>333080</v>
      </c>
      <c r="P1352" t="s">
        <v>1066</v>
      </c>
      <c r="Q1352">
        <v>20469</v>
      </c>
      <c r="R1352">
        <v>152</v>
      </c>
      <c r="S1352">
        <v>20469</v>
      </c>
      <c r="T1352">
        <v>2786</v>
      </c>
      <c r="U1352" t="s">
        <v>328</v>
      </c>
      <c r="W1352">
        <v>1158667035</v>
      </c>
      <c r="X1352" s="76">
        <v>44096</v>
      </c>
      <c r="Y1352" s="76">
        <v>44256</v>
      </c>
      <c r="Z1352" s="76">
        <v>44256</v>
      </c>
      <c r="AA1352" s="76">
        <v>44286</v>
      </c>
      <c r="AB1352">
        <v>1649.26</v>
      </c>
      <c r="AC1352" t="s">
        <v>1067</v>
      </c>
      <c r="AD1352" t="s">
        <v>345</v>
      </c>
      <c r="AE1352" t="s">
        <v>324</v>
      </c>
      <c r="AF1352" t="s">
        <v>1401</v>
      </c>
      <c r="AG1352" t="s">
        <v>1393</v>
      </c>
      <c r="AH1352" t="s">
        <v>329</v>
      </c>
      <c r="AI1352" t="s">
        <v>318</v>
      </c>
      <c r="AJ1352" t="s">
        <v>1070</v>
      </c>
      <c r="AK1352">
        <v>86057</v>
      </c>
      <c r="AL1352">
        <v>8</v>
      </c>
      <c r="AM1352" t="s">
        <v>1301</v>
      </c>
      <c r="AN1352" t="s">
        <v>1302</v>
      </c>
      <c r="AO1352">
        <v>207055970</v>
      </c>
    </row>
    <row r="1353" spans="1:41">
      <c r="A1353" t="s">
        <v>315</v>
      </c>
      <c r="B1353">
        <v>4058</v>
      </c>
      <c r="C1353" t="s">
        <v>923</v>
      </c>
      <c r="D1353" t="s">
        <v>316</v>
      </c>
      <c r="E1353">
        <v>64850</v>
      </c>
      <c r="F1353" t="s">
        <v>317</v>
      </c>
      <c r="G1353" t="s">
        <v>318</v>
      </c>
      <c r="H1353" s="105" t="s">
        <v>924</v>
      </c>
      <c r="I1353" t="s">
        <v>925</v>
      </c>
      <c r="J1353" t="s">
        <v>669</v>
      </c>
      <c r="K1353" t="s">
        <v>315</v>
      </c>
      <c r="L1353">
        <v>767456</v>
      </c>
      <c r="M1353">
        <v>19419</v>
      </c>
      <c r="O1353">
        <v>333080</v>
      </c>
      <c r="P1353" t="s">
        <v>1066</v>
      </c>
      <c r="Q1353">
        <v>20469</v>
      </c>
      <c r="R1353">
        <v>152</v>
      </c>
      <c r="S1353">
        <v>20469</v>
      </c>
      <c r="T1353">
        <v>2786</v>
      </c>
      <c r="U1353" t="s">
        <v>328</v>
      </c>
      <c r="W1353">
        <v>1158667035</v>
      </c>
      <c r="X1353" s="76">
        <v>44096</v>
      </c>
      <c r="Y1353" s="76">
        <v>44256</v>
      </c>
      <c r="Z1353" s="76">
        <v>44256</v>
      </c>
      <c r="AA1353" s="76">
        <v>44286</v>
      </c>
      <c r="AB1353">
        <v>1081.8800000000001</v>
      </c>
      <c r="AC1353" t="s">
        <v>1067</v>
      </c>
      <c r="AD1353" t="s">
        <v>345</v>
      </c>
      <c r="AE1353" t="s">
        <v>324</v>
      </c>
      <c r="AF1353" t="s">
        <v>1401</v>
      </c>
      <c r="AG1353" t="s">
        <v>1393</v>
      </c>
      <c r="AH1353" t="s">
        <v>329</v>
      </c>
      <c r="AI1353" t="s">
        <v>318</v>
      </c>
      <c r="AJ1353" t="s">
        <v>1070</v>
      </c>
      <c r="AK1353">
        <v>86057</v>
      </c>
      <c r="AL1353">
        <v>16</v>
      </c>
      <c r="AM1353" t="s">
        <v>1313</v>
      </c>
      <c r="AN1353" t="s">
        <v>1314</v>
      </c>
      <c r="AO1353">
        <v>208081244</v>
      </c>
    </row>
    <row r="1354" spans="1:41">
      <c r="A1354" t="s">
        <v>315</v>
      </c>
      <c r="B1354">
        <v>4058</v>
      </c>
      <c r="C1354" t="s">
        <v>923</v>
      </c>
      <c r="D1354" t="s">
        <v>316</v>
      </c>
      <c r="E1354">
        <v>64850</v>
      </c>
      <c r="F1354" t="s">
        <v>317</v>
      </c>
      <c r="G1354" t="s">
        <v>318</v>
      </c>
      <c r="H1354" s="105" t="s">
        <v>924</v>
      </c>
      <c r="I1354" t="s">
        <v>925</v>
      </c>
      <c r="J1354" t="s">
        <v>669</v>
      </c>
      <c r="K1354" t="s">
        <v>315</v>
      </c>
      <c r="L1354">
        <v>767454</v>
      </c>
      <c r="M1354">
        <v>19419</v>
      </c>
      <c r="O1354">
        <v>333080</v>
      </c>
      <c r="P1354" t="s">
        <v>1066</v>
      </c>
      <c r="Q1354">
        <v>20469</v>
      </c>
      <c r="R1354">
        <v>152</v>
      </c>
      <c r="S1354">
        <v>20469</v>
      </c>
      <c r="T1354">
        <v>2786</v>
      </c>
      <c r="U1354" t="s">
        <v>328</v>
      </c>
      <c r="W1354">
        <v>1158667035</v>
      </c>
      <c r="X1354" s="76">
        <v>44096</v>
      </c>
      <c r="Y1354" s="76">
        <v>44256</v>
      </c>
      <c r="Z1354" s="76">
        <v>44256</v>
      </c>
      <c r="AA1354" s="76">
        <v>44286</v>
      </c>
      <c r="AB1354">
        <v>1649.26</v>
      </c>
      <c r="AC1354" t="s">
        <v>1067</v>
      </c>
      <c r="AD1354" t="s">
        <v>345</v>
      </c>
      <c r="AE1354" t="s">
        <v>324</v>
      </c>
      <c r="AF1354" t="s">
        <v>1401</v>
      </c>
      <c r="AG1354" t="s">
        <v>1393</v>
      </c>
      <c r="AH1354" t="s">
        <v>329</v>
      </c>
      <c r="AI1354" t="s">
        <v>318</v>
      </c>
      <c r="AJ1354" t="s">
        <v>1070</v>
      </c>
      <c r="AK1354">
        <v>86057</v>
      </c>
      <c r="AL1354">
        <v>14</v>
      </c>
      <c r="AM1354" t="s">
        <v>944</v>
      </c>
      <c r="AN1354" t="s">
        <v>1321</v>
      </c>
      <c r="AO1354">
        <v>208081221</v>
      </c>
    </row>
    <row r="1355" spans="1:41">
      <c r="A1355" t="s">
        <v>315</v>
      </c>
      <c r="B1355">
        <v>4058</v>
      </c>
      <c r="C1355" t="s">
        <v>923</v>
      </c>
      <c r="D1355" t="s">
        <v>316</v>
      </c>
      <c r="E1355">
        <v>64850</v>
      </c>
      <c r="F1355" t="s">
        <v>317</v>
      </c>
      <c r="G1355" t="s">
        <v>318</v>
      </c>
      <c r="H1355" s="105" t="s">
        <v>924</v>
      </c>
      <c r="I1355" t="s">
        <v>925</v>
      </c>
      <c r="J1355" t="s">
        <v>669</v>
      </c>
      <c r="K1355" t="s">
        <v>315</v>
      </c>
      <c r="L1355">
        <v>767457</v>
      </c>
      <c r="M1355">
        <v>19419</v>
      </c>
      <c r="O1355">
        <v>333080</v>
      </c>
      <c r="P1355" t="s">
        <v>1066</v>
      </c>
      <c r="Q1355">
        <v>20469</v>
      </c>
      <c r="R1355">
        <v>152</v>
      </c>
      <c r="S1355">
        <v>20469</v>
      </c>
      <c r="T1355">
        <v>2786</v>
      </c>
      <c r="U1355" t="s">
        <v>328</v>
      </c>
      <c r="W1355">
        <v>1158667035</v>
      </c>
      <c r="X1355" s="76">
        <v>44096</v>
      </c>
      <c r="Y1355" s="76">
        <v>44256</v>
      </c>
      <c r="Z1355" s="76">
        <v>44256</v>
      </c>
      <c r="AA1355" s="76">
        <v>44286</v>
      </c>
      <c r="AB1355">
        <v>1654.07</v>
      </c>
      <c r="AC1355" t="s">
        <v>1067</v>
      </c>
      <c r="AD1355" t="s">
        <v>345</v>
      </c>
      <c r="AE1355" t="s">
        <v>324</v>
      </c>
      <c r="AF1355" t="s">
        <v>1401</v>
      </c>
      <c r="AG1355" t="s">
        <v>1393</v>
      </c>
      <c r="AH1355" t="s">
        <v>329</v>
      </c>
      <c r="AI1355" t="s">
        <v>318</v>
      </c>
      <c r="AJ1355" t="s">
        <v>1070</v>
      </c>
      <c r="AK1355">
        <v>86057</v>
      </c>
      <c r="AL1355">
        <v>17</v>
      </c>
      <c r="AM1355" t="s">
        <v>966</v>
      </c>
      <c r="AN1355" t="s">
        <v>1324</v>
      </c>
      <c r="AO1355">
        <v>208081251</v>
      </c>
    </row>
    <row r="1356" spans="1:41">
      <c r="A1356" t="s">
        <v>315</v>
      </c>
      <c r="B1356">
        <v>4058</v>
      </c>
      <c r="C1356" t="s">
        <v>923</v>
      </c>
      <c r="D1356" t="s">
        <v>316</v>
      </c>
      <c r="E1356">
        <v>64850</v>
      </c>
      <c r="F1356" t="s">
        <v>317</v>
      </c>
      <c r="G1356" t="s">
        <v>318</v>
      </c>
      <c r="H1356" s="105" t="s">
        <v>924</v>
      </c>
      <c r="I1356" t="s">
        <v>925</v>
      </c>
      <c r="J1356" t="s">
        <v>669</v>
      </c>
      <c r="K1356" t="s">
        <v>315</v>
      </c>
      <c r="L1356">
        <v>767451</v>
      </c>
      <c r="M1356">
        <v>19419</v>
      </c>
      <c r="O1356">
        <v>333080</v>
      </c>
      <c r="P1356" t="s">
        <v>1066</v>
      </c>
      <c r="Q1356">
        <v>20469</v>
      </c>
      <c r="R1356">
        <v>152</v>
      </c>
      <c r="S1356">
        <v>20469</v>
      </c>
      <c r="T1356">
        <v>2786</v>
      </c>
      <c r="U1356" t="s">
        <v>328</v>
      </c>
      <c r="W1356">
        <v>1158667035</v>
      </c>
      <c r="X1356" s="76">
        <v>44096</v>
      </c>
      <c r="Y1356" s="76">
        <v>44256</v>
      </c>
      <c r="Z1356" s="76">
        <v>44256</v>
      </c>
      <c r="AA1356" s="76">
        <v>44286</v>
      </c>
      <c r="AB1356">
        <v>1649.26</v>
      </c>
      <c r="AC1356" t="s">
        <v>1067</v>
      </c>
      <c r="AD1356" t="s">
        <v>345</v>
      </c>
      <c r="AE1356" t="s">
        <v>324</v>
      </c>
      <c r="AF1356" t="s">
        <v>1401</v>
      </c>
      <c r="AG1356" t="s">
        <v>1393</v>
      </c>
      <c r="AH1356" t="s">
        <v>329</v>
      </c>
      <c r="AI1356" t="s">
        <v>318</v>
      </c>
      <c r="AJ1356" t="s">
        <v>1070</v>
      </c>
      <c r="AK1356">
        <v>86057</v>
      </c>
      <c r="AL1356">
        <v>11</v>
      </c>
      <c r="AM1356" t="s">
        <v>1331</v>
      </c>
      <c r="AN1356" t="s">
        <v>1332</v>
      </c>
      <c r="AO1356">
        <v>208081192</v>
      </c>
    </row>
    <row r="1357" spans="1:41">
      <c r="A1357" t="s">
        <v>315</v>
      </c>
      <c r="B1357">
        <v>4058</v>
      </c>
      <c r="C1357" t="s">
        <v>923</v>
      </c>
      <c r="D1357" t="s">
        <v>316</v>
      </c>
      <c r="E1357">
        <v>64850</v>
      </c>
      <c r="F1357" t="s">
        <v>317</v>
      </c>
      <c r="G1357" t="s">
        <v>318</v>
      </c>
      <c r="H1357" s="105" t="s">
        <v>924</v>
      </c>
      <c r="I1357" t="s">
        <v>925</v>
      </c>
      <c r="J1357" t="s">
        <v>669</v>
      </c>
      <c r="K1357" t="s">
        <v>315</v>
      </c>
      <c r="L1357">
        <v>767460</v>
      </c>
      <c r="M1357">
        <v>19419</v>
      </c>
      <c r="O1357">
        <v>333080</v>
      </c>
      <c r="P1357" t="s">
        <v>1066</v>
      </c>
      <c r="Q1357">
        <v>20469</v>
      </c>
      <c r="R1357">
        <v>152</v>
      </c>
      <c r="S1357">
        <v>20469</v>
      </c>
      <c r="T1357">
        <v>2786</v>
      </c>
      <c r="U1357" t="s">
        <v>328</v>
      </c>
      <c r="W1357">
        <v>1158667035</v>
      </c>
      <c r="X1357" s="76">
        <v>44096</v>
      </c>
      <c r="Y1357" s="76">
        <v>44256</v>
      </c>
      <c r="Z1357" s="76">
        <v>44256</v>
      </c>
      <c r="AA1357" s="76">
        <v>44286</v>
      </c>
      <c r="AB1357">
        <v>1649.26</v>
      </c>
      <c r="AC1357" t="s">
        <v>1067</v>
      </c>
      <c r="AD1357" t="s">
        <v>345</v>
      </c>
      <c r="AE1357" t="s">
        <v>324</v>
      </c>
      <c r="AF1357" t="s">
        <v>1401</v>
      </c>
      <c r="AG1357" t="s">
        <v>1393</v>
      </c>
      <c r="AH1357" t="s">
        <v>329</v>
      </c>
      <c r="AI1357" t="s">
        <v>318</v>
      </c>
      <c r="AJ1357" t="s">
        <v>1070</v>
      </c>
      <c r="AK1357">
        <v>86057</v>
      </c>
      <c r="AL1357">
        <v>20</v>
      </c>
      <c r="AM1357" t="s">
        <v>1317</v>
      </c>
      <c r="AN1357" t="s">
        <v>1318</v>
      </c>
      <c r="AO1357">
        <v>208081281</v>
      </c>
    </row>
    <row r="1358" spans="1:41">
      <c r="A1358" t="s">
        <v>315</v>
      </c>
      <c r="B1358">
        <v>4058</v>
      </c>
      <c r="C1358" t="s">
        <v>923</v>
      </c>
      <c r="D1358" t="s">
        <v>316</v>
      </c>
      <c r="E1358">
        <v>64850</v>
      </c>
      <c r="F1358" t="s">
        <v>317</v>
      </c>
      <c r="G1358" t="s">
        <v>318</v>
      </c>
      <c r="H1358" s="105" t="s">
        <v>924</v>
      </c>
      <c r="I1358" t="s">
        <v>925</v>
      </c>
      <c r="J1358" t="s">
        <v>669</v>
      </c>
      <c r="K1358" t="s">
        <v>315</v>
      </c>
      <c r="L1358">
        <v>767453</v>
      </c>
      <c r="M1358">
        <v>19419</v>
      </c>
      <c r="O1358">
        <v>333080</v>
      </c>
      <c r="P1358" t="s">
        <v>1066</v>
      </c>
      <c r="Q1358">
        <v>20469</v>
      </c>
      <c r="R1358">
        <v>152</v>
      </c>
      <c r="S1358">
        <v>20469</v>
      </c>
      <c r="T1358">
        <v>2786</v>
      </c>
      <c r="U1358" t="s">
        <v>328</v>
      </c>
      <c r="W1358">
        <v>1158667035</v>
      </c>
      <c r="X1358" s="76">
        <v>44096</v>
      </c>
      <c r="Y1358" s="76">
        <v>44256</v>
      </c>
      <c r="Z1358" s="76">
        <v>44256</v>
      </c>
      <c r="AA1358" s="76">
        <v>44286</v>
      </c>
      <c r="AB1358">
        <v>1077.07</v>
      </c>
      <c r="AC1358" t="s">
        <v>1067</v>
      </c>
      <c r="AD1358" t="s">
        <v>345</v>
      </c>
      <c r="AE1358" t="s">
        <v>324</v>
      </c>
      <c r="AF1358" t="s">
        <v>1401</v>
      </c>
      <c r="AG1358" t="s">
        <v>1393</v>
      </c>
      <c r="AH1358" t="s">
        <v>329</v>
      </c>
      <c r="AI1358" t="s">
        <v>318</v>
      </c>
      <c r="AJ1358" t="s">
        <v>1070</v>
      </c>
      <c r="AK1358">
        <v>86057</v>
      </c>
      <c r="AL1358">
        <v>13</v>
      </c>
      <c r="AM1358" t="s">
        <v>932</v>
      </c>
      <c r="AN1358" t="s">
        <v>1292</v>
      </c>
      <c r="AO1358">
        <v>208081214</v>
      </c>
    </row>
    <row r="1359" spans="1:41">
      <c r="A1359" t="s">
        <v>315</v>
      </c>
      <c r="B1359">
        <v>4058</v>
      </c>
      <c r="C1359" t="s">
        <v>923</v>
      </c>
      <c r="D1359" t="s">
        <v>316</v>
      </c>
      <c r="E1359">
        <v>64850</v>
      </c>
      <c r="F1359" t="s">
        <v>317</v>
      </c>
      <c r="G1359" t="s">
        <v>318</v>
      </c>
      <c r="H1359" s="105" t="s">
        <v>924</v>
      </c>
      <c r="I1359" t="s">
        <v>925</v>
      </c>
      <c r="J1359" t="s">
        <v>669</v>
      </c>
      <c r="K1359" t="s">
        <v>315</v>
      </c>
      <c r="L1359">
        <v>767445</v>
      </c>
      <c r="M1359">
        <v>19419</v>
      </c>
      <c r="O1359">
        <v>333080</v>
      </c>
      <c r="P1359" t="s">
        <v>1066</v>
      </c>
      <c r="Q1359">
        <v>20469</v>
      </c>
      <c r="R1359">
        <v>152</v>
      </c>
      <c r="S1359">
        <v>20469</v>
      </c>
      <c r="T1359">
        <v>2786</v>
      </c>
      <c r="U1359" t="s">
        <v>328</v>
      </c>
      <c r="W1359">
        <v>1158667035</v>
      </c>
      <c r="X1359" s="76">
        <v>44096</v>
      </c>
      <c r="Y1359" s="76">
        <v>44256</v>
      </c>
      <c r="Z1359" s="76">
        <v>44256</v>
      </c>
      <c r="AA1359" s="76">
        <v>44286</v>
      </c>
      <c r="AB1359">
        <v>1649.26</v>
      </c>
      <c r="AC1359" t="s">
        <v>1067</v>
      </c>
      <c r="AD1359" t="s">
        <v>345</v>
      </c>
      <c r="AE1359" t="s">
        <v>324</v>
      </c>
      <c r="AF1359" t="s">
        <v>1401</v>
      </c>
      <c r="AG1359" t="s">
        <v>1393</v>
      </c>
      <c r="AH1359" t="s">
        <v>329</v>
      </c>
      <c r="AI1359" t="s">
        <v>318</v>
      </c>
      <c r="AJ1359" t="s">
        <v>1070</v>
      </c>
      <c r="AK1359">
        <v>86057</v>
      </c>
      <c r="AL1359">
        <v>5</v>
      </c>
      <c r="AM1359" t="s">
        <v>1290</v>
      </c>
      <c r="AN1359" t="s">
        <v>1291</v>
      </c>
      <c r="AO1359">
        <v>208081148</v>
      </c>
    </row>
    <row r="1360" spans="1:41">
      <c r="A1360" t="s">
        <v>315</v>
      </c>
      <c r="B1360">
        <v>4058</v>
      </c>
      <c r="C1360" t="s">
        <v>923</v>
      </c>
      <c r="D1360" t="s">
        <v>316</v>
      </c>
      <c r="E1360">
        <v>64850</v>
      </c>
      <c r="F1360" t="s">
        <v>317</v>
      </c>
      <c r="G1360" t="s">
        <v>318</v>
      </c>
      <c r="H1360" s="105" t="s">
        <v>924</v>
      </c>
      <c r="I1360" t="s">
        <v>925</v>
      </c>
      <c r="J1360" t="s">
        <v>669</v>
      </c>
      <c r="K1360" t="s">
        <v>315</v>
      </c>
      <c r="L1360">
        <v>767450</v>
      </c>
      <c r="M1360">
        <v>19419</v>
      </c>
      <c r="O1360">
        <v>333080</v>
      </c>
      <c r="P1360" t="s">
        <v>1066</v>
      </c>
      <c r="Q1360">
        <v>20469</v>
      </c>
      <c r="R1360">
        <v>152</v>
      </c>
      <c r="S1360">
        <v>20469</v>
      </c>
      <c r="T1360">
        <v>2786</v>
      </c>
      <c r="U1360" t="s">
        <v>328</v>
      </c>
      <c r="W1360">
        <v>1158667035</v>
      </c>
      <c r="X1360" s="76">
        <v>44096</v>
      </c>
      <c r="Y1360" s="76">
        <v>44256</v>
      </c>
      <c r="Z1360" s="76">
        <v>44256</v>
      </c>
      <c r="AA1360" s="76">
        <v>44286</v>
      </c>
      <c r="AB1360">
        <v>1081.8800000000001</v>
      </c>
      <c r="AC1360" t="s">
        <v>1067</v>
      </c>
      <c r="AD1360" t="s">
        <v>345</v>
      </c>
      <c r="AE1360" t="s">
        <v>324</v>
      </c>
      <c r="AF1360" t="s">
        <v>1401</v>
      </c>
      <c r="AG1360" t="s">
        <v>1393</v>
      </c>
      <c r="AH1360" t="s">
        <v>329</v>
      </c>
      <c r="AI1360" t="s">
        <v>318</v>
      </c>
      <c r="AJ1360" t="s">
        <v>1070</v>
      </c>
      <c r="AK1360">
        <v>86057</v>
      </c>
      <c r="AL1360">
        <v>10</v>
      </c>
      <c r="AM1360" t="s">
        <v>1299</v>
      </c>
      <c r="AN1360" t="s">
        <v>1300</v>
      </c>
      <c r="AO1360">
        <v>208081185</v>
      </c>
    </row>
    <row r="1361" spans="1:41">
      <c r="A1361" t="s">
        <v>315</v>
      </c>
      <c r="B1361">
        <v>4058</v>
      </c>
      <c r="C1361" t="s">
        <v>923</v>
      </c>
      <c r="D1361" t="s">
        <v>316</v>
      </c>
      <c r="E1361">
        <v>64850</v>
      </c>
      <c r="F1361" t="s">
        <v>317</v>
      </c>
      <c r="G1361" t="s">
        <v>318</v>
      </c>
      <c r="H1361" s="105" t="s">
        <v>924</v>
      </c>
      <c r="I1361" t="s">
        <v>925</v>
      </c>
      <c r="J1361" t="s">
        <v>669</v>
      </c>
      <c r="K1361" t="s">
        <v>315</v>
      </c>
      <c r="L1361">
        <v>767461</v>
      </c>
      <c r="M1361">
        <v>19419</v>
      </c>
      <c r="O1361">
        <v>333080</v>
      </c>
      <c r="P1361" t="s">
        <v>1066</v>
      </c>
      <c r="Q1361">
        <v>20469</v>
      </c>
      <c r="R1361">
        <v>152</v>
      </c>
      <c r="S1361">
        <v>20469</v>
      </c>
      <c r="T1361">
        <v>2786</v>
      </c>
      <c r="U1361" t="s">
        <v>328</v>
      </c>
      <c r="W1361">
        <v>1158667035</v>
      </c>
      <c r="X1361" s="76">
        <v>44096</v>
      </c>
      <c r="Y1361" s="76">
        <v>44256</v>
      </c>
      <c r="Z1361" s="76">
        <v>44256</v>
      </c>
      <c r="AA1361" s="76">
        <v>44286</v>
      </c>
      <c r="AB1361">
        <v>1490.58</v>
      </c>
      <c r="AC1361" t="s">
        <v>1067</v>
      </c>
      <c r="AD1361" t="s">
        <v>345</v>
      </c>
      <c r="AE1361" t="s">
        <v>324</v>
      </c>
      <c r="AF1361" t="s">
        <v>1401</v>
      </c>
      <c r="AG1361" t="s">
        <v>1393</v>
      </c>
      <c r="AH1361" t="s">
        <v>329</v>
      </c>
      <c r="AI1361" t="s">
        <v>318</v>
      </c>
      <c r="AJ1361" t="s">
        <v>1070</v>
      </c>
      <c r="AK1361">
        <v>86057</v>
      </c>
      <c r="AL1361">
        <v>21</v>
      </c>
      <c r="AM1361" t="s">
        <v>1286</v>
      </c>
      <c r="AN1361" t="s">
        <v>1287</v>
      </c>
      <c r="AO1361">
        <v>208081297</v>
      </c>
    </row>
    <row r="1362" spans="1:41">
      <c r="A1362" t="s">
        <v>315</v>
      </c>
      <c r="B1362">
        <v>4058</v>
      </c>
      <c r="C1362" t="s">
        <v>923</v>
      </c>
      <c r="D1362" t="s">
        <v>316</v>
      </c>
      <c r="E1362">
        <v>64850</v>
      </c>
      <c r="F1362" t="s">
        <v>317</v>
      </c>
      <c r="G1362" t="s">
        <v>318</v>
      </c>
      <c r="H1362" s="105" t="s">
        <v>924</v>
      </c>
      <c r="I1362" t="s">
        <v>925</v>
      </c>
      <c r="J1362" t="s">
        <v>669</v>
      </c>
      <c r="K1362" t="s">
        <v>315</v>
      </c>
      <c r="L1362">
        <v>767444</v>
      </c>
      <c r="M1362">
        <v>19419</v>
      </c>
      <c r="O1362">
        <v>333080</v>
      </c>
      <c r="P1362" t="s">
        <v>1066</v>
      </c>
      <c r="Q1362">
        <v>20469</v>
      </c>
      <c r="R1362">
        <v>152</v>
      </c>
      <c r="S1362">
        <v>20469</v>
      </c>
      <c r="T1362">
        <v>2786</v>
      </c>
      <c r="U1362" t="s">
        <v>328</v>
      </c>
      <c r="W1362">
        <v>1158667035</v>
      </c>
      <c r="X1362" s="76">
        <v>44096</v>
      </c>
      <c r="Y1362" s="76">
        <v>44256</v>
      </c>
      <c r="Z1362" s="76">
        <v>44256</v>
      </c>
      <c r="AA1362" s="76">
        <v>44286</v>
      </c>
      <c r="AB1362">
        <v>1471.35</v>
      </c>
      <c r="AC1362" t="s">
        <v>1067</v>
      </c>
      <c r="AD1362" t="s">
        <v>345</v>
      </c>
      <c r="AE1362" t="s">
        <v>324</v>
      </c>
      <c r="AF1362" t="s">
        <v>1401</v>
      </c>
      <c r="AG1362" t="s">
        <v>1393</v>
      </c>
      <c r="AH1362" t="s">
        <v>329</v>
      </c>
      <c r="AI1362" t="s">
        <v>318</v>
      </c>
      <c r="AJ1362" t="s">
        <v>1070</v>
      </c>
      <c r="AK1362">
        <v>86057</v>
      </c>
      <c r="AL1362">
        <v>4</v>
      </c>
      <c r="AM1362" t="s">
        <v>1339</v>
      </c>
      <c r="AN1362" t="s">
        <v>1340</v>
      </c>
      <c r="AO1362">
        <v>208081132</v>
      </c>
    </row>
    <row r="1363" spans="1:41">
      <c r="A1363" t="s">
        <v>315</v>
      </c>
      <c r="B1363">
        <v>4058</v>
      </c>
      <c r="C1363" t="s">
        <v>923</v>
      </c>
      <c r="D1363" t="s">
        <v>316</v>
      </c>
      <c r="E1363">
        <v>64850</v>
      </c>
      <c r="F1363" t="s">
        <v>317</v>
      </c>
      <c r="G1363" t="s">
        <v>318</v>
      </c>
      <c r="H1363" s="105" t="s">
        <v>924</v>
      </c>
      <c r="I1363" t="s">
        <v>925</v>
      </c>
      <c r="J1363" t="s">
        <v>669</v>
      </c>
      <c r="K1363" t="s">
        <v>315</v>
      </c>
      <c r="L1363">
        <v>767452</v>
      </c>
      <c r="M1363">
        <v>19419</v>
      </c>
      <c r="O1363">
        <v>333080</v>
      </c>
      <c r="P1363" t="s">
        <v>1066</v>
      </c>
      <c r="Q1363">
        <v>20469</v>
      </c>
      <c r="R1363">
        <v>152</v>
      </c>
      <c r="S1363">
        <v>20469</v>
      </c>
      <c r="T1363">
        <v>2786</v>
      </c>
      <c r="U1363" t="s">
        <v>328</v>
      </c>
      <c r="W1363">
        <v>1158667035</v>
      </c>
      <c r="X1363" s="76">
        <v>44096</v>
      </c>
      <c r="Y1363" s="76">
        <v>44256</v>
      </c>
      <c r="Z1363" s="76">
        <v>44256</v>
      </c>
      <c r="AA1363" s="76">
        <v>44286</v>
      </c>
      <c r="AB1363">
        <v>1490.58</v>
      </c>
      <c r="AC1363" t="s">
        <v>1067</v>
      </c>
      <c r="AD1363" t="s">
        <v>345</v>
      </c>
      <c r="AE1363" t="s">
        <v>324</v>
      </c>
      <c r="AF1363" t="s">
        <v>1401</v>
      </c>
      <c r="AG1363" t="s">
        <v>1393</v>
      </c>
      <c r="AH1363" t="s">
        <v>329</v>
      </c>
      <c r="AI1363" t="s">
        <v>318</v>
      </c>
      <c r="AJ1363" t="s">
        <v>1070</v>
      </c>
      <c r="AK1363">
        <v>86057</v>
      </c>
      <c r="AL1363">
        <v>12</v>
      </c>
      <c r="AM1363" t="s">
        <v>1354</v>
      </c>
      <c r="AN1363" t="s">
        <v>1355</v>
      </c>
      <c r="AO1363">
        <v>208081207</v>
      </c>
    </row>
    <row r="1364" spans="1:41">
      <c r="A1364" t="s">
        <v>315</v>
      </c>
      <c r="B1364">
        <v>4058</v>
      </c>
      <c r="C1364" t="s">
        <v>923</v>
      </c>
      <c r="D1364" t="s">
        <v>316</v>
      </c>
      <c r="E1364">
        <v>64850</v>
      </c>
      <c r="F1364" t="s">
        <v>317</v>
      </c>
      <c r="G1364" t="s">
        <v>318</v>
      </c>
      <c r="H1364" s="105" t="s">
        <v>924</v>
      </c>
      <c r="I1364" t="s">
        <v>925</v>
      </c>
      <c r="J1364" t="s">
        <v>669</v>
      </c>
      <c r="K1364" t="s">
        <v>315</v>
      </c>
      <c r="L1364">
        <v>767443</v>
      </c>
      <c r="M1364">
        <v>19419</v>
      </c>
      <c r="O1364">
        <v>333080</v>
      </c>
      <c r="P1364" t="s">
        <v>1066</v>
      </c>
      <c r="Q1364">
        <v>20469</v>
      </c>
      <c r="R1364">
        <v>152</v>
      </c>
      <c r="S1364">
        <v>20469</v>
      </c>
      <c r="T1364">
        <v>2786</v>
      </c>
      <c r="U1364" t="s">
        <v>328</v>
      </c>
      <c r="W1364">
        <v>1158667035</v>
      </c>
      <c r="X1364" s="76">
        <v>44096</v>
      </c>
      <c r="Y1364" s="76">
        <v>44256</v>
      </c>
      <c r="Z1364" s="76">
        <v>44256</v>
      </c>
      <c r="AA1364" s="76">
        <v>44286</v>
      </c>
      <c r="AB1364">
        <v>1794.47</v>
      </c>
      <c r="AC1364" t="s">
        <v>1067</v>
      </c>
      <c r="AD1364" t="s">
        <v>345</v>
      </c>
      <c r="AE1364" t="s">
        <v>324</v>
      </c>
      <c r="AF1364" t="s">
        <v>1401</v>
      </c>
      <c r="AG1364" t="s">
        <v>1393</v>
      </c>
      <c r="AH1364" t="s">
        <v>329</v>
      </c>
      <c r="AI1364" t="s">
        <v>318</v>
      </c>
      <c r="AJ1364" t="s">
        <v>1070</v>
      </c>
      <c r="AK1364">
        <v>86057</v>
      </c>
      <c r="AL1364">
        <v>3</v>
      </c>
      <c r="AM1364" t="s">
        <v>1346</v>
      </c>
      <c r="AN1364" t="s">
        <v>1347</v>
      </c>
      <c r="AO1364">
        <v>208081118</v>
      </c>
    </row>
    <row r="1365" spans="1:41">
      <c r="A1365" t="s">
        <v>315</v>
      </c>
      <c r="B1365">
        <v>4058</v>
      </c>
      <c r="C1365" t="s">
        <v>923</v>
      </c>
      <c r="D1365" t="s">
        <v>316</v>
      </c>
      <c r="E1365">
        <v>64850</v>
      </c>
      <c r="F1365" t="s">
        <v>317</v>
      </c>
      <c r="G1365" t="s">
        <v>318</v>
      </c>
      <c r="H1365" s="105" t="s">
        <v>924</v>
      </c>
      <c r="I1365" t="s">
        <v>925</v>
      </c>
      <c r="J1365" t="s">
        <v>669</v>
      </c>
      <c r="K1365" t="s">
        <v>315</v>
      </c>
      <c r="L1365">
        <v>767458</v>
      </c>
      <c r="M1365">
        <v>19419</v>
      </c>
      <c r="O1365">
        <v>333080</v>
      </c>
      <c r="P1365" t="s">
        <v>1066</v>
      </c>
      <c r="Q1365">
        <v>20469</v>
      </c>
      <c r="R1365">
        <v>152</v>
      </c>
      <c r="S1365">
        <v>20469</v>
      </c>
      <c r="T1365">
        <v>2786</v>
      </c>
      <c r="U1365" t="s">
        <v>328</v>
      </c>
      <c r="W1365">
        <v>1158667035</v>
      </c>
      <c r="X1365" s="76">
        <v>44096</v>
      </c>
      <c r="Y1365" s="76">
        <v>44256</v>
      </c>
      <c r="Z1365" s="76">
        <v>44256</v>
      </c>
      <c r="AA1365" s="76">
        <v>44286</v>
      </c>
      <c r="AB1365">
        <v>1490.58</v>
      </c>
      <c r="AC1365" t="s">
        <v>1067</v>
      </c>
      <c r="AD1365" t="s">
        <v>345</v>
      </c>
      <c r="AE1365" t="s">
        <v>324</v>
      </c>
      <c r="AF1365" t="s">
        <v>1401</v>
      </c>
      <c r="AG1365" t="s">
        <v>1393</v>
      </c>
      <c r="AH1365" t="s">
        <v>329</v>
      </c>
      <c r="AI1365" t="s">
        <v>318</v>
      </c>
      <c r="AJ1365" t="s">
        <v>1070</v>
      </c>
      <c r="AK1365">
        <v>86057</v>
      </c>
      <c r="AL1365">
        <v>18</v>
      </c>
      <c r="AM1365" t="s">
        <v>1295</v>
      </c>
      <c r="AN1365" t="s">
        <v>1296</v>
      </c>
      <c r="AO1365">
        <v>208081267</v>
      </c>
    </row>
    <row r="1366" spans="1:41">
      <c r="A1366" t="s">
        <v>315</v>
      </c>
      <c r="B1366">
        <v>4058</v>
      </c>
      <c r="C1366" t="s">
        <v>923</v>
      </c>
      <c r="D1366" t="s">
        <v>316</v>
      </c>
      <c r="E1366">
        <v>64850</v>
      </c>
      <c r="F1366" t="s">
        <v>317</v>
      </c>
      <c r="G1366" t="s">
        <v>318</v>
      </c>
      <c r="H1366" s="105" t="s">
        <v>924</v>
      </c>
      <c r="I1366" t="s">
        <v>925</v>
      </c>
      <c r="J1366" t="s">
        <v>669</v>
      </c>
      <c r="K1366" t="s">
        <v>315</v>
      </c>
      <c r="L1366">
        <v>767459</v>
      </c>
      <c r="M1366">
        <v>19419</v>
      </c>
      <c r="O1366">
        <v>333080</v>
      </c>
      <c r="P1366" t="s">
        <v>1066</v>
      </c>
      <c r="Q1366">
        <v>20469</v>
      </c>
      <c r="R1366">
        <v>152</v>
      </c>
      <c r="S1366">
        <v>20469</v>
      </c>
      <c r="T1366">
        <v>2786</v>
      </c>
      <c r="U1366" t="s">
        <v>328</v>
      </c>
      <c r="W1366">
        <v>1158667035</v>
      </c>
      <c r="X1366" s="76">
        <v>44096</v>
      </c>
      <c r="Y1366" s="76">
        <v>44256</v>
      </c>
      <c r="Z1366" s="76">
        <v>44256</v>
      </c>
      <c r="AA1366" s="76">
        <v>44286</v>
      </c>
      <c r="AB1366">
        <v>1081.8800000000001</v>
      </c>
      <c r="AC1366" t="s">
        <v>1067</v>
      </c>
      <c r="AD1366" t="s">
        <v>345</v>
      </c>
      <c r="AE1366" t="s">
        <v>324</v>
      </c>
      <c r="AF1366" t="s">
        <v>1401</v>
      </c>
      <c r="AG1366" t="s">
        <v>1393</v>
      </c>
      <c r="AH1366" t="s">
        <v>329</v>
      </c>
      <c r="AI1366" t="s">
        <v>318</v>
      </c>
      <c r="AJ1366" t="s">
        <v>1070</v>
      </c>
      <c r="AK1366">
        <v>86057</v>
      </c>
      <c r="AL1366">
        <v>19</v>
      </c>
      <c r="AM1366" t="s">
        <v>977</v>
      </c>
      <c r="AN1366" t="s">
        <v>1343</v>
      </c>
      <c r="AO1366">
        <v>208081274</v>
      </c>
    </row>
    <row r="1367" spans="1:41">
      <c r="A1367" t="s">
        <v>315</v>
      </c>
      <c r="B1367">
        <v>4058</v>
      </c>
      <c r="C1367" t="s">
        <v>923</v>
      </c>
      <c r="D1367" t="s">
        <v>316</v>
      </c>
      <c r="E1367">
        <v>64850</v>
      </c>
      <c r="F1367" t="s">
        <v>317</v>
      </c>
      <c r="G1367" t="s">
        <v>318</v>
      </c>
      <c r="H1367" s="105" t="s">
        <v>924</v>
      </c>
      <c r="I1367" t="s">
        <v>925</v>
      </c>
      <c r="J1367" t="s">
        <v>669</v>
      </c>
      <c r="K1367" t="s">
        <v>315</v>
      </c>
      <c r="L1367">
        <v>767447</v>
      </c>
      <c r="M1367">
        <v>19419</v>
      </c>
      <c r="O1367">
        <v>333080</v>
      </c>
      <c r="P1367" t="s">
        <v>1066</v>
      </c>
      <c r="Q1367">
        <v>20469</v>
      </c>
      <c r="R1367">
        <v>152</v>
      </c>
      <c r="S1367">
        <v>20469</v>
      </c>
      <c r="T1367">
        <v>2786</v>
      </c>
      <c r="U1367" t="s">
        <v>328</v>
      </c>
      <c r="W1367">
        <v>1158667035</v>
      </c>
      <c r="X1367" s="76">
        <v>44096</v>
      </c>
      <c r="Y1367" s="76">
        <v>44256</v>
      </c>
      <c r="Z1367" s="76">
        <v>44256</v>
      </c>
      <c r="AA1367" s="76">
        <v>44286</v>
      </c>
      <c r="AB1367">
        <v>1086.68</v>
      </c>
      <c r="AC1367" t="s">
        <v>1067</v>
      </c>
      <c r="AD1367" t="s">
        <v>345</v>
      </c>
      <c r="AE1367" t="s">
        <v>324</v>
      </c>
      <c r="AF1367" t="s">
        <v>1401</v>
      </c>
      <c r="AG1367" t="s">
        <v>1393</v>
      </c>
      <c r="AH1367" t="s">
        <v>329</v>
      </c>
      <c r="AI1367" t="s">
        <v>318</v>
      </c>
      <c r="AJ1367" t="s">
        <v>1070</v>
      </c>
      <c r="AK1367">
        <v>86057</v>
      </c>
      <c r="AL1367">
        <v>7</v>
      </c>
      <c r="AM1367" t="s">
        <v>1350</v>
      </c>
      <c r="AN1367" t="s">
        <v>1351</v>
      </c>
      <c r="AO1367">
        <v>208081162</v>
      </c>
    </row>
    <row r="1368" spans="1:41">
      <c r="A1368" t="s">
        <v>315</v>
      </c>
      <c r="B1368">
        <v>4058</v>
      </c>
      <c r="C1368" t="s">
        <v>923</v>
      </c>
      <c r="D1368" t="s">
        <v>316</v>
      </c>
      <c r="E1368">
        <v>64850</v>
      </c>
      <c r="F1368" t="s">
        <v>317</v>
      </c>
      <c r="G1368" t="s">
        <v>318</v>
      </c>
      <c r="H1368" s="105" t="s">
        <v>924</v>
      </c>
      <c r="I1368" t="s">
        <v>925</v>
      </c>
      <c r="J1368" t="s">
        <v>669</v>
      </c>
      <c r="K1368" t="s">
        <v>315</v>
      </c>
      <c r="L1368">
        <v>767462</v>
      </c>
      <c r="M1368">
        <v>19419</v>
      </c>
      <c r="O1368">
        <v>333080</v>
      </c>
      <c r="P1368" t="s">
        <v>1066</v>
      </c>
      <c r="Q1368">
        <v>20469</v>
      </c>
      <c r="R1368">
        <v>152</v>
      </c>
      <c r="S1368">
        <v>20469</v>
      </c>
      <c r="T1368">
        <v>2786</v>
      </c>
      <c r="U1368" t="s">
        <v>328</v>
      </c>
      <c r="W1368">
        <v>1158667035</v>
      </c>
      <c r="X1368" s="76">
        <v>44096</v>
      </c>
      <c r="Y1368" s="76">
        <v>44256</v>
      </c>
      <c r="Z1368" s="76">
        <v>44256</v>
      </c>
      <c r="AA1368" s="76">
        <v>44286</v>
      </c>
      <c r="AB1368">
        <v>1081.8800000000001</v>
      </c>
      <c r="AC1368" t="s">
        <v>1067</v>
      </c>
      <c r="AD1368" t="s">
        <v>345</v>
      </c>
      <c r="AE1368" t="s">
        <v>324</v>
      </c>
      <c r="AF1368" t="s">
        <v>1401</v>
      </c>
      <c r="AG1368" t="s">
        <v>1393</v>
      </c>
      <c r="AH1368" t="s">
        <v>329</v>
      </c>
      <c r="AI1368" t="s">
        <v>318</v>
      </c>
      <c r="AJ1368" t="s">
        <v>1070</v>
      </c>
      <c r="AK1368">
        <v>86057</v>
      </c>
      <c r="AL1368">
        <v>22</v>
      </c>
      <c r="AM1368" t="s">
        <v>1327</v>
      </c>
      <c r="AN1368" t="s">
        <v>1328</v>
      </c>
      <c r="AO1368">
        <v>208081303</v>
      </c>
    </row>
    <row r="1369" spans="1:41">
      <c r="A1369" t="s">
        <v>315</v>
      </c>
      <c r="B1369">
        <v>4058</v>
      </c>
      <c r="C1369" t="s">
        <v>923</v>
      </c>
      <c r="D1369" t="s">
        <v>316</v>
      </c>
      <c r="E1369">
        <v>64850</v>
      </c>
      <c r="F1369" t="s">
        <v>317</v>
      </c>
      <c r="G1369" t="s">
        <v>318</v>
      </c>
      <c r="H1369" s="105" t="s">
        <v>924</v>
      </c>
      <c r="I1369" t="s">
        <v>925</v>
      </c>
      <c r="J1369" t="s">
        <v>669</v>
      </c>
      <c r="K1369" t="s">
        <v>315</v>
      </c>
      <c r="L1369">
        <v>767455</v>
      </c>
      <c r="M1369">
        <v>19419</v>
      </c>
      <c r="O1369">
        <v>333080</v>
      </c>
      <c r="P1369" t="s">
        <v>1066</v>
      </c>
      <c r="Q1369">
        <v>20469</v>
      </c>
      <c r="R1369">
        <v>152</v>
      </c>
      <c r="S1369">
        <v>20469</v>
      </c>
      <c r="T1369">
        <v>2786</v>
      </c>
      <c r="U1369" t="s">
        <v>328</v>
      </c>
      <c r="W1369">
        <v>1158667035</v>
      </c>
      <c r="X1369" s="76">
        <v>44096</v>
      </c>
      <c r="Y1369" s="76">
        <v>44256</v>
      </c>
      <c r="Z1369" s="76">
        <v>44256</v>
      </c>
      <c r="AA1369" s="76">
        <v>44286</v>
      </c>
      <c r="AB1369">
        <v>1490.58</v>
      </c>
      <c r="AC1369" t="s">
        <v>1067</v>
      </c>
      <c r="AD1369" t="s">
        <v>345</v>
      </c>
      <c r="AE1369" t="s">
        <v>324</v>
      </c>
      <c r="AF1369" t="s">
        <v>1401</v>
      </c>
      <c r="AG1369" t="s">
        <v>1393</v>
      </c>
      <c r="AH1369" t="s">
        <v>329</v>
      </c>
      <c r="AI1369" t="s">
        <v>318</v>
      </c>
      <c r="AJ1369" t="s">
        <v>1070</v>
      </c>
      <c r="AK1369">
        <v>86057</v>
      </c>
      <c r="AL1369">
        <v>15</v>
      </c>
      <c r="AM1369" t="s">
        <v>1309</v>
      </c>
      <c r="AN1369" t="s">
        <v>1310</v>
      </c>
      <c r="AO1369">
        <v>208081237</v>
      </c>
    </row>
    <row r="1370" spans="1:41">
      <c r="A1370" t="s">
        <v>315</v>
      </c>
      <c r="B1370">
        <v>4058</v>
      </c>
      <c r="C1370" t="s">
        <v>923</v>
      </c>
      <c r="D1370" t="s">
        <v>316</v>
      </c>
      <c r="E1370">
        <v>64850</v>
      </c>
      <c r="F1370" t="s">
        <v>317</v>
      </c>
      <c r="G1370" t="s">
        <v>318</v>
      </c>
      <c r="H1370" s="105" t="s">
        <v>924</v>
      </c>
      <c r="I1370" t="s">
        <v>925</v>
      </c>
      <c r="J1370" t="s">
        <v>669</v>
      </c>
      <c r="K1370" t="s">
        <v>315</v>
      </c>
      <c r="L1370">
        <v>767449</v>
      </c>
      <c r="M1370">
        <v>19419</v>
      </c>
      <c r="O1370">
        <v>333080</v>
      </c>
      <c r="P1370" t="s">
        <v>1066</v>
      </c>
      <c r="Q1370">
        <v>20469</v>
      </c>
      <c r="R1370">
        <v>152</v>
      </c>
      <c r="S1370">
        <v>20469</v>
      </c>
      <c r="T1370">
        <v>2786</v>
      </c>
      <c r="U1370" t="s">
        <v>328</v>
      </c>
      <c r="W1370">
        <v>1158667035</v>
      </c>
      <c r="X1370" s="76">
        <v>44096</v>
      </c>
      <c r="Y1370" s="76">
        <v>44256</v>
      </c>
      <c r="Z1370" s="76">
        <v>44256</v>
      </c>
      <c r="AA1370" s="76">
        <v>44286</v>
      </c>
      <c r="AB1370">
        <v>1490.58</v>
      </c>
      <c r="AC1370" t="s">
        <v>1067</v>
      </c>
      <c r="AD1370" t="s">
        <v>345</v>
      </c>
      <c r="AE1370" t="s">
        <v>324</v>
      </c>
      <c r="AF1370" t="s">
        <v>1401</v>
      </c>
      <c r="AG1370" t="s">
        <v>1393</v>
      </c>
      <c r="AH1370" t="s">
        <v>329</v>
      </c>
      <c r="AI1370" t="s">
        <v>318</v>
      </c>
      <c r="AJ1370" t="s">
        <v>1070</v>
      </c>
      <c r="AK1370">
        <v>86057</v>
      </c>
      <c r="AL1370">
        <v>9</v>
      </c>
      <c r="AM1370" t="s">
        <v>1305</v>
      </c>
      <c r="AN1370" t="s">
        <v>1306</v>
      </c>
      <c r="AO1370">
        <v>208081178</v>
      </c>
    </row>
    <row r="1371" spans="1:41">
      <c r="A1371" t="s">
        <v>315</v>
      </c>
      <c r="B1371">
        <v>4058</v>
      </c>
      <c r="C1371" t="s">
        <v>923</v>
      </c>
      <c r="D1371" t="s">
        <v>316</v>
      </c>
      <c r="E1371">
        <v>64850</v>
      </c>
      <c r="F1371" t="s">
        <v>317</v>
      </c>
      <c r="G1371" t="s">
        <v>318</v>
      </c>
      <c r="H1371" s="105" t="s">
        <v>924</v>
      </c>
      <c r="I1371" t="s">
        <v>925</v>
      </c>
      <c r="J1371" t="s">
        <v>669</v>
      </c>
      <c r="K1371" t="s">
        <v>315</v>
      </c>
      <c r="L1371">
        <v>767446</v>
      </c>
      <c r="M1371">
        <v>19419</v>
      </c>
      <c r="O1371">
        <v>333080</v>
      </c>
      <c r="P1371" t="s">
        <v>1066</v>
      </c>
      <c r="Q1371">
        <v>20469</v>
      </c>
      <c r="R1371">
        <v>152</v>
      </c>
      <c r="S1371">
        <v>20469</v>
      </c>
      <c r="T1371">
        <v>2786</v>
      </c>
      <c r="U1371" t="s">
        <v>328</v>
      </c>
      <c r="W1371">
        <v>1158667035</v>
      </c>
      <c r="X1371" s="76">
        <v>44096</v>
      </c>
      <c r="Y1371" s="76">
        <v>44256</v>
      </c>
      <c r="Z1371" s="76">
        <v>44256</v>
      </c>
      <c r="AA1371" s="76">
        <v>44286</v>
      </c>
      <c r="AB1371">
        <v>1495.39</v>
      </c>
      <c r="AC1371" t="s">
        <v>1067</v>
      </c>
      <c r="AD1371" t="s">
        <v>345</v>
      </c>
      <c r="AE1371" t="s">
        <v>324</v>
      </c>
      <c r="AF1371" t="s">
        <v>1401</v>
      </c>
      <c r="AG1371" t="s">
        <v>1393</v>
      </c>
      <c r="AH1371" t="s">
        <v>329</v>
      </c>
      <c r="AI1371" t="s">
        <v>318</v>
      </c>
      <c r="AJ1371" t="s">
        <v>1070</v>
      </c>
      <c r="AK1371">
        <v>86057</v>
      </c>
      <c r="AL1371">
        <v>6</v>
      </c>
      <c r="AM1371" t="s">
        <v>1335</v>
      </c>
      <c r="AN1371" t="s">
        <v>1336</v>
      </c>
      <c r="AO1371">
        <v>208081155</v>
      </c>
    </row>
    <row r="1372" spans="1:41">
      <c r="H1372" s="105"/>
      <c r="X1372" s="76"/>
      <c r="Y1372" s="76"/>
      <c r="Z1372" s="76"/>
      <c r="AA1372" s="76"/>
      <c r="AB1372">
        <f>SUM(AB1132:AB1371)</f>
        <v>339997.05000000051</v>
      </c>
    </row>
    <row r="1373" spans="1:41">
      <c r="A1373" t="s">
        <v>315</v>
      </c>
      <c r="B1373">
        <v>4058</v>
      </c>
      <c r="C1373" t="s">
        <v>923</v>
      </c>
      <c r="D1373" t="s">
        <v>316</v>
      </c>
      <c r="E1373">
        <v>64850</v>
      </c>
      <c r="F1373" t="s">
        <v>317</v>
      </c>
      <c r="G1373" t="s">
        <v>318</v>
      </c>
      <c r="H1373" s="105" t="s">
        <v>924</v>
      </c>
      <c r="I1373" t="s">
        <v>925</v>
      </c>
      <c r="J1373" t="s">
        <v>669</v>
      </c>
      <c r="K1373" t="s">
        <v>315</v>
      </c>
      <c r="L1373">
        <v>767475</v>
      </c>
      <c r="M1373">
        <v>19450</v>
      </c>
      <c r="O1373">
        <v>333080</v>
      </c>
      <c r="P1373" t="s">
        <v>1066</v>
      </c>
      <c r="Q1373">
        <v>20470</v>
      </c>
      <c r="R1373">
        <v>152</v>
      </c>
      <c r="S1373">
        <v>20470</v>
      </c>
      <c r="T1373">
        <v>2786</v>
      </c>
      <c r="U1373" t="s">
        <v>328</v>
      </c>
      <c r="W1373">
        <v>1158667035</v>
      </c>
      <c r="X1373" s="76">
        <v>44096</v>
      </c>
      <c r="Y1373" s="76">
        <v>44287</v>
      </c>
      <c r="Z1373" s="76">
        <v>44287</v>
      </c>
      <c r="AA1373" s="76">
        <v>44316</v>
      </c>
      <c r="AB1373">
        <v>1490.58</v>
      </c>
      <c r="AC1373" t="s">
        <v>1067</v>
      </c>
      <c r="AD1373" t="s">
        <v>345</v>
      </c>
      <c r="AE1373" t="s">
        <v>324</v>
      </c>
      <c r="AF1373" t="s">
        <v>1402</v>
      </c>
      <c r="AG1373" t="s">
        <v>1393</v>
      </c>
      <c r="AH1373" t="s">
        <v>329</v>
      </c>
      <c r="AI1373" t="s">
        <v>318</v>
      </c>
      <c r="AJ1373" t="s">
        <v>1070</v>
      </c>
      <c r="AK1373">
        <v>86057</v>
      </c>
      <c r="AL1373">
        <v>15</v>
      </c>
      <c r="AM1373" t="s">
        <v>1309</v>
      </c>
      <c r="AN1373" t="s">
        <v>1310</v>
      </c>
      <c r="AO1373">
        <v>208081237</v>
      </c>
    </row>
    <row r="1374" spans="1:41">
      <c r="A1374" t="s">
        <v>315</v>
      </c>
      <c r="B1374">
        <v>4058</v>
      </c>
      <c r="C1374" t="s">
        <v>923</v>
      </c>
      <c r="D1374" t="s">
        <v>316</v>
      </c>
      <c r="E1374">
        <v>64850</v>
      </c>
      <c r="F1374" t="s">
        <v>317</v>
      </c>
      <c r="G1374" t="s">
        <v>318</v>
      </c>
      <c r="H1374" s="105" t="s">
        <v>924</v>
      </c>
      <c r="I1374" t="s">
        <v>925</v>
      </c>
      <c r="J1374" t="s">
        <v>669</v>
      </c>
      <c r="K1374" t="s">
        <v>315</v>
      </c>
      <c r="L1374">
        <v>767482</v>
      </c>
      <c r="M1374">
        <v>19450</v>
      </c>
      <c r="O1374">
        <v>333080</v>
      </c>
      <c r="P1374" t="s">
        <v>1066</v>
      </c>
      <c r="Q1374">
        <v>20470</v>
      </c>
      <c r="R1374">
        <v>152</v>
      </c>
      <c r="S1374">
        <v>20470</v>
      </c>
      <c r="T1374">
        <v>2786</v>
      </c>
      <c r="U1374" t="s">
        <v>328</v>
      </c>
      <c r="W1374">
        <v>1158667035</v>
      </c>
      <c r="X1374" s="76">
        <v>44096</v>
      </c>
      <c r="Y1374" s="76">
        <v>44287</v>
      </c>
      <c r="Z1374" s="76">
        <v>44287</v>
      </c>
      <c r="AA1374" s="76">
        <v>44316</v>
      </c>
      <c r="AB1374">
        <v>1081.8800000000001</v>
      </c>
      <c r="AC1374" t="s">
        <v>1067</v>
      </c>
      <c r="AD1374" t="s">
        <v>345</v>
      </c>
      <c r="AE1374" t="s">
        <v>324</v>
      </c>
      <c r="AF1374" t="s">
        <v>1402</v>
      </c>
      <c r="AG1374" t="s">
        <v>1393</v>
      </c>
      <c r="AH1374" t="s">
        <v>329</v>
      </c>
      <c r="AI1374" t="s">
        <v>318</v>
      </c>
      <c r="AJ1374" t="s">
        <v>1070</v>
      </c>
      <c r="AK1374">
        <v>86057</v>
      </c>
      <c r="AL1374">
        <v>22</v>
      </c>
      <c r="AM1374" t="s">
        <v>1327</v>
      </c>
      <c r="AN1374" t="s">
        <v>1328</v>
      </c>
      <c r="AO1374">
        <v>208081303</v>
      </c>
    </row>
    <row r="1375" spans="1:41">
      <c r="A1375" t="s">
        <v>315</v>
      </c>
      <c r="B1375">
        <v>4058</v>
      </c>
      <c r="C1375" t="s">
        <v>923</v>
      </c>
      <c r="D1375" t="s">
        <v>316</v>
      </c>
      <c r="E1375">
        <v>64850</v>
      </c>
      <c r="F1375" t="s">
        <v>317</v>
      </c>
      <c r="G1375" t="s">
        <v>318</v>
      </c>
      <c r="H1375" s="105" t="s">
        <v>924</v>
      </c>
      <c r="I1375" t="s">
        <v>925</v>
      </c>
      <c r="J1375" t="s">
        <v>669</v>
      </c>
      <c r="K1375" t="s">
        <v>315</v>
      </c>
      <c r="L1375">
        <v>767467</v>
      </c>
      <c r="M1375">
        <v>19450</v>
      </c>
      <c r="O1375">
        <v>333080</v>
      </c>
      <c r="P1375" t="s">
        <v>1066</v>
      </c>
      <c r="Q1375">
        <v>20470</v>
      </c>
      <c r="R1375">
        <v>152</v>
      </c>
      <c r="S1375">
        <v>20470</v>
      </c>
      <c r="T1375">
        <v>2786</v>
      </c>
      <c r="U1375" t="s">
        <v>328</v>
      </c>
      <c r="W1375">
        <v>1158667035</v>
      </c>
      <c r="X1375" s="76">
        <v>44096</v>
      </c>
      <c r="Y1375" s="76">
        <v>44287</v>
      </c>
      <c r="Z1375" s="76">
        <v>44287</v>
      </c>
      <c r="AA1375" s="76">
        <v>44316</v>
      </c>
      <c r="AB1375">
        <v>1086.68</v>
      </c>
      <c r="AC1375" t="s">
        <v>1067</v>
      </c>
      <c r="AD1375" t="s">
        <v>345</v>
      </c>
      <c r="AE1375" t="s">
        <v>324</v>
      </c>
      <c r="AF1375" t="s">
        <v>1402</v>
      </c>
      <c r="AG1375" t="s">
        <v>1393</v>
      </c>
      <c r="AH1375" t="s">
        <v>329</v>
      </c>
      <c r="AI1375" t="s">
        <v>318</v>
      </c>
      <c r="AJ1375" t="s">
        <v>1070</v>
      </c>
      <c r="AK1375">
        <v>86057</v>
      </c>
      <c r="AL1375">
        <v>7</v>
      </c>
      <c r="AM1375" t="s">
        <v>1350</v>
      </c>
      <c r="AN1375" t="s">
        <v>1351</v>
      </c>
      <c r="AO1375">
        <v>208081162</v>
      </c>
    </row>
    <row r="1376" spans="1:41">
      <c r="A1376" t="s">
        <v>315</v>
      </c>
      <c r="B1376">
        <v>4058</v>
      </c>
      <c r="C1376" t="s">
        <v>923</v>
      </c>
      <c r="D1376" t="s">
        <v>316</v>
      </c>
      <c r="E1376">
        <v>64850</v>
      </c>
      <c r="F1376" t="s">
        <v>317</v>
      </c>
      <c r="G1376" t="s">
        <v>318</v>
      </c>
      <c r="H1376" s="105" t="s">
        <v>924</v>
      </c>
      <c r="I1376" t="s">
        <v>925</v>
      </c>
      <c r="J1376" t="s">
        <v>669</v>
      </c>
      <c r="K1376" t="s">
        <v>315</v>
      </c>
      <c r="L1376">
        <v>767473</v>
      </c>
      <c r="M1376">
        <v>19450</v>
      </c>
      <c r="O1376">
        <v>333080</v>
      </c>
      <c r="P1376" t="s">
        <v>1066</v>
      </c>
      <c r="Q1376">
        <v>20470</v>
      </c>
      <c r="R1376">
        <v>152</v>
      </c>
      <c r="S1376">
        <v>20470</v>
      </c>
      <c r="T1376">
        <v>2786</v>
      </c>
      <c r="U1376" t="s">
        <v>328</v>
      </c>
      <c r="W1376">
        <v>1158667035</v>
      </c>
      <c r="X1376" s="76">
        <v>44096</v>
      </c>
      <c r="Y1376" s="76">
        <v>44287</v>
      </c>
      <c r="Z1376" s="76">
        <v>44287</v>
      </c>
      <c r="AA1376" s="76">
        <v>44316</v>
      </c>
      <c r="AB1376">
        <v>1077.07</v>
      </c>
      <c r="AC1376" t="s">
        <v>1067</v>
      </c>
      <c r="AD1376" t="s">
        <v>345</v>
      </c>
      <c r="AE1376" t="s">
        <v>324</v>
      </c>
      <c r="AF1376" t="s">
        <v>1402</v>
      </c>
      <c r="AG1376" t="s">
        <v>1393</v>
      </c>
      <c r="AH1376" t="s">
        <v>329</v>
      </c>
      <c r="AI1376" t="s">
        <v>318</v>
      </c>
      <c r="AJ1376" t="s">
        <v>1070</v>
      </c>
      <c r="AK1376">
        <v>86057</v>
      </c>
      <c r="AL1376">
        <v>13</v>
      </c>
      <c r="AM1376" t="s">
        <v>932</v>
      </c>
      <c r="AN1376" t="s">
        <v>1292</v>
      </c>
      <c r="AO1376">
        <v>208081214</v>
      </c>
    </row>
    <row r="1377" spans="1:41">
      <c r="A1377" t="s">
        <v>315</v>
      </c>
      <c r="B1377">
        <v>4058</v>
      </c>
      <c r="C1377" t="s">
        <v>923</v>
      </c>
      <c r="D1377" t="s">
        <v>316</v>
      </c>
      <c r="E1377">
        <v>64850</v>
      </c>
      <c r="F1377" t="s">
        <v>317</v>
      </c>
      <c r="G1377" t="s">
        <v>318</v>
      </c>
      <c r="H1377" s="105" t="s">
        <v>924</v>
      </c>
      <c r="I1377" t="s">
        <v>925</v>
      </c>
      <c r="J1377" t="s">
        <v>669</v>
      </c>
      <c r="K1377" t="s">
        <v>315</v>
      </c>
      <c r="L1377">
        <v>767469</v>
      </c>
      <c r="M1377">
        <v>19450</v>
      </c>
      <c r="O1377">
        <v>333080</v>
      </c>
      <c r="P1377" t="s">
        <v>1066</v>
      </c>
      <c r="Q1377">
        <v>20470</v>
      </c>
      <c r="R1377">
        <v>152</v>
      </c>
      <c r="S1377">
        <v>20470</v>
      </c>
      <c r="T1377">
        <v>2786</v>
      </c>
      <c r="U1377" t="s">
        <v>328</v>
      </c>
      <c r="W1377">
        <v>1158667035</v>
      </c>
      <c r="X1377" s="76">
        <v>44096</v>
      </c>
      <c r="Y1377" s="76">
        <v>44287</v>
      </c>
      <c r="Z1377" s="76">
        <v>44287</v>
      </c>
      <c r="AA1377" s="76">
        <v>44316</v>
      </c>
      <c r="AB1377">
        <v>1490.58</v>
      </c>
      <c r="AC1377" t="s">
        <v>1067</v>
      </c>
      <c r="AD1377" t="s">
        <v>345</v>
      </c>
      <c r="AE1377" t="s">
        <v>324</v>
      </c>
      <c r="AF1377" t="s">
        <v>1402</v>
      </c>
      <c r="AG1377" t="s">
        <v>1393</v>
      </c>
      <c r="AH1377" t="s">
        <v>329</v>
      </c>
      <c r="AI1377" t="s">
        <v>318</v>
      </c>
      <c r="AJ1377" t="s">
        <v>1070</v>
      </c>
      <c r="AK1377">
        <v>86057</v>
      </c>
      <c r="AL1377">
        <v>9</v>
      </c>
      <c r="AM1377" t="s">
        <v>1305</v>
      </c>
      <c r="AN1377" t="s">
        <v>1306</v>
      </c>
      <c r="AO1377">
        <v>208081178</v>
      </c>
    </row>
    <row r="1378" spans="1:41">
      <c r="A1378" t="s">
        <v>315</v>
      </c>
      <c r="B1378">
        <v>4058</v>
      </c>
      <c r="C1378" t="s">
        <v>923</v>
      </c>
      <c r="D1378" t="s">
        <v>316</v>
      </c>
      <c r="E1378">
        <v>64850</v>
      </c>
      <c r="F1378" t="s">
        <v>317</v>
      </c>
      <c r="G1378" t="s">
        <v>318</v>
      </c>
      <c r="H1378" s="105" t="s">
        <v>924</v>
      </c>
      <c r="I1378" t="s">
        <v>925</v>
      </c>
      <c r="J1378" t="s">
        <v>669</v>
      </c>
      <c r="K1378" t="s">
        <v>315</v>
      </c>
      <c r="L1378">
        <v>767466</v>
      </c>
      <c r="M1378">
        <v>19450</v>
      </c>
      <c r="O1378">
        <v>333080</v>
      </c>
      <c r="P1378" t="s">
        <v>1066</v>
      </c>
      <c r="Q1378">
        <v>20470</v>
      </c>
      <c r="R1378">
        <v>152</v>
      </c>
      <c r="S1378">
        <v>20470</v>
      </c>
      <c r="T1378">
        <v>2786</v>
      </c>
      <c r="U1378" t="s">
        <v>328</v>
      </c>
      <c r="W1378">
        <v>1158667035</v>
      </c>
      <c r="X1378" s="76">
        <v>44096</v>
      </c>
      <c r="Y1378" s="76">
        <v>44287</v>
      </c>
      <c r="Z1378" s="76">
        <v>44287</v>
      </c>
      <c r="AA1378" s="76">
        <v>44316</v>
      </c>
      <c r="AB1378">
        <v>1495.39</v>
      </c>
      <c r="AC1378" t="s">
        <v>1067</v>
      </c>
      <c r="AD1378" t="s">
        <v>345</v>
      </c>
      <c r="AE1378" t="s">
        <v>324</v>
      </c>
      <c r="AF1378" t="s">
        <v>1402</v>
      </c>
      <c r="AG1378" t="s">
        <v>1393</v>
      </c>
      <c r="AH1378" t="s">
        <v>329</v>
      </c>
      <c r="AI1378" t="s">
        <v>318</v>
      </c>
      <c r="AJ1378" t="s">
        <v>1070</v>
      </c>
      <c r="AK1378">
        <v>86057</v>
      </c>
      <c r="AL1378">
        <v>6</v>
      </c>
      <c r="AM1378" t="s">
        <v>1335</v>
      </c>
      <c r="AN1378" t="s">
        <v>1336</v>
      </c>
      <c r="AO1378">
        <v>208081155</v>
      </c>
    </row>
    <row r="1379" spans="1:41">
      <c r="A1379" t="s">
        <v>315</v>
      </c>
      <c r="B1379">
        <v>4058</v>
      </c>
      <c r="C1379" t="s">
        <v>923</v>
      </c>
      <c r="D1379" t="s">
        <v>316</v>
      </c>
      <c r="E1379">
        <v>64850</v>
      </c>
      <c r="F1379" t="s">
        <v>317</v>
      </c>
      <c r="G1379" t="s">
        <v>318</v>
      </c>
      <c r="H1379" s="105" t="s">
        <v>924</v>
      </c>
      <c r="I1379" t="s">
        <v>925</v>
      </c>
      <c r="J1379" t="s">
        <v>669</v>
      </c>
      <c r="K1379" t="s">
        <v>315</v>
      </c>
      <c r="L1379">
        <v>767472</v>
      </c>
      <c r="M1379">
        <v>19450</v>
      </c>
      <c r="O1379">
        <v>333080</v>
      </c>
      <c r="P1379" t="s">
        <v>1066</v>
      </c>
      <c r="Q1379">
        <v>20470</v>
      </c>
      <c r="R1379">
        <v>152</v>
      </c>
      <c r="S1379">
        <v>20470</v>
      </c>
      <c r="T1379">
        <v>2786</v>
      </c>
      <c r="U1379" t="s">
        <v>328</v>
      </c>
      <c r="W1379">
        <v>1158667035</v>
      </c>
      <c r="X1379" s="76">
        <v>44096</v>
      </c>
      <c r="Y1379" s="76">
        <v>44287</v>
      </c>
      <c r="Z1379" s="76">
        <v>44287</v>
      </c>
      <c r="AA1379" s="76">
        <v>44316</v>
      </c>
      <c r="AB1379">
        <v>1490.58</v>
      </c>
      <c r="AC1379" t="s">
        <v>1067</v>
      </c>
      <c r="AD1379" t="s">
        <v>345</v>
      </c>
      <c r="AE1379" t="s">
        <v>324</v>
      </c>
      <c r="AF1379" t="s">
        <v>1402</v>
      </c>
      <c r="AG1379" t="s">
        <v>1393</v>
      </c>
      <c r="AH1379" t="s">
        <v>329</v>
      </c>
      <c r="AI1379" t="s">
        <v>318</v>
      </c>
      <c r="AJ1379" t="s">
        <v>1070</v>
      </c>
      <c r="AK1379">
        <v>86057</v>
      </c>
      <c r="AL1379">
        <v>12</v>
      </c>
      <c r="AM1379" t="s">
        <v>1354</v>
      </c>
      <c r="AN1379" t="s">
        <v>1355</v>
      </c>
      <c r="AO1379">
        <v>208081207</v>
      </c>
    </row>
    <row r="1380" spans="1:41">
      <c r="A1380" t="s">
        <v>315</v>
      </c>
      <c r="B1380">
        <v>4058</v>
      </c>
      <c r="C1380" t="s">
        <v>923</v>
      </c>
      <c r="D1380" t="s">
        <v>316</v>
      </c>
      <c r="E1380">
        <v>64850</v>
      </c>
      <c r="F1380" t="s">
        <v>317</v>
      </c>
      <c r="G1380" t="s">
        <v>318</v>
      </c>
      <c r="H1380" s="105" t="s">
        <v>924</v>
      </c>
      <c r="I1380" t="s">
        <v>925</v>
      </c>
      <c r="J1380" t="s">
        <v>669</v>
      </c>
      <c r="K1380" t="s">
        <v>315</v>
      </c>
      <c r="L1380">
        <v>767479</v>
      </c>
      <c r="M1380">
        <v>19450</v>
      </c>
      <c r="O1380">
        <v>333080</v>
      </c>
      <c r="P1380" t="s">
        <v>1066</v>
      </c>
      <c r="Q1380">
        <v>20470</v>
      </c>
      <c r="R1380">
        <v>152</v>
      </c>
      <c r="S1380">
        <v>20470</v>
      </c>
      <c r="T1380">
        <v>2786</v>
      </c>
      <c r="U1380" t="s">
        <v>328</v>
      </c>
      <c r="W1380">
        <v>1158667035</v>
      </c>
      <c r="X1380" s="76">
        <v>44096</v>
      </c>
      <c r="Y1380" s="76">
        <v>44287</v>
      </c>
      <c r="Z1380" s="76">
        <v>44287</v>
      </c>
      <c r="AA1380" s="76">
        <v>44316</v>
      </c>
      <c r="AB1380">
        <v>1081.8800000000001</v>
      </c>
      <c r="AC1380" t="s">
        <v>1067</v>
      </c>
      <c r="AD1380" t="s">
        <v>345</v>
      </c>
      <c r="AE1380" t="s">
        <v>324</v>
      </c>
      <c r="AF1380" t="s">
        <v>1402</v>
      </c>
      <c r="AG1380" t="s">
        <v>1393</v>
      </c>
      <c r="AH1380" t="s">
        <v>329</v>
      </c>
      <c r="AI1380" t="s">
        <v>318</v>
      </c>
      <c r="AJ1380" t="s">
        <v>1070</v>
      </c>
      <c r="AK1380">
        <v>86057</v>
      </c>
      <c r="AL1380">
        <v>19</v>
      </c>
      <c r="AM1380" t="s">
        <v>977</v>
      </c>
      <c r="AN1380" t="s">
        <v>1343</v>
      </c>
      <c r="AO1380">
        <v>208081274</v>
      </c>
    </row>
    <row r="1381" spans="1:41">
      <c r="A1381" t="s">
        <v>315</v>
      </c>
      <c r="B1381">
        <v>4058</v>
      </c>
      <c r="C1381" t="s">
        <v>923</v>
      </c>
      <c r="D1381" t="s">
        <v>316</v>
      </c>
      <c r="E1381">
        <v>64850</v>
      </c>
      <c r="F1381" t="s">
        <v>317</v>
      </c>
      <c r="G1381" t="s">
        <v>318</v>
      </c>
      <c r="H1381" s="105" t="s">
        <v>924</v>
      </c>
      <c r="I1381" t="s">
        <v>925</v>
      </c>
      <c r="J1381" t="s">
        <v>669</v>
      </c>
      <c r="K1381" t="s">
        <v>315</v>
      </c>
      <c r="L1381">
        <v>767478</v>
      </c>
      <c r="M1381">
        <v>19450</v>
      </c>
      <c r="O1381">
        <v>333080</v>
      </c>
      <c r="P1381" t="s">
        <v>1066</v>
      </c>
      <c r="Q1381">
        <v>20470</v>
      </c>
      <c r="R1381">
        <v>152</v>
      </c>
      <c r="S1381">
        <v>20470</v>
      </c>
      <c r="T1381">
        <v>2786</v>
      </c>
      <c r="U1381" t="s">
        <v>328</v>
      </c>
      <c r="W1381">
        <v>1158667035</v>
      </c>
      <c r="X1381" s="76">
        <v>44096</v>
      </c>
      <c r="Y1381" s="76">
        <v>44287</v>
      </c>
      <c r="Z1381" s="76">
        <v>44287</v>
      </c>
      <c r="AA1381" s="76">
        <v>44316</v>
      </c>
      <c r="AB1381">
        <v>1490.58</v>
      </c>
      <c r="AC1381" t="s">
        <v>1067</v>
      </c>
      <c r="AD1381" t="s">
        <v>345</v>
      </c>
      <c r="AE1381" t="s">
        <v>324</v>
      </c>
      <c r="AF1381" t="s">
        <v>1402</v>
      </c>
      <c r="AG1381" t="s">
        <v>1393</v>
      </c>
      <c r="AH1381" t="s">
        <v>329</v>
      </c>
      <c r="AI1381" t="s">
        <v>318</v>
      </c>
      <c r="AJ1381" t="s">
        <v>1070</v>
      </c>
      <c r="AK1381">
        <v>86057</v>
      </c>
      <c r="AL1381">
        <v>18</v>
      </c>
      <c r="AM1381" t="s">
        <v>1295</v>
      </c>
      <c r="AN1381" t="s">
        <v>1296</v>
      </c>
      <c r="AO1381">
        <v>208081267</v>
      </c>
    </row>
    <row r="1382" spans="1:41">
      <c r="A1382" t="s">
        <v>315</v>
      </c>
      <c r="B1382">
        <v>4058</v>
      </c>
      <c r="C1382" t="s">
        <v>923</v>
      </c>
      <c r="D1382" t="s">
        <v>316</v>
      </c>
      <c r="E1382">
        <v>64850</v>
      </c>
      <c r="F1382" t="s">
        <v>317</v>
      </c>
      <c r="G1382" t="s">
        <v>318</v>
      </c>
      <c r="H1382" s="105" t="s">
        <v>924</v>
      </c>
      <c r="I1382" t="s">
        <v>925</v>
      </c>
      <c r="J1382" t="s">
        <v>669</v>
      </c>
      <c r="K1382" t="s">
        <v>315</v>
      </c>
      <c r="L1382">
        <v>767471</v>
      </c>
      <c r="M1382">
        <v>19450</v>
      </c>
      <c r="O1382">
        <v>333080</v>
      </c>
      <c r="P1382" t="s">
        <v>1066</v>
      </c>
      <c r="Q1382">
        <v>20470</v>
      </c>
      <c r="R1382">
        <v>152</v>
      </c>
      <c r="S1382">
        <v>20470</v>
      </c>
      <c r="T1382">
        <v>2786</v>
      </c>
      <c r="U1382" t="s">
        <v>328</v>
      </c>
      <c r="W1382">
        <v>1158667035</v>
      </c>
      <c r="X1382" s="76">
        <v>44096</v>
      </c>
      <c r="Y1382" s="76">
        <v>44287</v>
      </c>
      <c r="Z1382" s="76">
        <v>44287</v>
      </c>
      <c r="AA1382" s="76">
        <v>44316</v>
      </c>
      <c r="AB1382">
        <v>1649.26</v>
      </c>
      <c r="AC1382" t="s">
        <v>1067</v>
      </c>
      <c r="AD1382" t="s">
        <v>345</v>
      </c>
      <c r="AE1382" t="s">
        <v>324</v>
      </c>
      <c r="AF1382" t="s">
        <v>1402</v>
      </c>
      <c r="AG1382" t="s">
        <v>1393</v>
      </c>
      <c r="AH1382" t="s">
        <v>329</v>
      </c>
      <c r="AI1382" t="s">
        <v>318</v>
      </c>
      <c r="AJ1382" t="s">
        <v>1070</v>
      </c>
      <c r="AK1382">
        <v>86057</v>
      </c>
      <c r="AL1382">
        <v>11</v>
      </c>
      <c r="AM1382" t="s">
        <v>1331</v>
      </c>
      <c r="AN1382" t="s">
        <v>1332</v>
      </c>
      <c r="AO1382">
        <v>208081192</v>
      </c>
    </row>
    <row r="1383" spans="1:41">
      <c r="A1383" t="s">
        <v>315</v>
      </c>
      <c r="B1383">
        <v>4058</v>
      </c>
      <c r="C1383" t="s">
        <v>923</v>
      </c>
      <c r="D1383" t="s">
        <v>316</v>
      </c>
      <c r="E1383">
        <v>64850</v>
      </c>
      <c r="F1383" t="s">
        <v>317</v>
      </c>
      <c r="G1383" t="s">
        <v>318</v>
      </c>
      <c r="H1383" s="105" t="s">
        <v>924</v>
      </c>
      <c r="I1383" t="s">
        <v>925</v>
      </c>
      <c r="J1383" t="s">
        <v>669</v>
      </c>
      <c r="K1383" t="s">
        <v>315</v>
      </c>
      <c r="L1383">
        <v>767463</v>
      </c>
      <c r="M1383">
        <v>19450</v>
      </c>
      <c r="O1383">
        <v>333080</v>
      </c>
      <c r="P1383" t="s">
        <v>1066</v>
      </c>
      <c r="Q1383">
        <v>20470</v>
      </c>
      <c r="R1383">
        <v>152</v>
      </c>
      <c r="S1383">
        <v>20470</v>
      </c>
      <c r="T1383">
        <v>2786</v>
      </c>
      <c r="U1383" t="s">
        <v>328</v>
      </c>
      <c r="W1383">
        <v>1158667035</v>
      </c>
      <c r="X1383" s="76">
        <v>44096</v>
      </c>
      <c r="Y1383" s="76">
        <v>44287</v>
      </c>
      <c r="Z1383" s="76">
        <v>44287</v>
      </c>
      <c r="AA1383" s="76">
        <v>44316</v>
      </c>
      <c r="AB1383">
        <v>1794.47</v>
      </c>
      <c r="AC1383" t="s">
        <v>1067</v>
      </c>
      <c r="AD1383" t="s">
        <v>345</v>
      </c>
      <c r="AE1383" t="s">
        <v>324</v>
      </c>
      <c r="AF1383" t="s">
        <v>1402</v>
      </c>
      <c r="AG1383" t="s">
        <v>1393</v>
      </c>
      <c r="AH1383" t="s">
        <v>329</v>
      </c>
      <c r="AI1383" t="s">
        <v>318</v>
      </c>
      <c r="AJ1383" t="s">
        <v>1070</v>
      </c>
      <c r="AK1383">
        <v>86057</v>
      </c>
      <c r="AL1383">
        <v>3</v>
      </c>
      <c r="AM1383" t="s">
        <v>1346</v>
      </c>
      <c r="AN1383" t="s">
        <v>1347</v>
      </c>
      <c r="AO1383">
        <v>208081118</v>
      </c>
    </row>
    <row r="1384" spans="1:41">
      <c r="A1384" t="s">
        <v>315</v>
      </c>
      <c r="B1384">
        <v>4058</v>
      </c>
      <c r="C1384" t="s">
        <v>923</v>
      </c>
      <c r="D1384" t="s">
        <v>316</v>
      </c>
      <c r="E1384">
        <v>64850</v>
      </c>
      <c r="F1384" t="s">
        <v>317</v>
      </c>
      <c r="G1384" t="s">
        <v>318</v>
      </c>
      <c r="H1384" s="105" t="s">
        <v>924</v>
      </c>
      <c r="I1384" t="s">
        <v>925</v>
      </c>
      <c r="J1384" t="s">
        <v>669</v>
      </c>
      <c r="K1384" t="s">
        <v>315</v>
      </c>
      <c r="L1384">
        <v>767477</v>
      </c>
      <c r="M1384">
        <v>19450</v>
      </c>
      <c r="O1384">
        <v>333080</v>
      </c>
      <c r="P1384" t="s">
        <v>1066</v>
      </c>
      <c r="Q1384">
        <v>20470</v>
      </c>
      <c r="R1384">
        <v>152</v>
      </c>
      <c r="S1384">
        <v>20470</v>
      </c>
      <c r="T1384">
        <v>2786</v>
      </c>
      <c r="U1384" t="s">
        <v>328</v>
      </c>
      <c r="W1384">
        <v>1158667035</v>
      </c>
      <c r="X1384" s="76">
        <v>44096</v>
      </c>
      <c r="Y1384" s="76">
        <v>44287</v>
      </c>
      <c r="Z1384" s="76">
        <v>44287</v>
      </c>
      <c r="AA1384" s="76">
        <v>44316</v>
      </c>
      <c r="AB1384">
        <v>1654.07</v>
      </c>
      <c r="AC1384" t="s">
        <v>1067</v>
      </c>
      <c r="AD1384" t="s">
        <v>345</v>
      </c>
      <c r="AE1384" t="s">
        <v>324</v>
      </c>
      <c r="AF1384" t="s">
        <v>1402</v>
      </c>
      <c r="AG1384" t="s">
        <v>1393</v>
      </c>
      <c r="AH1384" t="s">
        <v>329</v>
      </c>
      <c r="AI1384" t="s">
        <v>318</v>
      </c>
      <c r="AJ1384" t="s">
        <v>1070</v>
      </c>
      <c r="AK1384">
        <v>86057</v>
      </c>
      <c r="AL1384">
        <v>17</v>
      </c>
      <c r="AM1384" t="s">
        <v>966</v>
      </c>
      <c r="AN1384" t="s">
        <v>1324</v>
      </c>
      <c r="AO1384">
        <v>208081251</v>
      </c>
    </row>
    <row r="1385" spans="1:41">
      <c r="A1385" t="s">
        <v>315</v>
      </c>
      <c r="B1385">
        <v>4058</v>
      </c>
      <c r="C1385" t="s">
        <v>923</v>
      </c>
      <c r="D1385" t="s">
        <v>316</v>
      </c>
      <c r="E1385">
        <v>64850</v>
      </c>
      <c r="F1385" t="s">
        <v>317</v>
      </c>
      <c r="G1385" t="s">
        <v>318</v>
      </c>
      <c r="H1385" s="105" t="s">
        <v>924</v>
      </c>
      <c r="I1385" t="s">
        <v>925</v>
      </c>
      <c r="J1385" t="s">
        <v>669</v>
      </c>
      <c r="K1385" t="s">
        <v>315</v>
      </c>
      <c r="L1385">
        <v>767474</v>
      </c>
      <c r="M1385">
        <v>19450</v>
      </c>
      <c r="O1385">
        <v>333080</v>
      </c>
      <c r="P1385" t="s">
        <v>1066</v>
      </c>
      <c r="Q1385">
        <v>20470</v>
      </c>
      <c r="R1385">
        <v>152</v>
      </c>
      <c r="S1385">
        <v>20470</v>
      </c>
      <c r="T1385">
        <v>2786</v>
      </c>
      <c r="U1385" t="s">
        <v>328</v>
      </c>
      <c r="W1385">
        <v>1158667035</v>
      </c>
      <c r="X1385" s="76">
        <v>44096</v>
      </c>
      <c r="Y1385" s="76">
        <v>44287</v>
      </c>
      <c r="Z1385" s="76">
        <v>44287</v>
      </c>
      <c r="AA1385" s="76">
        <v>44316</v>
      </c>
      <c r="AB1385">
        <v>1649.26</v>
      </c>
      <c r="AC1385" t="s">
        <v>1067</v>
      </c>
      <c r="AD1385" t="s">
        <v>345</v>
      </c>
      <c r="AE1385" t="s">
        <v>324</v>
      </c>
      <c r="AF1385" t="s">
        <v>1402</v>
      </c>
      <c r="AG1385" t="s">
        <v>1393</v>
      </c>
      <c r="AH1385" t="s">
        <v>329</v>
      </c>
      <c r="AI1385" t="s">
        <v>318</v>
      </c>
      <c r="AJ1385" t="s">
        <v>1070</v>
      </c>
      <c r="AK1385">
        <v>86057</v>
      </c>
      <c r="AL1385">
        <v>14</v>
      </c>
      <c r="AM1385" t="s">
        <v>944</v>
      </c>
      <c r="AN1385" t="s">
        <v>1321</v>
      </c>
      <c r="AO1385">
        <v>208081221</v>
      </c>
    </row>
    <row r="1386" spans="1:41">
      <c r="A1386" t="s">
        <v>315</v>
      </c>
      <c r="B1386">
        <v>4058</v>
      </c>
      <c r="C1386" t="s">
        <v>923</v>
      </c>
      <c r="D1386" t="s">
        <v>316</v>
      </c>
      <c r="E1386">
        <v>64850</v>
      </c>
      <c r="F1386" t="s">
        <v>317</v>
      </c>
      <c r="G1386" t="s">
        <v>318</v>
      </c>
      <c r="H1386" s="105" t="s">
        <v>924</v>
      </c>
      <c r="I1386" t="s">
        <v>925</v>
      </c>
      <c r="J1386" t="s">
        <v>669</v>
      </c>
      <c r="K1386" t="s">
        <v>315</v>
      </c>
      <c r="L1386">
        <v>767468</v>
      </c>
      <c r="M1386">
        <v>19450</v>
      </c>
      <c r="O1386">
        <v>333080</v>
      </c>
      <c r="P1386" t="s">
        <v>1066</v>
      </c>
      <c r="Q1386">
        <v>20470</v>
      </c>
      <c r="R1386">
        <v>152</v>
      </c>
      <c r="S1386">
        <v>20470</v>
      </c>
      <c r="T1386">
        <v>2786</v>
      </c>
      <c r="U1386" t="s">
        <v>328</v>
      </c>
      <c r="W1386">
        <v>1158667035</v>
      </c>
      <c r="X1386" s="76">
        <v>44096</v>
      </c>
      <c r="Y1386" s="76">
        <v>44287</v>
      </c>
      <c r="Z1386" s="76">
        <v>44287</v>
      </c>
      <c r="AA1386" s="76">
        <v>44316</v>
      </c>
      <c r="AB1386">
        <v>1649.26</v>
      </c>
      <c r="AC1386" t="s">
        <v>1067</v>
      </c>
      <c r="AD1386" t="s">
        <v>345</v>
      </c>
      <c r="AE1386" t="s">
        <v>324</v>
      </c>
      <c r="AF1386" t="s">
        <v>1402</v>
      </c>
      <c r="AG1386" t="s">
        <v>1393</v>
      </c>
      <c r="AH1386" t="s">
        <v>329</v>
      </c>
      <c r="AI1386" t="s">
        <v>318</v>
      </c>
      <c r="AJ1386" t="s">
        <v>1070</v>
      </c>
      <c r="AK1386">
        <v>86057</v>
      </c>
      <c r="AL1386">
        <v>8</v>
      </c>
      <c r="AM1386" t="s">
        <v>1301</v>
      </c>
      <c r="AN1386" t="s">
        <v>1302</v>
      </c>
      <c r="AO1386">
        <v>207055970</v>
      </c>
    </row>
    <row r="1387" spans="1:41">
      <c r="A1387" t="s">
        <v>315</v>
      </c>
      <c r="B1387">
        <v>4058</v>
      </c>
      <c r="C1387" t="s">
        <v>923</v>
      </c>
      <c r="D1387" t="s">
        <v>316</v>
      </c>
      <c r="E1387">
        <v>64850</v>
      </c>
      <c r="F1387" t="s">
        <v>317</v>
      </c>
      <c r="G1387" t="s">
        <v>318</v>
      </c>
      <c r="H1387" s="105" t="s">
        <v>924</v>
      </c>
      <c r="I1387" t="s">
        <v>925</v>
      </c>
      <c r="J1387" t="s">
        <v>669</v>
      </c>
      <c r="K1387" t="s">
        <v>315</v>
      </c>
      <c r="L1387">
        <v>767476</v>
      </c>
      <c r="M1387">
        <v>19450</v>
      </c>
      <c r="O1387">
        <v>333080</v>
      </c>
      <c r="P1387" t="s">
        <v>1066</v>
      </c>
      <c r="Q1387">
        <v>20470</v>
      </c>
      <c r="R1387">
        <v>152</v>
      </c>
      <c r="S1387">
        <v>20470</v>
      </c>
      <c r="T1387">
        <v>2786</v>
      </c>
      <c r="U1387" t="s">
        <v>328</v>
      </c>
      <c r="W1387">
        <v>1158667035</v>
      </c>
      <c r="X1387" s="76">
        <v>44096</v>
      </c>
      <c r="Y1387" s="76">
        <v>44287</v>
      </c>
      <c r="Z1387" s="76">
        <v>44287</v>
      </c>
      <c r="AA1387" s="76">
        <v>44316</v>
      </c>
      <c r="AB1387">
        <v>1081.8800000000001</v>
      </c>
      <c r="AC1387" t="s">
        <v>1067</v>
      </c>
      <c r="AD1387" t="s">
        <v>345</v>
      </c>
      <c r="AE1387" t="s">
        <v>324</v>
      </c>
      <c r="AF1387" t="s">
        <v>1402</v>
      </c>
      <c r="AG1387" t="s">
        <v>1393</v>
      </c>
      <c r="AH1387" t="s">
        <v>329</v>
      </c>
      <c r="AI1387" t="s">
        <v>318</v>
      </c>
      <c r="AJ1387" t="s">
        <v>1070</v>
      </c>
      <c r="AK1387">
        <v>86057</v>
      </c>
      <c r="AL1387">
        <v>16</v>
      </c>
      <c r="AM1387" t="s">
        <v>1313</v>
      </c>
      <c r="AN1387" t="s">
        <v>1314</v>
      </c>
      <c r="AO1387">
        <v>208081244</v>
      </c>
    </row>
    <row r="1388" spans="1:41">
      <c r="A1388" t="s">
        <v>315</v>
      </c>
      <c r="B1388">
        <v>4058</v>
      </c>
      <c r="C1388" t="s">
        <v>923</v>
      </c>
      <c r="D1388" t="s">
        <v>316</v>
      </c>
      <c r="E1388">
        <v>64850</v>
      </c>
      <c r="F1388" t="s">
        <v>317</v>
      </c>
      <c r="G1388" t="s">
        <v>318</v>
      </c>
      <c r="H1388" s="105" t="s">
        <v>924</v>
      </c>
      <c r="I1388" t="s">
        <v>925</v>
      </c>
      <c r="J1388" t="s">
        <v>669</v>
      </c>
      <c r="K1388" t="s">
        <v>315</v>
      </c>
      <c r="L1388">
        <v>767470</v>
      </c>
      <c r="M1388">
        <v>19450</v>
      </c>
      <c r="O1388">
        <v>333080</v>
      </c>
      <c r="P1388" t="s">
        <v>1066</v>
      </c>
      <c r="Q1388">
        <v>20470</v>
      </c>
      <c r="R1388">
        <v>152</v>
      </c>
      <c r="S1388">
        <v>20470</v>
      </c>
      <c r="T1388">
        <v>2786</v>
      </c>
      <c r="U1388" t="s">
        <v>328</v>
      </c>
      <c r="W1388">
        <v>1158667035</v>
      </c>
      <c r="X1388" s="76">
        <v>44096</v>
      </c>
      <c r="Y1388" s="76">
        <v>44287</v>
      </c>
      <c r="Z1388" s="76">
        <v>44287</v>
      </c>
      <c r="AA1388" s="76">
        <v>44316</v>
      </c>
      <c r="AB1388">
        <v>1081.8800000000001</v>
      </c>
      <c r="AC1388" t="s">
        <v>1067</v>
      </c>
      <c r="AD1388" t="s">
        <v>345</v>
      </c>
      <c r="AE1388" t="s">
        <v>324</v>
      </c>
      <c r="AF1388" t="s">
        <v>1402</v>
      </c>
      <c r="AG1388" t="s">
        <v>1393</v>
      </c>
      <c r="AH1388" t="s">
        <v>329</v>
      </c>
      <c r="AI1388" t="s">
        <v>318</v>
      </c>
      <c r="AJ1388" t="s">
        <v>1070</v>
      </c>
      <c r="AK1388">
        <v>86057</v>
      </c>
      <c r="AL1388">
        <v>10</v>
      </c>
      <c r="AM1388" t="s">
        <v>1299</v>
      </c>
      <c r="AN1388" t="s">
        <v>1300</v>
      </c>
      <c r="AO1388">
        <v>208081185</v>
      </c>
    </row>
    <row r="1389" spans="1:41">
      <c r="A1389" t="s">
        <v>315</v>
      </c>
      <c r="B1389">
        <v>4058</v>
      </c>
      <c r="C1389" t="s">
        <v>923</v>
      </c>
      <c r="D1389" t="s">
        <v>316</v>
      </c>
      <c r="E1389">
        <v>64850</v>
      </c>
      <c r="F1389" t="s">
        <v>317</v>
      </c>
      <c r="G1389" t="s">
        <v>318</v>
      </c>
      <c r="H1389" s="105" t="s">
        <v>924</v>
      </c>
      <c r="I1389" t="s">
        <v>925</v>
      </c>
      <c r="J1389" t="s">
        <v>669</v>
      </c>
      <c r="K1389" t="s">
        <v>315</v>
      </c>
      <c r="L1389">
        <v>767481</v>
      </c>
      <c r="M1389">
        <v>19450</v>
      </c>
      <c r="O1389">
        <v>333080</v>
      </c>
      <c r="P1389" t="s">
        <v>1066</v>
      </c>
      <c r="Q1389">
        <v>20470</v>
      </c>
      <c r="R1389">
        <v>152</v>
      </c>
      <c r="S1389">
        <v>20470</v>
      </c>
      <c r="T1389">
        <v>2786</v>
      </c>
      <c r="U1389" t="s">
        <v>328</v>
      </c>
      <c r="W1389">
        <v>1158667035</v>
      </c>
      <c r="X1389" s="76">
        <v>44096</v>
      </c>
      <c r="Y1389" s="76">
        <v>44287</v>
      </c>
      <c r="Z1389" s="76">
        <v>44287</v>
      </c>
      <c r="AA1389" s="76">
        <v>44316</v>
      </c>
      <c r="AB1389">
        <v>1490.58</v>
      </c>
      <c r="AC1389" t="s">
        <v>1067</v>
      </c>
      <c r="AD1389" t="s">
        <v>345</v>
      </c>
      <c r="AE1389" t="s">
        <v>324</v>
      </c>
      <c r="AF1389" t="s">
        <v>1402</v>
      </c>
      <c r="AG1389" t="s">
        <v>1393</v>
      </c>
      <c r="AH1389" t="s">
        <v>329</v>
      </c>
      <c r="AI1389" t="s">
        <v>318</v>
      </c>
      <c r="AJ1389" t="s">
        <v>1070</v>
      </c>
      <c r="AK1389">
        <v>86057</v>
      </c>
      <c r="AL1389">
        <v>21</v>
      </c>
      <c r="AM1389" t="s">
        <v>1286</v>
      </c>
      <c r="AN1389" t="s">
        <v>1287</v>
      </c>
      <c r="AO1389">
        <v>208081297</v>
      </c>
    </row>
    <row r="1390" spans="1:41">
      <c r="A1390" t="s">
        <v>315</v>
      </c>
      <c r="B1390">
        <v>4058</v>
      </c>
      <c r="C1390" t="s">
        <v>923</v>
      </c>
      <c r="D1390" t="s">
        <v>316</v>
      </c>
      <c r="E1390">
        <v>64850</v>
      </c>
      <c r="F1390" t="s">
        <v>317</v>
      </c>
      <c r="G1390" t="s">
        <v>318</v>
      </c>
      <c r="H1390" s="105" t="s">
        <v>924</v>
      </c>
      <c r="I1390" t="s">
        <v>925</v>
      </c>
      <c r="J1390" t="s">
        <v>669</v>
      </c>
      <c r="K1390" t="s">
        <v>315</v>
      </c>
      <c r="L1390">
        <v>767464</v>
      </c>
      <c r="M1390">
        <v>19450</v>
      </c>
      <c r="O1390">
        <v>333080</v>
      </c>
      <c r="P1390" t="s">
        <v>1066</v>
      </c>
      <c r="Q1390">
        <v>20470</v>
      </c>
      <c r="R1390">
        <v>152</v>
      </c>
      <c r="S1390">
        <v>20470</v>
      </c>
      <c r="T1390">
        <v>2786</v>
      </c>
      <c r="U1390" t="s">
        <v>328</v>
      </c>
      <c r="W1390">
        <v>1158667035</v>
      </c>
      <c r="X1390" s="76">
        <v>44096</v>
      </c>
      <c r="Y1390" s="76">
        <v>44287</v>
      </c>
      <c r="Z1390" s="76">
        <v>44287</v>
      </c>
      <c r="AA1390" s="76">
        <v>44316</v>
      </c>
      <c r="AB1390">
        <v>1471.35</v>
      </c>
      <c r="AC1390" t="s">
        <v>1067</v>
      </c>
      <c r="AD1390" t="s">
        <v>345</v>
      </c>
      <c r="AE1390" t="s">
        <v>324</v>
      </c>
      <c r="AF1390" t="s">
        <v>1402</v>
      </c>
      <c r="AG1390" t="s">
        <v>1393</v>
      </c>
      <c r="AH1390" t="s">
        <v>329</v>
      </c>
      <c r="AI1390" t="s">
        <v>318</v>
      </c>
      <c r="AJ1390" t="s">
        <v>1070</v>
      </c>
      <c r="AK1390">
        <v>86057</v>
      </c>
      <c r="AL1390">
        <v>4</v>
      </c>
      <c r="AM1390" t="s">
        <v>1339</v>
      </c>
      <c r="AN1390" t="s">
        <v>1340</v>
      </c>
      <c r="AO1390">
        <v>208081132</v>
      </c>
    </row>
    <row r="1391" spans="1:41">
      <c r="A1391" t="s">
        <v>315</v>
      </c>
      <c r="B1391">
        <v>4058</v>
      </c>
      <c r="C1391" t="s">
        <v>923</v>
      </c>
      <c r="D1391" t="s">
        <v>316</v>
      </c>
      <c r="E1391">
        <v>64850</v>
      </c>
      <c r="F1391" t="s">
        <v>317</v>
      </c>
      <c r="G1391" t="s">
        <v>318</v>
      </c>
      <c r="H1391" s="105" t="s">
        <v>924</v>
      </c>
      <c r="I1391" t="s">
        <v>925</v>
      </c>
      <c r="J1391" t="s">
        <v>669</v>
      </c>
      <c r="K1391" t="s">
        <v>315</v>
      </c>
      <c r="L1391">
        <v>767465</v>
      </c>
      <c r="M1391">
        <v>19450</v>
      </c>
      <c r="O1391">
        <v>333080</v>
      </c>
      <c r="P1391" t="s">
        <v>1066</v>
      </c>
      <c r="Q1391">
        <v>20470</v>
      </c>
      <c r="R1391">
        <v>152</v>
      </c>
      <c r="S1391">
        <v>20470</v>
      </c>
      <c r="T1391">
        <v>2786</v>
      </c>
      <c r="U1391" t="s">
        <v>328</v>
      </c>
      <c r="W1391">
        <v>1158667035</v>
      </c>
      <c r="X1391" s="76">
        <v>44096</v>
      </c>
      <c r="Y1391" s="76">
        <v>44287</v>
      </c>
      <c r="Z1391" s="76">
        <v>44287</v>
      </c>
      <c r="AA1391" s="76">
        <v>44316</v>
      </c>
      <c r="AB1391">
        <v>1649.26</v>
      </c>
      <c r="AC1391" t="s">
        <v>1067</v>
      </c>
      <c r="AD1391" t="s">
        <v>345</v>
      </c>
      <c r="AE1391" t="s">
        <v>324</v>
      </c>
      <c r="AF1391" t="s">
        <v>1402</v>
      </c>
      <c r="AG1391" t="s">
        <v>1393</v>
      </c>
      <c r="AH1391" t="s">
        <v>329</v>
      </c>
      <c r="AI1391" t="s">
        <v>318</v>
      </c>
      <c r="AJ1391" t="s">
        <v>1070</v>
      </c>
      <c r="AK1391">
        <v>86057</v>
      </c>
      <c r="AL1391">
        <v>5</v>
      </c>
      <c r="AM1391" t="s">
        <v>1290</v>
      </c>
      <c r="AN1391" t="s">
        <v>1291</v>
      </c>
      <c r="AO1391">
        <v>208081148</v>
      </c>
    </row>
    <row r="1392" spans="1:41">
      <c r="A1392" t="s">
        <v>315</v>
      </c>
      <c r="B1392">
        <v>4058</v>
      </c>
      <c r="C1392" t="s">
        <v>923</v>
      </c>
      <c r="D1392" t="s">
        <v>316</v>
      </c>
      <c r="E1392">
        <v>64850</v>
      </c>
      <c r="F1392" t="s">
        <v>317</v>
      </c>
      <c r="G1392" t="s">
        <v>318</v>
      </c>
      <c r="H1392" s="105" t="s">
        <v>924</v>
      </c>
      <c r="I1392" t="s">
        <v>925</v>
      </c>
      <c r="J1392" t="s">
        <v>669</v>
      </c>
      <c r="K1392" t="s">
        <v>315</v>
      </c>
      <c r="L1392">
        <v>767480</v>
      </c>
      <c r="M1392">
        <v>19450</v>
      </c>
      <c r="O1392">
        <v>333080</v>
      </c>
      <c r="P1392" t="s">
        <v>1066</v>
      </c>
      <c r="Q1392">
        <v>20470</v>
      </c>
      <c r="R1392">
        <v>152</v>
      </c>
      <c r="S1392">
        <v>20470</v>
      </c>
      <c r="T1392">
        <v>2786</v>
      </c>
      <c r="U1392" t="s">
        <v>328</v>
      </c>
      <c r="W1392">
        <v>1158667035</v>
      </c>
      <c r="X1392" s="76">
        <v>44096</v>
      </c>
      <c r="Y1392" s="76">
        <v>44287</v>
      </c>
      <c r="Z1392" s="76">
        <v>44287</v>
      </c>
      <c r="AA1392" s="76">
        <v>44316</v>
      </c>
      <c r="AB1392">
        <v>1649.26</v>
      </c>
      <c r="AC1392" t="s">
        <v>1067</v>
      </c>
      <c r="AD1392" t="s">
        <v>345</v>
      </c>
      <c r="AE1392" t="s">
        <v>324</v>
      </c>
      <c r="AF1392" t="s">
        <v>1402</v>
      </c>
      <c r="AG1392" t="s">
        <v>1393</v>
      </c>
      <c r="AH1392" t="s">
        <v>329</v>
      </c>
      <c r="AI1392" t="s">
        <v>318</v>
      </c>
      <c r="AJ1392" t="s">
        <v>1070</v>
      </c>
      <c r="AK1392">
        <v>86057</v>
      </c>
      <c r="AL1392">
        <v>20</v>
      </c>
      <c r="AM1392" t="s">
        <v>1317</v>
      </c>
      <c r="AN1392" t="s">
        <v>1318</v>
      </c>
      <c r="AO1392">
        <v>208081281</v>
      </c>
    </row>
    <row r="1393" spans="1:41">
      <c r="A1393" t="s">
        <v>315</v>
      </c>
      <c r="B1393">
        <v>4058</v>
      </c>
      <c r="C1393" t="s">
        <v>923</v>
      </c>
      <c r="D1393" t="s">
        <v>316</v>
      </c>
      <c r="E1393">
        <v>64850</v>
      </c>
      <c r="F1393" t="s">
        <v>317</v>
      </c>
      <c r="G1393" t="s">
        <v>318</v>
      </c>
      <c r="H1393" s="105" t="s">
        <v>924</v>
      </c>
      <c r="I1393" t="s">
        <v>925</v>
      </c>
      <c r="J1393" t="s">
        <v>669</v>
      </c>
      <c r="K1393" t="s">
        <v>315</v>
      </c>
      <c r="L1393">
        <v>767485</v>
      </c>
      <c r="M1393">
        <v>19480</v>
      </c>
      <c r="O1393">
        <v>333080</v>
      </c>
      <c r="P1393" t="s">
        <v>1066</v>
      </c>
      <c r="Q1393">
        <v>20471</v>
      </c>
      <c r="R1393">
        <v>152</v>
      </c>
      <c r="S1393">
        <v>20471</v>
      </c>
      <c r="T1393">
        <v>2786</v>
      </c>
      <c r="U1393" t="s">
        <v>328</v>
      </c>
      <c r="W1393">
        <v>1158667035</v>
      </c>
      <c r="X1393" s="76">
        <v>44096</v>
      </c>
      <c r="Y1393" s="76">
        <v>44322</v>
      </c>
      <c r="Z1393" s="76">
        <v>44317</v>
      </c>
      <c r="AA1393" s="76">
        <v>44347</v>
      </c>
      <c r="AB1393">
        <v>1649.26</v>
      </c>
      <c r="AC1393" t="s">
        <v>1067</v>
      </c>
      <c r="AD1393" t="s">
        <v>345</v>
      </c>
      <c r="AE1393" t="s">
        <v>324</v>
      </c>
      <c r="AF1393" t="s">
        <v>1403</v>
      </c>
      <c r="AG1393" t="s">
        <v>1393</v>
      </c>
      <c r="AH1393" t="s">
        <v>329</v>
      </c>
      <c r="AI1393" t="s">
        <v>318</v>
      </c>
      <c r="AJ1393" t="s">
        <v>1070</v>
      </c>
      <c r="AK1393">
        <v>86057</v>
      </c>
      <c r="AL1393">
        <v>5</v>
      </c>
      <c r="AM1393" t="s">
        <v>1290</v>
      </c>
      <c r="AN1393" t="s">
        <v>1291</v>
      </c>
      <c r="AO1393">
        <v>208081148</v>
      </c>
    </row>
    <row r="1394" spans="1:41">
      <c r="A1394" t="s">
        <v>315</v>
      </c>
      <c r="B1394">
        <v>4058</v>
      </c>
      <c r="C1394" t="s">
        <v>923</v>
      </c>
      <c r="D1394" t="s">
        <v>316</v>
      </c>
      <c r="E1394">
        <v>64850</v>
      </c>
      <c r="F1394" t="s">
        <v>317</v>
      </c>
      <c r="G1394" t="s">
        <v>318</v>
      </c>
      <c r="H1394" s="105" t="s">
        <v>924</v>
      </c>
      <c r="I1394" t="s">
        <v>925</v>
      </c>
      <c r="J1394" t="s">
        <v>669</v>
      </c>
      <c r="K1394" t="s">
        <v>315</v>
      </c>
      <c r="L1394">
        <v>767483</v>
      </c>
      <c r="M1394">
        <v>19480</v>
      </c>
      <c r="O1394">
        <v>333080</v>
      </c>
      <c r="P1394" t="s">
        <v>1066</v>
      </c>
      <c r="Q1394">
        <v>20471</v>
      </c>
      <c r="R1394">
        <v>152</v>
      </c>
      <c r="S1394">
        <v>20471</v>
      </c>
      <c r="T1394">
        <v>2786</v>
      </c>
      <c r="U1394" t="s">
        <v>328</v>
      </c>
      <c r="W1394">
        <v>1158667035</v>
      </c>
      <c r="X1394" s="76">
        <v>44096</v>
      </c>
      <c r="Y1394" s="76">
        <v>44322</v>
      </c>
      <c r="Z1394" s="76">
        <v>44317</v>
      </c>
      <c r="AA1394" s="76">
        <v>44347</v>
      </c>
      <c r="AB1394">
        <v>1794.47</v>
      </c>
      <c r="AC1394" t="s">
        <v>1067</v>
      </c>
      <c r="AD1394" t="s">
        <v>345</v>
      </c>
      <c r="AE1394" t="s">
        <v>324</v>
      </c>
      <c r="AF1394" t="s">
        <v>1403</v>
      </c>
      <c r="AG1394" t="s">
        <v>1393</v>
      </c>
      <c r="AH1394" t="s">
        <v>329</v>
      </c>
      <c r="AI1394" t="s">
        <v>318</v>
      </c>
      <c r="AJ1394" t="s">
        <v>1070</v>
      </c>
      <c r="AK1394">
        <v>86057</v>
      </c>
      <c r="AL1394">
        <v>3</v>
      </c>
      <c r="AM1394" t="s">
        <v>1346</v>
      </c>
      <c r="AN1394" t="s">
        <v>1347</v>
      </c>
      <c r="AO1394">
        <v>208081118</v>
      </c>
    </row>
    <row r="1395" spans="1:41">
      <c r="A1395" t="s">
        <v>315</v>
      </c>
      <c r="B1395">
        <v>4058</v>
      </c>
      <c r="C1395" t="s">
        <v>923</v>
      </c>
      <c r="D1395" t="s">
        <v>316</v>
      </c>
      <c r="E1395">
        <v>64850</v>
      </c>
      <c r="F1395" t="s">
        <v>317</v>
      </c>
      <c r="G1395" t="s">
        <v>318</v>
      </c>
      <c r="H1395" s="105" t="s">
        <v>924</v>
      </c>
      <c r="I1395" t="s">
        <v>925</v>
      </c>
      <c r="J1395" t="s">
        <v>669</v>
      </c>
      <c r="K1395" t="s">
        <v>315</v>
      </c>
      <c r="L1395">
        <v>767491</v>
      </c>
      <c r="M1395">
        <v>19480</v>
      </c>
      <c r="O1395">
        <v>333080</v>
      </c>
      <c r="P1395" t="s">
        <v>1066</v>
      </c>
      <c r="Q1395">
        <v>20471</v>
      </c>
      <c r="R1395">
        <v>152</v>
      </c>
      <c r="S1395">
        <v>20471</v>
      </c>
      <c r="T1395">
        <v>2786</v>
      </c>
      <c r="U1395" t="s">
        <v>328</v>
      </c>
      <c r="W1395">
        <v>1158667035</v>
      </c>
      <c r="X1395" s="76">
        <v>44096</v>
      </c>
      <c r="Y1395" s="76">
        <v>44322</v>
      </c>
      <c r="Z1395" s="76">
        <v>44317</v>
      </c>
      <c r="AA1395" s="76">
        <v>44347</v>
      </c>
      <c r="AB1395">
        <v>1649.26</v>
      </c>
      <c r="AC1395" t="s">
        <v>1067</v>
      </c>
      <c r="AD1395" t="s">
        <v>345</v>
      </c>
      <c r="AE1395" t="s">
        <v>324</v>
      </c>
      <c r="AF1395" t="s">
        <v>1403</v>
      </c>
      <c r="AG1395" t="s">
        <v>1393</v>
      </c>
      <c r="AH1395" t="s">
        <v>329</v>
      </c>
      <c r="AI1395" t="s">
        <v>318</v>
      </c>
      <c r="AJ1395" t="s">
        <v>1070</v>
      </c>
      <c r="AK1395">
        <v>86057</v>
      </c>
      <c r="AL1395">
        <v>11</v>
      </c>
      <c r="AM1395" t="s">
        <v>1331</v>
      </c>
      <c r="AN1395" t="s">
        <v>1332</v>
      </c>
      <c r="AO1395">
        <v>208081192</v>
      </c>
    </row>
    <row r="1396" spans="1:41">
      <c r="A1396" t="s">
        <v>315</v>
      </c>
      <c r="B1396">
        <v>4058</v>
      </c>
      <c r="C1396" t="s">
        <v>923</v>
      </c>
      <c r="D1396" t="s">
        <v>316</v>
      </c>
      <c r="E1396">
        <v>64850</v>
      </c>
      <c r="F1396" t="s">
        <v>317</v>
      </c>
      <c r="G1396" t="s">
        <v>318</v>
      </c>
      <c r="H1396" s="105" t="s">
        <v>924</v>
      </c>
      <c r="I1396" t="s">
        <v>925</v>
      </c>
      <c r="J1396" t="s">
        <v>669</v>
      </c>
      <c r="K1396" t="s">
        <v>315</v>
      </c>
      <c r="L1396">
        <v>767500</v>
      </c>
      <c r="M1396">
        <v>19480</v>
      </c>
      <c r="O1396">
        <v>333080</v>
      </c>
      <c r="P1396" t="s">
        <v>1066</v>
      </c>
      <c r="Q1396">
        <v>20471</v>
      </c>
      <c r="R1396">
        <v>152</v>
      </c>
      <c r="S1396">
        <v>20471</v>
      </c>
      <c r="T1396">
        <v>2786</v>
      </c>
      <c r="U1396" t="s">
        <v>328</v>
      </c>
      <c r="W1396">
        <v>1158667035</v>
      </c>
      <c r="X1396" s="76">
        <v>44096</v>
      </c>
      <c r="Y1396" s="76">
        <v>44322</v>
      </c>
      <c r="Z1396" s="76">
        <v>44317</v>
      </c>
      <c r="AA1396" s="76">
        <v>44347</v>
      </c>
      <c r="AB1396">
        <v>1649.26</v>
      </c>
      <c r="AC1396" t="s">
        <v>1067</v>
      </c>
      <c r="AD1396" t="s">
        <v>345</v>
      </c>
      <c r="AE1396" t="s">
        <v>324</v>
      </c>
      <c r="AF1396" t="s">
        <v>1403</v>
      </c>
      <c r="AG1396" t="s">
        <v>1393</v>
      </c>
      <c r="AH1396" t="s">
        <v>329</v>
      </c>
      <c r="AI1396" t="s">
        <v>318</v>
      </c>
      <c r="AJ1396" t="s">
        <v>1070</v>
      </c>
      <c r="AK1396">
        <v>86057</v>
      </c>
      <c r="AL1396">
        <v>20</v>
      </c>
      <c r="AM1396" t="s">
        <v>1317</v>
      </c>
      <c r="AN1396" t="s">
        <v>1318</v>
      </c>
      <c r="AO1396">
        <v>208081281</v>
      </c>
    </row>
    <row r="1397" spans="1:41">
      <c r="A1397" t="s">
        <v>315</v>
      </c>
      <c r="B1397">
        <v>4058</v>
      </c>
      <c r="C1397" t="s">
        <v>923</v>
      </c>
      <c r="D1397" t="s">
        <v>316</v>
      </c>
      <c r="E1397">
        <v>64850</v>
      </c>
      <c r="F1397" t="s">
        <v>317</v>
      </c>
      <c r="G1397" t="s">
        <v>318</v>
      </c>
      <c r="H1397" s="105" t="s">
        <v>924</v>
      </c>
      <c r="I1397" t="s">
        <v>925</v>
      </c>
      <c r="J1397" t="s">
        <v>669</v>
      </c>
      <c r="K1397" t="s">
        <v>315</v>
      </c>
      <c r="L1397">
        <v>767494</v>
      </c>
      <c r="M1397">
        <v>19480</v>
      </c>
      <c r="O1397">
        <v>333080</v>
      </c>
      <c r="P1397" t="s">
        <v>1066</v>
      </c>
      <c r="Q1397">
        <v>20471</v>
      </c>
      <c r="R1397">
        <v>152</v>
      </c>
      <c r="S1397">
        <v>20471</v>
      </c>
      <c r="T1397">
        <v>2786</v>
      </c>
      <c r="U1397" t="s">
        <v>328</v>
      </c>
      <c r="W1397">
        <v>1158667035</v>
      </c>
      <c r="X1397" s="76">
        <v>44096</v>
      </c>
      <c r="Y1397" s="76">
        <v>44322</v>
      </c>
      <c r="Z1397" s="76">
        <v>44317</v>
      </c>
      <c r="AA1397" s="76">
        <v>44347</v>
      </c>
      <c r="AB1397">
        <v>1649.26</v>
      </c>
      <c r="AC1397" t="s">
        <v>1067</v>
      </c>
      <c r="AD1397" t="s">
        <v>345</v>
      </c>
      <c r="AE1397" t="s">
        <v>324</v>
      </c>
      <c r="AF1397" t="s">
        <v>1403</v>
      </c>
      <c r="AG1397" t="s">
        <v>1393</v>
      </c>
      <c r="AH1397" t="s">
        <v>329</v>
      </c>
      <c r="AI1397" t="s">
        <v>318</v>
      </c>
      <c r="AJ1397" t="s">
        <v>1070</v>
      </c>
      <c r="AK1397">
        <v>86057</v>
      </c>
      <c r="AL1397">
        <v>14</v>
      </c>
      <c r="AM1397" t="s">
        <v>944</v>
      </c>
      <c r="AN1397" t="s">
        <v>1321</v>
      </c>
      <c r="AO1397">
        <v>208081221</v>
      </c>
    </row>
    <row r="1398" spans="1:41">
      <c r="A1398" t="s">
        <v>315</v>
      </c>
      <c r="B1398">
        <v>4058</v>
      </c>
      <c r="C1398" t="s">
        <v>923</v>
      </c>
      <c r="D1398" t="s">
        <v>316</v>
      </c>
      <c r="E1398">
        <v>64850</v>
      </c>
      <c r="F1398" t="s">
        <v>317</v>
      </c>
      <c r="G1398" t="s">
        <v>318</v>
      </c>
      <c r="H1398" s="105" t="s">
        <v>924</v>
      </c>
      <c r="I1398" t="s">
        <v>925</v>
      </c>
      <c r="J1398" t="s">
        <v>669</v>
      </c>
      <c r="K1398" t="s">
        <v>315</v>
      </c>
      <c r="L1398">
        <v>767488</v>
      </c>
      <c r="M1398">
        <v>19480</v>
      </c>
      <c r="O1398">
        <v>333080</v>
      </c>
      <c r="P1398" t="s">
        <v>1066</v>
      </c>
      <c r="Q1398">
        <v>20471</v>
      </c>
      <c r="R1398">
        <v>152</v>
      </c>
      <c r="S1398">
        <v>20471</v>
      </c>
      <c r="T1398">
        <v>2786</v>
      </c>
      <c r="U1398" t="s">
        <v>328</v>
      </c>
      <c r="W1398">
        <v>1158667035</v>
      </c>
      <c r="X1398" s="76">
        <v>44096</v>
      </c>
      <c r="Y1398" s="76">
        <v>44322</v>
      </c>
      <c r="Z1398" s="76">
        <v>44317</v>
      </c>
      <c r="AA1398" s="76">
        <v>44347</v>
      </c>
      <c r="AB1398">
        <v>1649.26</v>
      </c>
      <c r="AC1398" t="s">
        <v>1067</v>
      </c>
      <c r="AD1398" t="s">
        <v>345</v>
      </c>
      <c r="AE1398" t="s">
        <v>324</v>
      </c>
      <c r="AF1398" t="s">
        <v>1403</v>
      </c>
      <c r="AG1398" t="s">
        <v>1393</v>
      </c>
      <c r="AH1398" t="s">
        <v>329</v>
      </c>
      <c r="AI1398" t="s">
        <v>318</v>
      </c>
      <c r="AJ1398" t="s">
        <v>1070</v>
      </c>
      <c r="AK1398">
        <v>86057</v>
      </c>
      <c r="AL1398">
        <v>8</v>
      </c>
      <c r="AM1398" t="s">
        <v>1301</v>
      </c>
      <c r="AN1398" t="s">
        <v>1302</v>
      </c>
      <c r="AO1398">
        <v>207055970</v>
      </c>
    </row>
    <row r="1399" spans="1:41">
      <c r="A1399" t="s">
        <v>315</v>
      </c>
      <c r="B1399">
        <v>4058</v>
      </c>
      <c r="C1399" t="s">
        <v>923</v>
      </c>
      <c r="D1399" t="s">
        <v>316</v>
      </c>
      <c r="E1399">
        <v>64850</v>
      </c>
      <c r="F1399" t="s">
        <v>317</v>
      </c>
      <c r="G1399" t="s">
        <v>318</v>
      </c>
      <c r="H1399" s="105" t="s">
        <v>924</v>
      </c>
      <c r="I1399" t="s">
        <v>925</v>
      </c>
      <c r="J1399" t="s">
        <v>669</v>
      </c>
      <c r="K1399" t="s">
        <v>315</v>
      </c>
      <c r="L1399">
        <v>767489</v>
      </c>
      <c r="M1399">
        <v>19480</v>
      </c>
      <c r="O1399">
        <v>333080</v>
      </c>
      <c r="P1399" t="s">
        <v>1066</v>
      </c>
      <c r="Q1399">
        <v>20471</v>
      </c>
      <c r="R1399">
        <v>152</v>
      </c>
      <c r="S1399">
        <v>20471</v>
      </c>
      <c r="T1399">
        <v>2786</v>
      </c>
      <c r="U1399" t="s">
        <v>328</v>
      </c>
      <c r="W1399">
        <v>1158667035</v>
      </c>
      <c r="X1399" s="76">
        <v>44096</v>
      </c>
      <c r="Y1399" s="76">
        <v>44322</v>
      </c>
      <c r="Z1399" s="76">
        <v>44317</v>
      </c>
      <c r="AA1399" s="76">
        <v>44347</v>
      </c>
      <c r="AB1399">
        <v>1490.58</v>
      </c>
      <c r="AC1399" t="s">
        <v>1067</v>
      </c>
      <c r="AD1399" t="s">
        <v>345</v>
      </c>
      <c r="AE1399" t="s">
        <v>324</v>
      </c>
      <c r="AF1399" t="s">
        <v>1403</v>
      </c>
      <c r="AG1399" t="s">
        <v>1393</v>
      </c>
      <c r="AH1399" t="s">
        <v>329</v>
      </c>
      <c r="AI1399" t="s">
        <v>318</v>
      </c>
      <c r="AJ1399" t="s">
        <v>1070</v>
      </c>
      <c r="AK1399">
        <v>86057</v>
      </c>
      <c r="AL1399">
        <v>9</v>
      </c>
      <c r="AM1399" t="s">
        <v>1305</v>
      </c>
      <c r="AN1399" t="s">
        <v>1306</v>
      </c>
      <c r="AO1399">
        <v>208081178</v>
      </c>
    </row>
    <row r="1400" spans="1:41">
      <c r="A1400" t="s">
        <v>315</v>
      </c>
      <c r="B1400">
        <v>4058</v>
      </c>
      <c r="C1400" t="s">
        <v>923</v>
      </c>
      <c r="D1400" t="s">
        <v>316</v>
      </c>
      <c r="E1400">
        <v>64850</v>
      </c>
      <c r="F1400" t="s">
        <v>317</v>
      </c>
      <c r="G1400" t="s">
        <v>318</v>
      </c>
      <c r="H1400" s="105" t="s">
        <v>924</v>
      </c>
      <c r="I1400" t="s">
        <v>925</v>
      </c>
      <c r="J1400" t="s">
        <v>669</v>
      </c>
      <c r="K1400" t="s">
        <v>315</v>
      </c>
      <c r="L1400">
        <v>767497</v>
      </c>
      <c r="M1400">
        <v>19480</v>
      </c>
      <c r="O1400">
        <v>333080</v>
      </c>
      <c r="P1400" t="s">
        <v>1066</v>
      </c>
      <c r="Q1400">
        <v>20471</v>
      </c>
      <c r="R1400">
        <v>152</v>
      </c>
      <c r="S1400">
        <v>20471</v>
      </c>
      <c r="T1400">
        <v>2786</v>
      </c>
      <c r="U1400" t="s">
        <v>328</v>
      </c>
      <c r="W1400">
        <v>1158667035</v>
      </c>
      <c r="X1400" s="76">
        <v>44096</v>
      </c>
      <c r="Y1400" s="76">
        <v>44322</v>
      </c>
      <c r="Z1400" s="76">
        <v>44317</v>
      </c>
      <c r="AA1400" s="76">
        <v>44347</v>
      </c>
      <c r="AB1400">
        <v>1654.07</v>
      </c>
      <c r="AC1400" t="s">
        <v>1067</v>
      </c>
      <c r="AD1400" t="s">
        <v>345</v>
      </c>
      <c r="AE1400" t="s">
        <v>324</v>
      </c>
      <c r="AF1400" t="s">
        <v>1403</v>
      </c>
      <c r="AG1400" t="s">
        <v>1393</v>
      </c>
      <c r="AH1400" t="s">
        <v>329</v>
      </c>
      <c r="AI1400" t="s">
        <v>318</v>
      </c>
      <c r="AJ1400" t="s">
        <v>1070</v>
      </c>
      <c r="AK1400">
        <v>86057</v>
      </c>
      <c r="AL1400">
        <v>17</v>
      </c>
      <c r="AM1400" t="s">
        <v>966</v>
      </c>
      <c r="AN1400" t="s">
        <v>1324</v>
      </c>
      <c r="AO1400">
        <v>208081251</v>
      </c>
    </row>
    <row r="1401" spans="1:41">
      <c r="A1401" t="s">
        <v>315</v>
      </c>
      <c r="B1401">
        <v>4058</v>
      </c>
      <c r="C1401" t="s">
        <v>923</v>
      </c>
      <c r="D1401" t="s">
        <v>316</v>
      </c>
      <c r="E1401">
        <v>64850</v>
      </c>
      <c r="F1401" t="s">
        <v>317</v>
      </c>
      <c r="G1401" t="s">
        <v>318</v>
      </c>
      <c r="H1401" s="105" t="s">
        <v>924</v>
      </c>
      <c r="I1401" t="s">
        <v>925</v>
      </c>
      <c r="J1401" t="s">
        <v>669</v>
      </c>
      <c r="K1401" t="s">
        <v>315</v>
      </c>
      <c r="L1401">
        <v>767501</v>
      </c>
      <c r="M1401">
        <v>19480</v>
      </c>
      <c r="O1401">
        <v>333080</v>
      </c>
      <c r="P1401" t="s">
        <v>1066</v>
      </c>
      <c r="Q1401">
        <v>20471</v>
      </c>
      <c r="R1401">
        <v>152</v>
      </c>
      <c r="S1401">
        <v>20471</v>
      </c>
      <c r="T1401">
        <v>2786</v>
      </c>
      <c r="U1401" t="s">
        <v>328</v>
      </c>
      <c r="W1401">
        <v>1158667035</v>
      </c>
      <c r="X1401" s="76">
        <v>44096</v>
      </c>
      <c r="Y1401" s="76">
        <v>44322</v>
      </c>
      <c r="Z1401" s="76">
        <v>44317</v>
      </c>
      <c r="AA1401" s="76">
        <v>44347</v>
      </c>
      <c r="AB1401">
        <v>1490.58</v>
      </c>
      <c r="AC1401" t="s">
        <v>1067</v>
      </c>
      <c r="AD1401" t="s">
        <v>345</v>
      </c>
      <c r="AE1401" t="s">
        <v>324</v>
      </c>
      <c r="AF1401" t="s">
        <v>1403</v>
      </c>
      <c r="AG1401" t="s">
        <v>1393</v>
      </c>
      <c r="AH1401" t="s">
        <v>329</v>
      </c>
      <c r="AI1401" t="s">
        <v>318</v>
      </c>
      <c r="AJ1401" t="s">
        <v>1070</v>
      </c>
      <c r="AK1401">
        <v>86057</v>
      </c>
      <c r="AL1401">
        <v>21</v>
      </c>
      <c r="AM1401" t="s">
        <v>1286</v>
      </c>
      <c r="AN1401" t="s">
        <v>1287</v>
      </c>
      <c r="AO1401">
        <v>208081297</v>
      </c>
    </row>
    <row r="1402" spans="1:41">
      <c r="A1402" t="s">
        <v>315</v>
      </c>
      <c r="B1402">
        <v>4058</v>
      </c>
      <c r="C1402" t="s">
        <v>923</v>
      </c>
      <c r="D1402" t="s">
        <v>316</v>
      </c>
      <c r="E1402">
        <v>64850</v>
      </c>
      <c r="F1402" t="s">
        <v>317</v>
      </c>
      <c r="G1402" t="s">
        <v>318</v>
      </c>
      <c r="H1402" s="105" t="s">
        <v>924</v>
      </c>
      <c r="I1402" t="s">
        <v>925</v>
      </c>
      <c r="J1402" t="s">
        <v>669</v>
      </c>
      <c r="K1402" t="s">
        <v>315</v>
      </c>
      <c r="L1402">
        <v>767495</v>
      </c>
      <c r="M1402">
        <v>19480</v>
      </c>
      <c r="O1402">
        <v>333080</v>
      </c>
      <c r="P1402" t="s">
        <v>1066</v>
      </c>
      <c r="Q1402">
        <v>20471</v>
      </c>
      <c r="R1402">
        <v>152</v>
      </c>
      <c r="S1402">
        <v>20471</v>
      </c>
      <c r="T1402">
        <v>2786</v>
      </c>
      <c r="U1402" t="s">
        <v>328</v>
      </c>
      <c r="W1402">
        <v>1158667035</v>
      </c>
      <c r="X1402" s="76">
        <v>44096</v>
      </c>
      <c r="Y1402" s="76">
        <v>44322</v>
      </c>
      <c r="Z1402" s="76">
        <v>44317</v>
      </c>
      <c r="AA1402" s="76">
        <v>44347</v>
      </c>
      <c r="AB1402">
        <v>1490.58</v>
      </c>
      <c r="AC1402" t="s">
        <v>1067</v>
      </c>
      <c r="AD1402" t="s">
        <v>345</v>
      </c>
      <c r="AE1402" t="s">
        <v>324</v>
      </c>
      <c r="AF1402" t="s">
        <v>1403</v>
      </c>
      <c r="AG1402" t="s">
        <v>1393</v>
      </c>
      <c r="AH1402" t="s">
        <v>329</v>
      </c>
      <c r="AI1402" t="s">
        <v>318</v>
      </c>
      <c r="AJ1402" t="s">
        <v>1070</v>
      </c>
      <c r="AK1402">
        <v>86057</v>
      </c>
      <c r="AL1402">
        <v>15</v>
      </c>
      <c r="AM1402" t="s">
        <v>1309</v>
      </c>
      <c r="AN1402" t="s">
        <v>1310</v>
      </c>
      <c r="AO1402">
        <v>208081237</v>
      </c>
    </row>
    <row r="1403" spans="1:41">
      <c r="A1403" t="s">
        <v>315</v>
      </c>
      <c r="B1403">
        <v>4058</v>
      </c>
      <c r="C1403" t="s">
        <v>923</v>
      </c>
      <c r="D1403" t="s">
        <v>316</v>
      </c>
      <c r="E1403">
        <v>64850</v>
      </c>
      <c r="F1403" t="s">
        <v>317</v>
      </c>
      <c r="G1403" t="s">
        <v>318</v>
      </c>
      <c r="H1403" s="105" t="s">
        <v>924</v>
      </c>
      <c r="I1403" t="s">
        <v>925</v>
      </c>
      <c r="J1403" t="s">
        <v>669</v>
      </c>
      <c r="K1403" t="s">
        <v>315</v>
      </c>
      <c r="L1403">
        <v>767499</v>
      </c>
      <c r="M1403">
        <v>19480</v>
      </c>
      <c r="O1403">
        <v>333080</v>
      </c>
      <c r="P1403" t="s">
        <v>1066</v>
      </c>
      <c r="Q1403">
        <v>20471</v>
      </c>
      <c r="R1403">
        <v>152</v>
      </c>
      <c r="S1403">
        <v>20471</v>
      </c>
      <c r="T1403">
        <v>2786</v>
      </c>
      <c r="U1403" t="s">
        <v>328</v>
      </c>
      <c r="W1403">
        <v>1158667035</v>
      </c>
      <c r="X1403" s="76">
        <v>44096</v>
      </c>
      <c r="Y1403" s="76">
        <v>44322</v>
      </c>
      <c r="Z1403" s="76">
        <v>44317</v>
      </c>
      <c r="AA1403" s="76">
        <v>44347</v>
      </c>
      <c r="AB1403">
        <v>1081.8800000000001</v>
      </c>
      <c r="AC1403" t="s">
        <v>1067</v>
      </c>
      <c r="AD1403" t="s">
        <v>345</v>
      </c>
      <c r="AE1403" t="s">
        <v>324</v>
      </c>
      <c r="AF1403" t="s">
        <v>1403</v>
      </c>
      <c r="AG1403" t="s">
        <v>1393</v>
      </c>
      <c r="AH1403" t="s">
        <v>329</v>
      </c>
      <c r="AI1403" t="s">
        <v>318</v>
      </c>
      <c r="AJ1403" t="s">
        <v>1070</v>
      </c>
      <c r="AK1403">
        <v>86057</v>
      </c>
      <c r="AL1403">
        <v>19</v>
      </c>
      <c r="AM1403" t="s">
        <v>977</v>
      </c>
      <c r="AN1403" t="s">
        <v>1343</v>
      </c>
      <c r="AO1403">
        <v>208081274</v>
      </c>
    </row>
    <row r="1404" spans="1:41">
      <c r="A1404" t="s">
        <v>315</v>
      </c>
      <c r="B1404">
        <v>4058</v>
      </c>
      <c r="C1404" t="s">
        <v>923</v>
      </c>
      <c r="D1404" t="s">
        <v>316</v>
      </c>
      <c r="E1404">
        <v>64850</v>
      </c>
      <c r="F1404" t="s">
        <v>317</v>
      </c>
      <c r="G1404" t="s">
        <v>318</v>
      </c>
      <c r="H1404" s="105" t="s">
        <v>924</v>
      </c>
      <c r="I1404" t="s">
        <v>925</v>
      </c>
      <c r="J1404" t="s">
        <v>669</v>
      </c>
      <c r="K1404" t="s">
        <v>315</v>
      </c>
      <c r="L1404">
        <v>767486</v>
      </c>
      <c r="M1404">
        <v>19480</v>
      </c>
      <c r="O1404">
        <v>333080</v>
      </c>
      <c r="P1404" t="s">
        <v>1066</v>
      </c>
      <c r="Q1404">
        <v>20471</v>
      </c>
      <c r="R1404">
        <v>152</v>
      </c>
      <c r="S1404">
        <v>20471</v>
      </c>
      <c r="T1404">
        <v>2786</v>
      </c>
      <c r="U1404" t="s">
        <v>328</v>
      </c>
      <c r="W1404">
        <v>1158667035</v>
      </c>
      <c r="X1404" s="76">
        <v>44096</v>
      </c>
      <c r="Y1404" s="76">
        <v>44322</v>
      </c>
      <c r="Z1404" s="76">
        <v>44317</v>
      </c>
      <c r="AA1404" s="76">
        <v>44347</v>
      </c>
      <c r="AB1404">
        <v>1495.39</v>
      </c>
      <c r="AC1404" t="s">
        <v>1067</v>
      </c>
      <c r="AD1404" t="s">
        <v>345</v>
      </c>
      <c r="AE1404" t="s">
        <v>324</v>
      </c>
      <c r="AF1404" t="s">
        <v>1403</v>
      </c>
      <c r="AG1404" t="s">
        <v>1393</v>
      </c>
      <c r="AH1404" t="s">
        <v>329</v>
      </c>
      <c r="AI1404" t="s">
        <v>318</v>
      </c>
      <c r="AJ1404" t="s">
        <v>1070</v>
      </c>
      <c r="AK1404">
        <v>86057</v>
      </c>
      <c r="AL1404">
        <v>6</v>
      </c>
      <c r="AM1404" t="s">
        <v>1335</v>
      </c>
      <c r="AN1404" t="s">
        <v>1336</v>
      </c>
      <c r="AO1404">
        <v>208081155</v>
      </c>
    </row>
    <row r="1405" spans="1:41">
      <c r="A1405" t="s">
        <v>315</v>
      </c>
      <c r="B1405">
        <v>4058</v>
      </c>
      <c r="C1405" t="s">
        <v>923</v>
      </c>
      <c r="D1405" t="s">
        <v>316</v>
      </c>
      <c r="E1405">
        <v>64850</v>
      </c>
      <c r="F1405" t="s">
        <v>317</v>
      </c>
      <c r="G1405" t="s">
        <v>318</v>
      </c>
      <c r="H1405" s="105" t="s">
        <v>924</v>
      </c>
      <c r="I1405" t="s">
        <v>925</v>
      </c>
      <c r="J1405" t="s">
        <v>669</v>
      </c>
      <c r="K1405" t="s">
        <v>315</v>
      </c>
      <c r="L1405">
        <v>767490</v>
      </c>
      <c r="M1405">
        <v>19480</v>
      </c>
      <c r="O1405">
        <v>333080</v>
      </c>
      <c r="P1405" t="s">
        <v>1066</v>
      </c>
      <c r="Q1405">
        <v>20471</v>
      </c>
      <c r="R1405">
        <v>152</v>
      </c>
      <c r="S1405">
        <v>20471</v>
      </c>
      <c r="T1405">
        <v>2786</v>
      </c>
      <c r="U1405" t="s">
        <v>328</v>
      </c>
      <c r="W1405">
        <v>1158667035</v>
      </c>
      <c r="X1405" s="76">
        <v>44096</v>
      </c>
      <c r="Y1405" s="76">
        <v>44322</v>
      </c>
      <c r="Z1405" s="76">
        <v>44317</v>
      </c>
      <c r="AA1405" s="76">
        <v>44347</v>
      </c>
      <c r="AB1405">
        <v>1081.8800000000001</v>
      </c>
      <c r="AC1405" t="s">
        <v>1067</v>
      </c>
      <c r="AD1405" t="s">
        <v>345</v>
      </c>
      <c r="AE1405" t="s">
        <v>324</v>
      </c>
      <c r="AF1405" t="s">
        <v>1403</v>
      </c>
      <c r="AG1405" t="s">
        <v>1393</v>
      </c>
      <c r="AH1405" t="s">
        <v>329</v>
      </c>
      <c r="AI1405" t="s">
        <v>318</v>
      </c>
      <c r="AJ1405" t="s">
        <v>1070</v>
      </c>
      <c r="AK1405">
        <v>86057</v>
      </c>
      <c r="AL1405">
        <v>10</v>
      </c>
      <c r="AM1405" t="s">
        <v>1299</v>
      </c>
      <c r="AN1405" t="s">
        <v>1300</v>
      </c>
      <c r="AO1405">
        <v>208081185</v>
      </c>
    </row>
    <row r="1406" spans="1:41">
      <c r="A1406" t="s">
        <v>315</v>
      </c>
      <c r="B1406">
        <v>4058</v>
      </c>
      <c r="C1406" t="s">
        <v>923</v>
      </c>
      <c r="D1406" t="s">
        <v>316</v>
      </c>
      <c r="E1406">
        <v>64850</v>
      </c>
      <c r="F1406" t="s">
        <v>317</v>
      </c>
      <c r="G1406" t="s">
        <v>318</v>
      </c>
      <c r="H1406" s="105" t="s">
        <v>924</v>
      </c>
      <c r="I1406" t="s">
        <v>925</v>
      </c>
      <c r="J1406" t="s">
        <v>669</v>
      </c>
      <c r="K1406" t="s">
        <v>315</v>
      </c>
      <c r="L1406">
        <v>767484</v>
      </c>
      <c r="M1406">
        <v>19480</v>
      </c>
      <c r="O1406">
        <v>333080</v>
      </c>
      <c r="P1406" t="s">
        <v>1066</v>
      </c>
      <c r="Q1406">
        <v>20471</v>
      </c>
      <c r="R1406">
        <v>152</v>
      </c>
      <c r="S1406">
        <v>20471</v>
      </c>
      <c r="T1406">
        <v>2786</v>
      </c>
      <c r="U1406" t="s">
        <v>328</v>
      </c>
      <c r="W1406">
        <v>1158667035</v>
      </c>
      <c r="X1406" s="76">
        <v>44096</v>
      </c>
      <c r="Y1406" s="76">
        <v>44322</v>
      </c>
      <c r="Z1406" s="76">
        <v>44317</v>
      </c>
      <c r="AA1406" s="76">
        <v>44347</v>
      </c>
      <c r="AB1406">
        <v>1471.35</v>
      </c>
      <c r="AC1406" t="s">
        <v>1067</v>
      </c>
      <c r="AD1406" t="s">
        <v>345</v>
      </c>
      <c r="AE1406" t="s">
        <v>324</v>
      </c>
      <c r="AF1406" t="s">
        <v>1403</v>
      </c>
      <c r="AG1406" t="s">
        <v>1393</v>
      </c>
      <c r="AH1406" t="s">
        <v>329</v>
      </c>
      <c r="AI1406" t="s">
        <v>318</v>
      </c>
      <c r="AJ1406" t="s">
        <v>1070</v>
      </c>
      <c r="AK1406">
        <v>86057</v>
      </c>
      <c r="AL1406">
        <v>4</v>
      </c>
      <c r="AM1406" t="s">
        <v>1339</v>
      </c>
      <c r="AN1406" t="s">
        <v>1340</v>
      </c>
      <c r="AO1406">
        <v>208081132</v>
      </c>
    </row>
    <row r="1407" spans="1:41">
      <c r="A1407" t="s">
        <v>315</v>
      </c>
      <c r="B1407">
        <v>4058</v>
      </c>
      <c r="C1407" t="s">
        <v>923</v>
      </c>
      <c r="D1407" t="s">
        <v>316</v>
      </c>
      <c r="E1407">
        <v>64850</v>
      </c>
      <c r="F1407" t="s">
        <v>317</v>
      </c>
      <c r="G1407" t="s">
        <v>318</v>
      </c>
      <c r="H1407" s="105" t="s">
        <v>924</v>
      </c>
      <c r="I1407" t="s">
        <v>925</v>
      </c>
      <c r="J1407" t="s">
        <v>669</v>
      </c>
      <c r="K1407" t="s">
        <v>315</v>
      </c>
      <c r="L1407">
        <v>767492</v>
      </c>
      <c r="M1407">
        <v>19480</v>
      </c>
      <c r="O1407">
        <v>333080</v>
      </c>
      <c r="P1407" t="s">
        <v>1066</v>
      </c>
      <c r="Q1407">
        <v>20471</v>
      </c>
      <c r="R1407">
        <v>152</v>
      </c>
      <c r="S1407">
        <v>20471</v>
      </c>
      <c r="T1407">
        <v>2786</v>
      </c>
      <c r="U1407" t="s">
        <v>328</v>
      </c>
      <c r="W1407">
        <v>1158667035</v>
      </c>
      <c r="X1407" s="76">
        <v>44096</v>
      </c>
      <c r="Y1407" s="76">
        <v>44322</v>
      </c>
      <c r="Z1407" s="76">
        <v>44317</v>
      </c>
      <c r="AA1407" s="76">
        <v>44347</v>
      </c>
      <c r="AB1407">
        <v>1490.58</v>
      </c>
      <c r="AC1407" t="s">
        <v>1067</v>
      </c>
      <c r="AD1407" t="s">
        <v>345</v>
      </c>
      <c r="AE1407" t="s">
        <v>324</v>
      </c>
      <c r="AF1407" t="s">
        <v>1403</v>
      </c>
      <c r="AG1407" t="s">
        <v>1393</v>
      </c>
      <c r="AH1407" t="s">
        <v>329</v>
      </c>
      <c r="AI1407" t="s">
        <v>318</v>
      </c>
      <c r="AJ1407" t="s">
        <v>1070</v>
      </c>
      <c r="AK1407">
        <v>86057</v>
      </c>
      <c r="AL1407">
        <v>12</v>
      </c>
      <c r="AM1407" t="s">
        <v>1354</v>
      </c>
      <c r="AN1407" t="s">
        <v>1355</v>
      </c>
      <c r="AO1407">
        <v>208081207</v>
      </c>
    </row>
    <row r="1408" spans="1:41">
      <c r="A1408" t="s">
        <v>315</v>
      </c>
      <c r="B1408">
        <v>4058</v>
      </c>
      <c r="C1408" t="s">
        <v>923</v>
      </c>
      <c r="D1408" t="s">
        <v>316</v>
      </c>
      <c r="E1408">
        <v>64850</v>
      </c>
      <c r="F1408" t="s">
        <v>317</v>
      </c>
      <c r="G1408" t="s">
        <v>318</v>
      </c>
      <c r="H1408" s="105" t="s">
        <v>924</v>
      </c>
      <c r="I1408" t="s">
        <v>925</v>
      </c>
      <c r="J1408" t="s">
        <v>669</v>
      </c>
      <c r="K1408" t="s">
        <v>315</v>
      </c>
      <c r="L1408">
        <v>767493</v>
      </c>
      <c r="M1408">
        <v>19480</v>
      </c>
      <c r="O1408">
        <v>333080</v>
      </c>
      <c r="P1408" t="s">
        <v>1066</v>
      </c>
      <c r="Q1408">
        <v>20471</v>
      </c>
      <c r="R1408">
        <v>152</v>
      </c>
      <c r="S1408">
        <v>20471</v>
      </c>
      <c r="T1408">
        <v>2786</v>
      </c>
      <c r="U1408" t="s">
        <v>328</v>
      </c>
      <c r="W1408">
        <v>1158667035</v>
      </c>
      <c r="X1408" s="76">
        <v>44096</v>
      </c>
      <c r="Y1408" s="76">
        <v>44322</v>
      </c>
      <c r="Z1408" s="76">
        <v>44317</v>
      </c>
      <c r="AA1408" s="76">
        <v>44347</v>
      </c>
      <c r="AB1408">
        <v>1077.07</v>
      </c>
      <c r="AC1408" t="s">
        <v>1067</v>
      </c>
      <c r="AD1408" t="s">
        <v>345</v>
      </c>
      <c r="AE1408" t="s">
        <v>324</v>
      </c>
      <c r="AF1408" t="s">
        <v>1403</v>
      </c>
      <c r="AG1408" t="s">
        <v>1393</v>
      </c>
      <c r="AH1408" t="s">
        <v>329</v>
      </c>
      <c r="AI1408" t="s">
        <v>318</v>
      </c>
      <c r="AJ1408" t="s">
        <v>1070</v>
      </c>
      <c r="AK1408">
        <v>86057</v>
      </c>
      <c r="AL1408">
        <v>13</v>
      </c>
      <c r="AM1408" t="s">
        <v>932</v>
      </c>
      <c r="AN1408" t="s">
        <v>1292</v>
      </c>
      <c r="AO1408">
        <v>208081214</v>
      </c>
    </row>
    <row r="1409" spans="1:41">
      <c r="A1409" t="s">
        <v>315</v>
      </c>
      <c r="B1409">
        <v>4058</v>
      </c>
      <c r="C1409" t="s">
        <v>923</v>
      </c>
      <c r="D1409" t="s">
        <v>316</v>
      </c>
      <c r="E1409">
        <v>64850</v>
      </c>
      <c r="F1409" t="s">
        <v>317</v>
      </c>
      <c r="G1409" t="s">
        <v>318</v>
      </c>
      <c r="H1409" s="105" t="s">
        <v>924</v>
      </c>
      <c r="I1409" t="s">
        <v>925</v>
      </c>
      <c r="J1409" t="s">
        <v>669</v>
      </c>
      <c r="K1409" t="s">
        <v>315</v>
      </c>
      <c r="L1409">
        <v>767487</v>
      </c>
      <c r="M1409">
        <v>19480</v>
      </c>
      <c r="O1409">
        <v>333080</v>
      </c>
      <c r="P1409" t="s">
        <v>1066</v>
      </c>
      <c r="Q1409">
        <v>20471</v>
      </c>
      <c r="R1409">
        <v>152</v>
      </c>
      <c r="S1409">
        <v>20471</v>
      </c>
      <c r="T1409">
        <v>2786</v>
      </c>
      <c r="U1409" t="s">
        <v>328</v>
      </c>
      <c r="W1409">
        <v>1158667035</v>
      </c>
      <c r="X1409" s="76">
        <v>44096</v>
      </c>
      <c r="Y1409" s="76">
        <v>44322</v>
      </c>
      <c r="Z1409" s="76">
        <v>44317</v>
      </c>
      <c r="AA1409" s="76">
        <v>44347</v>
      </c>
      <c r="AB1409">
        <v>1086.68</v>
      </c>
      <c r="AC1409" t="s">
        <v>1067</v>
      </c>
      <c r="AD1409" t="s">
        <v>345</v>
      </c>
      <c r="AE1409" t="s">
        <v>324</v>
      </c>
      <c r="AF1409" t="s">
        <v>1403</v>
      </c>
      <c r="AG1409" t="s">
        <v>1393</v>
      </c>
      <c r="AH1409" t="s">
        <v>329</v>
      </c>
      <c r="AI1409" t="s">
        <v>318</v>
      </c>
      <c r="AJ1409" t="s">
        <v>1070</v>
      </c>
      <c r="AK1409">
        <v>86057</v>
      </c>
      <c r="AL1409">
        <v>7</v>
      </c>
      <c r="AM1409" t="s">
        <v>1350</v>
      </c>
      <c r="AN1409" t="s">
        <v>1351</v>
      </c>
      <c r="AO1409">
        <v>208081162</v>
      </c>
    </row>
    <row r="1410" spans="1:41">
      <c r="A1410" t="s">
        <v>315</v>
      </c>
      <c r="B1410">
        <v>4058</v>
      </c>
      <c r="C1410" t="s">
        <v>923</v>
      </c>
      <c r="D1410" t="s">
        <v>316</v>
      </c>
      <c r="E1410">
        <v>64850</v>
      </c>
      <c r="F1410" t="s">
        <v>317</v>
      </c>
      <c r="G1410" t="s">
        <v>318</v>
      </c>
      <c r="H1410" s="105" t="s">
        <v>924</v>
      </c>
      <c r="I1410" t="s">
        <v>925</v>
      </c>
      <c r="J1410" t="s">
        <v>669</v>
      </c>
      <c r="K1410" t="s">
        <v>315</v>
      </c>
      <c r="L1410">
        <v>767498</v>
      </c>
      <c r="M1410">
        <v>19480</v>
      </c>
      <c r="O1410">
        <v>333080</v>
      </c>
      <c r="P1410" t="s">
        <v>1066</v>
      </c>
      <c r="Q1410">
        <v>20471</v>
      </c>
      <c r="R1410">
        <v>152</v>
      </c>
      <c r="S1410">
        <v>20471</v>
      </c>
      <c r="T1410">
        <v>2786</v>
      </c>
      <c r="U1410" t="s">
        <v>328</v>
      </c>
      <c r="W1410">
        <v>1158667035</v>
      </c>
      <c r="X1410" s="76">
        <v>44096</v>
      </c>
      <c r="Y1410" s="76">
        <v>44322</v>
      </c>
      <c r="Z1410" s="76">
        <v>44317</v>
      </c>
      <c r="AA1410" s="76">
        <v>44347</v>
      </c>
      <c r="AB1410">
        <v>1490.58</v>
      </c>
      <c r="AC1410" t="s">
        <v>1067</v>
      </c>
      <c r="AD1410" t="s">
        <v>345</v>
      </c>
      <c r="AE1410" t="s">
        <v>324</v>
      </c>
      <c r="AF1410" t="s">
        <v>1403</v>
      </c>
      <c r="AG1410" t="s">
        <v>1393</v>
      </c>
      <c r="AH1410" t="s">
        <v>329</v>
      </c>
      <c r="AI1410" t="s">
        <v>318</v>
      </c>
      <c r="AJ1410" t="s">
        <v>1070</v>
      </c>
      <c r="AK1410">
        <v>86057</v>
      </c>
      <c r="AL1410">
        <v>18</v>
      </c>
      <c r="AM1410" t="s">
        <v>1295</v>
      </c>
      <c r="AN1410" t="s">
        <v>1296</v>
      </c>
      <c r="AO1410">
        <v>208081267</v>
      </c>
    </row>
    <row r="1411" spans="1:41">
      <c r="A1411" t="s">
        <v>315</v>
      </c>
      <c r="B1411">
        <v>4058</v>
      </c>
      <c r="C1411" t="s">
        <v>923</v>
      </c>
      <c r="D1411" t="s">
        <v>316</v>
      </c>
      <c r="E1411">
        <v>64850</v>
      </c>
      <c r="F1411" t="s">
        <v>317</v>
      </c>
      <c r="G1411" t="s">
        <v>318</v>
      </c>
      <c r="H1411" s="105" t="s">
        <v>924</v>
      </c>
      <c r="I1411" t="s">
        <v>925</v>
      </c>
      <c r="J1411" t="s">
        <v>669</v>
      </c>
      <c r="K1411" t="s">
        <v>315</v>
      </c>
      <c r="L1411">
        <v>767502</v>
      </c>
      <c r="M1411">
        <v>19480</v>
      </c>
      <c r="O1411">
        <v>333080</v>
      </c>
      <c r="P1411" t="s">
        <v>1066</v>
      </c>
      <c r="Q1411">
        <v>20471</v>
      </c>
      <c r="R1411">
        <v>152</v>
      </c>
      <c r="S1411">
        <v>20471</v>
      </c>
      <c r="T1411">
        <v>2786</v>
      </c>
      <c r="U1411" t="s">
        <v>328</v>
      </c>
      <c r="W1411">
        <v>1158667035</v>
      </c>
      <c r="X1411" s="76">
        <v>44096</v>
      </c>
      <c r="Y1411" s="76">
        <v>44322</v>
      </c>
      <c r="Z1411" s="76">
        <v>44317</v>
      </c>
      <c r="AA1411" s="76">
        <v>44347</v>
      </c>
      <c r="AB1411">
        <v>1081.8800000000001</v>
      </c>
      <c r="AC1411" t="s">
        <v>1067</v>
      </c>
      <c r="AD1411" t="s">
        <v>345</v>
      </c>
      <c r="AE1411" t="s">
        <v>324</v>
      </c>
      <c r="AF1411" t="s">
        <v>1403</v>
      </c>
      <c r="AG1411" t="s">
        <v>1393</v>
      </c>
      <c r="AH1411" t="s">
        <v>329</v>
      </c>
      <c r="AI1411" t="s">
        <v>318</v>
      </c>
      <c r="AJ1411" t="s">
        <v>1070</v>
      </c>
      <c r="AK1411">
        <v>86057</v>
      </c>
      <c r="AL1411">
        <v>22</v>
      </c>
      <c r="AM1411" t="s">
        <v>1327</v>
      </c>
      <c r="AN1411" t="s">
        <v>1328</v>
      </c>
      <c r="AO1411">
        <v>208081303</v>
      </c>
    </row>
    <row r="1412" spans="1:41">
      <c r="A1412" t="s">
        <v>315</v>
      </c>
      <c r="B1412">
        <v>4058</v>
      </c>
      <c r="C1412" t="s">
        <v>923</v>
      </c>
      <c r="D1412" t="s">
        <v>316</v>
      </c>
      <c r="E1412">
        <v>64850</v>
      </c>
      <c r="F1412" t="s">
        <v>317</v>
      </c>
      <c r="G1412" t="s">
        <v>318</v>
      </c>
      <c r="H1412" s="105" t="s">
        <v>924</v>
      </c>
      <c r="I1412" t="s">
        <v>925</v>
      </c>
      <c r="J1412" t="s">
        <v>669</v>
      </c>
      <c r="K1412" t="s">
        <v>315</v>
      </c>
      <c r="L1412">
        <v>767496</v>
      </c>
      <c r="M1412">
        <v>19480</v>
      </c>
      <c r="O1412">
        <v>333080</v>
      </c>
      <c r="P1412" t="s">
        <v>1066</v>
      </c>
      <c r="Q1412">
        <v>20471</v>
      </c>
      <c r="R1412">
        <v>152</v>
      </c>
      <c r="S1412">
        <v>20471</v>
      </c>
      <c r="T1412">
        <v>2786</v>
      </c>
      <c r="U1412" t="s">
        <v>328</v>
      </c>
      <c r="W1412">
        <v>1158667035</v>
      </c>
      <c r="X1412" s="76">
        <v>44096</v>
      </c>
      <c r="Y1412" s="76">
        <v>44322</v>
      </c>
      <c r="Z1412" s="76">
        <v>44317</v>
      </c>
      <c r="AA1412" s="76">
        <v>44347</v>
      </c>
      <c r="AB1412">
        <v>1081.8800000000001</v>
      </c>
      <c r="AC1412" t="s">
        <v>1067</v>
      </c>
      <c r="AD1412" t="s">
        <v>345</v>
      </c>
      <c r="AE1412" t="s">
        <v>324</v>
      </c>
      <c r="AF1412" t="s">
        <v>1403</v>
      </c>
      <c r="AG1412" t="s">
        <v>1393</v>
      </c>
      <c r="AH1412" t="s">
        <v>329</v>
      </c>
      <c r="AI1412" t="s">
        <v>318</v>
      </c>
      <c r="AJ1412" t="s">
        <v>1070</v>
      </c>
      <c r="AK1412">
        <v>86057</v>
      </c>
      <c r="AL1412">
        <v>16</v>
      </c>
      <c r="AM1412" t="s">
        <v>1313</v>
      </c>
      <c r="AN1412" t="s">
        <v>1314</v>
      </c>
      <c r="AO1412">
        <v>208081244</v>
      </c>
    </row>
    <row r="1413" spans="1:41">
      <c r="A1413" t="s">
        <v>315</v>
      </c>
      <c r="B1413">
        <v>4058</v>
      </c>
      <c r="C1413" t="s">
        <v>923</v>
      </c>
      <c r="D1413" t="s">
        <v>316</v>
      </c>
      <c r="E1413">
        <v>64850</v>
      </c>
      <c r="F1413" t="s">
        <v>317</v>
      </c>
      <c r="G1413" t="s">
        <v>318</v>
      </c>
      <c r="H1413" s="105" t="s">
        <v>924</v>
      </c>
      <c r="I1413" t="s">
        <v>925</v>
      </c>
      <c r="J1413" t="s">
        <v>669</v>
      </c>
      <c r="K1413" t="s">
        <v>315</v>
      </c>
      <c r="L1413">
        <v>767513</v>
      </c>
      <c r="M1413">
        <v>19511</v>
      </c>
      <c r="O1413">
        <v>333080</v>
      </c>
      <c r="P1413" t="s">
        <v>1066</v>
      </c>
      <c r="Q1413">
        <v>20472</v>
      </c>
      <c r="R1413">
        <v>152</v>
      </c>
      <c r="S1413">
        <v>20472</v>
      </c>
      <c r="T1413">
        <v>2786</v>
      </c>
      <c r="U1413" t="s">
        <v>328</v>
      </c>
      <c r="W1413">
        <v>1158667035</v>
      </c>
      <c r="X1413" s="76">
        <v>44096</v>
      </c>
      <c r="Y1413" s="76">
        <v>44348</v>
      </c>
      <c r="Z1413" s="76">
        <v>44348</v>
      </c>
      <c r="AA1413" s="76">
        <v>44377</v>
      </c>
      <c r="AB1413">
        <v>1077.07</v>
      </c>
      <c r="AC1413" t="s">
        <v>1067</v>
      </c>
      <c r="AD1413" t="s">
        <v>345</v>
      </c>
      <c r="AE1413" t="s">
        <v>324</v>
      </c>
      <c r="AF1413" t="s">
        <v>1404</v>
      </c>
      <c r="AG1413" t="s">
        <v>1393</v>
      </c>
      <c r="AH1413" t="s">
        <v>329</v>
      </c>
      <c r="AI1413" t="s">
        <v>318</v>
      </c>
      <c r="AJ1413" t="s">
        <v>1070</v>
      </c>
      <c r="AK1413">
        <v>86057</v>
      </c>
      <c r="AL1413">
        <v>13</v>
      </c>
      <c r="AM1413" t="s">
        <v>932</v>
      </c>
      <c r="AN1413" t="s">
        <v>1292</v>
      </c>
      <c r="AO1413">
        <v>208081214</v>
      </c>
    </row>
    <row r="1414" spans="1:41">
      <c r="A1414" t="s">
        <v>315</v>
      </c>
      <c r="B1414">
        <v>4058</v>
      </c>
      <c r="C1414" t="s">
        <v>923</v>
      </c>
      <c r="D1414" t="s">
        <v>316</v>
      </c>
      <c r="E1414">
        <v>64850</v>
      </c>
      <c r="F1414" t="s">
        <v>317</v>
      </c>
      <c r="G1414" t="s">
        <v>318</v>
      </c>
      <c r="H1414" s="105" t="s">
        <v>924</v>
      </c>
      <c r="I1414" t="s">
        <v>925</v>
      </c>
      <c r="J1414" t="s">
        <v>669</v>
      </c>
      <c r="K1414" t="s">
        <v>315</v>
      </c>
      <c r="L1414">
        <v>767520</v>
      </c>
      <c r="M1414">
        <v>19511</v>
      </c>
      <c r="O1414">
        <v>333080</v>
      </c>
      <c r="P1414" t="s">
        <v>1066</v>
      </c>
      <c r="Q1414">
        <v>20472</v>
      </c>
      <c r="R1414">
        <v>152</v>
      </c>
      <c r="S1414">
        <v>20472</v>
      </c>
      <c r="T1414">
        <v>2786</v>
      </c>
      <c r="U1414" t="s">
        <v>328</v>
      </c>
      <c r="W1414">
        <v>1158667035</v>
      </c>
      <c r="X1414" s="76">
        <v>44096</v>
      </c>
      <c r="Y1414" s="76">
        <v>44348</v>
      </c>
      <c r="Z1414" s="76">
        <v>44348</v>
      </c>
      <c r="AA1414" s="76">
        <v>44377</v>
      </c>
      <c r="AB1414">
        <v>1649.26</v>
      </c>
      <c r="AC1414" t="s">
        <v>1067</v>
      </c>
      <c r="AD1414" t="s">
        <v>345</v>
      </c>
      <c r="AE1414" t="s">
        <v>324</v>
      </c>
      <c r="AF1414" t="s">
        <v>1404</v>
      </c>
      <c r="AG1414" t="s">
        <v>1393</v>
      </c>
      <c r="AH1414" t="s">
        <v>329</v>
      </c>
      <c r="AI1414" t="s">
        <v>318</v>
      </c>
      <c r="AJ1414" t="s">
        <v>1070</v>
      </c>
      <c r="AK1414">
        <v>86057</v>
      </c>
      <c r="AL1414">
        <v>20</v>
      </c>
      <c r="AM1414" t="s">
        <v>1317</v>
      </c>
      <c r="AN1414" t="s">
        <v>1318</v>
      </c>
      <c r="AO1414">
        <v>208081281</v>
      </c>
    </row>
    <row r="1415" spans="1:41">
      <c r="A1415" t="s">
        <v>315</v>
      </c>
      <c r="B1415">
        <v>4058</v>
      </c>
      <c r="C1415" t="s">
        <v>923</v>
      </c>
      <c r="D1415" t="s">
        <v>316</v>
      </c>
      <c r="E1415">
        <v>64850</v>
      </c>
      <c r="F1415" t="s">
        <v>317</v>
      </c>
      <c r="G1415" t="s">
        <v>318</v>
      </c>
      <c r="H1415" s="105" t="s">
        <v>924</v>
      </c>
      <c r="I1415" t="s">
        <v>925</v>
      </c>
      <c r="J1415" t="s">
        <v>669</v>
      </c>
      <c r="K1415" t="s">
        <v>315</v>
      </c>
      <c r="L1415">
        <v>767507</v>
      </c>
      <c r="M1415">
        <v>19511</v>
      </c>
      <c r="O1415">
        <v>333080</v>
      </c>
      <c r="P1415" t="s">
        <v>1066</v>
      </c>
      <c r="Q1415">
        <v>20472</v>
      </c>
      <c r="R1415">
        <v>152</v>
      </c>
      <c r="S1415">
        <v>20472</v>
      </c>
      <c r="T1415">
        <v>2786</v>
      </c>
      <c r="U1415" t="s">
        <v>328</v>
      </c>
      <c r="W1415">
        <v>1158667035</v>
      </c>
      <c r="X1415" s="76">
        <v>44096</v>
      </c>
      <c r="Y1415" s="76">
        <v>44348</v>
      </c>
      <c r="Z1415" s="76">
        <v>44348</v>
      </c>
      <c r="AA1415" s="76">
        <v>44377</v>
      </c>
      <c r="AB1415">
        <v>1086.68</v>
      </c>
      <c r="AC1415" t="s">
        <v>1067</v>
      </c>
      <c r="AD1415" t="s">
        <v>345</v>
      </c>
      <c r="AE1415" t="s">
        <v>324</v>
      </c>
      <c r="AF1415" t="s">
        <v>1404</v>
      </c>
      <c r="AG1415" t="s">
        <v>1393</v>
      </c>
      <c r="AH1415" t="s">
        <v>329</v>
      </c>
      <c r="AI1415" t="s">
        <v>318</v>
      </c>
      <c r="AJ1415" t="s">
        <v>1070</v>
      </c>
      <c r="AK1415">
        <v>86057</v>
      </c>
      <c r="AL1415">
        <v>7</v>
      </c>
      <c r="AM1415" t="s">
        <v>1350</v>
      </c>
      <c r="AN1415" t="s">
        <v>1351</v>
      </c>
      <c r="AO1415">
        <v>208081162</v>
      </c>
    </row>
    <row r="1416" spans="1:41">
      <c r="A1416" t="s">
        <v>315</v>
      </c>
      <c r="B1416">
        <v>4058</v>
      </c>
      <c r="C1416" t="s">
        <v>923</v>
      </c>
      <c r="D1416" t="s">
        <v>316</v>
      </c>
      <c r="E1416">
        <v>64850</v>
      </c>
      <c r="F1416" t="s">
        <v>317</v>
      </c>
      <c r="G1416" t="s">
        <v>318</v>
      </c>
      <c r="H1416" s="105" t="s">
        <v>924</v>
      </c>
      <c r="I1416" t="s">
        <v>925</v>
      </c>
      <c r="J1416" t="s">
        <v>669</v>
      </c>
      <c r="K1416" t="s">
        <v>315</v>
      </c>
      <c r="L1416">
        <v>767522</v>
      </c>
      <c r="M1416">
        <v>19511</v>
      </c>
      <c r="O1416">
        <v>333080</v>
      </c>
      <c r="P1416" t="s">
        <v>1066</v>
      </c>
      <c r="Q1416">
        <v>20472</v>
      </c>
      <c r="R1416">
        <v>152</v>
      </c>
      <c r="S1416">
        <v>20472</v>
      </c>
      <c r="T1416">
        <v>2786</v>
      </c>
      <c r="U1416" t="s">
        <v>328</v>
      </c>
      <c r="W1416">
        <v>1158667035</v>
      </c>
      <c r="X1416" s="76">
        <v>44096</v>
      </c>
      <c r="Y1416" s="76">
        <v>44348</v>
      </c>
      <c r="Z1416" s="76">
        <v>44348</v>
      </c>
      <c r="AA1416" s="76">
        <v>44377</v>
      </c>
      <c r="AB1416">
        <v>1081.8800000000001</v>
      </c>
      <c r="AC1416" t="s">
        <v>1067</v>
      </c>
      <c r="AD1416" t="s">
        <v>345</v>
      </c>
      <c r="AE1416" t="s">
        <v>324</v>
      </c>
      <c r="AF1416" t="s">
        <v>1404</v>
      </c>
      <c r="AG1416" t="s">
        <v>1393</v>
      </c>
      <c r="AH1416" t="s">
        <v>329</v>
      </c>
      <c r="AI1416" t="s">
        <v>318</v>
      </c>
      <c r="AJ1416" t="s">
        <v>1070</v>
      </c>
      <c r="AK1416">
        <v>86057</v>
      </c>
      <c r="AL1416">
        <v>22</v>
      </c>
      <c r="AM1416" t="s">
        <v>1327</v>
      </c>
      <c r="AN1416" t="s">
        <v>1328</v>
      </c>
      <c r="AO1416">
        <v>208081303</v>
      </c>
    </row>
    <row r="1417" spans="1:41">
      <c r="A1417" t="s">
        <v>315</v>
      </c>
      <c r="B1417">
        <v>4058</v>
      </c>
      <c r="C1417" t="s">
        <v>923</v>
      </c>
      <c r="D1417" t="s">
        <v>316</v>
      </c>
      <c r="E1417">
        <v>64850</v>
      </c>
      <c r="F1417" t="s">
        <v>317</v>
      </c>
      <c r="G1417" t="s">
        <v>318</v>
      </c>
      <c r="H1417" s="105" t="s">
        <v>924</v>
      </c>
      <c r="I1417" t="s">
        <v>925</v>
      </c>
      <c r="J1417" t="s">
        <v>669</v>
      </c>
      <c r="K1417" t="s">
        <v>315</v>
      </c>
      <c r="L1417">
        <v>767512</v>
      </c>
      <c r="M1417">
        <v>19511</v>
      </c>
      <c r="O1417">
        <v>333080</v>
      </c>
      <c r="P1417" t="s">
        <v>1066</v>
      </c>
      <c r="Q1417">
        <v>20472</v>
      </c>
      <c r="R1417">
        <v>152</v>
      </c>
      <c r="S1417">
        <v>20472</v>
      </c>
      <c r="T1417">
        <v>2786</v>
      </c>
      <c r="U1417" t="s">
        <v>328</v>
      </c>
      <c r="W1417">
        <v>1158667035</v>
      </c>
      <c r="X1417" s="76">
        <v>44096</v>
      </c>
      <c r="Y1417" s="76">
        <v>44348</v>
      </c>
      <c r="Z1417" s="76">
        <v>44348</v>
      </c>
      <c r="AA1417" s="76">
        <v>44377</v>
      </c>
      <c r="AB1417">
        <v>1490.58</v>
      </c>
      <c r="AC1417" t="s">
        <v>1067</v>
      </c>
      <c r="AD1417" t="s">
        <v>345</v>
      </c>
      <c r="AE1417" t="s">
        <v>324</v>
      </c>
      <c r="AF1417" t="s">
        <v>1404</v>
      </c>
      <c r="AG1417" t="s">
        <v>1393</v>
      </c>
      <c r="AH1417" t="s">
        <v>329</v>
      </c>
      <c r="AI1417" t="s">
        <v>318</v>
      </c>
      <c r="AJ1417" t="s">
        <v>1070</v>
      </c>
      <c r="AK1417">
        <v>86057</v>
      </c>
      <c r="AL1417">
        <v>12</v>
      </c>
      <c r="AM1417" t="s">
        <v>1354</v>
      </c>
      <c r="AN1417" t="s">
        <v>1355</v>
      </c>
      <c r="AO1417">
        <v>208081207</v>
      </c>
    </row>
    <row r="1418" spans="1:41">
      <c r="A1418" t="s">
        <v>315</v>
      </c>
      <c r="B1418">
        <v>4058</v>
      </c>
      <c r="C1418" t="s">
        <v>923</v>
      </c>
      <c r="D1418" t="s">
        <v>316</v>
      </c>
      <c r="E1418">
        <v>64850</v>
      </c>
      <c r="F1418" t="s">
        <v>317</v>
      </c>
      <c r="G1418" t="s">
        <v>318</v>
      </c>
      <c r="H1418" s="105" t="s">
        <v>924</v>
      </c>
      <c r="I1418" t="s">
        <v>925</v>
      </c>
      <c r="J1418" t="s">
        <v>669</v>
      </c>
      <c r="K1418" t="s">
        <v>315</v>
      </c>
      <c r="L1418">
        <v>767504</v>
      </c>
      <c r="M1418">
        <v>19511</v>
      </c>
      <c r="O1418">
        <v>333080</v>
      </c>
      <c r="P1418" t="s">
        <v>1066</v>
      </c>
      <c r="Q1418">
        <v>20472</v>
      </c>
      <c r="R1418">
        <v>152</v>
      </c>
      <c r="S1418">
        <v>20472</v>
      </c>
      <c r="T1418">
        <v>2786</v>
      </c>
      <c r="U1418" t="s">
        <v>328</v>
      </c>
      <c r="W1418">
        <v>1158667035</v>
      </c>
      <c r="X1418" s="76">
        <v>44096</v>
      </c>
      <c r="Y1418" s="76">
        <v>44348</v>
      </c>
      <c r="Z1418" s="76">
        <v>44348</v>
      </c>
      <c r="AA1418" s="76">
        <v>44377</v>
      </c>
      <c r="AB1418">
        <v>1471.35</v>
      </c>
      <c r="AC1418" t="s">
        <v>1067</v>
      </c>
      <c r="AD1418" t="s">
        <v>345</v>
      </c>
      <c r="AE1418" t="s">
        <v>324</v>
      </c>
      <c r="AF1418" t="s">
        <v>1404</v>
      </c>
      <c r="AG1418" t="s">
        <v>1393</v>
      </c>
      <c r="AH1418" t="s">
        <v>329</v>
      </c>
      <c r="AI1418" t="s">
        <v>318</v>
      </c>
      <c r="AJ1418" t="s">
        <v>1070</v>
      </c>
      <c r="AK1418">
        <v>86057</v>
      </c>
      <c r="AL1418">
        <v>4</v>
      </c>
      <c r="AM1418" t="s">
        <v>1339</v>
      </c>
      <c r="AN1418" t="s">
        <v>1340</v>
      </c>
      <c r="AO1418">
        <v>208081132</v>
      </c>
    </row>
    <row r="1419" spans="1:41">
      <c r="A1419" t="s">
        <v>315</v>
      </c>
      <c r="B1419">
        <v>4058</v>
      </c>
      <c r="C1419" t="s">
        <v>923</v>
      </c>
      <c r="D1419" t="s">
        <v>316</v>
      </c>
      <c r="E1419">
        <v>64850</v>
      </c>
      <c r="F1419" t="s">
        <v>317</v>
      </c>
      <c r="G1419" t="s">
        <v>318</v>
      </c>
      <c r="H1419" s="105" t="s">
        <v>924</v>
      </c>
      <c r="I1419" t="s">
        <v>925</v>
      </c>
      <c r="J1419" t="s">
        <v>669</v>
      </c>
      <c r="K1419" t="s">
        <v>315</v>
      </c>
      <c r="L1419">
        <v>767510</v>
      </c>
      <c r="M1419">
        <v>19511</v>
      </c>
      <c r="O1419">
        <v>333080</v>
      </c>
      <c r="P1419" t="s">
        <v>1066</v>
      </c>
      <c r="Q1419">
        <v>20472</v>
      </c>
      <c r="R1419">
        <v>152</v>
      </c>
      <c r="S1419">
        <v>20472</v>
      </c>
      <c r="T1419">
        <v>2786</v>
      </c>
      <c r="U1419" t="s">
        <v>328</v>
      </c>
      <c r="W1419">
        <v>1158667035</v>
      </c>
      <c r="X1419" s="76">
        <v>44096</v>
      </c>
      <c r="Y1419" s="76">
        <v>44348</v>
      </c>
      <c r="Z1419" s="76">
        <v>44348</v>
      </c>
      <c r="AA1419" s="76">
        <v>44377</v>
      </c>
      <c r="AB1419">
        <v>1081.8800000000001</v>
      </c>
      <c r="AC1419" t="s">
        <v>1067</v>
      </c>
      <c r="AD1419" t="s">
        <v>345</v>
      </c>
      <c r="AE1419" t="s">
        <v>324</v>
      </c>
      <c r="AF1419" t="s">
        <v>1404</v>
      </c>
      <c r="AG1419" t="s">
        <v>1393</v>
      </c>
      <c r="AH1419" t="s">
        <v>329</v>
      </c>
      <c r="AI1419" t="s">
        <v>318</v>
      </c>
      <c r="AJ1419" t="s">
        <v>1070</v>
      </c>
      <c r="AK1419">
        <v>86057</v>
      </c>
      <c r="AL1419">
        <v>10</v>
      </c>
      <c r="AM1419" t="s">
        <v>1299</v>
      </c>
      <c r="AN1419" t="s">
        <v>1300</v>
      </c>
      <c r="AO1419">
        <v>208081185</v>
      </c>
    </row>
    <row r="1420" spans="1:41">
      <c r="A1420" t="s">
        <v>315</v>
      </c>
      <c r="B1420">
        <v>4058</v>
      </c>
      <c r="C1420" t="s">
        <v>923</v>
      </c>
      <c r="D1420" t="s">
        <v>316</v>
      </c>
      <c r="E1420">
        <v>64850</v>
      </c>
      <c r="F1420" t="s">
        <v>317</v>
      </c>
      <c r="G1420" t="s">
        <v>318</v>
      </c>
      <c r="H1420" s="105" t="s">
        <v>924</v>
      </c>
      <c r="I1420" t="s">
        <v>925</v>
      </c>
      <c r="J1420" t="s">
        <v>669</v>
      </c>
      <c r="K1420" t="s">
        <v>315</v>
      </c>
      <c r="L1420">
        <v>767506</v>
      </c>
      <c r="M1420">
        <v>19511</v>
      </c>
      <c r="O1420">
        <v>333080</v>
      </c>
      <c r="P1420" t="s">
        <v>1066</v>
      </c>
      <c r="Q1420">
        <v>20472</v>
      </c>
      <c r="R1420">
        <v>152</v>
      </c>
      <c r="S1420">
        <v>20472</v>
      </c>
      <c r="T1420">
        <v>2786</v>
      </c>
      <c r="U1420" t="s">
        <v>328</v>
      </c>
      <c r="W1420">
        <v>1158667035</v>
      </c>
      <c r="X1420" s="76">
        <v>44096</v>
      </c>
      <c r="Y1420" s="76">
        <v>44348</v>
      </c>
      <c r="Z1420" s="76">
        <v>44348</v>
      </c>
      <c r="AA1420" s="76">
        <v>44377</v>
      </c>
      <c r="AB1420">
        <v>1495.39</v>
      </c>
      <c r="AC1420" t="s">
        <v>1067</v>
      </c>
      <c r="AD1420" t="s">
        <v>345</v>
      </c>
      <c r="AE1420" t="s">
        <v>324</v>
      </c>
      <c r="AF1420" t="s">
        <v>1404</v>
      </c>
      <c r="AG1420" t="s">
        <v>1393</v>
      </c>
      <c r="AH1420" t="s">
        <v>329</v>
      </c>
      <c r="AI1420" t="s">
        <v>318</v>
      </c>
      <c r="AJ1420" t="s">
        <v>1070</v>
      </c>
      <c r="AK1420">
        <v>86057</v>
      </c>
      <c r="AL1420">
        <v>6</v>
      </c>
      <c r="AM1420" t="s">
        <v>1335</v>
      </c>
      <c r="AN1420" t="s">
        <v>1336</v>
      </c>
      <c r="AO1420">
        <v>208081155</v>
      </c>
    </row>
    <row r="1421" spans="1:41">
      <c r="A1421" t="s">
        <v>315</v>
      </c>
      <c r="B1421">
        <v>4058</v>
      </c>
      <c r="C1421" t="s">
        <v>923</v>
      </c>
      <c r="D1421" t="s">
        <v>316</v>
      </c>
      <c r="E1421">
        <v>64850</v>
      </c>
      <c r="F1421" t="s">
        <v>317</v>
      </c>
      <c r="G1421" t="s">
        <v>318</v>
      </c>
      <c r="H1421" s="105" t="s">
        <v>924</v>
      </c>
      <c r="I1421" t="s">
        <v>925</v>
      </c>
      <c r="J1421" t="s">
        <v>669</v>
      </c>
      <c r="K1421" t="s">
        <v>315</v>
      </c>
      <c r="L1421">
        <v>767519</v>
      </c>
      <c r="M1421">
        <v>19511</v>
      </c>
      <c r="O1421">
        <v>333080</v>
      </c>
      <c r="P1421" t="s">
        <v>1066</v>
      </c>
      <c r="Q1421">
        <v>20472</v>
      </c>
      <c r="R1421">
        <v>152</v>
      </c>
      <c r="S1421">
        <v>20472</v>
      </c>
      <c r="T1421">
        <v>2786</v>
      </c>
      <c r="U1421" t="s">
        <v>328</v>
      </c>
      <c r="W1421">
        <v>1158667035</v>
      </c>
      <c r="X1421" s="76">
        <v>44096</v>
      </c>
      <c r="Y1421" s="76">
        <v>44348</v>
      </c>
      <c r="Z1421" s="76">
        <v>44348</v>
      </c>
      <c r="AA1421" s="76">
        <v>44377</v>
      </c>
      <c r="AB1421">
        <v>1081.8800000000001</v>
      </c>
      <c r="AC1421" t="s">
        <v>1067</v>
      </c>
      <c r="AD1421" t="s">
        <v>345</v>
      </c>
      <c r="AE1421" t="s">
        <v>324</v>
      </c>
      <c r="AF1421" t="s">
        <v>1404</v>
      </c>
      <c r="AG1421" t="s">
        <v>1393</v>
      </c>
      <c r="AH1421" t="s">
        <v>329</v>
      </c>
      <c r="AI1421" t="s">
        <v>318</v>
      </c>
      <c r="AJ1421" t="s">
        <v>1070</v>
      </c>
      <c r="AK1421">
        <v>86057</v>
      </c>
      <c r="AL1421">
        <v>19</v>
      </c>
      <c r="AM1421" t="s">
        <v>977</v>
      </c>
      <c r="AN1421" t="s">
        <v>1343</v>
      </c>
      <c r="AO1421">
        <v>208081274</v>
      </c>
    </row>
    <row r="1422" spans="1:41">
      <c r="A1422" t="s">
        <v>315</v>
      </c>
      <c r="B1422">
        <v>4058</v>
      </c>
      <c r="C1422" t="s">
        <v>923</v>
      </c>
      <c r="D1422" t="s">
        <v>316</v>
      </c>
      <c r="E1422">
        <v>64850</v>
      </c>
      <c r="F1422" t="s">
        <v>317</v>
      </c>
      <c r="G1422" t="s">
        <v>318</v>
      </c>
      <c r="H1422" s="105" t="s">
        <v>924</v>
      </c>
      <c r="I1422" t="s">
        <v>925</v>
      </c>
      <c r="J1422" t="s">
        <v>669</v>
      </c>
      <c r="K1422" t="s">
        <v>315</v>
      </c>
      <c r="L1422">
        <v>767516</v>
      </c>
      <c r="M1422">
        <v>19511</v>
      </c>
      <c r="O1422">
        <v>333080</v>
      </c>
      <c r="P1422" t="s">
        <v>1066</v>
      </c>
      <c r="Q1422">
        <v>20472</v>
      </c>
      <c r="R1422">
        <v>152</v>
      </c>
      <c r="S1422">
        <v>20472</v>
      </c>
      <c r="T1422">
        <v>2786</v>
      </c>
      <c r="U1422" t="s">
        <v>328</v>
      </c>
      <c r="W1422">
        <v>1158667035</v>
      </c>
      <c r="X1422" s="76">
        <v>44096</v>
      </c>
      <c r="Y1422" s="76">
        <v>44348</v>
      </c>
      <c r="Z1422" s="76">
        <v>44348</v>
      </c>
      <c r="AA1422" s="76">
        <v>44377</v>
      </c>
      <c r="AB1422">
        <v>1081.8800000000001</v>
      </c>
      <c r="AC1422" t="s">
        <v>1067</v>
      </c>
      <c r="AD1422" t="s">
        <v>345</v>
      </c>
      <c r="AE1422" t="s">
        <v>324</v>
      </c>
      <c r="AF1422" t="s">
        <v>1404</v>
      </c>
      <c r="AG1422" t="s">
        <v>1393</v>
      </c>
      <c r="AH1422" t="s">
        <v>329</v>
      </c>
      <c r="AI1422" t="s">
        <v>318</v>
      </c>
      <c r="AJ1422" t="s">
        <v>1070</v>
      </c>
      <c r="AK1422">
        <v>86057</v>
      </c>
      <c r="AL1422">
        <v>16</v>
      </c>
      <c r="AM1422" t="s">
        <v>1313</v>
      </c>
      <c r="AN1422" t="s">
        <v>1314</v>
      </c>
      <c r="AO1422">
        <v>208081244</v>
      </c>
    </row>
    <row r="1423" spans="1:41">
      <c r="A1423" t="s">
        <v>315</v>
      </c>
      <c r="B1423">
        <v>4058</v>
      </c>
      <c r="C1423" t="s">
        <v>923</v>
      </c>
      <c r="D1423" t="s">
        <v>316</v>
      </c>
      <c r="E1423">
        <v>64850</v>
      </c>
      <c r="F1423" t="s">
        <v>317</v>
      </c>
      <c r="G1423" t="s">
        <v>318</v>
      </c>
      <c r="H1423" s="105" t="s">
        <v>924</v>
      </c>
      <c r="I1423" t="s">
        <v>925</v>
      </c>
      <c r="J1423" t="s">
        <v>669</v>
      </c>
      <c r="K1423" t="s">
        <v>315</v>
      </c>
      <c r="L1423">
        <v>767518</v>
      </c>
      <c r="M1423">
        <v>19511</v>
      </c>
      <c r="O1423">
        <v>333080</v>
      </c>
      <c r="P1423" t="s">
        <v>1066</v>
      </c>
      <c r="Q1423">
        <v>20472</v>
      </c>
      <c r="R1423">
        <v>152</v>
      </c>
      <c r="S1423">
        <v>20472</v>
      </c>
      <c r="T1423">
        <v>2786</v>
      </c>
      <c r="U1423" t="s">
        <v>328</v>
      </c>
      <c r="W1423">
        <v>1158667035</v>
      </c>
      <c r="X1423" s="76">
        <v>44096</v>
      </c>
      <c r="Y1423" s="76">
        <v>44348</v>
      </c>
      <c r="Z1423" s="76">
        <v>44348</v>
      </c>
      <c r="AA1423" s="76">
        <v>44377</v>
      </c>
      <c r="AB1423">
        <v>1490.58</v>
      </c>
      <c r="AC1423" t="s">
        <v>1067</v>
      </c>
      <c r="AD1423" t="s">
        <v>345</v>
      </c>
      <c r="AE1423" t="s">
        <v>324</v>
      </c>
      <c r="AF1423" t="s">
        <v>1404</v>
      </c>
      <c r="AG1423" t="s">
        <v>1393</v>
      </c>
      <c r="AH1423" t="s">
        <v>329</v>
      </c>
      <c r="AI1423" t="s">
        <v>318</v>
      </c>
      <c r="AJ1423" t="s">
        <v>1070</v>
      </c>
      <c r="AK1423">
        <v>86057</v>
      </c>
      <c r="AL1423">
        <v>18</v>
      </c>
      <c r="AM1423" t="s">
        <v>1295</v>
      </c>
      <c r="AN1423" t="s">
        <v>1296</v>
      </c>
      <c r="AO1423">
        <v>208081267</v>
      </c>
    </row>
    <row r="1424" spans="1:41">
      <c r="A1424" t="s">
        <v>315</v>
      </c>
      <c r="B1424">
        <v>4058</v>
      </c>
      <c r="C1424" t="s">
        <v>923</v>
      </c>
      <c r="D1424" t="s">
        <v>316</v>
      </c>
      <c r="E1424">
        <v>64850</v>
      </c>
      <c r="F1424" t="s">
        <v>317</v>
      </c>
      <c r="G1424" t="s">
        <v>318</v>
      </c>
      <c r="H1424" s="105" t="s">
        <v>924</v>
      </c>
      <c r="I1424" t="s">
        <v>925</v>
      </c>
      <c r="J1424" t="s">
        <v>669</v>
      </c>
      <c r="K1424" t="s">
        <v>315</v>
      </c>
      <c r="L1424">
        <v>767505</v>
      </c>
      <c r="M1424">
        <v>19511</v>
      </c>
      <c r="O1424">
        <v>333080</v>
      </c>
      <c r="P1424" t="s">
        <v>1066</v>
      </c>
      <c r="Q1424">
        <v>20472</v>
      </c>
      <c r="R1424">
        <v>152</v>
      </c>
      <c r="S1424">
        <v>20472</v>
      </c>
      <c r="T1424">
        <v>2786</v>
      </c>
      <c r="U1424" t="s">
        <v>328</v>
      </c>
      <c r="W1424">
        <v>1158667035</v>
      </c>
      <c r="X1424" s="76">
        <v>44096</v>
      </c>
      <c r="Y1424" s="76">
        <v>44348</v>
      </c>
      <c r="Z1424" s="76">
        <v>44348</v>
      </c>
      <c r="AA1424" s="76">
        <v>44377</v>
      </c>
      <c r="AB1424">
        <v>1649.26</v>
      </c>
      <c r="AC1424" t="s">
        <v>1067</v>
      </c>
      <c r="AD1424" t="s">
        <v>345</v>
      </c>
      <c r="AE1424" t="s">
        <v>324</v>
      </c>
      <c r="AF1424" t="s">
        <v>1404</v>
      </c>
      <c r="AG1424" t="s">
        <v>1393</v>
      </c>
      <c r="AH1424" t="s">
        <v>329</v>
      </c>
      <c r="AI1424" t="s">
        <v>318</v>
      </c>
      <c r="AJ1424" t="s">
        <v>1070</v>
      </c>
      <c r="AK1424">
        <v>86057</v>
      </c>
      <c r="AL1424">
        <v>5</v>
      </c>
      <c r="AM1424" t="s">
        <v>1290</v>
      </c>
      <c r="AN1424" t="s">
        <v>1291</v>
      </c>
      <c r="AO1424">
        <v>208081148</v>
      </c>
    </row>
    <row r="1425" spans="1:41">
      <c r="A1425" t="s">
        <v>315</v>
      </c>
      <c r="B1425">
        <v>4058</v>
      </c>
      <c r="C1425" t="s">
        <v>923</v>
      </c>
      <c r="D1425" t="s">
        <v>316</v>
      </c>
      <c r="E1425">
        <v>64850</v>
      </c>
      <c r="F1425" t="s">
        <v>317</v>
      </c>
      <c r="G1425" t="s">
        <v>318</v>
      </c>
      <c r="H1425" s="105" t="s">
        <v>924</v>
      </c>
      <c r="I1425" t="s">
        <v>925</v>
      </c>
      <c r="J1425" t="s">
        <v>669</v>
      </c>
      <c r="K1425" t="s">
        <v>315</v>
      </c>
      <c r="L1425">
        <v>767517</v>
      </c>
      <c r="M1425">
        <v>19511</v>
      </c>
      <c r="O1425">
        <v>333080</v>
      </c>
      <c r="P1425" t="s">
        <v>1066</v>
      </c>
      <c r="Q1425">
        <v>20472</v>
      </c>
      <c r="R1425">
        <v>152</v>
      </c>
      <c r="S1425">
        <v>20472</v>
      </c>
      <c r="T1425">
        <v>2786</v>
      </c>
      <c r="U1425" t="s">
        <v>328</v>
      </c>
      <c r="W1425">
        <v>1158667035</v>
      </c>
      <c r="X1425" s="76">
        <v>44096</v>
      </c>
      <c r="Y1425" s="76">
        <v>44348</v>
      </c>
      <c r="Z1425" s="76">
        <v>44348</v>
      </c>
      <c r="AA1425" s="76">
        <v>44377</v>
      </c>
      <c r="AB1425">
        <v>1654.07</v>
      </c>
      <c r="AC1425" t="s">
        <v>1067</v>
      </c>
      <c r="AD1425" t="s">
        <v>345</v>
      </c>
      <c r="AE1425" t="s">
        <v>324</v>
      </c>
      <c r="AF1425" t="s">
        <v>1404</v>
      </c>
      <c r="AG1425" t="s">
        <v>1393</v>
      </c>
      <c r="AH1425" t="s">
        <v>329</v>
      </c>
      <c r="AI1425" t="s">
        <v>318</v>
      </c>
      <c r="AJ1425" t="s">
        <v>1070</v>
      </c>
      <c r="AK1425">
        <v>86057</v>
      </c>
      <c r="AL1425">
        <v>17</v>
      </c>
      <c r="AM1425" t="s">
        <v>966</v>
      </c>
      <c r="AN1425" t="s">
        <v>1324</v>
      </c>
      <c r="AO1425">
        <v>208081251</v>
      </c>
    </row>
    <row r="1426" spans="1:41">
      <c r="A1426" t="s">
        <v>315</v>
      </c>
      <c r="B1426">
        <v>4058</v>
      </c>
      <c r="C1426" t="s">
        <v>923</v>
      </c>
      <c r="D1426" t="s">
        <v>316</v>
      </c>
      <c r="E1426">
        <v>64850</v>
      </c>
      <c r="F1426" t="s">
        <v>317</v>
      </c>
      <c r="G1426" t="s">
        <v>318</v>
      </c>
      <c r="H1426" s="105" t="s">
        <v>924</v>
      </c>
      <c r="I1426" t="s">
        <v>925</v>
      </c>
      <c r="J1426" t="s">
        <v>669</v>
      </c>
      <c r="K1426" t="s">
        <v>315</v>
      </c>
      <c r="L1426">
        <v>767509</v>
      </c>
      <c r="M1426">
        <v>19511</v>
      </c>
      <c r="O1426">
        <v>333080</v>
      </c>
      <c r="P1426" t="s">
        <v>1066</v>
      </c>
      <c r="Q1426">
        <v>20472</v>
      </c>
      <c r="R1426">
        <v>152</v>
      </c>
      <c r="S1426">
        <v>20472</v>
      </c>
      <c r="T1426">
        <v>2786</v>
      </c>
      <c r="U1426" t="s">
        <v>328</v>
      </c>
      <c r="W1426">
        <v>1158667035</v>
      </c>
      <c r="X1426" s="76">
        <v>44096</v>
      </c>
      <c r="Y1426" s="76">
        <v>44348</v>
      </c>
      <c r="Z1426" s="76">
        <v>44348</v>
      </c>
      <c r="AA1426" s="76">
        <v>44377</v>
      </c>
      <c r="AB1426">
        <v>1490.58</v>
      </c>
      <c r="AC1426" t="s">
        <v>1067</v>
      </c>
      <c r="AD1426" t="s">
        <v>345</v>
      </c>
      <c r="AE1426" t="s">
        <v>324</v>
      </c>
      <c r="AF1426" t="s">
        <v>1404</v>
      </c>
      <c r="AG1426" t="s">
        <v>1393</v>
      </c>
      <c r="AH1426" t="s">
        <v>329</v>
      </c>
      <c r="AI1426" t="s">
        <v>318</v>
      </c>
      <c r="AJ1426" t="s">
        <v>1070</v>
      </c>
      <c r="AK1426">
        <v>86057</v>
      </c>
      <c r="AL1426">
        <v>9</v>
      </c>
      <c r="AM1426" t="s">
        <v>1305</v>
      </c>
      <c r="AN1426" t="s">
        <v>1306</v>
      </c>
      <c r="AO1426">
        <v>208081178</v>
      </c>
    </row>
    <row r="1427" spans="1:41">
      <c r="A1427" t="s">
        <v>315</v>
      </c>
      <c r="B1427">
        <v>4058</v>
      </c>
      <c r="C1427" t="s">
        <v>923</v>
      </c>
      <c r="D1427" t="s">
        <v>316</v>
      </c>
      <c r="E1427">
        <v>64850</v>
      </c>
      <c r="F1427" t="s">
        <v>317</v>
      </c>
      <c r="G1427" t="s">
        <v>318</v>
      </c>
      <c r="H1427" s="105" t="s">
        <v>924</v>
      </c>
      <c r="I1427" t="s">
        <v>925</v>
      </c>
      <c r="J1427" t="s">
        <v>669</v>
      </c>
      <c r="K1427" t="s">
        <v>315</v>
      </c>
      <c r="L1427">
        <v>767515</v>
      </c>
      <c r="M1427">
        <v>19511</v>
      </c>
      <c r="O1427">
        <v>333080</v>
      </c>
      <c r="P1427" t="s">
        <v>1066</v>
      </c>
      <c r="Q1427">
        <v>20472</v>
      </c>
      <c r="R1427">
        <v>152</v>
      </c>
      <c r="S1427">
        <v>20472</v>
      </c>
      <c r="T1427">
        <v>2786</v>
      </c>
      <c r="U1427" t="s">
        <v>328</v>
      </c>
      <c r="W1427">
        <v>1158667035</v>
      </c>
      <c r="X1427" s="76">
        <v>44096</v>
      </c>
      <c r="Y1427" s="76">
        <v>44348</v>
      </c>
      <c r="Z1427" s="76">
        <v>44348</v>
      </c>
      <c r="AA1427" s="76">
        <v>44377</v>
      </c>
      <c r="AB1427">
        <v>1490.58</v>
      </c>
      <c r="AC1427" t="s">
        <v>1067</v>
      </c>
      <c r="AD1427" t="s">
        <v>345</v>
      </c>
      <c r="AE1427" t="s">
        <v>324</v>
      </c>
      <c r="AF1427" t="s">
        <v>1404</v>
      </c>
      <c r="AG1427" t="s">
        <v>1393</v>
      </c>
      <c r="AH1427" t="s">
        <v>329</v>
      </c>
      <c r="AI1427" t="s">
        <v>318</v>
      </c>
      <c r="AJ1427" t="s">
        <v>1070</v>
      </c>
      <c r="AK1427">
        <v>86057</v>
      </c>
      <c r="AL1427">
        <v>15</v>
      </c>
      <c r="AM1427" t="s">
        <v>1309</v>
      </c>
      <c r="AN1427" t="s">
        <v>1310</v>
      </c>
      <c r="AO1427">
        <v>208081237</v>
      </c>
    </row>
    <row r="1428" spans="1:41">
      <c r="A1428" t="s">
        <v>315</v>
      </c>
      <c r="B1428">
        <v>4058</v>
      </c>
      <c r="C1428" t="s">
        <v>923</v>
      </c>
      <c r="D1428" t="s">
        <v>316</v>
      </c>
      <c r="E1428">
        <v>64850</v>
      </c>
      <c r="F1428" t="s">
        <v>317</v>
      </c>
      <c r="G1428" t="s">
        <v>318</v>
      </c>
      <c r="H1428" s="105" t="s">
        <v>924</v>
      </c>
      <c r="I1428" t="s">
        <v>925</v>
      </c>
      <c r="J1428" t="s">
        <v>669</v>
      </c>
      <c r="K1428" t="s">
        <v>315</v>
      </c>
      <c r="L1428">
        <v>767508</v>
      </c>
      <c r="M1428">
        <v>19511</v>
      </c>
      <c r="O1428">
        <v>333080</v>
      </c>
      <c r="P1428" t="s">
        <v>1066</v>
      </c>
      <c r="Q1428">
        <v>20472</v>
      </c>
      <c r="R1428">
        <v>152</v>
      </c>
      <c r="S1428">
        <v>20472</v>
      </c>
      <c r="T1428">
        <v>2786</v>
      </c>
      <c r="U1428" t="s">
        <v>328</v>
      </c>
      <c r="W1428">
        <v>1158667035</v>
      </c>
      <c r="X1428" s="76">
        <v>44096</v>
      </c>
      <c r="Y1428" s="76">
        <v>44348</v>
      </c>
      <c r="Z1428" s="76">
        <v>44348</v>
      </c>
      <c r="AA1428" s="76">
        <v>44377</v>
      </c>
      <c r="AB1428">
        <v>1649.26</v>
      </c>
      <c r="AC1428" t="s">
        <v>1067</v>
      </c>
      <c r="AD1428" t="s">
        <v>345</v>
      </c>
      <c r="AE1428" t="s">
        <v>324</v>
      </c>
      <c r="AF1428" t="s">
        <v>1404</v>
      </c>
      <c r="AG1428" t="s">
        <v>1393</v>
      </c>
      <c r="AH1428" t="s">
        <v>329</v>
      </c>
      <c r="AI1428" t="s">
        <v>318</v>
      </c>
      <c r="AJ1428" t="s">
        <v>1070</v>
      </c>
      <c r="AK1428">
        <v>86057</v>
      </c>
      <c r="AL1428">
        <v>8</v>
      </c>
      <c r="AM1428" t="s">
        <v>1301</v>
      </c>
      <c r="AN1428" t="s">
        <v>1302</v>
      </c>
      <c r="AO1428">
        <v>207055970</v>
      </c>
    </row>
    <row r="1429" spans="1:41">
      <c r="A1429" t="s">
        <v>315</v>
      </c>
      <c r="B1429">
        <v>4058</v>
      </c>
      <c r="C1429" t="s">
        <v>923</v>
      </c>
      <c r="D1429" t="s">
        <v>316</v>
      </c>
      <c r="E1429">
        <v>64850</v>
      </c>
      <c r="F1429" t="s">
        <v>317</v>
      </c>
      <c r="G1429" t="s">
        <v>318</v>
      </c>
      <c r="H1429" s="105" t="s">
        <v>924</v>
      </c>
      <c r="I1429" t="s">
        <v>925</v>
      </c>
      <c r="J1429" t="s">
        <v>669</v>
      </c>
      <c r="K1429" t="s">
        <v>315</v>
      </c>
      <c r="L1429">
        <v>767514</v>
      </c>
      <c r="M1429">
        <v>19511</v>
      </c>
      <c r="O1429">
        <v>333080</v>
      </c>
      <c r="P1429" t="s">
        <v>1066</v>
      </c>
      <c r="Q1429">
        <v>20472</v>
      </c>
      <c r="R1429">
        <v>152</v>
      </c>
      <c r="S1429">
        <v>20472</v>
      </c>
      <c r="T1429">
        <v>2786</v>
      </c>
      <c r="U1429" t="s">
        <v>328</v>
      </c>
      <c r="W1429">
        <v>1158667035</v>
      </c>
      <c r="X1429" s="76">
        <v>44096</v>
      </c>
      <c r="Y1429" s="76">
        <v>44348</v>
      </c>
      <c r="Z1429" s="76">
        <v>44348</v>
      </c>
      <c r="AA1429" s="76">
        <v>44377</v>
      </c>
      <c r="AB1429">
        <v>1649.26</v>
      </c>
      <c r="AC1429" t="s">
        <v>1067</v>
      </c>
      <c r="AD1429" t="s">
        <v>345</v>
      </c>
      <c r="AE1429" t="s">
        <v>324</v>
      </c>
      <c r="AF1429" t="s">
        <v>1404</v>
      </c>
      <c r="AG1429" t="s">
        <v>1393</v>
      </c>
      <c r="AH1429" t="s">
        <v>329</v>
      </c>
      <c r="AI1429" t="s">
        <v>318</v>
      </c>
      <c r="AJ1429" t="s">
        <v>1070</v>
      </c>
      <c r="AK1429">
        <v>86057</v>
      </c>
      <c r="AL1429">
        <v>14</v>
      </c>
      <c r="AM1429" t="s">
        <v>944</v>
      </c>
      <c r="AN1429" t="s">
        <v>1321</v>
      </c>
      <c r="AO1429">
        <v>208081221</v>
      </c>
    </row>
    <row r="1430" spans="1:41">
      <c r="A1430" t="s">
        <v>315</v>
      </c>
      <c r="B1430">
        <v>4058</v>
      </c>
      <c r="C1430" t="s">
        <v>923</v>
      </c>
      <c r="D1430" t="s">
        <v>316</v>
      </c>
      <c r="E1430">
        <v>64850</v>
      </c>
      <c r="F1430" t="s">
        <v>317</v>
      </c>
      <c r="G1430" t="s">
        <v>318</v>
      </c>
      <c r="H1430" s="105" t="s">
        <v>924</v>
      </c>
      <c r="I1430" t="s">
        <v>925</v>
      </c>
      <c r="J1430" t="s">
        <v>669</v>
      </c>
      <c r="K1430" t="s">
        <v>315</v>
      </c>
      <c r="L1430">
        <v>767521</v>
      </c>
      <c r="M1430">
        <v>19511</v>
      </c>
      <c r="O1430">
        <v>333080</v>
      </c>
      <c r="P1430" t="s">
        <v>1066</v>
      </c>
      <c r="Q1430">
        <v>20472</v>
      </c>
      <c r="R1430">
        <v>152</v>
      </c>
      <c r="S1430">
        <v>20472</v>
      </c>
      <c r="T1430">
        <v>2786</v>
      </c>
      <c r="U1430" t="s">
        <v>328</v>
      </c>
      <c r="W1430">
        <v>1158667035</v>
      </c>
      <c r="X1430" s="76">
        <v>44096</v>
      </c>
      <c r="Y1430" s="76">
        <v>44348</v>
      </c>
      <c r="Z1430" s="76">
        <v>44348</v>
      </c>
      <c r="AA1430" s="76">
        <v>44377</v>
      </c>
      <c r="AB1430">
        <v>1490.58</v>
      </c>
      <c r="AC1430" t="s">
        <v>1067</v>
      </c>
      <c r="AD1430" t="s">
        <v>345</v>
      </c>
      <c r="AE1430" t="s">
        <v>324</v>
      </c>
      <c r="AF1430" t="s">
        <v>1404</v>
      </c>
      <c r="AG1430" t="s">
        <v>1393</v>
      </c>
      <c r="AH1430" t="s">
        <v>329</v>
      </c>
      <c r="AI1430" t="s">
        <v>318</v>
      </c>
      <c r="AJ1430" t="s">
        <v>1070</v>
      </c>
      <c r="AK1430">
        <v>86057</v>
      </c>
      <c r="AL1430">
        <v>21</v>
      </c>
      <c r="AM1430" t="s">
        <v>1286</v>
      </c>
      <c r="AN1430" t="s">
        <v>1287</v>
      </c>
      <c r="AO1430">
        <v>208081297</v>
      </c>
    </row>
    <row r="1431" spans="1:41">
      <c r="A1431" t="s">
        <v>315</v>
      </c>
      <c r="B1431">
        <v>4058</v>
      </c>
      <c r="C1431" t="s">
        <v>923</v>
      </c>
      <c r="D1431" t="s">
        <v>316</v>
      </c>
      <c r="E1431">
        <v>64850</v>
      </c>
      <c r="F1431" t="s">
        <v>317</v>
      </c>
      <c r="G1431" t="s">
        <v>318</v>
      </c>
      <c r="H1431" s="105" t="s">
        <v>924</v>
      </c>
      <c r="I1431" t="s">
        <v>925</v>
      </c>
      <c r="J1431" t="s">
        <v>669</v>
      </c>
      <c r="K1431" t="s">
        <v>315</v>
      </c>
      <c r="L1431">
        <v>767511</v>
      </c>
      <c r="M1431">
        <v>19511</v>
      </c>
      <c r="O1431">
        <v>333080</v>
      </c>
      <c r="P1431" t="s">
        <v>1066</v>
      </c>
      <c r="Q1431">
        <v>20472</v>
      </c>
      <c r="R1431">
        <v>152</v>
      </c>
      <c r="S1431">
        <v>20472</v>
      </c>
      <c r="T1431">
        <v>2786</v>
      </c>
      <c r="U1431" t="s">
        <v>328</v>
      </c>
      <c r="W1431">
        <v>1158667035</v>
      </c>
      <c r="X1431" s="76">
        <v>44096</v>
      </c>
      <c r="Y1431" s="76">
        <v>44348</v>
      </c>
      <c r="Z1431" s="76">
        <v>44348</v>
      </c>
      <c r="AA1431" s="76">
        <v>44377</v>
      </c>
      <c r="AB1431">
        <v>1649.26</v>
      </c>
      <c r="AC1431" t="s">
        <v>1067</v>
      </c>
      <c r="AD1431" t="s">
        <v>345</v>
      </c>
      <c r="AE1431" t="s">
        <v>324</v>
      </c>
      <c r="AF1431" t="s">
        <v>1404</v>
      </c>
      <c r="AG1431" t="s">
        <v>1393</v>
      </c>
      <c r="AH1431" t="s">
        <v>329</v>
      </c>
      <c r="AI1431" t="s">
        <v>318</v>
      </c>
      <c r="AJ1431" t="s">
        <v>1070</v>
      </c>
      <c r="AK1431">
        <v>86057</v>
      </c>
      <c r="AL1431">
        <v>11</v>
      </c>
      <c r="AM1431" t="s">
        <v>1331</v>
      </c>
      <c r="AN1431" t="s">
        <v>1332</v>
      </c>
      <c r="AO1431">
        <v>208081192</v>
      </c>
    </row>
    <row r="1432" spans="1:41">
      <c r="A1432" t="s">
        <v>315</v>
      </c>
      <c r="B1432">
        <v>4058</v>
      </c>
      <c r="C1432" t="s">
        <v>923</v>
      </c>
      <c r="D1432" t="s">
        <v>316</v>
      </c>
      <c r="E1432">
        <v>64850</v>
      </c>
      <c r="F1432" t="s">
        <v>317</v>
      </c>
      <c r="G1432" t="s">
        <v>318</v>
      </c>
      <c r="H1432" s="105" t="s">
        <v>924</v>
      </c>
      <c r="I1432" t="s">
        <v>925</v>
      </c>
      <c r="J1432" t="s">
        <v>669</v>
      </c>
      <c r="K1432" t="s">
        <v>315</v>
      </c>
      <c r="L1432">
        <v>767503</v>
      </c>
      <c r="M1432">
        <v>19511</v>
      </c>
      <c r="O1432">
        <v>333080</v>
      </c>
      <c r="P1432" t="s">
        <v>1066</v>
      </c>
      <c r="Q1432">
        <v>20472</v>
      </c>
      <c r="R1432">
        <v>152</v>
      </c>
      <c r="S1432">
        <v>20472</v>
      </c>
      <c r="T1432">
        <v>2786</v>
      </c>
      <c r="U1432" t="s">
        <v>328</v>
      </c>
      <c r="W1432">
        <v>1158667035</v>
      </c>
      <c r="X1432" s="76">
        <v>44096</v>
      </c>
      <c r="Y1432" s="76">
        <v>44348</v>
      </c>
      <c r="Z1432" s="76">
        <v>44348</v>
      </c>
      <c r="AA1432" s="76">
        <v>44377</v>
      </c>
      <c r="AB1432">
        <v>1794.47</v>
      </c>
      <c r="AC1432" t="s">
        <v>1067</v>
      </c>
      <c r="AD1432" t="s">
        <v>345</v>
      </c>
      <c r="AE1432" t="s">
        <v>324</v>
      </c>
      <c r="AF1432" t="s">
        <v>1404</v>
      </c>
      <c r="AG1432" t="s">
        <v>1393</v>
      </c>
      <c r="AH1432" t="s">
        <v>329</v>
      </c>
      <c r="AI1432" t="s">
        <v>318</v>
      </c>
      <c r="AJ1432" t="s">
        <v>1070</v>
      </c>
      <c r="AK1432">
        <v>86057</v>
      </c>
      <c r="AL1432">
        <v>3</v>
      </c>
      <c r="AM1432" t="s">
        <v>1346</v>
      </c>
      <c r="AN1432" t="s">
        <v>1347</v>
      </c>
      <c r="AO1432">
        <v>208081118</v>
      </c>
    </row>
    <row r="1433" spans="1:41">
      <c r="A1433" t="s">
        <v>315</v>
      </c>
      <c r="B1433">
        <v>4058</v>
      </c>
      <c r="C1433" t="s">
        <v>923</v>
      </c>
      <c r="D1433" t="s">
        <v>316</v>
      </c>
      <c r="E1433">
        <v>64850</v>
      </c>
      <c r="F1433" t="s">
        <v>317</v>
      </c>
      <c r="G1433" t="s">
        <v>318</v>
      </c>
      <c r="H1433" s="105" t="s">
        <v>924</v>
      </c>
      <c r="I1433" t="s">
        <v>925</v>
      </c>
      <c r="J1433" t="s">
        <v>669</v>
      </c>
      <c r="K1433" t="s">
        <v>315</v>
      </c>
      <c r="L1433">
        <v>61531</v>
      </c>
      <c r="M1433">
        <v>19541</v>
      </c>
      <c r="O1433">
        <v>333080</v>
      </c>
      <c r="P1433" t="s">
        <v>1066</v>
      </c>
      <c r="Q1433">
        <v>21949</v>
      </c>
      <c r="R1433">
        <v>152</v>
      </c>
      <c r="S1433">
        <v>21949</v>
      </c>
      <c r="T1433">
        <v>2786</v>
      </c>
      <c r="U1433" t="s">
        <v>328</v>
      </c>
      <c r="W1433">
        <v>1158667035</v>
      </c>
      <c r="X1433" s="76">
        <v>44410</v>
      </c>
      <c r="Y1433" s="76">
        <v>44411</v>
      </c>
      <c r="Z1433" s="76">
        <v>44378</v>
      </c>
      <c r="AA1433" s="76">
        <v>44408</v>
      </c>
      <c r="AB1433">
        <v>1557.75</v>
      </c>
      <c r="AC1433" t="s">
        <v>1067</v>
      </c>
      <c r="AD1433" t="s">
        <v>346</v>
      </c>
      <c r="AE1433" t="s">
        <v>324</v>
      </c>
      <c r="AF1433" t="s">
        <v>1405</v>
      </c>
      <c r="AG1433" t="s">
        <v>1406</v>
      </c>
      <c r="AH1433" t="s">
        <v>329</v>
      </c>
      <c r="AI1433" t="s">
        <v>318</v>
      </c>
      <c r="AJ1433" t="s">
        <v>1070</v>
      </c>
      <c r="AK1433">
        <v>86057</v>
      </c>
      <c r="AL1433">
        <v>21</v>
      </c>
      <c r="AM1433" t="s">
        <v>1286</v>
      </c>
      <c r="AN1433" t="s">
        <v>1287</v>
      </c>
      <c r="AO1433">
        <v>208081297</v>
      </c>
    </row>
    <row r="1434" spans="1:41">
      <c r="A1434" t="s">
        <v>315</v>
      </c>
      <c r="B1434">
        <v>4058</v>
      </c>
      <c r="C1434" t="s">
        <v>923</v>
      </c>
      <c r="D1434" t="s">
        <v>316</v>
      </c>
      <c r="E1434">
        <v>64850</v>
      </c>
      <c r="F1434" t="s">
        <v>317</v>
      </c>
      <c r="G1434" t="s">
        <v>318</v>
      </c>
      <c r="H1434" s="105" t="s">
        <v>924</v>
      </c>
      <c r="I1434" t="s">
        <v>925</v>
      </c>
      <c r="J1434" t="s">
        <v>669</v>
      </c>
      <c r="K1434" t="s">
        <v>315</v>
      </c>
      <c r="L1434">
        <v>61525</v>
      </c>
      <c r="M1434">
        <v>19541</v>
      </c>
      <c r="O1434">
        <v>333080</v>
      </c>
      <c r="P1434" t="s">
        <v>1066</v>
      </c>
      <c r="Q1434">
        <v>21949</v>
      </c>
      <c r="R1434">
        <v>152</v>
      </c>
      <c r="S1434">
        <v>21949</v>
      </c>
      <c r="T1434">
        <v>2786</v>
      </c>
      <c r="U1434" t="s">
        <v>328</v>
      </c>
      <c r="W1434">
        <v>1158667035</v>
      </c>
      <c r="X1434" s="76">
        <v>44410</v>
      </c>
      <c r="Y1434" s="76">
        <v>44411</v>
      </c>
      <c r="Z1434" s="76">
        <v>44378</v>
      </c>
      <c r="AA1434" s="76">
        <v>44408</v>
      </c>
      <c r="AB1434">
        <v>1557.75</v>
      </c>
      <c r="AC1434" t="s">
        <v>1067</v>
      </c>
      <c r="AD1434" t="s">
        <v>346</v>
      </c>
      <c r="AE1434" t="s">
        <v>324</v>
      </c>
      <c r="AF1434" t="s">
        <v>1405</v>
      </c>
      <c r="AG1434" t="s">
        <v>1406</v>
      </c>
      <c r="AH1434" t="s">
        <v>329</v>
      </c>
      <c r="AI1434" t="s">
        <v>318</v>
      </c>
      <c r="AJ1434" t="s">
        <v>1070</v>
      </c>
      <c r="AK1434">
        <v>86057</v>
      </c>
      <c r="AL1434">
        <v>15</v>
      </c>
      <c r="AM1434" t="s">
        <v>1309</v>
      </c>
      <c r="AN1434" t="s">
        <v>1310</v>
      </c>
      <c r="AO1434">
        <v>208081237</v>
      </c>
    </row>
    <row r="1435" spans="1:41">
      <c r="A1435" t="s">
        <v>315</v>
      </c>
      <c r="B1435">
        <v>4058</v>
      </c>
      <c r="C1435" t="s">
        <v>923</v>
      </c>
      <c r="D1435" t="s">
        <v>316</v>
      </c>
      <c r="E1435">
        <v>64850</v>
      </c>
      <c r="F1435" t="s">
        <v>317</v>
      </c>
      <c r="G1435" t="s">
        <v>318</v>
      </c>
      <c r="H1435" s="105" t="s">
        <v>924</v>
      </c>
      <c r="I1435" t="s">
        <v>925</v>
      </c>
      <c r="J1435" t="s">
        <v>669</v>
      </c>
      <c r="K1435" t="s">
        <v>315</v>
      </c>
      <c r="L1435">
        <v>61514</v>
      </c>
      <c r="M1435">
        <v>19541</v>
      </c>
      <c r="O1435">
        <v>333080</v>
      </c>
      <c r="P1435" t="s">
        <v>1066</v>
      </c>
      <c r="Q1435">
        <v>21949</v>
      </c>
      <c r="R1435">
        <v>152</v>
      </c>
      <c r="S1435">
        <v>21949</v>
      </c>
      <c r="T1435">
        <v>2786</v>
      </c>
      <c r="U1435" t="s">
        <v>328</v>
      </c>
      <c r="W1435">
        <v>1158667035</v>
      </c>
      <c r="X1435" s="76">
        <v>44410</v>
      </c>
      <c r="Y1435" s="76">
        <v>44411</v>
      </c>
      <c r="Z1435" s="76">
        <v>44378</v>
      </c>
      <c r="AA1435" s="76">
        <v>44408</v>
      </c>
      <c r="AB1435">
        <v>1537.65</v>
      </c>
      <c r="AC1435" t="s">
        <v>1067</v>
      </c>
      <c r="AD1435" t="s">
        <v>346</v>
      </c>
      <c r="AE1435" t="s">
        <v>324</v>
      </c>
      <c r="AF1435" t="s">
        <v>1405</v>
      </c>
      <c r="AG1435" t="s">
        <v>1406</v>
      </c>
      <c r="AH1435" t="s">
        <v>329</v>
      </c>
      <c r="AI1435" t="s">
        <v>318</v>
      </c>
      <c r="AJ1435" t="s">
        <v>1070</v>
      </c>
      <c r="AK1435">
        <v>86057</v>
      </c>
      <c r="AL1435">
        <v>4</v>
      </c>
      <c r="AM1435" t="s">
        <v>1339</v>
      </c>
      <c r="AN1435" t="s">
        <v>1340</v>
      </c>
      <c r="AO1435">
        <v>208081132</v>
      </c>
    </row>
    <row r="1436" spans="1:41">
      <c r="A1436" t="s">
        <v>315</v>
      </c>
      <c r="B1436">
        <v>4058</v>
      </c>
      <c r="C1436" t="s">
        <v>923</v>
      </c>
      <c r="D1436" t="s">
        <v>316</v>
      </c>
      <c r="E1436">
        <v>64850</v>
      </c>
      <c r="F1436" t="s">
        <v>317</v>
      </c>
      <c r="G1436" t="s">
        <v>318</v>
      </c>
      <c r="H1436" s="105" t="s">
        <v>924</v>
      </c>
      <c r="I1436" t="s">
        <v>925</v>
      </c>
      <c r="J1436" t="s">
        <v>669</v>
      </c>
      <c r="K1436" t="s">
        <v>315</v>
      </c>
      <c r="L1436">
        <v>61540</v>
      </c>
      <c r="M1436">
        <v>19572</v>
      </c>
      <c r="O1436">
        <v>333080</v>
      </c>
      <c r="P1436" t="s">
        <v>1066</v>
      </c>
      <c r="Q1436">
        <v>21950</v>
      </c>
      <c r="R1436">
        <v>152</v>
      </c>
      <c r="S1436">
        <v>21950</v>
      </c>
      <c r="T1436">
        <v>2786</v>
      </c>
      <c r="U1436" t="s">
        <v>328</v>
      </c>
      <c r="W1436">
        <v>1158667035</v>
      </c>
      <c r="X1436" s="76">
        <v>44410</v>
      </c>
      <c r="Y1436" s="76">
        <v>44411</v>
      </c>
      <c r="Z1436" s="76">
        <v>44409</v>
      </c>
      <c r="AA1436" s="76">
        <v>44439</v>
      </c>
      <c r="AB1436">
        <v>1130.6300000000001</v>
      </c>
      <c r="AC1436" t="s">
        <v>1067</v>
      </c>
      <c r="AD1436" t="s">
        <v>346</v>
      </c>
      <c r="AE1436" t="s">
        <v>324</v>
      </c>
      <c r="AF1436" t="s">
        <v>1407</v>
      </c>
      <c r="AG1436" t="s">
        <v>1406</v>
      </c>
      <c r="AH1436" t="s">
        <v>329</v>
      </c>
      <c r="AI1436" t="s">
        <v>318</v>
      </c>
      <c r="AJ1436" t="s">
        <v>1070</v>
      </c>
      <c r="AK1436">
        <v>86057</v>
      </c>
      <c r="AL1436">
        <v>10</v>
      </c>
      <c r="AM1436" t="s">
        <v>1299</v>
      </c>
      <c r="AN1436" t="s">
        <v>1300</v>
      </c>
      <c r="AO1436">
        <v>208081185</v>
      </c>
    </row>
    <row r="1437" spans="1:41">
      <c r="A1437" t="s">
        <v>315</v>
      </c>
      <c r="B1437">
        <v>4058</v>
      </c>
      <c r="C1437" t="s">
        <v>923</v>
      </c>
      <c r="D1437" t="s">
        <v>316</v>
      </c>
      <c r="E1437">
        <v>64850</v>
      </c>
      <c r="F1437" t="s">
        <v>317</v>
      </c>
      <c r="G1437" t="s">
        <v>318</v>
      </c>
      <c r="H1437" s="105" t="s">
        <v>924</v>
      </c>
      <c r="I1437" t="s">
        <v>925</v>
      </c>
      <c r="J1437" t="s">
        <v>669</v>
      </c>
      <c r="K1437" t="s">
        <v>315</v>
      </c>
      <c r="L1437">
        <v>61530</v>
      </c>
      <c r="M1437">
        <v>19541</v>
      </c>
      <c r="O1437">
        <v>333080</v>
      </c>
      <c r="P1437" t="s">
        <v>1066</v>
      </c>
      <c r="Q1437">
        <v>21949</v>
      </c>
      <c r="R1437">
        <v>152</v>
      </c>
      <c r="S1437">
        <v>21949</v>
      </c>
      <c r="T1437">
        <v>2786</v>
      </c>
      <c r="U1437" t="s">
        <v>328</v>
      </c>
      <c r="W1437">
        <v>1158667035</v>
      </c>
      <c r="X1437" s="76">
        <v>44410</v>
      </c>
      <c r="Y1437" s="76">
        <v>44411</v>
      </c>
      <c r="Z1437" s="76">
        <v>44378</v>
      </c>
      <c r="AA1437" s="76">
        <v>44408</v>
      </c>
      <c r="AB1437">
        <v>1723.58</v>
      </c>
      <c r="AC1437" t="s">
        <v>1067</v>
      </c>
      <c r="AD1437" t="s">
        <v>346</v>
      </c>
      <c r="AE1437" t="s">
        <v>324</v>
      </c>
      <c r="AF1437" t="s">
        <v>1405</v>
      </c>
      <c r="AG1437" t="s">
        <v>1406</v>
      </c>
      <c r="AH1437" t="s">
        <v>329</v>
      </c>
      <c r="AI1437" t="s">
        <v>318</v>
      </c>
      <c r="AJ1437" t="s">
        <v>1070</v>
      </c>
      <c r="AK1437">
        <v>86057</v>
      </c>
      <c r="AL1437">
        <v>20</v>
      </c>
      <c r="AM1437" t="s">
        <v>1317</v>
      </c>
      <c r="AN1437" t="s">
        <v>1318</v>
      </c>
      <c r="AO1437">
        <v>208081281</v>
      </c>
    </row>
    <row r="1438" spans="1:41">
      <c r="A1438" t="s">
        <v>315</v>
      </c>
      <c r="B1438">
        <v>4058</v>
      </c>
      <c r="C1438" t="s">
        <v>923</v>
      </c>
      <c r="D1438" t="s">
        <v>316</v>
      </c>
      <c r="E1438">
        <v>64850</v>
      </c>
      <c r="F1438" t="s">
        <v>317</v>
      </c>
      <c r="G1438" t="s">
        <v>318</v>
      </c>
      <c r="H1438" s="105" t="s">
        <v>924</v>
      </c>
      <c r="I1438" t="s">
        <v>925</v>
      </c>
      <c r="J1438" t="s">
        <v>669</v>
      </c>
      <c r="K1438" t="s">
        <v>315</v>
      </c>
      <c r="L1438">
        <v>61541</v>
      </c>
      <c r="M1438">
        <v>19572</v>
      </c>
      <c r="O1438">
        <v>333080</v>
      </c>
      <c r="P1438" t="s">
        <v>1066</v>
      </c>
      <c r="Q1438">
        <v>21950</v>
      </c>
      <c r="R1438">
        <v>152</v>
      </c>
      <c r="S1438">
        <v>21950</v>
      </c>
      <c r="T1438">
        <v>2786</v>
      </c>
      <c r="U1438" t="s">
        <v>328</v>
      </c>
      <c r="W1438">
        <v>1158667035</v>
      </c>
      <c r="X1438" s="76">
        <v>44410</v>
      </c>
      <c r="Y1438" s="76">
        <v>44411</v>
      </c>
      <c r="Z1438" s="76">
        <v>44409</v>
      </c>
      <c r="AA1438" s="76">
        <v>44439</v>
      </c>
      <c r="AB1438">
        <v>1723.58</v>
      </c>
      <c r="AC1438" t="s">
        <v>1067</v>
      </c>
      <c r="AD1438" t="s">
        <v>346</v>
      </c>
      <c r="AE1438" t="s">
        <v>324</v>
      </c>
      <c r="AF1438" t="s">
        <v>1407</v>
      </c>
      <c r="AG1438" t="s">
        <v>1406</v>
      </c>
      <c r="AH1438" t="s">
        <v>329</v>
      </c>
      <c r="AI1438" t="s">
        <v>318</v>
      </c>
      <c r="AJ1438" t="s">
        <v>1070</v>
      </c>
      <c r="AK1438">
        <v>86057</v>
      </c>
      <c r="AL1438">
        <v>11</v>
      </c>
      <c r="AM1438" t="s">
        <v>1331</v>
      </c>
      <c r="AN1438" t="s">
        <v>1332</v>
      </c>
      <c r="AO1438">
        <v>208081192</v>
      </c>
    </row>
    <row r="1439" spans="1:41">
      <c r="A1439" t="s">
        <v>315</v>
      </c>
      <c r="B1439">
        <v>4058</v>
      </c>
      <c r="C1439" t="s">
        <v>923</v>
      </c>
      <c r="D1439" t="s">
        <v>316</v>
      </c>
      <c r="E1439">
        <v>64850</v>
      </c>
      <c r="F1439" t="s">
        <v>317</v>
      </c>
      <c r="G1439" t="s">
        <v>318</v>
      </c>
      <c r="H1439" s="105" t="s">
        <v>924</v>
      </c>
      <c r="I1439" t="s">
        <v>925</v>
      </c>
      <c r="J1439" t="s">
        <v>669</v>
      </c>
      <c r="K1439" t="s">
        <v>315</v>
      </c>
      <c r="L1439">
        <v>61522</v>
      </c>
      <c r="M1439">
        <v>19541</v>
      </c>
      <c r="O1439">
        <v>333080</v>
      </c>
      <c r="P1439" t="s">
        <v>1066</v>
      </c>
      <c r="Q1439">
        <v>21949</v>
      </c>
      <c r="R1439">
        <v>152</v>
      </c>
      <c r="S1439">
        <v>21949</v>
      </c>
      <c r="T1439">
        <v>2786</v>
      </c>
      <c r="U1439" t="s">
        <v>328</v>
      </c>
      <c r="W1439">
        <v>1158667035</v>
      </c>
      <c r="X1439" s="76">
        <v>44410</v>
      </c>
      <c r="Y1439" s="76">
        <v>44411</v>
      </c>
      <c r="Z1439" s="76">
        <v>44378</v>
      </c>
      <c r="AA1439" s="76">
        <v>44408</v>
      </c>
      <c r="AB1439">
        <v>1557.75</v>
      </c>
      <c r="AC1439" t="s">
        <v>1067</v>
      </c>
      <c r="AD1439" t="s">
        <v>346</v>
      </c>
      <c r="AE1439" t="s">
        <v>324</v>
      </c>
      <c r="AF1439" t="s">
        <v>1405</v>
      </c>
      <c r="AG1439" t="s">
        <v>1406</v>
      </c>
      <c r="AH1439" t="s">
        <v>329</v>
      </c>
      <c r="AI1439" t="s">
        <v>318</v>
      </c>
      <c r="AJ1439" t="s">
        <v>1070</v>
      </c>
      <c r="AK1439">
        <v>86057</v>
      </c>
      <c r="AL1439">
        <v>12</v>
      </c>
      <c r="AM1439" t="s">
        <v>1354</v>
      </c>
      <c r="AN1439" t="s">
        <v>1355</v>
      </c>
      <c r="AO1439">
        <v>208081207</v>
      </c>
    </row>
    <row r="1440" spans="1:41">
      <c r="A1440" t="s">
        <v>315</v>
      </c>
      <c r="B1440">
        <v>4058</v>
      </c>
      <c r="C1440" t="s">
        <v>923</v>
      </c>
      <c r="D1440" t="s">
        <v>316</v>
      </c>
      <c r="E1440">
        <v>64850</v>
      </c>
      <c r="F1440" t="s">
        <v>317</v>
      </c>
      <c r="G1440" t="s">
        <v>318</v>
      </c>
      <c r="H1440" s="105" t="s">
        <v>924</v>
      </c>
      <c r="I1440" t="s">
        <v>925</v>
      </c>
      <c r="J1440" t="s">
        <v>669</v>
      </c>
      <c r="K1440" t="s">
        <v>315</v>
      </c>
      <c r="L1440">
        <v>61515</v>
      </c>
      <c r="M1440">
        <v>19541</v>
      </c>
      <c r="O1440">
        <v>333080</v>
      </c>
      <c r="P1440" t="s">
        <v>1066</v>
      </c>
      <c r="Q1440">
        <v>21949</v>
      </c>
      <c r="R1440">
        <v>152</v>
      </c>
      <c r="S1440">
        <v>21949</v>
      </c>
      <c r="T1440">
        <v>2786</v>
      </c>
      <c r="U1440" t="s">
        <v>328</v>
      </c>
      <c r="W1440">
        <v>1158667035</v>
      </c>
      <c r="X1440" s="76">
        <v>44410</v>
      </c>
      <c r="Y1440" s="76">
        <v>44411</v>
      </c>
      <c r="Z1440" s="76">
        <v>44378</v>
      </c>
      <c r="AA1440" s="76">
        <v>44408</v>
      </c>
      <c r="AB1440">
        <v>1723.58</v>
      </c>
      <c r="AC1440" t="s">
        <v>1067</v>
      </c>
      <c r="AD1440" t="s">
        <v>346</v>
      </c>
      <c r="AE1440" t="s">
        <v>324</v>
      </c>
      <c r="AF1440" t="s">
        <v>1405</v>
      </c>
      <c r="AG1440" t="s">
        <v>1406</v>
      </c>
      <c r="AH1440" t="s">
        <v>329</v>
      </c>
      <c r="AI1440" t="s">
        <v>318</v>
      </c>
      <c r="AJ1440" t="s">
        <v>1070</v>
      </c>
      <c r="AK1440">
        <v>86057</v>
      </c>
      <c r="AL1440">
        <v>5</v>
      </c>
      <c r="AM1440" t="s">
        <v>1290</v>
      </c>
      <c r="AN1440" t="s">
        <v>1291</v>
      </c>
      <c r="AO1440">
        <v>208081148</v>
      </c>
    </row>
    <row r="1441" spans="1:41">
      <c r="A1441" t="s">
        <v>315</v>
      </c>
      <c r="B1441">
        <v>4058</v>
      </c>
      <c r="C1441" t="s">
        <v>923</v>
      </c>
      <c r="D1441" t="s">
        <v>316</v>
      </c>
      <c r="E1441">
        <v>64850</v>
      </c>
      <c r="F1441" t="s">
        <v>317</v>
      </c>
      <c r="G1441" t="s">
        <v>318</v>
      </c>
      <c r="H1441" s="105" t="s">
        <v>924</v>
      </c>
      <c r="I1441" t="s">
        <v>925</v>
      </c>
      <c r="J1441" t="s">
        <v>669</v>
      </c>
      <c r="K1441" t="s">
        <v>315</v>
      </c>
      <c r="L1441">
        <v>61524</v>
      </c>
      <c r="M1441">
        <v>19541</v>
      </c>
      <c r="O1441">
        <v>333080</v>
      </c>
      <c r="P1441" t="s">
        <v>1066</v>
      </c>
      <c r="Q1441">
        <v>21949</v>
      </c>
      <c r="R1441">
        <v>152</v>
      </c>
      <c r="S1441">
        <v>21949</v>
      </c>
      <c r="T1441">
        <v>2786</v>
      </c>
      <c r="U1441" t="s">
        <v>328</v>
      </c>
      <c r="W1441">
        <v>1158667035</v>
      </c>
      <c r="X1441" s="76">
        <v>44410</v>
      </c>
      <c r="Y1441" s="76">
        <v>44411</v>
      </c>
      <c r="Z1441" s="76">
        <v>44378</v>
      </c>
      <c r="AA1441" s="76">
        <v>44408</v>
      </c>
      <c r="AB1441">
        <v>1723.58</v>
      </c>
      <c r="AC1441" t="s">
        <v>1067</v>
      </c>
      <c r="AD1441" t="s">
        <v>346</v>
      </c>
      <c r="AE1441" t="s">
        <v>324</v>
      </c>
      <c r="AF1441" t="s">
        <v>1405</v>
      </c>
      <c r="AG1441" t="s">
        <v>1406</v>
      </c>
      <c r="AH1441" t="s">
        <v>329</v>
      </c>
      <c r="AI1441" t="s">
        <v>318</v>
      </c>
      <c r="AJ1441" t="s">
        <v>1070</v>
      </c>
      <c r="AK1441">
        <v>86057</v>
      </c>
      <c r="AL1441">
        <v>14</v>
      </c>
      <c r="AM1441" t="s">
        <v>944</v>
      </c>
      <c r="AN1441" t="s">
        <v>1321</v>
      </c>
      <c r="AO1441">
        <v>208081221</v>
      </c>
    </row>
    <row r="1442" spans="1:41">
      <c r="A1442" t="s">
        <v>315</v>
      </c>
      <c r="B1442">
        <v>4058</v>
      </c>
      <c r="C1442" t="s">
        <v>923</v>
      </c>
      <c r="D1442" t="s">
        <v>316</v>
      </c>
      <c r="E1442">
        <v>64850</v>
      </c>
      <c r="F1442" t="s">
        <v>317</v>
      </c>
      <c r="G1442" t="s">
        <v>318</v>
      </c>
      <c r="H1442" s="105" t="s">
        <v>924</v>
      </c>
      <c r="I1442" t="s">
        <v>925</v>
      </c>
      <c r="J1442" t="s">
        <v>669</v>
      </c>
      <c r="K1442" t="s">
        <v>315</v>
      </c>
      <c r="L1442">
        <v>61546</v>
      </c>
      <c r="M1442">
        <v>19572</v>
      </c>
      <c r="O1442">
        <v>333080</v>
      </c>
      <c r="P1442" t="s">
        <v>1066</v>
      </c>
      <c r="Q1442">
        <v>21950</v>
      </c>
      <c r="R1442">
        <v>152</v>
      </c>
      <c r="S1442">
        <v>21950</v>
      </c>
      <c r="T1442">
        <v>2786</v>
      </c>
      <c r="U1442" t="s">
        <v>328</v>
      </c>
      <c r="W1442">
        <v>1158667035</v>
      </c>
      <c r="X1442" s="76">
        <v>44410</v>
      </c>
      <c r="Y1442" s="76">
        <v>44411</v>
      </c>
      <c r="Z1442" s="76">
        <v>44409</v>
      </c>
      <c r="AA1442" s="76">
        <v>44439</v>
      </c>
      <c r="AB1442">
        <v>1130.6300000000001</v>
      </c>
      <c r="AC1442" t="s">
        <v>1067</v>
      </c>
      <c r="AD1442" t="s">
        <v>346</v>
      </c>
      <c r="AE1442" t="s">
        <v>324</v>
      </c>
      <c r="AF1442" t="s">
        <v>1407</v>
      </c>
      <c r="AG1442" t="s">
        <v>1406</v>
      </c>
      <c r="AH1442" t="s">
        <v>329</v>
      </c>
      <c r="AI1442" t="s">
        <v>318</v>
      </c>
      <c r="AJ1442" t="s">
        <v>1070</v>
      </c>
      <c r="AK1442">
        <v>86057</v>
      </c>
      <c r="AL1442">
        <v>16</v>
      </c>
      <c r="AM1442" t="s">
        <v>1313</v>
      </c>
      <c r="AN1442" t="s">
        <v>1314</v>
      </c>
      <c r="AO1442">
        <v>208081244</v>
      </c>
    </row>
    <row r="1443" spans="1:41">
      <c r="A1443" t="s">
        <v>315</v>
      </c>
      <c r="B1443">
        <v>4058</v>
      </c>
      <c r="C1443" t="s">
        <v>923</v>
      </c>
      <c r="D1443" t="s">
        <v>316</v>
      </c>
      <c r="E1443">
        <v>64850</v>
      </c>
      <c r="F1443" t="s">
        <v>317</v>
      </c>
      <c r="G1443" t="s">
        <v>318</v>
      </c>
      <c r="H1443" s="105" t="s">
        <v>924</v>
      </c>
      <c r="I1443" t="s">
        <v>925</v>
      </c>
      <c r="J1443" t="s">
        <v>669</v>
      </c>
      <c r="K1443" t="s">
        <v>315</v>
      </c>
      <c r="L1443">
        <v>61550</v>
      </c>
      <c r="M1443">
        <v>19572</v>
      </c>
      <c r="O1443">
        <v>333080</v>
      </c>
      <c r="P1443" t="s">
        <v>1066</v>
      </c>
      <c r="Q1443">
        <v>21950</v>
      </c>
      <c r="R1443">
        <v>152</v>
      </c>
      <c r="S1443">
        <v>21950</v>
      </c>
      <c r="T1443">
        <v>2786</v>
      </c>
      <c r="U1443" t="s">
        <v>328</v>
      </c>
      <c r="W1443">
        <v>1158667035</v>
      </c>
      <c r="X1443" s="76">
        <v>44410</v>
      </c>
      <c r="Y1443" s="76">
        <v>44411</v>
      </c>
      <c r="Z1443" s="76">
        <v>44409</v>
      </c>
      <c r="AA1443" s="76">
        <v>44439</v>
      </c>
      <c r="AB1443">
        <v>1723.58</v>
      </c>
      <c r="AC1443" t="s">
        <v>1067</v>
      </c>
      <c r="AD1443" t="s">
        <v>346</v>
      </c>
      <c r="AE1443" t="s">
        <v>324</v>
      </c>
      <c r="AF1443" t="s">
        <v>1407</v>
      </c>
      <c r="AG1443" t="s">
        <v>1406</v>
      </c>
      <c r="AH1443" t="s">
        <v>329</v>
      </c>
      <c r="AI1443" t="s">
        <v>318</v>
      </c>
      <c r="AJ1443" t="s">
        <v>1070</v>
      </c>
      <c r="AK1443">
        <v>86057</v>
      </c>
      <c r="AL1443">
        <v>20</v>
      </c>
      <c r="AM1443" t="s">
        <v>1317</v>
      </c>
      <c r="AN1443" t="s">
        <v>1318</v>
      </c>
      <c r="AO1443">
        <v>208081281</v>
      </c>
    </row>
    <row r="1444" spans="1:41">
      <c r="A1444" t="s">
        <v>315</v>
      </c>
      <c r="B1444">
        <v>4058</v>
      </c>
      <c r="C1444" t="s">
        <v>923</v>
      </c>
      <c r="D1444" t="s">
        <v>316</v>
      </c>
      <c r="E1444">
        <v>64850</v>
      </c>
      <c r="F1444" t="s">
        <v>317</v>
      </c>
      <c r="G1444" t="s">
        <v>318</v>
      </c>
      <c r="H1444" s="105" t="s">
        <v>924</v>
      </c>
      <c r="I1444" t="s">
        <v>925</v>
      </c>
      <c r="J1444" t="s">
        <v>669</v>
      </c>
      <c r="K1444" t="s">
        <v>315</v>
      </c>
      <c r="L1444">
        <v>61537</v>
      </c>
      <c r="M1444">
        <v>19572</v>
      </c>
      <c r="O1444">
        <v>333080</v>
      </c>
      <c r="P1444" t="s">
        <v>1066</v>
      </c>
      <c r="Q1444">
        <v>21950</v>
      </c>
      <c r="R1444">
        <v>152</v>
      </c>
      <c r="S1444">
        <v>21950</v>
      </c>
      <c r="T1444">
        <v>2786</v>
      </c>
      <c r="U1444" t="s">
        <v>328</v>
      </c>
      <c r="W1444">
        <v>1158667035</v>
      </c>
      <c r="X1444" s="76">
        <v>44410</v>
      </c>
      <c r="Y1444" s="76">
        <v>44411</v>
      </c>
      <c r="Z1444" s="76">
        <v>44409</v>
      </c>
      <c r="AA1444" s="76">
        <v>44439</v>
      </c>
      <c r="AB1444">
        <v>1135.6500000000001</v>
      </c>
      <c r="AC1444" t="s">
        <v>1067</v>
      </c>
      <c r="AD1444" t="s">
        <v>346</v>
      </c>
      <c r="AE1444" t="s">
        <v>324</v>
      </c>
      <c r="AF1444" t="s">
        <v>1407</v>
      </c>
      <c r="AG1444" t="s">
        <v>1406</v>
      </c>
      <c r="AH1444" t="s">
        <v>329</v>
      </c>
      <c r="AI1444" t="s">
        <v>318</v>
      </c>
      <c r="AJ1444" t="s">
        <v>1070</v>
      </c>
      <c r="AK1444">
        <v>86057</v>
      </c>
      <c r="AL1444">
        <v>7</v>
      </c>
      <c r="AM1444" t="s">
        <v>1350</v>
      </c>
      <c r="AN1444" t="s">
        <v>1351</v>
      </c>
      <c r="AO1444">
        <v>208081162</v>
      </c>
    </row>
    <row r="1445" spans="1:41">
      <c r="A1445" t="s">
        <v>315</v>
      </c>
      <c r="B1445">
        <v>4058</v>
      </c>
      <c r="C1445" t="s">
        <v>923</v>
      </c>
      <c r="D1445" t="s">
        <v>316</v>
      </c>
      <c r="E1445">
        <v>64850</v>
      </c>
      <c r="F1445" t="s">
        <v>317</v>
      </c>
      <c r="G1445" t="s">
        <v>318</v>
      </c>
      <c r="H1445" s="105" t="s">
        <v>924</v>
      </c>
      <c r="I1445" t="s">
        <v>925</v>
      </c>
      <c r="J1445" t="s">
        <v>669</v>
      </c>
      <c r="K1445" t="s">
        <v>315</v>
      </c>
      <c r="L1445">
        <v>61544</v>
      </c>
      <c r="M1445">
        <v>19572</v>
      </c>
      <c r="O1445">
        <v>333080</v>
      </c>
      <c r="P1445" t="s">
        <v>1066</v>
      </c>
      <c r="Q1445">
        <v>21950</v>
      </c>
      <c r="R1445">
        <v>152</v>
      </c>
      <c r="S1445">
        <v>21950</v>
      </c>
      <c r="T1445">
        <v>2786</v>
      </c>
      <c r="U1445" t="s">
        <v>328</v>
      </c>
      <c r="W1445">
        <v>1158667035</v>
      </c>
      <c r="X1445" s="76">
        <v>44410</v>
      </c>
      <c r="Y1445" s="76">
        <v>44411</v>
      </c>
      <c r="Z1445" s="76">
        <v>44409</v>
      </c>
      <c r="AA1445" s="76">
        <v>44439</v>
      </c>
      <c r="AB1445">
        <v>1723.58</v>
      </c>
      <c r="AC1445" t="s">
        <v>1067</v>
      </c>
      <c r="AD1445" t="s">
        <v>346</v>
      </c>
      <c r="AE1445" t="s">
        <v>324</v>
      </c>
      <c r="AF1445" t="s">
        <v>1407</v>
      </c>
      <c r="AG1445" t="s">
        <v>1406</v>
      </c>
      <c r="AH1445" t="s">
        <v>329</v>
      </c>
      <c r="AI1445" t="s">
        <v>318</v>
      </c>
      <c r="AJ1445" t="s">
        <v>1070</v>
      </c>
      <c r="AK1445">
        <v>86057</v>
      </c>
      <c r="AL1445">
        <v>14</v>
      </c>
      <c r="AM1445" t="s">
        <v>944</v>
      </c>
      <c r="AN1445" t="s">
        <v>1321</v>
      </c>
      <c r="AO1445">
        <v>208081221</v>
      </c>
    </row>
    <row r="1446" spans="1:41">
      <c r="A1446" t="s">
        <v>315</v>
      </c>
      <c r="B1446">
        <v>4058</v>
      </c>
      <c r="C1446" t="s">
        <v>923</v>
      </c>
      <c r="D1446" t="s">
        <v>316</v>
      </c>
      <c r="E1446">
        <v>64850</v>
      </c>
      <c r="F1446" t="s">
        <v>317</v>
      </c>
      <c r="G1446" t="s">
        <v>318</v>
      </c>
      <c r="H1446" s="105" t="s">
        <v>924</v>
      </c>
      <c r="I1446" t="s">
        <v>925</v>
      </c>
      <c r="J1446" t="s">
        <v>669</v>
      </c>
      <c r="K1446" t="s">
        <v>315</v>
      </c>
      <c r="L1446">
        <v>61518</v>
      </c>
      <c r="M1446">
        <v>19541</v>
      </c>
      <c r="O1446">
        <v>333080</v>
      </c>
      <c r="P1446" t="s">
        <v>1066</v>
      </c>
      <c r="Q1446">
        <v>21949</v>
      </c>
      <c r="R1446">
        <v>152</v>
      </c>
      <c r="S1446">
        <v>21949</v>
      </c>
      <c r="T1446">
        <v>2786</v>
      </c>
      <c r="U1446" t="s">
        <v>328</v>
      </c>
      <c r="W1446">
        <v>1158667035</v>
      </c>
      <c r="X1446" s="76">
        <v>44410</v>
      </c>
      <c r="Y1446" s="76">
        <v>44411</v>
      </c>
      <c r="Z1446" s="76">
        <v>44378</v>
      </c>
      <c r="AA1446" s="76">
        <v>44408</v>
      </c>
      <c r="AB1446">
        <v>1723.58</v>
      </c>
      <c r="AC1446" t="s">
        <v>1067</v>
      </c>
      <c r="AD1446" t="s">
        <v>346</v>
      </c>
      <c r="AE1446" t="s">
        <v>324</v>
      </c>
      <c r="AF1446" t="s">
        <v>1405</v>
      </c>
      <c r="AG1446" t="s">
        <v>1406</v>
      </c>
      <c r="AH1446" t="s">
        <v>329</v>
      </c>
      <c r="AI1446" t="s">
        <v>318</v>
      </c>
      <c r="AJ1446" t="s">
        <v>1070</v>
      </c>
      <c r="AK1446">
        <v>86057</v>
      </c>
      <c r="AL1446">
        <v>8</v>
      </c>
      <c r="AM1446" t="s">
        <v>1301</v>
      </c>
      <c r="AN1446" t="s">
        <v>1302</v>
      </c>
      <c r="AO1446">
        <v>207055970</v>
      </c>
    </row>
    <row r="1447" spans="1:41">
      <c r="A1447" t="s">
        <v>315</v>
      </c>
      <c r="B1447">
        <v>4058</v>
      </c>
      <c r="C1447" t="s">
        <v>923</v>
      </c>
      <c r="D1447" t="s">
        <v>316</v>
      </c>
      <c r="E1447">
        <v>64850</v>
      </c>
      <c r="F1447" t="s">
        <v>317</v>
      </c>
      <c r="G1447" t="s">
        <v>318</v>
      </c>
      <c r="H1447" s="105" t="s">
        <v>924</v>
      </c>
      <c r="I1447" t="s">
        <v>925</v>
      </c>
      <c r="J1447" t="s">
        <v>669</v>
      </c>
      <c r="K1447" t="s">
        <v>315</v>
      </c>
      <c r="L1447">
        <v>61552</v>
      </c>
      <c r="M1447">
        <v>19572</v>
      </c>
      <c r="O1447">
        <v>333080</v>
      </c>
      <c r="P1447" t="s">
        <v>1066</v>
      </c>
      <c r="Q1447">
        <v>21950</v>
      </c>
      <c r="R1447">
        <v>152</v>
      </c>
      <c r="S1447">
        <v>21950</v>
      </c>
      <c r="T1447">
        <v>2786</v>
      </c>
      <c r="U1447" t="s">
        <v>328</v>
      </c>
      <c r="W1447">
        <v>1158667035</v>
      </c>
      <c r="X1447" s="76">
        <v>44410</v>
      </c>
      <c r="Y1447" s="76">
        <v>44411</v>
      </c>
      <c r="Z1447" s="76">
        <v>44409</v>
      </c>
      <c r="AA1447" s="76">
        <v>44439</v>
      </c>
      <c r="AB1447">
        <v>1130.6300000000001</v>
      </c>
      <c r="AC1447" t="s">
        <v>1067</v>
      </c>
      <c r="AD1447" t="s">
        <v>346</v>
      </c>
      <c r="AE1447" t="s">
        <v>324</v>
      </c>
      <c r="AF1447" t="s">
        <v>1407</v>
      </c>
      <c r="AG1447" t="s">
        <v>1406</v>
      </c>
      <c r="AH1447" t="s">
        <v>329</v>
      </c>
      <c r="AI1447" t="s">
        <v>318</v>
      </c>
      <c r="AJ1447" t="s">
        <v>1070</v>
      </c>
      <c r="AK1447">
        <v>86057</v>
      </c>
      <c r="AL1447">
        <v>22</v>
      </c>
      <c r="AM1447" t="s">
        <v>1327</v>
      </c>
      <c r="AN1447" t="s">
        <v>1328</v>
      </c>
      <c r="AO1447">
        <v>208081303</v>
      </c>
    </row>
    <row r="1448" spans="1:41">
      <c r="A1448" t="s">
        <v>315</v>
      </c>
      <c r="B1448">
        <v>4058</v>
      </c>
      <c r="C1448" t="s">
        <v>923</v>
      </c>
      <c r="D1448" t="s">
        <v>316</v>
      </c>
      <c r="E1448">
        <v>64850</v>
      </c>
      <c r="F1448" t="s">
        <v>317</v>
      </c>
      <c r="G1448" t="s">
        <v>318</v>
      </c>
      <c r="H1448" s="105" t="s">
        <v>924</v>
      </c>
      <c r="I1448" t="s">
        <v>925</v>
      </c>
      <c r="J1448" t="s">
        <v>669</v>
      </c>
      <c r="K1448" t="s">
        <v>315</v>
      </c>
      <c r="L1448">
        <v>61534</v>
      </c>
      <c r="M1448">
        <v>19572</v>
      </c>
      <c r="O1448">
        <v>333080</v>
      </c>
      <c r="P1448" t="s">
        <v>1066</v>
      </c>
      <c r="Q1448">
        <v>21950</v>
      </c>
      <c r="R1448">
        <v>152</v>
      </c>
      <c r="S1448">
        <v>21950</v>
      </c>
      <c r="T1448">
        <v>2786</v>
      </c>
      <c r="U1448" t="s">
        <v>328</v>
      </c>
      <c r="W1448">
        <v>1158667035</v>
      </c>
      <c r="X1448" s="76">
        <v>44410</v>
      </c>
      <c r="Y1448" s="76">
        <v>44411</v>
      </c>
      <c r="Z1448" s="76">
        <v>44409</v>
      </c>
      <c r="AA1448" s="76">
        <v>44439</v>
      </c>
      <c r="AB1448">
        <v>1537.65</v>
      </c>
      <c r="AC1448" t="s">
        <v>1067</v>
      </c>
      <c r="AD1448" t="s">
        <v>346</v>
      </c>
      <c r="AE1448" t="s">
        <v>324</v>
      </c>
      <c r="AF1448" t="s">
        <v>1407</v>
      </c>
      <c r="AG1448" t="s">
        <v>1406</v>
      </c>
      <c r="AH1448" t="s">
        <v>329</v>
      </c>
      <c r="AI1448" t="s">
        <v>318</v>
      </c>
      <c r="AJ1448" t="s">
        <v>1070</v>
      </c>
      <c r="AK1448">
        <v>86057</v>
      </c>
      <c r="AL1448">
        <v>4</v>
      </c>
      <c r="AM1448" t="s">
        <v>1339</v>
      </c>
      <c r="AN1448" t="s">
        <v>1340</v>
      </c>
      <c r="AO1448">
        <v>208081132</v>
      </c>
    </row>
    <row r="1449" spans="1:41">
      <c r="A1449" t="s">
        <v>315</v>
      </c>
      <c r="B1449">
        <v>4058</v>
      </c>
      <c r="C1449" t="s">
        <v>923</v>
      </c>
      <c r="D1449" t="s">
        <v>316</v>
      </c>
      <c r="E1449">
        <v>64850</v>
      </c>
      <c r="F1449" t="s">
        <v>317</v>
      </c>
      <c r="G1449" t="s">
        <v>318</v>
      </c>
      <c r="H1449" s="105" t="s">
        <v>924</v>
      </c>
      <c r="I1449" t="s">
        <v>925</v>
      </c>
      <c r="J1449" t="s">
        <v>669</v>
      </c>
      <c r="K1449" t="s">
        <v>315</v>
      </c>
      <c r="L1449">
        <v>61528</v>
      </c>
      <c r="M1449">
        <v>19541</v>
      </c>
      <c r="O1449">
        <v>333080</v>
      </c>
      <c r="P1449" t="s">
        <v>1066</v>
      </c>
      <c r="Q1449">
        <v>21949</v>
      </c>
      <c r="R1449">
        <v>152</v>
      </c>
      <c r="S1449">
        <v>21949</v>
      </c>
      <c r="T1449">
        <v>2786</v>
      </c>
      <c r="U1449" t="s">
        <v>328</v>
      </c>
      <c r="W1449">
        <v>1158667035</v>
      </c>
      <c r="X1449" s="76">
        <v>44410</v>
      </c>
      <c r="Y1449" s="76">
        <v>44411</v>
      </c>
      <c r="Z1449" s="76">
        <v>44378</v>
      </c>
      <c r="AA1449" s="76">
        <v>44408</v>
      </c>
      <c r="AB1449">
        <v>1557.75</v>
      </c>
      <c r="AC1449" t="s">
        <v>1067</v>
      </c>
      <c r="AD1449" t="s">
        <v>346</v>
      </c>
      <c r="AE1449" t="s">
        <v>324</v>
      </c>
      <c r="AF1449" t="s">
        <v>1405</v>
      </c>
      <c r="AG1449" t="s">
        <v>1406</v>
      </c>
      <c r="AH1449" t="s">
        <v>329</v>
      </c>
      <c r="AI1449" t="s">
        <v>318</v>
      </c>
      <c r="AJ1449" t="s">
        <v>1070</v>
      </c>
      <c r="AK1449">
        <v>86057</v>
      </c>
      <c r="AL1449">
        <v>18</v>
      </c>
      <c r="AM1449" t="s">
        <v>1295</v>
      </c>
      <c r="AN1449" t="s">
        <v>1296</v>
      </c>
      <c r="AO1449">
        <v>208081267</v>
      </c>
    </row>
    <row r="1450" spans="1:41">
      <c r="A1450" t="s">
        <v>315</v>
      </c>
      <c r="B1450">
        <v>4058</v>
      </c>
      <c r="C1450" t="s">
        <v>923</v>
      </c>
      <c r="D1450" t="s">
        <v>316</v>
      </c>
      <c r="E1450">
        <v>64850</v>
      </c>
      <c r="F1450" t="s">
        <v>317</v>
      </c>
      <c r="G1450" t="s">
        <v>318</v>
      </c>
      <c r="H1450" s="105" t="s">
        <v>924</v>
      </c>
      <c r="I1450" t="s">
        <v>925</v>
      </c>
      <c r="J1450" t="s">
        <v>669</v>
      </c>
      <c r="K1450" t="s">
        <v>315</v>
      </c>
      <c r="L1450">
        <v>61523</v>
      </c>
      <c r="M1450">
        <v>19541</v>
      </c>
      <c r="O1450">
        <v>333080</v>
      </c>
      <c r="P1450" t="s">
        <v>1066</v>
      </c>
      <c r="Q1450">
        <v>21949</v>
      </c>
      <c r="R1450">
        <v>152</v>
      </c>
      <c r="S1450">
        <v>21949</v>
      </c>
      <c r="T1450">
        <v>2786</v>
      </c>
      <c r="U1450" t="s">
        <v>328</v>
      </c>
      <c r="W1450">
        <v>1158667035</v>
      </c>
      <c r="X1450" s="76">
        <v>44410</v>
      </c>
      <c r="Y1450" s="76">
        <v>44411</v>
      </c>
      <c r="Z1450" s="76">
        <v>44378</v>
      </c>
      <c r="AA1450" s="76">
        <v>44408</v>
      </c>
      <c r="AB1450">
        <v>1125.5999999999999</v>
      </c>
      <c r="AC1450" t="s">
        <v>1067</v>
      </c>
      <c r="AD1450" t="s">
        <v>346</v>
      </c>
      <c r="AE1450" t="s">
        <v>324</v>
      </c>
      <c r="AF1450" t="s">
        <v>1405</v>
      </c>
      <c r="AG1450" t="s">
        <v>1406</v>
      </c>
      <c r="AH1450" t="s">
        <v>329</v>
      </c>
      <c r="AI1450" t="s">
        <v>318</v>
      </c>
      <c r="AJ1450" t="s">
        <v>1070</v>
      </c>
      <c r="AK1450">
        <v>86057</v>
      </c>
      <c r="AL1450">
        <v>13</v>
      </c>
      <c r="AM1450" t="s">
        <v>932</v>
      </c>
      <c r="AN1450" t="s">
        <v>1292</v>
      </c>
      <c r="AO1450">
        <v>208081214</v>
      </c>
    </row>
    <row r="1451" spans="1:41">
      <c r="A1451" t="s">
        <v>315</v>
      </c>
      <c r="B1451">
        <v>4058</v>
      </c>
      <c r="C1451" t="s">
        <v>923</v>
      </c>
      <c r="D1451" t="s">
        <v>316</v>
      </c>
      <c r="E1451">
        <v>64850</v>
      </c>
      <c r="F1451" t="s">
        <v>317</v>
      </c>
      <c r="G1451" t="s">
        <v>318</v>
      </c>
      <c r="H1451" s="105" t="s">
        <v>924</v>
      </c>
      <c r="I1451" t="s">
        <v>925</v>
      </c>
      <c r="J1451" t="s">
        <v>669</v>
      </c>
      <c r="K1451" t="s">
        <v>315</v>
      </c>
      <c r="L1451">
        <v>61536</v>
      </c>
      <c r="M1451">
        <v>19572</v>
      </c>
      <c r="O1451">
        <v>333080</v>
      </c>
      <c r="P1451" t="s">
        <v>1066</v>
      </c>
      <c r="Q1451">
        <v>21950</v>
      </c>
      <c r="R1451">
        <v>152</v>
      </c>
      <c r="S1451">
        <v>21950</v>
      </c>
      <c r="T1451">
        <v>2786</v>
      </c>
      <c r="U1451" t="s">
        <v>328</v>
      </c>
      <c r="W1451">
        <v>1158667035</v>
      </c>
      <c r="X1451" s="76">
        <v>44410</v>
      </c>
      <c r="Y1451" s="76">
        <v>44411</v>
      </c>
      <c r="Z1451" s="76">
        <v>44409</v>
      </c>
      <c r="AA1451" s="76">
        <v>44439</v>
      </c>
      <c r="AB1451">
        <v>1562.78</v>
      </c>
      <c r="AC1451" t="s">
        <v>1067</v>
      </c>
      <c r="AD1451" t="s">
        <v>346</v>
      </c>
      <c r="AE1451" t="s">
        <v>324</v>
      </c>
      <c r="AF1451" t="s">
        <v>1407</v>
      </c>
      <c r="AG1451" t="s">
        <v>1406</v>
      </c>
      <c r="AH1451" t="s">
        <v>329</v>
      </c>
      <c r="AI1451" t="s">
        <v>318</v>
      </c>
      <c r="AJ1451" t="s">
        <v>1070</v>
      </c>
      <c r="AK1451">
        <v>86057</v>
      </c>
      <c r="AL1451">
        <v>6</v>
      </c>
      <c r="AM1451" t="s">
        <v>1335</v>
      </c>
      <c r="AN1451" t="s">
        <v>1336</v>
      </c>
      <c r="AO1451">
        <v>208081155</v>
      </c>
    </row>
    <row r="1452" spans="1:41">
      <c r="A1452" t="s">
        <v>315</v>
      </c>
      <c r="B1452">
        <v>4058</v>
      </c>
      <c r="C1452" t="s">
        <v>923</v>
      </c>
      <c r="D1452" t="s">
        <v>316</v>
      </c>
      <c r="E1452">
        <v>64850</v>
      </c>
      <c r="F1452" t="s">
        <v>317</v>
      </c>
      <c r="G1452" t="s">
        <v>318</v>
      </c>
      <c r="H1452" s="105" t="s">
        <v>924</v>
      </c>
      <c r="I1452" t="s">
        <v>925</v>
      </c>
      <c r="J1452" t="s">
        <v>669</v>
      </c>
      <c r="K1452" t="s">
        <v>315</v>
      </c>
      <c r="L1452">
        <v>61547</v>
      </c>
      <c r="M1452">
        <v>19572</v>
      </c>
      <c r="O1452">
        <v>333080</v>
      </c>
      <c r="P1452" t="s">
        <v>1066</v>
      </c>
      <c r="Q1452">
        <v>21950</v>
      </c>
      <c r="R1452">
        <v>152</v>
      </c>
      <c r="S1452">
        <v>21950</v>
      </c>
      <c r="T1452">
        <v>2786</v>
      </c>
      <c r="U1452" t="s">
        <v>328</v>
      </c>
      <c r="W1452">
        <v>1158667035</v>
      </c>
      <c r="X1452" s="76">
        <v>44410</v>
      </c>
      <c r="Y1452" s="76">
        <v>44411</v>
      </c>
      <c r="Z1452" s="76">
        <v>44409</v>
      </c>
      <c r="AA1452" s="76">
        <v>44439</v>
      </c>
      <c r="AB1452">
        <v>1728.6</v>
      </c>
      <c r="AC1452" t="s">
        <v>1067</v>
      </c>
      <c r="AD1452" t="s">
        <v>346</v>
      </c>
      <c r="AE1452" t="s">
        <v>324</v>
      </c>
      <c r="AF1452" t="s">
        <v>1407</v>
      </c>
      <c r="AG1452" t="s">
        <v>1406</v>
      </c>
      <c r="AH1452" t="s">
        <v>329</v>
      </c>
      <c r="AI1452" t="s">
        <v>318</v>
      </c>
      <c r="AJ1452" t="s">
        <v>1070</v>
      </c>
      <c r="AK1452">
        <v>86057</v>
      </c>
      <c r="AL1452">
        <v>17</v>
      </c>
      <c r="AM1452" t="s">
        <v>966</v>
      </c>
      <c r="AN1452" t="s">
        <v>1324</v>
      </c>
      <c r="AO1452">
        <v>208081251</v>
      </c>
    </row>
    <row r="1453" spans="1:41">
      <c r="A1453" t="s">
        <v>315</v>
      </c>
      <c r="B1453">
        <v>4058</v>
      </c>
      <c r="C1453" t="s">
        <v>923</v>
      </c>
      <c r="D1453" t="s">
        <v>316</v>
      </c>
      <c r="E1453">
        <v>64850</v>
      </c>
      <c r="F1453" t="s">
        <v>317</v>
      </c>
      <c r="G1453" t="s">
        <v>318</v>
      </c>
      <c r="H1453" s="105" t="s">
        <v>924</v>
      </c>
      <c r="I1453" t="s">
        <v>925</v>
      </c>
      <c r="J1453" t="s">
        <v>669</v>
      </c>
      <c r="K1453" t="s">
        <v>315</v>
      </c>
      <c r="L1453">
        <v>61542</v>
      </c>
      <c r="M1453">
        <v>19572</v>
      </c>
      <c r="O1453">
        <v>333080</v>
      </c>
      <c r="P1453" t="s">
        <v>1066</v>
      </c>
      <c r="Q1453">
        <v>21950</v>
      </c>
      <c r="R1453">
        <v>152</v>
      </c>
      <c r="S1453">
        <v>21950</v>
      </c>
      <c r="T1453">
        <v>2786</v>
      </c>
      <c r="U1453" t="s">
        <v>328</v>
      </c>
      <c r="W1453">
        <v>1158667035</v>
      </c>
      <c r="X1453" s="76">
        <v>44410</v>
      </c>
      <c r="Y1453" s="76">
        <v>44411</v>
      </c>
      <c r="Z1453" s="76">
        <v>44409</v>
      </c>
      <c r="AA1453" s="76">
        <v>44439</v>
      </c>
      <c r="AB1453">
        <v>1557.75</v>
      </c>
      <c r="AC1453" t="s">
        <v>1067</v>
      </c>
      <c r="AD1453" t="s">
        <v>346</v>
      </c>
      <c r="AE1453" t="s">
        <v>324</v>
      </c>
      <c r="AF1453" t="s">
        <v>1407</v>
      </c>
      <c r="AG1453" t="s">
        <v>1406</v>
      </c>
      <c r="AH1453" t="s">
        <v>329</v>
      </c>
      <c r="AI1453" t="s">
        <v>318</v>
      </c>
      <c r="AJ1453" t="s">
        <v>1070</v>
      </c>
      <c r="AK1453">
        <v>86057</v>
      </c>
      <c r="AL1453">
        <v>12</v>
      </c>
      <c r="AM1453" t="s">
        <v>1354</v>
      </c>
      <c r="AN1453" t="s">
        <v>1355</v>
      </c>
      <c r="AO1453">
        <v>208081207</v>
      </c>
    </row>
    <row r="1454" spans="1:41">
      <c r="A1454" t="s">
        <v>315</v>
      </c>
      <c r="B1454">
        <v>4058</v>
      </c>
      <c r="C1454" t="s">
        <v>923</v>
      </c>
      <c r="D1454" t="s">
        <v>316</v>
      </c>
      <c r="E1454">
        <v>64850</v>
      </c>
      <c r="F1454" t="s">
        <v>317</v>
      </c>
      <c r="G1454" t="s">
        <v>318</v>
      </c>
      <c r="H1454" s="105" t="s">
        <v>924</v>
      </c>
      <c r="I1454" t="s">
        <v>925</v>
      </c>
      <c r="J1454" t="s">
        <v>669</v>
      </c>
      <c r="K1454" t="s">
        <v>315</v>
      </c>
      <c r="L1454">
        <v>61535</v>
      </c>
      <c r="M1454">
        <v>19572</v>
      </c>
      <c r="O1454">
        <v>333080</v>
      </c>
      <c r="P1454" t="s">
        <v>1066</v>
      </c>
      <c r="Q1454">
        <v>21950</v>
      </c>
      <c r="R1454">
        <v>152</v>
      </c>
      <c r="S1454">
        <v>21950</v>
      </c>
      <c r="T1454">
        <v>2786</v>
      </c>
      <c r="U1454" t="s">
        <v>328</v>
      </c>
      <c r="W1454">
        <v>1158667035</v>
      </c>
      <c r="X1454" s="76">
        <v>44410</v>
      </c>
      <c r="Y1454" s="76">
        <v>44411</v>
      </c>
      <c r="Z1454" s="76">
        <v>44409</v>
      </c>
      <c r="AA1454" s="76">
        <v>44439</v>
      </c>
      <c r="AB1454">
        <v>1723.58</v>
      </c>
      <c r="AC1454" t="s">
        <v>1067</v>
      </c>
      <c r="AD1454" t="s">
        <v>346</v>
      </c>
      <c r="AE1454" t="s">
        <v>324</v>
      </c>
      <c r="AF1454" t="s">
        <v>1407</v>
      </c>
      <c r="AG1454" t="s">
        <v>1406</v>
      </c>
      <c r="AH1454" t="s">
        <v>329</v>
      </c>
      <c r="AI1454" t="s">
        <v>318</v>
      </c>
      <c r="AJ1454" t="s">
        <v>1070</v>
      </c>
      <c r="AK1454">
        <v>86057</v>
      </c>
      <c r="AL1454">
        <v>5</v>
      </c>
      <c r="AM1454" t="s">
        <v>1290</v>
      </c>
      <c r="AN1454" t="s">
        <v>1291</v>
      </c>
      <c r="AO1454">
        <v>208081148</v>
      </c>
    </row>
    <row r="1455" spans="1:41">
      <c r="A1455" t="s">
        <v>315</v>
      </c>
      <c r="B1455">
        <v>4058</v>
      </c>
      <c r="C1455" t="s">
        <v>923</v>
      </c>
      <c r="D1455" t="s">
        <v>316</v>
      </c>
      <c r="E1455">
        <v>64850</v>
      </c>
      <c r="F1455" t="s">
        <v>317</v>
      </c>
      <c r="G1455" t="s">
        <v>318</v>
      </c>
      <c r="H1455" s="105" t="s">
        <v>924</v>
      </c>
      <c r="I1455" t="s">
        <v>925</v>
      </c>
      <c r="J1455" t="s">
        <v>669</v>
      </c>
      <c r="K1455" t="s">
        <v>315</v>
      </c>
      <c r="L1455">
        <v>61516</v>
      </c>
      <c r="M1455">
        <v>19541</v>
      </c>
      <c r="O1455">
        <v>333080</v>
      </c>
      <c r="P1455" t="s">
        <v>1066</v>
      </c>
      <c r="Q1455">
        <v>21949</v>
      </c>
      <c r="R1455">
        <v>152</v>
      </c>
      <c r="S1455">
        <v>21949</v>
      </c>
      <c r="T1455">
        <v>2786</v>
      </c>
      <c r="U1455" t="s">
        <v>328</v>
      </c>
      <c r="W1455">
        <v>1158667035</v>
      </c>
      <c r="X1455" s="76">
        <v>44410</v>
      </c>
      <c r="Y1455" s="76">
        <v>44411</v>
      </c>
      <c r="Z1455" s="76">
        <v>44378</v>
      </c>
      <c r="AA1455" s="76">
        <v>44408</v>
      </c>
      <c r="AB1455">
        <v>1562.78</v>
      </c>
      <c r="AC1455" t="s">
        <v>1067</v>
      </c>
      <c r="AD1455" t="s">
        <v>346</v>
      </c>
      <c r="AE1455" t="s">
        <v>324</v>
      </c>
      <c r="AF1455" t="s">
        <v>1405</v>
      </c>
      <c r="AG1455" t="s">
        <v>1406</v>
      </c>
      <c r="AH1455" t="s">
        <v>329</v>
      </c>
      <c r="AI1455" t="s">
        <v>318</v>
      </c>
      <c r="AJ1455" t="s">
        <v>1070</v>
      </c>
      <c r="AK1455">
        <v>86057</v>
      </c>
      <c r="AL1455">
        <v>6</v>
      </c>
      <c r="AM1455" t="s">
        <v>1335</v>
      </c>
      <c r="AN1455" t="s">
        <v>1336</v>
      </c>
      <c r="AO1455">
        <v>208081155</v>
      </c>
    </row>
    <row r="1456" spans="1:41">
      <c r="A1456" t="s">
        <v>315</v>
      </c>
      <c r="B1456">
        <v>4058</v>
      </c>
      <c r="C1456" t="s">
        <v>923</v>
      </c>
      <c r="D1456" t="s">
        <v>316</v>
      </c>
      <c r="E1456">
        <v>64850</v>
      </c>
      <c r="F1456" t="s">
        <v>317</v>
      </c>
      <c r="G1456" t="s">
        <v>318</v>
      </c>
      <c r="H1456" s="105" t="s">
        <v>924</v>
      </c>
      <c r="I1456" t="s">
        <v>925</v>
      </c>
      <c r="J1456" t="s">
        <v>669</v>
      </c>
      <c r="K1456" t="s">
        <v>315</v>
      </c>
      <c r="L1456">
        <v>61527</v>
      </c>
      <c r="M1456">
        <v>19541</v>
      </c>
      <c r="O1456">
        <v>333080</v>
      </c>
      <c r="P1456" t="s">
        <v>1066</v>
      </c>
      <c r="Q1456">
        <v>21949</v>
      </c>
      <c r="R1456">
        <v>152</v>
      </c>
      <c r="S1456">
        <v>21949</v>
      </c>
      <c r="T1456">
        <v>2786</v>
      </c>
      <c r="U1456" t="s">
        <v>328</v>
      </c>
      <c r="W1456">
        <v>1158667035</v>
      </c>
      <c r="X1456" s="76">
        <v>44410</v>
      </c>
      <c r="Y1456" s="76">
        <v>44411</v>
      </c>
      <c r="Z1456" s="76">
        <v>44378</v>
      </c>
      <c r="AA1456" s="76">
        <v>44408</v>
      </c>
      <c r="AB1456">
        <v>1728.6</v>
      </c>
      <c r="AC1456" t="s">
        <v>1067</v>
      </c>
      <c r="AD1456" t="s">
        <v>346</v>
      </c>
      <c r="AE1456" t="s">
        <v>324</v>
      </c>
      <c r="AF1456" t="s">
        <v>1405</v>
      </c>
      <c r="AG1456" t="s">
        <v>1406</v>
      </c>
      <c r="AH1456" t="s">
        <v>329</v>
      </c>
      <c r="AI1456" t="s">
        <v>318</v>
      </c>
      <c r="AJ1456" t="s">
        <v>1070</v>
      </c>
      <c r="AK1456">
        <v>86057</v>
      </c>
      <c r="AL1456">
        <v>17</v>
      </c>
      <c r="AM1456" t="s">
        <v>966</v>
      </c>
      <c r="AN1456" t="s">
        <v>1324</v>
      </c>
      <c r="AO1456">
        <v>208081251</v>
      </c>
    </row>
    <row r="1457" spans="1:41">
      <c r="A1457" t="s">
        <v>315</v>
      </c>
      <c r="B1457">
        <v>4058</v>
      </c>
      <c r="C1457" t="s">
        <v>923</v>
      </c>
      <c r="D1457" t="s">
        <v>316</v>
      </c>
      <c r="E1457">
        <v>64850</v>
      </c>
      <c r="F1457" t="s">
        <v>317</v>
      </c>
      <c r="G1457" t="s">
        <v>318</v>
      </c>
      <c r="H1457" s="105" t="s">
        <v>924</v>
      </c>
      <c r="I1457" t="s">
        <v>925</v>
      </c>
      <c r="J1457" t="s">
        <v>669</v>
      </c>
      <c r="K1457" t="s">
        <v>315</v>
      </c>
      <c r="L1457">
        <v>61533</v>
      </c>
      <c r="M1457">
        <v>19572</v>
      </c>
      <c r="O1457">
        <v>333080</v>
      </c>
      <c r="P1457" t="s">
        <v>1066</v>
      </c>
      <c r="Q1457">
        <v>21950</v>
      </c>
      <c r="R1457">
        <v>152</v>
      </c>
      <c r="S1457">
        <v>21950</v>
      </c>
      <c r="T1457">
        <v>2786</v>
      </c>
      <c r="U1457" t="s">
        <v>328</v>
      </c>
      <c r="W1457">
        <v>1158667035</v>
      </c>
      <c r="X1457" s="76">
        <v>44410</v>
      </c>
      <c r="Y1457" s="76">
        <v>44411</v>
      </c>
      <c r="Z1457" s="76">
        <v>44409</v>
      </c>
      <c r="AA1457" s="76">
        <v>44439</v>
      </c>
      <c r="AB1457">
        <v>1875.33</v>
      </c>
      <c r="AC1457" t="s">
        <v>1067</v>
      </c>
      <c r="AD1457" t="s">
        <v>346</v>
      </c>
      <c r="AE1457" t="s">
        <v>324</v>
      </c>
      <c r="AF1457" t="s">
        <v>1407</v>
      </c>
      <c r="AG1457" t="s">
        <v>1406</v>
      </c>
      <c r="AH1457" t="s">
        <v>329</v>
      </c>
      <c r="AI1457" t="s">
        <v>318</v>
      </c>
      <c r="AJ1457" t="s">
        <v>1070</v>
      </c>
      <c r="AK1457">
        <v>86057</v>
      </c>
      <c r="AL1457">
        <v>3</v>
      </c>
      <c r="AM1457" t="s">
        <v>1346</v>
      </c>
      <c r="AN1457" t="s">
        <v>1347</v>
      </c>
      <c r="AO1457">
        <v>208081118</v>
      </c>
    </row>
    <row r="1458" spans="1:41">
      <c r="A1458" t="s">
        <v>315</v>
      </c>
      <c r="B1458">
        <v>4058</v>
      </c>
      <c r="C1458" t="s">
        <v>923</v>
      </c>
      <c r="D1458" t="s">
        <v>316</v>
      </c>
      <c r="E1458">
        <v>64850</v>
      </c>
      <c r="F1458" t="s">
        <v>317</v>
      </c>
      <c r="G1458" t="s">
        <v>318</v>
      </c>
      <c r="H1458" s="105" t="s">
        <v>924</v>
      </c>
      <c r="I1458" t="s">
        <v>925</v>
      </c>
      <c r="J1458" t="s">
        <v>669</v>
      </c>
      <c r="K1458" t="s">
        <v>315</v>
      </c>
      <c r="L1458">
        <v>61529</v>
      </c>
      <c r="M1458">
        <v>19541</v>
      </c>
      <c r="O1458">
        <v>333080</v>
      </c>
      <c r="P1458" t="s">
        <v>1066</v>
      </c>
      <c r="Q1458">
        <v>21949</v>
      </c>
      <c r="R1458">
        <v>152</v>
      </c>
      <c r="S1458">
        <v>21949</v>
      </c>
      <c r="T1458">
        <v>2786</v>
      </c>
      <c r="U1458" t="s">
        <v>328</v>
      </c>
      <c r="W1458">
        <v>1158667035</v>
      </c>
      <c r="X1458" s="76">
        <v>44410</v>
      </c>
      <c r="Y1458" s="76">
        <v>44411</v>
      </c>
      <c r="Z1458" s="76">
        <v>44378</v>
      </c>
      <c r="AA1458" s="76">
        <v>44408</v>
      </c>
      <c r="AB1458">
        <v>1130.6300000000001</v>
      </c>
      <c r="AC1458" t="s">
        <v>1067</v>
      </c>
      <c r="AD1458" t="s">
        <v>346</v>
      </c>
      <c r="AE1458" t="s">
        <v>324</v>
      </c>
      <c r="AF1458" t="s">
        <v>1405</v>
      </c>
      <c r="AG1458" t="s">
        <v>1406</v>
      </c>
      <c r="AH1458" t="s">
        <v>329</v>
      </c>
      <c r="AI1458" t="s">
        <v>318</v>
      </c>
      <c r="AJ1458" t="s">
        <v>1070</v>
      </c>
      <c r="AK1458">
        <v>86057</v>
      </c>
      <c r="AL1458">
        <v>19</v>
      </c>
      <c r="AM1458" t="s">
        <v>977</v>
      </c>
      <c r="AN1458" t="s">
        <v>1343</v>
      </c>
      <c r="AO1458">
        <v>208081274</v>
      </c>
    </row>
    <row r="1459" spans="1:41">
      <c r="A1459" t="s">
        <v>315</v>
      </c>
      <c r="B1459">
        <v>4058</v>
      </c>
      <c r="C1459" t="s">
        <v>923</v>
      </c>
      <c r="D1459" t="s">
        <v>316</v>
      </c>
      <c r="E1459">
        <v>64850</v>
      </c>
      <c r="F1459" t="s">
        <v>317</v>
      </c>
      <c r="G1459" t="s">
        <v>318</v>
      </c>
      <c r="H1459" s="105" t="s">
        <v>924</v>
      </c>
      <c r="I1459" t="s">
        <v>925</v>
      </c>
      <c r="J1459" t="s">
        <v>669</v>
      </c>
      <c r="K1459" t="s">
        <v>315</v>
      </c>
      <c r="L1459">
        <v>61526</v>
      </c>
      <c r="M1459">
        <v>19541</v>
      </c>
      <c r="O1459">
        <v>333080</v>
      </c>
      <c r="P1459" t="s">
        <v>1066</v>
      </c>
      <c r="Q1459">
        <v>21949</v>
      </c>
      <c r="R1459">
        <v>152</v>
      </c>
      <c r="S1459">
        <v>21949</v>
      </c>
      <c r="T1459">
        <v>2786</v>
      </c>
      <c r="U1459" t="s">
        <v>328</v>
      </c>
      <c r="W1459">
        <v>1158667035</v>
      </c>
      <c r="X1459" s="76">
        <v>44410</v>
      </c>
      <c r="Y1459" s="76">
        <v>44411</v>
      </c>
      <c r="Z1459" s="76">
        <v>44378</v>
      </c>
      <c r="AA1459" s="76">
        <v>44408</v>
      </c>
      <c r="AB1459">
        <v>1130.6300000000001</v>
      </c>
      <c r="AC1459" t="s">
        <v>1067</v>
      </c>
      <c r="AD1459" t="s">
        <v>346</v>
      </c>
      <c r="AE1459" t="s">
        <v>324</v>
      </c>
      <c r="AF1459" t="s">
        <v>1405</v>
      </c>
      <c r="AG1459" t="s">
        <v>1406</v>
      </c>
      <c r="AH1459" t="s">
        <v>329</v>
      </c>
      <c r="AI1459" t="s">
        <v>318</v>
      </c>
      <c r="AJ1459" t="s">
        <v>1070</v>
      </c>
      <c r="AK1459">
        <v>86057</v>
      </c>
      <c r="AL1459">
        <v>16</v>
      </c>
      <c r="AM1459" t="s">
        <v>1313</v>
      </c>
      <c r="AN1459" t="s">
        <v>1314</v>
      </c>
      <c r="AO1459">
        <v>208081244</v>
      </c>
    </row>
    <row r="1460" spans="1:41">
      <c r="A1460" t="s">
        <v>315</v>
      </c>
      <c r="B1460">
        <v>4058</v>
      </c>
      <c r="C1460" t="s">
        <v>923</v>
      </c>
      <c r="D1460" t="s">
        <v>316</v>
      </c>
      <c r="E1460">
        <v>64850</v>
      </c>
      <c r="F1460" t="s">
        <v>317</v>
      </c>
      <c r="G1460" t="s">
        <v>318</v>
      </c>
      <c r="H1460" s="105" t="s">
        <v>924</v>
      </c>
      <c r="I1460" t="s">
        <v>925</v>
      </c>
      <c r="J1460" t="s">
        <v>669</v>
      </c>
      <c r="K1460" t="s">
        <v>315</v>
      </c>
      <c r="L1460">
        <v>61519</v>
      </c>
      <c r="M1460">
        <v>19541</v>
      </c>
      <c r="O1460">
        <v>333080</v>
      </c>
      <c r="P1460" t="s">
        <v>1066</v>
      </c>
      <c r="Q1460">
        <v>21949</v>
      </c>
      <c r="R1460">
        <v>152</v>
      </c>
      <c r="S1460">
        <v>21949</v>
      </c>
      <c r="T1460">
        <v>2786</v>
      </c>
      <c r="U1460" t="s">
        <v>328</v>
      </c>
      <c r="W1460">
        <v>1158667035</v>
      </c>
      <c r="X1460" s="76">
        <v>44410</v>
      </c>
      <c r="Y1460" s="76">
        <v>44411</v>
      </c>
      <c r="Z1460" s="76">
        <v>44378</v>
      </c>
      <c r="AA1460" s="76">
        <v>44408</v>
      </c>
      <c r="AB1460">
        <v>1557.75</v>
      </c>
      <c r="AC1460" t="s">
        <v>1067</v>
      </c>
      <c r="AD1460" t="s">
        <v>346</v>
      </c>
      <c r="AE1460" t="s">
        <v>324</v>
      </c>
      <c r="AF1460" t="s">
        <v>1405</v>
      </c>
      <c r="AG1460" t="s">
        <v>1406</v>
      </c>
      <c r="AH1460" t="s">
        <v>329</v>
      </c>
      <c r="AI1460" t="s">
        <v>318</v>
      </c>
      <c r="AJ1460" t="s">
        <v>1070</v>
      </c>
      <c r="AK1460">
        <v>86057</v>
      </c>
      <c r="AL1460">
        <v>9</v>
      </c>
      <c r="AM1460" t="s">
        <v>1305</v>
      </c>
      <c r="AN1460" t="s">
        <v>1306</v>
      </c>
      <c r="AO1460">
        <v>208081178</v>
      </c>
    </row>
    <row r="1461" spans="1:41">
      <c r="A1461" t="s">
        <v>315</v>
      </c>
      <c r="B1461">
        <v>4058</v>
      </c>
      <c r="C1461" t="s">
        <v>923</v>
      </c>
      <c r="D1461" t="s">
        <v>316</v>
      </c>
      <c r="E1461">
        <v>64850</v>
      </c>
      <c r="F1461" t="s">
        <v>317</v>
      </c>
      <c r="G1461" t="s">
        <v>318</v>
      </c>
      <c r="H1461" s="105" t="s">
        <v>924</v>
      </c>
      <c r="I1461" t="s">
        <v>925</v>
      </c>
      <c r="J1461" t="s">
        <v>669</v>
      </c>
      <c r="K1461" t="s">
        <v>315</v>
      </c>
      <c r="L1461">
        <v>61545</v>
      </c>
      <c r="M1461">
        <v>19572</v>
      </c>
      <c r="O1461">
        <v>333080</v>
      </c>
      <c r="P1461" t="s">
        <v>1066</v>
      </c>
      <c r="Q1461">
        <v>21950</v>
      </c>
      <c r="R1461">
        <v>152</v>
      </c>
      <c r="S1461">
        <v>21950</v>
      </c>
      <c r="T1461">
        <v>2786</v>
      </c>
      <c r="U1461" t="s">
        <v>328</v>
      </c>
      <c r="W1461">
        <v>1158667035</v>
      </c>
      <c r="X1461" s="76">
        <v>44410</v>
      </c>
      <c r="Y1461" s="76">
        <v>44411</v>
      </c>
      <c r="Z1461" s="76">
        <v>44409</v>
      </c>
      <c r="AA1461" s="76">
        <v>44439</v>
      </c>
      <c r="AB1461">
        <v>1557.75</v>
      </c>
      <c r="AC1461" t="s">
        <v>1067</v>
      </c>
      <c r="AD1461" t="s">
        <v>346</v>
      </c>
      <c r="AE1461" t="s">
        <v>324</v>
      </c>
      <c r="AF1461" t="s">
        <v>1407</v>
      </c>
      <c r="AG1461" t="s">
        <v>1406</v>
      </c>
      <c r="AH1461" t="s">
        <v>329</v>
      </c>
      <c r="AI1461" t="s">
        <v>318</v>
      </c>
      <c r="AJ1461" t="s">
        <v>1070</v>
      </c>
      <c r="AK1461">
        <v>86057</v>
      </c>
      <c r="AL1461">
        <v>15</v>
      </c>
      <c r="AM1461" t="s">
        <v>1309</v>
      </c>
      <c r="AN1461" t="s">
        <v>1310</v>
      </c>
      <c r="AO1461">
        <v>208081237</v>
      </c>
    </row>
    <row r="1462" spans="1:41">
      <c r="A1462" t="s">
        <v>315</v>
      </c>
      <c r="B1462">
        <v>4058</v>
      </c>
      <c r="C1462" t="s">
        <v>923</v>
      </c>
      <c r="D1462" t="s">
        <v>316</v>
      </c>
      <c r="E1462">
        <v>64850</v>
      </c>
      <c r="F1462" t="s">
        <v>317</v>
      </c>
      <c r="G1462" t="s">
        <v>318</v>
      </c>
      <c r="H1462" s="105" t="s">
        <v>924</v>
      </c>
      <c r="I1462" t="s">
        <v>925</v>
      </c>
      <c r="J1462" t="s">
        <v>669</v>
      </c>
      <c r="K1462" t="s">
        <v>315</v>
      </c>
      <c r="L1462">
        <v>61543</v>
      </c>
      <c r="M1462">
        <v>19572</v>
      </c>
      <c r="O1462">
        <v>333080</v>
      </c>
      <c r="P1462" t="s">
        <v>1066</v>
      </c>
      <c r="Q1462">
        <v>21950</v>
      </c>
      <c r="R1462">
        <v>152</v>
      </c>
      <c r="S1462">
        <v>21950</v>
      </c>
      <c r="T1462">
        <v>2786</v>
      </c>
      <c r="U1462" t="s">
        <v>328</v>
      </c>
      <c r="W1462">
        <v>1158667035</v>
      </c>
      <c r="X1462" s="76">
        <v>44410</v>
      </c>
      <c r="Y1462" s="76">
        <v>44411</v>
      </c>
      <c r="Z1462" s="76">
        <v>44409</v>
      </c>
      <c r="AA1462" s="76">
        <v>44439</v>
      </c>
      <c r="AB1462">
        <v>1125.5999999999999</v>
      </c>
      <c r="AC1462" t="s">
        <v>1067</v>
      </c>
      <c r="AD1462" t="s">
        <v>346</v>
      </c>
      <c r="AE1462" t="s">
        <v>324</v>
      </c>
      <c r="AF1462" t="s">
        <v>1407</v>
      </c>
      <c r="AG1462" t="s">
        <v>1406</v>
      </c>
      <c r="AH1462" t="s">
        <v>329</v>
      </c>
      <c r="AI1462" t="s">
        <v>318</v>
      </c>
      <c r="AJ1462" t="s">
        <v>1070</v>
      </c>
      <c r="AK1462">
        <v>86057</v>
      </c>
      <c r="AL1462">
        <v>13</v>
      </c>
      <c r="AM1462" t="s">
        <v>932</v>
      </c>
      <c r="AN1462" t="s">
        <v>1292</v>
      </c>
      <c r="AO1462">
        <v>208081214</v>
      </c>
    </row>
    <row r="1463" spans="1:41">
      <c r="A1463" t="s">
        <v>315</v>
      </c>
      <c r="B1463">
        <v>4058</v>
      </c>
      <c r="C1463" t="s">
        <v>923</v>
      </c>
      <c r="D1463" t="s">
        <v>316</v>
      </c>
      <c r="E1463">
        <v>64850</v>
      </c>
      <c r="F1463" t="s">
        <v>317</v>
      </c>
      <c r="G1463" t="s">
        <v>318</v>
      </c>
      <c r="H1463" s="105" t="s">
        <v>924</v>
      </c>
      <c r="I1463" t="s">
        <v>925</v>
      </c>
      <c r="J1463" t="s">
        <v>669</v>
      </c>
      <c r="K1463" t="s">
        <v>315</v>
      </c>
      <c r="L1463">
        <v>61532</v>
      </c>
      <c r="M1463">
        <v>19541</v>
      </c>
      <c r="O1463">
        <v>333080</v>
      </c>
      <c r="P1463" t="s">
        <v>1066</v>
      </c>
      <c r="Q1463">
        <v>21949</v>
      </c>
      <c r="R1463">
        <v>152</v>
      </c>
      <c r="S1463">
        <v>21949</v>
      </c>
      <c r="T1463">
        <v>2786</v>
      </c>
      <c r="U1463" t="s">
        <v>328</v>
      </c>
      <c r="W1463">
        <v>1158667035</v>
      </c>
      <c r="X1463" s="76">
        <v>44410</v>
      </c>
      <c r="Y1463" s="76">
        <v>44411</v>
      </c>
      <c r="Z1463" s="76">
        <v>44378</v>
      </c>
      <c r="AA1463" s="76">
        <v>44408</v>
      </c>
      <c r="AB1463">
        <v>1130.6300000000001</v>
      </c>
      <c r="AC1463" t="s">
        <v>1067</v>
      </c>
      <c r="AD1463" t="s">
        <v>346</v>
      </c>
      <c r="AE1463" t="s">
        <v>324</v>
      </c>
      <c r="AF1463" t="s">
        <v>1405</v>
      </c>
      <c r="AG1463" t="s">
        <v>1406</v>
      </c>
      <c r="AH1463" t="s">
        <v>329</v>
      </c>
      <c r="AI1463" t="s">
        <v>318</v>
      </c>
      <c r="AJ1463" t="s">
        <v>1070</v>
      </c>
      <c r="AK1463">
        <v>86057</v>
      </c>
      <c r="AL1463">
        <v>22</v>
      </c>
      <c r="AM1463" t="s">
        <v>1327</v>
      </c>
      <c r="AN1463" t="s">
        <v>1328</v>
      </c>
      <c r="AO1463">
        <v>208081303</v>
      </c>
    </row>
    <row r="1464" spans="1:41">
      <c r="A1464" t="s">
        <v>315</v>
      </c>
      <c r="B1464">
        <v>4058</v>
      </c>
      <c r="C1464" t="s">
        <v>923</v>
      </c>
      <c r="D1464" t="s">
        <v>316</v>
      </c>
      <c r="E1464">
        <v>64850</v>
      </c>
      <c r="F1464" t="s">
        <v>317</v>
      </c>
      <c r="G1464" t="s">
        <v>318</v>
      </c>
      <c r="H1464" s="105" t="s">
        <v>924</v>
      </c>
      <c r="I1464" t="s">
        <v>925</v>
      </c>
      <c r="J1464" t="s">
        <v>669</v>
      </c>
      <c r="K1464" t="s">
        <v>315</v>
      </c>
      <c r="L1464">
        <v>61517</v>
      </c>
      <c r="M1464">
        <v>19541</v>
      </c>
      <c r="O1464">
        <v>333080</v>
      </c>
      <c r="P1464" t="s">
        <v>1066</v>
      </c>
      <c r="Q1464">
        <v>21949</v>
      </c>
      <c r="R1464">
        <v>152</v>
      </c>
      <c r="S1464">
        <v>21949</v>
      </c>
      <c r="T1464">
        <v>2786</v>
      </c>
      <c r="U1464" t="s">
        <v>328</v>
      </c>
      <c r="W1464">
        <v>1158667035</v>
      </c>
      <c r="X1464" s="76">
        <v>44410</v>
      </c>
      <c r="Y1464" s="76">
        <v>44411</v>
      </c>
      <c r="Z1464" s="76">
        <v>44378</v>
      </c>
      <c r="AA1464" s="76">
        <v>44408</v>
      </c>
      <c r="AB1464">
        <v>1135.6500000000001</v>
      </c>
      <c r="AC1464" t="s">
        <v>1067</v>
      </c>
      <c r="AD1464" t="s">
        <v>346</v>
      </c>
      <c r="AE1464" t="s">
        <v>324</v>
      </c>
      <c r="AF1464" t="s">
        <v>1405</v>
      </c>
      <c r="AG1464" t="s">
        <v>1406</v>
      </c>
      <c r="AH1464" t="s">
        <v>329</v>
      </c>
      <c r="AI1464" t="s">
        <v>318</v>
      </c>
      <c r="AJ1464" t="s">
        <v>1070</v>
      </c>
      <c r="AK1464">
        <v>86057</v>
      </c>
      <c r="AL1464">
        <v>7</v>
      </c>
      <c r="AM1464" t="s">
        <v>1350</v>
      </c>
      <c r="AN1464" t="s">
        <v>1351</v>
      </c>
      <c r="AO1464">
        <v>208081162</v>
      </c>
    </row>
    <row r="1465" spans="1:41">
      <c r="A1465" t="s">
        <v>315</v>
      </c>
      <c r="B1465">
        <v>4058</v>
      </c>
      <c r="C1465" t="s">
        <v>923</v>
      </c>
      <c r="D1465" t="s">
        <v>316</v>
      </c>
      <c r="E1465">
        <v>64850</v>
      </c>
      <c r="F1465" t="s">
        <v>317</v>
      </c>
      <c r="G1465" t="s">
        <v>318</v>
      </c>
      <c r="H1465" s="105" t="s">
        <v>924</v>
      </c>
      <c r="I1465" t="s">
        <v>925</v>
      </c>
      <c r="J1465" t="s">
        <v>669</v>
      </c>
      <c r="K1465" t="s">
        <v>315</v>
      </c>
      <c r="L1465">
        <v>61551</v>
      </c>
      <c r="M1465">
        <v>19572</v>
      </c>
      <c r="O1465">
        <v>333080</v>
      </c>
      <c r="P1465" t="s">
        <v>1066</v>
      </c>
      <c r="Q1465">
        <v>21950</v>
      </c>
      <c r="R1465">
        <v>152</v>
      </c>
      <c r="S1465">
        <v>21950</v>
      </c>
      <c r="T1465">
        <v>2786</v>
      </c>
      <c r="U1465" t="s">
        <v>328</v>
      </c>
      <c r="W1465">
        <v>1158667035</v>
      </c>
      <c r="X1465" s="76">
        <v>44410</v>
      </c>
      <c r="Y1465" s="76">
        <v>44411</v>
      </c>
      <c r="Z1465" s="76">
        <v>44409</v>
      </c>
      <c r="AA1465" s="76">
        <v>44439</v>
      </c>
      <c r="AB1465">
        <v>1557.75</v>
      </c>
      <c r="AC1465" t="s">
        <v>1067</v>
      </c>
      <c r="AD1465" t="s">
        <v>346</v>
      </c>
      <c r="AE1465" t="s">
        <v>324</v>
      </c>
      <c r="AF1465" t="s">
        <v>1407</v>
      </c>
      <c r="AG1465" t="s">
        <v>1406</v>
      </c>
      <c r="AH1465" t="s">
        <v>329</v>
      </c>
      <c r="AI1465" t="s">
        <v>318</v>
      </c>
      <c r="AJ1465" t="s">
        <v>1070</v>
      </c>
      <c r="AK1465">
        <v>86057</v>
      </c>
      <c r="AL1465">
        <v>21</v>
      </c>
      <c r="AM1465" t="s">
        <v>1286</v>
      </c>
      <c r="AN1465" t="s">
        <v>1287</v>
      </c>
      <c r="AO1465">
        <v>208081297</v>
      </c>
    </row>
    <row r="1466" spans="1:41">
      <c r="A1466" t="s">
        <v>315</v>
      </c>
      <c r="B1466">
        <v>4058</v>
      </c>
      <c r="C1466" t="s">
        <v>923</v>
      </c>
      <c r="D1466" t="s">
        <v>316</v>
      </c>
      <c r="E1466">
        <v>64850</v>
      </c>
      <c r="F1466" t="s">
        <v>317</v>
      </c>
      <c r="G1466" t="s">
        <v>318</v>
      </c>
      <c r="H1466" s="105" t="s">
        <v>924</v>
      </c>
      <c r="I1466" t="s">
        <v>925</v>
      </c>
      <c r="J1466" t="s">
        <v>669</v>
      </c>
      <c r="K1466" t="s">
        <v>315</v>
      </c>
      <c r="L1466">
        <v>61539</v>
      </c>
      <c r="M1466">
        <v>19572</v>
      </c>
      <c r="O1466">
        <v>333080</v>
      </c>
      <c r="P1466" t="s">
        <v>1066</v>
      </c>
      <c r="Q1466">
        <v>21950</v>
      </c>
      <c r="R1466">
        <v>152</v>
      </c>
      <c r="S1466">
        <v>21950</v>
      </c>
      <c r="T1466">
        <v>2786</v>
      </c>
      <c r="U1466" t="s">
        <v>328</v>
      </c>
      <c r="W1466">
        <v>1158667035</v>
      </c>
      <c r="X1466" s="76">
        <v>44410</v>
      </c>
      <c r="Y1466" s="76">
        <v>44411</v>
      </c>
      <c r="Z1466" s="76">
        <v>44409</v>
      </c>
      <c r="AA1466" s="76">
        <v>44439</v>
      </c>
      <c r="AB1466">
        <v>1557.75</v>
      </c>
      <c r="AC1466" t="s">
        <v>1067</v>
      </c>
      <c r="AD1466" t="s">
        <v>346</v>
      </c>
      <c r="AE1466" t="s">
        <v>324</v>
      </c>
      <c r="AF1466" t="s">
        <v>1407</v>
      </c>
      <c r="AG1466" t="s">
        <v>1406</v>
      </c>
      <c r="AH1466" t="s">
        <v>329</v>
      </c>
      <c r="AI1466" t="s">
        <v>318</v>
      </c>
      <c r="AJ1466" t="s">
        <v>1070</v>
      </c>
      <c r="AK1466">
        <v>86057</v>
      </c>
      <c r="AL1466">
        <v>9</v>
      </c>
      <c r="AM1466" t="s">
        <v>1305</v>
      </c>
      <c r="AN1466" t="s">
        <v>1306</v>
      </c>
      <c r="AO1466">
        <v>208081178</v>
      </c>
    </row>
    <row r="1467" spans="1:41">
      <c r="A1467" t="s">
        <v>315</v>
      </c>
      <c r="B1467">
        <v>4058</v>
      </c>
      <c r="C1467" t="s">
        <v>923</v>
      </c>
      <c r="D1467" t="s">
        <v>316</v>
      </c>
      <c r="E1467">
        <v>64850</v>
      </c>
      <c r="F1467" t="s">
        <v>317</v>
      </c>
      <c r="G1467" t="s">
        <v>318</v>
      </c>
      <c r="H1467" s="105" t="s">
        <v>924</v>
      </c>
      <c r="I1467" t="s">
        <v>925</v>
      </c>
      <c r="J1467" t="s">
        <v>669</v>
      </c>
      <c r="K1467" t="s">
        <v>315</v>
      </c>
      <c r="L1467">
        <v>61513</v>
      </c>
      <c r="M1467">
        <v>19541</v>
      </c>
      <c r="O1467">
        <v>333080</v>
      </c>
      <c r="P1467" t="s">
        <v>1066</v>
      </c>
      <c r="Q1467">
        <v>21949</v>
      </c>
      <c r="R1467">
        <v>152</v>
      </c>
      <c r="S1467">
        <v>21949</v>
      </c>
      <c r="T1467">
        <v>2786</v>
      </c>
      <c r="U1467" t="s">
        <v>328</v>
      </c>
      <c r="W1467">
        <v>1158667035</v>
      </c>
      <c r="X1467" s="76">
        <v>44410</v>
      </c>
      <c r="Y1467" s="76">
        <v>44411</v>
      </c>
      <c r="Z1467" s="76">
        <v>44378</v>
      </c>
      <c r="AA1467" s="76">
        <v>44408</v>
      </c>
      <c r="AB1467">
        <v>1875.33</v>
      </c>
      <c r="AC1467" t="s">
        <v>1067</v>
      </c>
      <c r="AD1467" t="s">
        <v>346</v>
      </c>
      <c r="AE1467" t="s">
        <v>324</v>
      </c>
      <c r="AF1467" t="s">
        <v>1405</v>
      </c>
      <c r="AG1467" t="s">
        <v>1406</v>
      </c>
      <c r="AH1467" t="s">
        <v>329</v>
      </c>
      <c r="AI1467" t="s">
        <v>318</v>
      </c>
      <c r="AJ1467" t="s">
        <v>1070</v>
      </c>
      <c r="AK1467">
        <v>86057</v>
      </c>
      <c r="AL1467">
        <v>3</v>
      </c>
      <c r="AM1467" t="s">
        <v>1346</v>
      </c>
      <c r="AN1467" t="s">
        <v>1347</v>
      </c>
      <c r="AO1467">
        <v>208081118</v>
      </c>
    </row>
    <row r="1468" spans="1:41">
      <c r="A1468" t="s">
        <v>315</v>
      </c>
      <c r="B1468">
        <v>4058</v>
      </c>
      <c r="C1468" t="s">
        <v>923</v>
      </c>
      <c r="D1468" t="s">
        <v>316</v>
      </c>
      <c r="E1468">
        <v>64850</v>
      </c>
      <c r="F1468" t="s">
        <v>317</v>
      </c>
      <c r="G1468" t="s">
        <v>318</v>
      </c>
      <c r="H1468" s="105" t="s">
        <v>924</v>
      </c>
      <c r="I1468" t="s">
        <v>925</v>
      </c>
      <c r="J1468" t="s">
        <v>669</v>
      </c>
      <c r="K1468" t="s">
        <v>315</v>
      </c>
      <c r="L1468">
        <v>61520</v>
      </c>
      <c r="M1468">
        <v>19541</v>
      </c>
      <c r="O1468">
        <v>333080</v>
      </c>
      <c r="P1468" t="s">
        <v>1066</v>
      </c>
      <c r="Q1468">
        <v>21949</v>
      </c>
      <c r="R1468">
        <v>152</v>
      </c>
      <c r="S1468">
        <v>21949</v>
      </c>
      <c r="T1468">
        <v>2786</v>
      </c>
      <c r="U1468" t="s">
        <v>328</v>
      </c>
      <c r="W1468">
        <v>1158667035</v>
      </c>
      <c r="X1468" s="76">
        <v>44410</v>
      </c>
      <c r="Y1468" s="76">
        <v>44411</v>
      </c>
      <c r="Z1468" s="76">
        <v>44378</v>
      </c>
      <c r="AA1468" s="76">
        <v>44408</v>
      </c>
      <c r="AB1468">
        <v>1130.6300000000001</v>
      </c>
      <c r="AC1468" t="s">
        <v>1067</v>
      </c>
      <c r="AD1468" t="s">
        <v>346</v>
      </c>
      <c r="AE1468" t="s">
        <v>324</v>
      </c>
      <c r="AF1468" t="s">
        <v>1405</v>
      </c>
      <c r="AG1468" t="s">
        <v>1406</v>
      </c>
      <c r="AH1468" t="s">
        <v>329</v>
      </c>
      <c r="AI1468" t="s">
        <v>318</v>
      </c>
      <c r="AJ1468" t="s">
        <v>1070</v>
      </c>
      <c r="AK1468">
        <v>86057</v>
      </c>
      <c r="AL1468">
        <v>10</v>
      </c>
      <c r="AM1468" t="s">
        <v>1299</v>
      </c>
      <c r="AN1468" t="s">
        <v>1300</v>
      </c>
      <c r="AO1468">
        <v>208081185</v>
      </c>
    </row>
    <row r="1469" spans="1:41">
      <c r="A1469" t="s">
        <v>315</v>
      </c>
      <c r="B1469">
        <v>4058</v>
      </c>
      <c r="C1469" t="s">
        <v>923</v>
      </c>
      <c r="D1469" t="s">
        <v>316</v>
      </c>
      <c r="E1469">
        <v>64850</v>
      </c>
      <c r="F1469" t="s">
        <v>317</v>
      </c>
      <c r="G1469" t="s">
        <v>318</v>
      </c>
      <c r="H1469" s="105" t="s">
        <v>924</v>
      </c>
      <c r="I1469" t="s">
        <v>925</v>
      </c>
      <c r="J1469" t="s">
        <v>669</v>
      </c>
      <c r="K1469" t="s">
        <v>315</v>
      </c>
      <c r="L1469">
        <v>61548</v>
      </c>
      <c r="M1469">
        <v>19572</v>
      </c>
      <c r="O1469">
        <v>333080</v>
      </c>
      <c r="P1469" t="s">
        <v>1066</v>
      </c>
      <c r="Q1469">
        <v>21950</v>
      </c>
      <c r="R1469">
        <v>152</v>
      </c>
      <c r="S1469">
        <v>21950</v>
      </c>
      <c r="T1469">
        <v>2786</v>
      </c>
      <c r="U1469" t="s">
        <v>328</v>
      </c>
      <c r="W1469">
        <v>1158667035</v>
      </c>
      <c r="X1469" s="76">
        <v>44410</v>
      </c>
      <c r="Y1469" s="76">
        <v>44411</v>
      </c>
      <c r="Z1469" s="76">
        <v>44409</v>
      </c>
      <c r="AA1469" s="76">
        <v>44439</v>
      </c>
      <c r="AB1469">
        <v>1557.75</v>
      </c>
      <c r="AC1469" t="s">
        <v>1067</v>
      </c>
      <c r="AD1469" t="s">
        <v>346</v>
      </c>
      <c r="AE1469" t="s">
        <v>324</v>
      </c>
      <c r="AF1469" t="s">
        <v>1407</v>
      </c>
      <c r="AG1469" t="s">
        <v>1406</v>
      </c>
      <c r="AH1469" t="s">
        <v>329</v>
      </c>
      <c r="AI1469" t="s">
        <v>318</v>
      </c>
      <c r="AJ1469" t="s">
        <v>1070</v>
      </c>
      <c r="AK1469">
        <v>86057</v>
      </c>
      <c r="AL1469">
        <v>18</v>
      </c>
      <c r="AM1469" t="s">
        <v>1295</v>
      </c>
      <c r="AN1469" t="s">
        <v>1296</v>
      </c>
      <c r="AO1469">
        <v>208081267</v>
      </c>
    </row>
    <row r="1470" spans="1:41">
      <c r="A1470" t="s">
        <v>315</v>
      </c>
      <c r="B1470">
        <v>4058</v>
      </c>
      <c r="C1470" t="s">
        <v>923</v>
      </c>
      <c r="D1470" t="s">
        <v>316</v>
      </c>
      <c r="E1470">
        <v>64850</v>
      </c>
      <c r="F1470" t="s">
        <v>317</v>
      </c>
      <c r="G1470" t="s">
        <v>318</v>
      </c>
      <c r="H1470" s="105" t="s">
        <v>924</v>
      </c>
      <c r="I1470" t="s">
        <v>925</v>
      </c>
      <c r="J1470" t="s">
        <v>669</v>
      </c>
      <c r="K1470" t="s">
        <v>315</v>
      </c>
      <c r="L1470">
        <v>61549</v>
      </c>
      <c r="M1470">
        <v>19572</v>
      </c>
      <c r="O1470">
        <v>333080</v>
      </c>
      <c r="P1470" t="s">
        <v>1066</v>
      </c>
      <c r="Q1470">
        <v>21950</v>
      </c>
      <c r="R1470">
        <v>152</v>
      </c>
      <c r="S1470">
        <v>21950</v>
      </c>
      <c r="T1470">
        <v>2786</v>
      </c>
      <c r="U1470" t="s">
        <v>328</v>
      </c>
      <c r="W1470">
        <v>1158667035</v>
      </c>
      <c r="X1470" s="76">
        <v>44410</v>
      </c>
      <c r="Y1470" s="76">
        <v>44411</v>
      </c>
      <c r="Z1470" s="76">
        <v>44409</v>
      </c>
      <c r="AA1470" s="76">
        <v>44439</v>
      </c>
      <c r="AB1470">
        <v>1130.6300000000001</v>
      </c>
      <c r="AC1470" t="s">
        <v>1067</v>
      </c>
      <c r="AD1470" t="s">
        <v>346</v>
      </c>
      <c r="AE1470" t="s">
        <v>324</v>
      </c>
      <c r="AF1470" t="s">
        <v>1407</v>
      </c>
      <c r="AG1470" t="s">
        <v>1406</v>
      </c>
      <c r="AH1470" t="s">
        <v>329</v>
      </c>
      <c r="AI1470" t="s">
        <v>318</v>
      </c>
      <c r="AJ1470" t="s">
        <v>1070</v>
      </c>
      <c r="AK1470">
        <v>86057</v>
      </c>
      <c r="AL1470">
        <v>19</v>
      </c>
      <c r="AM1470" t="s">
        <v>977</v>
      </c>
      <c r="AN1470" t="s">
        <v>1343</v>
      </c>
      <c r="AO1470">
        <v>208081274</v>
      </c>
    </row>
    <row r="1471" spans="1:41">
      <c r="A1471" t="s">
        <v>315</v>
      </c>
      <c r="B1471">
        <v>4058</v>
      </c>
      <c r="C1471" t="s">
        <v>923</v>
      </c>
      <c r="D1471" t="s">
        <v>316</v>
      </c>
      <c r="E1471">
        <v>64850</v>
      </c>
      <c r="F1471" t="s">
        <v>317</v>
      </c>
      <c r="G1471" t="s">
        <v>318</v>
      </c>
      <c r="H1471" s="105" t="s">
        <v>924</v>
      </c>
      <c r="I1471" t="s">
        <v>925</v>
      </c>
      <c r="J1471" t="s">
        <v>669</v>
      </c>
      <c r="K1471" t="s">
        <v>315</v>
      </c>
      <c r="L1471">
        <v>61538</v>
      </c>
      <c r="M1471">
        <v>19572</v>
      </c>
      <c r="O1471">
        <v>333080</v>
      </c>
      <c r="P1471" t="s">
        <v>1066</v>
      </c>
      <c r="Q1471">
        <v>21950</v>
      </c>
      <c r="R1471">
        <v>152</v>
      </c>
      <c r="S1471">
        <v>21950</v>
      </c>
      <c r="T1471">
        <v>2786</v>
      </c>
      <c r="U1471" t="s">
        <v>328</v>
      </c>
      <c r="W1471">
        <v>1158667035</v>
      </c>
      <c r="X1471" s="76">
        <v>44410</v>
      </c>
      <c r="Y1471" s="76">
        <v>44411</v>
      </c>
      <c r="Z1471" s="76">
        <v>44409</v>
      </c>
      <c r="AA1471" s="76">
        <v>44439</v>
      </c>
      <c r="AB1471">
        <v>1723.58</v>
      </c>
      <c r="AC1471" t="s">
        <v>1067</v>
      </c>
      <c r="AD1471" t="s">
        <v>346</v>
      </c>
      <c r="AE1471" t="s">
        <v>324</v>
      </c>
      <c r="AF1471" t="s">
        <v>1407</v>
      </c>
      <c r="AG1471" t="s">
        <v>1406</v>
      </c>
      <c r="AH1471" t="s">
        <v>329</v>
      </c>
      <c r="AI1471" t="s">
        <v>318</v>
      </c>
      <c r="AJ1471" t="s">
        <v>1070</v>
      </c>
      <c r="AK1471">
        <v>86057</v>
      </c>
      <c r="AL1471">
        <v>8</v>
      </c>
      <c r="AM1471" t="s">
        <v>1301</v>
      </c>
      <c r="AN1471" t="s">
        <v>1302</v>
      </c>
      <c r="AO1471">
        <v>207055970</v>
      </c>
    </row>
    <row r="1472" spans="1:41">
      <c r="A1472" t="s">
        <v>315</v>
      </c>
      <c r="B1472">
        <v>4058</v>
      </c>
      <c r="C1472" t="s">
        <v>923</v>
      </c>
      <c r="D1472" t="s">
        <v>316</v>
      </c>
      <c r="E1472">
        <v>64850</v>
      </c>
      <c r="F1472" t="s">
        <v>317</v>
      </c>
      <c r="G1472" t="s">
        <v>318</v>
      </c>
      <c r="H1472" s="105" t="s">
        <v>924</v>
      </c>
      <c r="I1472" t="s">
        <v>925</v>
      </c>
      <c r="J1472" t="s">
        <v>669</v>
      </c>
      <c r="K1472" t="s">
        <v>315</v>
      </c>
      <c r="L1472">
        <v>61521</v>
      </c>
      <c r="M1472">
        <v>19541</v>
      </c>
      <c r="O1472">
        <v>333080</v>
      </c>
      <c r="P1472" t="s">
        <v>1066</v>
      </c>
      <c r="Q1472">
        <v>21949</v>
      </c>
      <c r="R1472">
        <v>152</v>
      </c>
      <c r="S1472">
        <v>21949</v>
      </c>
      <c r="T1472">
        <v>2786</v>
      </c>
      <c r="U1472" t="s">
        <v>328</v>
      </c>
      <c r="W1472">
        <v>1158667035</v>
      </c>
      <c r="X1472" s="76">
        <v>44410</v>
      </c>
      <c r="Y1472" s="76">
        <v>44411</v>
      </c>
      <c r="Z1472" s="76">
        <v>44378</v>
      </c>
      <c r="AA1472" s="76">
        <v>44408</v>
      </c>
      <c r="AB1472">
        <v>1723.58</v>
      </c>
      <c r="AC1472" t="s">
        <v>1067</v>
      </c>
      <c r="AD1472" t="s">
        <v>346</v>
      </c>
      <c r="AE1472" t="s">
        <v>324</v>
      </c>
      <c r="AF1472" t="s">
        <v>1405</v>
      </c>
      <c r="AG1472" t="s">
        <v>1406</v>
      </c>
      <c r="AH1472" t="s">
        <v>329</v>
      </c>
      <c r="AI1472" t="s">
        <v>318</v>
      </c>
      <c r="AJ1472" t="s">
        <v>1070</v>
      </c>
      <c r="AK1472">
        <v>86057</v>
      </c>
      <c r="AL1472">
        <v>11</v>
      </c>
      <c r="AM1472" t="s">
        <v>1331</v>
      </c>
      <c r="AN1472" t="s">
        <v>1332</v>
      </c>
      <c r="AO1472">
        <v>208081192</v>
      </c>
    </row>
    <row r="1473" spans="1:41">
      <c r="A1473" t="s">
        <v>315</v>
      </c>
      <c r="B1473">
        <v>4058</v>
      </c>
      <c r="C1473" t="s">
        <v>923</v>
      </c>
      <c r="D1473" t="s">
        <v>316</v>
      </c>
      <c r="E1473">
        <v>64850</v>
      </c>
      <c r="F1473" t="s">
        <v>317</v>
      </c>
      <c r="G1473" t="s">
        <v>318</v>
      </c>
      <c r="H1473" s="105" t="s">
        <v>924</v>
      </c>
      <c r="I1473" t="s">
        <v>925</v>
      </c>
      <c r="J1473" t="s">
        <v>669</v>
      </c>
      <c r="K1473" t="s">
        <v>315</v>
      </c>
      <c r="L1473">
        <v>61566</v>
      </c>
      <c r="M1473">
        <v>19603</v>
      </c>
      <c r="O1473">
        <v>333080</v>
      </c>
      <c r="P1473" t="s">
        <v>1066</v>
      </c>
      <c r="Q1473">
        <v>21951</v>
      </c>
      <c r="R1473">
        <v>152</v>
      </c>
      <c r="S1473">
        <v>21951</v>
      </c>
      <c r="T1473">
        <v>2786</v>
      </c>
      <c r="U1473" t="s">
        <v>328</v>
      </c>
      <c r="W1473">
        <v>1158667035</v>
      </c>
      <c r="X1473" s="76">
        <v>44410</v>
      </c>
      <c r="Y1473" s="76">
        <v>44440</v>
      </c>
      <c r="Z1473" s="76">
        <v>44440</v>
      </c>
      <c r="AA1473" s="76">
        <v>44469</v>
      </c>
      <c r="AB1473">
        <v>1130.6300000000001</v>
      </c>
      <c r="AC1473" t="s">
        <v>1067</v>
      </c>
      <c r="AD1473" t="s">
        <v>346</v>
      </c>
      <c r="AE1473" t="s">
        <v>324</v>
      </c>
      <c r="AF1473" t="s">
        <v>1408</v>
      </c>
      <c r="AG1473" t="s">
        <v>1406</v>
      </c>
      <c r="AH1473" t="s">
        <v>329</v>
      </c>
      <c r="AI1473" t="s">
        <v>318</v>
      </c>
      <c r="AJ1473" t="s">
        <v>1070</v>
      </c>
      <c r="AK1473">
        <v>86057</v>
      </c>
      <c r="AL1473">
        <v>16</v>
      </c>
      <c r="AM1473" t="s">
        <v>1313</v>
      </c>
      <c r="AN1473" t="s">
        <v>1314</v>
      </c>
      <c r="AO1473">
        <v>208081244</v>
      </c>
    </row>
    <row r="1474" spans="1:41">
      <c r="A1474" t="s">
        <v>315</v>
      </c>
      <c r="B1474">
        <v>4058</v>
      </c>
      <c r="C1474" t="s">
        <v>923</v>
      </c>
      <c r="D1474" t="s">
        <v>316</v>
      </c>
      <c r="E1474">
        <v>64850</v>
      </c>
      <c r="F1474" t="s">
        <v>317</v>
      </c>
      <c r="G1474" t="s">
        <v>318</v>
      </c>
      <c r="H1474" s="105" t="s">
        <v>924</v>
      </c>
      <c r="I1474" t="s">
        <v>925</v>
      </c>
      <c r="J1474" t="s">
        <v>669</v>
      </c>
      <c r="K1474" t="s">
        <v>315</v>
      </c>
      <c r="L1474">
        <v>61559</v>
      </c>
      <c r="M1474">
        <v>19603</v>
      </c>
      <c r="O1474">
        <v>333080</v>
      </c>
      <c r="P1474" t="s">
        <v>1066</v>
      </c>
      <c r="Q1474">
        <v>21951</v>
      </c>
      <c r="R1474">
        <v>152</v>
      </c>
      <c r="S1474">
        <v>21951</v>
      </c>
      <c r="T1474">
        <v>2786</v>
      </c>
      <c r="U1474" t="s">
        <v>328</v>
      </c>
      <c r="W1474">
        <v>1158667035</v>
      </c>
      <c r="X1474" s="76">
        <v>44410</v>
      </c>
      <c r="Y1474" s="76">
        <v>44440</v>
      </c>
      <c r="Z1474" s="76">
        <v>44440</v>
      </c>
      <c r="AA1474" s="76">
        <v>44469</v>
      </c>
      <c r="AB1474">
        <v>1557.75</v>
      </c>
      <c r="AC1474" t="s">
        <v>1067</v>
      </c>
      <c r="AD1474" t="s">
        <v>346</v>
      </c>
      <c r="AE1474" t="s">
        <v>324</v>
      </c>
      <c r="AF1474" t="s">
        <v>1408</v>
      </c>
      <c r="AG1474" t="s">
        <v>1406</v>
      </c>
      <c r="AH1474" t="s">
        <v>329</v>
      </c>
      <c r="AI1474" t="s">
        <v>318</v>
      </c>
      <c r="AJ1474" t="s">
        <v>1070</v>
      </c>
      <c r="AK1474">
        <v>86057</v>
      </c>
      <c r="AL1474">
        <v>9</v>
      </c>
      <c r="AM1474" t="s">
        <v>1305</v>
      </c>
      <c r="AN1474" t="s">
        <v>1306</v>
      </c>
      <c r="AO1474">
        <v>208081178</v>
      </c>
    </row>
    <row r="1475" spans="1:41">
      <c r="A1475" t="s">
        <v>315</v>
      </c>
      <c r="B1475">
        <v>4058</v>
      </c>
      <c r="C1475" t="s">
        <v>923</v>
      </c>
      <c r="D1475" t="s">
        <v>316</v>
      </c>
      <c r="E1475">
        <v>64850</v>
      </c>
      <c r="F1475" t="s">
        <v>317</v>
      </c>
      <c r="G1475" t="s">
        <v>318</v>
      </c>
      <c r="H1475" s="105" t="s">
        <v>924</v>
      </c>
      <c r="I1475" t="s">
        <v>925</v>
      </c>
      <c r="J1475" t="s">
        <v>669</v>
      </c>
      <c r="K1475" t="s">
        <v>315</v>
      </c>
      <c r="L1475">
        <v>61572</v>
      </c>
      <c r="M1475">
        <v>19603</v>
      </c>
      <c r="O1475">
        <v>333080</v>
      </c>
      <c r="P1475" t="s">
        <v>1066</v>
      </c>
      <c r="Q1475">
        <v>21951</v>
      </c>
      <c r="R1475">
        <v>152</v>
      </c>
      <c r="S1475">
        <v>21951</v>
      </c>
      <c r="T1475">
        <v>2786</v>
      </c>
      <c r="U1475" t="s">
        <v>328</v>
      </c>
      <c r="W1475">
        <v>1158667035</v>
      </c>
      <c r="X1475" s="76">
        <v>44410</v>
      </c>
      <c r="Y1475" s="76">
        <v>44440</v>
      </c>
      <c r="Z1475" s="76">
        <v>44440</v>
      </c>
      <c r="AA1475" s="76">
        <v>44469</v>
      </c>
      <c r="AB1475">
        <v>1130.6300000000001</v>
      </c>
      <c r="AC1475" t="s">
        <v>1067</v>
      </c>
      <c r="AD1475" t="s">
        <v>346</v>
      </c>
      <c r="AE1475" t="s">
        <v>324</v>
      </c>
      <c r="AF1475" t="s">
        <v>1408</v>
      </c>
      <c r="AG1475" t="s">
        <v>1406</v>
      </c>
      <c r="AH1475" t="s">
        <v>329</v>
      </c>
      <c r="AI1475" t="s">
        <v>318</v>
      </c>
      <c r="AJ1475" t="s">
        <v>1070</v>
      </c>
      <c r="AK1475">
        <v>86057</v>
      </c>
      <c r="AL1475">
        <v>22</v>
      </c>
      <c r="AM1475" t="s">
        <v>1327</v>
      </c>
      <c r="AN1475" t="s">
        <v>1328</v>
      </c>
      <c r="AO1475">
        <v>208081303</v>
      </c>
    </row>
    <row r="1476" spans="1:41">
      <c r="A1476" t="s">
        <v>315</v>
      </c>
      <c r="B1476">
        <v>4058</v>
      </c>
      <c r="C1476" t="s">
        <v>923</v>
      </c>
      <c r="D1476" t="s">
        <v>316</v>
      </c>
      <c r="E1476">
        <v>64850</v>
      </c>
      <c r="F1476" t="s">
        <v>317</v>
      </c>
      <c r="G1476" t="s">
        <v>318</v>
      </c>
      <c r="H1476" s="105" t="s">
        <v>924</v>
      </c>
      <c r="I1476" t="s">
        <v>925</v>
      </c>
      <c r="J1476" t="s">
        <v>669</v>
      </c>
      <c r="K1476" t="s">
        <v>315</v>
      </c>
      <c r="L1476">
        <v>61568</v>
      </c>
      <c r="M1476">
        <v>19603</v>
      </c>
      <c r="O1476">
        <v>333080</v>
      </c>
      <c r="P1476" t="s">
        <v>1066</v>
      </c>
      <c r="Q1476">
        <v>21951</v>
      </c>
      <c r="R1476">
        <v>152</v>
      </c>
      <c r="S1476">
        <v>21951</v>
      </c>
      <c r="T1476">
        <v>2786</v>
      </c>
      <c r="U1476" t="s">
        <v>328</v>
      </c>
      <c r="W1476">
        <v>1158667035</v>
      </c>
      <c r="X1476" s="76">
        <v>44410</v>
      </c>
      <c r="Y1476" s="76">
        <v>44440</v>
      </c>
      <c r="Z1476" s="76">
        <v>44440</v>
      </c>
      <c r="AA1476" s="76">
        <v>44469</v>
      </c>
      <c r="AB1476">
        <v>1557.75</v>
      </c>
      <c r="AC1476" t="s">
        <v>1067</v>
      </c>
      <c r="AD1476" t="s">
        <v>346</v>
      </c>
      <c r="AE1476" t="s">
        <v>324</v>
      </c>
      <c r="AF1476" t="s">
        <v>1408</v>
      </c>
      <c r="AG1476" t="s">
        <v>1406</v>
      </c>
      <c r="AH1476" t="s">
        <v>329</v>
      </c>
      <c r="AI1476" t="s">
        <v>318</v>
      </c>
      <c r="AJ1476" t="s">
        <v>1070</v>
      </c>
      <c r="AK1476">
        <v>86057</v>
      </c>
      <c r="AL1476">
        <v>18</v>
      </c>
      <c r="AM1476" t="s">
        <v>1295</v>
      </c>
      <c r="AN1476" t="s">
        <v>1296</v>
      </c>
      <c r="AO1476">
        <v>208081267</v>
      </c>
    </row>
    <row r="1477" spans="1:41">
      <c r="A1477" t="s">
        <v>315</v>
      </c>
      <c r="B1477">
        <v>4058</v>
      </c>
      <c r="C1477" t="s">
        <v>923</v>
      </c>
      <c r="D1477" t="s">
        <v>316</v>
      </c>
      <c r="E1477">
        <v>64850</v>
      </c>
      <c r="F1477" t="s">
        <v>317</v>
      </c>
      <c r="G1477" t="s">
        <v>318</v>
      </c>
      <c r="H1477" s="105" t="s">
        <v>924</v>
      </c>
      <c r="I1477" t="s">
        <v>925</v>
      </c>
      <c r="J1477" t="s">
        <v>669</v>
      </c>
      <c r="K1477" t="s">
        <v>315</v>
      </c>
      <c r="L1477">
        <v>61569</v>
      </c>
      <c r="M1477">
        <v>19603</v>
      </c>
      <c r="O1477">
        <v>333080</v>
      </c>
      <c r="P1477" t="s">
        <v>1066</v>
      </c>
      <c r="Q1477">
        <v>21951</v>
      </c>
      <c r="R1477">
        <v>152</v>
      </c>
      <c r="S1477">
        <v>21951</v>
      </c>
      <c r="T1477">
        <v>2786</v>
      </c>
      <c r="U1477" t="s">
        <v>328</v>
      </c>
      <c r="W1477">
        <v>1158667035</v>
      </c>
      <c r="X1477" s="76">
        <v>44410</v>
      </c>
      <c r="Y1477" s="76">
        <v>44440</v>
      </c>
      <c r="Z1477" s="76">
        <v>44440</v>
      </c>
      <c r="AA1477" s="76">
        <v>44469</v>
      </c>
      <c r="AB1477">
        <v>1130.6300000000001</v>
      </c>
      <c r="AC1477" t="s">
        <v>1067</v>
      </c>
      <c r="AD1477" t="s">
        <v>346</v>
      </c>
      <c r="AE1477" t="s">
        <v>324</v>
      </c>
      <c r="AF1477" t="s">
        <v>1408</v>
      </c>
      <c r="AG1477" t="s">
        <v>1406</v>
      </c>
      <c r="AH1477" t="s">
        <v>329</v>
      </c>
      <c r="AI1477" t="s">
        <v>318</v>
      </c>
      <c r="AJ1477" t="s">
        <v>1070</v>
      </c>
      <c r="AK1477">
        <v>86057</v>
      </c>
      <c r="AL1477">
        <v>19</v>
      </c>
      <c r="AM1477" t="s">
        <v>977</v>
      </c>
      <c r="AN1477" t="s">
        <v>1343</v>
      </c>
      <c r="AO1477">
        <v>208081274</v>
      </c>
    </row>
    <row r="1478" spans="1:41">
      <c r="A1478" t="s">
        <v>315</v>
      </c>
      <c r="B1478">
        <v>4058</v>
      </c>
      <c r="C1478" t="s">
        <v>923</v>
      </c>
      <c r="D1478" t="s">
        <v>316</v>
      </c>
      <c r="E1478">
        <v>64850</v>
      </c>
      <c r="F1478" t="s">
        <v>317</v>
      </c>
      <c r="G1478" t="s">
        <v>318</v>
      </c>
      <c r="H1478" s="105" t="s">
        <v>924</v>
      </c>
      <c r="I1478" t="s">
        <v>925</v>
      </c>
      <c r="J1478" t="s">
        <v>669</v>
      </c>
      <c r="K1478" t="s">
        <v>315</v>
      </c>
      <c r="L1478">
        <v>61558</v>
      </c>
      <c r="M1478">
        <v>19603</v>
      </c>
      <c r="O1478">
        <v>333080</v>
      </c>
      <c r="P1478" t="s">
        <v>1066</v>
      </c>
      <c r="Q1478">
        <v>21951</v>
      </c>
      <c r="R1478">
        <v>152</v>
      </c>
      <c r="S1478">
        <v>21951</v>
      </c>
      <c r="T1478">
        <v>2786</v>
      </c>
      <c r="U1478" t="s">
        <v>328</v>
      </c>
      <c r="W1478">
        <v>1158667035</v>
      </c>
      <c r="X1478" s="76">
        <v>44410</v>
      </c>
      <c r="Y1478" s="76">
        <v>44440</v>
      </c>
      <c r="Z1478" s="76">
        <v>44440</v>
      </c>
      <c r="AA1478" s="76">
        <v>44469</v>
      </c>
      <c r="AB1478">
        <v>1723.58</v>
      </c>
      <c r="AC1478" t="s">
        <v>1067</v>
      </c>
      <c r="AD1478" t="s">
        <v>346</v>
      </c>
      <c r="AE1478" t="s">
        <v>324</v>
      </c>
      <c r="AF1478" t="s">
        <v>1408</v>
      </c>
      <c r="AG1478" t="s">
        <v>1406</v>
      </c>
      <c r="AH1478" t="s">
        <v>329</v>
      </c>
      <c r="AI1478" t="s">
        <v>318</v>
      </c>
      <c r="AJ1478" t="s">
        <v>1070</v>
      </c>
      <c r="AK1478">
        <v>86057</v>
      </c>
      <c r="AL1478">
        <v>8</v>
      </c>
      <c r="AM1478" t="s">
        <v>1301</v>
      </c>
      <c r="AN1478" t="s">
        <v>1302</v>
      </c>
      <c r="AO1478">
        <v>207055970</v>
      </c>
    </row>
    <row r="1479" spans="1:41">
      <c r="A1479" t="s">
        <v>315</v>
      </c>
      <c r="B1479">
        <v>4058</v>
      </c>
      <c r="C1479" t="s">
        <v>923</v>
      </c>
      <c r="D1479" t="s">
        <v>316</v>
      </c>
      <c r="E1479">
        <v>64850</v>
      </c>
      <c r="F1479" t="s">
        <v>317</v>
      </c>
      <c r="G1479" t="s">
        <v>318</v>
      </c>
      <c r="H1479" s="105" t="s">
        <v>924</v>
      </c>
      <c r="I1479" t="s">
        <v>925</v>
      </c>
      <c r="J1479" t="s">
        <v>669</v>
      </c>
      <c r="K1479" t="s">
        <v>315</v>
      </c>
      <c r="L1479">
        <v>61556</v>
      </c>
      <c r="M1479">
        <v>19603</v>
      </c>
      <c r="O1479">
        <v>333080</v>
      </c>
      <c r="P1479" t="s">
        <v>1066</v>
      </c>
      <c r="Q1479">
        <v>21951</v>
      </c>
      <c r="R1479">
        <v>152</v>
      </c>
      <c r="S1479">
        <v>21951</v>
      </c>
      <c r="T1479">
        <v>2786</v>
      </c>
      <c r="U1479" t="s">
        <v>328</v>
      </c>
      <c r="W1479">
        <v>1158667035</v>
      </c>
      <c r="X1479" s="76">
        <v>44410</v>
      </c>
      <c r="Y1479" s="76">
        <v>44440</v>
      </c>
      <c r="Z1479" s="76">
        <v>44440</v>
      </c>
      <c r="AA1479" s="76">
        <v>44469</v>
      </c>
      <c r="AB1479">
        <v>1562.78</v>
      </c>
      <c r="AC1479" t="s">
        <v>1067</v>
      </c>
      <c r="AD1479" t="s">
        <v>346</v>
      </c>
      <c r="AE1479" t="s">
        <v>324</v>
      </c>
      <c r="AF1479" t="s">
        <v>1408</v>
      </c>
      <c r="AG1479" t="s">
        <v>1406</v>
      </c>
      <c r="AH1479" t="s">
        <v>329</v>
      </c>
      <c r="AI1479" t="s">
        <v>318</v>
      </c>
      <c r="AJ1479" t="s">
        <v>1070</v>
      </c>
      <c r="AK1479">
        <v>86057</v>
      </c>
      <c r="AL1479">
        <v>6</v>
      </c>
      <c r="AM1479" t="s">
        <v>1335</v>
      </c>
      <c r="AN1479" t="s">
        <v>1336</v>
      </c>
      <c r="AO1479">
        <v>208081155</v>
      </c>
    </row>
    <row r="1480" spans="1:41">
      <c r="A1480" t="s">
        <v>315</v>
      </c>
      <c r="B1480">
        <v>4058</v>
      </c>
      <c r="C1480" t="s">
        <v>923</v>
      </c>
      <c r="D1480" t="s">
        <v>316</v>
      </c>
      <c r="E1480">
        <v>64850</v>
      </c>
      <c r="F1480" t="s">
        <v>317</v>
      </c>
      <c r="G1480" t="s">
        <v>318</v>
      </c>
      <c r="H1480" s="105" t="s">
        <v>924</v>
      </c>
      <c r="I1480" t="s">
        <v>925</v>
      </c>
      <c r="J1480" t="s">
        <v>669</v>
      </c>
      <c r="K1480" t="s">
        <v>315</v>
      </c>
      <c r="L1480">
        <v>61563</v>
      </c>
      <c r="M1480">
        <v>19603</v>
      </c>
      <c r="O1480">
        <v>333080</v>
      </c>
      <c r="P1480" t="s">
        <v>1066</v>
      </c>
      <c r="Q1480">
        <v>21951</v>
      </c>
      <c r="R1480">
        <v>152</v>
      </c>
      <c r="S1480">
        <v>21951</v>
      </c>
      <c r="T1480">
        <v>2786</v>
      </c>
      <c r="U1480" t="s">
        <v>328</v>
      </c>
      <c r="W1480">
        <v>1158667035</v>
      </c>
      <c r="X1480" s="76">
        <v>44410</v>
      </c>
      <c r="Y1480" s="76">
        <v>44440</v>
      </c>
      <c r="Z1480" s="76">
        <v>44440</v>
      </c>
      <c r="AA1480" s="76">
        <v>44469</v>
      </c>
      <c r="AB1480">
        <v>1125.5999999999999</v>
      </c>
      <c r="AC1480" t="s">
        <v>1067</v>
      </c>
      <c r="AD1480" t="s">
        <v>346</v>
      </c>
      <c r="AE1480" t="s">
        <v>324</v>
      </c>
      <c r="AF1480" t="s">
        <v>1408</v>
      </c>
      <c r="AG1480" t="s">
        <v>1406</v>
      </c>
      <c r="AH1480" t="s">
        <v>329</v>
      </c>
      <c r="AI1480" t="s">
        <v>318</v>
      </c>
      <c r="AJ1480" t="s">
        <v>1070</v>
      </c>
      <c r="AK1480">
        <v>86057</v>
      </c>
      <c r="AL1480">
        <v>13</v>
      </c>
      <c r="AM1480" t="s">
        <v>932</v>
      </c>
      <c r="AN1480" t="s">
        <v>1292</v>
      </c>
      <c r="AO1480">
        <v>208081214</v>
      </c>
    </row>
    <row r="1481" spans="1:41">
      <c r="A1481" t="s">
        <v>315</v>
      </c>
      <c r="B1481">
        <v>4058</v>
      </c>
      <c r="C1481" t="s">
        <v>923</v>
      </c>
      <c r="D1481" t="s">
        <v>316</v>
      </c>
      <c r="E1481">
        <v>64850</v>
      </c>
      <c r="F1481" t="s">
        <v>317</v>
      </c>
      <c r="G1481" t="s">
        <v>318</v>
      </c>
      <c r="H1481" s="105" t="s">
        <v>924</v>
      </c>
      <c r="I1481" t="s">
        <v>925</v>
      </c>
      <c r="J1481" t="s">
        <v>669</v>
      </c>
      <c r="K1481" t="s">
        <v>315</v>
      </c>
      <c r="L1481">
        <v>61553</v>
      </c>
      <c r="M1481">
        <v>19603</v>
      </c>
      <c r="O1481">
        <v>333080</v>
      </c>
      <c r="P1481" t="s">
        <v>1066</v>
      </c>
      <c r="Q1481">
        <v>21951</v>
      </c>
      <c r="R1481">
        <v>152</v>
      </c>
      <c r="S1481">
        <v>21951</v>
      </c>
      <c r="T1481">
        <v>2786</v>
      </c>
      <c r="U1481" t="s">
        <v>328</v>
      </c>
      <c r="W1481">
        <v>1158667035</v>
      </c>
      <c r="X1481" s="76">
        <v>44410</v>
      </c>
      <c r="Y1481" s="76">
        <v>44440</v>
      </c>
      <c r="Z1481" s="76">
        <v>44440</v>
      </c>
      <c r="AA1481" s="76">
        <v>44469</v>
      </c>
      <c r="AB1481">
        <v>1875.33</v>
      </c>
      <c r="AC1481" t="s">
        <v>1067</v>
      </c>
      <c r="AD1481" t="s">
        <v>346</v>
      </c>
      <c r="AE1481" t="s">
        <v>324</v>
      </c>
      <c r="AF1481" t="s">
        <v>1408</v>
      </c>
      <c r="AG1481" t="s">
        <v>1406</v>
      </c>
      <c r="AH1481" t="s">
        <v>329</v>
      </c>
      <c r="AI1481" t="s">
        <v>318</v>
      </c>
      <c r="AJ1481" t="s">
        <v>1070</v>
      </c>
      <c r="AK1481">
        <v>86057</v>
      </c>
      <c r="AL1481">
        <v>3</v>
      </c>
      <c r="AM1481" t="s">
        <v>1346</v>
      </c>
      <c r="AN1481" t="s">
        <v>1347</v>
      </c>
      <c r="AO1481">
        <v>208081118</v>
      </c>
    </row>
    <row r="1482" spans="1:41">
      <c r="A1482" t="s">
        <v>315</v>
      </c>
      <c r="B1482">
        <v>4058</v>
      </c>
      <c r="C1482" t="s">
        <v>923</v>
      </c>
      <c r="D1482" t="s">
        <v>316</v>
      </c>
      <c r="E1482">
        <v>64850</v>
      </c>
      <c r="F1482" t="s">
        <v>317</v>
      </c>
      <c r="G1482" t="s">
        <v>318</v>
      </c>
      <c r="H1482" s="105" t="s">
        <v>924</v>
      </c>
      <c r="I1482" t="s">
        <v>925</v>
      </c>
      <c r="J1482" t="s">
        <v>669</v>
      </c>
      <c r="K1482" t="s">
        <v>315</v>
      </c>
      <c r="L1482">
        <v>61557</v>
      </c>
      <c r="M1482">
        <v>19603</v>
      </c>
      <c r="O1482">
        <v>333080</v>
      </c>
      <c r="P1482" t="s">
        <v>1066</v>
      </c>
      <c r="Q1482">
        <v>21951</v>
      </c>
      <c r="R1482">
        <v>152</v>
      </c>
      <c r="S1482">
        <v>21951</v>
      </c>
      <c r="T1482">
        <v>2786</v>
      </c>
      <c r="U1482" t="s">
        <v>328</v>
      </c>
      <c r="W1482">
        <v>1158667035</v>
      </c>
      <c r="X1482" s="76">
        <v>44410</v>
      </c>
      <c r="Y1482" s="76">
        <v>44440</v>
      </c>
      <c r="Z1482" s="76">
        <v>44440</v>
      </c>
      <c r="AA1482" s="76">
        <v>44469</v>
      </c>
      <c r="AB1482">
        <v>1135.6500000000001</v>
      </c>
      <c r="AC1482" t="s">
        <v>1067</v>
      </c>
      <c r="AD1482" t="s">
        <v>346</v>
      </c>
      <c r="AE1482" t="s">
        <v>324</v>
      </c>
      <c r="AF1482" t="s">
        <v>1408</v>
      </c>
      <c r="AG1482" t="s">
        <v>1406</v>
      </c>
      <c r="AH1482" t="s">
        <v>329</v>
      </c>
      <c r="AI1482" t="s">
        <v>318</v>
      </c>
      <c r="AJ1482" t="s">
        <v>1070</v>
      </c>
      <c r="AK1482">
        <v>86057</v>
      </c>
      <c r="AL1482">
        <v>7</v>
      </c>
      <c r="AM1482" t="s">
        <v>1350</v>
      </c>
      <c r="AN1482" t="s">
        <v>1351</v>
      </c>
      <c r="AO1482">
        <v>208081162</v>
      </c>
    </row>
    <row r="1483" spans="1:41">
      <c r="A1483" t="s">
        <v>315</v>
      </c>
      <c r="B1483">
        <v>4058</v>
      </c>
      <c r="C1483" t="s">
        <v>923</v>
      </c>
      <c r="D1483" t="s">
        <v>316</v>
      </c>
      <c r="E1483">
        <v>64850</v>
      </c>
      <c r="F1483" t="s">
        <v>317</v>
      </c>
      <c r="G1483" t="s">
        <v>318</v>
      </c>
      <c r="H1483" s="105" t="s">
        <v>924</v>
      </c>
      <c r="I1483" t="s">
        <v>925</v>
      </c>
      <c r="J1483" t="s">
        <v>669</v>
      </c>
      <c r="K1483" t="s">
        <v>315</v>
      </c>
      <c r="L1483">
        <v>61564</v>
      </c>
      <c r="M1483">
        <v>19603</v>
      </c>
      <c r="O1483">
        <v>333080</v>
      </c>
      <c r="P1483" t="s">
        <v>1066</v>
      </c>
      <c r="Q1483">
        <v>21951</v>
      </c>
      <c r="R1483">
        <v>152</v>
      </c>
      <c r="S1483">
        <v>21951</v>
      </c>
      <c r="T1483">
        <v>2786</v>
      </c>
      <c r="U1483" t="s">
        <v>328</v>
      </c>
      <c r="W1483">
        <v>1158667035</v>
      </c>
      <c r="X1483" s="76">
        <v>44410</v>
      </c>
      <c r="Y1483" s="76">
        <v>44440</v>
      </c>
      <c r="Z1483" s="76">
        <v>44440</v>
      </c>
      <c r="AA1483" s="76">
        <v>44469</v>
      </c>
      <c r="AB1483">
        <v>1723.58</v>
      </c>
      <c r="AC1483" t="s">
        <v>1067</v>
      </c>
      <c r="AD1483" t="s">
        <v>346</v>
      </c>
      <c r="AE1483" t="s">
        <v>324</v>
      </c>
      <c r="AF1483" t="s">
        <v>1408</v>
      </c>
      <c r="AG1483" t="s">
        <v>1406</v>
      </c>
      <c r="AH1483" t="s">
        <v>329</v>
      </c>
      <c r="AI1483" t="s">
        <v>318</v>
      </c>
      <c r="AJ1483" t="s">
        <v>1070</v>
      </c>
      <c r="AK1483">
        <v>86057</v>
      </c>
      <c r="AL1483">
        <v>14</v>
      </c>
      <c r="AM1483" t="s">
        <v>944</v>
      </c>
      <c r="AN1483" t="s">
        <v>1321</v>
      </c>
      <c r="AO1483">
        <v>208081221</v>
      </c>
    </row>
    <row r="1484" spans="1:41">
      <c r="A1484" t="s">
        <v>315</v>
      </c>
      <c r="B1484">
        <v>4058</v>
      </c>
      <c r="C1484" t="s">
        <v>923</v>
      </c>
      <c r="D1484" t="s">
        <v>316</v>
      </c>
      <c r="E1484">
        <v>64850</v>
      </c>
      <c r="F1484" t="s">
        <v>317</v>
      </c>
      <c r="G1484" t="s">
        <v>318</v>
      </c>
      <c r="H1484" s="105" t="s">
        <v>924</v>
      </c>
      <c r="I1484" t="s">
        <v>925</v>
      </c>
      <c r="J1484" t="s">
        <v>669</v>
      </c>
      <c r="K1484" t="s">
        <v>315</v>
      </c>
      <c r="L1484">
        <v>61562</v>
      </c>
      <c r="M1484">
        <v>19603</v>
      </c>
      <c r="O1484">
        <v>333080</v>
      </c>
      <c r="P1484" t="s">
        <v>1066</v>
      </c>
      <c r="Q1484">
        <v>21951</v>
      </c>
      <c r="R1484">
        <v>152</v>
      </c>
      <c r="S1484">
        <v>21951</v>
      </c>
      <c r="T1484">
        <v>2786</v>
      </c>
      <c r="U1484" t="s">
        <v>328</v>
      </c>
      <c r="W1484">
        <v>1158667035</v>
      </c>
      <c r="X1484" s="76">
        <v>44410</v>
      </c>
      <c r="Y1484" s="76">
        <v>44440</v>
      </c>
      <c r="Z1484" s="76">
        <v>44440</v>
      </c>
      <c r="AA1484" s="76">
        <v>44469</v>
      </c>
      <c r="AB1484">
        <v>1557.75</v>
      </c>
      <c r="AC1484" t="s">
        <v>1067</v>
      </c>
      <c r="AD1484" t="s">
        <v>346</v>
      </c>
      <c r="AE1484" t="s">
        <v>324</v>
      </c>
      <c r="AF1484" t="s">
        <v>1408</v>
      </c>
      <c r="AG1484" t="s">
        <v>1406</v>
      </c>
      <c r="AH1484" t="s">
        <v>329</v>
      </c>
      <c r="AI1484" t="s">
        <v>318</v>
      </c>
      <c r="AJ1484" t="s">
        <v>1070</v>
      </c>
      <c r="AK1484">
        <v>86057</v>
      </c>
      <c r="AL1484">
        <v>12</v>
      </c>
      <c r="AM1484" t="s">
        <v>1354</v>
      </c>
      <c r="AN1484" t="s">
        <v>1355</v>
      </c>
      <c r="AO1484">
        <v>208081207</v>
      </c>
    </row>
    <row r="1485" spans="1:41">
      <c r="A1485" t="s">
        <v>315</v>
      </c>
      <c r="B1485">
        <v>4058</v>
      </c>
      <c r="C1485" t="s">
        <v>923</v>
      </c>
      <c r="D1485" t="s">
        <v>316</v>
      </c>
      <c r="E1485">
        <v>64850</v>
      </c>
      <c r="F1485" t="s">
        <v>317</v>
      </c>
      <c r="G1485" t="s">
        <v>318</v>
      </c>
      <c r="H1485" s="105" t="s">
        <v>924</v>
      </c>
      <c r="I1485" t="s">
        <v>925</v>
      </c>
      <c r="J1485" t="s">
        <v>669</v>
      </c>
      <c r="K1485" t="s">
        <v>315</v>
      </c>
      <c r="L1485">
        <v>61555</v>
      </c>
      <c r="M1485">
        <v>19603</v>
      </c>
      <c r="O1485">
        <v>333080</v>
      </c>
      <c r="P1485" t="s">
        <v>1066</v>
      </c>
      <c r="Q1485">
        <v>21951</v>
      </c>
      <c r="R1485">
        <v>152</v>
      </c>
      <c r="S1485">
        <v>21951</v>
      </c>
      <c r="T1485">
        <v>2786</v>
      </c>
      <c r="U1485" t="s">
        <v>328</v>
      </c>
      <c r="W1485">
        <v>1158667035</v>
      </c>
      <c r="X1485" s="76">
        <v>44410</v>
      </c>
      <c r="Y1485" s="76">
        <v>44440</v>
      </c>
      <c r="Z1485" s="76">
        <v>44440</v>
      </c>
      <c r="AA1485" s="76">
        <v>44469</v>
      </c>
      <c r="AB1485">
        <v>1723.58</v>
      </c>
      <c r="AC1485" t="s">
        <v>1067</v>
      </c>
      <c r="AD1485" t="s">
        <v>346</v>
      </c>
      <c r="AE1485" t="s">
        <v>324</v>
      </c>
      <c r="AF1485" t="s">
        <v>1408</v>
      </c>
      <c r="AG1485" t="s">
        <v>1406</v>
      </c>
      <c r="AH1485" t="s">
        <v>329</v>
      </c>
      <c r="AI1485" t="s">
        <v>318</v>
      </c>
      <c r="AJ1485" t="s">
        <v>1070</v>
      </c>
      <c r="AK1485">
        <v>86057</v>
      </c>
      <c r="AL1485">
        <v>5</v>
      </c>
      <c r="AM1485" t="s">
        <v>1290</v>
      </c>
      <c r="AN1485" t="s">
        <v>1291</v>
      </c>
      <c r="AO1485">
        <v>208081148</v>
      </c>
    </row>
    <row r="1486" spans="1:41">
      <c r="A1486" t="s">
        <v>315</v>
      </c>
      <c r="B1486">
        <v>4058</v>
      </c>
      <c r="C1486" t="s">
        <v>923</v>
      </c>
      <c r="D1486" t="s">
        <v>316</v>
      </c>
      <c r="E1486">
        <v>64850</v>
      </c>
      <c r="F1486" t="s">
        <v>317</v>
      </c>
      <c r="G1486" t="s">
        <v>318</v>
      </c>
      <c r="H1486" s="105" t="s">
        <v>924</v>
      </c>
      <c r="I1486" t="s">
        <v>925</v>
      </c>
      <c r="J1486" t="s">
        <v>669</v>
      </c>
      <c r="K1486" t="s">
        <v>315</v>
      </c>
      <c r="L1486">
        <v>61570</v>
      </c>
      <c r="M1486">
        <v>19603</v>
      </c>
      <c r="O1486">
        <v>333080</v>
      </c>
      <c r="P1486" t="s">
        <v>1066</v>
      </c>
      <c r="Q1486">
        <v>21951</v>
      </c>
      <c r="R1486">
        <v>152</v>
      </c>
      <c r="S1486">
        <v>21951</v>
      </c>
      <c r="T1486">
        <v>2786</v>
      </c>
      <c r="U1486" t="s">
        <v>328</v>
      </c>
      <c r="W1486">
        <v>1158667035</v>
      </c>
      <c r="X1486" s="76">
        <v>44410</v>
      </c>
      <c r="Y1486" s="76">
        <v>44440</v>
      </c>
      <c r="Z1486" s="76">
        <v>44440</v>
      </c>
      <c r="AA1486" s="76">
        <v>44469</v>
      </c>
      <c r="AB1486">
        <v>1723.58</v>
      </c>
      <c r="AC1486" t="s">
        <v>1067</v>
      </c>
      <c r="AD1486" t="s">
        <v>346</v>
      </c>
      <c r="AE1486" t="s">
        <v>324</v>
      </c>
      <c r="AF1486" t="s">
        <v>1408</v>
      </c>
      <c r="AG1486" t="s">
        <v>1406</v>
      </c>
      <c r="AH1486" t="s">
        <v>329</v>
      </c>
      <c r="AI1486" t="s">
        <v>318</v>
      </c>
      <c r="AJ1486" t="s">
        <v>1070</v>
      </c>
      <c r="AK1486">
        <v>86057</v>
      </c>
      <c r="AL1486">
        <v>20</v>
      </c>
      <c r="AM1486" t="s">
        <v>1317</v>
      </c>
      <c r="AN1486" t="s">
        <v>1318</v>
      </c>
      <c r="AO1486">
        <v>208081281</v>
      </c>
    </row>
    <row r="1487" spans="1:41">
      <c r="A1487" t="s">
        <v>315</v>
      </c>
      <c r="B1487">
        <v>4058</v>
      </c>
      <c r="C1487" t="s">
        <v>923</v>
      </c>
      <c r="D1487" t="s">
        <v>316</v>
      </c>
      <c r="E1487">
        <v>64850</v>
      </c>
      <c r="F1487" t="s">
        <v>317</v>
      </c>
      <c r="G1487" t="s">
        <v>318</v>
      </c>
      <c r="H1487" s="105" t="s">
        <v>924</v>
      </c>
      <c r="I1487" t="s">
        <v>925</v>
      </c>
      <c r="J1487" t="s">
        <v>669</v>
      </c>
      <c r="K1487" t="s">
        <v>315</v>
      </c>
      <c r="L1487">
        <v>61561</v>
      </c>
      <c r="M1487">
        <v>19603</v>
      </c>
      <c r="O1487">
        <v>333080</v>
      </c>
      <c r="P1487" t="s">
        <v>1066</v>
      </c>
      <c r="Q1487">
        <v>21951</v>
      </c>
      <c r="R1487">
        <v>152</v>
      </c>
      <c r="S1487">
        <v>21951</v>
      </c>
      <c r="T1487">
        <v>2786</v>
      </c>
      <c r="U1487" t="s">
        <v>328</v>
      </c>
      <c r="W1487">
        <v>1158667035</v>
      </c>
      <c r="X1487" s="76">
        <v>44410</v>
      </c>
      <c r="Y1487" s="76">
        <v>44440</v>
      </c>
      <c r="Z1487" s="76">
        <v>44440</v>
      </c>
      <c r="AA1487" s="76">
        <v>44469</v>
      </c>
      <c r="AB1487">
        <v>1723.58</v>
      </c>
      <c r="AC1487" t="s">
        <v>1067</v>
      </c>
      <c r="AD1487" t="s">
        <v>346</v>
      </c>
      <c r="AE1487" t="s">
        <v>324</v>
      </c>
      <c r="AF1487" t="s">
        <v>1408</v>
      </c>
      <c r="AG1487" t="s">
        <v>1406</v>
      </c>
      <c r="AH1487" t="s">
        <v>329</v>
      </c>
      <c r="AI1487" t="s">
        <v>318</v>
      </c>
      <c r="AJ1487" t="s">
        <v>1070</v>
      </c>
      <c r="AK1487">
        <v>86057</v>
      </c>
      <c r="AL1487">
        <v>11</v>
      </c>
      <c r="AM1487" t="s">
        <v>1331</v>
      </c>
      <c r="AN1487" t="s">
        <v>1332</v>
      </c>
      <c r="AO1487">
        <v>208081192</v>
      </c>
    </row>
    <row r="1488" spans="1:41">
      <c r="A1488" t="s">
        <v>315</v>
      </c>
      <c r="B1488">
        <v>4058</v>
      </c>
      <c r="C1488" t="s">
        <v>923</v>
      </c>
      <c r="D1488" t="s">
        <v>316</v>
      </c>
      <c r="E1488">
        <v>64850</v>
      </c>
      <c r="F1488" t="s">
        <v>317</v>
      </c>
      <c r="G1488" t="s">
        <v>318</v>
      </c>
      <c r="H1488" s="105" t="s">
        <v>924</v>
      </c>
      <c r="I1488" t="s">
        <v>925</v>
      </c>
      <c r="J1488" t="s">
        <v>669</v>
      </c>
      <c r="K1488" t="s">
        <v>315</v>
      </c>
      <c r="L1488">
        <v>61560</v>
      </c>
      <c r="M1488">
        <v>19603</v>
      </c>
      <c r="O1488">
        <v>333080</v>
      </c>
      <c r="P1488" t="s">
        <v>1066</v>
      </c>
      <c r="Q1488">
        <v>21951</v>
      </c>
      <c r="R1488">
        <v>152</v>
      </c>
      <c r="S1488">
        <v>21951</v>
      </c>
      <c r="T1488">
        <v>2786</v>
      </c>
      <c r="U1488" t="s">
        <v>328</v>
      </c>
      <c r="W1488">
        <v>1158667035</v>
      </c>
      <c r="X1488" s="76">
        <v>44410</v>
      </c>
      <c r="Y1488" s="76">
        <v>44440</v>
      </c>
      <c r="Z1488" s="76">
        <v>44440</v>
      </c>
      <c r="AA1488" s="76">
        <v>44469</v>
      </c>
      <c r="AB1488">
        <v>1130.6300000000001</v>
      </c>
      <c r="AC1488" t="s">
        <v>1067</v>
      </c>
      <c r="AD1488" t="s">
        <v>346</v>
      </c>
      <c r="AE1488" t="s">
        <v>324</v>
      </c>
      <c r="AF1488" t="s">
        <v>1408</v>
      </c>
      <c r="AG1488" t="s">
        <v>1406</v>
      </c>
      <c r="AH1488" t="s">
        <v>329</v>
      </c>
      <c r="AI1488" t="s">
        <v>318</v>
      </c>
      <c r="AJ1488" t="s">
        <v>1070</v>
      </c>
      <c r="AK1488">
        <v>86057</v>
      </c>
      <c r="AL1488">
        <v>10</v>
      </c>
      <c r="AM1488" t="s">
        <v>1299</v>
      </c>
      <c r="AN1488" t="s">
        <v>1300</v>
      </c>
      <c r="AO1488">
        <v>208081185</v>
      </c>
    </row>
    <row r="1489" spans="1:41">
      <c r="A1489" t="s">
        <v>315</v>
      </c>
      <c r="B1489">
        <v>4058</v>
      </c>
      <c r="C1489" t="s">
        <v>923</v>
      </c>
      <c r="D1489" t="s">
        <v>316</v>
      </c>
      <c r="E1489">
        <v>64850</v>
      </c>
      <c r="F1489" t="s">
        <v>317</v>
      </c>
      <c r="G1489" t="s">
        <v>318</v>
      </c>
      <c r="H1489" s="105" t="s">
        <v>924</v>
      </c>
      <c r="I1489" t="s">
        <v>925</v>
      </c>
      <c r="J1489" t="s">
        <v>669</v>
      </c>
      <c r="K1489" t="s">
        <v>315</v>
      </c>
      <c r="L1489">
        <v>61554</v>
      </c>
      <c r="M1489">
        <v>19603</v>
      </c>
      <c r="O1489">
        <v>333080</v>
      </c>
      <c r="P1489" t="s">
        <v>1066</v>
      </c>
      <c r="Q1489">
        <v>21951</v>
      </c>
      <c r="R1489">
        <v>152</v>
      </c>
      <c r="S1489">
        <v>21951</v>
      </c>
      <c r="T1489">
        <v>2786</v>
      </c>
      <c r="U1489" t="s">
        <v>328</v>
      </c>
      <c r="W1489">
        <v>1158667035</v>
      </c>
      <c r="X1489" s="76">
        <v>44410</v>
      </c>
      <c r="Y1489" s="76">
        <v>44440</v>
      </c>
      <c r="Z1489" s="76">
        <v>44440</v>
      </c>
      <c r="AA1489" s="76">
        <v>44469</v>
      </c>
      <c r="AB1489">
        <v>1537.65</v>
      </c>
      <c r="AC1489" t="s">
        <v>1067</v>
      </c>
      <c r="AD1489" t="s">
        <v>346</v>
      </c>
      <c r="AE1489" t="s">
        <v>324</v>
      </c>
      <c r="AF1489" t="s">
        <v>1408</v>
      </c>
      <c r="AG1489" t="s">
        <v>1406</v>
      </c>
      <c r="AH1489" t="s">
        <v>329</v>
      </c>
      <c r="AI1489" t="s">
        <v>318</v>
      </c>
      <c r="AJ1489" t="s">
        <v>1070</v>
      </c>
      <c r="AK1489">
        <v>86057</v>
      </c>
      <c r="AL1489">
        <v>4</v>
      </c>
      <c r="AM1489" t="s">
        <v>1339</v>
      </c>
      <c r="AN1489" t="s">
        <v>1340</v>
      </c>
      <c r="AO1489">
        <v>208081132</v>
      </c>
    </row>
    <row r="1490" spans="1:41">
      <c r="A1490" t="s">
        <v>315</v>
      </c>
      <c r="B1490">
        <v>4058</v>
      </c>
      <c r="C1490" t="s">
        <v>923</v>
      </c>
      <c r="D1490" t="s">
        <v>316</v>
      </c>
      <c r="E1490">
        <v>64850</v>
      </c>
      <c r="F1490" t="s">
        <v>317</v>
      </c>
      <c r="G1490" t="s">
        <v>318</v>
      </c>
      <c r="H1490" s="105" t="s">
        <v>924</v>
      </c>
      <c r="I1490" t="s">
        <v>925</v>
      </c>
      <c r="J1490" t="s">
        <v>669</v>
      </c>
      <c r="K1490" t="s">
        <v>315</v>
      </c>
      <c r="L1490">
        <v>61565</v>
      </c>
      <c r="M1490">
        <v>19603</v>
      </c>
      <c r="O1490">
        <v>333080</v>
      </c>
      <c r="P1490" t="s">
        <v>1066</v>
      </c>
      <c r="Q1490">
        <v>21951</v>
      </c>
      <c r="R1490">
        <v>152</v>
      </c>
      <c r="S1490">
        <v>21951</v>
      </c>
      <c r="T1490">
        <v>2786</v>
      </c>
      <c r="U1490" t="s">
        <v>328</v>
      </c>
      <c r="W1490">
        <v>1158667035</v>
      </c>
      <c r="X1490" s="76">
        <v>44410</v>
      </c>
      <c r="Y1490" s="76">
        <v>44440</v>
      </c>
      <c r="Z1490" s="76">
        <v>44440</v>
      </c>
      <c r="AA1490" s="76">
        <v>44469</v>
      </c>
      <c r="AB1490">
        <v>1557.75</v>
      </c>
      <c r="AC1490" t="s">
        <v>1067</v>
      </c>
      <c r="AD1490" t="s">
        <v>346</v>
      </c>
      <c r="AE1490" t="s">
        <v>324</v>
      </c>
      <c r="AF1490" t="s">
        <v>1408</v>
      </c>
      <c r="AG1490" t="s">
        <v>1406</v>
      </c>
      <c r="AH1490" t="s">
        <v>329</v>
      </c>
      <c r="AI1490" t="s">
        <v>318</v>
      </c>
      <c r="AJ1490" t="s">
        <v>1070</v>
      </c>
      <c r="AK1490">
        <v>86057</v>
      </c>
      <c r="AL1490">
        <v>15</v>
      </c>
      <c r="AM1490" t="s">
        <v>1309</v>
      </c>
      <c r="AN1490" t="s">
        <v>1310</v>
      </c>
      <c r="AO1490">
        <v>208081237</v>
      </c>
    </row>
    <row r="1491" spans="1:41">
      <c r="A1491" t="s">
        <v>315</v>
      </c>
      <c r="B1491">
        <v>4058</v>
      </c>
      <c r="C1491" t="s">
        <v>923</v>
      </c>
      <c r="D1491" t="s">
        <v>316</v>
      </c>
      <c r="E1491">
        <v>64850</v>
      </c>
      <c r="F1491" t="s">
        <v>317</v>
      </c>
      <c r="G1491" t="s">
        <v>318</v>
      </c>
      <c r="H1491" s="105" t="s">
        <v>924</v>
      </c>
      <c r="I1491" t="s">
        <v>925</v>
      </c>
      <c r="J1491" t="s">
        <v>669</v>
      </c>
      <c r="K1491" t="s">
        <v>315</v>
      </c>
      <c r="L1491">
        <v>61571</v>
      </c>
      <c r="M1491">
        <v>19603</v>
      </c>
      <c r="O1491">
        <v>333080</v>
      </c>
      <c r="P1491" t="s">
        <v>1066</v>
      </c>
      <c r="Q1491">
        <v>21951</v>
      </c>
      <c r="R1491">
        <v>152</v>
      </c>
      <c r="S1491">
        <v>21951</v>
      </c>
      <c r="T1491">
        <v>2786</v>
      </c>
      <c r="U1491" t="s">
        <v>328</v>
      </c>
      <c r="W1491">
        <v>1158667035</v>
      </c>
      <c r="X1491" s="76">
        <v>44410</v>
      </c>
      <c r="Y1491" s="76">
        <v>44440</v>
      </c>
      <c r="Z1491" s="76">
        <v>44440</v>
      </c>
      <c r="AA1491" s="76">
        <v>44469</v>
      </c>
      <c r="AB1491">
        <v>1557.75</v>
      </c>
      <c r="AC1491" t="s">
        <v>1067</v>
      </c>
      <c r="AD1491" t="s">
        <v>346</v>
      </c>
      <c r="AE1491" t="s">
        <v>324</v>
      </c>
      <c r="AF1491" t="s">
        <v>1408</v>
      </c>
      <c r="AG1491" t="s">
        <v>1406</v>
      </c>
      <c r="AH1491" t="s">
        <v>329</v>
      </c>
      <c r="AI1491" t="s">
        <v>318</v>
      </c>
      <c r="AJ1491" t="s">
        <v>1070</v>
      </c>
      <c r="AK1491">
        <v>86057</v>
      </c>
      <c r="AL1491">
        <v>21</v>
      </c>
      <c r="AM1491" t="s">
        <v>1286</v>
      </c>
      <c r="AN1491" t="s">
        <v>1287</v>
      </c>
      <c r="AO1491">
        <v>208081297</v>
      </c>
    </row>
    <row r="1492" spans="1:41">
      <c r="A1492" t="s">
        <v>315</v>
      </c>
      <c r="B1492">
        <v>4058</v>
      </c>
      <c r="C1492" t="s">
        <v>923</v>
      </c>
      <c r="D1492" t="s">
        <v>316</v>
      </c>
      <c r="E1492">
        <v>64850</v>
      </c>
      <c r="F1492" t="s">
        <v>317</v>
      </c>
      <c r="G1492" t="s">
        <v>318</v>
      </c>
      <c r="H1492" s="105" t="s">
        <v>924</v>
      </c>
      <c r="I1492" t="s">
        <v>925</v>
      </c>
      <c r="J1492" t="s">
        <v>669</v>
      </c>
      <c r="K1492" t="s">
        <v>315</v>
      </c>
      <c r="L1492">
        <v>61567</v>
      </c>
      <c r="M1492">
        <v>19603</v>
      </c>
      <c r="O1492">
        <v>333080</v>
      </c>
      <c r="P1492" t="s">
        <v>1066</v>
      </c>
      <c r="Q1492">
        <v>21951</v>
      </c>
      <c r="R1492">
        <v>152</v>
      </c>
      <c r="S1492">
        <v>21951</v>
      </c>
      <c r="T1492">
        <v>2786</v>
      </c>
      <c r="U1492" t="s">
        <v>328</v>
      </c>
      <c r="W1492">
        <v>1158667035</v>
      </c>
      <c r="X1492" s="76">
        <v>44410</v>
      </c>
      <c r="Y1492" s="76">
        <v>44440</v>
      </c>
      <c r="Z1492" s="76">
        <v>44440</v>
      </c>
      <c r="AA1492" s="76">
        <v>44469</v>
      </c>
      <c r="AB1492">
        <v>1728.6</v>
      </c>
      <c r="AC1492" t="s">
        <v>1067</v>
      </c>
      <c r="AD1492" t="s">
        <v>346</v>
      </c>
      <c r="AE1492" t="s">
        <v>324</v>
      </c>
      <c r="AF1492" t="s">
        <v>1408</v>
      </c>
      <c r="AG1492" t="s">
        <v>1406</v>
      </c>
      <c r="AH1492" t="s">
        <v>329</v>
      </c>
      <c r="AI1492" t="s">
        <v>318</v>
      </c>
      <c r="AJ1492" t="s">
        <v>1070</v>
      </c>
      <c r="AK1492">
        <v>86057</v>
      </c>
      <c r="AL1492">
        <v>17</v>
      </c>
      <c r="AM1492" t="s">
        <v>966</v>
      </c>
      <c r="AN1492" t="s">
        <v>1324</v>
      </c>
      <c r="AO1492">
        <v>208081251</v>
      </c>
    </row>
    <row r="1493" spans="1:41">
      <c r="A1493" t="s">
        <v>315</v>
      </c>
      <c r="B1493">
        <v>4058</v>
      </c>
      <c r="C1493" t="s">
        <v>923</v>
      </c>
      <c r="D1493" t="s">
        <v>316</v>
      </c>
      <c r="E1493">
        <v>64850</v>
      </c>
      <c r="F1493" t="s">
        <v>317</v>
      </c>
      <c r="G1493" t="s">
        <v>318</v>
      </c>
      <c r="H1493" s="105" t="s">
        <v>924</v>
      </c>
      <c r="I1493" t="s">
        <v>925</v>
      </c>
      <c r="J1493" t="s">
        <v>669</v>
      </c>
      <c r="K1493" t="s">
        <v>315</v>
      </c>
      <c r="L1493">
        <v>61574</v>
      </c>
      <c r="M1493">
        <v>19633</v>
      </c>
      <c r="O1493">
        <v>333080</v>
      </c>
      <c r="P1493" t="s">
        <v>1066</v>
      </c>
      <c r="Q1493">
        <v>21952</v>
      </c>
      <c r="R1493">
        <v>152</v>
      </c>
      <c r="S1493">
        <v>21952</v>
      </c>
      <c r="T1493">
        <v>2786</v>
      </c>
      <c r="U1493" t="s">
        <v>328</v>
      </c>
      <c r="W1493">
        <v>1158667035</v>
      </c>
      <c r="X1493" s="76">
        <v>44410</v>
      </c>
      <c r="Y1493" s="76">
        <v>44470</v>
      </c>
      <c r="Z1493" s="76">
        <v>44470</v>
      </c>
      <c r="AA1493" s="76">
        <v>44500</v>
      </c>
      <c r="AB1493">
        <v>1537.65</v>
      </c>
      <c r="AC1493" t="s">
        <v>1067</v>
      </c>
      <c r="AD1493" t="s">
        <v>346</v>
      </c>
      <c r="AE1493" t="s">
        <v>324</v>
      </c>
      <c r="AF1493" t="s">
        <v>1409</v>
      </c>
      <c r="AG1493" t="s">
        <v>1406</v>
      </c>
      <c r="AH1493" t="s">
        <v>329</v>
      </c>
      <c r="AI1493" t="s">
        <v>318</v>
      </c>
      <c r="AJ1493" t="s">
        <v>1070</v>
      </c>
      <c r="AK1493">
        <v>86057</v>
      </c>
      <c r="AL1493">
        <v>4</v>
      </c>
      <c r="AM1493" t="s">
        <v>1339</v>
      </c>
      <c r="AN1493" t="s">
        <v>1340</v>
      </c>
      <c r="AO1493">
        <v>208081132</v>
      </c>
    </row>
    <row r="1494" spans="1:41">
      <c r="A1494" t="s">
        <v>315</v>
      </c>
      <c r="B1494">
        <v>4058</v>
      </c>
      <c r="C1494" t="s">
        <v>923</v>
      </c>
      <c r="D1494" t="s">
        <v>316</v>
      </c>
      <c r="E1494">
        <v>64850</v>
      </c>
      <c r="F1494" t="s">
        <v>317</v>
      </c>
      <c r="G1494" t="s">
        <v>318</v>
      </c>
      <c r="H1494" s="105" t="s">
        <v>924</v>
      </c>
      <c r="I1494" t="s">
        <v>925</v>
      </c>
      <c r="J1494" t="s">
        <v>669</v>
      </c>
      <c r="K1494" t="s">
        <v>315</v>
      </c>
      <c r="L1494">
        <v>61585</v>
      </c>
      <c r="M1494">
        <v>19633</v>
      </c>
      <c r="O1494">
        <v>333080</v>
      </c>
      <c r="P1494" t="s">
        <v>1066</v>
      </c>
      <c r="Q1494">
        <v>21952</v>
      </c>
      <c r="R1494">
        <v>152</v>
      </c>
      <c r="S1494">
        <v>21952</v>
      </c>
      <c r="T1494">
        <v>2786</v>
      </c>
      <c r="U1494" t="s">
        <v>328</v>
      </c>
      <c r="W1494">
        <v>1158667035</v>
      </c>
      <c r="X1494" s="76">
        <v>44410</v>
      </c>
      <c r="Y1494" s="76">
        <v>44470</v>
      </c>
      <c r="Z1494" s="76">
        <v>44470</v>
      </c>
      <c r="AA1494" s="76">
        <v>44500</v>
      </c>
      <c r="AB1494">
        <v>1557.75</v>
      </c>
      <c r="AC1494" t="s">
        <v>1067</v>
      </c>
      <c r="AD1494" t="s">
        <v>346</v>
      </c>
      <c r="AE1494" t="s">
        <v>324</v>
      </c>
      <c r="AF1494" t="s">
        <v>1409</v>
      </c>
      <c r="AG1494" t="s">
        <v>1406</v>
      </c>
      <c r="AH1494" t="s">
        <v>329</v>
      </c>
      <c r="AI1494" t="s">
        <v>318</v>
      </c>
      <c r="AJ1494" t="s">
        <v>1070</v>
      </c>
      <c r="AK1494">
        <v>86057</v>
      </c>
      <c r="AL1494">
        <v>15</v>
      </c>
      <c r="AM1494" t="s">
        <v>1309</v>
      </c>
      <c r="AN1494" t="s">
        <v>1310</v>
      </c>
      <c r="AO1494">
        <v>208081237</v>
      </c>
    </row>
    <row r="1495" spans="1:41">
      <c r="A1495" t="s">
        <v>315</v>
      </c>
      <c r="B1495">
        <v>4058</v>
      </c>
      <c r="C1495" t="s">
        <v>923</v>
      </c>
      <c r="D1495" t="s">
        <v>316</v>
      </c>
      <c r="E1495">
        <v>64850</v>
      </c>
      <c r="F1495" t="s">
        <v>317</v>
      </c>
      <c r="G1495" t="s">
        <v>318</v>
      </c>
      <c r="H1495" s="105" t="s">
        <v>924</v>
      </c>
      <c r="I1495" t="s">
        <v>925</v>
      </c>
      <c r="J1495" t="s">
        <v>669</v>
      </c>
      <c r="K1495" t="s">
        <v>315</v>
      </c>
      <c r="L1495">
        <v>61591</v>
      </c>
      <c r="M1495">
        <v>19633</v>
      </c>
      <c r="O1495">
        <v>333080</v>
      </c>
      <c r="P1495" t="s">
        <v>1066</v>
      </c>
      <c r="Q1495">
        <v>21952</v>
      </c>
      <c r="R1495">
        <v>152</v>
      </c>
      <c r="S1495">
        <v>21952</v>
      </c>
      <c r="T1495">
        <v>2786</v>
      </c>
      <c r="U1495" t="s">
        <v>328</v>
      </c>
      <c r="W1495">
        <v>1158667035</v>
      </c>
      <c r="X1495" s="76">
        <v>44410</v>
      </c>
      <c r="Y1495" s="76">
        <v>44470</v>
      </c>
      <c r="Z1495" s="76">
        <v>44470</v>
      </c>
      <c r="AA1495" s="76">
        <v>44500</v>
      </c>
      <c r="AB1495">
        <v>1557.75</v>
      </c>
      <c r="AC1495" t="s">
        <v>1067</v>
      </c>
      <c r="AD1495" t="s">
        <v>346</v>
      </c>
      <c r="AE1495" t="s">
        <v>324</v>
      </c>
      <c r="AF1495" t="s">
        <v>1409</v>
      </c>
      <c r="AG1495" t="s">
        <v>1406</v>
      </c>
      <c r="AH1495" t="s">
        <v>329</v>
      </c>
      <c r="AI1495" t="s">
        <v>318</v>
      </c>
      <c r="AJ1495" t="s">
        <v>1070</v>
      </c>
      <c r="AK1495">
        <v>86057</v>
      </c>
      <c r="AL1495">
        <v>21</v>
      </c>
      <c r="AM1495" t="s">
        <v>1286</v>
      </c>
      <c r="AN1495" t="s">
        <v>1287</v>
      </c>
      <c r="AO1495">
        <v>208081297</v>
      </c>
    </row>
    <row r="1496" spans="1:41">
      <c r="A1496" t="s">
        <v>315</v>
      </c>
      <c r="B1496">
        <v>4058</v>
      </c>
      <c r="C1496" t="s">
        <v>923</v>
      </c>
      <c r="D1496" t="s">
        <v>316</v>
      </c>
      <c r="E1496">
        <v>64850</v>
      </c>
      <c r="F1496" t="s">
        <v>317</v>
      </c>
      <c r="G1496" t="s">
        <v>318</v>
      </c>
      <c r="H1496" s="105" t="s">
        <v>924</v>
      </c>
      <c r="I1496" t="s">
        <v>925</v>
      </c>
      <c r="J1496" t="s">
        <v>669</v>
      </c>
      <c r="K1496" t="s">
        <v>315</v>
      </c>
      <c r="L1496">
        <v>61587</v>
      </c>
      <c r="M1496">
        <v>19633</v>
      </c>
      <c r="O1496">
        <v>333080</v>
      </c>
      <c r="P1496" t="s">
        <v>1066</v>
      </c>
      <c r="Q1496">
        <v>21952</v>
      </c>
      <c r="R1496">
        <v>152</v>
      </c>
      <c r="S1496">
        <v>21952</v>
      </c>
      <c r="T1496">
        <v>2786</v>
      </c>
      <c r="U1496" t="s">
        <v>328</v>
      </c>
      <c r="W1496">
        <v>1158667035</v>
      </c>
      <c r="X1496" s="76">
        <v>44410</v>
      </c>
      <c r="Y1496" s="76">
        <v>44470</v>
      </c>
      <c r="Z1496" s="76">
        <v>44470</v>
      </c>
      <c r="AA1496" s="76">
        <v>44500</v>
      </c>
      <c r="AB1496">
        <v>1728.6</v>
      </c>
      <c r="AC1496" t="s">
        <v>1067</v>
      </c>
      <c r="AD1496" t="s">
        <v>346</v>
      </c>
      <c r="AE1496" t="s">
        <v>324</v>
      </c>
      <c r="AF1496" t="s">
        <v>1409</v>
      </c>
      <c r="AG1496" t="s">
        <v>1406</v>
      </c>
      <c r="AH1496" t="s">
        <v>329</v>
      </c>
      <c r="AI1496" t="s">
        <v>318</v>
      </c>
      <c r="AJ1496" t="s">
        <v>1070</v>
      </c>
      <c r="AK1496">
        <v>86057</v>
      </c>
      <c r="AL1496">
        <v>17</v>
      </c>
      <c r="AM1496" t="s">
        <v>966</v>
      </c>
      <c r="AN1496" t="s">
        <v>1324</v>
      </c>
      <c r="AO1496">
        <v>208081251</v>
      </c>
    </row>
    <row r="1497" spans="1:41">
      <c r="A1497" t="s">
        <v>315</v>
      </c>
      <c r="B1497">
        <v>4058</v>
      </c>
      <c r="C1497" t="s">
        <v>923</v>
      </c>
      <c r="D1497" t="s">
        <v>316</v>
      </c>
      <c r="E1497">
        <v>64850</v>
      </c>
      <c r="F1497" t="s">
        <v>317</v>
      </c>
      <c r="G1497" t="s">
        <v>318</v>
      </c>
      <c r="H1497" s="105" t="s">
        <v>924</v>
      </c>
      <c r="I1497" t="s">
        <v>925</v>
      </c>
      <c r="J1497" t="s">
        <v>669</v>
      </c>
      <c r="K1497" t="s">
        <v>315</v>
      </c>
      <c r="L1497">
        <v>61584</v>
      </c>
      <c r="M1497">
        <v>19633</v>
      </c>
      <c r="O1497">
        <v>333080</v>
      </c>
      <c r="P1497" t="s">
        <v>1066</v>
      </c>
      <c r="Q1497">
        <v>21952</v>
      </c>
      <c r="R1497">
        <v>152</v>
      </c>
      <c r="S1497">
        <v>21952</v>
      </c>
      <c r="T1497">
        <v>2786</v>
      </c>
      <c r="U1497" t="s">
        <v>328</v>
      </c>
      <c r="W1497">
        <v>1158667035</v>
      </c>
      <c r="X1497" s="76">
        <v>44410</v>
      </c>
      <c r="Y1497" s="76">
        <v>44470</v>
      </c>
      <c r="Z1497" s="76">
        <v>44470</v>
      </c>
      <c r="AA1497" s="76">
        <v>44500</v>
      </c>
      <c r="AB1497">
        <v>1723.58</v>
      </c>
      <c r="AC1497" t="s">
        <v>1067</v>
      </c>
      <c r="AD1497" t="s">
        <v>346</v>
      </c>
      <c r="AE1497" t="s">
        <v>324</v>
      </c>
      <c r="AF1497" t="s">
        <v>1409</v>
      </c>
      <c r="AG1497" t="s">
        <v>1406</v>
      </c>
      <c r="AH1497" t="s">
        <v>329</v>
      </c>
      <c r="AI1497" t="s">
        <v>318</v>
      </c>
      <c r="AJ1497" t="s">
        <v>1070</v>
      </c>
      <c r="AK1497">
        <v>86057</v>
      </c>
      <c r="AL1497">
        <v>14</v>
      </c>
      <c r="AM1497" t="s">
        <v>944</v>
      </c>
      <c r="AN1497" t="s">
        <v>1321</v>
      </c>
      <c r="AO1497">
        <v>208081221</v>
      </c>
    </row>
    <row r="1498" spans="1:41">
      <c r="A1498" t="s">
        <v>315</v>
      </c>
      <c r="B1498">
        <v>4058</v>
      </c>
      <c r="C1498" t="s">
        <v>923</v>
      </c>
      <c r="D1498" t="s">
        <v>316</v>
      </c>
      <c r="E1498">
        <v>64850</v>
      </c>
      <c r="F1498" t="s">
        <v>317</v>
      </c>
      <c r="G1498" t="s">
        <v>318</v>
      </c>
      <c r="H1498" s="105" t="s">
        <v>924</v>
      </c>
      <c r="I1498" t="s">
        <v>925</v>
      </c>
      <c r="J1498" t="s">
        <v>669</v>
      </c>
      <c r="K1498" t="s">
        <v>315</v>
      </c>
      <c r="L1498">
        <v>61590</v>
      </c>
      <c r="M1498">
        <v>19633</v>
      </c>
      <c r="O1498">
        <v>333080</v>
      </c>
      <c r="P1498" t="s">
        <v>1066</v>
      </c>
      <c r="Q1498">
        <v>21952</v>
      </c>
      <c r="R1498">
        <v>152</v>
      </c>
      <c r="S1498">
        <v>21952</v>
      </c>
      <c r="T1498">
        <v>2786</v>
      </c>
      <c r="U1498" t="s">
        <v>328</v>
      </c>
      <c r="W1498">
        <v>1158667035</v>
      </c>
      <c r="X1498" s="76">
        <v>44410</v>
      </c>
      <c r="Y1498" s="76">
        <v>44470</v>
      </c>
      <c r="Z1498" s="76">
        <v>44470</v>
      </c>
      <c r="AA1498" s="76">
        <v>44500</v>
      </c>
      <c r="AB1498">
        <v>1723.58</v>
      </c>
      <c r="AC1498" t="s">
        <v>1067</v>
      </c>
      <c r="AD1498" t="s">
        <v>346</v>
      </c>
      <c r="AE1498" t="s">
        <v>324</v>
      </c>
      <c r="AF1498" t="s">
        <v>1409</v>
      </c>
      <c r="AG1498" t="s">
        <v>1406</v>
      </c>
      <c r="AH1498" t="s">
        <v>329</v>
      </c>
      <c r="AI1498" t="s">
        <v>318</v>
      </c>
      <c r="AJ1498" t="s">
        <v>1070</v>
      </c>
      <c r="AK1498">
        <v>86057</v>
      </c>
      <c r="AL1498">
        <v>20</v>
      </c>
      <c r="AM1498" t="s">
        <v>1317</v>
      </c>
      <c r="AN1498" t="s">
        <v>1318</v>
      </c>
      <c r="AO1498">
        <v>208081281</v>
      </c>
    </row>
    <row r="1499" spans="1:41">
      <c r="A1499" t="s">
        <v>315</v>
      </c>
      <c r="B1499">
        <v>4058</v>
      </c>
      <c r="C1499" t="s">
        <v>923</v>
      </c>
      <c r="D1499" t="s">
        <v>316</v>
      </c>
      <c r="E1499">
        <v>64850</v>
      </c>
      <c r="F1499" t="s">
        <v>317</v>
      </c>
      <c r="G1499" t="s">
        <v>318</v>
      </c>
      <c r="H1499" s="105" t="s">
        <v>924</v>
      </c>
      <c r="I1499" t="s">
        <v>925</v>
      </c>
      <c r="J1499" t="s">
        <v>669</v>
      </c>
      <c r="K1499" t="s">
        <v>315</v>
      </c>
      <c r="L1499">
        <v>61575</v>
      </c>
      <c r="M1499">
        <v>19633</v>
      </c>
      <c r="O1499">
        <v>333080</v>
      </c>
      <c r="P1499" t="s">
        <v>1066</v>
      </c>
      <c r="Q1499">
        <v>21952</v>
      </c>
      <c r="R1499">
        <v>152</v>
      </c>
      <c r="S1499">
        <v>21952</v>
      </c>
      <c r="T1499">
        <v>2786</v>
      </c>
      <c r="U1499" t="s">
        <v>328</v>
      </c>
      <c r="W1499">
        <v>1158667035</v>
      </c>
      <c r="X1499" s="76">
        <v>44410</v>
      </c>
      <c r="Y1499" s="76">
        <v>44470</v>
      </c>
      <c r="Z1499" s="76">
        <v>44470</v>
      </c>
      <c r="AA1499" s="76">
        <v>44500</v>
      </c>
      <c r="AB1499">
        <v>1723.58</v>
      </c>
      <c r="AC1499" t="s">
        <v>1067</v>
      </c>
      <c r="AD1499" t="s">
        <v>346</v>
      </c>
      <c r="AE1499" t="s">
        <v>324</v>
      </c>
      <c r="AF1499" t="s">
        <v>1409</v>
      </c>
      <c r="AG1499" t="s">
        <v>1406</v>
      </c>
      <c r="AH1499" t="s">
        <v>329</v>
      </c>
      <c r="AI1499" t="s">
        <v>318</v>
      </c>
      <c r="AJ1499" t="s">
        <v>1070</v>
      </c>
      <c r="AK1499">
        <v>86057</v>
      </c>
      <c r="AL1499">
        <v>5</v>
      </c>
      <c r="AM1499" t="s">
        <v>1290</v>
      </c>
      <c r="AN1499" t="s">
        <v>1291</v>
      </c>
      <c r="AO1499">
        <v>208081148</v>
      </c>
    </row>
    <row r="1500" spans="1:41">
      <c r="A1500" t="s">
        <v>315</v>
      </c>
      <c r="B1500">
        <v>4058</v>
      </c>
      <c r="C1500" t="s">
        <v>923</v>
      </c>
      <c r="D1500" t="s">
        <v>316</v>
      </c>
      <c r="E1500">
        <v>64850</v>
      </c>
      <c r="F1500" t="s">
        <v>317</v>
      </c>
      <c r="G1500" t="s">
        <v>318</v>
      </c>
      <c r="H1500" s="105" t="s">
        <v>924</v>
      </c>
      <c r="I1500" t="s">
        <v>925</v>
      </c>
      <c r="J1500" t="s">
        <v>669</v>
      </c>
      <c r="K1500" t="s">
        <v>315</v>
      </c>
      <c r="L1500">
        <v>61578</v>
      </c>
      <c r="M1500">
        <v>19633</v>
      </c>
      <c r="O1500">
        <v>333080</v>
      </c>
      <c r="P1500" t="s">
        <v>1066</v>
      </c>
      <c r="Q1500">
        <v>21952</v>
      </c>
      <c r="R1500">
        <v>152</v>
      </c>
      <c r="S1500">
        <v>21952</v>
      </c>
      <c r="T1500">
        <v>2786</v>
      </c>
      <c r="U1500" t="s">
        <v>328</v>
      </c>
      <c r="W1500">
        <v>1158667035</v>
      </c>
      <c r="X1500" s="76">
        <v>44410</v>
      </c>
      <c r="Y1500" s="76">
        <v>44470</v>
      </c>
      <c r="Z1500" s="76">
        <v>44470</v>
      </c>
      <c r="AA1500" s="76">
        <v>44500</v>
      </c>
      <c r="AB1500">
        <v>1723.58</v>
      </c>
      <c r="AC1500" t="s">
        <v>1067</v>
      </c>
      <c r="AD1500" t="s">
        <v>346</v>
      </c>
      <c r="AE1500" t="s">
        <v>324</v>
      </c>
      <c r="AF1500" t="s">
        <v>1409</v>
      </c>
      <c r="AG1500" t="s">
        <v>1406</v>
      </c>
      <c r="AH1500" t="s">
        <v>329</v>
      </c>
      <c r="AI1500" t="s">
        <v>318</v>
      </c>
      <c r="AJ1500" t="s">
        <v>1070</v>
      </c>
      <c r="AK1500">
        <v>86057</v>
      </c>
      <c r="AL1500">
        <v>8</v>
      </c>
      <c r="AM1500" t="s">
        <v>1301</v>
      </c>
      <c r="AN1500" t="s">
        <v>1302</v>
      </c>
      <c r="AO1500">
        <v>207055970</v>
      </c>
    </row>
    <row r="1501" spans="1:41">
      <c r="A1501" t="s">
        <v>315</v>
      </c>
      <c r="B1501">
        <v>4058</v>
      </c>
      <c r="C1501" t="s">
        <v>923</v>
      </c>
      <c r="D1501" t="s">
        <v>316</v>
      </c>
      <c r="E1501">
        <v>64850</v>
      </c>
      <c r="F1501" t="s">
        <v>317</v>
      </c>
      <c r="G1501" t="s">
        <v>318</v>
      </c>
      <c r="H1501" s="105" t="s">
        <v>924</v>
      </c>
      <c r="I1501" t="s">
        <v>925</v>
      </c>
      <c r="J1501" t="s">
        <v>669</v>
      </c>
      <c r="K1501" t="s">
        <v>315</v>
      </c>
      <c r="L1501">
        <v>61588</v>
      </c>
      <c r="M1501">
        <v>19633</v>
      </c>
      <c r="O1501">
        <v>333080</v>
      </c>
      <c r="P1501" t="s">
        <v>1066</v>
      </c>
      <c r="Q1501">
        <v>21952</v>
      </c>
      <c r="R1501">
        <v>152</v>
      </c>
      <c r="S1501">
        <v>21952</v>
      </c>
      <c r="T1501">
        <v>2786</v>
      </c>
      <c r="U1501" t="s">
        <v>328</v>
      </c>
      <c r="W1501">
        <v>1158667035</v>
      </c>
      <c r="X1501" s="76">
        <v>44410</v>
      </c>
      <c r="Y1501" s="76">
        <v>44470</v>
      </c>
      <c r="Z1501" s="76">
        <v>44470</v>
      </c>
      <c r="AA1501" s="76">
        <v>44500</v>
      </c>
      <c r="AB1501">
        <v>1557.75</v>
      </c>
      <c r="AC1501" t="s">
        <v>1067</v>
      </c>
      <c r="AD1501" t="s">
        <v>346</v>
      </c>
      <c r="AE1501" t="s">
        <v>324</v>
      </c>
      <c r="AF1501" t="s">
        <v>1409</v>
      </c>
      <c r="AG1501" t="s">
        <v>1406</v>
      </c>
      <c r="AH1501" t="s">
        <v>329</v>
      </c>
      <c r="AI1501" t="s">
        <v>318</v>
      </c>
      <c r="AJ1501" t="s">
        <v>1070</v>
      </c>
      <c r="AK1501">
        <v>86057</v>
      </c>
      <c r="AL1501">
        <v>18</v>
      </c>
      <c r="AM1501" t="s">
        <v>1295</v>
      </c>
      <c r="AN1501" t="s">
        <v>1296</v>
      </c>
      <c r="AO1501">
        <v>208081267</v>
      </c>
    </row>
    <row r="1502" spans="1:41">
      <c r="A1502" t="s">
        <v>315</v>
      </c>
      <c r="B1502">
        <v>4058</v>
      </c>
      <c r="C1502" t="s">
        <v>923</v>
      </c>
      <c r="D1502" t="s">
        <v>316</v>
      </c>
      <c r="E1502">
        <v>64850</v>
      </c>
      <c r="F1502" t="s">
        <v>317</v>
      </c>
      <c r="G1502" t="s">
        <v>318</v>
      </c>
      <c r="H1502" s="105" t="s">
        <v>924</v>
      </c>
      <c r="I1502" t="s">
        <v>925</v>
      </c>
      <c r="J1502" t="s">
        <v>669</v>
      </c>
      <c r="K1502" t="s">
        <v>315</v>
      </c>
      <c r="L1502">
        <v>61581</v>
      </c>
      <c r="M1502">
        <v>19633</v>
      </c>
      <c r="O1502">
        <v>333080</v>
      </c>
      <c r="P1502" t="s">
        <v>1066</v>
      </c>
      <c r="Q1502">
        <v>21952</v>
      </c>
      <c r="R1502">
        <v>152</v>
      </c>
      <c r="S1502">
        <v>21952</v>
      </c>
      <c r="T1502">
        <v>2786</v>
      </c>
      <c r="U1502" t="s">
        <v>328</v>
      </c>
      <c r="W1502">
        <v>1158667035</v>
      </c>
      <c r="X1502" s="76">
        <v>44410</v>
      </c>
      <c r="Y1502" s="76">
        <v>44470</v>
      </c>
      <c r="Z1502" s="76">
        <v>44470</v>
      </c>
      <c r="AA1502" s="76">
        <v>44500</v>
      </c>
      <c r="AB1502">
        <v>1723.58</v>
      </c>
      <c r="AC1502" t="s">
        <v>1067</v>
      </c>
      <c r="AD1502" t="s">
        <v>346</v>
      </c>
      <c r="AE1502" t="s">
        <v>324</v>
      </c>
      <c r="AF1502" t="s">
        <v>1409</v>
      </c>
      <c r="AG1502" t="s">
        <v>1406</v>
      </c>
      <c r="AH1502" t="s">
        <v>329</v>
      </c>
      <c r="AI1502" t="s">
        <v>318</v>
      </c>
      <c r="AJ1502" t="s">
        <v>1070</v>
      </c>
      <c r="AK1502">
        <v>86057</v>
      </c>
      <c r="AL1502">
        <v>11</v>
      </c>
      <c r="AM1502" t="s">
        <v>1331</v>
      </c>
      <c r="AN1502" t="s">
        <v>1332</v>
      </c>
      <c r="AO1502">
        <v>208081192</v>
      </c>
    </row>
    <row r="1503" spans="1:41">
      <c r="A1503" t="s">
        <v>315</v>
      </c>
      <c r="B1503">
        <v>4058</v>
      </c>
      <c r="C1503" t="s">
        <v>923</v>
      </c>
      <c r="D1503" t="s">
        <v>316</v>
      </c>
      <c r="E1503">
        <v>64850</v>
      </c>
      <c r="F1503" t="s">
        <v>317</v>
      </c>
      <c r="G1503" t="s">
        <v>318</v>
      </c>
      <c r="H1503" s="105" t="s">
        <v>924</v>
      </c>
      <c r="I1503" t="s">
        <v>925</v>
      </c>
      <c r="J1503" t="s">
        <v>669</v>
      </c>
      <c r="K1503" t="s">
        <v>315</v>
      </c>
      <c r="L1503">
        <v>61589</v>
      </c>
      <c r="M1503">
        <v>19633</v>
      </c>
      <c r="O1503">
        <v>333080</v>
      </c>
      <c r="P1503" t="s">
        <v>1066</v>
      </c>
      <c r="Q1503">
        <v>21952</v>
      </c>
      <c r="R1503">
        <v>152</v>
      </c>
      <c r="S1503">
        <v>21952</v>
      </c>
      <c r="T1503">
        <v>2786</v>
      </c>
      <c r="U1503" t="s">
        <v>328</v>
      </c>
      <c r="W1503">
        <v>1158667035</v>
      </c>
      <c r="X1503" s="76">
        <v>44410</v>
      </c>
      <c r="Y1503" s="76">
        <v>44470</v>
      </c>
      <c r="Z1503" s="76">
        <v>44470</v>
      </c>
      <c r="AA1503" s="76">
        <v>44500</v>
      </c>
      <c r="AB1503">
        <v>1130.6300000000001</v>
      </c>
      <c r="AC1503" t="s">
        <v>1067</v>
      </c>
      <c r="AD1503" t="s">
        <v>346</v>
      </c>
      <c r="AE1503" t="s">
        <v>324</v>
      </c>
      <c r="AF1503" t="s">
        <v>1409</v>
      </c>
      <c r="AG1503" t="s">
        <v>1406</v>
      </c>
      <c r="AH1503" t="s">
        <v>329</v>
      </c>
      <c r="AI1503" t="s">
        <v>318</v>
      </c>
      <c r="AJ1503" t="s">
        <v>1070</v>
      </c>
      <c r="AK1503">
        <v>86057</v>
      </c>
      <c r="AL1503">
        <v>19</v>
      </c>
      <c r="AM1503" t="s">
        <v>977</v>
      </c>
      <c r="AN1503" t="s">
        <v>1343</v>
      </c>
      <c r="AO1503">
        <v>208081274</v>
      </c>
    </row>
    <row r="1504" spans="1:41">
      <c r="A1504" t="s">
        <v>315</v>
      </c>
      <c r="B1504">
        <v>4058</v>
      </c>
      <c r="C1504" t="s">
        <v>923</v>
      </c>
      <c r="D1504" t="s">
        <v>316</v>
      </c>
      <c r="E1504">
        <v>64850</v>
      </c>
      <c r="F1504" t="s">
        <v>317</v>
      </c>
      <c r="G1504" t="s">
        <v>318</v>
      </c>
      <c r="H1504" s="105" t="s">
        <v>924</v>
      </c>
      <c r="I1504" t="s">
        <v>925</v>
      </c>
      <c r="J1504" t="s">
        <v>669</v>
      </c>
      <c r="K1504" t="s">
        <v>315</v>
      </c>
      <c r="L1504">
        <v>61576</v>
      </c>
      <c r="M1504">
        <v>19633</v>
      </c>
      <c r="O1504">
        <v>333080</v>
      </c>
      <c r="P1504" t="s">
        <v>1066</v>
      </c>
      <c r="Q1504">
        <v>21952</v>
      </c>
      <c r="R1504">
        <v>152</v>
      </c>
      <c r="S1504">
        <v>21952</v>
      </c>
      <c r="T1504">
        <v>2786</v>
      </c>
      <c r="U1504" t="s">
        <v>328</v>
      </c>
      <c r="W1504">
        <v>1158667035</v>
      </c>
      <c r="X1504" s="76">
        <v>44410</v>
      </c>
      <c r="Y1504" s="76">
        <v>44470</v>
      </c>
      <c r="Z1504" s="76">
        <v>44470</v>
      </c>
      <c r="AA1504" s="76">
        <v>44500</v>
      </c>
      <c r="AB1504">
        <v>1562.78</v>
      </c>
      <c r="AC1504" t="s">
        <v>1067</v>
      </c>
      <c r="AD1504" t="s">
        <v>346</v>
      </c>
      <c r="AE1504" t="s">
        <v>324</v>
      </c>
      <c r="AF1504" t="s">
        <v>1409</v>
      </c>
      <c r="AG1504" t="s">
        <v>1406</v>
      </c>
      <c r="AH1504" t="s">
        <v>329</v>
      </c>
      <c r="AI1504" t="s">
        <v>318</v>
      </c>
      <c r="AJ1504" t="s">
        <v>1070</v>
      </c>
      <c r="AK1504">
        <v>86057</v>
      </c>
      <c r="AL1504">
        <v>6</v>
      </c>
      <c r="AM1504" t="s">
        <v>1335</v>
      </c>
      <c r="AN1504" t="s">
        <v>1336</v>
      </c>
      <c r="AO1504">
        <v>208081155</v>
      </c>
    </row>
    <row r="1505" spans="1:41">
      <c r="A1505" t="s">
        <v>315</v>
      </c>
      <c r="B1505">
        <v>4058</v>
      </c>
      <c r="C1505" t="s">
        <v>923</v>
      </c>
      <c r="D1505" t="s">
        <v>316</v>
      </c>
      <c r="E1505">
        <v>64850</v>
      </c>
      <c r="F1505" t="s">
        <v>317</v>
      </c>
      <c r="G1505" t="s">
        <v>318</v>
      </c>
      <c r="H1505" s="105" t="s">
        <v>924</v>
      </c>
      <c r="I1505" t="s">
        <v>925</v>
      </c>
      <c r="J1505" t="s">
        <v>669</v>
      </c>
      <c r="K1505" t="s">
        <v>315</v>
      </c>
      <c r="L1505">
        <v>61577</v>
      </c>
      <c r="M1505">
        <v>19633</v>
      </c>
      <c r="O1505">
        <v>333080</v>
      </c>
      <c r="P1505" t="s">
        <v>1066</v>
      </c>
      <c r="Q1505">
        <v>21952</v>
      </c>
      <c r="R1505">
        <v>152</v>
      </c>
      <c r="S1505">
        <v>21952</v>
      </c>
      <c r="T1505">
        <v>2786</v>
      </c>
      <c r="U1505" t="s">
        <v>328</v>
      </c>
      <c r="W1505">
        <v>1158667035</v>
      </c>
      <c r="X1505" s="76">
        <v>44410</v>
      </c>
      <c r="Y1505" s="76">
        <v>44470</v>
      </c>
      <c r="Z1505" s="76">
        <v>44470</v>
      </c>
      <c r="AA1505" s="76">
        <v>44500</v>
      </c>
      <c r="AB1505">
        <v>1135.6500000000001</v>
      </c>
      <c r="AC1505" t="s">
        <v>1067</v>
      </c>
      <c r="AD1505" t="s">
        <v>346</v>
      </c>
      <c r="AE1505" t="s">
        <v>324</v>
      </c>
      <c r="AF1505" t="s">
        <v>1409</v>
      </c>
      <c r="AG1505" t="s">
        <v>1406</v>
      </c>
      <c r="AH1505" t="s">
        <v>329</v>
      </c>
      <c r="AI1505" t="s">
        <v>318</v>
      </c>
      <c r="AJ1505" t="s">
        <v>1070</v>
      </c>
      <c r="AK1505">
        <v>86057</v>
      </c>
      <c r="AL1505">
        <v>7</v>
      </c>
      <c r="AM1505" t="s">
        <v>1350</v>
      </c>
      <c r="AN1505" t="s">
        <v>1351</v>
      </c>
      <c r="AO1505">
        <v>208081162</v>
      </c>
    </row>
    <row r="1506" spans="1:41">
      <c r="A1506" t="s">
        <v>315</v>
      </c>
      <c r="B1506">
        <v>4058</v>
      </c>
      <c r="C1506" t="s">
        <v>923</v>
      </c>
      <c r="D1506" t="s">
        <v>316</v>
      </c>
      <c r="E1506">
        <v>64850</v>
      </c>
      <c r="F1506" t="s">
        <v>317</v>
      </c>
      <c r="G1506" t="s">
        <v>318</v>
      </c>
      <c r="H1506" s="105" t="s">
        <v>924</v>
      </c>
      <c r="I1506" t="s">
        <v>925</v>
      </c>
      <c r="J1506" t="s">
        <v>669</v>
      </c>
      <c r="K1506" t="s">
        <v>315</v>
      </c>
      <c r="L1506">
        <v>61592</v>
      </c>
      <c r="M1506">
        <v>19633</v>
      </c>
      <c r="O1506">
        <v>333080</v>
      </c>
      <c r="P1506" t="s">
        <v>1066</v>
      </c>
      <c r="Q1506">
        <v>21952</v>
      </c>
      <c r="R1506">
        <v>152</v>
      </c>
      <c r="S1506">
        <v>21952</v>
      </c>
      <c r="T1506">
        <v>2786</v>
      </c>
      <c r="U1506" t="s">
        <v>328</v>
      </c>
      <c r="W1506">
        <v>1158667035</v>
      </c>
      <c r="X1506" s="76">
        <v>44410</v>
      </c>
      <c r="Y1506" s="76">
        <v>44470</v>
      </c>
      <c r="Z1506" s="76">
        <v>44470</v>
      </c>
      <c r="AA1506" s="76">
        <v>44500</v>
      </c>
      <c r="AB1506">
        <v>1130.6300000000001</v>
      </c>
      <c r="AC1506" t="s">
        <v>1067</v>
      </c>
      <c r="AD1506" t="s">
        <v>346</v>
      </c>
      <c r="AE1506" t="s">
        <v>324</v>
      </c>
      <c r="AF1506" t="s">
        <v>1409</v>
      </c>
      <c r="AG1506" t="s">
        <v>1406</v>
      </c>
      <c r="AH1506" t="s">
        <v>329</v>
      </c>
      <c r="AI1506" t="s">
        <v>318</v>
      </c>
      <c r="AJ1506" t="s">
        <v>1070</v>
      </c>
      <c r="AK1506">
        <v>86057</v>
      </c>
      <c r="AL1506">
        <v>22</v>
      </c>
      <c r="AM1506" t="s">
        <v>1327</v>
      </c>
      <c r="AN1506" t="s">
        <v>1328</v>
      </c>
      <c r="AO1506">
        <v>208081303</v>
      </c>
    </row>
    <row r="1507" spans="1:41">
      <c r="A1507" t="s">
        <v>315</v>
      </c>
      <c r="B1507">
        <v>4058</v>
      </c>
      <c r="C1507" t="s">
        <v>923</v>
      </c>
      <c r="D1507" t="s">
        <v>316</v>
      </c>
      <c r="E1507">
        <v>64850</v>
      </c>
      <c r="F1507" t="s">
        <v>317</v>
      </c>
      <c r="G1507" t="s">
        <v>318</v>
      </c>
      <c r="H1507" s="105" t="s">
        <v>924</v>
      </c>
      <c r="I1507" t="s">
        <v>925</v>
      </c>
      <c r="J1507" t="s">
        <v>669</v>
      </c>
      <c r="K1507" t="s">
        <v>315</v>
      </c>
      <c r="L1507">
        <v>61586</v>
      </c>
      <c r="M1507">
        <v>19633</v>
      </c>
      <c r="O1507">
        <v>333080</v>
      </c>
      <c r="P1507" t="s">
        <v>1066</v>
      </c>
      <c r="Q1507">
        <v>21952</v>
      </c>
      <c r="R1507">
        <v>152</v>
      </c>
      <c r="S1507">
        <v>21952</v>
      </c>
      <c r="T1507">
        <v>2786</v>
      </c>
      <c r="U1507" t="s">
        <v>328</v>
      </c>
      <c r="W1507">
        <v>1158667035</v>
      </c>
      <c r="X1507" s="76">
        <v>44410</v>
      </c>
      <c r="Y1507" s="76">
        <v>44470</v>
      </c>
      <c r="Z1507" s="76">
        <v>44470</v>
      </c>
      <c r="AA1507" s="76">
        <v>44500</v>
      </c>
      <c r="AB1507">
        <v>1130.6300000000001</v>
      </c>
      <c r="AC1507" t="s">
        <v>1067</v>
      </c>
      <c r="AD1507" t="s">
        <v>346</v>
      </c>
      <c r="AE1507" t="s">
        <v>324</v>
      </c>
      <c r="AF1507" t="s">
        <v>1409</v>
      </c>
      <c r="AG1507" t="s">
        <v>1406</v>
      </c>
      <c r="AH1507" t="s">
        <v>329</v>
      </c>
      <c r="AI1507" t="s">
        <v>318</v>
      </c>
      <c r="AJ1507" t="s">
        <v>1070</v>
      </c>
      <c r="AK1507">
        <v>86057</v>
      </c>
      <c r="AL1507">
        <v>16</v>
      </c>
      <c r="AM1507" t="s">
        <v>1313</v>
      </c>
      <c r="AN1507" t="s">
        <v>1314</v>
      </c>
      <c r="AO1507">
        <v>208081244</v>
      </c>
    </row>
    <row r="1508" spans="1:41">
      <c r="A1508" t="s">
        <v>315</v>
      </c>
      <c r="B1508">
        <v>4058</v>
      </c>
      <c r="C1508" t="s">
        <v>923</v>
      </c>
      <c r="D1508" t="s">
        <v>316</v>
      </c>
      <c r="E1508">
        <v>64850</v>
      </c>
      <c r="F1508" t="s">
        <v>317</v>
      </c>
      <c r="G1508" t="s">
        <v>318</v>
      </c>
      <c r="H1508" s="105" t="s">
        <v>924</v>
      </c>
      <c r="I1508" t="s">
        <v>925</v>
      </c>
      <c r="J1508" t="s">
        <v>669</v>
      </c>
      <c r="K1508" t="s">
        <v>315</v>
      </c>
      <c r="L1508">
        <v>61579</v>
      </c>
      <c r="M1508">
        <v>19633</v>
      </c>
      <c r="O1508">
        <v>333080</v>
      </c>
      <c r="P1508" t="s">
        <v>1066</v>
      </c>
      <c r="Q1508">
        <v>21952</v>
      </c>
      <c r="R1508">
        <v>152</v>
      </c>
      <c r="S1508">
        <v>21952</v>
      </c>
      <c r="T1508">
        <v>2786</v>
      </c>
      <c r="U1508" t="s">
        <v>328</v>
      </c>
      <c r="W1508">
        <v>1158667035</v>
      </c>
      <c r="X1508" s="76">
        <v>44410</v>
      </c>
      <c r="Y1508" s="76">
        <v>44470</v>
      </c>
      <c r="Z1508" s="76">
        <v>44470</v>
      </c>
      <c r="AA1508" s="76">
        <v>44500</v>
      </c>
      <c r="AB1508">
        <v>1557.75</v>
      </c>
      <c r="AC1508" t="s">
        <v>1067</v>
      </c>
      <c r="AD1508" t="s">
        <v>346</v>
      </c>
      <c r="AE1508" t="s">
        <v>324</v>
      </c>
      <c r="AF1508" t="s">
        <v>1409</v>
      </c>
      <c r="AG1508" t="s">
        <v>1406</v>
      </c>
      <c r="AH1508" t="s">
        <v>329</v>
      </c>
      <c r="AI1508" t="s">
        <v>318</v>
      </c>
      <c r="AJ1508" t="s">
        <v>1070</v>
      </c>
      <c r="AK1508">
        <v>86057</v>
      </c>
      <c r="AL1508">
        <v>9</v>
      </c>
      <c r="AM1508" t="s">
        <v>1305</v>
      </c>
      <c r="AN1508" t="s">
        <v>1306</v>
      </c>
      <c r="AO1508">
        <v>208081178</v>
      </c>
    </row>
    <row r="1509" spans="1:41">
      <c r="A1509" t="s">
        <v>315</v>
      </c>
      <c r="B1509">
        <v>4058</v>
      </c>
      <c r="C1509" t="s">
        <v>923</v>
      </c>
      <c r="D1509" t="s">
        <v>316</v>
      </c>
      <c r="E1509">
        <v>64850</v>
      </c>
      <c r="F1509" t="s">
        <v>317</v>
      </c>
      <c r="G1509" t="s">
        <v>318</v>
      </c>
      <c r="H1509" s="105" t="s">
        <v>924</v>
      </c>
      <c r="I1509" t="s">
        <v>925</v>
      </c>
      <c r="J1509" t="s">
        <v>669</v>
      </c>
      <c r="K1509" t="s">
        <v>315</v>
      </c>
      <c r="L1509">
        <v>61580</v>
      </c>
      <c r="M1509">
        <v>19633</v>
      </c>
      <c r="O1509">
        <v>333080</v>
      </c>
      <c r="P1509" t="s">
        <v>1066</v>
      </c>
      <c r="Q1509">
        <v>21952</v>
      </c>
      <c r="R1509">
        <v>152</v>
      </c>
      <c r="S1509">
        <v>21952</v>
      </c>
      <c r="T1509">
        <v>2786</v>
      </c>
      <c r="U1509" t="s">
        <v>328</v>
      </c>
      <c r="W1509">
        <v>1158667035</v>
      </c>
      <c r="X1509" s="76">
        <v>44410</v>
      </c>
      <c r="Y1509" s="76">
        <v>44470</v>
      </c>
      <c r="Z1509" s="76">
        <v>44470</v>
      </c>
      <c r="AA1509" s="76">
        <v>44500</v>
      </c>
      <c r="AB1509">
        <v>1130.6300000000001</v>
      </c>
      <c r="AC1509" t="s">
        <v>1067</v>
      </c>
      <c r="AD1509" t="s">
        <v>346</v>
      </c>
      <c r="AE1509" t="s">
        <v>324</v>
      </c>
      <c r="AF1509" t="s">
        <v>1409</v>
      </c>
      <c r="AG1509" t="s">
        <v>1406</v>
      </c>
      <c r="AH1509" t="s">
        <v>329</v>
      </c>
      <c r="AI1509" t="s">
        <v>318</v>
      </c>
      <c r="AJ1509" t="s">
        <v>1070</v>
      </c>
      <c r="AK1509">
        <v>86057</v>
      </c>
      <c r="AL1509">
        <v>10</v>
      </c>
      <c r="AM1509" t="s">
        <v>1299</v>
      </c>
      <c r="AN1509" t="s">
        <v>1300</v>
      </c>
      <c r="AO1509">
        <v>208081185</v>
      </c>
    </row>
    <row r="1510" spans="1:41">
      <c r="A1510" t="s">
        <v>315</v>
      </c>
      <c r="B1510">
        <v>4058</v>
      </c>
      <c r="C1510" t="s">
        <v>923</v>
      </c>
      <c r="D1510" t="s">
        <v>316</v>
      </c>
      <c r="E1510">
        <v>64850</v>
      </c>
      <c r="F1510" t="s">
        <v>317</v>
      </c>
      <c r="G1510" t="s">
        <v>318</v>
      </c>
      <c r="H1510" s="105" t="s">
        <v>924</v>
      </c>
      <c r="I1510" t="s">
        <v>925</v>
      </c>
      <c r="J1510" t="s">
        <v>669</v>
      </c>
      <c r="K1510" t="s">
        <v>315</v>
      </c>
      <c r="L1510">
        <v>61573</v>
      </c>
      <c r="M1510">
        <v>19633</v>
      </c>
      <c r="O1510">
        <v>333080</v>
      </c>
      <c r="P1510" t="s">
        <v>1066</v>
      </c>
      <c r="Q1510">
        <v>21952</v>
      </c>
      <c r="R1510">
        <v>152</v>
      </c>
      <c r="S1510">
        <v>21952</v>
      </c>
      <c r="T1510">
        <v>2786</v>
      </c>
      <c r="U1510" t="s">
        <v>328</v>
      </c>
      <c r="W1510">
        <v>1158667035</v>
      </c>
      <c r="X1510" s="76">
        <v>44410</v>
      </c>
      <c r="Y1510" s="76">
        <v>44470</v>
      </c>
      <c r="Z1510" s="76">
        <v>44470</v>
      </c>
      <c r="AA1510" s="76">
        <v>44500</v>
      </c>
      <c r="AB1510">
        <v>1875.33</v>
      </c>
      <c r="AC1510" t="s">
        <v>1067</v>
      </c>
      <c r="AD1510" t="s">
        <v>346</v>
      </c>
      <c r="AE1510" t="s">
        <v>324</v>
      </c>
      <c r="AF1510" t="s">
        <v>1409</v>
      </c>
      <c r="AG1510" t="s">
        <v>1406</v>
      </c>
      <c r="AH1510" t="s">
        <v>329</v>
      </c>
      <c r="AI1510" t="s">
        <v>318</v>
      </c>
      <c r="AJ1510" t="s">
        <v>1070</v>
      </c>
      <c r="AK1510">
        <v>86057</v>
      </c>
      <c r="AL1510">
        <v>3</v>
      </c>
      <c r="AM1510" t="s">
        <v>1346</v>
      </c>
      <c r="AN1510" t="s">
        <v>1347</v>
      </c>
      <c r="AO1510">
        <v>208081118</v>
      </c>
    </row>
    <row r="1511" spans="1:41">
      <c r="A1511" t="s">
        <v>315</v>
      </c>
      <c r="B1511">
        <v>4058</v>
      </c>
      <c r="C1511" t="s">
        <v>923</v>
      </c>
      <c r="D1511" t="s">
        <v>316</v>
      </c>
      <c r="E1511">
        <v>64850</v>
      </c>
      <c r="F1511" t="s">
        <v>317</v>
      </c>
      <c r="G1511" t="s">
        <v>318</v>
      </c>
      <c r="H1511" s="105" t="s">
        <v>924</v>
      </c>
      <c r="I1511" t="s">
        <v>925</v>
      </c>
      <c r="J1511" t="s">
        <v>669</v>
      </c>
      <c r="K1511" t="s">
        <v>315</v>
      </c>
      <c r="L1511">
        <v>61582</v>
      </c>
      <c r="M1511">
        <v>19633</v>
      </c>
      <c r="O1511">
        <v>333080</v>
      </c>
      <c r="P1511" t="s">
        <v>1066</v>
      </c>
      <c r="Q1511">
        <v>21952</v>
      </c>
      <c r="R1511">
        <v>152</v>
      </c>
      <c r="S1511">
        <v>21952</v>
      </c>
      <c r="T1511">
        <v>2786</v>
      </c>
      <c r="U1511" t="s">
        <v>328</v>
      </c>
      <c r="W1511">
        <v>1158667035</v>
      </c>
      <c r="X1511" s="76">
        <v>44410</v>
      </c>
      <c r="Y1511" s="76">
        <v>44470</v>
      </c>
      <c r="Z1511" s="76">
        <v>44470</v>
      </c>
      <c r="AA1511" s="76">
        <v>44500</v>
      </c>
      <c r="AB1511">
        <v>1557.75</v>
      </c>
      <c r="AC1511" t="s">
        <v>1067</v>
      </c>
      <c r="AD1511" t="s">
        <v>346</v>
      </c>
      <c r="AE1511" t="s">
        <v>324</v>
      </c>
      <c r="AF1511" t="s">
        <v>1409</v>
      </c>
      <c r="AG1511" t="s">
        <v>1406</v>
      </c>
      <c r="AH1511" t="s">
        <v>329</v>
      </c>
      <c r="AI1511" t="s">
        <v>318</v>
      </c>
      <c r="AJ1511" t="s">
        <v>1070</v>
      </c>
      <c r="AK1511">
        <v>86057</v>
      </c>
      <c r="AL1511">
        <v>12</v>
      </c>
      <c r="AM1511" t="s">
        <v>1354</v>
      </c>
      <c r="AN1511" t="s">
        <v>1355</v>
      </c>
      <c r="AO1511">
        <v>208081207</v>
      </c>
    </row>
    <row r="1512" spans="1:41">
      <c r="A1512" t="s">
        <v>315</v>
      </c>
      <c r="B1512">
        <v>4058</v>
      </c>
      <c r="C1512" t="s">
        <v>923</v>
      </c>
      <c r="D1512" t="s">
        <v>316</v>
      </c>
      <c r="E1512">
        <v>64850</v>
      </c>
      <c r="F1512" t="s">
        <v>317</v>
      </c>
      <c r="G1512" t="s">
        <v>318</v>
      </c>
      <c r="H1512" s="105" t="s">
        <v>924</v>
      </c>
      <c r="I1512" t="s">
        <v>925</v>
      </c>
      <c r="J1512" t="s">
        <v>669</v>
      </c>
      <c r="K1512" t="s">
        <v>315</v>
      </c>
      <c r="L1512">
        <v>61583</v>
      </c>
      <c r="M1512">
        <v>19633</v>
      </c>
      <c r="O1512">
        <v>333080</v>
      </c>
      <c r="P1512" t="s">
        <v>1066</v>
      </c>
      <c r="Q1512">
        <v>21952</v>
      </c>
      <c r="R1512">
        <v>152</v>
      </c>
      <c r="S1512">
        <v>21952</v>
      </c>
      <c r="T1512">
        <v>2786</v>
      </c>
      <c r="U1512" t="s">
        <v>328</v>
      </c>
      <c r="W1512">
        <v>1158667035</v>
      </c>
      <c r="X1512" s="76">
        <v>44410</v>
      </c>
      <c r="Y1512" s="76">
        <v>44470</v>
      </c>
      <c r="Z1512" s="76">
        <v>44470</v>
      </c>
      <c r="AA1512" s="76">
        <v>44500</v>
      </c>
      <c r="AB1512">
        <v>1125.5999999999999</v>
      </c>
      <c r="AC1512" t="s">
        <v>1067</v>
      </c>
      <c r="AD1512" t="s">
        <v>346</v>
      </c>
      <c r="AE1512" t="s">
        <v>324</v>
      </c>
      <c r="AF1512" t="s">
        <v>1409</v>
      </c>
      <c r="AG1512" t="s">
        <v>1406</v>
      </c>
      <c r="AH1512" t="s">
        <v>329</v>
      </c>
      <c r="AI1512" t="s">
        <v>318</v>
      </c>
      <c r="AJ1512" t="s">
        <v>1070</v>
      </c>
      <c r="AK1512">
        <v>86057</v>
      </c>
      <c r="AL1512">
        <v>13</v>
      </c>
      <c r="AM1512" t="s">
        <v>932</v>
      </c>
      <c r="AN1512" t="s">
        <v>1292</v>
      </c>
      <c r="AO1512">
        <v>208081214</v>
      </c>
    </row>
    <row r="1513" spans="1:41">
      <c r="A1513" t="s">
        <v>315</v>
      </c>
      <c r="B1513">
        <v>4058</v>
      </c>
      <c r="C1513" t="s">
        <v>923</v>
      </c>
      <c r="D1513" t="s">
        <v>316</v>
      </c>
      <c r="E1513">
        <v>64850</v>
      </c>
      <c r="F1513" t="s">
        <v>317</v>
      </c>
      <c r="G1513" t="s">
        <v>318</v>
      </c>
      <c r="H1513" s="105" t="s">
        <v>924</v>
      </c>
      <c r="I1513" t="s">
        <v>925</v>
      </c>
      <c r="J1513" t="s">
        <v>669</v>
      </c>
      <c r="K1513" t="s">
        <v>315</v>
      </c>
      <c r="L1513">
        <v>61593</v>
      </c>
      <c r="M1513">
        <v>19664</v>
      </c>
      <c r="O1513">
        <v>333080</v>
      </c>
      <c r="P1513" t="s">
        <v>1066</v>
      </c>
      <c r="Q1513">
        <v>21953</v>
      </c>
      <c r="R1513">
        <v>152</v>
      </c>
      <c r="S1513">
        <v>21953</v>
      </c>
      <c r="T1513">
        <v>2786</v>
      </c>
      <c r="U1513" t="s">
        <v>328</v>
      </c>
      <c r="W1513">
        <v>1158667035</v>
      </c>
      <c r="X1513" s="76">
        <v>44410</v>
      </c>
      <c r="Y1513" s="76">
        <v>44503</v>
      </c>
      <c r="Z1513" s="76">
        <v>44501</v>
      </c>
      <c r="AA1513" s="76">
        <v>44530</v>
      </c>
      <c r="AB1513">
        <v>1875.33</v>
      </c>
      <c r="AC1513" t="s">
        <v>1067</v>
      </c>
      <c r="AD1513" t="s">
        <v>346</v>
      </c>
      <c r="AE1513" t="s">
        <v>324</v>
      </c>
      <c r="AF1513" t="s">
        <v>1410</v>
      </c>
      <c r="AG1513" t="s">
        <v>1406</v>
      </c>
      <c r="AH1513" t="s">
        <v>329</v>
      </c>
      <c r="AI1513" t="s">
        <v>318</v>
      </c>
      <c r="AJ1513" t="s">
        <v>1070</v>
      </c>
      <c r="AK1513">
        <v>86057</v>
      </c>
      <c r="AL1513">
        <v>3</v>
      </c>
      <c r="AM1513" t="s">
        <v>1346</v>
      </c>
      <c r="AN1513" t="s">
        <v>1347</v>
      </c>
      <c r="AO1513">
        <v>208081118</v>
      </c>
    </row>
    <row r="1514" spans="1:41">
      <c r="A1514" t="s">
        <v>315</v>
      </c>
      <c r="B1514">
        <v>4058</v>
      </c>
      <c r="C1514" t="s">
        <v>923</v>
      </c>
      <c r="D1514" t="s">
        <v>316</v>
      </c>
      <c r="E1514">
        <v>64850</v>
      </c>
      <c r="F1514" t="s">
        <v>317</v>
      </c>
      <c r="G1514" t="s">
        <v>318</v>
      </c>
      <c r="H1514" s="105" t="s">
        <v>924</v>
      </c>
      <c r="I1514" t="s">
        <v>925</v>
      </c>
      <c r="J1514" t="s">
        <v>669</v>
      </c>
      <c r="K1514" t="s">
        <v>315</v>
      </c>
      <c r="L1514">
        <v>61608</v>
      </c>
      <c r="M1514">
        <v>19664</v>
      </c>
      <c r="O1514">
        <v>333080</v>
      </c>
      <c r="P1514" t="s">
        <v>1066</v>
      </c>
      <c r="Q1514">
        <v>21953</v>
      </c>
      <c r="R1514">
        <v>152</v>
      </c>
      <c r="S1514">
        <v>21953</v>
      </c>
      <c r="T1514">
        <v>2786</v>
      </c>
      <c r="U1514" t="s">
        <v>328</v>
      </c>
      <c r="W1514">
        <v>1158667035</v>
      </c>
      <c r="X1514" s="76">
        <v>44410</v>
      </c>
      <c r="Y1514" s="76">
        <v>44503</v>
      </c>
      <c r="Z1514" s="76">
        <v>44501</v>
      </c>
      <c r="AA1514" s="76">
        <v>44530</v>
      </c>
      <c r="AB1514">
        <v>1557.75</v>
      </c>
      <c r="AC1514" t="s">
        <v>1067</v>
      </c>
      <c r="AD1514" t="s">
        <v>346</v>
      </c>
      <c r="AE1514" t="s">
        <v>324</v>
      </c>
      <c r="AF1514" t="s">
        <v>1410</v>
      </c>
      <c r="AG1514" t="s">
        <v>1406</v>
      </c>
      <c r="AH1514" t="s">
        <v>329</v>
      </c>
      <c r="AI1514" t="s">
        <v>318</v>
      </c>
      <c r="AJ1514" t="s">
        <v>1070</v>
      </c>
      <c r="AK1514">
        <v>86057</v>
      </c>
      <c r="AL1514">
        <v>18</v>
      </c>
      <c r="AM1514" t="s">
        <v>1295</v>
      </c>
      <c r="AN1514" t="s">
        <v>1296</v>
      </c>
      <c r="AO1514">
        <v>208081267</v>
      </c>
    </row>
    <row r="1515" spans="1:41">
      <c r="A1515" t="s">
        <v>315</v>
      </c>
      <c r="B1515">
        <v>4058</v>
      </c>
      <c r="C1515" t="s">
        <v>923</v>
      </c>
      <c r="D1515" t="s">
        <v>316</v>
      </c>
      <c r="E1515">
        <v>64850</v>
      </c>
      <c r="F1515" t="s">
        <v>317</v>
      </c>
      <c r="G1515" t="s">
        <v>318</v>
      </c>
      <c r="H1515" s="105" t="s">
        <v>924</v>
      </c>
      <c r="I1515" t="s">
        <v>925</v>
      </c>
      <c r="J1515" t="s">
        <v>669</v>
      </c>
      <c r="K1515" t="s">
        <v>315</v>
      </c>
      <c r="L1515">
        <v>61612</v>
      </c>
      <c r="M1515">
        <v>19664</v>
      </c>
      <c r="O1515">
        <v>333080</v>
      </c>
      <c r="P1515" t="s">
        <v>1066</v>
      </c>
      <c r="Q1515">
        <v>21953</v>
      </c>
      <c r="R1515">
        <v>152</v>
      </c>
      <c r="S1515">
        <v>21953</v>
      </c>
      <c r="T1515">
        <v>2786</v>
      </c>
      <c r="U1515" t="s">
        <v>328</v>
      </c>
      <c r="W1515">
        <v>1158667035</v>
      </c>
      <c r="X1515" s="76">
        <v>44410</v>
      </c>
      <c r="Y1515" s="76">
        <v>44503</v>
      </c>
      <c r="Z1515" s="76">
        <v>44501</v>
      </c>
      <c r="AA1515" s="76">
        <v>44530</v>
      </c>
      <c r="AB1515">
        <v>1130.6300000000001</v>
      </c>
      <c r="AC1515" t="s">
        <v>1067</v>
      </c>
      <c r="AD1515" t="s">
        <v>346</v>
      </c>
      <c r="AE1515" t="s">
        <v>324</v>
      </c>
      <c r="AF1515" t="s">
        <v>1410</v>
      </c>
      <c r="AG1515" t="s">
        <v>1406</v>
      </c>
      <c r="AH1515" t="s">
        <v>329</v>
      </c>
      <c r="AI1515" t="s">
        <v>318</v>
      </c>
      <c r="AJ1515" t="s">
        <v>1070</v>
      </c>
      <c r="AK1515">
        <v>86057</v>
      </c>
      <c r="AL1515">
        <v>22</v>
      </c>
      <c r="AM1515" t="s">
        <v>1327</v>
      </c>
      <c r="AN1515" t="s">
        <v>1328</v>
      </c>
      <c r="AO1515">
        <v>208081303</v>
      </c>
    </row>
    <row r="1516" spans="1:41">
      <c r="A1516" t="s">
        <v>315</v>
      </c>
      <c r="B1516">
        <v>4058</v>
      </c>
      <c r="C1516" t="s">
        <v>923</v>
      </c>
      <c r="D1516" t="s">
        <v>316</v>
      </c>
      <c r="E1516">
        <v>64850</v>
      </c>
      <c r="F1516" t="s">
        <v>317</v>
      </c>
      <c r="G1516" t="s">
        <v>318</v>
      </c>
      <c r="H1516" s="105" t="s">
        <v>924</v>
      </c>
      <c r="I1516" t="s">
        <v>925</v>
      </c>
      <c r="J1516" t="s">
        <v>669</v>
      </c>
      <c r="K1516" t="s">
        <v>315</v>
      </c>
      <c r="L1516">
        <v>61606</v>
      </c>
      <c r="M1516">
        <v>19664</v>
      </c>
      <c r="O1516">
        <v>333080</v>
      </c>
      <c r="P1516" t="s">
        <v>1066</v>
      </c>
      <c r="Q1516">
        <v>21953</v>
      </c>
      <c r="R1516">
        <v>152</v>
      </c>
      <c r="S1516">
        <v>21953</v>
      </c>
      <c r="T1516">
        <v>2786</v>
      </c>
      <c r="U1516" t="s">
        <v>328</v>
      </c>
      <c r="W1516">
        <v>1158667035</v>
      </c>
      <c r="X1516" s="76">
        <v>44410</v>
      </c>
      <c r="Y1516" s="76">
        <v>44503</v>
      </c>
      <c r="Z1516" s="76">
        <v>44501</v>
      </c>
      <c r="AA1516" s="76">
        <v>44530</v>
      </c>
      <c r="AB1516">
        <v>1130.6300000000001</v>
      </c>
      <c r="AC1516" t="s">
        <v>1067</v>
      </c>
      <c r="AD1516" t="s">
        <v>346</v>
      </c>
      <c r="AE1516" t="s">
        <v>324</v>
      </c>
      <c r="AF1516" t="s">
        <v>1410</v>
      </c>
      <c r="AG1516" t="s">
        <v>1406</v>
      </c>
      <c r="AH1516" t="s">
        <v>329</v>
      </c>
      <c r="AI1516" t="s">
        <v>318</v>
      </c>
      <c r="AJ1516" t="s">
        <v>1070</v>
      </c>
      <c r="AK1516">
        <v>86057</v>
      </c>
      <c r="AL1516">
        <v>16</v>
      </c>
      <c r="AM1516" t="s">
        <v>1313</v>
      </c>
      <c r="AN1516" t="s">
        <v>1314</v>
      </c>
      <c r="AO1516">
        <v>208081244</v>
      </c>
    </row>
    <row r="1517" spans="1:41">
      <c r="A1517" t="s">
        <v>315</v>
      </c>
      <c r="B1517">
        <v>4058</v>
      </c>
      <c r="C1517" t="s">
        <v>923</v>
      </c>
      <c r="D1517" t="s">
        <v>316</v>
      </c>
      <c r="E1517">
        <v>64850</v>
      </c>
      <c r="F1517" t="s">
        <v>317</v>
      </c>
      <c r="G1517" t="s">
        <v>318</v>
      </c>
      <c r="H1517" s="105" t="s">
        <v>924</v>
      </c>
      <c r="I1517" t="s">
        <v>925</v>
      </c>
      <c r="J1517" t="s">
        <v>669</v>
      </c>
      <c r="K1517" t="s">
        <v>315</v>
      </c>
      <c r="L1517">
        <v>61609</v>
      </c>
      <c r="M1517">
        <v>19664</v>
      </c>
      <c r="O1517">
        <v>333080</v>
      </c>
      <c r="P1517" t="s">
        <v>1066</v>
      </c>
      <c r="Q1517">
        <v>21953</v>
      </c>
      <c r="R1517">
        <v>152</v>
      </c>
      <c r="S1517">
        <v>21953</v>
      </c>
      <c r="T1517">
        <v>2786</v>
      </c>
      <c r="U1517" t="s">
        <v>328</v>
      </c>
      <c r="W1517">
        <v>1158667035</v>
      </c>
      <c r="X1517" s="76">
        <v>44410</v>
      </c>
      <c r="Y1517" s="76">
        <v>44503</v>
      </c>
      <c r="Z1517" s="76">
        <v>44501</v>
      </c>
      <c r="AA1517" s="76">
        <v>44530</v>
      </c>
      <c r="AB1517">
        <v>1130.6300000000001</v>
      </c>
      <c r="AC1517" t="s">
        <v>1067</v>
      </c>
      <c r="AD1517" t="s">
        <v>346</v>
      </c>
      <c r="AE1517" t="s">
        <v>324</v>
      </c>
      <c r="AF1517" t="s">
        <v>1410</v>
      </c>
      <c r="AG1517" t="s">
        <v>1406</v>
      </c>
      <c r="AH1517" t="s">
        <v>329</v>
      </c>
      <c r="AI1517" t="s">
        <v>318</v>
      </c>
      <c r="AJ1517" t="s">
        <v>1070</v>
      </c>
      <c r="AK1517">
        <v>86057</v>
      </c>
      <c r="AL1517">
        <v>19</v>
      </c>
      <c r="AM1517" t="s">
        <v>977</v>
      </c>
      <c r="AN1517" t="s">
        <v>1343</v>
      </c>
      <c r="AO1517">
        <v>208081274</v>
      </c>
    </row>
    <row r="1518" spans="1:41">
      <c r="A1518" t="s">
        <v>315</v>
      </c>
      <c r="B1518">
        <v>4058</v>
      </c>
      <c r="C1518" t="s">
        <v>923</v>
      </c>
      <c r="D1518" t="s">
        <v>316</v>
      </c>
      <c r="E1518">
        <v>64850</v>
      </c>
      <c r="F1518" t="s">
        <v>317</v>
      </c>
      <c r="G1518" t="s">
        <v>318</v>
      </c>
      <c r="H1518" s="105" t="s">
        <v>924</v>
      </c>
      <c r="I1518" t="s">
        <v>925</v>
      </c>
      <c r="J1518" t="s">
        <v>669</v>
      </c>
      <c r="K1518" t="s">
        <v>315</v>
      </c>
      <c r="L1518">
        <v>61597</v>
      </c>
      <c r="M1518">
        <v>19664</v>
      </c>
      <c r="O1518">
        <v>333080</v>
      </c>
      <c r="P1518" t="s">
        <v>1066</v>
      </c>
      <c r="Q1518">
        <v>21953</v>
      </c>
      <c r="R1518">
        <v>152</v>
      </c>
      <c r="S1518">
        <v>21953</v>
      </c>
      <c r="T1518">
        <v>2786</v>
      </c>
      <c r="U1518" t="s">
        <v>328</v>
      </c>
      <c r="W1518">
        <v>1158667035</v>
      </c>
      <c r="X1518" s="76">
        <v>44410</v>
      </c>
      <c r="Y1518" s="76">
        <v>44503</v>
      </c>
      <c r="Z1518" s="76">
        <v>44501</v>
      </c>
      <c r="AA1518" s="76">
        <v>44530</v>
      </c>
      <c r="AB1518">
        <v>1135.6500000000001</v>
      </c>
      <c r="AC1518" t="s">
        <v>1067</v>
      </c>
      <c r="AD1518" t="s">
        <v>346</v>
      </c>
      <c r="AE1518" t="s">
        <v>324</v>
      </c>
      <c r="AF1518" t="s">
        <v>1410</v>
      </c>
      <c r="AG1518" t="s">
        <v>1406</v>
      </c>
      <c r="AH1518" t="s">
        <v>329</v>
      </c>
      <c r="AI1518" t="s">
        <v>318</v>
      </c>
      <c r="AJ1518" t="s">
        <v>1070</v>
      </c>
      <c r="AK1518">
        <v>86057</v>
      </c>
      <c r="AL1518">
        <v>7</v>
      </c>
      <c r="AM1518" t="s">
        <v>1350</v>
      </c>
      <c r="AN1518" t="s">
        <v>1351</v>
      </c>
      <c r="AO1518">
        <v>208081162</v>
      </c>
    </row>
    <row r="1519" spans="1:41">
      <c r="A1519" t="s">
        <v>315</v>
      </c>
      <c r="B1519">
        <v>4058</v>
      </c>
      <c r="C1519" t="s">
        <v>923</v>
      </c>
      <c r="D1519" t="s">
        <v>316</v>
      </c>
      <c r="E1519">
        <v>64850</v>
      </c>
      <c r="F1519" t="s">
        <v>317</v>
      </c>
      <c r="G1519" t="s">
        <v>318</v>
      </c>
      <c r="H1519" s="105" t="s">
        <v>924</v>
      </c>
      <c r="I1519" t="s">
        <v>925</v>
      </c>
      <c r="J1519" t="s">
        <v>669</v>
      </c>
      <c r="K1519" t="s">
        <v>315</v>
      </c>
      <c r="L1519">
        <v>61603</v>
      </c>
      <c r="M1519">
        <v>19664</v>
      </c>
      <c r="O1519">
        <v>333080</v>
      </c>
      <c r="P1519" t="s">
        <v>1066</v>
      </c>
      <c r="Q1519">
        <v>21953</v>
      </c>
      <c r="R1519">
        <v>152</v>
      </c>
      <c r="S1519">
        <v>21953</v>
      </c>
      <c r="T1519">
        <v>2786</v>
      </c>
      <c r="U1519" t="s">
        <v>328</v>
      </c>
      <c r="W1519">
        <v>1158667035</v>
      </c>
      <c r="X1519" s="76">
        <v>44410</v>
      </c>
      <c r="Y1519" s="76">
        <v>44503</v>
      </c>
      <c r="Z1519" s="76">
        <v>44501</v>
      </c>
      <c r="AA1519" s="76">
        <v>44530</v>
      </c>
      <c r="AB1519">
        <v>1125.5999999999999</v>
      </c>
      <c r="AC1519" t="s">
        <v>1067</v>
      </c>
      <c r="AD1519" t="s">
        <v>346</v>
      </c>
      <c r="AE1519" t="s">
        <v>324</v>
      </c>
      <c r="AF1519" t="s">
        <v>1410</v>
      </c>
      <c r="AG1519" t="s">
        <v>1406</v>
      </c>
      <c r="AH1519" t="s">
        <v>329</v>
      </c>
      <c r="AI1519" t="s">
        <v>318</v>
      </c>
      <c r="AJ1519" t="s">
        <v>1070</v>
      </c>
      <c r="AK1519">
        <v>86057</v>
      </c>
      <c r="AL1519">
        <v>13</v>
      </c>
      <c r="AM1519" t="s">
        <v>932</v>
      </c>
      <c r="AN1519" t="s">
        <v>1292</v>
      </c>
      <c r="AO1519">
        <v>208081214</v>
      </c>
    </row>
    <row r="1520" spans="1:41">
      <c r="A1520" t="s">
        <v>315</v>
      </c>
      <c r="B1520">
        <v>4058</v>
      </c>
      <c r="C1520" t="s">
        <v>923</v>
      </c>
      <c r="D1520" t="s">
        <v>316</v>
      </c>
      <c r="E1520">
        <v>64850</v>
      </c>
      <c r="F1520" t="s">
        <v>317</v>
      </c>
      <c r="G1520" t="s">
        <v>318</v>
      </c>
      <c r="H1520" s="105" t="s">
        <v>924</v>
      </c>
      <c r="I1520" t="s">
        <v>925</v>
      </c>
      <c r="J1520" t="s">
        <v>669</v>
      </c>
      <c r="K1520" t="s">
        <v>315</v>
      </c>
      <c r="L1520">
        <v>61602</v>
      </c>
      <c r="M1520">
        <v>19664</v>
      </c>
      <c r="O1520">
        <v>333080</v>
      </c>
      <c r="P1520" t="s">
        <v>1066</v>
      </c>
      <c r="Q1520">
        <v>21953</v>
      </c>
      <c r="R1520">
        <v>152</v>
      </c>
      <c r="S1520">
        <v>21953</v>
      </c>
      <c r="T1520">
        <v>2786</v>
      </c>
      <c r="U1520" t="s">
        <v>328</v>
      </c>
      <c r="W1520">
        <v>1158667035</v>
      </c>
      <c r="X1520" s="76">
        <v>44410</v>
      </c>
      <c r="Y1520" s="76">
        <v>44503</v>
      </c>
      <c r="Z1520" s="76">
        <v>44501</v>
      </c>
      <c r="AA1520" s="76">
        <v>44530</v>
      </c>
      <c r="AB1520">
        <v>1557.75</v>
      </c>
      <c r="AC1520" t="s">
        <v>1067</v>
      </c>
      <c r="AD1520" t="s">
        <v>346</v>
      </c>
      <c r="AE1520" t="s">
        <v>324</v>
      </c>
      <c r="AF1520" t="s">
        <v>1410</v>
      </c>
      <c r="AG1520" t="s">
        <v>1406</v>
      </c>
      <c r="AH1520" t="s">
        <v>329</v>
      </c>
      <c r="AI1520" t="s">
        <v>318</v>
      </c>
      <c r="AJ1520" t="s">
        <v>1070</v>
      </c>
      <c r="AK1520">
        <v>86057</v>
      </c>
      <c r="AL1520">
        <v>12</v>
      </c>
      <c r="AM1520" t="s">
        <v>1354</v>
      </c>
      <c r="AN1520" t="s">
        <v>1355</v>
      </c>
      <c r="AO1520">
        <v>208081207</v>
      </c>
    </row>
    <row r="1521" spans="1:41">
      <c r="A1521" t="s">
        <v>315</v>
      </c>
      <c r="B1521">
        <v>4058</v>
      </c>
      <c r="C1521" t="s">
        <v>923</v>
      </c>
      <c r="D1521" t="s">
        <v>316</v>
      </c>
      <c r="E1521">
        <v>64850</v>
      </c>
      <c r="F1521" t="s">
        <v>317</v>
      </c>
      <c r="G1521" t="s">
        <v>318</v>
      </c>
      <c r="H1521" s="105" t="s">
        <v>924</v>
      </c>
      <c r="I1521" t="s">
        <v>925</v>
      </c>
      <c r="J1521" t="s">
        <v>669</v>
      </c>
      <c r="K1521" t="s">
        <v>315</v>
      </c>
      <c r="L1521">
        <v>61596</v>
      </c>
      <c r="M1521">
        <v>19664</v>
      </c>
      <c r="O1521">
        <v>333080</v>
      </c>
      <c r="P1521" t="s">
        <v>1066</v>
      </c>
      <c r="Q1521">
        <v>21953</v>
      </c>
      <c r="R1521">
        <v>152</v>
      </c>
      <c r="S1521">
        <v>21953</v>
      </c>
      <c r="T1521">
        <v>2786</v>
      </c>
      <c r="U1521" t="s">
        <v>328</v>
      </c>
      <c r="W1521">
        <v>1158667035</v>
      </c>
      <c r="X1521" s="76">
        <v>44410</v>
      </c>
      <c r="Y1521" s="76">
        <v>44503</v>
      </c>
      <c r="Z1521" s="76">
        <v>44501</v>
      </c>
      <c r="AA1521" s="76">
        <v>44530</v>
      </c>
      <c r="AB1521">
        <v>1562.78</v>
      </c>
      <c r="AC1521" t="s">
        <v>1067</v>
      </c>
      <c r="AD1521" t="s">
        <v>346</v>
      </c>
      <c r="AE1521" t="s">
        <v>324</v>
      </c>
      <c r="AF1521" t="s">
        <v>1410</v>
      </c>
      <c r="AG1521" t="s">
        <v>1406</v>
      </c>
      <c r="AH1521" t="s">
        <v>329</v>
      </c>
      <c r="AI1521" t="s">
        <v>318</v>
      </c>
      <c r="AJ1521" t="s">
        <v>1070</v>
      </c>
      <c r="AK1521">
        <v>86057</v>
      </c>
      <c r="AL1521">
        <v>6</v>
      </c>
      <c r="AM1521" t="s">
        <v>1335</v>
      </c>
      <c r="AN1521" t="s">
        <v>1336</v>
      </c>
      <c r="AO1521">
        <v>208081155</v>
      </c>
    </row>
    <row r="1522" spans="1:41">
      <c r="A1522" t="s">
        <v>315</v>
      </c>
      <c r="B1522">
        <v>4058</v>
      </c>
      <c r="C1522" t="s">
        <v>923</v>
      </c>
      <c r="D1522" t="s">
        <v>316</v>
      </c>
      <c r="E1522">
        <v>64850</v>
      </c>
      <c r="F1522" t="s">
        <v>317</v>
      </c>
      <c r="G1522" t="s">
        <v>318</v>
      </c>
      <c r="H1522" s="105" t="s">
        <v>924</v>
      </c>
      <c r="I1522" t="s">
        <v>925</v>
      </c>
      <c r="J1522" t="s">
        <v>669</v>
      </c>
      <c r="K1522" t="s">
        <v>315</v>
      </c>
      <c r="L1522">
        <v>61598</v>
      </c>
      <c r="M1522">
        <v>19664</v>
      </c>
      <c r="O1522">
        <v>333080</v>
      </c>
      <c r="P1522" t="s">
        <v>1066</v>
      </c>
      <c r="Q1522">
        <v>21953</v>
      </c>
      <c r="R1522">
        <v>152</v>
      </c>
      <c r="S1522">
        <v>21953</v>
      </c>
      <c r="T1522">
        <v>2786</v>
      </c>
      <c r="U1522" t="s">
        <v>328</v>
      </c>
      <c r="W1522">
        <v>1158667035</v>
      </c>
      <c r="X1522" s="76">
        <v>44410</v>
      </c>
      <c r="Y1522" s="76">
        <v>44503</v>
      </c>
      <c r="Z1522" s="76">
        <v>44501</v>
      </c>
      <c r="AA1522" s="76">
        <v>44530</v>
      </c>
      <c r="AB1522">
        <v>1723.58</v>
      </c>
      <c r="AC1522" t="s">
        <v>1067</v>
      </c>
      <c r="AD1522" t="s">
        <v>346</v>
      </c>
      <c r="AE1522" t="s">
        <v>324</v>
      </c>
      <c r="AF1522" t="s">
        <v>1410</v>
      </c>
      <c r="AG1522" t="s">
        <v>1406</v>
      </c>
      <c r="AH1522" t="s">
        <v>329</v>
      </c>
      <c r="AI1522" t="s">
        <v>318</v>
      </c>
      <c r="AJ1522" t="s">
        <v>1070</v>
      </c>
      <c r="AK1522">
        <v>86057</v>
      </c>
      <c r="AL1522">
        <v>8</v>
      </c>
      <c r="AM1522" t="s">
        <v>1301</v>
      </c>
      <c r="AN1522" t="s">
        <v>1302</v>
      </c>
      <c r="AO1522">
        <v>207055970</v>
      </c>
    </row>
    <row r="1523" spans="1:41">
      <c r="A1523" t="s">
        <v>315</v>
      </c>
      <c r="B1523">
        <v>4058</v>
      </c>
      <c r="C1523" t="s">
        <v>923</v>
      </c>
      <c r="D1523" t="s">
        <v>316</v>
      </c>
      <c r="E1523">
        <v>64850</v>
      </c>
      <c r="F1523" t="s">
        <v>317</v>
      </c>
      <c r="G1523" t="s">
        <v>318</v>
      </c>
      <c r="H1523" s="105" t="s">
        <v>924</v>
      </c>
      <c r="I1523" t="s">
        <v>925</v>
      </c>
      <c r="J1523" t="s">
        <v>669</v>
      </c>
      <c r="K1523" t="s">
        <v>315</v>
      </c>
      <c r="L1523">
        <v>61604</v>
      </c>
      <c r="M1523">
        <v>19664</v>
      </c>
      <c r="O1523">
        <v>333080</v>
      </c>
      <c r="P1523" t="s">
        <v>1066</v>
      </c>
      <c r="Q1523">
        <v>21953</v>
      </c>
      <c r="R1523">
        <v>152</v>
      </c>
      <c r="S1523">
        <v>21953</v>
      </c>
      <c r="T1523">
        <v>2786</v>
      </c>
      <c r="U1523" t="s">
        <v>328</v>
      </c>
      <c r="W1523">
        <v>1158667035</v>
      </c>
      <c r="X1523" s="76">
        <v>44410</v>
      </c>
      <c r="Y1523" s="76">
        <v>44503</v>
      </c>
      <c r="Z1523" s="76">
        <v>44501</v>
      </c>
      <c r="AA1523" s="76">
        <v>44530</v>
      </c>
      <c r="AB1523">
        <v>1723.58</v>
      </c>
      <c r="AC1523" t="s">
        <v>1067</v>
      </c>
      <c r="AD1523" t="s">
        <v>346</v>
      </c>
      <c r="AE1523" t="s">
        <v>324</v>
      </c>
      <c r="AF1523" t="s">
        <v>1410</v>
      </c>
      <c r="AG1523" t="s">
        <v>1406</v>
      </c>
      <c r="AH1523" t="s">
        <v>329</v>
      </c>
      <c r="AI1523" t="s">
        <v>318</v>
      </c>
      <c r="AJ1523" t="s">
        <v>1070</v>
      </c>
      <c r="AK1523">
        <v>86057</v>
      </c>
      <c r="AL1523">
        <v>14</v>
      </c>
      <c r="AM1523" t="s">
        <v>944</v>
      </c>
      <c r="AN1523" t="s">
        <v>1321</v>
      </c>
      <c r="AO1523">
        <v>208081221</v>
      </c>
    </row>
    <row r="1524" spans="1:41">
      <c r="A1524" t="s">
        <v>315</v>
      </c>
      <c r="B1524">
        <v>4058</v>
      </c>
      <c r="C1524" t="s">
        <v>923</v>
      </c>
      <c r="D1524" t="s">
        <v>316</v>
      </c>
      <c r="E1524">
        <v>64850</v>
      </c>
      <c r="F1524" t="s">
        <v>317</v>
      </c>
      <c r="G1524" t="s">
        <v>318</v>
      </c>
      <c r="H1524" s="105" t="s">
        <v>924</v>
      </c>
      <c r="I1524" t="s">
        <v>925</v>
      </c>
      <c r="J1524" t="s">
        <v>669</v>
      </c>
      <c r="K1524" t="s">
        <v>315</v>
      </c>
      <c r="L1524">
        <v>61594</v>
      </c>
      <c r="M1524">
        <v>19664</v>
      </c>
      <c r="O1524">
        <v>333080</v>
      </c>
      <c r="P1524" t="s">
        <v>1066</v>
      </c>
      <c r="Q1524">
        <v>21953</v>
      </c>
      <c r="R1524">
        <v>152</v>
      </c>
      <c r="S1524">
        <v>21953</v>
      </c>
      <c r="T1524">
        <v>2786</v>
      </c>
      <c r="U1524" t="s">
        <v>328</v>
      </c>
      <c r="W1524">
        <v>1158667035</v>
      </c>
      <c r="X1524" s="76">
        <v>44410</v>
      </c>
      <c r="Y1524" s="76">
        <v>44503</v>
      </c>
      <c r="Z1524" s="76">
        <v>44501</v>
      </c>
      <c r="AA1524" s="76">
        <v>44530</v>
      </c>
      <c r="AB1524">
        <v>1537.65</v>
      </c>
      <c r="AC1524" t="s">
        <v>1067</v>
      </c>
      <c r="AD1524" t="s">
        <v>346</v>
      </c>
      <c r="AE1524" t="s">
        <v>324</v>
      </c>
      <c r="AF1524" t="s">
        <v>1410</v>
      </c>
      <c r="AG1524" t="s">
        <v>1406</v>
      </c>
      <c r="AH1524" t="s">
        <v>329</v>
      </c>
      <c r="AI1524" t="s">
        <v>318</v>
      </c>
      <c r="AJ1524" t="s">
        <v>1070</v>
      </c>
      <c r="AK1524">
        <v>86057</v>
      </c>
      <c r="AL1524">
        <v>4</v>
      </c>
      <c r="AM1524" t="s">
        <v>1339</v>
      </c>
      <c r="AN1524" t="s">
        <v>1340</v>
      </c>
      <c r="AO1524">
        <v>208081132</v>
      </c>
    </row>
    <row r="1525" spans="1:41">
      <c r="A1525" t="s">
        <v>315</v>
      </c>
      <c r="B1525">
        <v>4058</v>
      </c>
      <c r="C1525" t="s">
        <v>923</v>
      </c>
      <c r="D1525" t="s">
        <v>316</v>
      </c>
      <c r="E1525">
        <v>64850</v>
      </c>
      <c r="F1525" t="s">
        <v>317</v>
      </c>
      <c r="G1525" t="s">
        <v>318</v>
      </c>
      <c r="H1525" s="105" t="s">
        <v>924</v>
      </c>
      <c r="I1525" t="s">
        <v>925</v>
      </c>
      <c r="J1525" t="s">
        <v>669</v>
      </c>
      <c r="K1525" t="s">
        <v>315</v>
      </c>
      <c r="L1525">
        <v>61600</v>
      </c>
      <c r="M1525">
        <v>19664</v>
      </c>
      <c r="O1525">
        <v>333080</v>
      </c>
      <c r="P1525" t="s">
        <v>1066</v>
      </c>
      <c r="Q1525">
        <v>21953</v>
      </c>
      <c r="R1525">
        <v>152</v>
      </c>
      <c r="S1525">
        <v>21953</v>
      </c>
      <c r="T1525">
        <v>2786</v>
      </c>
      <c r="U1525" t="s">
        <v>328</v>
      </c>
      <c r="W1525">
        <v>1158667035</v>
      </c>
      <c r="X1525" s="76">
        <v>44410</v>
      </c>
      <c r="Y1525" s="76">
        <v>44503</v>
      </c>
      <c r="Z1525" s="76">
        <v>44501</v>
      </c>
      <c r="AA1525" s="76">
        <v>44530</v>
      </c>
      <c r="AB1525">
        <v>1130.6300000000001</v>
      </c>
      <c r="AC1525" t="s">
        <v>1067</v>
      </c>
      <c r="AD1525" t="s">
        <v>346</v>
      </c>
      <c r="AE1525" t="s">
        <v>324</v>
      </c>
      <c r="AF1525" t="s">
        <v>1410</v>
      </c>
      <c r="AG1525" t="s">
        <v>1406</v>
      </c>
      <c r="AH1525" t="s">
        <v>329</v>
      </c>
      <c r="AI1525" t="s">
        <v>318</v>
      </c>
      <c r="AJ1525" t="s">
        <v>1070</v>
      </c>
      <c r="AK1525">
        <v>86057</v>
      </c>
      <c r="AL1525">
        <v>10</v>
      </c>
      <c r="AM1525" t="s">
        <v>1299</v>
      </c>
      <c r="AN1525" t="s">
        <v>1300</v>
      </c>
      <c r="AO1525">
        <v>208081185</v>
      </c>
    </row>
    <row r="1526" spans="1:41">
      <c r="A1526" t="s">
        <v>315</v>
      </c>
      <c r="B1526">
        <v>4058</v>
      </c>
      <c r="C1526" t="s">
        <v>923</v>
      </c>
      <c r="D1526" t="s">
        <v>316</v>
      </c>
      <c r="E1526">
        <v>64850</v>
      </c>
      <c r="F1526" t="s">
        <v>317</v>
      </c>
      <c r="G1526" t="s">
        <v>318</v>
      </c>
      <c r="H1526" s="105" t="s">
        <v>924</v>
      </c>
      <c r="I1526" t="s">
        <v>925</v>
      </c>
      <c r="J1526" t="s">
        <v>669</v>
      </c>
      <c r="K1526" t="s">
        <v>315</v>
      </c>
      <c r="L1526">
        <v>61601</v>
      </c>
      <c r="M1526">
        <v>19664</v>
      </c>
      <c r="O1526">
        <v>333080</v>
      </c>
      <c r="P1526" t="s">
        <v>1066</v>
      </c>
      <c r="Q1526">
        <v>21953</v>
      </c>
      <c r="R1526">
        <v>152</v>
      </c>
      <c r="S1526">
        <v>21953</v>
      </c>
      <c r="T1526">
        <v>2786</v>
      </c>
      <c r="U1526" t="s">
        <v>328</v>
      </c>
      <c r="W1526">
        <v>1158667035</v>
      </c>
      <c r="X1526" s="76">
        <v>44410</v>
      </c>
      <c r="Y1526" s="76">
        <v>44503</v>
      </c>
      <c r="Z1526" s="76">
        <v>44501</v>
      </c>
      <c r="AA1526" s="76">
        <v>44530</v>
      </c>
      <c r="AB1526">
        <v>1723.58</v>
      </c>
      <c r="AC1526" t="s">
        <v>1067</v>
      </c>
      <c r="AD1526" t="s">
        <v>346</v>
      </c>
      <c r="AE1526" t="s">
        <v>324</v>
      </c>
      <c r="AF1526" t="s">
        <v>1410</v>
      </c>
      <c r="AG1526" t="s">
        <v>1406</v>
      </c>
      <c r="AH1526" t="s">
        <v>329</v>
      </c>
      <c r="AI1526" t="s">
        <v>318</v>
      </c>
      <c r="AJ1526" t="s">
        <v>1070</v>
      </c>
      <c r="AK1526">
        <v>86057</v>
      </c>
      <c r="AL1526">
        <v>11</v>
      </c>
      <c r="AM1526" t="s">
        <v>1331</v>
      </c>
      <c r="AN1526" t="s">
        <v>1332</v>
      </c>
      <c r="AO1526">
        <v>208081192</v>
      </c>
    </row>
    <row r="1527" spans="1:41">
      <c r="A1527" t="s">
        <v>315</v>
      </c>
      <c r="B1527">
        <v>4058</v>
      </c>
      <c r="C1527" t="s">
        <v>923</v>
      </c>
      <c r="D1527" t="s">
        <v>316</v>
      </c>
      <c r="E1527">
        <v>64850</v>
      </c>
      <c r="F1527" t="s">
        <v>317</v>
      </c>
      <c r="G1527" t="s">
        <v>318</v>
      </c>
      <c r="H1527" s="105" t="s">
        <v>924</v>
      </c>
      <c r="I1527" t="s">
        <v>925</v>
      </c>
      <c r="J1527" t="s">
        <v>669</v>
      </c>
      <c r="K1527" t="s">
        <v>315</v>
      </c>
      <c r="L1527">
        <v>61595</v>
      </c>
      <c r="M1527">
        <v>19664</v>
      </c>
      <c r="O1527">
        <v>333080</v>
      </c>
      <c r="P1527" t="s">
        <v>1066</v>
      </c>
      <c r="Q1527">
        <v>21953</v>
      </c>
      <c r="R1527">
        <v>152</v>
      </c>
      <c r="S1527">
        <v>21953</v>
      </c>
      <c r="T1527">
        <v>2786</v>
      </c>
      <c r="U1527" t="s">
        <v>328</v>
      </c>
      <c r="W1527">
        <v>1158667035</v>
      </c>
      <c r="X1527" s="76">
        <v>44410</v>
      </c>
      <c r="Y1527" s="76">
        <v>44503</v>
      </c>
      <c r="Z1527" s="76">
        <v>44501</v>
      </c>
      <c r="AA1527" s="76">
        <v>44530</v>
      </c>
      <c r="AB1527">
        <v>1723.58</v>
      </c>
      <c r="AC1527" t="s">
        <v>1067</v>
      </c>
      <c r="AD1527" t="s">
        <v>346</v>
      </c>
      <c r="AE1527" t="s">
        <v>324</v>
      </c>
      <c r="AF1527" t="s">
        <v>1410</v>
      </c>
      <c r="AG1527" t="s">
        <v>1406</v>
      </c>
      <c r="AH1527" t="s">
        <v>329</v>
      </c>
      <c r="AI1527" t="s">
        <v>318</v>
      </c>
      <c r="AJ1527" t="s">
        <v>1070</v>
      </c>
      <c r="AK1527">
        <v>86057</v>
      </c>
      <c r="AL1527">
        <v>5</v>
      </c>
      <c r="AM1527" t="s">
        <v>1290</v>
      </c>
      <c r="AN1527" t="s">
        <v>1291</v>
      </c>
      <c r="AO1527">
        <v>208081148</v>
      </c>
    </row>
    <row r="1528" spans="1:41">
      <c r="A1528" t="s">
        <v>315</v>
      </c>
      <c r="B1528">
        <v>4058</v>
      </c>
      <c r="C1528" t="s">
        <v>923</v>
      </c>
      <c r="D1528" t="s">
        <v>316</v>
      </c>
      <c r="E1528">
        <v>64850</v>
      </c>
      <c r="F1528" t="s">
        <v>317</v>
      </c>
      <c r="G1528" t="s">
        <v>318</v>
      </c>
      <c r="H1528" s="105" t="s">
        <v>924</v>
      </c>
      <c r="I1528" t="s">
        <v>925</v>
      </c>
      <c r="J1528" t="s">
        <v>669</v>
      </c>
      <c r="K1528" t="s">
        <v>315</v>
      </c>
      <c r="L1528">
        <v>61607</v>
      </c>
      <c r="M1528">
        <v>19664</v>
      </c>
      <c r="O1528">
        <v>333080</v>
      </c>
      <c r="P1528" t="s">
        <v>1066</v>
      </c>
      <c r="Q1528">
        <v>21953</v>
      </c>
      <c r="R1528">
        <v>152</v>
      </c>
      <c r="S1528">
        <v>21953</v>
      </c>
      <c r="T1528">
        <v>2786</v>
      </c>
      <c r="U1528" t="s">
        <v>328</v>
      </c>
      <c r="W1528">
        <v>1158667035</v>
      </c>
      <c r="X1528" s="76">
        <v>44410</v>
      </c>
      <c r="Y1528" s="76">
        <v>44503</v>
      </c>
      <c r="Z1528" s="76">
        <v>44501</v>
      </c>
      <c r="AA1528" s="76">
        <v>44530</v>
      </c>
      <c r="AB1528">
        <v>1728.6</v>
      </c>
      <c r="AC1528" t="s">
        <v>1067</v>
      </c>
      <c r="AD1528" t="s">
        <v>346</v>
      </c>
      <c r="AE1528" t="s">
        <v>324</v>
      </c>
      <c r="AF1528" t="s">
        <v>1410</v>
      </c>
      <c r="AG1528" t="s">
        <v>1406</v>
      </c>
      <c r="AH1528" t="s">
        <v>329</v>
      </c>
      <c r="AI1528" t="s">
        <v>318</v>
      </c>
      <c r="AJ1528" t="s">
        <v>1070</v>
      </c>
      <c r="AK1528">
        <v>86057</v>
      </c>
      <c r="AL1528">
        <v>17</v>
      </c>
      <c r="AM1528" t="s">
        <v>966</v>
      </c>
      <c r="AN1528" t="s">
        <v>1324</v>
      </c>
      <c r="AO1528">
        <v>208081251</v>
      </c>
    </row>
    <row r="1529" spans="1:41">
      <c r="A1529" t="s">
        <v>315</v>
      </c>
      <c r="B1529">
        <v>4058</v>
      </c>
      <c r="C1529" t="s">
        <v>923</v>
      </c>
      <c r="D1529" t="s">
        <v>316</v>
      </c>
      <c r="E1529">
        <v>64850</v>
      </c>
      <c r="F1529" t="s">
        <v>317</v>
      </c>
      <c r="G1529" t="s">
        <v>318</v>
      </c>
      <c r="H1529" s="105" t="s">
        <v>924</v>
      </c>
      <c r="I1529" t="s">
        <v>925</v>
      </c>
      <c r="J1529" t="s">
        <v>669</v>
      </c>
      <c r="K1529" t="s">
        <v>315</v>
      </c>
      <c r="L1529">
        <v>61611</v>
      </c>
      <c r="M1529">
        <v>19664</v>
      </c>
      <c r="O1529">
        <v>333080</v>
      </c>
      <c r="P1529" t="s">
        <v>1066</v>
      </c>
      <c r="Q1529">
        <v>21953</v>
      </c>
      <c r="R1529">
        <v>152</v>
      </c>
      <c r="S1529">
        <v>21953</v>
      </c>
      <c r="T1529">
        <v>2786</v>
      </c>
      <c r="U1529" t="s">
        <v>328</v>
      </c>
      <c r="W1529">
        <v>1158667035</v>
      </c>
      <c r="X1529" s="76">
        <v>44410</v>
      </c>
      <c r="Y1529" s="76">
        <v>44503</v>
      </c>
      <c r="Z1529" s="76">
        <v>44501</v>
      </c>
      <c r="AA1529" s="76">
        <v>44530</v>
      </c>
      <c r="AB1529">
        <v>1557.75</v>
      </c>
      <c r="AC1529" t="s">
        <v>1067</v>
      </c>
      <c r="AD1529" t="s">
        <v>346</v>
      </c>
      <c r="AE1529" t="s">
        <v>324</v>
      </c>
      <c r="AF1529" t="s">
        <v>1410</v>
      </c>
      <c r="AG1529" t="s">
        <v>1406</v>
      </c>
      <c r="AH1529" t="s">
        <v>329</v>
      </c>
      <c r="AI1529" t="s">
        <v>318</v>
      </c>
      <c r="AJ1529" t="s">
        <v>1070</v>
      </c>
      <c r="AK1529">
        <v>86057</v>
      </c>
      <c r="AL1529">
        <v>21</v>
      </c>
      <c r="AM1529" t="s">
        <v>1286</v>
      </c>
      <c r="AN1529" t="s">
        <v>1287</v>
      </c>
      <c r="AO1529">
        <v>208081297</v>
      </c>
    </row>
    <row r="1530" spans="1:41">
      <c r="A1530" t="s">
        <v>315</v>
      </c>
      <c r="B1530">
        <v>4058</v>
      </c>
      <c r="C1530" t="s">
        <v>923</v>
      </c>
      <c r="D1530" t="s">
        <v>316</v>
      </c>
      <c r="E1530">
        <v>64850</v>
      </c>
      <c r="F1530" t="s">
        <v>317</v>
      </c>
      <c r="G1530" t="s">
        <v>318</v>
      </c>
      <c r="H1530" s="105" t="s">
        <v>924</v>
      </c>
      <c r="I1530" t="s">
        <v>925</v>
      </c>
      <c r="J1530" t="s">
        <v>669</v>
      </c>
      <c r="K1530" t="s">
        <v>315</v>
      </c>
      <c r="L1530">
        <v>61599</v>
      </c>
      <c r="M1530">
        <v>19664</v>
      </c>
      <c r="O1530">
        <v>333080</v>
      </c>
      <c r="P1530" t="s">
        <v>1066</v>
      </c>
      <c r="Q1530">
        <v>21953</v>
      </c>
      <c r="R1530">
        <v>152</v>
      </c>
      <c r="S1530">
        <v>21953</v>
      </c>
      <c r="T1530">
        <v>2786</v>
      </c>
      <c r="U1530" t="s">
        <v>328</v>
      </c>
      <c r="W1530">
        <v>1158667035</v>
      </c>
      <c r="X1530" s="76">
        <v>44410</v>
      </c>
      <c r="Y1530" s="76">
        <v>44503</v>
      </c>
      <c r="Z1530" s="76">
        <v>44501</v>
      </c>
      <c r="AA1530" s="76">
        <v>44530</v>
      </c>
      <c r="AB1530">
        <v>1557.75</v>
      </c>
      <c r="AC1530" t="s">
        <v>1067</v>
      </c>
      <c r="AD1530" t="s">
        <v>346</v>
      </c>
      <c r="AE1530" t="s">
        <v>324</v>
      </c>
      <c r="AF1530" t="s">
        <v>1410</v>
      </c>
      <c r="AG1530" t="s">
        <v>1406</v>
      </c>
      <c r="AH1530" t="s">
        <v>329</v>
      </c>
      <c r="AI1530" t="s">
        <v>318</v>
      </c>
      <c r="AJ1530" t="s">
        <v>1070</v>
      </c>
      <c r="AK1530">
        <v>86057</v>
      </c>
      <c r="AL1530">
        <v>9</v>
      </c>
      <c r="AM1530" t="s">
        <v>1305</v>
      </c>
      <c r="AN1530" t="s">
        <v>1306</v>
      </c>
      <c r="AO1530">
        <v>208081178</v>
      </c>
    </row>
    <row r="1531" spans="1:41">
      <c r="A1531" t="s">
        <v>315</v>
      </c>
      <c r="B1531">
        <v>4058</v>
      </c>
      <c r="C1531" t="s">
        <v>923</v>
      </c>
      <c r="D1531" t="s">
        <v>316</v>
      </c>
      <c r="E1531">
        <v>64850</v>
      </c>
      <c r="F1531" t="s">
        <v>317</v>
      </c>
      <c r="G1531" t="s">
        <v>318</v>
      </c>
      <c r="H1531" s="105" t="s">
        <v>924</v>
      </c>
      <c r="I1531" t="s">
        <v>925</v>
      </c>
      <c r="J1531" t="s">
        <v>669</v>
      </c>
      <c r="K1531" t="s">
        <v>315</v>
      </c>
      <c r="L1531">
        <v>61605</v>
      </c>
      <c r="M1531">
        <v>19664</v>
      </c>
      <c r="O1531">
        <v>333080</v>
      </c>
      <c r="P1531" t="s">
        <v>1066</v>
      </c>
      <c r="Q1531">
        <v>21953</v>
      </c>
      <c r="R1531">
        <v>152</v>
      </c>
      <c r="S1531">
        <v>21953</v>
      </c>
      <c r="T1531">
        <v>2786</v>
      </c>
      <c r="U1531" t="s">
        <v>328</v>
      </c>
      <c r="W1531">
        <v>1158667035</v>
      </c>
      <c r="X1531" s="76">
        <v>44410</v>
      </c>
      <c r="Y1531" s="76">
        <v>44503</v>
      </c>
      <c r="Z1531" s="76">
        <v>44501</v>
      </c>
      <c r="AA1531" s="76">
        <v>44530</v>
      </c>
      <c r="AB1531">
        <v>1557.75</v>
      </c>
      <c r="AC1531" t="s">
        <v>1067</v>
      </c>
      <c r="AD1531" t="s">
        <v>346</v>
      </c>
      <c r="AE1531" t="s">
        <v>324</v>
      </c>
      <c r="AF1531" t="s">
        <v>1410</v>
      </c>
      <c r="AG1531" t="s">
        <v>1406</v>
      </c>
      <c r="AH1531" t="s">
        <v>329</v>
      </c>
      <c r="AI1531" t="s">
        <v>318</v>
      </c>
      <c r="AJ1531" t="s">
        <v>1070</v>
      </c>
      <c r="AK1531">
        <v>86057</v>
      </c>
      <c r="AL1531">
        <v>15</v>
      </c>
      <c r="AM1531" t="s">
        <v>1309</v>
      </c>
      <c r="AN1531" t="s">
        <v>1310</v>
      </c>
      <c r="AO1531">
        <v>208081237</v>
      </c>
    </row>
    <row r="1532" spans="1:41">
      <c r="A1532" t="s">
        <v>315</v>
      </c>
      <c r="B1532">
        <v>4058</v>
      </c>
      <c r="C1532" t="s">
        <v>923</v>
      </c>
      <c r="D1532" t="s">
        <v>316</v>
      </c>
      <c r="E1532">
        <v>64850</v>
      </c>
      <c r="F1532" t="s">
        <v>317</v>
      </c>
      <c r="G1532" t="s">
        <v>318</v>
      </c>
      <c r="H1532" s="105" t="s">
        <v>924</v>
      </c>
      <c r="I1532" t="s">
        <v>925</v>
      </c>
      <c r="J1532" t="s">
        <v>669</v>
      </c>
      <c r="K1532" t="s">
        <v>315</v>
      </c>
      <c r="L1532">
        <v>61610</v>
      </c>
      <c r="M1532">
        <v>19664</v>
      </c>
      <c r="O1532">
        <v>333080</v>
      </c>
      <c r="P1532" t="s">
        <v>1066</v>
      </c>
      <c r="Q1532">
        <v>21953</v>
      </c>
      <c r="R1532">
        <v>152</v>
      </c>
      <c r="S1532">
        <v>21953</v>
      </c>
      <c r="T1532">
        <v>2786</v>
      </c>
      <c r="U1532" t="s">
        <v>328</v>
      </c>
      <c r="W1532">
        <v>1158667035</v>
      </c>
      <c r="X1532" s="76">
        <v>44410</v>
      </c>
      <c r="Y1532" s="76">
        <v>44503</v>
      </c>
      <c r="Z1532" s="76">
        <v>44501</v>
      </c>
      <c r="AA1532" s="76">
        <v>44530</v>
      </c>
      <c r="AB1532">
        <v>1723.58</v>
      </c>
      <c r="AC1532" t="s">
        <v>1067</v>
      </c>
      <c r="AD1532" t="s">
        <v>346</v>
      </c>
      <c r="AE1532" t="s">
        <v>324</v>
      </c>
      <c r="AF1532" t="s">
        <v>1410</v>
      </c>
      <c r="AG1532" t="s">
        <v>1406</v>
      </c>
      <c r="AH1532" t="s">
        <v>329</v>
      </c>
      <c r="AI1532" t="s">
        <v>318</v>
      </c>
      <c r="AJ1532" t="s">
        <v>1070</v>
      </c>
      <c r="AK1532">
        <v>86057</v>
      </c>
      <c r="AL1532">
        <v>20</v>
      </c>
      <c r="AM1532" t="s">
        <v>1317</v>
      </c>
      <c r="AN1532" t="s">
        <v>1318</v>
      </c>
      <c r="AO1532">
        <v>208081281</v>
      </c>
    </row>
    <row r="1533" spans="1:41">
      <c r="A1533" t="s">
        <v>315</v>
      </c>
      <c r="B1533">
        <v>4058</v>
      </c>
      <c r="C1533" t="s">
        <v>923</v>
      </c>
      <c r="D1533" t="s">
        <v>316</v>
      </c>
      <c r="E1533">
        <v>64850</v>
      </c>
      <c r="F1533" t="s">
        <v>317</v>
      </c>
      <c r="G1533" t="s">
        <v>318</v>
      </c>
      <c r="H1533" s="105" t="s">
        <v>924</v>
      </c>
      <c r="I1533" t="s">
        <v>925</v>
      </c>
      <c r="J1533" t="s">
        <v>669</v>
      </c>
      <c r="K1533" t="s">
        <v>315</v>
      </c>
      <c r="L1533">
        <v>61631</v>
      </c>
      <c r="M1533">
        <v>19694</v>
      </c>
      <c r="O1533">
        <v>333080</v>
      </c>
      <c r="P1533" t="s">
        <v>1066</v>
      </c>
      <c r="Q1533">
        <v>21954</v>
      </c>
      <c r="R1533">
        <v>152</v>
      </c>
      <c r="S1533">
        <v>21954</v>
      </c>
      <c r="T1533">
        <v>2786</v>
      </c>
      <c r="U1533" t="s">
        <v>328</v>
      </c>
      <c r="W1533">
        <v>1158667035</v>
      </c>
      <c r="X1533" s="76">
        <v>44410</v>
      </c>
      <c r="Y1533" s="76">
        <v>44531</v>
      </c>
      <c r="Z1533" s="76">
        <v>44531</v>
      </c>
      <c r="AA1533" s="76">
        <v>44561</v>
      </c>
      <c r="AB1533">
        <v>1557.75</v>
      </c>
      <c r="AC1533" t="s">
        <v>1067</v>
      </c>
      <c r="AD1533" t="s">
        <v>346</v>
      </c>
      <c r="AE1533" t="s">
        <v>324</v>
      </c>
      <c r="AF1533" t="s">
        <v>1411</v>
      </c>
      <c r="AG1533" t="s">
        <v>1406</v>
      </c>
      <c r="AH1533" t="s">
        <v>329</v>
      </c>
      <c r="AI1533" t="s">
        <v>318</v>
      </c>
      <c r="AJ1533" t="s">
        <v>1070</v>
      </c>
      <c r="AK1533">
        <v>86057</v>
      </c>
      <c r="AL1533">
        <v>21</v>
      </c>
      <c r="AM1533" t="s">
        <v>1286</v>
      </c>
      <c r="AN1533" t="s">
        <v>1287</v>
      </c>
      <c r="AO1533">
        <v>208081297</v>
      </c>
    </row>
    <row r="1534" spans="1:41">
      <c r="A1534" t="s">
        <v>315</v>
      </c>
      <c r="B1534">
        <v>4058</v>
      </c>
      <c r="C1534" t="s">
        <v>923</v>
      </c>
      <c r="D1534" t="s">
        <v>316</v>
      </c>
      <c r="E1534">
        <v>64850</v>
      </c>
      <c r="F1534" t="s">
        <v>317</v>
      </c>
      <c r="G1534" t="s">
        <v>318</v>
      </c>
      <c r="H1534" s="105" t="s">
        <v>924</v>
      </c>
      <c r="I1534" t="s">
        <v>925</v>
      </c>
      <c r="J1534" t="s">
        <v>669</v>
      </c>
      <c r="K1534" t="s">
        <v>315</v>
      </c>
      <c r="L1534">
        <v>61625</v>
      </c>
      <c r="M1534">
        <v>19694</v>
      </c>
      <c r="O1534">
        <v>333080</v>
      </c>
      <c r="P1534" t="s">
        <v>1066</v>
      </c>
      <c r="Q1534">
        <v>21954</v>
      </c>
      <c r="R1534">
        <v>152</v>
      </c>
      <c r="S1534">
        <v>21954</v>
      </c>
      <c r="T1534">
        <v>2786</v>
      </c>
      <c r="U1534" t="s">
        <v>328</v>
      </c>
      <c r="W1534">
        <v>1158667035</v>
      </c>
      <c r="X1534" s="76">
        <v>44410</v>
      </c>
      <c r="Y1534" s="76">
        <v>44531</v>
      </c>
      <c r="Z1534" s="76">
        <v>44531</v>
      </c>
      <c r="AA1534" s="76">
        <v>44561</v>
      </c>
      <c r="AB1534">
        <v>1557.75</v>
      </c>
      <c r="AC1534" t="s">
        <v>1067</v>
      </c>
      <c r="AD1534" t="s">
        <v>346</v>
      </c>
      <c r="AE1534" t="s">
        <v>324</v>
      </c>
      <c r="AF1534" t="s">
        <v>1411</v>
      </c>
      <c r="AG1534" t="s">
        <v>1406</v>
      </c>
      <c r="AH1534" t="s">
        <v>329</v>
      </c>
      <c r="AI1534" t="s">
        <v>318</v>
      </c>
      <c r="AJ1534" t="s">
        <v>1070</v>
      </c>
      <c r="AK1534">
        <v>86057</v>
      </c>
      <c r="AL1534">
        <v>15</v>
      </c>
      <c r="AM1534" t="s">
        <v>1309</v>
      </c>
      <c r="AN1534" t="s">
        <v>1310</v>
      </c>
      <c r="AO1534">
        <v>208081237</v>
      </c>
    </row>
    <row r="1535" spans="1:41">
      <c r="A1535" t="s">
        <v>315</v>
      </c>
      <c r="B1535">
        <v>4058</v>
      </c>
      <c r="C1535" t="s">
        <v>923</v>
      </c>
      <c r="D1535" t="s">
        <v>316</v>
      </c>
      <c r="E1535">
        <v>64850</v>
      </c>
      <c r="F1535" t="s">
        <v>317</v>
      </c>
      <c r="G1535" t="s">
        <v>318</v>
      </c>
      <c r="H1535" s="105" t="s">
        <v>924</v>
      </c>
      <c r="I1535" t="s">
        <v>925</v>
      </c>
      <c r="J1535" t="s">
        <v>669</v>
      </c>
      <c r="K1535" t="s">
        <v>315</v>
      </c>
      <c r="L1535">
        <v>61614</v>
      </c>
      <c r="M1535">
        <v>19694</v>
      </c>
      <c r="O1535">
        <v>333080</v>
      </c>
      <c r="P1535" t="s">
        <v>1066</v>
      </c>
      <c r="Q1535">
        <v>21954</v>
      </c>
      <c r="R1535">
        <v>152</v>
      </c>
      <c r="S1535">
        <v>21954</v>
      </c>
      <c r="T1535">
        <v>2786</v>
      </c>
      <c r="U1535" t="s">
        <v>328</v>
      </c>
      <c r="W1535">
        <v>1158667035</v>
      </c>
      <c r="X1535" s="76">
        <v>44410</v>
      </c>
      <c r="Y1535" s="76">
        <v>44531</v>
      </c>
      <c r="Z1535" s="76">
        <v>44531</v>
      </c>
      <c r="AA1535" s="76">
        <v>44561</v>
      </c>
      <c r="AB1535">
        <v>1537.65</v>
      </c>
      <c r="AC1535" t="s">
        <v>1067</v>
      </c>
      <c r="AD1535" t="s">
        <v>346</v>
      </c>
      <c r="AE1535" t="s">
        <v>324</v>
      </c>
      <c r="AF1535" t="s">
        <v>1411</v>
      </c>
      <c r="AG1535" t="s">
        <v>1406</v>
      </c>
      <c r="AH1535" t="s">
        <v>329</v>
      </c>
      <c r="AI1535" t="s">
        <v>318</v>
      </c>
      <c r="AJ1535" t="s">
        <v>1070</v>
      </c>
      <c r="AK1535">
        <v>86057</v>
      </c>
      <c r="AL1535">
        <v>4</v>
      </c>
      <c r="AM1535" t="s">
        <v>1339</v>
      </c>
      <c r="AN1535" t="s">
        <v>1340</v>
      </c>
      <c r="AO1535">
        <v>208081132</v>
      </c>
    </row>
    <row r="1536" spans="1:41">
      <c r="A1536" t="s">
        <v>315</v>
      </c>
      <c r="B1536">
        <v>4058</v>
      </c>
      <c r="C1536" t="s">
        <v>923</v>
      </c>
      <c r="D1536" t="s">
        <v>316</v>
      </c>
      <c r="E1536">
        <v>64850</v>
      </c>
      <c r="F1536" t="s">
        <v>317</v>
      </c>
      <c r="G1536" t="s">
        <v>318</v>
      </c>
      <c r="H1536" s="105" t="s">
        <v>924</v>
      </c>
      <c r="I1536" t="s">
        <v>925</v>
      </c>
      <c r="J1536" t="s">
        <v>669</v>
      </c>
      <c r="K1536" t="s">
        <v>315</v>
      </c>
      <c r="L1536">
        <v>61630</v>
      </c>
      <c r="M1536">
        <v>19694</v>
      </c>
      <c r="O1536">
        <v>333080</v>
      </c>
      <c r="P1536" t="s">
        <v>1066</v>
      </c>
      <c r="Q1536">
        <v>21954</v>
      </c>
      <c r="R1536">
        <v>152</v>
      </c>
      <c r="S1536">
        <v>21954</v>
      </c>
      <c r="T1536">
        <v>2786</v>
      </c>
      <c r="U1536" t="s">
        <v>328</v>
      </c>
      <c r="W1536">
        <v>1158667035</v>
      </c>
      <c r="X1536" s="76">
        <v>44410</v>
      </c>
      <c r="Y1536" s="76">
        <v>44531</v>
      </c>
      <c r="Z1536" s="76">
        <v>44531</v>
      </c>
      <c r="AA1536" s="76">
        <v>44561</v>
      </c>
      <c r="AB1536">
        <v>1723.58</v>
      </c>
      <c r="AC1536" t="s">
        <v>1067</v>
      </c>
      <c r="AD1536" t="s">
        <v>346</v>
      </c>
      <c r="AE1536" t="s">
        <v>324</v>
      </c>
      <c r="AF1536" t="s">
        <v>1411</v>
      </c>
      <c r="AG1536" t="s">
        <v>1406</v>
      </c>
      <c r="AH1536" t="s">
        <v>329</v>
      </c>
      <c r="AI1536" t="s">
        <v>318</v>
      </c>
      <c r="AJ1536" t="s">
        <v>1070</v>
      </c>
      <c r="AK1536">
        <v>86057</v>
      </c>
      <c r="AL1536">
        <v>20</v>
      </c>
      <c r="AM1536" t="s">
        <v>1317</v>
      </c>
      <c r="AN1536" t="s">
        <v>1318</v>
      </c>
      <c r="AO1536">
        <v>208081281</v>
      </c>
    </row>
    <row r="1537" spans="1:41">
      <c r="A1537" t="s">
        <v>315</v>
      </c>
      <c r="B1537">
        <v>4058</v>
      </c>
      <c r="C1537" t="s">
        <v>923</v>
      </c>
      <c r="D1537" t="s">
        <v>316</v>
      </c>
      <c r="E1537">
        <v>64850</v>
      </c>
      <c r="F1537" t="s">
        <v>317</v>
      </c>
      <c r="G1537" t="s">
        <v>318</v>
      </c>
      <c r="H1537" s="105" t="s">
        <v>924</v>
      </c>
      <c r="I1537" t="s">
        <v>925</v>
      </c>
      <c r="J1537" t="s">
        <v>669</v>
      </c>
      <c r="K1537" t="s">
        <v>315</v>
      </c>
      <c r="L1537">
        <v>61622</v>
      </c>
      <c r="M1537">
        <v>19694</v>
      </c>
      <c r="O1537">
        <v>333080</v>
      </c>
      <c r="P1537" t="s">
        <v>1066</v>
      </c>
      <c r="Q1537">
        <v>21954</v>
      </c>
      <c r="R1537">
        <v>152</v>
      </c>
      <c r="S1537">
        <v>21954</v>
      </c>
      <c r="T1537">
        <v>2786</v>
      </c>
      <c r="U1537" t="s">
        <v>328</v>
      </c>
      <c r="W1537">
        <v>1158667035</v>
      </c>
      <c r="X1537" s="76">
        <v>44410</v>
      </c>
      <c r="Y1537" s="76">
        <v>44531</v>
      </c>
      <c r="Z1537" s="76">
        <v>44531</v>
      </c>
      <c r="AA1537" s="76">
        <v>44561</v>
      </c>
      <c r="AB1537">
        <v>1557.75</v>
      </c>
      <c r="AC1537" t="s">
        <v>1067</v>
      </c>
      <c r="AD1537" t="s">
        <v>346</v>
      </c>
      <c r="AE1537" t="s">
        <v>324</v>
      </c>
      <c r="AF1537" t="s">
        <v>1411</v>
      </c>
      <c r="AG1537" t="s">
        <v>1406</v>
      </c>
      <c r="AH1537" t="s">
        <v>329</v>
      </c>
      <c r="AI1537" t="s">
        <v>318</v>
      </c>
      <c r="AJ1537" t="s">
        <v>1070</v>
      </c>
      <c r="AK1537">
        <v>86057</v>
      </c>
      <c r="AL1537">
        <v>12</v>
      </c>
      <c r="AM1537" t="s">
        <v>1354</v>
      </c>
      <c r="AN1537" t="s">
        <v>1355</v>
      </c>
      <c r="AO1537">
        <v>208081207</v>
      </c>
    </row>
    <row r="1538" spans="1:41">
      <c r="A1538" t="s">
        <v>315</v>
      </c>
      <c r="B1538">
        <v>4058</v>
      </c>
      <c r="C1538" t="s">
        <v>923</v>
      </c>
      <c r="D1538" t="s">
        <v>316</v>
      </c>
      <c r="E1538">
        <v>64850</v>
      </c>
      <c r="F1538" t="s">
        <v>317</v>
      </c>
      <c r="G1538" t="s">
        <v>318</v>
      </c>
      <c r="H1538" s="105" t="s">
        <v>924</v>
      </c>
      <c r="I1538" t="s">
        <v>925</v>
      </c>
      <c r="J1538" t="s">
        <v>669</v>
      </c>
      <c r="K1538" t="s">
        <v>315</v>
      </c>
      <c r="L1538">
        <v>61615</v>
      </c>
      <c r="M1538">
        <v>19694</v>
      </c>
      <c r="O1538">
        <v>333080</v>
      </c>
      <c r="P1538" t="s">
        <v>1066</v>
      </c>
      <c r="Q1538">
        <v>21954</v>
      </c>
      <c r="R1538">
        <v>152</v>
      </c>
      <c r="S1538">
        <v>21954</v>
      </c>
      <c r="T1538">
        <v>2786</v>
      </c>
      <c r="U1538" t="s">
        <v>328</v>
      </c>
      <c r="W1538">
        <v>1158667035</v>
      </c>
      <c r="X1538" s="76">
        <v>44410</v>
      </c>
      <c r="Y1538" s="76">
        <v>44531</v>
      </c>
      <c r="Z1538" s="76">
        <v>44531</v>
      </c>
      <c r="AA1538" s="76">
        <v>44561</v>
      </c>
      <c r="AB1538">
        <v>1723.58</v>
      </c>
      <c r="AC1538" t="s">
        <v>1067</v>
      </c>
      <c r="AD1538" t="s">
        <v>346</v>
      </c>
      <c r="AE1538" t="s">
        <v>324</v>
      </c>
      <c r="AF1538" t="s">
        <v>1411</v>
      </c>
      <c r="AG1538" t="s">
        <v>1406</v>
      </c>
      <c r="AH1538" t="s">
        <v>329</v>
      </c>
      <c r="AI1538" t="s">
        <v>318</v>
      </c>
      <c r="AJ1538" t="s">
        <v>1070</v>
      </c>
      <c r="AK1538">
        <v>86057</v>
      </c>
      <c r="AL1538">
        <v>5</v>
      </c>
      <c r="AM1538" t="s">
        <v>1290</v>
      </c>
      <c r="AN1538" t="s">
        <v>1291</v>
      </c>
      <c r="AO1538">
        <v>208081148</v>
      </c>
    </row>
    <row r="1539" spans="1:41">
      <c r="A1539" t="s">
        <v>315</v>
      </c>
      <c r="B1539">
        <v>4058</v>
      </c>
      <c r="C1539" t="s">
        <v>923</v>
      </c>
      <c r="D1539" t="s">
        <v>316</v>
      </c>
      <c r="E1539">
        <v>64850</v>
      </c>
      <c r="F1539" t="s">
        <v>317</v>
      </c>
      <c r="G1539" t="s">
        <v>318</v>
      </c>
      <c r="H1539" s="105" t="s">
        <v>924</v>
      </c>
      <c r="I1539" t="s">
        <v>925</v>
      </c>
      <c r="J1539" t="s">
        <v>669</v>
      </c>
      <c r="K1539" t="s">
        <v>315</v>
      </c>
      <c r="L1539">
        <v>61624</v>
      </c>
      <c r="M1539">
        <v>19694</v>
      </c>
      <c r="O1539">
        <v>333080</v>
      </c>
      <c r="P1539" t="s">
        <v>1066</v>
      </c>
      <c r="Q1539">
        <v>21954</v>
      </c>
      <c r="R1539">
        <v>152</v>
      </c>
      <c r="S1539">
        <v>21954</v>
      </c>
      <c r="T1539">
        <v>2786</v>
      </c>
      <c r="U1539" t="s">
        <v>328</v>
      </c>
      <c r="W1539">
        <v>1158667035</v>
      </c>
      <c r="X1539" s="76">
        <v>44410</v>
      </c>
      <c r="Y1539" s="76">
        <v>44531</v>
      </c>
      <c r="Z1539" s="76">
        <v>44531</v>
      </c>
      <c r="AA1539" s="76">
        <v>44561</v>
      </c>
      <c r="AB1539">
        <v>1723.58</v>
      </c>
      <c r="AC1539" t="s">
        <v>1067</v>
      </c>
      <c r="AD1539" t="s">
        <v>346</v>
      </c>
      <c r="AE1539" t="s">
        <v>324</v>
      </c>
      <c r="AF1539" t="s">
        <v>1411</v>
      </c>
      <c r="AG1539" t="s">
        <v>1406</v>
      </c>
      <c r="AH1539" t="s">
        <v>329</v>
      </c>
      <c r="AI1539" t="s">
        <v>318</v>
      </c>
      <c r="AJ1539" t="s">
        <v>1070</v>
      </c>
      <c r="AK1539">
        <v>86057</v>
      </c>
      <c r="AL1539">
        <v>14</v>
      </c>
      <c r="AM1539" t="s">
        <v>944</v>
      </c>
      <c r="AN1539" t="s">
        <v>1321</v>
      </c>
      <c r="AO1539">
        <v>208081221</v>
      </c>
    </row>
    <row r="1540" spans="1:41">
      <c r="A1540" t="s">
        <v>315</v>
      </c>
      <c r="B1540">
        <v>4058</v>
      </c>
      <c r="C1540" t="s">
        <v>923</v>
      </c>
      <c r="D1540" t="s">
        <v>316</v>
      </c>
      <c r="E1540">
        <v>64850</v>
      </c>
      <c r="F1540" t="s">
        <v>317</v>
      </c>
      <c r="G1540" t="s">
        <v>318</v>
      </c>
      <c r="H1540" s="105" t="s">
        <v>924</v>
      </c>
      <c r="I1540" t="s">
        <v>925</v>
      </c>
      <c r="J1540" t="s">
        <v>669</v>
      </c>
      <c r="K1540" t="s">
        <v>315</v>
      </c>
      <c r="L1540">
        <v>61618</v>
      </c>
      <c r="M1540">
        <v>19694</v>
      </c>
      <c r="O1540">
        <v>333080</v>
      </c>
      <c r="P1540" t="s">
        <v>1066</v>
      </c>
      <c r="Q1540">
        <v>21954</v>
      </c>
      <c r="R1540">
        <v>152</v>
      </c>
      <c r="S1540">
        <v>21954</v>
      </c>
      <c r="T1540">
        <v>2786</v>
      </c>
      <c r="U1540" t="s">
        <v>328</v>
      </c>
      <c r="W1540">
        <v>1158667035</v>
      </c>
      <c r="X1540" s="76">
        <v>44410</v>
      </c>
      <c r="Y1540" s="76">
        <v>44531</v>
      </c>
      <c r="Z1540" s="76">
        <v>44531</v>
      </c>
      <c r="AA1540" s="76">
        <v>44561</v>
      </c>
      <c r="AB1540">
        <v>1723.58</v>
      </c>
      <c r="AC1540" t="s">
        <v>1067</v>
      </c>
      <c r="AD1540" t="s">
        <v>346</v>
      </c>
      <c r="AE1540" t="s">
        <v>324</v>
      </c>
      <c r="AF1540" t="s">
        <v>1411</v>
      </c>
      <c r="AG1540" t="s">
        <v>1406</v>
      </c>
      <c r="AH1540" t="s">
        <v>329</v>
      </c>
      <c r="AI1540" t="s">
        <v>318</v>
      </c>
      <c r="AJ1540" t="s">
        <v>1070</v>
      </c>
      <c r="AK1540">
        <v>86057</v>
      </c>
      <c r="AL1540">
        <v>8</v>
      </c>
      <c r="AM1540" t="s">
        <v>1301</v>
      </c>
      <c r="AN1540" t="s">
        <v>1302</v>
      </c>
      <c r="AO1540">
        <v>207055970</v>
      </c>
    </row>
    <row r="1541" spans="1:41">
      <c r="A1541" t="s">
        <v>315</v>
      </c>
      <c r="B1541">
        <v>4058</v>
      </c>
      <c r="C1541" t="s">
        <v>923</v>
      </c>
      <c r="D1541" t="s">
        <v>316</v>
      </c>
      <c r="E1541">
        <v>64850</v>
      </c>
      <c r="F1541" t="s">
        <v>317</v>
      </c>
      <c r="G1541" t="s">
        <v>318</v>
      </c>
      <c r="H1541" s="105" t="s">
        <v>924</v>
      </c>
      <c r="I1541" t="s">
        <v>925</v>
      </c>
      <c r="J1541" t="s">
        <v>669</v>
      </c>
      <c r="K1541" t="s">
        <v>315</v>
      </c>
      <c r="L1541">
        <v>61628</v>
      </c>
      <c r="M1541">
        <v>19694</v>
      </c>
      <c r="O1541">
        <v>333080</v>
      </c>
      <c r="P1541" t="s">
        <v>1066</v>
      </c>
      <c r="Q1541">
        <v>21954</v>
      </c>
      <c r="R1541">
        <v>152</v>
      </c>
      <c r="S1541">
        <v>21954</v>
      </c>
      <c r="T1541">
        <v>2786</v>
      </c>
      <c r="U1541" t="s">
        <v>328</v>
      </c>
      <c r="W1541">
        <v>1158667035</v>
      </c>
      <c r="X1541" s="76">
        <v>44410</v>
      </c>
      <c r="Y1541" s="76">
        <v>44531</v>
      </c>
      <c r="Z1541" s="76">
        <v>44531</v>
      </c>
      <c r="AA1541" s="76">
        <v>44561</v>
      </c>
      <c r="AB1541">
        <v>1557.75</v>
      </c>
      <c r="AC1541" t="s">
        <v>1067</v>
      </c>
      <c r="AD1541" t="s">
        <v>346</v>
      </c>
      <c r="AE1541" t="s">
        <v>324</v>
      </c>
      <c r="AF1541" t="s">
        <v>1411</v>
      </c>
      <c r="AG1541" t="s">
        <v>1406</v>
      </c>
      <c r="AH1541" t="s">
        <v>329</v>
      </c>
      <c r="AI1541" t="s">
        <v>318</v>
      </c>
      <c r="AJ1541" t="s">
        <v>1070</v>
      </c>
      <c r="AK1541">
        <v>86057</v>
      </c>
      <c r="AL1541">
        <v>18</v>
      </c>
      <c r="AM1541" t="s">
        <v>1295</v>
      </c>
      <c r="AN1541" t="s">
        <v>1296</v>
      </c>
      <c r="AO1541">
        <v>208081267</v>
      </c>
    </row>
    <row r="1542" spans="1:41">
      <c r="A1542" t="s">
        <v>315</v>
      </c>
      <c r="B1542">
        <v>4058</v>
      </c>
      <c r="C1542" t="s">
        <v>923</v>
      </c>
      <c r="D1542" t="s">
        <v>316</v>
      </c>
      <c r="E1542">
        <v>64850</v>
      </c>
      <c r="F1542" t="s">
        <v>317</v>
      </c>
      <c r="G1542" t="s">
        <v>318</v>
      </c>
      <c r="H1542" s="105" t="s">
        <v>924</v>
      </c>
      <c r="I1542" t="s">
        <v>925</v>
      </c>
      <c r="J1542" t="s">
        <v>669</v>
      </c>
      <c r="K1542" t="s">
        <v>315</v>
      </c>
      <c r="L1542">
        <v>61623</v>
      </c>
      <c r="M1542">
        <v>19694</v>
      </c>
      <c r="O1542">
        <v>333080</v>
      </c>
      <c r="P1542" t="s">
        <v>1066</v>
      </c>
      <c r="Q1542">
        <v>21954</v>
      </c>
      <c r="R1542">
        <v>152</v>
      </c>
      <c r="S1542">
        <v>21954</v>
      </c>
      <c r="T1542">
        <v>2786</v>
      </c>
      <c r="U1542" t="s">
        <v>328</v>
      </c>
      <c r="W1542">
        <v>1158667035</v>
      </c>
      <c r="X1542" s="76">
        <v>44410</v>
      </c>
      <c r="Y1542" s="76">
        <v>44531</v>
      </c>
      <c r="Z1542" s="76">
        <v>44531</v>
      </c>
      <c r="AA1542" s="76">
        <v>44561</v>
      </c>
      <c r="AB1542">
        <v>1125.5999999999999</v>
      </c>
      <c r="AC1542" t="s">
        <v>1067</v>
      </c>
      <c r="AD1542" t="s">
        <v>346</v>
      </c>
      <c r="AE1542" t="s">
        <v>324</v>
      </c>
      <c r="AF1542" t="s">
        <v>1411</v>
      </c>
      <c r="AG1542" t="s">
        <v>1406</v>
      </c>
      <c r="AH1542" t="s">
        <v>329</v>
      </c>
      <c r="AI1542" t="s">
        <v>318</v>
      </c>
      <c r="AJ1542" t="s">
        <v>1070</v>
      </c>
      <c r="AK1542">
        <v>86057</v>
      </c>
      <c r="AL1542">
        <v>13</v>
      </c>
      <c r="AM1542" t="s">
        <v>932</v>
      </c>
      <c r="AN1542" t="s">
        <v>1292</v>
      </c>
      <c r="AO1542">
        <v>208081214</v>
      </c>
    </row>
    <row r="1543" spans="1:41">
      <c r="A1543" t="s">
        <v>315</v>
      </c>
      <c r="B1543">
        <v>4058</v>
      </c>
      <c r="C1543" t="s">
        <v>923</v>
      </c>
      <c r="D1543" t="s">
        <v>316</v>
      </c>
      <c r="E1543">
        <v>64850</v>
      </c>
      <c r="F1543" t="s">
        <v>317</v>
      </c>
      <c r="G1543" t="s">
        <v>318</v>
      </c>
      <c r="H1543" s="105" t="s">
        <v>924</v>
      </c>
      <c r="I1543" t="s">
        <v>925</v>
      </c>
      <c r="J1543" t="s">
        <v>669</v>
      </c>
      <c r="K1543" t="s">
        <v>315</v>
      </c>
      <c r="L1543">
        <v>61616</v>
      </c>
      <c r="M1543">
        <v>19694</v>
      </c>
      <c r="O1543">
        <v>333080</v>
      </c>
      <c r="P1543" t="s">
        <v>1066</v>
      </c>
      <c r="Q1543">
        <v>21954</v>
      </c>
      <c r="R1543">
        <v>152</v>
      </c>
      <c r="S1543">
        <v>21954</v>
      </c>
      <c r="T1543">
        <v>2786</v>
      </c>
      <c r="U1543" t="s">
        <v>328</v>
      </c>
      <c r="W1543">
        <v>1158667035</v>
      </c>
      <c r="X1543" s="76">
        <v>44410</v>
      </c>
      <c r="Y1543" s="76">
        <v>44531</v>
      </c>
      <c r="Z1543" s="76">
        <v>44531</v>
      </c>
      <c r="AA1543" s="76">
        <v>44561</v>
      </c>
      <c r="AB1543">
        <v>1562.78</v>
      </c>
      <c r="AC1543" t="s">
        <v>1067</v>
      </c>
      <c r="AD1543" t="s">
        <v>346</v>
      </c>
      <c r="AE1543" t="s">
        <v>324</v>
      </c>
      <c r="AF1543" t="s">
        <v>1411</v>
      </c>
      <c r="AG1543" t="s">
        <v>1406</v>
      </c>
      <c r="AH1543" t="s">
        <v>329</v>
      </c>
      <c r="AI1543" t="s">
        <v>318</v>
      </c>
      <c r="AJ1543" t="s">
        <v>1070</v>
      </c>
      <c r="AK1543">
        <v>86057</v>
      </c>
      <c r="AL1543">
        <v>6</v>
      </c>
      <c r="AM1543" t="s">
        <v>1335</v>
      </c>
      <c r="AN1543" t="s">
        <v>1336</v>
      </c>
      <c r="AO1543">
        <v>208081155</v>
      </c>
    </row>
    <row r="1544" spans="1:41">
      <c r="A1544" t="s">
        <v>315</v>
      </c>
      <c r="B1544">
        <v>4058</v>
      </c>
      <c r="C1544" t="s">
        <v>923</v>
      </c>
      <c r="D1544" t="s">
        <v>316</v>
      </c>
      <c r="E1544">
        <v>64850</v>
      </c>
      <c r="F1544" t="s">
        <v>317</v>
      </c>
      <c r="G1544" t="s">
        <v>318</v>
      </c>
      <c r="H1544" s="105" t="s">
        <v>924</v>
      </c>
      <c r="I1544" t="s">
        <v>925</v>
      </c>
      <c r="J1544" t="s">
        <v>669</v>
      </c>
      <c r="K1544" t="s">
        <v>315</v>
      </c>
      <c r="L1544">
        <v>61627</v>
      </c>
      <c r="M1544">
        <v>19694</v>
      </c>
      <c r="O1544">
        <v>333080</v>
      </c>
      <c r="P1544" t="s">
        <v>1066</v>
      </c>
      <c r="Q1544">
        <v>21954</v>
      </c>
      <c r="R1544">
        <v>152</v>
      </c>
      <c r="S1544">
        <v>21954</v>
      </c>
      <c r="T1544">
        <v>2786</v>
      </c>
      <c r="U1544" t="s">
        <v>328</v>
      </c>
      <c r="W1544">
        <v>1158667035</v>
      </c>
      <c r="X1544" s="76">
        <v>44410</v>
      </c>
      <c r="Y1544" s="76">
        <v>44531</v>
      </c>
      <c r="Z1544" s="76">
        <v>44531</v>
      </c>
      <c r="AA1544" s="76">
        <v>44561</v>
      </c>
      <c r="AB1544">
        <v>1728.6</v>
      </c>
      <c r="AC1544" t="s">
        <v>1067</v>
      </c>
      <c r="AD1544" t="s">
        <v>346</v>
      </c>
      <c r="AE1544" t="s">
        <v>324</v>
      </c>
      <c r="AF1544" t="s">
        <v>1411</v>
      </c>
      <c r="AG1544" t="s">
        <v>1406</v>
      </c>
      <c r="AH1544" t="s">
        <v>329</v>
      </c>
      <c r="AI1544" t="s">
        <v>318</v>
      </c>
      <c r="AJ1544" t="s">
        <v>1070</v>
      </c>
      <c r="AK1544">
        <v>86057</v>
      </c>
      <c r="AL1544">
        <v>17</v>
      </c>
      <c r="AM1544" t="s">
        <v>966</v>
      </c>
      <c r="AN1544" t="s">
        <v>1324</v>
      </c>
      <c r="AO1544">
        <v>208081251</v>
      </c>
    </row>
    <row r="1545" spans="1:41">
      <c r="A1545" t="s">
        <v>315</v>
      </c>
      <c r="B1545">
        <v>4058</v>
      </c>
      <c r="C1545" t="s">
        <v>923</v>
      </c>
      <c r="D1545" t="s">
        <v>316</v>
      </c>
      <c r="E1545">
        <v>64850</v>
      </c>
      <c r="F1545" t="s">
        <v>317</v>
      </c>
      <c r="G1545" t="s">
        <v>318</v>
      </c>
      <c r="H1545" s="105" t="s">
        <v>924</v>
      </c>
      <c r="I1545" t="s">
        <v>925</v>
      </c>
      <c r="J1545" t="s">
        <v>669</v>
      </c>
      <c r="K1545" t="s">
        <v>315</v>
      </c>
      <c r="L1545">
        <v>61629</v>
      </c>
      <c r="M1545">
        <v>19694</v>
      </c>
      <c r="O1545">
        <v>333080</v>
      </c>
      <c r="P1545" t="s">
        <v>1066</v>
      </c>
      <c r="Q1545">
        <v>21954</v>
      </c>
      <c r="R1545">
        <v>152</v>
      </c>
      <c r="S1545">
        <v>21954</v>
      </c>
      <c r="T1545">
        <v>2786</v>
      </c>
      <c r="U1545" t="s">
        <v>328</v>
      </c>
      <c r="W1545">
        <v>1158667035</v>
      </c>
      <c r="X1545" s="76">
        <v>44410</v>
      </c>
      <c r="Y1545" s="76">
        <v>44531</v>
      </c>
      <c r="Z1545" s="76">
        <v>44531</v>
      </c>
      <c r="AA1545" s="76">
        <v>44561</v>
      </c>
      <c r="AB1545">
        <v>1130.6300000000001</v>
      </c>
      <c r="AC1545" t="s">
        <v>1067</v>
      </c>
      <c r="AD1545" t="s">
        <v>346</v>
      </c>
      <c r="AE1545" t="s">
        <v>324</v>
      </c>
      <c r="AF1545" t="s">
        <v>1411</v>
      </c>
      <c r="AG1545" t="s">
        <v>1406</v>
      </c>
      <c r="AH1545" t="s">
        <v>329</v>
      </c>
      <c r="AI1545" t="s">
        <v>318</v>
      </c>
      <c r="AJ1545" t="s">
        <v>1070</v>
      </c>
      <c r="AK1545">
        <v>86057</v>
      </c>
      <c r="AL1545">
        <v>19</v>
      </c>
      <c r="AM1545" t="s">
        <v>977</v>
      </c>
      <c r="AN1545" t="s">
        <v>1343</v>
      </c>
      <c r="AO1545">
        <v>208081274</v>
      </c>
    </row>
    <row r="1546" spans="1:41">
      <c r="A1546" t="s">
        <v>315</v>
      </c>
      <c r="B1546">
        <v>4058</v>
      </c>
      <c r="C1546" t="s">
        <v>923</v>
      </c>
      <c r="D1546" t="s">
        <v>316</v>
      </c>
      <c r="E1546">
        <v>64850</v>
      </c>
      <c r="F1546" t="s">
        <v>317</v>
      </c>
      <c r="G1546" t="s">
        <v>318</v>
      </c>
      <c r="H1546" s="105" t="s">
        <v>924</v>
      </c>
      <c r="I1546" t="s">
        <v>925</v>
      </c>
      <c r="J1546" t="s">
        <v>669</v>
      </c>
      <c r="K1546" t="s">
        <v>315</v>
      </c>
      <c r="L1546">
        <v>61626</v>
      </c>
      <c r="M1546">
        <v>19694</v>
      </c>
      <c r="O1546">
        <v>333080</v>
      </c>
      <c r="P1546" t="s">
        <v>1066</v>
      </c>
      <c r="Q1546">
        <v>21954</v>
      </c>
      <c r="R1546">
        <v>152</v>
      </c>
      <c r="S1546">
        <v>21954</v>
      </c>
      <c r="T1546">
        <v>2786</v>
      </c>
      <c r="U1546" t="s">
        <v>328</v>
      </c>
      <c r="W1546">
        <v>1158667035</v>
      </c>
      <c r="X1546" s="76">
        <v>44410</v>
      </c>
      <c r="Y1546" s="76">
        <v>44531</v>
      </c>
      <c r="Z1546" s="76">
        <v>44531</v>
      </c>
      <c r="AA1546" s="76">
        <v>44561</v>
      </c>
      <c r="AB1546">
        <v>1130.6300000000001</v>
      </c>
      <c r="AC1546" t="s">
        <v>1067</v>
      </c>
      <c r="AD1546" t="s">
        <v>346</v>
      </c>
      <c r="AE1546" t="s">
        <v>324</v>
      </c>
      <c r="AF1546" t="s">
        <v>1411</v>
      </c>
      <c r="AG1546" t="s">
        <v>1406</v>
      </c>
      <c r="AH1546" t="s">
        <v>329</v>
      </c>
      <c r="AI1546" t="s">
        <v>318</v>
      </c>
      <c r="AJ1546" t="s">
        <v>1070</v>
      </c>
      <c r="AK1546">
        <v>86057</v>
      </c>
      <c r="AL1546">
        <v>16</v>
      </c>
      <c r="AM1546" t="s">
        <v>1313</v>
      </c>
      <c r="AN1546" t="s">
        <v>1314</v>
      </c>
      <c r="AO1546">
        <v>208081244</v>
      </c>
    </row>
    <row r="1547" spans="1:41">
      <c r="A1547" t="s">
        <v>315</v>
      </c>
      <c r="B1547">
        <v>4058</v>
      </c>
      <c r="C1547" t="s">
        <v>923</v>
      </c>
      <c r="D1547" t="s">
        <v>316</v>
      </c>
      <c r="E1547">
        <v>64850</v>
      </c>
      <c r="F1547" t="s">
        <v>317</v>
      </c>
      <c r="G1547" t="s">
        <v>318</v>
      </c>
      <c r="H1547" s="105" t="s">
        <v>924</v>
      </c>
      <c r="I1547" t="s">
        <v>925</v>
      </c>
      <c r="J1547" t="s">
        <v>669</v>
      </c>
      <c r="K1547" t="s">
        <v>315</v>
      </c>
      <c r="L1547">
        <v>61619</v>
      </c>
      <c r="M1547">
        <v>19694</v>
      </c>
      <c r="O1547">
        <v>333080</v>
      </c>
      <c r="P1547" t="s">
        <v>1066</v>
      </c>
      <c r="Q1547">
        <v>21954</v>
      </c>
      <c r="R1547">
        <v>152</v>
      </c>
      <c r="S1547">
        <v>21954</v>
      </c>
      <c r="T1547">
        <v>2786</v>
      </c>
      <c r="U1547" t="s">
        <v>328</v>
      </c>
      <c r="W1547">
        <v>1158667035</v>
      </c>
      <c r="X1547" s="76">
        <v>44410</v>
      </c>
      <c r="Y1547" s="76">
        <v>44531</v>
      </c>
      <c r="Z1547" s="76">
        <v>44531</v>
      </c>
      <c r="AA1547" s="76">
        <v>44561</v>
      </c>
      <c r="AB1547">
        <v>1557.75</v>
      </c>
      <c r="AC1547" t="s">
        <v>1067</v>
      </c>
      <c r="AD1547" t="s">
        <v>346</v>
      </c>
      <c r="AE1547" t="s">
        <v>324</v>
      </c>
      <c r="AF1547" t="s">
        <v>1411</v>
      </c>
      <c r="AG1547" t="s">
        <v>1406</v>
      </c>
      <c r="AH1547" t="s">
        <v>329</v>
      </c>
      <c r="AI1547" t="s">
        <v>318</v>
      </c>
      <c r="AJ1547" t="s">
        <v>1070</v>
      </c>
      <c r="AK1547">
        <v>86057</v>
      </c>
      <c r="AL1547">
        <v>9</v>
      </c>
      <c r="AM1547" t="s">
        <v>1305</v>
      </c>
      <c r="AN1547" t="s">
        <v>1306</v>
      </c>
      <c r="AO1547">
        <v>208081178</v>
      </c>
    </row>
    <row r="1548" spans="1:41">
      <c r="A1548" t="s">
        <v>315</v>
      </c>
      <c r="B1548">
        <v>4058</v>
      </c>
      <c r="C1548" t="s">
        <v>923</v>
      </c>
      <c r="D1548" t="s">
        <v>316</v>
      </c>
      <c r="E1548">
        <v>64850</v>
      </c>
      <c r="F1548" t="s">
        <v>317</v>
      </c>
      <c r="G1548" t="s">
        <v>318</v>
      </c>
      <c r="H1548" s="105" t="s">
        <v>924</v>
      </c>
      <c r="I1548" t="s">
        <v>925</v>
      </c>
      <c r="J1548" t="s">
        <v>669</v>
      </c>
      <c r="K1548" t="s">
        <v>315</v>
      </c>
      <c r="L1548">
        <v>61632</v>
      </c>
      <c r="M1548">
        <v>19694</v>
      </c>
      <c r="O1548">
        <v>333080</v>
      </c>
      <c r="P1548" t="s">
        <v>1066</v>
      </c>
      <c r="Q1548">
        <v>21954</v>
      </c>
      <c r="R1548">
        <v>152</v>
      </c>
      <c r="S1548">
        <v>21954</v>
      </c>
      <c r="T1548">
        <v>2786</v>
      </c>
      <c r="U1548" t="s">
        <v>328</v>
      </c>
      <c r="W1548">
        <v>1158667035</v>
      </c>
      <c r="X1548" s="76">
        <v>44410</v>
      </c>
      <c r="Y1548" s="76">
        <v>44531</v>
      </c>
      <c r="Z1548" s="76">
        <v>44531</v>
      </c>
      <c r="AA1548" s="76">
        <v>44561</v>
      </c>
      <c r="AB1548">
        <v>1130.6300000000001</v>
      </c>
      <c r="AC1548" t="s">
        <v>1067</v>
      </c>
      <c r="AD1548" t="s">
        <v>346</v>
      </c>
      <c r="AE1548" t="s">
        <v>324</v>
      </c>
      <c r="AF1548" t="s">
        <v>1411</v>
      </c>
      <c r="AG1548" t="s">
        <v>1406</v>
      </c>
      <c r="AH1548" t="s">
        <v>329</v>
      </c>
      <c r="AI1548" t="s">
        <v>318</v>
      </c>
      <c r="AJ1548" t="s">
        <v>1070</v>
      </c>
      <c r="AK1548">
        <v>86057</v>
      </c>
      <c r="AL1548">
        <v>22</v>
      </c>
      <c r="AM1548" t="s">
        <v>1327</v>
      </c>
      <c r="AN1548" t="s">
        <v>1328</v>
      </c>
      <c r="AO1548">
        <v>208081303</v>
      </c>
    </row>
    <row r="1549" spans="1:41">
      <c r="A1549" t="s">
        <v>315</v>
      </c>
      <c r="B1549">
        <v>4058</v>
      </c>
      <c r="C1549" t="s">
        <v>923</v>
      </c>
      <c r="D1549" t="s">
        <v>316</v>
      </c>
      <c r="E1549">
        <v>64850</v>
      </c>
      <c r="F1549" t="s">
        <v>317</v>
      </c>
      <c r="G1549" t="s">
        <v>318</v>
      </c>
      <c r="H1549" s="105" t="s">
        <v>924</v>
      </c>
      <c r="I1549" t="s">
        <v>925</v>
      </c>
      <c r="J1549" t="s">
        <v>669</v>
      </c>
      <c r="K1549" t="s">
        <v>315</v>
      </c>
      <c r="L1549">
        <v>61617</v>
      </c>
      <c r="M1549">
        <v>19694</v>
      </c>
      <c r="O1549">
        <v>333080</v>
      </c>
      <c r="P1549" t="s">
        <v>1066</v>
      </c>
      <c r="Q1549">
        <v>21954</v>
      </c>
      <c r="R1549">
        <v>152</v>
      </c>
      <c r="S1549">
        <v>21954</v>
      </c>
      <c r="T1549">
        <v>2786</v>
      </c>
      <c r="U1549" t="s">
        <v>328</v>
      </c>
      <c r="W1549">
        <v>1158667035</v>
      </c>
      <c r="X1549" s="76">
        <v>44410</v>
      </c>
      <c r="Y1549" s="76">
        <v>44531</v>
      </c>
      <c r="Z1549" s="76">
        <v>44531</v>
      </c>
      <c r="AA1549" s="76">
        <v>44561</v>
      </c>
      <c r="AB1549">
        <v>1135.6500000000001</v>
      </c>
      <c r="AC1549" t="s">
        <v>1067</v>
      </c>
      <c r="AD1549" t="s">
        <v>346</v>
      </c>
      <c r="AE1549" t="s">
        <v>324</v>
      </c>
      <c r="AF1549" t="s">
        <v>1411</v>
      </c>
      <c r="AG1549" t="s">
        <v>1406</v>
      </c>
      <c r="AH1549" t="s">
        <v>329</v>
      </c>
      <c r="AI1549" t="s">
        <v>318</v>
      </c>
      <c r="AJ1549" t="s">
        <v>1070</v>
      </c>
      <c r="AK1549">
        <v>86057</v>
      </c>
      <c r="AL1549">
        <v>7</v>
      </c>
      <c r="AM1549" t="s">
        <v>1350</v>
      </c>
      <c r="AN1549" t="s">
        <v>1351</v>
      </c>
      <c r="AO1549">
        <v>208081162</v>
      </c>
    </row>
    <row r="1550" spans="1:41">
      <c r="A1550" t="s">
        <v>315</v>
      </c>
      <c r="B1550">
        <v>4058</v>
      </c>
      <c r="C1550" t="s">
        <v>923</v>
      </c>
      <c r="D1550" t="s">
        <v>316</v>
      </c>
      <c r="E1550">
        <v>64850</v>
      </c>
      <c r="F1550" t="s">
        <v>317</v>
      </c>
      <c r="G1550" t="s">
        <v>318</v>
      </c>
      <c r="H1550" s="105" t="s">
        <v>924</v>
      </c>
      <c r="I1550" t="s">
        <v>925</v>
      </c>
      <c r="J1550" t="s">
        <v>669</v>
      </c>
      <c r="K1550" t="s">
        <v>315</v>
      </c>
      <c r="L1550">
        <v>61613</v>
      </c>
      <c r="M1550">
        <v>19694</v>
      </c>
      <c r="O1550">
        <v>333080</v>
      </c>
      <c r="P1550" t="s">
        <v>1066</v>
      </c>
      <c r="Q1550">
        <v>21954</v>
      </c>
      <c r="R1550">
        <v>152</v>
      </c>
      <c r="S1550">
        <v>21954</v>
      </c>
      <c r="T1550">
        <v>2786</v>
      </c>
      <c r="U1550" t="s">
        <v>328</v>
      </c>
      <c r="W1550">
        <v>1158667035</v>
      </c>
      <c r="X1550" s="76">
        <v>44410</v>
      </c>
      <c r="Y1550" s="76">
        <v>44531</v>
      </c>
      <c r="Z1550" s="76">
        <v>44531</v>
      </c>
      <c r="AA1550" s="76">
        <v>44561</v>
      </c>
      <c r="AB1550">
        <v>1875.33</v>
      </c>
      <c r="AC1550" t="s">
        <v>1067</v>
      </c>
      <c r="AD1550" t="s">
        <v>346</v>
      </c>
      <c r="AE1550" t="s">
        <v>324</v>
      </c>
      <c r="AF1550" t="s">
        <v>1411</v>
      </c>
      <c r="AG1550" t="s">
        <v>1406</v>
      </c>
      <c r="AH1550" t="s">
        <v>329</v>
      </c>
      <c r="AI1550" t="s">
        <v>318</v>
      </c>
      <c r="AJ1550" t="s">
        <v>1070</v>
      </c>
      <c r="AK1550">
        <v>86057</v>
      </c>
      <c r="AL1550">
        <v>3</v>
      </c>
      <c r="AM1550" t="s">
        <v>1346</v>
      </c>
      <c r="AN1550" t="s">
        <v>1347</v>
      </c>
      <c r="AO1550">
        <v>208081118</v>
      </c>
    </row>
    <row r="1551" spans="1:41">
      <c r="A1551" t="s">
        <v>315</v>
      </c>
      <c r="B1551">
        <v>4058</v>
      </c>
      <c r="C1551" t="s">
        <v>923</v>
      </c>
      <c r="D1551" t="s">
        <v>316</v>
      </c>
      <c r="E1551">
        <v>64850</v>
      </c>
      <c r="F1551" t="s">
        <v>317</v>
      </c>
      <c r="G1551" t="s">
        <v>318</v>
      </c>
      <c r="H1551" s="105" t="s">
        <v>924</v>
      </c>
      <c r="I1551" t="s">
        <v>925</v>
      </c>
      <c r="J1551" t="s">
        <v>669</v>
      </c>
      <c r="K1551" t="s">
        <v>315</v>
      </c>
      <c r="L1551">
        <v>61620</v>
      </c>
      <c r="M1551">
        <v>19694</v>
      </c>
      <c r="O1551">
        <v>333080</v>
      </c>
      <c r="P1551" t="s">
        <v>1066</v>
      </c>
      <c r="Q1551">
        <v>21954</v>
      </c>
      <c r="R1551">
        <v>152</v>
      </c>
      <c r="S1551">
        <v>21954</v>
      </c>
      <c r="T1551">
        <v>2786</v>
      </c>
      <c r="U1551" t="s">
        <v>328</v>
      </c>
      <c r="W1551">
        <v>1158667035</v>
      </c>
      <c r="X1551" s="76">
        <v>44410</v>
      </c>
      <c r="Y1551" s="76">
        <v>44531</v>
      </c>
      <c r="Z1551" s="76">
        <v>44531</v>
      </c>
      <c r="AA1551" s="76">
        <v>44561</v>
      </c>
      <c r="AB1551">
        <v>1130.6300000000001</v>
      </c>
      <c r="AC1551" t="s">
        <v>1067</v>
      </c>
      <c r="AD1551" t="s">
        <v>346</v>
      </c>
      <c r="AE1551" t="s">
        <v>324</v>
      </c>
      <c r="AF1551" t="s">
        <v>1411</v>
      </c>
      <c r="AG1551" t="s">
        <v>1406</v>
      </c>
      <c r="AH1551" t="s">
        <v>329</v>
      </c>
      <c r="AI1551" t="s">
        <v>318</v>
      </c>
      <c r="AJ1551" t="s">
        <v>1070</v>
      </c>
      <c r="AK1551">
        <v>86057</v>
      </c>
      <c r="AL1551">
        <v>10</v>
      </c>
      <c r="AM1551" t="s">
        <v>1299</v>
      </c>
      <c r="AN1551" t="s">
        <v>1300</v>
      </c>
      <c r="AO1551">
        <v>208081185</v>
      </c>
    </row>
    <row r="1552" spans="1:41">
      <c r="A1552" t="s">
        <v>315</v>
      </c>
      <c r="B1552">
        <v>4058</v>
      </c>
      <c r="C1552" t="s">
        <v>923</v>
      </c>
      <c r="D1552" t="s">
        <v>316</v>
      </c>
      <c r="E1552">
        <v>64850</v>
      </c>
      <c r="F1552" t="s">
        <v>317</v>
      </c>
      <c r="G1552" t="s">
        <v>318</v>
      </c>
      <c r="H1552" s="105" t="s">
        <v>924</v>
      </c>
      <c r="I1552" t="s">
        <v>925</v>
      </c>
      <c r="J1552" t="s">
        <v>669</v>
      </c>
      <c r="K1552" t="s">
        <v>315</v>
      </c>
      <c r="L1552">
        <v>61621</v>
      </c>
      <c r="M1552">
        <v>19694</v>
      </c>
      <c r="O1552">
        <v>333080</v>
      </c>
      <c r="P1552" t="s">
        <v>1066</v>
      </c>
      <c r="Q1552">
        <v>21954</v>
      </c>
      <c r="R1552">
        <v>152</v>
      </c>
      <c r="S1552">
        <v>21954</v>
      </c>
      <c r="T1552">
        <v>2786</v>
      </c>
      <c r="U1552" t="s">
        <v>328</v>
      </c>
      <c r="W1552">
        <v>1158667035</v>
      </c>
      <c r="X1552" s="76">
        <v>44410</v>
      </c>
      <c r="Y1552" s="76">
        <v>44531</v>
      </c>
      <c r="Z1552" s="76">
        <v>44531</v>
      </c>
      <c r="AA1552" s="76">
        <v>44561</v>
      </c>
      <c r="AB1552">
        <v>1723.58</v>
      </c>
      <c r="AC1552" t="s">
        <v>1067</v>
      </c>
      <c r="AD1552" t="s">
        <v>346</v>
      </c>
      <c r="AE1552" t="s">
        <v>324</v>
      </c>
      <c r="AF1552" t="s">
        <v>1411</v>
      </c>
      <c r="AG1552" t="s">
        <v>1406</v>
      </c>
      <c r="AH1552" t="s">
        <v>329</v>
      </c>
      <c r="AI1552" t="s">
        <v>318</v>
      </c>
      <c r="AJ1552" t="s">
        <v>1070</v>
      </c>
      <c r="AK1552">
        <v>86057</v>
      </c>
      <c r="AL1552">
        <v>11</v>
      </c>
      <c r="AM1552" t="s">
        <v>1331</v>
      </c>
      <c r="AN1552" t="s">
        <v>1332</v>
      </c>
      <c r="AO1552">
        <v>208081192</v>
      </c>
    </row>
    <row r="1553" spans="1:41">
      <c r="A1553" t="s">
        <v>315</v>
      </c>
      <c r="B1553">
        <v>4058</v>
      </c>
      <c r="C1553" t="s">
        <v>923</v>
      </c>
      <c r="D1553" t="s">
        <v>316</v>
      </c>
      <c r="E1553">
        <v>64850</v>
      </c>
      <c r="F1553" t="s">
        <v>317</v>
      </c>
      <c r="G1553" t="s">
        <v>318</v>
      </c>
      <c r="H1553" s="105" t="s">
        <v>924</v>
      </c>
      <c r="I1553" t="s">
        <v>925</v>
      </c>
      <c r="J1553" t="s">
        <v>669</v>
      </c>
      <c r="K1553" t="s">
        <v>315</v>
      </c>
      <c r="L1553">
        <v>61640</v>
      </c>
      <c r="M1553">
        <v>19725</v>
      </c>
      <c r="O1553">
        <v>333080</v>
      </c>
      <c r="P1553" t="s">
        <v>1066</v>
      </c>
      <c r="Q1553">
        <v>21955</v>
      </c>
      <c r="R1553">
        <v>152</v>
      </c>
      <c r="S1553">
        <v>21955</v>
      </c>
      <c r="T1553">
        <v>2786</v>
      </c>
      <c r="U1553" t="s">
        <v>328</v>
      </c>
      <c r="W1553">
        <v>1158667035</v>
      </c>
      <c r="X1553" s="76">
        <v>44410</v>
      </c>
      <c r="Y1553" s="76">
        <v>44566</v>
      </c>
      <c r="Z1553" s="76">
        <v>44562</v>
      </c>
      <c r="AA1553" s="76">
        <v>44592</v>
      </c>
      <c r="AB1553">
        <v>1130.6300000000001</v>
      </c>
      <c r="AC1553" t="s">
        <v>1067</v>
      </c>
      <c r="AD1553" t="s">
        <v>346</v>
      </c>
      <c r="AE1553" t="s">
        <v>324</v>
      </c>
      <c r="AF1553" t="s">
        <v>1412</v>
      </c>
      <c r="AG1553" t="s">
        <v>1406</v>
      </c>
      <c r="AH1553" t="s">
        <v>329</v>
      </c>
      <c r="AI1553" t="s">
        <v>318</v>
      </c>
      <c r="AJ1553" t="s">
        <v>1070</v>
      </c>
      <c r="AK1553">
        <v>86057</v>
      </c>
      <c r="AL1553">
        <v>10</v>
      </c>
      <c r="AM1553" t="s">
        <v>1299</v>
      </c>
      <c r="AN1553" t="s">
        <v>1300</v>
      </c>
      <c r="AO1553">
        <v>208081185</v>
      </c>
    </row>
    <row r="1554" spans="1:41">
      <c r="A1554" t="s">
        <v>315</v>
      </c>
      <c r="B1554">
        <v>4058</v>
      </c>
      <c r="C1554" t="s">
        <v>923</v>
      </c>
      <c r="D1554" t="s">
        <v>316</v>
      </c>
      <c r="E1554">
        <v>64850</v>
      </c>
      <c r="F1554" t="s">
        <v>317</v>
      </c>
      <c r="G1554" t="s">
        <v>318</v>
      </c>
      <c r="H1554" s="105" t="s">
        <v>924</v>
      </c>
      <c r="I1554" t="s">
        <v>925</v>
      </c>
      <c r="J1554" t="s">
        <v>669</v>
      </c>
      <c r="K1554" t="s">
        <v>315</v>
      </c>
      <c r="L1554">
        <v>61641</v>
      </c>
      <c r="M1554">
        <v>19725</v>
      </c>
      <c r="O1554">
        <v>333080</v>
      </c>
      <c r="P1554" t="s">
        <v>1066</v>
      </c>
      <c r="Q1554">
        <v>21955</v>
      </c>
      <c r="R1554">
        <v>152</v>
      </c>
      <c r="S1554">
        <v>21955</v>
      </c>
      <c r="T1554">
        <v>2786</v>
      </c>
      <c r="U1554" t="s">
        <v>328</v>
      </c>
      <c r="W1554">
        <v>1158667035</v>
      </c>
      <c r="X1554" s="76">
        <v>44410</v>
      </c>
      <c r="Y1554" s="76">
        <v>44566</v>
      </c>
      <c r="Z1554" s="76">
        <v>44562</v>
      </c>
      <c r="AA1554" s="76">
        <v>44592</v>
      </c>
      <c r="AB1554">
        <v>1723.58</v>
      </c>
      <c r="AC1554" t="s">
        <v>1067</v>
      </c>
      <c r="AD1554" t="s">
        <v>346</v>
      </c>
      <c r="AE1554" t="s">
        <v>324</v>
      </c>
      <c r="AF1554" t="s">
        <v>1412</v>
      </c>
      <c r="AG1554" t="s">
        <v>1406</v>
      </c>
      <c r="AH1554" t="s">
        <v>329</v>
      </c>
      <c r="AI1554" t="s">
        <v>318</v>
      </c>
      <c r="AJ1554" t="s">
        <v>1070</v>
      </c>
      <c r="AK1554">
        <v>86057</v>
      </c>
      <c r="AL1554">
        <v>11</v>
      </c>
      <c r="AM1554" t="s">
        <v>1331</v>
      </c>
      <c r="AN1554" t="s">
        <v>1332</v>
      </c>
      <c r="AO1554">
        <v>208081192</v>
      </c>
    </row>
    <row r="1555" spans="1:41">
      <c r="A1555" t="s">
        <v>315</v>
      </c>
      <c r="B1555">
        <v>4058</v>
      </c>
      <c r="C1555" t="s">
        <v>923</v>
      </c>
      <c r="D1555" t="s">
        <v>316</v>
      </c>
      <c r="E1555">
        <v>64850</v>
      </c>
      <c r="F1555" t="s">
        <v>317</v>
      </c>
      <c r="G1555" t="s">
        <v>318</v>
      </c>
      <c r="H1555" s="105" t="s">
        <v>924</v>
      </c>
      <c r="I1555" t="s">
        <v>925</v>
      </c>
      <c r="J1555" t="s">
        <v>669</v>
      </c>
      <c r="K1555" t="s">
        <v>315</v>
      </c>
      <c r="L1555">
        <v>61646</v>
      </c>
      <c r="M1555">
        <v>19725</v>
      </c>
      <c r="O1555">
        <v>333080</v>
      </c>
      <c r="P1555" t="s">
        <v>1066</v>
      </c>
      <c r="Q1555">
        <v>21955</v>
      </c>
      <c r="R1555">
        <v>152</v>
      </c>
      <c r="S1555">
        <v>21955</v>
      </c>
      <c r="T1555">
        <v>2786</v>
      </c>
      <c r="U1555" t="s">
        <v>328</v>
      </c>
      <c r="W1555">
        <v>1158667035</v>
      </c>
      <c r="X1555" s="76">
        <v>44410</v>
      </c>
      <c r="Y1555" s="76">
        <v>44566</v>
      </c>
      <c r="Z1555" s="76">
        <v>44562</v>
      </c>
      <c r="AA1555" s="76">
        <v>44592</v>
      </c>
      <c r="AB1555">
        <v>1130.6300000000001</v>
      </c>
      <c r="AC1555" t="s">
        <v>1067</v>
      </c>
      <c r="AD1555" t="s">
        <v>346</v>
      </c>
      <c r="AE1555" t="s">
        <v>324</v>
      </c>
      <c r="AF1555" t="s">
        <v>1412</v>
      </c>
      <c r="AG1555" t="s">
        <v>1406</v>
      </c>
      <c r="AH1555" t="s">
        <v>329</v>
      </c>
      <c r="AI1555" t="s">
        <v>318</v>
      </c>
      <c r="AJ1555" t="s">
        <v>1070</v>
      </c>
      <c r="AK1555">
        <v>86057</v>
      </c>
      <c r="AL1555">
        <v>16</v>
      </c>
      <c r="AM1555" t="s">
        <v>1313</v>
      </c>
      <c r="AN1555" t="s">
        <v>1314</v>
      </c>
      <c r="AO1555">
        <v>208081244</v>
      </c>
    </row>
    <row r="1556" spans="1:41">
      <c r="A1556" t="s">
        <v>315</v>
      </c>
      <c r="B1556">
        <v>4058</v>
      </c>
      <c r="C1556" t="s">
        <v>923</v>
      </c>
      <c r="D1556" t="s">
        <v>316</v>
      </c>
      <c r="E1556">
        <v>64850</v>
      </c>
      <c r="F1556" t="s">
        <v>317</v>
      </c>
      <c r="G1556" t="s">
        <v>318</v>
      </c>
      <c r="H1556" s="105" t="s">
        <v>924</v>
      </c>
      <c r="I1556" t="s">
        <v>925</v>
      </c>
      <c r="J1556" t="s">
        <v>669</v>
      </c>
      <c r="K1556" t="s">
        <v>315</v>
      </c>
      <c r="L1556">
        <v>61650</v>
      </c>
      <c r="M1556">
        <v>19725</v>
      </c>
      <c r="O1556">
        <v>333080</v>
      </c>
      <c r="P1556" t="s">
        <v>1066</v>
      </c>
      <c r="Q1556">
        <v>21955</v>
      </c>
      <c r="R1556">
        <v>152</v>
      </c>
      <c r="S1556">
        <v>21955</v>
      </c>
      <c r="T1556">
        <v>2786</v>
      </c>
      <c r="U1556" t="s">
        <v>328</v>
      </c>
      <c r="W1556">
        <v>1158667035</v>
      </c>
      <c r="X1556" s="76">
        <v>44410</v>
      </c>
      <c r="Y1556" s="76">
        <v>44566</v>
      </c>
      <c r="Z1556" s="76">
        <v>44562</v>
      </c>
      <c r="AA1556" s="76">
        <v>44592</v>
      </c>
      <c r="AB1556">
        <v>1723.58</v>
      </c>
      <c r="AC1556" t="s">
        <v>1067</v>
      </c>
      <c r="AD1556" t="s">
        <v>346</v>
      </c>
      <c r="AE1556" t="s">
        <v>324</v>
      </c>
      <c r="AF1556" t="s">
        <v>1412</v>
      </c>
      <c r="AG1556" t="s">
        <v>1406</v>
      </c>
      <c r="AH1556" t="s">
        <v>329</v>
      </c>
      <c r="AI1556" t="s">
        <v>318</v>
      </c>
      <c r="AJ1556" t="s">
        <v>1070</v>
      </c>
      <c r="AK1556">
        <v>86057</v>
      </c>
      <c r="AL1556">
        <v>20</v>
      </c>
      <c r="AM1556" t="s">
        <v>1317</v>
      </c>
      <c r="AN1556" t="s">
        <v>1318</v>
      </c>
      <c r="AO1556">
        <v>208081281</v>
      </c>
    </row>
    <row r="1557" spans="1:41">
      <c r="A1557" t="s">
        <v>315</v>
      </c>
      <c r="B1557">
        <v>4058</v>
      </c>
      <c r="C1557" t="s">
        <v>923</v>
      </c>
      <c r="D1557" t="s">
        <v>316</v>
      </c>
      <c r="E1557">
        <v>64850</v>
      </c>
      <c r="F1557" t="s">
        <v>317</v>
      </c>
      <c r="G1557" t="s">
        <v>318</v>
      </c>
      <c r="H1557" s="105" t="s">
        <v>924</v>
      </c>
      <c r="I1557" t="s">
        <v>925</v>
      </c>
      <c r="J1557" t="s">
        <v>669</v>
      </c>
      <c r="K1557" t="s">
        <v>315</v>
      </c>
      <c r="L1557">
        <v>61637</v>
      </c>
      <c r="M1557">
        <v>19725</v>
      </c>
      <c r="O1557">
        <v>333080</v>
      </c>
      <c r="P1557" t="s">
        <v>1066</v>
      </c>
      <c r="Q1557">
        <v>21955</v>
      </c>
      <c r="R1557">
        <v>152</v>
      </c>
      <c r="S1557">
        <v>21955</v>
      </c>
      <c r="T1557">
        <v>2786</v>
      </c>
      <c r="U1557" t="s">
        <v>328</v>
      </c>
      <c r="W1557">
        <v>1158667035</v>
      </c>
      <c r="X1557" s="76">
        <v>44410</v>
      </c>
      <c r="Y1557" s="76">
        <v>44566</v>
      </c>
      <c r="Z1557" s="76">
        <v>44562</v>
      </c>
      <c r="AA1557" s="76">
        <v>44592</v>
      </c>
      <c r="AB1557">
        <v>1135.6500000000001</v>
      </c>
      <c r="AC1557" t="s">
        <v>1067</v>
      </c>
      <c r="AD1557" t="s">
        <v>346</v>
      </c>
      <c r="AE1557" t="s">
        <v>324</v>
      </c>
      <c r="AF1557" t="s">
        <v>1412</v>
      </c>
      <c r="AG1557" t="s">
        <v>1406</v>
      </c>
      <c r="AH1557" t="s">
        <v>329</v>
      </c>
      <c r="AI1557" t="s">
        <v>318</v>
      </c>
      <c r="AJ1557" t="s">
        <v>1070</v>
      </c>
      <c r="AK1557">
        <v>86057</v>
      </c>
      <c r="AL1557">
        <v>7</v>
      </c>
      <c r="AM1557" t="s">
        <v>1350</v>
      </c>
      <c r="AN1557" t="s">
        <v>1351</v>
      </c>
      <c r="AO1557">
        <v>208081162</v>
      </c>
    </row>
    <row r="1558" spans="1:41">
      <c r="A1558" t="s">
        <v>315</v>
      </c>
      <c r="B1558">
        <v>4058</v>
      </c>
      <c r="C1558" t="s">
        <v>923</v>
      </c>
      <c r="D1558" t="s">
        <v>316</v>
      </c>
      <c r="E1558">
        <v>64850</v>
      </c>
      <c r="F1558" t="s">
        <v>317</v>
      </c>
      <c r="G1558" t="s">
        <v>318</v>
      </c>
      <c r="H1558" s="105" t="s">
        <v>924</v>
      </c>
      <c r="I1558" t="s">
        <v>925</v>
      </c>
      <c r="J1558" t="s">
        <v>669</v>
      </c>
      <c r="K1558" t="s">
        <v>315</v>
      </c>
      <c r="L1558">
        <v>61644</v>
      </c>
      <c r="M1558">
        <v>19725</v>
      </c>
      <c r="O1558">
        <v>333080</v>
      </c>
      <c r="P1558" t="s">
        <v>1066</v>
      </c>
      <c r="Q1558">
        <v>21955</v>
      </c>
      <c r="R1558">
        <v>152</v>
      </c>
      <c r="S1558">
        <v>21955</v>
      </c>
      <c r="T1558">
        <v>2786</v>
      </c>
      <c r="U1558" t="s">
        <v>328</v>
      </c>
      <c r="W1558">
        <v>1158667035</v>
      </c>
      <c r="X1558" s="76">
        <v>44410</v>
      </c>
      <c r="Y1558" s="76">
        <v>44566</v>
      </c>
      <c r="Z1558" s="76">
        <v>44562</v>
      </c>
      <c r="AA1558" s="76">
        <v>44592</v>
      </c>
      <c r="AB1558">
        <v>1723.58</v>
      </c>
      <c r="AC1558" t="s">
        <v>1067</v>
      </c>
      <c r="AD1558" t="s">
        <v>346</v>
      </c>
      <c r="AE1558" t="s">
        <v>324</v>
      </c>
      <c r="AF1558" t="s">
        <v>1412</v>
      </c>
      <c r="AG1558" t="s">
        <v>1406</v>
      </c>
      <c r="AH1558" t="s">
        <v>329</v>
      </c>
      <c r="AI1558" t="s">
        <v>318</v>
      </c>
      <c r="AJ1558" t="s">
        <v>1070</v>
      </c>
      <c r="AK1558">
        <v>86057</v>
      </c>
      <c r="AL1558">
        <v>14</v>
      </c>
      <c r="AM1558" t="s">
        <v>944</v>
      </c>
      <c r="AN1558" t="s">
        <v>1321</v>
      </c>
      <c r="AO1558">
        <v>208081221</v>
      </c>
    </row>
    <row r="1559" spans="1:41">
      <c r="A1559" t="s">
        <v>315</v>
      </c>
      <c r="B1559">
        <v>4058</v>
      </c>
      <c r="C1559" t="s">
        <v>923</v>
      </c>
      <c r="D1559" t="s">
        <v>316</v>
      </c>
      <c r="E1559">
        <v>64850</v>
      </c>
      <c r="F1559" t="s">
        <v>317</v>
      </c>
      <c r="G1559" t="s">
        <v>318</v>
      </c>
      <c r="H1559" s="105" t="s">
        <v>924</v>
      </c>
      <c r="I1559" t="s">
        <v>925</v>
      </c>
      <c r="J1559" t="s">
        <v>669</v>
      </c>
      <c r="K1559" t="s">
        <v>315</v>
      </c>
      <c r="L1559">
        <v>61652</v>
      </c>
      <c r="M1559">
        <v>19725</v>
      </c>
      <c r="O1559">
        <v>333080</v>
      </c>
      <c r="P1559" t="s">
        <v>1066</v>
      </c>
      <c r="Q1559">
        <v>21955</v>
      </c>
      <c r="R1559">
        <v>152</v>
      </c>
      <c r="S1559">
        <v>21955</v>
      </c>
      <c r="T1559">
        <v>2786</v>
      </c>
      <c r="U1559" t="s">
        <v>328</v>
      </c>
      <c r="W1559">
        <v>1158667035</v>
      </c>
      <c r="X1559" s="76">
        <v>44410</v>
      </c>
      <c r="Y1559" s="76">
        <v>44566</v>
      </c>
      <c r="Z1559" s="76">
        <v>44562</v>
      </c>
      <c r="AA1559" s="76">
        <v>44592</v>
      </c>
      <c r="AB1559">
        <v>1130.6300000000001</v>
      </c>
      <c r="AC1559" t="s">
        <v>1067</v>
      </c>
      <c r="AD1559" t="s">
        <v>346</v>
      </c>
      <c r="AE1559" t="s">
        <v>324</v>
      </c>
      <c r="AF1559" t="s">
        <v>1412</v>
      </c>
      <c r="AG1559" t="s">
        <v>1406</v>
      </c>
      <c r="AH1559" t="s">
        <v>329</v>
      </c>
      <c r="AI1559" t="s">
        <v>318</v>
      </c>
      <c r="AJ1559" t="s">
        <v>1070</v>
      </c>
      <c r="AK1559">
        <v>86057</v>
      </c>
      <c r="AL1559">
        <v>22</v>
      </c>
      <c r="AM1559" t="s">
        <v>1327</v>
      </c>
      <c r="AN1559" t="s">
        <v>1328</v>
      </c>
      <c r="AO1559">
        <v>208081303</v>
      </c>
    </row>
    <row r="1560" spans="1:41">
      <c r="A1560" t="s">
        <v>315</v>
      </c>
      <c r="B1560">
        <v>4058</v>
      </c>
      <c r="C1560" t="s">
        <v>923</v>
      </c>
      <c r="D1560" t="s">
        <v>316</v>
      </c>
      <c r="E1560">
        <v>64850</v>
      </c>
      <c r="F1560" t="s">
        <v>317</v>
      </c>
      <c r="G1560" t="s">
        <v>318</v>
      </c>
      <c r="H1560" s="105" t="s">
        <v>924</v>
      </c>
      <c r="I1560" t="s">
        <v>925</v>
      </c>
      <c r="J1560" t="s">
        <v>669</v>
      </c>
      <c r="K1560" t="s">
        <v>315</v>
      </c>
      <c r="L1560">
        <v>61634</v>
      </c>
      <c r="M1560">
        <v>19725</v>
      </c>
      <c r="O1560">
        <v>333080</v>
      </c>
      <c r="P1560" t="s">
        <v>1066</v>
      </c>
      <c r="Q1560">
        <v>21955</v>
      </c>
      <c r="R1560">
        <v>152</v>
      </c>
      <c r="S1560">
        <v>21955</v>
      </c>
      <c r="T1560">
        <v>2786</v>
      </c>
      <c r="U1560" t="s">
        <v>328</v>
      </c>
      <c r="W1560">
        <v>1158667035</v>
      </c>
      <c r="X1560" s="76">
        <v>44410</v>
      </c>
      <c r="Y1560" s="76">
        <v>44566</v>
      </c>
      <c r="Z1560" s="76">
        <v>44562</v>
      </c>
      <c r="AA1560" s="76">
        <v>44592</v>
      </c>
      <c r="AB1560">
        <v>1537.65</v>
      </c>
      <c r="AC1560" t="s">
        <v>1067</v>
      </c>
      <c r="AD1560" t="s">
        <v>346</v>
      </c>
      <c r="AE1560" t="s">
        <v>324</v>
      </c>
      <c r="AF1560" t="s">
        <v>1412</v>
      </c>
      <c r="AG1560" t="s">
        <v>1406</v>
      </c>
      <c r="AH1560" t="s">
        <v>329</v>
      </c>
      <c r="AI1560" t="s">
        <v>318</v>
      </c>
      <c r="AJ1560" t="s">
        <v>1070</v>
      </c>
      <c r="AK1560">
        <v>86057</v>
      </c>
      <c r="AL1560">
        <v>4</v>
      </c>
      <c r="AM1560" t="s">
        <v>1339</v>
      </c>
      <c r="AN1560" t="s">
        <v>1340</v>
      </c>
      <c r="AO1560">
        <v>208081132</v>
      </c>
    </row>
    <row r="1561" spans="1:41">
      <c r="A1561" t="s">
        <v>315</v>
      </c>
      <c r="B1561">
        <v>4058</v>
      </c>
      <c r="C1561" t="s">
        <v>923</v>
      </c>
      <c r="D1561" t="s">
        <v>316</v>
      </c>
      <c r="E1561">
        <v>64850</v>
      </c>
      <c r="F1561" t="s">
        <v>317</v>
      </c>
      <c r="G1561" t="s">
        <v>318</v>
      </c>
      <c r="H1561" s="105" t="s">
        <v>924</v>
      </c>
      <c r="I1561" t="s">
        <v>925</v>
      </c>
      <c r="J1561" t="s">
        <v>669</v>
      </c>
      <c r="K1561" t="s">
        <v>315</v>
      </c>
      <c r="L1561">
        <v>61636</v>
      </c>
      <c r="M1561">
        <v>19725</v>
      </c>
      <c r="O1561">
        <v>333080</v>
      </c>
      <c r="P1561" t="s">
        <v>1066</v>
      </c>
      <c r="Q1561">
        <v>21955</v>
      </c>
      <c r="R1561">
        <v>152</v>
      </c>
      <c r="S1561">
        <v>21955</v>
      </c>
      <c r="T1561">
        <v>2786</v>
      </c>
      <c r="U1561" t="s">
        <v>328</v>
      </c>
      <c r="W1561">
        <v>1158667035</v>
      </c>
      <c r="X1561" s="76">
        <v>44410</v>
      </c>
      <c r="Y1561" s="76">
        <v>44566</v>
      </c>
      <c r="Z1561" s="76">
        <v>44562</v>
      </c>
      <c r="AA1561" s="76">
        <v>44592</v>
      </c>
      <c r="AB1561">
        <v>1562.78</v>
      </c>
      <c r="AC1561" t="s">
        <v>1067</v>
      </c>
      <c r="AD1561" t="s">
        <v>346</v>
      </c>
      <c r="AE1561" t="s">
        <v>324</v>
      </c>
      <c r="AF1561" t="s">
        <v>1412</v>
      </c>
      <c r="AG1561" t="s">
        <v>1406</v>
      </c>
      <c r="AH1561" t="s">
        <v>329</v>
      </c>
      <c r="AI1561" t="s">
        <v>318</v>
      </c>
      <c r="AJ1561" t="s">
        <v>1070</v>
      </c>
      <c r="AK1561">
        <v>86057</v>
      </c>
      <c r="AL1561">
        <v>6</v>
      </c>
      <c r="AM1561" t="s">
        <v>1335</v>
      </c>
      <c r="AN1561" t="s">
        <v>1336</v>
      </c>
      <c r="AO1561">
        <v>208081155</v>
      </c>
    </row>
    <row r="1562" spans="1:41">
      <c r="A1562" t="s">
        <v>315</v>
      </c>
      <c r="B1562">
        <v>4058</v>
      </c>
      <c r="C1562" t="s">
        <v>923</v>
      </c>
      <c r="D1562" t="s">
        <v>316</v>
      </c>
      <c r="E1562">
        <v>64850</v>
      </c>
      <c r="F1562" t="s">
        <v>317</v>
      </c>
      <c r="G1562" t="s">
        <v>318</v>
      </c>
      <c r="H1562" s="105" t="s">
        <v>924</v>
      </c>
      <c r="I1562" t="s">
        <v>925</v>
      </c>
      <c r="J1562" t="s">
        <v>669</v>
      </c>
      <c r="K1562" t="s">
        <v>315</v>
      </c>
      <c r="L1562">
        <v>61647</v>
      </c>
      <c r="M1562">
        <v>19725</v>
      </c>
      <c r="O1562">
        <v>333080</v>
      </c>
      <c r="P1562" t="s">
        <v>1066</v>
      </c>
      <c r="Q1562">
        <v>21955</v>
      </c>
      <c r="R1562">
        <v>152</v>
      </c>
      <c r="S1562">
        <v>21955</v>
      </c>
      <c r="T1562">
        <v>2786</v>
      </c>
      <c r="U1562" t="s">
        <v>328</v>
      </c>
      <c r="W1562">
        <v>1158667035</v>
      </c>
      <c r="X1562" s="76">
        <v>44410</v>
      </c>
      <c r="Y1562" s="76">
        <v>44566</v>
      </c>
      <c r="Z1562" s="76">
        <v>44562</v>
      </c>
      <c r="AA1562" s="76">
        <v>44592</v>
      </c>
      <c r="AB1562">
        <v>1728.6</v>
      </c>
      <c r="AC1562" t="s">
        <v>1067</v>
      </c>
      <c r="AD1562" t="s">
        <v>346</v>
      </c>
      <c r="AE1562" t="s">
        <v>324</v>
      </c>
      <c r="AF1562" t="s">
        <v>1412</v>
      </c>
      <c r="AG1562" t="s">
        <v>1406</v>
      </c>
      <c r="AH1562" t="s">
        <v>329</v>
      </c>
      <c r="AI1562" t="s">
        <v>318</v>
      </c>
      <c r="AJ1562" t="s">
        <v>1070</v>
      </c>
      <c r="AK1562">
        <v>86057</v>
      </c>
      <c r="AL1562">
        <v>17</v>
      </c>
      <c r="AM1562" t="s">
        <v>966</v>
      </c>
      <c r="AN1562" t="s">
        <v>1324</v>
      </c>
      <c r="AO1562">
        <v>208081251</v>
      </c>
    </row>
    <row r="1563" spans="1:41">
      <c r="A1563" t="s">
        <v>315</v>
      </c>
      <c r="B1563">
        <v>4058</v>
      </c>
      <c r="C1563" t="s">
        <v>923</v>
      </c>
      <c r="D1563" t="s">
        <v>316</v>
      </c>
      <c r="E1563">
        <v>64850</v>
      </c>
      <c r="F1563" t="s">
        <v>317</v>
      </c>
      <c r="G1563" t="s">
        <v>318</v>
      </c>
      <c r="H1563" s="105" t="s">
        <v>924</v>
      </c>
      <c r="I1563" t="s">
        <v>925</v>
      </c>
      <c r="J1563" t="s">
        <v>669</v>
      </c>
      <c r="K1563" t="s">
        <v>315</v>
      </c>
      <c r="L1563">
        <v>61642</v>
      </c>
      <c r="M1563">
        <v>19725</v>
      </c>
      <c r="O1563">
        <v>333080</v>
      </c>
      <c r="P1563" t="s">
        <v>1066</v>
      </c>
      <c r="Q1563">
        <v>21955</v>
      </c>
      <c r="R1563">
        <v>152</v>
      </c>
      <c r="S1563">
        <v>21955</v>
      </c>
      <c r="T1563">
        <v>2786</v>
      </c>
      <c r="U1563" t="s">
        <v>328</v>
      </c>
      <c r="W1563">
        <v>1158667035</v>
      </c>
      <c r="X1563" s="76">
        <v>44410</v>
      </c>
      <c r="Y1563" s="76">
        <v>44566</v>
      </c>
      <c r="Z1563" s="76">
        <v>44562</v>
      </c>
      <c r="AA1563" s="76">
        <v>44592</v>
      </c>
      <c r="AB1563">
        <v>1557.75</v>
      </c>
      <c r="AC1563" t="s">
        <v>1067</v>
      </c>
      <c r="AD1563" t="s">
        <v>346</v>
      </c>
      <c r="AE1563" t="s">
        <v>324</v>
      </c>
      <c r="AF1563" t="s">
        <v>1412</v>
      </c>
      <c r="AG1563" t="s">
        <v>1406</v>
      </c>
      <c r="AH1563" t="s">
        <v>329</v>
      </c>
      <c r="AI1563" t="s">
        <v>318</v>
      </c>
      <c r="AJ1563" t="s">
        <v>1070</v>
      </c>
      <c r="AK1563">
        <v>86057</v>
      </c>
      <c r="AL1563">
        <v>12</v>
      </c>
      <c r="AM1563" t="s">
        <v>1354</v>
      </c>
      <c r="AN1563" t="s">
        <v>1355</v>
      </c>
      <c r="AO1563">
        <v>208081207</v>
      </c>
    </row>
    <row r="1564" spans="1:41">
      <c r="A1564" t="s">
        <v>315</v>
      </c>
      <c r="B1564">
        <v>4058</v>
      </c>
      <c r="C1564" t="s">
        <v>923</v>
      </c>
      <c r="D1564" t="s">
        <v>316</v>
      </c>
      <c r="E1564">
        <v>64850</v>
      </c>
      <c r="F1564" t="s">
        <v>317</v>
      </c>
      <c r="G1564" t="s">
        <v>318</v>
      </c>
      <c r="H1564" s="105" t="s">
        <v>924</v>
      </c>
      <c r="I1564" t="s">
        <v>925</v>
      </c>
      <c r="J1564" t="s">
        <v>669</v>
      </c>
      <c r="K1564" t="s">
        <v>315</v>
      </c>
      <c r="L1564">
        <v>61635</v>
      </c>
      <c r="M1564">
        <v>19725</v>
      </c>
      <c r="O1564">
        <v>333080</v>
      </c>
      <c r="P1564" t="s">
        <v>1066</v>
      </c>
      <c r="Q1564">
        <v>21955</v>
      </c>
      <c r="R1564">
        <v>152</v>
      </c>
      <c r="S1564">
        <v>21955</v>
      </c>
      <c r="T1564">
        <v>2786</v>
      </c>
      <c r="U1564" t="s">
        <v>328</v>
      </c>
      <c r="W1564">
        <v>1158667035</v>
      </c>
      <c r="X1564" s="76">
        <v>44410</v>
      </c>
      <c r="Y1564" s="76">
        <v>44566</v>
      </c>
      <c r="Z1564" s="76">
        <v>44562</v>
      </c>
      <c r="AA1564" s="76">
        <v>44592</v>
      </c>
      <c r="AB1564">
        <v>1723.58</v>
      </c>
      <c r="AC1564" t="s">
        <v>1067</v>
      </c>
      <c r="AD1564" t="s">
        <v>346</v>
      </c>
      <c r="AE1564" t="s">
        <v>324</v>
      </c>
      <c r="AF1564" t="s">
        <v>1412</v>
      </c>
      <c r="AG1564" t="s">
        <v>1406</v>
      </c>
      <c r="AH1564" t="s">
        <v>329</v>
      </c>
      <c r="AI1564" t="s">
        <v>318</v>
      </c>
      <c r="AJ1564" t="s">
        <v>1070</v>
      </c>
      <c r="AK1564">
        <v>86057</v>
      </c>
      <c r="AL1564">
        <v>5</v>
      </c>
      <c r="AM1564" t="s">
        <v>1290</v>
      </c>
      <c r="AN1564" t="s">
        <v>1291</v>
      </c>
      <c r="AO1564">
        <v>208081148</v>
      </c>
    </row>
    <row r="1565" spans="1:41">
      <c r="A1565" t="s">
        <v>315</v>
      </c>
      <c r="B1565">
        <v>4058</v>
      </c>
      <c r="C1565" t="s">
        <v>923</v>
      </c>
      <c r="D1565" t="s">
        <v>316</v>
      </c>
      <c r="E1565">
        <v>64850</v>
      </c>
      <c r="F1565" t="s">
        <v>317</v>
      </c>
      <c r="G1565" t="s">
        <v>318</v>
      </c>
      <c r="H1565" s="105" t="s">
        <v>924</v>
      </c>
      <c r="I1565" t="s">
        <v>925</v>
      </c>
      <c r="J1565" t="s">
        <v>669</v>
      </c>
      <c r="K1565" t="s">
        <v>315</v>
      </c>
      <c r="L1565">
        <v>61633</v>
      </c>
      <c r="M1565">
        <v>19725</v>
      </c>
      <c r="O1565">
        <v>333080</v>
      </c>
      <c r="P1565" t="s">
        <v>1066</v>
      </c>
      <c r="Q1565">
        <v>21955</v>
      </c>
      <c r="R1565">
        <v>152</v>
      </c>
      <c r="S1565">
        <v>21955</v>
      </c>
      <c r="T1565">
        <v>2786</v>
      </c>
      <c r="U1565" t="s">
        <v>328</v>
      </c>
      <c r="W1565">
        <v>1158667035</v>
      </c>
      <c r="X1565" s="76">
        <v>44410</v>
      </c>
      <c r="Y1565" s="76">
        <v>44566</v>
      </c>
      <c r="Z1565" s="76">
        <v>44562</v>
      </c>
      <c r="AA1565" s="76">
        <v>44592</v>
      </c>
      <c r="AB1565">
        <v>1875.33</v>
      </c>
      <c r="AC1565" t="s">
        <v>1067</v>
      </c>
      <c r="AD1565" t="s">
        <v>346</v>
      </c>
      <c r="AE1565" t="s">
        <v>324</v>
      </c>
      <c r="AF1565" t="s">
        <v>1412</v>
      </c>
      <c r="AG1565" t="s">
        <v>1406</v>
      </c>
      <c r="AH1565" t="s">
        <v>329</v>
      </c>
      <c r="AI1565" t="s">
        <v>318</v>
      </c>
      <c r="AJ1565" t="s">
        <v>1070</v>
      </c>
      <c r="AK1565">
        <v>86057</v>
      </c>
      <c r="AL1565">
        <v>3</v>
      </c>
      <c r="AM1565" t="s">
        <v>1346</v>
      </c>
      <c r="AN1565" t="s">
        <v>1347</v>
      </c>
      <c r="AO1565">
        <v>208081118</v>
      </c>
    </row>
    <row r="1566" spans="1:41">
      <c r="A1566" t="s">
        <v>315</v>
      </c>
      <c r="B1566">
        <v>4058</v>
      </c>
      <c r="C1566" t="s">
        <v>923</v>
      </c>
      <c r="D1566" t="s">
        <v>316</v>
      </c>
      <c r="E1566">
        <v>64850</v>
      </c>
      <c r="F1566" t="s">
        <v>317</v>
      </c>
      <c r="G1566" t="s">
        <v>318</v>
      </c>
      <c r="H1566" s="105" t="s">
        <v>924</v>
      </c>
      <c r="I1566" t="s">
        <v>925</v>
      </c>
      <c r="J1566" t="s">
        <v>669</v>
      </c>
      <c r="K1566" t="s">
        <v>315</v>
      </c>
      <c r="L1566">
        <v>61645</v>
      </c>
      <c r="M1566">
        <v>19725</v>
      </c>
      <c r="O1566">
        <v>333080</v>
      </c>
      <c r="P1566" t="s">
        <v>1066</v>
      </c>
      <c r="Q1566">
        <v>21955</v>
      </c>
      <c r="R1566">
        <v>152</v>
      </c>
      <c r="S1566">
        <v>21955</v>
      </c>
      <c r="T1566">
        <v>2786</v>
      </c>
      <c r="U1566" t="s">
        <v>328</v>
      </c>
      <c r="W1566">
        <v>1158667035</v>
      </c>
      <c r="X1566" s="76">
        <v>44410</v>
      </c>
      <c r="Y1566" s="76">
        <v>44566</v>
      </c>
      <c r="Z1566" s="76">
        <v>44562</v>
      </c>
      <c r="AA1566" s="76">
        <v>44592</v>
      </c>
      <c r="AB1566">
        <v>1557.75</v>
      </c>
      <c r="AC1566" t="s">
        <v>1067</v>
      </c>
      <c r="AD1566" t="s">
        <v>346</v>
      </c>
      <c r="AE1566" t="s">
        <v>324</v>
      </c>
      <c r="AF1566" t="s">
        <v>1412</v>
      </c>
      <c r="AG1566" t="s">
        <v>1406</v>
      </c>
      <c r="AH1566" t="s">
        <v>329</v>
      </c>
      <c r="AI1566" t="s">
        <v>318</v>
      </c>
      <c r="AJ1566" t="s">
        <v>1070</v>
      </c>
      <c r="AK1566">
        <v>86057</v>
      </c>
      <c r="AL1566">
        <v>15</v>
      </c>
      <c r="AM1566" t="s">
        <v>1309</v>
      </c>
      <c r="AN1566" t="s">
        <v>1310</v>
      </c>
      <c r="AO1566">
        <v>208081237</v>
      </c>
    </row>
    <row r="1567" spans="1:41">
      <c r="A1567" t="s">
        <v>315</v>
      </c>
      <c r="B1567">
        <v>4058</v>
      </c>
      <c r="C1567" t="s">
        <v>923</v>
      </c>
      <c r="D1567" t="s">
        <v>316</v>
      </c>
      <c r="E1567">
        <v>64850</v>
      </c>
      <c r="F1567" t="s">
        <v>317</v>
      </c>
      <c r="G1567" t="s">
        <v>318</v>
      </c>
      <c r="H1567" s="105" t="s">
        <v>924</v>
      </c>
      <c r="I1567" t="s">
        <v>925</v>
      </c>
      <c r="J1567" t="s">
        <v>669</v>
      </c>
      <c r="K1567" t="s">
        <v>315</v>
      </c>
      <c r="L1567">
        <v>61643</v>
      </c>
      <c r="M1567">
        <v>19725</v>
      </c>
      <c r="O1567">
        <v>333080</v>
      </c>
      <c r="P1567" t="s">
        <v>1066</v>
      </c>
      <c r="Q1567">
        <v>21955</v>
      </c>
      <c r="R1567">
        <v>152</v>
      </c>
      <c r="S1567">
        <v>21955</v>
      </c>
      <c r="T1567">
        <v>2786</v>
      </c>
      <c r="U1567" t="s">
        <v>328</v>
      </c>
      <c r="W1567">
        <v>1158667035</v>
      </c>
      <c r="X1567" s="76">
        <v>44410</v>
      </c>
      <c r="Y1567" s="76">
        <v>44566</v>
      </c>
      <c r="Z1567" s="76">
        <v>44562</v>
      </c>
      <c r="AA1567" s="76">
        <v>44592</v>
      </c>
      <c r="AB1567">
        <v>1125.5999999999999</v>
      </c>
      <c r="AC1567" t="s">
        <v>1067</v>
      </c>
      <c r="AD1567" t="s">
        <v>346</v>
      </c>
      <c r="AE1567" t="s">
        <v>324</v>
      </c>
      <c r="AF1567" t="s">
        <v>1412</v>
      </c>
      <c r="AG1567" t="s">
        <v>1406</v>
      </c>
      <c r="AH1567" t="s">
        <v>329</v>
      </c>
      <c r="AI1567" t="s">
        <v>318</v>
      </c>
      <c r="AJ1567" t="s">
        <v>1070</v>
      </c>
      <c r="AK1567">
        <v>86057</v>
      </c>
      <c r="AL1567">
        <v>13</v>
      </c>
      <c r="AM1567" t="s">
        <v>932</v>
      </c>
      <c r="AN1567" t="s">
        <v>1292</v>
      </c>
      <c r="AO1567">
        <v>208081214</v>
      </c>
    </row>
    <row r="1568" spans="1:41">
      <c r="A1568" t="s">
        <v>315</v>
      </c>
      <c r="B1568">
        <v>4058</v>
      </c>
      <c r="C1568" t="s">
        <v>923</v>
      </c>
      <c r="D1568" t="s">
        <v>316</v>
      </c>
      <c r="E1568">
        <v>64850</v>
      </c>
      <c r="F1568" t="s">
        <v>317</v>
      </c>
      <c r="G1568" t="s">
        <v>318</v>
      </c>
      <c r="H1568" s="105" t="s">
        <v>924</v>
      </c>
      <c r="I1568" t="s">
        <v>925</v>
      </c>
      <c r="J1568" t="s">
        <v>669</v>
      </c>
      <c r="K1568" t="s">
        <v>315</v>
      </c>
      <c r="L1568">
        <v>61651</v>
      </c>
      <c r="M1568">
        <v>19725</v>
      </c>
      <c r="O1568">
        <v>333080</v>
      </c>
      <c r="P1568" t="s">
        <v>1066</v>
      </c>
      <c r="Q1568">
        <v>21955</v>
      </c>
      <c r="R1568">
        <v>152</v>
      </c>
      <c r="S1568">
        <v>21955</v>
      </c>
      <c r="T1568">
        <v>2786</v>
      </c>
      <c r="U1568" t="s">
        <v>328</v>
      </c>
      <c r="W1568">
        <v>1158667035</v>
      </c>
      <c r="X1568" s="76">
        <v>44410</v>
      </c>
      <c r="Y1568" s="76">
        <v>44566</v>
      </c>
      <c r="Z1568" s="76">
        <v>44562</v>
      </c>
      <c r="AA1568" s="76">
        <v>44592</v>
      </c>
      <c r="AB1568">
        <v>1557.75</v>
      </c>
      <c r="AC1568" t="s">
        <v>1067</v>
      </c>
      <c r="AD1568" t="s">
        <v>346</v>
      </c>
      <c r="AE1568" t="s">
        <v>324</v>
      </c>
      <c r="AF1568" t="s">
        <v>1412</v>
      </c>
      <c r="AG1568" t="s">
        <v>1406</v>
      </c>
      <c r="AH1568" t="s">
        <v>329</v>
      </c>
      <c r="AI1568" t="s">
        <v>318</v>
      </c>
      <c r="AJ1568" t="s">
        <v>1070</v>
      </c>
      <c r="AK1568">
        <v>86057</v>
      </c>
      <c r="AL1568">
        <v>21</v>
      </c>
      <c r="AM1568" t="s">
        <v>1286</v>
      </c>
      <c r="AN1568" t="s">
        <v>1287</v>
      </c>
      <c r="AO1568">
        <v>208081297</v>
      </c>
    </row>
    <row r="1569" spans="1:41">
      <c r="A1569" t="s">
        <v>315</v>
      </c>
      <c r="B1569">
        <v>4058</v>
      </c>
      <c r="C1569" t="s">
        <v>923</v>
      </c>
      <c r="D1569" t="s">
        <v>316</v>
      </c>
      <c r="E1569">
        <v>64850</v>
      </c>
      <c r="F1569" t="s">
        <v>317</v>
      </c>
      <c r="G1569" t="s">
        <v>318</v>
      </c>
      <c r="H1569" s="105" t="s">
        <v>924</v>
      </c>
      <c r="I1569" t="s">
        <v>925</v>
      </c>
      <c r="J1569" t="s">
        <v>669</v>
      </c>
      <c r="K1569" t="s">
        <v>315</v>
      </c>
      <c r="L1569">
        <v>61639</v>
      </c>
      <c r="M1569">
        <v>19725</v>
      </c>
      <c r="O1569">
        <v>333080</v>
      </c>
      <c r="P1569" t="s">
        <v>1066</v>
      </c>
      <c r="Q1569">
        <v>21955</v>
      </c>
      <c r="R1569">
        <v>152</v>
      </c>
      <c r="S1569">
        <v>21955</v>
      </c>
      <c r="T1569">
        <v>2786</v>
      </c>
      <c r="U1569" t="s">
        <v>328</v>
      </c>
      <c r="W1569">
        <v>1158667035</v>
      </c>
      <c r="X1569" s="76">
        <v>44410</v>
      </c>
      <c r="Y1569" s="76">
        <v>44566</v>
      </c>
      <c r="Z1569" s="76">
        <v>44562</v>
      </c>
      <c r="AA1569" s="76">
        <v>44592</v>
      </c>
      <c r="AB1569">
        <v>1557.75</v>
      </c>
      <c r="AC1569" t="s">
        <v>1067</v>
      </c>
      <c r="AD1569" t="s">
        <v>346</v>
      </c>
      <c r="AE1569" t="s">
        <v>324</v>
      </c>
      <c r="AF1569" t="s">
        <v>1412</v>
      </c>
      <c r="AG1569" t="s">
        <v>1406</v>
      </c>
      <c r="AH1569" t="s">
        <v>329</v>
      </c>
      <c r="AI1569" t="s">
        <v>318</v>
      </c>
      <c r="AJ1569" t="s">
        <v>1070</v>
      </c>
      <c r="AK1569">
        <v>86057</v>
      </c>
      <c r="AL1569">
        <v>9</v>
      </c>
      <c r="AM1569" t="s">
        <v>1305</v>
      </c>
      <c r="AN1569" t="s">
        <v>1306</v>
      </c>
      <c r="AO1569">
        <v>208081178</v>
      </c>
    </row>
    <row r="1570" spans="1:41">
      <c r="A1570" t="s">
        <v>315</v>
      </c>
      <c r="B1570">
        <v>4058</v>
      </c>
      <c r="C1570" t="s">
        <v>923</v>
      </c>
      <c r="D1570" t="s">
        <v>316</v>
      </c>
      <c r="E1570">
        <v>64850</v>
      </c>
      <c r="F1570" t="s">
        <v>317</v>
      </c>
      <c r="G1570" t="s">
        <v>318</v>
      </c>
      <c r="H1570" s="105" t="s">
        <v>924</v>
      </c>
      <c r="I1570" t="s">
        <v>925</v>
      </c>
      <c r="J1570" t="s">
        <v>669</v>
      </c>
      <c r="K1570" t="s">
        <v>315</v>
      </c>
      <c r="L1570">
        <v>61648</v>
      </c>
      <c r="M1570">
        <v>19725</v>
      </c>
      <c r="O1570">
        <v>333080</v>
      </c>
      <c r="P1570" t="s">
        <v>1066</v>
      </c>
      <c r="Q1570">
        <v>21955</v>
      </c>
      <c r="R1570">
        <v>152</v>
      </c>
      <c r="S1570">
        <v>21955</v>
      </c>
      <c r="T1570">
        <v>2786</v>
      </c>
      <c r="U1570" t="s">
        <v>328</v>
      </c>
      <c r="W1570">
        <v>1158667035</v>
      </c>
      <c r="X1570" s="76">
        <v>44410</v>
      </c>
      <c r="Y1570" s="76">
        <v>44566</v>
      </c>
      <c r="Z1570" s="76">
        <v>44562</v>
      </c>
      <c r="AA1570" s="76">
        <v>44592</v>
      </c>
      <c r="AB1570">
        <v>1557.75</v>
      </c>
      <c r="AC1570" t="s">
        <v>1067</v>
      </c>
      <c r="AD1570" t="s">
        <v>346</v>
      </c>
      <c r="AE1570" t="s">
        <v>324</v>
      </c>
      <c r="AF1570" t="s">
        <v>1412</v>
      </c>
      <c r="AG1570" t="s">
        <v>1406</v>
      </c>
      <c r="AH1570" t="s">
        <v>329</v>
      </c>
      <c r="AI1570" t="s">
        <v>318</v>
      </c>
      <c r="AJ1570" t="s">
        <v>1070</v>
      </c>
      <c r="AK1570">
        <v>86057</v>
      </c>
      <c r="AL1570">
        <v>18</v>
      </c>
      <c r="AM1570" t="s">
        <v>1295</v>
      </c>
      <c r="AN1570" t="s">
        <v>1296</v>
      </c>
      <c r="AO1570">
        <v>208081267</v>
      </c>
    </row>
    <row r="1571" spans="1:41">
      <c r="A1571" t="s">
        <v>315</v>
      </c>
      <c r="B1571">
        <v>4058</v>
      </c>
      <c r="C1571" t="s">
        <v>923</v>
      </c>
      <c r="D1571" t="s">
        <v>316</v>
      </c>
      <c r="E1571">
        <v>64850</v>
      </c>
      <c r="F1571" t="s">
        <v>317</v>
      </c>
      <c r="G1571" t="s">
        <v>318</v>
      </c>
      <c r="H1571" s="105" t="s">
        <v>924</v>
      </c>
      <c r="I1571" t="s">
        <v>925</v>
      </c>
      <c r="J1571" t="s">
        <v>669</v>
      </c>
      <c r="K1571" t="s">
        <v>315</v>
      </c>
      <c r="L1571">
        <v>61649</v>
      </c>
      <c r="M1571">
        <v>19725</v>
      </c>
      <c r="O1571">
        <v>333080</v>
      </c>
      <c r="P1571" t="s">
        <v>1066</v>
      </c>
      <c r="Q1571">
        <v>21955</v>
      </c>
      <c r="R1571">
        <v>152</v>
      </c>
      <c r="S1571">
        <v>21955</v>
      </c>
      <c r="T1571">
        <v>2786</v>
      </c>
      <c r="U1571" t="s">
        <v>328</v>
      </c>
      <c r="W1571">
        <v>1158667035</v>
      </c>
      <c r="X1571" s="76">
        <v>44410</v>
      </c>
      <c r="Y1571" s="76">
        <v>44566</v>
      </c>
      <c r="Z1571" s="76">
        <v>44562</v>
      </c>
      <c r="AA1571" s="76">
        <v>44592</v>
      </c>
      <c r="AB1571">
        <v>1130.6300000000001</v>
      </c>
      <c r="AC1571" t="s">
        <v>1067</v>
      </c>
      <c r="AD1571" t="s">
        <v>346</v>
      </c>
      <c r="AE1571" t="s">
        <v>324</v>
      </c>
      <c r="AF1571" t="s">
        <v>1412</v>
      </c>
      <c r="AG1571" t="s">
        <v>1406</v>
      </c>
      <c r="AH1571" t="s">
        <v>329</v>
      </c>
      <c r="AI1571" t="s">
        <v>318</v>
      </c>
      <c r="AJ1571" t="s">
        <v>1070</v>
      </c>
      <c r="AK1571">
        <v>86057</v>
      </c>
      <c r="AL1571">
        <v>19</v>
      </c>
      <c r="AM1571" t="s">
        <v>977</v>
      </c>
      <c r="AN1571" t="s">
        <v>1343</v>
      </c>
      <c r="AO1571">
        <v>208081274</v>
      </c>
    </row>
    <row r="1572" spans="1:41">
      <c r="A1572" t="s">
        <v>315</v>
      </c>
      <c r="B1572">
        <v>4058</v>
      </c>
      <c r="C1572" t="s">
        <v>923</v>
      </c>
      <c r="D1572" t="s">
        <v>316</v>
      </c>
      <c r="E1572">
        <v>64850</v>
      </c>
      <c r="F1572" t="s">
        <v>317</v>
      </c>
      <c r="G1572" t="s">
        <v>318</v>
      </c>
      <c r="H1572" s="105" t="s">
        <v>924</v>
      </c>
      <c r="I1572" t="s">
        <v>925</v>
      </c>
      <c r="J1572" t="s">
        <v>669</v>
      </c>
      <c r="K1572" t="s">
        <v>315</v>
      </c>
      <c r="L1572">
        <v>61638</v>
      </c>
      <c r="M1572">
        <v>19725</v>
      </c>
      <c r="O1572">
        <v>333080</v>
      </c>
      <c r="P1572" t="s">
        <v>1066</v>
      </c>
      <c r="Q1572">
        <v>21955</v>
      </c>
      <c r="R1572">
        <v>152</v>
      </c>
      <c r="S1572">
        <v>21955</v>
      </c>
      <c r="T1572">
        <v>2786</v>
      </c>
      <c r="U1572" t="s">
        <v>328</v>
      </c>
      <c r="W1572">
        <v>1158667035</v>
      </c>
      <c r="X1572" s="76">
        <v>44410</v>
      </c>
      <c r="Y1572" s="76">
        <v>44566</v>
      </c>
      <c r="Z1572" s="76">
        <v>44562</v>
      </c>
      <c r="AA1572" s="76">
        <v>44592</v>
      </c>
      <c r="AB1572">
        <v>1723.58</v>
      </c>
      <c r="AC1572" t="s">
        <v>1067</v>
      </c>
      <c r="AD1572" t="s">
        <v>346</v>
      </c>
      <c r="AE1572" t="s">
        <v>324</v>
      </c>
      <c r="AF1572" t="s">
        <v>1412</v>
      </c>
      <c r="AG1572" t="s">
        <v>1406</v>
      </c>
      <c r="AH1572" t="s">
        <v>329</v>
      </c>
      <c r="AI1572" t="s">
        <v>318</v>
      </c>
      <c r="AJ1572" t="s">
        <v>1070</v>
      </c>
      <c r="AK1572">
        <v>86057</v>
      </c>
      <c r="AL1572">
        <v>8</v>
      </c>
      <c r="AM1572" t="s">
        <v>1301</v>
      </c>
      <c r="AN1572" t="s">
        <v>1302</v>
      </c>
      <c r="AO1572">
        <v>207055970</v>
      </c>
    </row>
    <row r="1573" spans="1:41">
      <c r="A1573" t="s">
        <v>315</v>
      </c>
      <c r="B1573">
        <v>4058</v>
      </c>
      <c r="C1573" t="s">
        <v>923</v>
      </c>
      <c r="D1573" t="s">
        <v>316</v>
      </c>
      <c r="E1573">
        <v>64850</v>
      </c>
      <c r="F1573" t="s">
        <v>317</v>
      </c>
      <c r="G1573" t="s">
        <v>318</v>
      </c>
      <c r="H1573" s="105" t="s">
        <v>924</v>
      </c>
      <c r="I1573" t="s">
        <v>925</v>
      </c>
      <c r="J1573" t="s">
        <v>669</v>
      </c>
      <c r="K1573" t="s">
        <v>315</v>
      </c>
      <c r="L1573">
        <v>61666</v>
      </c>
      <c r="M1573">
        <v>19756</v>
      </c>
      <c r="O1573">
        <v>333080</v>
      </c>
      <c r="P1573" t="s">
        <v>1066</v>
      </c>
      <c r="Q1573">
        <v>21956</v>
      </c>
      <c r="R1573">
        <v>152</v>
      </c>
      <c r="S1573">
        <v>21956</v>
      </c>
      <c r="T1573">
        <v>2786</v>
      </c>
      <c r="U1573" t="s">
        <v>328</v>
      </c>
      <c r="W1573">
        <v>1158667035</v>
      </c>
      <c r="X1573" s="76">
        <v>44410</v>
      </c>
      <c r="Y1573" s="76">
        <v>44594</v>
      </c>
      <c r="Z1573" s="76">
        <v>44593</v>
      </c>
      <c r="AA1573" s="76">
        <v>44620</v>
      </c>
      <c r="AB1573">
        <v>1130.6300000000001</v>
      </c>
      <c r="AC1573" t="s">
        <v>1067</v>
      </c>
      <c r="AD1573" t="s">
        <v>346</v>
      </c>
      <c r="AE1573" t="s">
        <v>324</v>
      </c>
      <c r="AF1573" t="s">
        <v>1413</v>
      </c>
      <c r="AG1573" t="s">
        <v>1406</v>
      </c>
      <c r="AH1573" t="s">
        <v>329</v>
      </c>
      <c r="AI1573" t="s">
        <v>318</v>
      </c>
      <c r="AJ1573" t="s">
        <v>1070</v>
      </c>
      <c r="AK1573">
        <v>86057</v>
      </c>
      <c r="AL1573">
        <v>16</v>
      </c>
      <c r="AM1573" t="s">
        <v>1313</v>
      </c>
      <c r="AN1573" t="s">
        <v>1314</v>
      </c>
      <c r="AO1573">
        <v>208081244</v>
      </c>
    </row>
    <row r="1574" spans="1:41">
      <c r="A1574" t="s">
        <v>315</v>
      </c>
      <c r="B1574">
        <v>4058</v>
      </c>
      <c r="C1574" t="s">
        <v>923</v>
      </c>
      <c r="D1574" t="s">
        <v>316</v>
      </c>
      <c r="E1574">
        <v>64850</v>
      </c>
      <c r="F1574" t="s">
        <v>317</v>
      </c>
      <c r="G1574" t="s">
        <v>318</v>
      </c>
      <c r="H1574" s="105" t="s">
        <v>924</v>
      </c>
      <c r="I1574" t="s">
        <v>925</v>
      </c>
      <c r="J1574" t="s">
        <v>669</v>
      </c>
      <c r="K1574" t="s">
        <v>315</v>
      </c>
      <c r="L1574">
        <v>61659</v>
      </c>
      <c r="M1574">
        <v>19756</v>
      </c>
      <c r="O1574">
        <v>333080</v>
      </c>
      <c r="P1574" t="s">
        <v>1066</v>
      </c>
      <c r="Q1574">
        <v>21956</v>
      </c>
      <c r="R1574">
        <v>152</v>
      </c>
      <c r="S1574">
        <v>21956</v>
      </c>
      <c r="T1574">
        <v>2786</v>
      </c>
      <c r="U1574" t="s">
        <v>328</v>
      </c>
      <c r="W1574">
        <v>1158667035</v>
      </c>
      <c r="X1574" s="76">
        <v>44410</v>
      </c>
      <c r="Y1574" s="76">
        <v>44594</v>
      </c>
      <c r="Z1574" s="76">
        <v>44593</v>
      </c>
      <c r="AA1574" s="76">
        <v>44620</v>
      </c>
      <c r="AB1574">
        <v>1557.75</v>
      </c>
      <c r="AC1574" t="s">
        <v>1067</v>
      </c>
      <c r="AD1574" t="s">
        <v>346</v>
      </c>
      <c r="AE1574" t="s">
        <v>324</v>
      </c>
      <c r="AF1574" t="s">
        <v>1413</v>
      </c>
      <c r="AG1574" t="s">
        <v>1406</v>
      </c>
      <c r="AH1574" t="s">
        <v>329</v>
      </c>
      <c r="AI1574" t="s">
        <v>318</v>
      </c>
      <c r="AJ1574" t="s">
        <v>1070</v>
      </c>
      <c r="AK1574">
        <v>86057</v>
      </c>
      <c r="AL1574">
        <v>9</v>
      </c>
      <c r="AM1574" t="s">
        <v>1305</v>
      </c>
      <c r="AN1574" t="s">
        <v>1306</v>
      </c>
      <c r="AO1574">
        <v>208081178</v>
      </c>
    </row>
    <row r="1575" spans="1:41">
      <c r="A1575" t="s">
        <v>315</v>
      </c>
      <c r="B1575">
        <v>4058</v>
      </c>
      <c r="C1575" t="s">
        <v>923</v>
      </c>
      <c r="D1575" t="s">
        <v>316</v>
      </c>
      <c r="E1575">
        <v>64850</v>
      </c>
      <c r="F1575" t="s">
        <v>317</v>
      </c>
      <c r="G1575" t="s">
        <v>318</v>
      </c>
      <c r="H1575" s="105" t="s">
        <v>924</v>
      </c>
      <c r="I1575" t="s">
        <v>925</v>
      </c>
      <c r="J1575" t="s">
        <v>669</v>
      </c>
      <c r="K1575" t="s">
        <v>315</v>
      </c>
      <c r="L1575">
        <v>61672</v>
      </c>
      <c r="M1575">
        <v>19756</v>
      </c>
      <c r="O1575">
        <v>333080</v>
      </c>
      <c r="P1575" t="s">
        <v>1066</v>
      </c>
      <c r="Q1575">
        <v>21956</v>
      </c>
      <c r="R1575">
        <v>152</v>
      </c>
      <c r="S1575">
        <v>21956</v>
      </c>
      <c r="T1575">
        <v>2786</v>
      </c>
      <c r="U1575" t="s">
        <v>328</v>
      </c>
      <c r="W1575">
        <v>1158667035</v>
      </c>
      <c r="X1575" s="76">
        <v>44410</v>
      </c>
      <c r="Y1575" s="76">
        <v>44594</v>
      </c>
      <c r="Z1575" s="76">
        <v>44593</v>
      </c>
      <c r="AA1575" s="76">
        <v>44620</v>
      </c>
      <c r="AB1575">
        <v>1130.6300000000001</v>
      </c>
      <c r="AC1575" t="s">
        <v>1067</v>
      </c>
      <c r="AD1575" t="s">
        <v>346</v>
      </c>
      <c r="AE1575" t="s">
        <v>324</v>
      </c>
      <c r="AF1575" t="s">
        <v>1413</v>
      </c>
      <c r="AG1575" t="s">
        <v>1406</v>
      </c>
      <c r="AH1575" t="s">
        <v>329</v>
      </c>
      <c r="AI1575" t="s">
        <v>318</v>
      </c>
      <c r="AJ1575" t="s">
        <v>1070</v>
      </c>
      <c r="AK1575">
        <v>86057</v>
      </c>
      <c r="AL1575">
        <v>22</v>
      </c>
      <c r="AM1575" t="s">
        <v>1327</v>
      </c>
      <c r="AN1575" t="s">
        <v>1328</v>
      </c>
      <c r="AO1575">
        <v>208081303</v>
      </c>
    </row>
    <row r="1576" spans="1:41">
      <c r="A1576" t="s">
        <v>315</v>
      </c>
      <c r="B1576">
        <v>4058</v>
      </c>
      <c r="C1576" t="s">
        <v>923</v>
      </c>
      <c r="D1576" t="s">
        <v>316</v>
      </c>
      <c r="E1576">
        <v>64850</v>
      </c>
      <c r="F1576" t="s">
        <v>317</v>
      </c>
      <c r="G1576" t="s">
        <v>318</v>
      </c>
      <c r="H1576" s="105" t="s">
        <v>924</v>
      </c>
      <c r="I1576" t="s">
        <v>925</v>
      </c>
      <c r="J1576" t="s">
        <v>669</v>
      </c>
      <c r="K1576" t="s">
        <v>315</v>
      </c>
      <c r="L1576">
        <v>61668</v>
      </c>
      <c r="M1576">
        <v>19756</v>
      </c>
      <c r="O1576">
        <v>333080</v>
      </c>
      <c r="P1576" t="s">
        <v>1066</v>
      </c>
      <c r="Q1576">
        <v>21956</v>
      </c>
      <c r="R1576">
        <v>152</v>
      </c>
      <c r="S1576">
        <v>21956</v>
      </c>
      <c r="T1576">
        <v>2786</v>
      </c>
      <c r="U1576" t="s">
        <v>328</v>
      </c>
      <c r="W1576">
        <v>1158667035</v>
      </c>
      <c r="X1576" s="76">
        <v>44410</v>
      </c>
      <c r="Y1576" s="76">
        <v>44594</v>
      </c>
      <c r="Z1576" s="76">
        <v>44593</v>
      </c>
      <c r="AA1576" s="76">
        <v>44620</v>
      </c>
      <c r="AB1576">
        <v>1557.75</v>
      </c>
      <c r="AC1576" t="s">
        <v>1067</v>
      </c>
      <c r="AD1576" t="s">
        <v>346</v>
      </c>
      <c r="AE1576" t="s">
        <v>324</v>
      </c>
      <c r="AF1576" t="s">
        <v>1413</v>
      </c>
      <c r="AG1576" t="s">
        <v>1406</v>
      </c>
      <c r="AH1576" t="s">
        <v>329</v>
      </c>
      <c r="AI1576" t="s">
        <v>318</v>
      </c>
      <c r="AJ1576" t="s">
        <v>1070</v>
      </c>
      <c r="AK1576">
        <v>86057</v>
      </c>
      <c r="AL1576">
        <v>18</v>
      </c>
      <c r="AM1576" t="s">
        <v>1295</v>
      </c>
      <c r="AN1576" t="s">
        <v>1296</v>
      </c>
      <c r="AO1576">
        <v>208081267</v>
      </c>
    </row>
    <row r="1577" spans="1:41">
      <c r="A1577" t="s">
        <v>315</v>
      </c>
      <c r="B1577">
        <v>4058</v>
      </c>
      <c r="C1577" t="s">
        <v>923</v>
      </c>
      <c r="D1577" t="s">
        <v>316</v>
      </c>
      <c r="E1577">
        <v>64850</v>
      </c>
      <c r="F1577" t="s">
        <v>317</v>
      </c>
      <c r="G1577" t="s">
        <v>318</v>
      </c>
      <c r="H1577" s="105" t="s">
        <v>924</v>
      </c>
      <c r="I1577" t="s">
        <v>925</v>
      </c>
      <c r="J1577" t="s">
        <v>669</v>
      </c>
      <c r="K1577" t="s">
        <v>315</v>
      </c>
      <c r="L1577">
        <v>61669</v>
      </c>
      <c r="M1577">
        <v>19756</v>
      </c>
      <c r="O1577">
        <v>333080</v>
      </c>
      <c r="P1577" t="s">
        <v>1066</v>
      </c>
      <c r="Q1577">
        <v>21956</v>
      </c>
      <c r="R1577">
        <v>152</v>
      </c>
      <c r="S1577">
        <v>21956</v>
      </c>
      <c r="T1577">
        <v>2786</v>
      </c>
      <c r="U1577" t="s">
        <v>328</v>
      </c>
      <c r="W1577">
        <v>1158667035</v>
      </c>
      <c r="X1577" s="76">
        <v>44410</v>
      </c>
      <c r="Y1577" s="76">
        <v>44594</v>
      </c>
      <c r="Z1577" s="76">
        <v>44593</v>
      </c>
      <c r="AA1577" s="76">
        <v>44620</v>
      </c>
      <c r="AB1577">
        <v>1130.6300000000001</v>
      </c>
      <c r="AC1577" t="s">
        <v>1067</v>
      </c>
      <c r="AD1577" t="s">
        <v>346</v>
      </c>
      <c r="AE1577" t="s">
        <v>324</v>
      </c>
      <c r="AF1577" t="s">
        <v>1413</v>
      </c>
      <c r="AG1577" t="s">
        <v>1406</v>
      </c>
      <c r="AH1577" t="s">
        <v>329</v>
      </c>
      <c r="AI1577" t="s">
        <v>318</v>
      </c>
      <c r="AJ1577" t="s">
        <v>1070</v>
      </c>
      <c r="AK1577">
        <v>86057</v>
      </c>
      <c r="AL1577">
        <v>19</v>
      </c>
      <c r="AM1577" t="s">
        <v>977</v>
      </c>
      <c r="AN1577" t="s">
        <v>1343</v>
      </c>
      <c r="AO1577">
        <v>208081274</v>
      </c>
    </row>
    <row r="1578" spans="1:41">
      <c r="A1578" t="s">
        <v>315</v>
      </c>
      <c r="B1578">
        <v>4058</v>
      </c>
      <c r="C1578" t="s">
        <v>923</v>
      </c>
      <c r="D1578" t="s">
        <v>316</v>
      </c>
      <c r="E1578">
        <v>64850</v>
      </c>
      <c r="F1578" t="s">
        <v>317</v>
      </c>
      <c r="G1578" t="s">
        <v>318</v>
      </c>
      <c r="H1578" s="105" t="s">
        <v>924</v>
      </c>
      <c r="I1578" t="s">
        <v>925</v>
      </c>
      <c r="J1578" t="s">
        <v>669</v>
      </c>
      <c r="K1578" t="s">
        <v>315</v>
      </c>
      <c r="L1578">
        <v>61658</v>
      </c>
      <c r="M1578">
        <v>19756</v>
      </c>
      <c r="O1578">
        <v>333080</v>
      </c>
      <c r="P1578" t="s">
        <v>1066</v>
      </c>
      <c r="Q1578">
        <v>21956</v>
      </c>
      <c r="R1578">
        <v>152</v>
      </c>
      <c r="S1578">
        <v>21956</v>
      </c>
      <c r="T1578">
        <v>2786</v>
      </c>
      <c r="U1578" t="s">
        <v>328</v>
      </c>
      <c r="W1578">
        <v>1158667035</v>
      </c>
      <c r="X1578" s="76">
        <v>44410</v>
      </c>
      <c r="Y1578" s="76">
        <v>44594</v>
      </c>
      <c r="Z1578" s="76">
        <v>44593</v>
      </c>
      <c r="AA1578" s="76">
        <v>44620</v>
      </c>
      <c r="AB1578">
        <v>1723.58</v>
      </c>
      <c r="AC1578" t="s">
        <v>1067</v>
      </c>
      <c r="AD1578" t="s">
        <v>346</v>
      </c>
      <c r="AE1578" t="s">
        <v>324</v>
      </c>
      <c r="AF1578" t="s">
        <v>1413</v>
      </c>
      <c r="AG1578" t="s">
        <v>1406</v>
      </c>
      <c r="AH1578" t="s">
        <v>329</v>
      </c>
      <c r="AI1578" t="s">
        <v>318</v>
      </c>
      <c r="AJ1578" t="s">
        <v>1070</v>
      </c>
      <c r="AK1578">
        <v>86057</v>
      </c>
      <c r="AL1578">
        <v>8</v>
      </c>
      <c r="AM1578" t="s">
        <v>1301</v>
      </c>
      <c r="AN1578" t="s">
        <v>1302</v>
      </c>
      <c r="AO1578">
        <v>207055970</v>
      </c>
    </row>
    <row r="1579" spans="1:41">
      <c r="A1579" t="s">
        <v>315</v>
      </c>
      <c r="B1579">
        <v>4058</v>
      </c>
      <c r="C1579" t="s">
        <v>923</v>
      </c>
      <c r="D1579" t="s">
        <v>316</v>
      </c>
      <c r="E1579">
        <v>64850</v>
      </c>
      <c r="F1579" t="s">
        <v>317</v>
      </c>
      <c r="G1579" t="s">
        <v>318</v>
      </c>
      <c r="H1579" s="105" t="s">
        <v>924</v>
      </c>
      <c r="I1579" t="s">
        <v>925</v>
      </c>
      <c r="J1579" t="s">
        <v>669</v>
      </c>
      <c r="K1579" t="s">
        <v>315</v>
      </c>
      <c r="L1579">
        <v>61656</v>
      </c>
      <c r="M1579">
        <v>19756</v>
      </c>
      <c r="O1579">
        <v>333080</v>
      </c>
      <c r="P1579" t="s">
        <v>1066</v>
      </c>
      <c r="Q1579">
        <v>21956</v>
      </c>
      <c r="R1579">
        <v>152</v>
      </c>
      <c r="S1579">
        <v>21956</v>
      </c>
      <c r="T1579">
        <v>2786</v>
      </c>
      <c r="U1579" t="s">
        <v>328</v>
      </c>
      <c r="W1579">
        <v>1158667035</v>
      </c>
      <c r="X1579" s="76">
        <v>44410</v>
      </c>
      <c r="Y1579" s="76">
        <v>44594</v>
      </c>
      <c r="Z1579" s="76">
        <v>44593</v>
      </c>
      <c r="AA1579" s="76">
        <v>44620</v>
      </c>
      <c r="AB1579">
        <v>1562.78</v>
      </c>
      <c r="AC1579" t="s">
        <v>1067</v>
      </c>
      <c r="AD1579" t="s">
        <v>346</v>
      </c>
      <c r="AE1579" t="s">
        <v>324</v>
      </c>
      <c r="AF1579" t="s">
        <v>1413</v>
      </c>
      <c r="AG1579" t="s">
        <v>1406</v>
      </c>
      <c r="AH1579" t="s">
        <v>329</v>
      </c>
      <c r="AI1579" t="s">
        <v>318</v>
      </c>
      <c r="AJ1579" t="s">
        <v>1070</v>
      </c>
      <c r="AK1579">
        <v>86057</v>
      </c>
      <c r="AL1579">
        <v>6</v>
      </c>
      <c r="AM1579" t="s">
        <v>1335</v>
      </c>
      <c r="AN1579" t="s">
        <v>1336</v>
      </c>
      <c r="AO1579">
        <v>208081155</v>
      </c>
    </row>
    <row r="1580" spans="1:41">
      <c r="A1580" t="s">
        <v>315</v>
      </c>
      <c r="B1580">
        <v>4058</v>
      </c>
      <c r="C1580" t="s">
        <v>923</v>
      </c>
      <c r="D1580" t="s">
        <v>316</v>
      </c>
      <c r="E1580">
        <v>64850</v>
      </c>
      <c r="F1580" t="s">
        <v>317</v>
      </c>
      <c r="G1580" t="s">
        <v>318</v>
      </c>
      <c r="H1580" s="105" t="s">
        <v>924</v>
      </c>
      <c r="I1580" t="s">
        <v>925</v>
      </c>
      <c r="J1580" t="s">
        <v>669</v>
      </c>
      <c r="K1580" t="s">
        <v>315</v>
      </c>
      <c r="L1580">
        <v>61663</v>
      </c>
      <c r="M1580">
        <v>19756</v>
      </c>
      <c r="O1580">
        <v>333080</v>
      </c>
      <c r="P1580" t="s">
        <v>1066</v>
      </c>
      <c r="Q1580">
        <v>21956</v>
      </c>
      <c r="R1580">
        <v>152</v>
      </c>
      <c r="S1580">
        <v>21956</v>
      </c>
      <c r="T1580">
        <v>2786</v>
      </c>
      <c r="U1580" t="s">
        <v>328</v>
      </c>
      <c r="W1580">
        <v>1158667035</v>
      </c>
      <c r="X1580" s="76">
        <v>44410</v>
      </c>
      <c r="Y1580" s="76">
        <v>44594</v>
      </c>
      <c r="Z1580" s="76">
        <v>44593</v>
      </c>
      <c r="AA1580" s="76">
        <v>44620</v>
      </c>
      <c r="AB1580">
        <v>1125.5999999999999</v>
      </c>
      <c r="AC1580" t="s">
        <v>1067</v>
      </c>
      <c r="AD1580" t="s">
        <v>346</v>
      </c>
      <c r="AE1580" t="s">
        <v>324</v>
      </c>
      <c r="AF1580" t="s">
        <v>1413</v>
      </c>
      <c r="AG1580" t="s">
        <v>1406</v>
      </c>
      <c r="AH1580" t="s">
        <v>329</v>
      </c>
      <c r="AI1580" t="s">
        <v>318</v>
      </c>
      <c r="AJ1580" t="s">
        <v>1070</v>
      </c>
      <c r="AK1580">
        <v>86057</v>
      </c>
      <c r="AL1580">
        <v>13</v>
      </c>
      <c r="AM1580" t="s">
        <v>932</v>
      </c>
      <c r="AN1580" t="s">
        <v>1292</v>
      </c>
      <c r="AO1580">
        <v>208081214</v>
      </c>
    </row>
    <row r="1581" spans="1:41">
      <c r="A1581" t="s">
        <v>315</v>
      </c>
      <c r="B1581">
        <v>4058</v>
      </c>
      <c r="C1581" t="s">
        <v>923</v>
      </c>
      <c r="D1581" t="s">
        <v>316</v>
      </c>
      <c r="E1581">
        <v>64850</v>
      </c>
      <c r="F1581" t="s">
        <v>317</v>
      </c>
      <c r="G1581" t="s">
        <v>318</v>
      </c>
      <c r="H1581" s="105" t="s">
        <v>924</v>
      </c>
      <c r="I1581" t="s">
        <v>925</v>
      </c>
      <c r="J1581" t="s">
        <v>669</v>
      </c>
      <c r="K1581" t="s">
        <v>315</v>
      </c>
      <c r="L1581">
        <v>61653</v>
      </c>
      <c r="M1581">
        <v>19756</v>
      </c>
      <c r="O1581">
        <v>333080</v>
      </c>
      <c r="P1581" t="s">
        <v>1066</v>
      </c>
      <c r="Q1581">
        <v>21956</v>
      </c>
      <c r="R1581">
        <v>152</v>
      </c>
      <c r="S1581">
        <v>21956</v>
      </c>
      <c r="T1581">
        <v>2786</v>
      </c>
      <c r="U1581" t="s">
        <v>328</v>
      </c>
      <c r="W1581">
        <v>1158667035</v>
      </c>
      <c r="X1581" s="76">
        <v>44410</v>
      </c>
      <c r="Y1581" s="76">
        <v>44594</v>
      </c>
      <c r="Z1581" s="76">
        <v>44593</v>
      </c>
      <c r="AA1581" s="76">
        <v>44620</v>
      </c>
      <c r="AB1581">
        <v>1875.33</v>
      </c>
      <c r="AC1581" t="s">
        <v>1067</v>
      </c>
      <c r="AD1581" t="s">
        <v>346</v>
      </c>
      <c r="AE1581" t="s">
        <v>324</v>
      </c>
      <c r="AF1581" t="s">
        <v>1413</v>
      </c>
      <c r="AG1581" t="s">
        <v>1406</v>
      </c>
      <c r="AH1581" t="s">
        <v>329</v>
      </c>
      <c r="AI1581" t="s">
        <v>318</v>
      </c>
      <c r="AJ1581" t="s">
        <v>1070</v>
      </c>
      <c r="AK1581">
        <v>86057</v>
      </c>
      <c r="AL1581">
        <v>3</v>
      </c>
      <c r="AM1581" t="s">
        <v>1346</v>
      </c>
      <c r="AN1581" t="s">
        <v>1347</v>
      </c>
      <c r="AO1581">
        <v>208081118</v>
      </c>
    </row>
    <row r="1582" spans="1:41">
      <c r="A1582" t="s">
        <v>315</v>
      </c>
      <c r="B1582">
        <v>4058</v>
      </c>
      <c r="C1582" t="s">
        <v>923</v>
      </c>
      <c r="D1582" t="s">
        <v>316</v>
      </c>
      <c r="E1582">
        <v>64850</v>
      </c>
      <c r="F1582" t="s">
        <v>317</v>
      </c>
      <c r="G1582" t="s">
        <v>318</v>
      </c>
      <c r="H1582" s="105" t="s">
        <v>924</v>
      </c>
      <c r="I1582" t="s">
        <v>925</v>
      </c>
      <c r="J1582" t="s">
        <v>669</v>
      </c>
      <c r="K1582" t="s">
        <v>315</v>
      </c>
      <c r="L1582">
        <v>61657</v>
      </c>
      <c r="M1582">
        <v>19756</v>
      </c>
      <c r="O1582">
        <v>333080</v>
      </c>
      <c r="P1582" t="s">
        <v>1066</v>
      </c>
      <c r="Q1582">
        <v>21956</v>
      </c>
      <c r="R1582">
        <v>152</v>
      </c>
      <c r="S1582">
        <v>21956</v>
      </c>
      <c r="T1582">
        <v>2786</v>
      </c>
      <c r="U1582" t="s">
        <v>328</v>
      </c>
      <c r="W1582">
        <v>1158667035</v>
      </c>
      <c r="X1582" s="76">
        <v>44410</v>
      </c>
      <c r="Y1582" s="76">
        <v>44594</v>
      </c>
      <c r="Z1582" s="76">
        <v>44593</v>
      </c>
      <c r="AA1582" s="76">
        <v>44620</v>
      </c>
      <c r="AB1582">
        <v>1135.6500000000001</v>
      </c>
      <c r="AC1582" t="s">
        <v>1067</v>
      </c>
      <c r="AD1582" t="s">
        <v>346</v>
      </c>
      <c r="AE1582" t="s">
        <v>324</v>
      </c>
      <c r="AF1582" t="s">
        <v>1413</v>
      </c>
      <c r="AG1582" t="s">
        <v>1406</v>
      </c>
      <c r="AH1582" t="s">
        <v>329</v>
      </c>
      <c r="AI1582" t="s">
        <v>318</v>
      </c>
      <c r="AJ1582" t="s">
        <v>1070</v>
      </c>
      <c r="AK1582">
        <v>86057</v>
      </c>
      <c r="AL1582">
        <v>7</v>
      </c>
      <c r="AM1582" t="s">
        <v>1350</v>
      </c>
      <c r="AN1582" t="s">
        <v>1351</v>
      </c>
      <c r="AO1582">
        <v>208081162</v>
      </c>
    </row>
    <row r="1583" spans="1:41">
      <c r="A1583" t="s">
        <v>315</v>
      </c>
      <c r="B1583">
        <v>4058</v>
      </c>
      <c r="C1583" t="s">
        <v>923</v>
      </c>
      <c r="D1583" t="s">
        <v>316</v>
      </c>
      <c r="E1583">
        <v>64850</v>
      </c>
      <c r="F1583" t="s">
        <v>317</v>
      </c>
      <c r="G1583" t="s">
        <v>318</v>
      </c>
      <c r="H1583" s="105" t="s">
        <v>924</v>
      </c>
      <c r="I1583" t="s">
        <v>925</v>
      </c>
      <c r="J1583" t="s">
        <v>669</v>
      </c>
      <c r="K1583" t="s">
        <v>315</v>
      </c>
      <c r="L1583">
        <v>61664</v>
      </c>
      <c r="M1583">
        <v>19756</v>
      </c>
      <c r="O1583">
        <v>333080</v>
      </c>
      <c r="P1583" t="s">
        <v>1066</v>
      </c>
      <c r="Q1583">
        <v>21956</v>
      </c>
      <c r="R1583">
        <v>152</v>
      </c>
      <c r="S1583">
        <v>21956</v>
      </c>
      <c r="T1583">
        <v>2786</v>
      </c>
      <c r="U1583" t="s">
        <v>328</v>
      </c>
      <c r="W1583">
        <v>1158667035</v>
      </c>
      <c r="X1583" s="76">
        <v>44410</v>
      </c>
      <c r="Y1583" s="76">
        <v>44594</v>
      </c>
      <c r="Z1583" s="76">
        <v>44593</v>
      </c>
      <c r="AA1583" s="76">
        <v>44620</v>
      </c>
      <c r="AB1583">
        <v>1723.58</v>
      </c>
      <c r="AC1583" t="s">
        <v>1067</v>
      </c>
      <c r="AD1583" t="s">
        <v>346</v>
      </c>
      <c r="AE1583" t="s">
        <v>324</v>
      </c>
      <c r="AF1583" t="s">
        <v>1413</v>
      </c>
      <c r="AG1583" t="s">
        <v>1406</v>
      </c>
      <c r="AH1583" t="s">
        <v>329</v>
      </c>
      <c r="AI1583" t="s">
        <v>318</v>
      </c>
      <c r="AJ1583" t="s">
        <v>1070</v>
      </c>
      <c r="AK1583">
        <v>86057</v>
      </c>
      <c r="AL1583">
        <v>14</v>
      </c>
      <c r="AM1583" t="s">
        <v>944</v>
      </c>
      <c r="AN1583" t="s">
        <v>1321</v>
      </c>
      <c r="AO1583">
        <v>208081221</v>
      </c>
    </row>
    <row r="1584" spans="1:41">
      <c r="A1584" t="s">
        <v>315</v>
      </c>
      <c r="B1584">
        <v>4058</v>
      </c>
      <c r="C1584" t="s">
        <v>923</v>
      </c>
      <c r="D1584" t="s">
        <v>316</v>
      </c>
      <c r="E1584">
        <v>64850</v>
      </c>
      <c r="F1584" t="s">
        <v>317</v>
      </c>
      <c r="G1584" t="s">
        <v>318</v>
      </c>
      <c r="H1584" s="105" t="s">
        <v>924</v>
      </c>
      <c r="I1584" t="s">
        <v>925</v>
      </c>
      <c r="J1584" t="s">
        <v>669</v>
      </c>
      <c r="K1584" t="s">
        <v>315</v>
      </c>
      <c r="L1584">
        <v>61662</v>
      </c>
      <c r="M1584">
        <v>19756</v>
      </c>
      <c r="O1584">
        <v>333080</v>
      </c>
      <c r="P1584" t="s">
        <v>1066</v>
      </c>
      <c r="Q1584">
        <v>21956</v>
      </c>
      <c r="R1584">
        <v>152</v>
      </c>
      <c r="S1584">
        <v>21956</v>
      </c>
      <c r="T1584">
        <v>2786</v>
      </c>
      <c r="U1584" t="s">
        <v>328</v>
      </c>
      <c r="W1584">
        <v>1158667035</v>
      </c>
      <c r="X1584" s="76">
        <v>44410</v>
      </c>
      <c r="Y1584" s="76">
        <v>44594</v>
      </c>
      <c r="Z1584" s="76">
        <v>44593</v>
      </c>
      <c r="AA1584" s="76">
        <v>44620</v>
      </c>
      <c r="AB1584">
        <v>1557.75</v>
      </c>
      <c r="AC1584" t="s">
        <v>1067</v>
      </c>
      <c r="AD1584" t="s">
        <v>346</v>
      </c>
      <c r="AE1584" t="s">
        <v>324</v>
      </c>
      <c r="AF1584" t="s">
        <v>1413</v>
      </c>
      <c r="AG1584" t="s">
        <v>1406</v>
      </c>
      <c r="AH1584" t="s">
        <v>329</v>
      </c>
      <c r="AI1584" t="s">
        <v>318</v>
      </c>
      <c r="AJ1584" t="s">
        <v>1070</v>
      </c>
      <c r="AK1584">
        <v>86057</v>
      </c>
      <c r="AL1584">
        <v>12</v>
      </c>
      <c r="AM1584" t="s">
        <v>1354</v>
      </c>
      <c r="AN1584" t="s">
        <v>1355</v>
      </c>
      <c r="AO1584">
        <v>208081207</v>
      </c>
    </row>
    <row r="1585" spans="1:41">
      <c r="A1585" t="s">
        <v>315</v>
      </c>
      <c r="B1585">
        <v>4058</v>
      </c>
      <c r="C1585" t="s">
        <v>923</v>
      </c>
      <c r="D1585" t="s">
        <v>316</v>
      </c>
      <c r="E1585">
        <v>64850</v>
      </c>
      <c r="F1585" t="s">
        <v>317</v>
      </c>
      <c r="G1585" t="s">
        <v>318</v>
      </c>
      <c r="H1585" s="105" t="s">
        <v>924</v>
      </c>
      <c r="I1585" t="s">
        <v>925</v>
      </c>
      <c r="J1585" t="s">
        <v>669</v>
      </c>
      <c r="K1585" t="s">
        <v>315</v>
      </c>
      <c r="L1585">
        <v>61655</v>
      </c>
      <c r="M1585">
        <v>19756</v>
      </c>
      <c r="O1585">
        <v>333080</v>
      </c>
      <c r="P1585" t="s">
        <v>1066</v>
      </c>
      <c r="Q1585">
        <v>21956</v>
      </c>
      <c r="R1585">
        <v>152</v>
      </c>
      <c r="S1585">
        <v>21956</v>
      </c>
      <c r="T1585">
        <v>2786</v>
      </c>
      <c r="U1585" t="s">
        <v>328</v>
      </c>
      <c r="W1585">
        <v>1158667035</v>
      </c>
      <c r="X1585" s="76">
        <v>44410</v>
      </c>
      <c r="Y1585" s="76">
        <v>44594</v>
      </c>
      <c r="Z1585" s="76">
        <v>44593</v>
      </c>
      <c r="AA1585" s="76">
        <v>44620</v>
      </c>
      <c r="AB1585">
        <v>1723.58</v>
      </c>
      <c r="AC1585" t="s">
        <v>1067</v>
      </c>
      <c r="AD1585" t="s">
        <v>346</v>
      </c>
      <c r="AE1585" t="s">
        <v>324</v>
      </c>
      <c r="AF1585" t="s">
        <v>1413</v>
      </c>
      <c r="AG1585" t="s">
        <v>1406</v>
      </c>
      <c r="AH1585" t="s">
        <v>329</v>
      </c>
      <c r="AI1585" t="s">
        <v>318</v>
      </c>
      <c r="AJ1585" t="s">
        <v>1070</v>
      </c>
      <c r="AK1585">
        <v>86057</v>
      </c>
      <c r="AL1585">
        <v>5</v>
      </c>
      <c r="AM1585" t="s">
        <v>1290</v>
      </c>
      <c r="AN1585" t="s">
        <v>1291</v>
      </c>
      <c r="AO1585">
        <v>208081148</v>
      </c>
    </row>
    <row r="1586" spans="1:41">
      <c r="A1586" t="s">
        <v>315</v>
      </c>
      <c r="B1586">
        <v>4058</v>
      </c>
      <c r="C1586" t="s">
        <v>923</v>
      </c>
      <c r="D1586" t="s">
        <v>316</v>
      </c>
      <c r="E1586">
        <v>64850</v>
      </c>
      <c r="F1586" t="s">
        <v>317</v>
      </c>
      <c r="G1586" t="s">
        <v>318</v>
      </c>
      <c r="H1586" s="105" t="s">
        <v>924</v>
      </c>
      <c r="I1586" t="s">
        <v>925</v>
      </c>
      <c r="J1586" t="s">
        <v>669</v>
      </c>
      <c r="K1586" t="s">
        <v>315</v>
      </c>
      <c r="L1586">
        <v>61670</v>
      </c>
      <c r="M1586">
        <v>19756</v>
      </c>
      <c r="O1586">
        <v>333080</v>
      </c>
      <c r="P1586" t="s">
        <v>1066</v>
      </c>
      <c r="Q1586">
        <v>21956</v>
      </c>
      <c r="R1586">
        <v>152</v>
      </c>
      <c r="S1586">
        <v>21956</v>
      </c>
      <c r="T1586">
        <v>2786</v>
      </c>
      <c r="U1586" t="s">
        <v>328</v>
      </c>
      <c r="W1586">
        <v>1158667035</v>
      </c>
      <c r="X1586" s="76">
        <v>44410</v>
      </c>
      <c r="Y1586" s="76">
        <v>44594</v>
      </c>
      <c r="Z1586" s="76">
        <v>44593</v>
      </c>
      <c r="AA1586" s="76">
        <v>44620</v>
      </c>
      <c r="AB1586">
        <v>1723.58</v>
      </c>
      <c r="AC1586" t="s">
        <v>1067</v>
      </c>
      <c r="AD1586" t="s">
        <v>346</v>
      </c>
      <c r="AE1586" t="s">
        <v>324</v>
      </c>
      <c r="AF1586" t="s">
        <v>1413</v>
      </c>
      <c r="AG1586" t="s">
        <v>1406</v>
      </c>
      <c r="AH1586" t="s">
        <v>329</v>
      </c>
      <c r="AI1586" t="s">
        <v>318</v>
      </c>
      <c r="AJ1586" t="s">
        <v>1070</v>
      </c>
      <c r="AK1586">
        <v>86057</v>
      </c>
      <c r="AL1586">
        <v>20</v>
      </c>
      <c r="AM1586" t="s">
        <v>1317</v>
      </c>
      <c r="AN1586" t="s">
        <v>1318</v>
      </c>
      <c r="AO1586">
        <v>208081281</v>
      </c>
    </row>
    <row r="1587" spans="1:41">
      <c r="A1587" t="s">
        <v>315</v>
      </c>
      <c r="B1587">
        <v>4058</v>
      </c>
      <c r="C1587" t="s">
        <v>923</v>
      </c>
      <c r="D1587" t="s">
        <v>316</v>
      </c>
      <c r="E1587">
        <v>64850</v>
      </c>
      <c r="F1587" t="s">
        <v>317</v>
      </c>
      <c r="G1587" t="s">
        <v>318</v>
      </c>
      <c r="H1587" s="105" t="s">
        <v>924</v>
      </c>
      <c r="I1587" t="s">
        <v>925</v>
      </c>
      <c r="J1587" t="s">
        <v>669</v>
      </c>
      <c r="K1587" t="s">
        <v>315</v>
      </c>
      <c r="L1587">
        <v>61661</v>
      </c>
      <c r="M1587">
        <v>19756</v>
      </c>
      <c r="O1587">
        <v>333080</v>
      </c>
      <c r="P1587" t="s">
        <v>1066</v>
      </c>
      <c r="Q1587">
        <v>21956</v>
      </c>
      <c r="R1587">
        <v>152</v>
      </c>
      <c r="S1587">
        <v>21956</v>
      </c>
      <c r="T1587">
        <v>2786</v>
      </c>
      <c r="U1587" t="s">
        <v>328</v>
      </c>
      <c r="W1587">
        <v>1158667035</v>
      </c>
      <c r="X1587" s="76">
        <v>44410</v>
      </c>
      <c r="Y1587" s="76">
        <v>44594</v>
      </c>
      <c r="Z1587" s="76">
        <v>44593</v>
      </c>
      <c r="AA1587" s="76">
        <v>44620</v>
      </c>
      <c r="AB1587">
        <v>1723.58</v>
      </c>
      <c r="AC1587" t="s">
        <v>1067</v>
      </c>
      <c r="AD1587" t="s">
        <v>346</v>
      </c>
      <c r="AE1587" t="s">
        <v>324</v>
      </c>
      <c r="AF1587" t="s">
        <v>1413</v>
      </c>
      <c r="AG1587" t="s">
        <v>1406</v>
      </c>
      <c r="AH1587" t="s">
        <v>329</v>
      </c>
      <c r="AI1587" t="s">
        <v>318</v>
      </c>
      <c r="AJ1587" t="s">
        <v>1070</v>
      </c>
      <c r="AK1587">
        <v>86057</v>
      </c>
      <c r="AL1587">
        <v>11</v>
      </c>
      <c r="AM1587" t="s">
        <v>1331</v>
      </c>
      <c r="AN1587" t="s">
        <v>1332</v>
      </c>
      <c r="AO1587">
        <v>208081192</v>
      </c>
    </row>
    <row r="1588" spans="1:41">
      <c r="A1588" t="s">
        <v>315</v>
      </c>
      <c r="B1588">
        <v>4058</v>
      </c>
      <c r="C1588" t="s">
        <v>923</v>
      </c>
      <c r="D1588" t="s">
        <v>316</v>
      </c>
      <c r="E1588">
        <v>64850</v>
      </c>
      <c r="F1588" t="s">
        <v>317</v>
      </c>
      <c r="G1588" t="s">
        <v>318</v>
      </c>
      <c r="H1588" s="105" t="s">
        <v>924</v>
      </c>
      <c r="I1588" t="s">
        <v>925</v>
      </c>
      <c r="J1588" t="s">
        <v>669</v>
      </c>
      <c r="K1588" t="s">
        <v>315</v>
      </c>
      <c r="L1588">
        <v>61660</v>
      </c>
      <c r="M1588">
        <v>19756</v>
      </c>
      <c r="O1588">
        <v>333080</v>
      </c>
      <c r="P1588" t="s">
        <v>1066</v>
      </c>
      <c r="Q1588">
        <v>21956</v>
      </c>
      <c r="R1588">
        <v>152</v>
      </c>
      <c r="S1588">
        <v>21956</v>
      </c>
      <c r="T1588">
        <v>2786</v>
      </c>
      <c r="U1588" t="s">
        <v>328</v>
      </c>
      <c r="W1588">
        <v>1158667035</v>
      </c>
      <c r="X1588" s="76">
        <v>44410</v>
      </c>
      <c r="Y1588" s="76">
        <v>44594</v>
      </c>
      <c r="Z1588" s="76">
        <v>44593</v>
      </c>
      <c r="AA1588" s="76">
        <v>44620</v>
      </c>
      <c r="AB1588">
        <v>1130.6300000000001</v>
      </c>
      <c r="AC1588" t="s">
        <v>1067</v>
      </c>
      <c r="AD1588" t="s">
        <v>346</v>
      </c>
      <c r="AE1588" t="s">
        <v>324</v>
      </c>
      <c r="AF1588" t="s">
        <v>1413</v>
      </c>
      <c r="AG1588" t="s">
        <v>1406</v>
      </c>
      <c r="AH1588" t="s">
        <v>329</v>
      </c>
      <c r="AI1588" t="s">
        <v>318</v>
      </c>
      <c r="AJ1588" t="s">
        <v>1070</v>
      </c>
      <c r="AK1588">
        <v>86057</v>
      </c>
      <c r="AL1588">
        <v>10</v>
      </c>
      <c r="AM1588" t="s">
        <v>1299</v>
      </c>
      <c r="AN1588" t="s">
        <v>1300</v>
      </c>
      <c r="AO1588">
        <v>208081185</v>
      </c>
    </row>
    <row r="1589" spans="1:41">
      <c r="A1589" t="s">
        <v>315</v>
      </c>
      <c r="B1589">
        <v>4058</v>
      </c>
      <c r="C1589" t="s">
        <v>923</v>
      </c>
      <c r="D1589" t="s">
        <v>316</v>
      </c>
      <c r="E1589">
        <v>64850</v>
      </c>
      <c r="F1589" t="s">
        <v>317</v>
      </c>
      <c r="G1589" t="s">
        <v>318</v>
      </c>
      <c r="H1589" s="105" t="s">
        <v>924</v>
      </c>
      <c r="I1589" t="s">
        <v>925</v>
      </c>
      <c r="J1589" t="s">
        <v>669</v>
      </c>
      <c r="K1589" t="s">
        <v>315</v>
      </c>
      <c r="L1589">
        <v>61654</v>
      </c>
      <c r="M1589">
        <v>19756</v>
      </c>
      <c r="O1589">
        <v>333080</v>
      </c>
      <c r="P1589" t="s">
        <v>1066</v>
      </c>
      <c r="Q1589">
        <v>21956</v>
      </c>
      <c r="R1589">
        <v>152</v>
      </c>
      <c r="S1589">
        <v>21956</v>
      </c>
      <c r="T1589">
        <v>2786</v>
      </c>
      <c r="U1589" t="s">
        <v>328</v>
      </c>
      <c r="W1589">
        <v>1158667035</v>
      </c>
      <c r="X1589" s="76">
        <v>44410</v>
      </c>
      <c r="Y1589" s="76">
        <v>44594</v>
      </c>
      <c r="Z1589" s="76">
        <v>44593</v>
      </c>
      <c r="AA1589" s="76">
        <v>44620</v>
      </c>
      <c r="AB1589">
        <v>1537.65</v>
      </c>
      <c r="AC1589" t="s">
        <v>1067</v>
      </c>
      <c r="AD1589" t="s">
        <v>346</v>
      </c>
      <c r="AE1589" t="s">
        <v>324</v>
      </c>
      <c r="AF1589" t="s">
        <v>1413</v>
      </c>
      <c r="AG1589" t="s">
        <v>1406</v>
      </c>
      <c r="AH1589" t="s">
        <v>329</v>
      </c>
      <c r="AI1589" t="s">
        <v>318</v>
      </c>
      <c r="AJ1589" t="s">
        <v>1070</v>
      </c>
      <c r="AK1589">
        <v>86057</v>
      </c>
      <c r="AL1589">
        <v>4</v>
      </c>
      <c r="AM1589" t="s">
        <v>1339</v>
      </c>
      <c r="AN1589" t="s">
        <v>1340</v>
      </c>
      <c r="AO1589">
        <v>208081132</v>
      </c>
    </row>
    <row r="1590" spans="1:41">
      <c r="A1590" t="s">
        <v>315</v>
      </c>
      <c r="B1590">
        <v>4058</v>
      </c>
      <c r="C1590" t="s">
        <v>923</v>
      </c>
      <c r="D1590" t="s">
        <v>316</v>
      </c>
      <c r="E1590">
        <v>64850</v>
      </c>
      <c r="F1590" t="s">
        <v>317</v>
      </c>
      <c r="G1590" t="s">
        <v>318</v>
      </c>
      <c r="H1590" s="105" t="s">
        <v>924</v>
      </c>
      <c r="I1590" t="s">
        <v>925</v>
      </c>
      <c r="J1590" t="s">
        <v>669</v>
      </c>
      <c r="K1590" t="s">
        <v>315</v>
      </c>
      <c r="L1590">
        <v>61665</v>
      </c>
      <c r="M1590">
        <v>19756</v>
      </c>
      <c r="O1590">
        <v>333080</v>
      </c>
      <c r="P1590" t="s">
        <v>1066</v>
      </c>
      <c r="Q1590">
        <v>21956</v>
      </c>
      <c r="R1590">
        <v>152</v>
      </c>
      <c r="S1590">
        <v>21956</v>
      </c>
      <c r="T1590">
        <v>2786</v>
      </c>
      <c r="U1590" t="s">
        <v>328</v>
      </c>
      <c r="W1590">
        <v>1158667035</v>
      </c>
      <c r="X1590" s="76">
        <v>44410</v>
      </c>
      <c r="Y1590" s="76">
        <v>44594</v>
      </c>
      <c r="Z1590" s="76">
        <v>44593</v>
      </c>
      <c r="AA1590" s="76">
        <v>44620</v>
      </c>
      <c r="AB1590">
        <v>1557.75</v>
      </c>
      <c r="AC1590" t="s">
        <v>1067</v>
      </c>
      <c r="AD1590" t="s">
        <v>346</v>
      </c>
      <c r="AE1590" t="s">
        <v>324</v>
      </c>
      <c r="AF1590" t="s">
        <v>1413</v>
      </c>
      <c r="AG1590" t="s">
        <v>1406</v>
      </c>
      <c r="AH1590" t="s">
        <v>329</v>
      </c>
      <c r="AI1590" t="s">
        <v>318</v>
      </c>
      <c r="AJ1590" t="s">
        <v>1070</v>
      </c>
      <c r="AK1590">
        <v>86057</v>
      </c>
      <c r="AL1590">
        <v>15</v>
      </c>
      <c r="AM1590" t="s">
        <v>1309</v>
      </c>
      <c r="AN1590" t="s">
        <v>1310</v>
      </c>
      <c r="AO1590">
        <v>208081237</v>
      </c>
    </row>
    <row r="1591" spans="1:41">
      <c r="A1591" t="s">
        <v>315</v>
      </c>
      <c r="B1591">
        <v>4058</v>
      </c>
      <c r="C1591" t="s">
        <v>923</v>
      </c>
      <c r="D1591" t="s">
        <v>316</v>
      </c>
      <c r="E1591">
        <v>64850</v>
      </c>
      <c r="F1591" t="s">
        <v>317</v>
      </c>
      <c r="G1591" t="s">
        <v>318</v>
      </c>
      <c r="H1591" s="105" t="s">
        <v>924</v>
      </c>
      <c r="I1591" t="s">
        <v>925</v>
      </c>
      <c r="J1591" t="s">
        <v>669</v>
      </c>
      <c r="K1591" t="s">
        <v>315</v>
      </c>
      <c r="L1591">
        <v>61671</v>
      </c>
      <c r="M1591">
        <v>19756</v>
      </c>
      <c r="O1591">
        <v>333080</v>
      </c>
      <c r="P1591" t="s">
        <v>1066</v>
      </c>
      <c r="Q1591">
        <v>21956</v>
      </c>
      <c r="R1591">
        <v>152</v>
      </c>
      <c r="S1591">
        <v>21956</v>
      </c>
      <c r="T1591">
        <v>2786</v>
      </c>
      <c r="U1591" t="s">
        <v>328</v>
      </c>
      <c r="W1591">
        <v>1158667035</v>
      </c>
      <c r="X1591" s="76">
        <v>44410</v>
      </c>
      <c r="Y1591" s="76">
        <v>44594</v>
      </c>
      <c r="Z1591" s="76">
        <v>44593</v>
      </c>
      <c r="AA1591" s="76">
        <v>44620</v>
      </c>
      <c r="AB1591">
        <v>1557.75</v>
      </c>
      <c r="AC1591" t="s">
        <v>1067</v>
      </c>
      <c r="AD1591" t="s">
        <v>346</v>
      </c>
      <c r="AE1591" t="s">
        <v>324</v>
      </c>
      <c r="AF1591" t="s">
        <v>1413</v>
      </c>
      <c r="AG1591" t="s">
        <v>1406</v>
      </c>
      <c r="AH1591" t="s">
        <v>329</v>
      </c>
      <c r="AI1591" t="s">
        <v>318</v>
      </c>
      <c r="AJ1591" t="s">
        <v>1070</v>
      </c>
      <c r="AK1591">
        <v>86057</v>
      </c>
      <c r="AL1591">
        <v>21</v>
      </c>
      <c r="AM1591" t="s">
        <v>1286</v>
      </c>
      <c r="AN1591" t="s">
        <v>1287</v>
      </c>
      <c r="AO1591">
        <v>208081297</v>
      </c>
    </row>
    <row r="1592" spans="1:41">
      <c r="A1592" t="s">
        <v>315</v>
      </c>
      <c r="B1592">
        <v>4058</v>
      </c>
      <c r="C1592" t="s">
        <v>923</v>
      </c>
      <c r="D1592" t="s">
        <v>316</v>
      </c>
      <c r="E1592">
        <v>64850</v>
      </c>
      <c r="F1592" t="s">
        <v>317</v>
      </c>
      <c r="G1592" t="s">
        <v>318</v>
      </c>
      <c r="H1592" s="105" t="s">
        <v>924</v>
      </c>
      <c r="I1592" t="s">
        <v>925</v>
      </c>
      <c r="J1592" t="s">
        <v>669</v>
      </c>
      <c r="K1592" t="s">
        <v>315</v>
      </c>
      <c r="L1592">
        <v>61667</v>
      </c>
      <c r="M1592">
        <v>19756</v>
      </c>
      <c r="O1592">
        <v>333080</v>
      </c>
      <c r="P1592" t="s">
        <v>1066</v>
      </c>
      <c r="Q1592">
        <v>21956</v>
      </c>
      <c r="R1592">
        <v>152</v>
      </c>
      <c r="S1592">
        <v>21956</v>
      </c>
      <c r="T1592">
        <v>2786</v>
      </c>
      <c r="U1592" t="s">
        <v>328</v>
      </c>
      <c r="W1592">
        <v>1158667035</v>
      </c>
      <c r="X1592" s="76">
        <v>44410</v>
      </c>
      <c r="Y1592" s="76">
        <v>44594</v>
      </c>
      <c r="Z1592" s="76">
        <v>44593</v>
      </c>
      <c r="AA1592" s="76">
        <v>44620</v>
      </c>
      <c r="AB1592">
        <v>1728.6</v>
      </c>
      <c r="AC1592" t="s">
        <v>1067</v>
      </c>
      <c r="AD1592" t="s">
        <v>346</v>
      </c>
      <c r="AE1592" t="s">
        <v>324</v>
      </c>
      <c r="AF1592" t="s">
        <v>1413</v>
      </c>
      <c r="AG1592" t="s">
        <v>1406</v>
      </c>
      <c r="AH1592" t="s">
        <v>329</v>
      </c>
      <c r="AI1592" t="s">
        <v>318</v>
      </c>
      <c r="AJ1592" t="s">
        <v>1070</v>
      </c>
      <c r="AK1592">
        <v>86057</v>
      </c>
      <c r="AL1592">
        <v>17</v>
      </c>
      <c r="AM1592" t="s">
        <v>966</v>
      </c>
      <c r="AN1592" t="s">
        <v>1324</v>
      </c>
      <c r="AO1592">
        <v>208081251</v>
      </c>
    </row>
    <row r="1593" spans="1:41">
      <c r="A1593" t="s">
        <v>315</v>
      </c>
      <c r="B1593">
        <v>4058</v>
      </c>
      <c r="C1593" t="s">
        <v>923</v>
      </c>
      <c r="D1593" t="s">
        <v>316</v>
      </c>
      <c r="E1593">
        <v>64850</v>
      </c>
      <c r="F1593" t="s">
        <v>317</v>
      </c>
      <c r="G1593" t="s">
        <v>318</v>
      </c>
      <c r="H1593" s="105" t="s">
        <v>924</v>
      </c>
      <c r="I1593" t="s">
        <v>925</v>
      </c>
      <c r="J1593" t="s">
        <v>669</v>
      </c>
      <c r="K1593" t="s">
        <v>315</v>
      </c>
      <c r="L1593">
        <v>61674</v>
      </c>
      <c r="M1593">
        <v>19784</v>
      </c>
      <c r="O1593">
        <v>333080</v>
      </c>
      <c r="P1593" t="s">
        <v>1066</v>
      </c>
      <c r="Q1593">
        <v>21957</v>
      </c>
      <c r="R1593">
        <v>152</v>
      </c>
      <c r="S1593">
        <v>21957</v>
      </c>
      <c r="T1593">
        <v>2786</v>
      </c>
      <c r="U1593" t="s">
        <v>328</v>
      </c>
      <c r="W1593">
        <v>1158667035</v>
      </c>
      <c r="X1593" s="76">
        <v>44410</v>
      </c>
      <c r="Y1593" s="76">
        <v>44621</v>
      </c>
      <c r="Z1593" s="76">
        <v>44621</v>
      </c>
      <c r="AA1593" s="76">
        <v>44651</v>
      </c>
      <c r="AB1593">
        <v>1537.65</v>
      </c>
      <c r="AC1593" t="s">
        <v>1067</v>
      </c>
      <c r="AD1593" t="s">
        <v>346</v>
      </c>
      <c r="AE1593" t="s">
        <v>324</v>
      </c>
      <c r="AF1593" t="s">
        <v>1414</v>
      </c>
      <c r="AG1593" t="s">
        <v>1406</v>
      </c>
      <c r="AH1593" t="s">
        <v>329</v>
      </c>
      <c r="AI1593" t="s">
        <v>318</v>
      </c>
      <c r="AJ1593" t="s">
        <v>1070</v>
      </c>
      <c r="AK1593">
        <v>86057</v>
      </c>
      <c r="AL1593">
        <v>4</v>
      </c>
      <c r="AM1593" t="s">
        <v>1339</v>
      </c>
      <c r="AN1593" t="s">
        <v>1340</v>
      </c>
      <c r="AO1593">
        <v>208081132</v>
      </c>
    </row>
    <row r="1594" spans="1:41">
      <c r="A1594" t="s">
        <v>315</v>
      </c>
      <c r="B1594">
        <v>4058</v>
      </c>
      <c r="C1594" t="s">
        <v>923</v>
      </c>
      <c r="D1594" t="s">
        <v>316</v>
      </c>
      <c r="E1594">
        <v>64850</v>
      </c>
      <c r="F1594" t="s">
        <v>317</v>
      </c>
      <c r="G1594" t="s">
        <v>318</v>
      </c>
      <c r="H1594" s="105" t="s">
        <v>924</v>
      </c>
      <c r="I1594" t="s">
        <v>925</v>
      </c>
      <c r="J1594" t="s">
        <v>669</v>
      </c>
      <c r="K1594" t="s">
        <v>315</v>
      </c>
      <c r="L1594">
        <v>61685</v>
      </c>
      <c r="M1594">
        <v>19784</v>
      </c>
      <c r="O1594">
        <v>333080</v>
      </c>
      <c r="P1594" t="s">
        <v>1066</v>
      </c>
      <c r="Q1594">
        <v>21957</v>
      </c>
      <c r="R1594">
        <v>152</v>
      </c>
      <c r="S1594">
        <v>21957</v>
      </c>
      <c r="T1594">
        <v>2786</v>
      </c>
      <c r="U1594" t="s">
        <v>328</v>
      </c>
      <c r="W1594">
        <v>1158667035</v>
      </c>
      <c r="X1594" s="76">
        <v>44410</v>
      </c>
      <c r="Y1594" s="76">
        <v>44621</v>
      </c>
      <c r="Z1594" s="76">
        <v>44621</v>
      </c>
      <c r="AA1594" s="76">
        <v>44651</v>
      </c>
      <c r="AB1594">
        <v>1557.75</v>
      </c>
      <c r="AC1594" t="s">
        <v>1067</v>
      </c>
      <c r="AD1594" t="s">
        <v>346</v>
      </c>
      <c r="AE1594" t="s">
        <v>324</v>
      </c>
      <c r="AF1594" t="s">
        <v>1414</v>
      </c>
      <c r="AG1594" t="s">
        <v>1406</v>
      </c>
      <c r="AH1594" t="s">
        <v>329</v>
      </c>
      <c r="AI1594" t="s">
        <v>318</v>
      </c>
      <c r="AJ1594" t="s">
        <v>1070</v>
      </c>
      <c r="AK1594">
        <v>86057</v>
      </c>
      <c r="AL1594">
        <v>15</v>
      </c>
      <c r="AM1594" t="s">
        <v>1309</v>
      </c>
      <c r="AN1594" t="s">
        <v>1310</v>
      </c>
      <c r="AO1594">
        <v>208081237</v>
      </c>
    </row>
    <row r="1595" spans="1:41">
      <c r="A1595" t="s">
        <v>315</v>
      </c>
      <c r="B1595">
        <v>4058</v>
      </c>
      <c r="C1595" t="s">
        <v>923</v>
      </c>
      <c r="D1595" t="s">
        <v>316</v>
      </c>
      <c r="E1595">
        <v>64850</v>
      </c>
      <c r="F1595" t="s">
        <v>317</v>
      </c>
      <c r="G1595" t="s">
        <v>318</v>
      </c>
      <c r="H1595" s="105" t="s">
        <v>924</v>
      </c>
      <c r="I1595" t="s">
        <v>925</v>
      </c>
      <c r="J1595" t="s">
        <v>669</v>
      </c>
      <c r="K1595" t="s">
        <v>315</v>
      </c>
      <c r="L1595">
        <v>61691</v>
      </c>
      <c r="M1595">
        <v>19784</v>
      </c>
      <c r="O1595">
        <v>333080</v>
      </c>
      <c r="P1595" t="s">
        <v>1066</v>
      </c>
      <c r="Q1595">
        <v>21957</v>
      </c>
      <c r="R1595">
        <v>152</v>
      </c>
      <c r="S1595">
        <v>21957</v>
      </c>
      <c r="T1595">
        <v>2786</v>
      </c>
      <c r="U1595" t="s">
        <v>328</v>
      </c>
      <c r="W1595">
        <v>1158667035</v>
      </c>
      <c r="X1595" s="76">
        <v>44410</v>
      </c>
      <c r="Y1595" s="76">
        <v>44621</v>
      </c>
      <c r="Z1595" s="76">
        <v>44621</v>
      </c>
      <c r="AA1595" s="76">
        <v>44651</v>
      </c>
      <c r="AB1595">
        <v>1557.75</v>
      </c>
      <c r="AC1595" t="s">
        <v>1067</v>
      </c>
      <c r="AD1595" t="s">
        <v>346</v>
      </c>
      <c r="AE1595" t="s">
        <v>324</v>
      </c>
      <c r="AF1595" t="s">
        <v>1414</v>
      </c>
      <c r="AG1595" t="s">
        <v>1406</v>
      </c>
      <c r="AH1595" t="s">
        <v>329</v>
      </c>
      <c r="AI1595" t="s">
        <v>318</v>
      </c>
      <c r="AJ1595" t="s">
        <v>1070</v>
      </c>
      <c r="AK1595">
        <v>86057</v>
      </c>
      <c r="AL1595">
        <v>21</v>
      </c>
      <c r="AM1595" t="s">
        <v>1286</v>
      </c>
      <c r="AN1595" t="s">
        <v>1287</v>
      </c>
      <c r="AO1595">
        <v>208081297</v>
      </c>
    </row>
    <row r="1596" spans="1:41">
      <c r="A1596" t="s">
        <v>315</v>
      </c>
      <c r="B1596">
        <v>4058</v>
      </c>
      <c r="C1596" t="s">
        <v>923</v>
      </c>
      <c r="D1596" t="s">
        <v>316</v>
      </c>
      <c r="E1596">
        <v>64850</v>
      </c>
      <c r="F1596" t="s">
        <v>317</v>
      </c>
      <c r="G1596" t="s">
        <v>318</v>
      </c>
      <c r="H1596" s="105" t="s">
        <v>924</v>
      </c>
      <c r="I1596" t="s">
        <v>925</v>
      </c>
      <c r="J1596" t="s">
        <v>669</v>
      </c>
      <c r="K1596" t="s">
        <v>315</v>
      </c>
      <c r="L1596">
        <v>61687</v>
      </c>
      <c r="M1596">
        <v>19784</v>
      </c>
      <c r="O1596">
        <v>333080</v>
      </c>
      <c r="P1596" t="s">
        <v>1066</v>
      </c>
      <c r="Q1596">
        <v>21957</v>
      </c>
      <c r="R1596">
        <v>152</v>
      </c>
      <c r="S1596">
        <v>21957</v>
      </c>
      <c r="T1596">
        <v>2786</v>
      </c>
      <c r="U1596" t="s">
        <v>328</v>
      </c>
      <c r="W1596">
        <v>1158667035</v>
      </c>
      <c r="X1596" s="76">
        <v>44410</v>
      </c>
      <c r="Y1596" s="76">
        <v>44621</v>
      </c>
      <c r="Z1596" s="76">
        <v>44621</v>
      </c>
      <c r="AA1596" s="76">
        <v>44651</v>
      </c>
      <c r="AB1596">
        <v>1728.6</v>
      </c>
      <c r="AC1596" t="s">
        <v>1067</v>
      </c>
      <c r="AD1596" t="s">
        <v>346</v>
      </c>
      <c r="AE1596" t="s">
        <v>324</v>
      </c>
      <c r="AF1596" t="s">
        <v>1414</v>
      </c>
      <c r="AG1596" t="s">
        <v>1406</v>
      </c>
      <c r="AH1596" t="s">
        <v>329</v>
      </c>
      <c r="AI1596" t="s">
        <v>318</v>
      </c>
      <c r="AJ1596" t="s">
        <v>1070</v>
      </c>
      <c r="AK1596">
        <v>86057</v>
      </c>
      <c r="AL1596">
        <v>17</v>
      </c>
      <c r="AM1596" t="s">
        <v>966</v>
      </c>
      <c r="AN1596" t="s">
        <v>1324</v>
      </c>
      <c r="AO1596">
        <v>208081251</v>
      </c>
    </row>
    <row r="1597" spans="1:41">
      <c r="A1597" t="s">
        <v>315</v>
      </c>
      <c r="B1597">
        <v>4058</v>
      </c>
      <c r="C1597" t="s">
        <v>923</v>
      </c>
      <c r="D1597" t="s">
        <v>316</v>
      </c>
      <c r="E1597">
        <v>64850</v>
      </c>
      <c r="F1597" t="s">
        <v>317</v>
      </c>
      <c r="G1597" t="s">
        <v>318</v>
      </c>
      <c r="H1597" s="105" t="s">
        <v>924</v>
      </c>
      <c r="I1597" t="s">
        <v>925</v>
      </c>
      <c r="J1597" t="s">
        <v>669</v>
      </c>
      <c r="K1597" t="s">
        <v>315</v>
      </c>
      <c r="L1597">
        <v>61684</v>
      </c>
      <c r="M1597">
        <v>19784</v>
      </c>
      <c r="O1597">
        <v>333080</v>
      </c>
      <c r="P1597" t="s">
        <v>1066</v>
      </c>
      <c r="Q1597">
        <v>21957</v>
      </c>
      <c r="R1597">
        <v>152</v>
      </c>
      <c r="S1597">
        <v>21957</v>
      </c>
      <c r="T1597">
        <v>2786</v>
      </c>
      <c r="U1597" t="s">
        <v>328</v>
      </c>
      <c r="W1597">
        <v>1158667035</v>
      </c>
      <c r="X1597" s="76">
        <v>44410</v>
      </c>
      <c r="Y1597" s="76">
        <v>44621</v>
      </c>
      <c r="Z1597" s="76">
        <v>44621</v>
      </c>
      <c r="AA1597" s="76">
        <v>44651</v>
      </c>
      <c r="AB1597">
        <v>1723.58</v>
      </c>
      <c r="AC1597" t="s">
        <v>1067</v>
      </c>
      <c r="AD1597" t="s">
        <v>346</v>
      </c>
      <c r="AE1597" t="s">
        <v>324</v>
      </c>
      <c r="AF1597" t="s">
        <v>1414</v>
      </c>
      <c r="AG1597" t="s">
        <v>1406</v>
      </c>
      <c r="AH1597" t="s">
        <v>329</v>
      </c>
      <c r="AI1597" t="s">
        <v>318</v>
      </c>
      <c r="AJ1597" t="s">
        <v>1070</v>
      </c>
      <c r="AK1597">
        <v>86057</v>
      </c>
      <c r="AL1597">
        <v>14</v>
      </c>
      <c r="AM1597" t="s">
        <v>944</v>
      </c>
      <c r="AN1597" t="s">
        <v>1321</v>
      </c>
      <c r="AO1597">
        <v>208081221</v>
      </c>
    </row>
    <row r="1598" spans="1:41">
      <c r="A1598" t="s">
        <v>315</v>
      </c>
      <c r="B1598">
        <v>4058</v>
      </c>
      <c r="C1598" t="s">
        <v>923</v>
      </c>
      <c r="D1598" t="s">
        <v>316</v>
      </c>
      <c r="E1598">
        <v>64850</v>
      </c>
      <c r="F1598" t="s">
        <v>317</v>
      </c>
      <c r="G1598" t="s">
        <v>318</v>
      </c>
      <c r="H1598" s="105" t="s">
        <v>924</v>
      </c>
      <c r="I1598" t="s">
        <v>925</v>
      </c>
      <c r="J1598" t="s">
        <v>669</v>
      </c>
      <c r="K1598" t="s">
        <v>315</v>
      </c>
      <c r="L1598">
        <v>61690</v>
      </c>
      <c r="M1598">
        <v>19784</v>
      </c>
      <c r="O1598">
        <v>333080</v>
      </c>
      <c r="P1598" t="s">
        <v>1066</v>
      </c>
      <c r="Q1598">
        <v>21957</v>
      </c>
      <c r="R1598">
        <v>152</v>
      </c>
      <c r="S1598">
        <v>21957</v>
      </c>
      <c r="T1598">
        <v>2786</v>
      </c>
      <c r="U1598" t="s">
        <v>328</v>
      </c>
      <c r="W1598">
        <v>1158667035</v>
      </c>
      <c r="X1598" s="76">
        <v>44410</v>
      </c>
      <c r="Y1598" s="76">
        <v>44621</v>
      </c>
      <c r="Z1598" s="76">
        <v>44621</v>
      </c>
      <c r="AA1598" s="76">
        <v>44651</v>
      </c>
      <c r="AB1598">
        <v>1723.58</v>
      </c>
      <c r="AC1598" t="s">
        <v>1067</v>
      </c>
      <c r="AD1598" t="s">
        <v>346</v>
      </c>
      <c r="AE1598" t="s">
        <v>324</v>
      </c>
      <c r="AF1598" t="s">
        <v>1414</v>
      </c>
      <c r="AG1598" t="s">
        <v>1406</v>
      </c>
      <c r="AH1598" t="s">
        <v>329</v>
      </c>
      <c r="AI1598" t="s">
        <v>318</v>
      </c>
      <c r="AJ1598" t="s">
        <v>1070</v>
      </c>
      <c r="AK1598">
        <v>86057</v>
      </c>
      <c r="AL1598">
        <v>20</v>
      </c>
      <c r="AM1598" t="s">
        <v>1317</v>
      </c>
      <c r="AN1598" t="s">
        <v>1318</v>
      </c>
      <c r="AO1598">
        <v>208081281</v>
      </c>
    </row>
    <row r="1599" spans="1:41">
      <c r="A1599" t="s">
        <v>315</v>
      </c>
      <c r="B1599">
        <v>4058</v>
      </c>
      <c r="C1599" t="s">
        <v>923</v>
      </c>
      <c r="D1599" t="s">
        <v>316</v>
      </c>
      <c r="E1599">
        <v>64850</v>
      </c>
      <c r="F1599" t="s">
        <v>317</v>
      </c>
      <c r="G1599" t="s">
        <v>318</v>
      </c>
      <c r="H1599" s="105" t="s">
        <v>924</v>
      </c>
      <c r="I1599" t="s">
        <v>925</v>
      </c>
      <c r="J1599" t="s">
        <v>669</v>
      </c>
      <c r="K1599" t="s">
        <v>315</v>
      </c>
      <c r="L1599">
        <v>61675</v>
      </c>
      <c r="M1599">
        <v>19784</v>
      </c>
      <c r="O1599">
        <v>333080</v>
      </c>
      <c r="P1599" t="s">
        <v>1066</v>
      </c>
      <c r="Q1599">
        <v>21957</v>
      </c>
      <c r="R1599">
        <v>152</v>
      </c>
      <c r="S1599">
        <v>21957</v>
      </c>
      <c r="T1599">
        <v>2786</v>
      </c>
      <c r="U1599" t="s">
        <v>328</v>
      </c>
      <c r="W1599">
        <v>1158667035</v>
      </c>
      <c r="X1599" s="76">
        <v>44410</v>
      </c>
      <c r="Y1599" s="76">
        <v>44621</v>
      </c>
      <c r="Z1599" s="76">
        <v>44621</v>
      </c>
      <c r="AA1599" s="76">
        <v>44651</v>
      </c>
      <c r="AB1599">
        <v>1723.58</v>
      </c>
      <c r="AC1599" t="s">
        <v>1067</v>
      </c>
      <c r="AD1599" t="s">
        <v>346</v>
      </c>
      <c r="AE1599" t="s">
        <v>324</v>
      </c>
      <c r="AF1599" t="s">
        <v>1414</v>
      </c>
      <c r="AG1599" t="s">
        <v>1406</v>
      </c>
      <c r="AH1599" t="s">
        <v>329</v>
      </c>
      <c r="AI1599" t="s">
        <v>318</v>
      </c>
      <c r="AJ1599" t="s">
        <v>1070</v>
      </c>
      <c r="AK1599">
        <v>86057</v>
      </c>
      <c r="AL1599">
        <v>5</v>
      </c>
      <c r="AM1599" t="s">
        <v>1290</v>
      </c>
      <c r="AN1599" t="s">
        <v>1291</v>
      </c>
      <c r="AO1599">
        <v>208081148</v>
      </c>
    </row>
    <row r="1600" spans="1:41">
      <c r="A1600" t="s">
        <v>315</v>
      </c>
      <c r="B1600">
        <v>4058</v>
      </c>
      <c r="C1600" t="s">
        <v>923</v>
      </c>
      <c r="D1600" t="s">
        <v>316</v>
      </c>
      <c r="E1600">
        <v>64850</v>
      </c>
      <c r="F1600" t="s">
        <v>317</v>
      </c>
      <c r="G1600" t="s">
        <v>318</v>
      </c>
      <c r="H1600" s="105" t="s">
        <v>924</v>
      </c>
      <c r="I1600" t="s">
        <v>925</v>
      </c>
      <c r="J1600" t="s">
        <v>669</v>
      </c>
      <c r="K1600" t="s">
        <v>315</v>
      </c>
      <c r="L1600">
        <v>61678</v>
      </c>
      <c r="M1600">
        <v>19784</v>
      </c>
      <c r="O1600">
        <v>333080</v>
      </c>
      <c r="P1600" t="s">
        <v>1066</v>
      </c>
      <c r="Q1600">
        <v>21957</v>
      </c>
      <c r="R1600">
        <v>152</v>
      </c>
      <c r="S1600">
        <v>21957</v>
      </c>
      <c r="T1600">
        <v>2786</v>
      </c>
      <c r="U1600" t="s">
        <v>328</v>
      </c>
      <c r="W1600">
        <v>1158667035</v>
      </c>
      <c r="X1600" s="76">
        <v>44410</v>
      </c>
      <c r="Y1600" s="76">
        <v>44621</v>
      </c>
      <c r="Z1600" s="76">
        <v>44621</v>
      </c>
      <c r="AA1600" s="76">
        <v>44651</v>
      </c>
      <c r="AB1600">
        <v>1723.58</v>
      </c>
      <c r="AC1600" t="s">
        <v>1067</v>
      </c>
      <c r="AD1600" t="s">
        <v>346</v>
      </c>
      <c r="AE1600" t="s">
        <v>324</v>
      </c>
      <c r="AF1600" t="s">
        <v>1414</v>
      </c>
      <c r="AG1600" t="s">
        <v>1406</v>
      </c>
      <c r="AH1600" t="s">
        <v>329</v>
      </c>
      <c r="AI1600" t="s">
        <v>318</v>
      </c>
      <c r="AJ1600" t="s">
        <v>1070</v>
      </c>
      <c r="AK1600">
        <v>86057</v>
      </c>
      <c r="AL1600">
        <v>8</v>
      </c>
      <c r="AM1600" t="s">
        <v>1301</v>
      </c>
      <c r="AN1600" t="s">
        <v>1302</v>
      </c>
      <c r="AO1600">
        <v>207055970</v>
      </c>
    </row>
    <row r="1601" spans="1:41">
      <c r="A1601" t="s">
        <v>315</v>
      </c>
      <c r="B1601">
        <v>4058</v>
      </c>
      <c r="C1601" t="s">
        <v>923</v>
      </c>
      <c r="D1601" t="s">
        <v>316</v>
      </c>
      <c r="E1601">
        <v>64850</v>
      </c>
      <c r="F1601" t="s">
        <v>317</v>
      </c>
      <c r="G1601" t="s">
        <v>318</v>
      </c>
      <c r="H1601" s="105" t="s">
        <v>924</v>
      </c>
      <c r="I1601" t="s">
        <v>925</v>
      </c>
      <c r="J1601" t="s">
        <v>669</v>
      </c>
      <c r="K1601" t="s">
        <v>315</v>
      </c>
      <c r="L1601">
        <v>61688</v>
      </c>
      <c r="M1601">
        <v>19784</v>
      </c>
      <c r="O1601">
        <v>333080</v>
      </c>
      <c r="P1601" t="s">
        <v>1066</v>
      </c>
      <c r="Q1601">
        <v>21957</v>
      </c>
      <c r="R1601">
        <v>152</v>
      </c>
      <c r="S1601">
        <v>21957</v>
      </c>
      <c r="T1601">
        <v>2786</v>
      </c>
      <c r="U1601" t="s">
        <v>328</v>
      </c>
      <c r="W1601">
        <v>1158667035</v>
      </c>
      <c r="X1601" s="76">
        <v>44410</v>
      </c>
      <c r="Y1601" s="76">
        <v>44621</v>
      </c>
      <c r="Z1601" s="76">
        <v>44621</v>
      </c>
      <c r="AA1601" s="76">
        <v>44651</v>
      </c>
      <c r="AB1601">
        <v>1557.75</v>
      </c>
      <c r="AC1601" t="s">
        <v>1067</v>
      </c>
      <c r="AD1601" t="s">
        <v>346</v>
      </c>
      <c r="AE1601" t="s">
        <v>324</v>
      </c>
      <c r="AF1601" t="s">
        <v>1414</v>
      </c>
      <c r="AG1601" t="s">
        <v>1406</v>
      </c>
      <c r="AH1601" t="s">
        <v>329</v>
      </c>
      <c r="AI1601" t="s">
        <v>318</v>
      </c>
      <c r="AJ1601" t="s">
        <v>1070</v>
      </c>
      <c r="AK1601">
        <v>86057</v>
      </c>
      <c r="AL1601">
        <v>18</v>
      </c>
      <c r="AM1601" t="s">
        <v>1295</v>
      </c>
      <c r="AN1601" t="s">
        <v>1296</v>
      </c>
      <c r="AO1601">
        <v>208081267</v>
      </c>
    </row>
    <row r="1602" spans="1:41">
      <c r="A1602" t="s">
        <v>315</v>
      </c>
      <c r="B1602">
        <v>4058</v>
      </c>
      <c r="C1602" t="s">
        <v>923</v>
      </c>
      <c r="D1602" t="s">
        <v>316</v>
      </c>
      <c r="E1602">
        <v>64850</v>
      </c>
      <c r="F1602" t="s">
        <v>317</v>
      </c>
      <c r="G1602" t="s">
        <v>318</v>
      </c>
      <c r="H1602" s="105" t="s">
        <v>924</v>
      </c>
      <c r="I1602" t="s">
        <v>925</v>
      </c>
      <c r="J1602" t="s">
        <v>669</v>
      </c>
      <c r="K1602" t="s">
        <v>315</v>
      </c>
      <c r="L1602">
        <v>61681</v>
      </c>
      <c r="M1602">
        <v>19784</v>
      </c>
      <c r="O1602">
        <v>333080</v>
      </c>
      <c r="P1602" t="s">
        <v>1066</v>
      </c>
      <c r="Q1602">
        <v>21957</v>
      </c>
      <c r="R1602">
        <v>152</v>
      </c>
      <c r="S1602">
        <v>21957</v>
      </c>
      <c r="T1602">
        <v>2786</v>
      </c>
      <c r="U1602" t="s">
        <v>328</v>
      </c>
      <c r="W1602">
        <v>1158667035</v>
      </c>
      <c r="X1602" s="76">
        <v>44410</v>
      </c>
      <c r="Y1602" s="76">
        <v>44621</v>
      </c>
      <c r="Z1602" s="76">
        <v>44621</v>
      </c>
      <c r="AA1602" s="76">
        <v>44651</v>
      </c>
      <c r="AB1602">
        <v>1723.58</v>
      </c>
      <c r="AC1602" t="s">
        <v>1067</v>
      </c>
      <c r="AD1602" t="s">
        <v>346</v>
      </c>
      <c r="AE1602" t="s">
        <v>324</v>
      </c>
      <c r="AF1602" t="s">
        <v>1414</v>
      </c>
      <c r="AG1602" t="s">
        <v>1406</v>
      </c>
      <c r="AH1602" t="s">
        <v>329</v>
      </c>
      <c r="AI1602" t="s">
        <v>318</v>
      </c>
      <c r="AJ1602" t="s">
        <v>1070</v>
      </c>
      <c r="AK1602">
        <v>86057</v>
      </c>
      <c r="AL1602">
        <v>11</v>
      </c>
      <c r="AM1602" t="s">
        <v>1331</v>
      </c>
      <c r="AN1602" t="s">
        <v>1332</v>
      </c>
      <c r="AO1602">
        <v>208081192</v>
      </c>
    </row>
    <row r="1603" spans="1:41">
      <c r="A1603" t="s">
        <v>315</v>
      </c>
      <c r="B1603">
        <v>4058</v>
      </c>
      <c r="C1603" t="s">
        <v>923</v>
      </c>
      <c r="D1603" t="s">
        <v>316</v>
      </c>
      <c r="E1603">
        <v>64850</v>
      </c>
      <c r="F1603" t="s">
        <v>317</v>
      </c>
      <c r="G1603" t="s">
        <v>318</v>
      </c>
      <c r="H1603" s="105" t="s">
        <v>924</v>
      </c>
      <c r="I1603" t="s">
        <v>925</v>
      </c>
      <c r="J1603" t="s">
        <v>669</v>
      </c>
      <c r="K1603" t="s">
        <v>315</v>
      </c>
      <c r="L1603">
        <v>61689</v>
      </c>
      <c r="M1603">
        <v>19784</v>
      </c>
      <c r="O1603">
        <v>333080</v>
      </c>
      <c r="P1603" t="s">
        <v>1066</v>
      </c>
      <c r="Q1603">
        <v>21957</v>
      </c>
      <c r="R1603">
        <v>152</v>
      </c>
      <c r="S1603">
        <v>21957</v>
      </c>
      <c r="T1603">
        <v>2786</v>
      </c>
      <c r="U1603" t="s">
        <v>328</v>
      </c>
      <c r="W1603">
        <v>1158667035</v>
      </c>
      <c r="X1603" s="76">
        <v>44410</v>
      </c>
      <c r="Y1603" s="76">
        <v>44621</v>
      </c>
      <c r="Z1603" s="76">
        <v>44621</v>
      </c>
      <c r="AA1603" s="76">
        <v>44651</v>
      </c>
      <c r="AB1603">
        <v>1130.6300000000001</v>
      </c>
      <c r="AC1603" t="s">
        <v>1067</v>
      </c>
      <c r="AD1603" t="s">
        <v>346</v>
      </c>
      <c r="AE1603" t="s">
        <v>324</v>
      </c>
      <c r="AF1603" t="s">
        <v>1414</v>
      </c>
      <c r="AG1603" t="s">
        <v>1406</v>
      </c>
      <c r="AH1603" t="s">
        <v>329</v>
      </c>
      <c r="AI1603" t="s">
        <v>318</v>
      </c>
      <c r="AJ1603" t="s">
        <v>1070</v>
      </c>
      <c r="AK1603">
        <v>86057</v>
      </c>
      <c r="AL1603">
        <v>19</v>
      </c>
      <c r="AM1603" t="s">
        <v>977</v>
      </c>
      <c r="AN1603" t="s">
        <v>1343</v>
      </c>
      <c r="AO1603">
        <v>208081274</v>
      </c>
    </row>
    <row r="1604" spans="1:41">
      <c r="A1604" t="s">
        <v>315</v>
      </c>
      <c r="B1604">
        <v>4058</v>
      </c>
      <c r="C1604" t="s">
        <v>923</v>
      </c>
      <c r="D1604" t="s">
        <v>316</v>
      </c>
      <c r="E1604">
        <v>64850</v>
      </c>
      <c r="F1604" t="s">
        <v>317</v>
      </c>
      <c r="G1604" t="s">
        <v>318</v>
      </c>
      <c r="H1604" s="105" t="s">
        <v>924</v>
      </c>
      <c r="I1604" t="s">
        <v>925</v>
      </c>
      <c r="J1604" t="s">
        <v>669</v>
      </c>
      <c r="K1604" t="s">
        <v>315</v>
      </c>
      <c r="L1604">
        <v>61676</v>
      </c>
      <c r="M1604">
        <v>19784</v>
      </c>
      <c r="O1604">
        <v>333080</v>
      </c>
      <c r="P1604" t="s">
        <v>1066</v>
      </c>
      <c r="Q1604">
        <v>21957</v>
      </c>
      <c r="R1604">
        <v>152</v>
      </c>
      <c r="S1604">
        <v>21957</v>
      </c>
      <c r="T1604">
        <v>2786</v>
      </c>
      <c r="U1604" t="s">
        <v>328</v>
      </c>
      <c r="W1604">
        <v>1158667035</v>
      </c>
      <c r="X1604" s="76">
        <v>44410</v>
      </c>
      <c r="Y1604" s="76">
        <v>44621</v>
      </c>
      <c r="Z1604" s="76">
        <v>44621</v>
      </c>
      <c r="AA1604" s="76">
        <v>44651</v>
      </c>
      <c r="AB1604">
        <v>1562.78</v>
      </c>
      <c r="AC1604" t="s">
        <v>1067</v>
      </c>
      <c r="AD1604" t="s">
        <v>346</v>
      </c>
      <c r="AE1604" t="s">
        <v>324</v>
      </c>
      <c r="AF1604" t="s">
        <v>1414</v>
      </c>
      <c r="AG1604" t="s">
        <v>1406</v>
      </c>
      <c r="AH1604" t="s">
        <v>329</v>
      </c>
      <c r="AI1604" t="s">
        <v>318</v>
      </c>
      <c r="AJ1604" t="s">
        <v>1070</v>
      </c>
      <c r="AK1604">
        <v>86057</v>
      </c>
      <c r="AL1604">
        <v>6</v>
      </c>
      <c r="AM1604" t="s">
        <v>1335</v>
      </c>
      <c r="AN1604" t="s">
        <v>1336</v>
      </c>
      <c r="AO1604">
        <v>208081155</v>
      </c>
    </row>
    <row r="1605" spans="1:41">
      <c r="A1605" t="s">
        <v>315</v>
      </c>
      <c r="B1605">
        <v>4058</v>
      </c>
      <c r="C1605" t="s">
        <v>923</v>
      </c>
      <c r="D1605" t="s">
        <v>316</v>
      </c>
      <c r="E1605">
        <v>64850</v>
      </c>
      <c r="F1605" t="s">
        <v>317</v>
      </c>
      <c r="G1605" t="s">
        <v>318</v>
      </c>
      <c r="H1605" s="105" t="s">
        <v>924</v>
      </c>
      <c r="I1605" t="s">
        <v>925</v>
      </c>
      <c r="J1605" t="s">
        <v>669</v>
      </c>
      <c r="K1605" t="s">
        <v>315</v>
      </c>
      <c r="L1605">
        <v>61677</v>
      </c>
      <c r="M1605">
        <v>19784</v>
      </c>
      <c r="O1605">
        <v>333080</v>
      </c>
      <c r="P1605" t="s">
        <v>1066</v>
      </c>
      <c r="Q1605">
        <v>21957</v>
      </c>
      <c r="R1605">
        <v>152</v>
      </c>
      <c r="S1605">
        <v>21957</v>
      </c>
      <c r="T1605">
        <v>2786</v>
      </c>
      <c r="U1605" t="s">
        <v>328</v>
      </c>
      <c r="W1605">
        <v>1158667035</v>
      </c>
      <c r="X1605" s="76">
        <v>44410</v>
      </c>
      <c r="Y1605" s="76">
        <v>44621</v>
      </c>
      <c r="Z1605" s="76">
        <v>44621</v>
      </c>
      <c r="AA1605" s="76">
        <v>44651</v>
      </c>
      <c r="AB1605">
        <v>1135.6500000000001</v>
      </c>
      <c r="AC1605" t="s">
        <v>1067</v>
      </c>
      <c r="AD1605" t="s">
        <v>346</v>
      </c>
      <c r="AE1605" t="s">
        <v>324</v>
      </c>
      <c r="AF1605" t="s">
        <v>1414</v>
      </c>
      <c r="AG1605" t="s">
        <v>1406</v>
      </c>
      <c r="AH1605" t="s">
        <v>329</v>
      </c>
      <c r="AI1605" t="s">
        <v>318</v>
      </c>
      <c r="AJ1605" t="s">
        <v>1070</v>
      </c>
      <c r="AK1605">
        <v>86057</v>
      </c>
      <c r="AL1605">
        <v>7</v>
      </c>
      <c r="AM1605" t="s">
        <v>1350</v>
      </c>
      <c r="AN1605" t="s">
        <v>1351</v>
      </c>
      <c r="AO1605">
        <v>208081162</v>
      </c>
    </row>
    <row r="1606" spans="1:41">
      <c r="A1606" t="s">
        <v>315</v>
      </c>
      <c r="B1606">
        <v>4058</v>
      </c>
      <c r="C1606" t="s">
        <v>923</v>
      </c>
      <c r="D1606" t="s">
        <v>316</v>
      </c>
      <c r="E1606">
        <v>64850</v>
      </c>
      <c r="F1606" t="s">
        <v>317</v>
      </c>
      <c r="G1606" t="s">
        <v>318</v>
      </c>
      <c r="H1606" s="105" t="s">
        <v>924</v>
      </c>
      <c r="I1606" t="s">
        <v>925</v>
      </c>
      <c r="J1606" t="s">
        <v>669</v>
      </c>
      <c r="K1606" t="s">
        <v>315</v>
      </c>
      <c r="L1606">
        <v>61692</v>
      </c>
      <c r="M1606">
        <v>19784</v>
      </c>
      <c r="O1606">
        <v>333080</v>
      </c>
      <c r="P1606" t="s">
        <v>1066</v>
      </c>
      <c r="Q1606">
        <v>21957</v>
      </c>
      <c r="R1606">
        <v>152</v>
      </c>
      <c r="S1606">
        <v>21957</v>
      </c>
      <c r="T1606">
        <v>2786</v>
      </c>
      <c r="U1606" t="s">
        <v>328</v>
      </c>
      <c r="W1606">
        <v>1158667035</v>
      </c>
      <c r="X1606" s="76">
        <v>44410</v>
      </c>
      <c r="Y1606" s="76">
        <v>44621</v>
      </c>
      <c r="Z1606" s="76">
        <v>44621</v>
      </c>
      <c r="AA1606" s="76">
        <v>44651</v>
      </c>
      <c r="AB1606">
        <v>1130.6300000000001</v>
      </c>
      <c r="AC1606" t="s">
        <v>1067</v>
      </c>
      <c r="AD1606" t="s">
        <v>346</v>
      </c>
      <c r="AE1606" t="s">
        <v>324</v>
      </c>
      <c r="AF1606" t="s">
        <v>1414</v>
      </c>
      <c r="AG1606" t="s">
        <v>1406</v>
      </c>
      <c r="AH1606" t="s">
        <v>329</v>
      </c>
      <c r="AI1606" t="s">
        <v>318</v>
      </c>
      <c r="AJ1606" t="s">
        <v>1070</v>
      </c>
      <c r="AK1606">
        <v>86057</v>
      </c>
      <c r="AL1606">
        <v>22</v>
      </c>
      <c r="AM1606" t="s">
        <v>1327</v>
      </c>
      <c r="AN1606" t="s">
        <v>1328</v>
      </c>
      <c r="AO1606">
        <v>208081303</v>
      </c>
    </row>
    <row r="1607" spans="1:41">
      <c r="A1607" t="s">
        <v>315</v>
      </c>
      <c r="B1607">
        <v>4058</v>
      </c>
      <c r="C1607" t="s">
        <v>923</v>
      </c>
      <c r="D1607" t="s">
        <v>316</v>
      </c>
      <c r="E1607">
        <v>64850</v>
      </c>
      <c r="F1607" t="s">
        <v>317</v>
      </c>
      <c r="G1607" t="s">
        <v>318</v>
      </c>
      <c r="H1607" s="105" t="s">
        <v>924</v>
      </c>
      <c r="I1607" t="s">
        <v>925</v>
      </c>
      <c r="J1607" t="s">
        <v>669</v>
      </c>
      <c r="K1607" t="s">
        <v>315</v>
      </c>
      <c r="L1607">
        <v>61686</v>
      </c>
      <c r="M1607">
        <v>19784</v>
      </c>
      <c r="O1607">
        <v>333080</v>
      </c>
      <c r="P1607" t="s">
        <v>1066</v>
      </c>
      <c r="Q1607">
        <v>21957</v>
      </c>
      <c r="R1607">
        <v>152</v>
      </c>
      <c r="S1607">
        <v>21957</v>
      </c>
      <c r="T1607">
        <v>2786</v>
      </c>
      <c r="U1607" t="s">
        <v>328</v>
      </c>
      <c r="W1607">
        <v>1158667035</v>
      </c>
      <c r="X1607" s="76">
        <v>44410</v>
      </c>
      <c r="Y1607" s="76">
        <v>44621</v>
      </c>
      <c r="Z1607" s="76">
        <v>44621</v>
      </c>
      <c r="AA1607" s="76">
        <v>44651</v>
      </c>
      <c r="AB1607">
        <v>1130.6300000000001</v>
      </c>
      <c r="AC1607" t="s">
        <v>1067</v>
      </c>
      <c r="AD1607" t="s">
        <v>346</v>
      </c>
      <c r="AE1607" t="s">
        <v>324</v>
      </c>
      <c r="AF1607" t="s">
        <v>1414</v>
      </c>
      <c r="AG1607" t="s">
        <v>1406</v>
      </c>
      <c r="AH1607" t="s">
        <v>329</v>
      </c>
      <c r="AI1607" t="s">
        <v>318</v>
      </c>
      <c r="AJ1607" t="s">
        <v>1070</v>
      </c>
      <c r="AK1607">
        <v>86057</v>
      </c>
      <c r="AL1607">
        <v>16</v>
      </c>
      <c r="AM1607" t="s">
        <v>1313</v>
      </c>
      <c r="AN1607" t="s">
        <v>1314</v>
      </c>
      <c r="AO1607">
        <v>208081244</v>
      </c>
    </row>
    <row r="1608" spans="1:41">
      <c r="A1608" t="s">
        <v>315</v>
      </c>
      <c r="B1608">
        <v>4058</v>
      </c>
      <c r="C1608" t="s">
        <v>923</v>
      </c>
      <c r="D1608" t="s">
        <v>316</v>
      </c>
      <c r="E1608">
        <v>64850</v>
      </c>
      <c r="F1608" t="s">
        <v>317</v>
      </c>
      <c r="G1608" t="s">
        <v>318</v>
      </c>
      <c r="H1608" s="105" t="s">
        <v>924</v>
      </c>
      <c r="I1608" t="s">
        <v>925</v>
      </c>
      <c r="J1608" t="s">
        <v>669</v>
      </c>
      <c r="K1608" t="s">
        <v>315</v>
      </c>
      <c r="L1608">
        <v>61679</v>
      </c>
      <c r="M1608">
        <v>19784</v>
      </c>
      <c r="O1608">
        <v>333080</v>
      </c>
      <c r="P1608" t="s">
        <v>1066</v>
      </c>
      <c r="Q1608">
        <v>21957</v>
      </c>
      <c r="R1608">
        <v>152</v>
      </c>
      <c r="S1608">
        <v>21957</v>
      </c>
      <c r="T1608">
        <v>2786</v>
      </c>
      <c r="U1608" t="s">
        <v>328</v>
      </c>
      <c r="W1608">
        <v>1158667035</v>
      </c>
      <c r="X1608" s="76">
        <v>44410</v>
      </c>
      <c r="Y1608" s="76">
        <v>44621</v>
      </c>
      <c r="Z1608" s="76">
        <v>44621</v>
      </c>
      <c r="AA1608" s="76">
        <v>44651</v>
      </c>
      <c r="AB1608">
        <v>1557.75</v>
      </c>
      <c r="AC1608" t="s">
        <v>1067</v>
      </c>
      <c r="AD1608" t="s">
        <v>346</v>
      </c>
      <c r="AE1608" t="s">
        <v>324</v>
      </c>
      <c r="AF1608" t="s">
        <v>1414</v>
      </c>
      <c r="AG1608" t="s">
        <v>1406</v>
      </c>
      <c r="AH1608" t="s">
        <v>329</v>
      </c>
      <c r="AI1608" t="s">
        <v>318</v>
      </c>
      <c r="AJ1608" t="s">
        <v>1070</v>
      </c>
      <c r="AK1608">
        <v>86057</v>
      </c>
      <c r="AL1608">
        <v>9</v>
      </c>
      <c r="AM1608" t="s">
        <v>1305</v>
      </c>
      <c r="AN1608" t="s">
        <v>1306</v>
      </c>
      <c r="AO1608">
        <v>208081178</v>
      </c>
    </row>
    <row r="1609" spans="1:41">
      <c r="A1609" t="s">
        <v>315</v>
      </c>
      <c r="B1609">
        <v>4058</v>
      </c>
      <c r="C1609" t="s">
        <v>923</v>
      </c>
      <c r="D1609" t="s">
        <v>316</v>
      </c>
      <c r="E1609">
        <v>64850</v>
      </c>
      <c r="F1609" t="s">
        <v>317</v>
      </c>
      <c r="G1609" t="s">
        <v>318</v>
      </c>
      <c r="H1609" s="105" t="s">
        <v>924</v>
      </c>
      <c r="I1609" t="s">
        <v>925</v>
      </c>
      <c r="J1609" t="s">
        <v>669</v>
      </c>
      <c r="K1609" t="s">
        <v>315</v>
      </c>
      <c r="L1609">
        <v>61680</v>
      </c>
      <c r="M1609">
        <v>19784</v>
      </c>
      <c r="O1609">
        <v>333080</v>
      </c>
      <c r="P1609" t="s">
        <v>1066</v>
      </c>
      <c r="Q1609">
        <v>21957</v>
      </c>
      <c r="R1609">
        <v>152</v>
      </c>
      <c r="S1609">
        <v>21957</v>
      </c>
      <c r="T1609">
        <v>2786</v>
      </c>
      <c r="U1609" t="s">
        <v>328</v>
      </c>
      <c r="W1609">
        <v>1158667035</v>
      </c>
      <c r="X1609" s="76">
        <v>44410</v>
      </c>
      <c r="Y1609" s="76">
        <v>44621</v>
      </c>
      <c r="Z1609" s="76">
        <v>44621</v>
      </c>
      <c r="AA1609" s="76">
        <v>44651</v>
      </c>
      <c r="AB1609">
        <v>1130.6300000000001</v>
      </c>
      <c r="AC1609" t="s">
        <v>1067</v>
      </c>
      <c r="AD1609" t="s">
        <v>346</v>
      </c>
      <c r="AE1609" t="s">
        <v>324</v>
      </c>
      <c r="AF1609" t="s">
        <v>1414</v>
      </c>
      <c r="AG1609" t="s">
        <v>1406</v>
      </c>
      <c r="AH1609" t="s">
        <v>329</v>
      </c>
      <c r="AI1609" t="s">
        <v>318</v>
      </c>
      <c r="AJ1609" t="s">
        <v>1070</v>
      </c>
      <c r="AK1609">
        <v>86057</v>
      </c>
      <c r="AL1609">
        <v>10</v>
      </c>
      <c r="AM1609" t="s">
        <v>1299</v>
      </c>
      <c r="AN1609" t="s">
        <v>1300</v>
      </c>
      <c r="AO1609">
        <v>208081185</v>
      </c>
    </row>
    <row r="1610" spans="1:41">
      <c r="A1610" t="s">
        <v>315</v>
      </c>
      <c r="B1610">
        <v>4058</v>
      </c>
      <c r="C1610" t="s">
        <v>923</v>
      </c>
      <c r="D1610" t="s">
        <v>316</v>
      </c>
      <c r="E1610">
        <v>64850</v>
      </c>
      <c r="F1610" t="s">
        <v>317</v>
      </c>
      <c r="G1610" t="s">
        <v>318</v>
      </c>
      <c r="H1610" s="105" t="s">
        <v>924</v>
      </c>
      <c r="I1610" t="s">
        <v>925</v>
      </c>
      <c r="J1610" t="s">
        <v>669</v>
      </c>
      <c r="K1610" t="s">
        <v>315</v>
      </c>
      <c r="L1610">
        <v>61673</v>
      </c>
      <c r="M1610">
        <v>19784</v>
      </c>
      <c r="O1610">
        <v>333080</v>
      </c>
      <c r="P1610" t="s">
        <v>1066</v>
      </c>
      <c r="Q1610">
        <v>21957</v>
      </c>
      <c r="R1610">
        <v>152</v>
      </c>
      <c r="S1610">
        <v>21957</v>
      </c>
      <c r="T1610">
        <v>2786</v>
      </c>
      <c r="U1610" t="s">
        <v>328</v>
      </c>
      <c r="W1610">
        <v>1158667035</v>
      </c>
      <c r="X1610" s="76">
        <v>44410</v>
      </c>
      <c r="Y1610" s="76">
        <v>44621</v>
      </c>
      <c r="Z1610" s="76">
        <v>44621</v>
      </c>
      <c r="AA1610" s="76">
        <v>44651</v>
      </c>
      <c r="AB1610">
        <v>1875.33</v>
      </c>
      <c r="AC1610" t="s">
        <v>1067</v>
      </c>
      <c r="AD1610" t="s">
        <v>346</v>
      </c>
      <c r="AE1610" t="s">
        <v>324</v>
      </c>
      <c r="AF1610" t="s">
        <v>1414</v>
      </c>
      <c r="AG1610" t="s">
        <v>1406</v>
      </c>
      <c r="AH1610" t="s">
        <v>329</v>
      </c>
      <c r="AI1610" t="s">
        <v>318</v>
      </c>
      <c r="AJ1610" t="s">
        <v>1070</v>
      </c>
      <c r="AK1610">
        <v>86057</v>
      </c>
      <c r="AL1610">
        <v>3</v>
      </c>
      <c r="AM1610" t="s">
        <v>1346</v>
      </c>
      <c r="AN1610" t="s">
        <v>1347</v>
      </c>
      <c r="AO1610">
        <v>208081118</v>
      </c>
    </row>
    <row r="1611" spans="1:41">
      <c r="A1611" t="s">
        <v>315</v>
      </c>
      <c r="B1611">
        <v>4058</v>
      </c>
      <c r="C1611" t="s">
        <v>923</v>
      </c>
      <c r="D1611" t="s">
        <v>316</v>
      </c>
      <c r="E1611">
        <v>64850</v>
      </c>
      <c r="F1611" t="s">
        <v>317</v>
      </c>
      <c r="G1611" t="s">
        <v>318</v>
      </c>
      <c r="H1611" s="105" t="s">
        <v>924</v>
      </c>
      <c r="I1611" t="s">
        <v>925</v>
      </c>
      <c r="J1611" t="s">
        <v>669</v>
      </c>
      <c r="K1611" t="s">
        <v>315</v>
      </c>
      <c r="L1611">
        <v>61682</v>
      </c>
      <c r="M1611">
        <v>19784</v>
      </c>
      <c r="O1611">
        <v>333080</v>
      </c>
      <c r="P1611" t="s">
        <v>1066</v>
      </c>
      <c r="Q1611">
        <v>21957</v>
      </c>
      <c r="R1611">
        <v>152</v>
      </c>
      <c r="S1611">
        <v>21957</v>
      </c>
      <c r="T1611">
        <v>2786</v>
      </c>
      <c r="U1611" t="s">
        <v>328</v>
      </c>
      <c r="W1611">
        <v>1158667035</v>
      </c>
      <c r="X1611" s="76">
        <v>44410</v>
      </c>
      <c r="Y1611" s="76">
        <v>44621</v>
      </c>
      <c r="Z1611" s="76">
        <v>44621</v>
      </c>
      <c r="AA1611" s="76">
        <v>44651</v>
      </c>
      <c r="AB1611">
        <v>1557.75</v>
      </c>
      <c r="AC1611" t="s">
        <v>1067</v>
      </c>
      <c r="AD1611" t="s">
        <v>346</v>
      </c>
      <c r="AE1611" t="s">
        <v>324</v>
      </c>
      <c r="AF1611" t="s">
        <v>1414</v>
      </c>
      <c r="AG1611" t="s">
        <v>1406</v>
      </c>
      <c r="AH1611" t="s">
        <v>329</v>
      </c>
      <c r="AI1611" t="s">
        <v>318</v>
      </c>
      <c r="AJ1611" t="s">
        <v>1070</v>
      </c>
      <c r="AK1611">
        <v>86057</v>
      </c>
      <c r="AL1611">
        <v>12</v>
      </c>
      <c r="AM1611" t="s">
        <v>1354</v>
      </c>
      <c r="AN1611" t="s">
        <v>1355</v>
      </c>
      <c r="AO1611">
        <v>208081207</v>
      </c>
    </row>
    <row r="1612" spans="1:41">
      <c r="A1612" t="s">
        <v>315</v>
      </c>
      <c r="B1612">
        <v>4058</v>
      </c>
      <c r="C1612" t="s">
        <v>923</v>
      </c>
      <c r="D1612" t="s">
        <v>316</v>
      </c>
      <c r="E1612">
        <v>64850</v>
      </c>
      <c r="F1612" t="s">
        <v>317</v>
      </c>
      <c r="G1612" t="s">
        <v>318</v>
      </c>
      <c r="H1612" s="105" t="s">
        <v>924</v>
      </c>
      <c r="I1612" t="s">
        <v>925</v>
      </c>
      <c r="J1612" t="s">
        <v>669</v>
      </c>
      <c r="K1612" t="s">
        <v>315</v>
      </c>
      <c r="L1612">
        <v>61683</v>
      </c>
      <c r="M1612">
        <v>19784</v>
      </c>
      <c r="O1612">
        <v>333080</v>
      </c>
      <c r="P1612" t="s">
        <v>1066</v>
      </c>
      <c r="Q1612">
        <v>21957</v>
      </c>
      <c r="R1612">
        <v>152</v>
      </c>
      <c r="S1612">
        <v>21957</v>
      </c>
      <c r="T1612">
        <v>2786</v>
      </c>
      <c r="U1612" t="s">
        <v>328</v>
      </c>
      <c r="W1612">
        <v>1158667035</v>
      </c>
      <c r="X1612" s="76">
        <v>44410</v>
      </c>
      <c r="Y1612" s="76">
        <v>44621</v>
      </c>
      <c r="Z1612" s="76">
        <v>44621</v>
      </c>
      <c r="AA1612" s="76">
        <v>44651</v>
      </c>
      <c r="AB1612">
        <v>1125.5999999999999</v>
      </c>
      <c r="AC1612" t="s">
        <v>1067</v>
      </c>
      <c r="AD1612" t="s">
        <v>346</v>
      </c>
      <c r="AE1612" t="s">
        <v>324</v>
      </c>
      <c r="AF1612" t="s">
        <v>1414</v>
      </c>
      <c r="AG1612" t="s">
        <v>1406</v>
      </c>
      <c r="AH1612" t="s">
        <v>329</v>
      </c>
      <c r="AI1612" t="s">
        <v>318</v>
      </c>
      <c r="AJ1612" t="s">
        <v>1070</v>
      </c>
      <c r="AK1612">
        <v>86057</v>
      </c>
      <c r="AL1612">
        <v>13</v>
      </c>
      <c r="AM1612" t="s">
        <v>932</v>
      </c>
      <c r="AN1612" t="s">
        <v>1292</v>
      </c>
      <c r="AO1612">
        <v>208081214</v>
      </c>
    </row>
    <row r="1613" spans="1:41">
      <c r="H1613" s="105"/>
      <c r="X1613" s="76"/>
      <c r="Y1613" s="76"/>
      <c r="Z1613" s="76"/>
      <c r="AA1613" s="76"/>
      <c r="AB1613">
        <f>SUM(AB1373:AB1612)</f>
        <v>354870.27000000025</v>
      </c>
    </row>
    <row r="1614" spans="1:41">
      <c r="A1614" t="s">
        <v>315</v>
      </c>
      <c r="B1614">
        <v>4058</v>
      </c>
      <c r="C1614" t="s">
        <v>923</v>
      </c>
      <c r="D1614" t="s">
        <v>316</v>
      </c>
      <c r="E1614">
        <v>64850</v>
      </c>
      <c r="F1614" t="s">
        <v>317</v>
      </c>
      <c r="G1614" t="s">
        <v>318</v>
      </c>
      <c r="H1614" s="105" t="s">
        <v>924</v>
      </c>
      <c r="I1614" t="s">
        <v>925</v>
      </c>
      <c r="J1614" t="s">
        <v>669</v>
      </c>
      <c r="K1614" t="s">
        <v>315</v>
      </c>
      <c r="L1614">
        <v>61693</v>
      </c>
      <c r="M1614">
        <v>19815</v>
      </c>
      <c r="O1614">
        <v>333080</v>
      </c>
      <c r="P1614" t="s">
        <v>1066</v>
      </c>
      <c r="Q1614">
        <v>21958</v>
      </c>
      <c r="R1614">
        <v>152</v>
      </c>
      <c r="S1614">
        <v>21958</v>
      </c>
      <c r="T1614">
        <v>2786</v>
      </c>
      <c r="U1614" t="s">
        <v>328</v>
      </c>
      <c r="W1614">
        <v>1158667035</v>
      </c>
      <c r="X1614" s="76">
        <v>44410</v>
      </c>
      <c r="Y1614" s="76">
        <v>44652</v>
      </c>
      <c r="Z1614" s="76">
        <v>44652</v>
      </c>
      <c r="AA1614" s="76">
        <v>44681</v>
      </c>
      <c r="AB1614">
        <v>1875.33</v>
      </c>
      <c r="AC1614" t="s">
        <v>1067</v>
      </c>
      <c r="AD1614" t="s">
        <v>346</v>
      </c>
      <c r="AE1614" t="s">
        <v>324</v>
      </c>
      <c r="AF1614" t="s">
        <v>1415</v>
      </c>
      <c r="AG1614" t="s">
        <v>1406</v>
      </c>
      <c r="AH1614" t="s">
        <v>329</v>
      </c>
      <c r="AI1614" t="s">
        <v>318</v>
      </c>
      <c r="AJ1614" t="s">
        <v>1070</v>
      </c>
      <c r="AK1614">
        <v>86057</v>
      </c>
      <c r="AL1614">
        <v>3</v>
      </c>
      <c r="AM1614" t="s">
        <v>1346</v>
      </c>
      <c r="AN1614" t="s">
        <v>1347</v>
      </c>
      <c r="AO1614">
        <v>208081118</v>
      </c>
    </row>
    <row r="1615" spans="1:41">
      <c r="A1615" t="s">
        <v>315</v>
      </c>
      <c r="B1615">
        <v>4058</v>
      </c>
      <c r="C1615" t="s">
        <v>923</v>
      </c>
      <c r="D1615" t="s">
        <v>316</v>
      </c>
      <c r="E1615">
        <v>64850</v>
      </c>
      <c r="F1615" t="s">
        <v>317</v>
      </c>
      <c r="G1615" t="s">
        <v>318</v>
      </c>
      <c r="H1615" s="105" t="s">
        <v>924</v>
      </c>
      <c r="I1615" t="s">
        <v>925</v>
      </c>
      <c r="J1615" t="s">
        <v>669</v>
      </c>
      <c r="K1615" t="s">
        <v>315</v>
      </c>
      <c r="L1615">
        <v>61708</v>
      </c>
      <c r="M1615">
        <v>19815</v>
      </c>
      <c r="O1615">
        <v>333080</v>
      </c>
      <c r="P1615" t="s">
        <v>1066</v>
      </c>
      <c r="Q1615">
        <v>21958</v>
      </c>
      <c r="R1615">
        <v>152</v>
      </c>
      <c r="S1615">
        <v>21958</v>
      </c>
      <c r="T1615">
        <v>2786</v>
      </c>
      <c r="U1615" t="s">
        <v>328</v>
      </c>
      <c r="W1615">
        <v>1158667035</v>
      </c>
      <c r="X1615" s="76">
        <v>44410</v>
      </c>
      <c r="Y1615" s="76">
        <v>44652</v>
      </c>
      <c r="Z1615" s="76">
        <v>44652</v>
      </c>
      <c r="AA1615" s="76">
        <v>44681</v>
      </c>
      <c r="AB1615">
        <v>1557.75</v>
      </c>
      <c r="AC1615" t="s">
        <v>1067</v>
      </c>
      <c r="AD1615" t="s">
        <v>346</v>
      </c>
      <c r="AE1615" t="s">
        <v>324</v>
      </c>
      <c r="AF1615" t="s">
        <v>1415</v>
      </c>
      <c r="AG1615" t="s">
        <v>1406</v>
      </c>
      <c r="AH1615" t="s">
        <v>329</v>
      </c>
      <c r="AI1615" t="s">
        <v>318</v>
      </c>
      <c r="AJ1615" t="s">
        <v>1070</v>
      </c>
      <c r="AK1615">
        <v>86057</v>
      </c>
      <c r="AL1615">
        <v>18</v>
      </c>
      <c r="AM1615" t="s">
        <v>1295</v>
      </c>
      <c r="AN1615" t="s">
        <v>1296</v>
      </c>
      <c r="AO1615">
        <v>208081267</v>
      </c>
    </row>
    <row r="1616" spans="1:41">
      <c r="A1616" t="s">
        <v>315</v>
      </c>
      <c r="B1616">
        <v>4058</v>
      </c>
      <c r="C1616" t="s">
        <v>923</v>
      </c>
      <c r="D1616" t="s">
        <v>316</v>
      </c>
      <c r="E1616">
        <v>64850</v>
      </c>
      <c r="F1616" t="s">
        <v>317</v>
      </c>
      <c r="G1616" t="s">
        <v>318</v>
      </c>
      <c r="H1616" s="105" t="s">
        <v>924</v>
      </c>
      <c r="I1616" t="s">
        <v>925</v>
      </c>
      <c r="J1616" t="s">
        <v>669</v>
      </c>
      <c r="K1616" t="s">
        <v>315</v>
      </c>
      <c r="L1616">
        <v>61712</v>
      </c>
      <c r="M1616">
        <v>19815</v>
      </c>
      <c r="O1616">
        <v>333080</v>
      </c>
      <c r="P1616" t="s">
        <v>1066</v>
      </c>
      <c r="Q1616">
        <v>21958</v>
      </c>
      <c r="R1616">
        <v>152</v>
      </c>
      <c r="S1616">
        <v>21958</v>
      </c>
      <c r="T1616">
        <v>2786</v>
      </c>
      <c r="U1616" t="s">
        <v>328</v>
      </c>
      <c r="W1616">
        <v>1158667035</v>
      </c>
      <c r="X1616" s="76">
        <v>44410</v>
      </c>
      <c r="Y1616" s="76">
        <v>44652</v>
      </c>
      <c r="Z1616" s="76">
        <v>44652</v>
      </c>
      <c r="AA1616" s="76">
        <v>44681</v>
      </c>
      <c r="AB1616">
        <v>1130.6300000000001</v>
      </c>
      <c r="AC1616" t="s">
        <v>1067</v>
      </c>
      <c r="AD1616" t="s">
        <v>346</v>
      </c>
      <c r="AE1616" t="s">
        <v>324</v>
      </c>
      <c r="AF1616" t="s">
        <v>1415</v>
      </c>
      <c r="AG1616" t="s">
        <v>1406</v>
      </c>
      <c r="AH1616" t="s">
        <v>329</v>
      </c>
      <c r="AI1616" t="s">
        <v>318</v>
      </c>
      <c r="AJ1616" t="s">
        <v>1070</v>
      </c>
      <c r="AK1616">
        <v>86057</v>
      </c>
      <c r="AL1616">
        <v>22</v>
      </c>
      <c r="AM1616" t="s">
        <v>1327</v>
      </c>
      <c r="AN1616" t="s">
        <v>1328</v>
      </c>
      <c r="AO1616">
        <v>208081303</v>
      </c>
    </row>
    <row r="1617" spans="1:41">
      <c r="A1617" t="s">
        <v>315</v>
      </c>
      <c r="B1617">
        <v>4058</v>
      </c>
      <c r="C1617" t="s">
        <v>923</v>
      </c>
      <c r="D1617" t="s">
        <v>316</v>
      </c>
      <c r="E1617">
        <v>64850</v>
      </c>
      <c r="F1617" t="s">
        <v>317</v>
      </c>
      <c r="G1617" t="s">
        <v>318</v>
      </c>
      <c r="H1617" s="105" t="s">
        <v>924</v>
      </c>
      <c r="I1617" t="s">
        <v>925</v>
      </c>
      <c r="J1617" t="s">
        <v>669</v>
      </c>
      <c r="K1617" t="s">
        <v>315</v>
      </c>
      <c r="L1617">
        <v>61706</v>
      </c>
      <c r="M1617">
        <v>19815</v>
      </c>
      <c r="O1617">
        <v>333080</v>
      </c>
      <c r="P1617" t="s">
        <v>1066</v>
      </c>
      <c r="Q1617">
        <v>21958</v>
      </c>
      <c r="R1617">
        <v>152</v>
      </c>
      <c r="S1617">
        <v>21958</v>
      </c>
      <c r="T1617">
        <v>2786</v>
      </c>
      <c r="U1617" t="s">
        <v>328</v>
      </c>
      <c r="W1617">
        <v>1158667035</v>
      </c>
      <c r="X1617" s="76">
        <v>44410</v>
      </c>
      <c r="Y1617" s="76">
        <v>44652</v>
      </c>
      <c r="Z1617" s="76">
        <v>44652</v>
      </c>
      <c r="AA1617" s="76">
        <v>44681</v>
      </c>
      <c r="AB1617">
        <v>1130.6300000000001</v>
      </c>
      <c r="AC1617" t="s">
        <v>1067</v>
      </c>
      <c r="AD1617" t="s">
        <v>346</v>
      </c>
      <c r="AE1617" t="s">
        <v>324</v>
      </c>
      <c r="AF1617" t="s">
        <v>1415</v>
      </c>
      <c r="AG1617" t="s">
        <v>1406</v>
      </c>
      <c r="AH1617" t="s">
        <v>329</v>
      </c>
      <c r="AI1617" t="s">
        <v>318</v>
      </c>
      <c r="AJ1617" t="s">
        <v>1070</v>
      </c>
      <c r="AK1617">
        <v>86057</v>
      </c>
      <c r="AL1617">
        <v>16</v>
      </c>
      <c r="AM1617" t="s">
        <v>1313</v>
      </c>
      <c r="AN1617" t="s">
        <v>1314</v>
      </c>
      <c r="AO1617">
        <v>208081244</v>
      </c>
    </row>
    <row r="1618" spans="1:41">
      <c r="A1618" t="s">
        <v>315</v>
      </c>
      <c r="B1618">
        <v>4058</v>
      </c>
      <c r="C1618" t="s">
        <v>923</v>
      </c>
      <c r="D1618" t="s">
        <v>316</v>
      </c>
      <c r="E1618">
        <v>64850</v>
      </c>
      <c r="F1618" t="s">
        <v>317</v>
      </c>
      <c r="G1618" t="s">
        <v>318</v>
      </c>
      <c r="H1618" s="105" t="s">
        <v>924</v>
      </c>
      <c r="I1618" t="s">
        <v>925</v>
      </c>
      <c r="J1618" t="s">
        <v>669</v>
      </c>
      <c r="K1618" t="s">
        <v>315</v>
      </c>
      <c r="L1618">
        <v>61709</v>
      </c>
      <c r="M1618">
        <v>19815</v>
      </c>
      <c r="O1618">
        <v>333080</v>
      </c>
      <c r="P1618" t="s">
        <v>1066</v>
      </c>
      <c r="Q1618">
        <v>21958</v>
      </c>
      <c r="R1618">
        <v>152</v>
      </c>
      <c r="S1618">
        <v>21958</v>
      </c>
      <c r="T1618">
        <v>2786</v>
      </c>
      <c r="U1618" t="s">
        <v>328</v>
      </c>
      <c r="W1618">
        <v>1158667035</v>
      </c>
      <c r="X1618" s="76">
        <v>44410</v>
      </c>
      <c r="Y1618" s="76">
        <v>44652</v>
      </c>
      <c r="Z1618" s="76">
        <v>44652</v>
      </c>
      <c r="AA1618" s="76">
        <v>44681</v>
      </c>
      <c r="AB1618">
        <v>1130.6300000000001</v>
      </c>
      <c r="AC1618" t="s">
        <v>1067</v>
      </c>
      <c r="AD1618" t="s">
        <v>346</v>
      </c>
      <c r="AE1618" t="s">
        <v>324</v>
      </c>
      <c r="AF1618" t="s">
        <v>1415</v>
      </c>
      <c r="AG1618" t="s">
        <v>1406</v>
      </c>
      <c r="AH1618" t="s">
        <v>329</v>
      </c>
      <c r="AI1618" t="s">
        <v>318</v>
      </c>
      <c r="AJ1618" t="s">
        <v>1070</v>
      </c>
      <c r="AK1618">
        <v>86057</v>
      </c>
      <c r="AL1618">
        <v>19</v>
      </c>
      <c r="AM1618" t="s">
        <v>977</v>
      </c>
      <c r="AN1618" t="s">
        <v>1343</v>
      </c>
      <c r="AO1618">
        <v>208081274</v>
      </c>
    </row>
    <row r="1619" spans="1:41">
      <c r="A1619" t="s">
        <v>315</v>
      </c>
      <c r="B1619">
        <v>4058</v>
      </c>
      <c r="C1619" t="s">
        <v>923</v>
      </c>
      <c r="D1619" t="s">
        <v>316</v>
      </c>
      <c r="E1619">
        <v>64850</v>
      </c>
      <c r="F1619" t="s">
        <v>317</v>
      </c>
      <c r="G1619" t="s">
        <v>318</v>
      </c>
      <c r="H1619" s="105" t="s">
        <v>924</v>
      </c>
      <c r="I1619" t="s">
        <v>925</v>
      </c>
      <c r="J1619" t="s">
        <v>669</v>
      </c>
      <c r="K1619" t="s">
        <v>315</v>
      </c>
      <c r="L1619">
        <v>61697</v>
      </c>
      <c r="M1619">
        <v>19815</v>
      </c>
      <c r="O1619">
        <v>333080</v>
      </c>
      <c r="P1619" t="s">
        <v>1066</v>
      </c>
      <c r="Q1619">
        <v>21958</v>
      </c>
      <c r="R1619">
        <v>152</v>
      </c>
      <c r="S1619">
        <v>21958</v>
      </c>
      <c r="T1619">
        <v>2786</v>
      </c>
      <c r="U1619" t="s">
        <v>328</v>
      </c>
      <c r="W1619">
        <v>1158667035</v>
      </c>
      <c r="X1619" s="76">
        <v>44410</v>
      </c>
      <c r="Y1619" s="76">
        <v>44652</v>
      </c>
      <c r="Z1619" s="76">
        <v>44652</v>
      </c>
      <c r="AA1619" s="76">
        <v>44681</v>
      </c>
      <c r="AB1619">
        <v>1135.6500000000001</v>
      </c>
      <c r="AC1619" t="s">
        <v>1067</v>
      </c>
      <c r="AD1619" t="s">
        <v>346</v>
      </c>
      <c r="AE1619" t="s">
        <v>324</v>
      </c>
      <c r="AF1619" t="s">
        <v>1415</v>
      </c>
      <c r="AG1619" t="s">
        <v>1406</v>
      </c>
      <c r="AH1619" t="s">
        <v>329</v>
      </c>
      <c r="AI1619" t="s">
        <v>318</v>
      </c>
      <c r="AJ1619" t="s">
        <v>1070</v>
      </c>
      <c r="AK1619">
        <v>86057</v>
      </c>
      <c r="AL1619">
        <v>7</v>
      </c>
      <c r="AM1619" t="s">
        <v>1350</v>
      </c>
      <c r="AN1619" t="s">
        <v>1351</v>
      </c>
      <c r="AO1619">
        <v>208081162</v>
      </c>
    </row>
    <row r="1620" spans="1:41">
      <c r="A1620" t="s">
        <v>315</v>
      </c>
      <c r="B1620">
        <v>4058</v>
      </c>
      <c r="C1620" t="s">
        <v>923</v>
      </c>
      <c r="D1620" t="s">
        <v>316</v>
      </c>
      <c r="E1620">
        <v>64850</v>
      </c>
      <c r="F1620" t="s">
        <v>317</v>
      </c>
      <c r="G1620" t="s">
        <v>318</v>
      </c>
      <c r="H1620" s="105" t="s">
        <v>924</v>
      </c>
      <c r="I1620" t="s">
        <v>925</v>
      </c>
      <c r="J1620" t="s">
        <v>669</v>
      </c>
      <c r="K1620" t="s">
        <v>315</v>
      </c>
      <c r="L1620">
        <v>61703</v>
      </c>
      <c r="M1620">
        <v>19815</v>
      </c>
      <c r="O1620">
        <v>333080</v>
      </c>
      <c r="P1620" t="s">
        <v>1066</v>
      </c>
      <c r="Q1620">
        <v>21958</v>
      </c>
      <c r="R1620">
        <v>152</v>
      </c>
      <c r="S1620">
        <v>21958</v>
      </c>
      <c r="T1620">
        <v>2786</v>
      </c>
      <c r="U1620" t="s">
        <v>328</v>
      </c>
      <c r="W1620">
        <v>1158667035</v>
      </c>
      <c r="X1620" s="76">
        <v>44410</v>
      </c>
      <c r="Y1620" s="76">
        <v>44652</v>
      </c>
      <c r="Z1620" s="76">
        <v>44652</v>
      </c>
      <c r="AA1620" s="76">
        <v>44681</v>
      </c>
      <c r="AB1620">
        <v>1125.5999999999999</v>
      </c>
      <c r="AC1620" t="s">
        <v>1067</v>
      </c>
      <c r="AD1620" t="s">
        <v>346</v>
      </c>
      <c r="AE1620" t="s">
        <v>324</v>
      </c>
      <c r="AF1620" t="s">
        <v>1415</v>
      </c>
      <c r="AG1620" t="s">
        <v>1406</v>
      </c>
      <c r="AH1620" t="s">
        <v>329</v>
      </c>
      <c r="AI1620" t="s">
        <v>318</v>
      </c>
      <c r="AJ1620" t="s">
        <v>1070</v>
      </c>
      <c r="AK1620">
        <v>86057</v>
      </c>
      <c r="AL1620">
        <v>13</v>
      </c>
      <c r="AM1620" t="s">
        <v>932</v>
      </c>
      <c r="AN1620" t="s">
        <v>1292</v>
      </c>
      <c r="AO1620">
        <v>208081214</v>
      </c>
    </row>
    <row r="1621" spans="1:41">
      <c r="A1621" t="s">
        <v>315</v>
      </c>
      <c r="B1621">
        <v>4058</v>
      </c>
      <c r="C1621" t="s">
        <v>923</v>
      </c>
      <c r="D1621" t="s">
        <v>316</v>
      </c>
      <c r="E1621">
        <v>64850</v>
      </c>
      <c r="F1621" t="s">
        <v>317</v>
      </c>
      <c r="G1621" t="s">
        <v>318</v>
      </c>
      <c r="H1621" s="105" t="s">
        <v>924</v>
      </c>
      <c r="I1621" t="s">
        <v>925</v>
      </c>
      <c r="J1621" t="s">
        <v>669</v>
      </c>
      <c r="K1621" t="s">
        <v>315</v>
      </c>
      <c r="L1621">
        <v>61702</v>
      </c>
      <c r="M1621">
        <v>19815</v>
      </c>
      <c r="O1621">
        <v>333080</v>
      </c>
      <c r="P1621" t="s">
        <v>1066</v>
      </c>
      <c r="Q1621">
        <v>21958</v>
      </c>
      <c r="R1621">
        <v>152</v>
      </c>
      <c r="S1621">
        <v>21958</v>
      </c>
      <c r="T1621">
        <v>2786</v>
      </c>
      <c r="U1621" t="s">
        <v>328</v>
      </c>
      <c r="W1621">
        <v>1158667035</v>
      </c>
      <c r="X1621" s="76">
        <v>44410</v>
      </c>
      <c r="Y1621" s="76">
        <v>44652</v>
      </c>
      <c r="Z1621" s="76">
        <v>44652</v>
      </c>
      <c r="AA1621" s="76">
        <v>44681</v>
      </c>
      <c r="AB1621">
        <v>1557.75</v>
      </c>
      <c r="AC1621" t="s">
        <v>1067</v>
      </c>
      <c r="AD1621" t="s">
        <v>346</v>
      </c>
      <c r="AE1621" t="s">
        <v>324</v>
      </c>
      <c r="AF1621" t="s">
        <v>1415</v>
      </c>
      <c r="AG1621" t="s">
        <v>1406</v>
      </c>
      <c r="AH1621" t="s">
        <v>329</v>
      </c>
      <c r="AI1621" t="s">
        <v>318</v>
      </c>
      <c r="AJ1621" t="s">
        <v>1070</v>
      </c>
      <c r="AK1621">
        <v>86057</v>
      </c>
      <c r="AL1621">
        <v>12</v>
      </c>
      <c r="AM1621" t="s">
        <v>1354</v>
      </c>
      <c r="AN1621" t="s">
        <v>1355</v>
      </c>
      <c r="AO1621">
        <v>208081207</v>
      </c>
    </row>
    <row r="1622" spans="1:41">
      <c r="A1622" t="s">
        <v>315</v>
      </c>
      <c r="B1622">
        <v>4058</v>
      </c>
      <c r="C1622" t="s">
        <v>923</v>
      </c>
      <c r="D1622" t="s">
        <v>316</v>
      </c>
      <c r="E1622">
        <v>64850</v>
      </c>
      <c r="F1622" t="s">
        <v>317</v>
      </c>
      <c r="G1622" t="s">
        <v>318</v>
      </c>
      <c r="H1622" s="105" t="s">
        <v>924</v>
      </c>
      <c r="I1622" t="s">
        <v>925</v>
      </c>
      <c r="J1622" t="s">
        <v>669</v>
      </c>
      <c r="K1622" t="s">
        <v>315</v>
      </c>
      <c r="L1622">
        <v>61696</v>
      </c>
      <c r="M1622">
        <v>19815</v>
      </c>
      <c r="O1622">
        <v>333080</v>
      </c>
      <c r="P1622" t="s">
        <v>1066</v>
      </c>
      <c r="Q1622">
        <v>21958</v>
      </c>
      <c r="R1622">
        <v>152</v>
      </c>
      <c r="S1622">
        <v>21958</v>
      </c>
      <c r="T1622">
        <v>2786</v>
      </c>
      <c r="U1622" t="s">
        <v>328</v>
      </c>
      <c r="W1622">
        <v>1158667035</v>
      </c>
      <c r="X1622" s="76">
        <v>44410</v>
      </c>
      <c r="Y1622" s="76">
        <v>44652</v>
      </c>
      <c r="Z1622" s="76">
        <v>44652</v>
      </c>
      <c r="AA1622" s="76">
        <v>44681</v>
      </c>
      <c r="AB1622">
        <v>1562.78</v>
      </c>
      <c r="AC1622" t="s">
        <v>1067</v>
      </c>
      <c r="AD1622" t="s">
        <v>346</v>
      </c>
      <c r="AE1622" t="s">
        <v>324</v>
      </c>
      <c r="AF1622" t="s">
        <v>1415</v>
      </c>
      <c r="AG1622" t="s">
        <v>1406</v>
      </c>
      <c r="AH1622" t="s">
        <v>329</v>
      </c>
      <c r="AI1622" t="s">
        <v>318</v>
      </c>
      <c r="AJ1622" t="s">
        <v>1070</v>
      </c>
      <c r="AK1622">
        <v>86057</v>
      </c>
      <c r="AL1622">
        <v>6</v>
      </c>
      <c r="AM1622" t="s">
        <v>1335</v>
      </c>
      <c r="AN1622" t="s">
        <v>1336</v>
      </c>
      <c r="AO1622">
        <v>208081155</v>
      </c>
    </row>
    <row r="1623" spans="1:41">
      <c r="A1623" t="s">
        <v>315</v>
      </c>
      <c r="B1623">
        <v>4058</v>
      </c>
      <c r="C1623" t="s">
        <v>923</v>
      </c>
      <c r="D1623" t="s">
        <v>316</v>
      </c>
      <c r="E1623">
        <v>64850</v>
      </c>
      <c r="F1623" t="s">
        <v>317</v>
      </c>
      <c r="G1623" t="s">
        <v>318</v>
      </c>
      <c r="H1623" s="105" t="s">
        <v>924</v>
      </c>
      <c r="I1623" t="s">
        <v>925</v>
      </c>
      <c r="J1623" t="s">
        <v>669</v>
      </c>
      <c r="K1623" t="s">
        <v>315</v>
      </c>
      <c r="L1623">
        <v>61698</v>
      </c>
      <c r="M1623">
        <v>19815</v>
      </c>
      <c r="O1623">
        <v>333080</v>
      </c>
      <c r="P1623" t="s">
        <v>1066</v>
      </c>
      <c r="Q1623">
        <v>21958</v>
      </c>
      <c r="R1623">
        <v>152</v>
      </c>
      <c r="S1623">
        <v>21958</v>
      </c>
      <c r="T1623">
        <v>2786</v>
      </c>
      <c r="U1623" t="s">
        <v>328</v>
      </c>
      <c r="W1623">
        <v>1158667035</v>
      </c>
      <c r="X1623" s="76">
        <v>44410</v>
      </c>
      <c r="Y1623" s="76">
        <v>44652</v>
      </c>
      <c r="Z1623" s="76">
        <v>44652</v>
      </c>
      <c r="AA1623" s="76">
        <v>44681</v>
      </c>
      <c r="AB1623">
        <v>1723.58</v>
      </c>
      <c r="AC1623" t="s">
        <v>1067</v>
      </c>
      <c r="AD1623" t="s">
        <v>346</v>
      </c>
      <c r="AE1623" t="s">
        <v>324</v>
      </c>
      <c r="AF1623" t="s">
        <v>1415</v>
      </c>
      <c r="AG1623" t="s">
        <v>1406</v>
      </c>
      <c r="AH1623" t="s">
        <v>329</v>
      </c>
      <c r="AI1623" t="s">
        <v>318</v>
      </c>
      <c r="AJ1623" t="s">
        <v>1070</v>
      </c>
      <c r="AK1623">
        <v>86057</v>
      </c>
      <c r="AL1623">
        <v>8</v>
      </c>
      <c r="AM1623" t="s">
        <v>1301</v>
      </c>
      <c r="AN1623" t="s">
        <v>1302</v>
      </c>
      <c r="AO1623">
        <v>207055970</v>
      </c>
    </row>
    <row r="1624" spans="1:41">
      <c r="A1624" t="s">
        <v>315</v>
      </c>
      <c r="B1624">
        <v>4058</v>
      </c>
      <c r="C1624" t="s">
        <v>923</v>
      </c>
      <c r="D1624" t="s">
        <v>316</v>
      </c>
      <c r="E1624">
        <v>64850</v>
      </c>
      <c r="F1624" t="s">
        <v>317</v>
      </c>
      <c r="G1624" t="s">
        <v>318</v>
      </c>
      <c r="H1624" s="105" t="s">
        <v>924</v>
      </c>
      <c r="I1624" t="s">
        <v>925</v>
      </c>
      <c r="J1624" t="s">
        <v>669</v>
      </c>
      <c r="K1624" t="s">
        <v>315</v>
      </c>
      <c r="L1624">
        <v>61704</v>
      </c>
      <c r="M1624">
        <v>19815</v>
      </c>
      <c r="O1624">
        <v>333080</v>
      </c>
      <c r="P1624" t="s">
        <v>1066</v>
      </c>
      <c r="Q1624">
        <v>21958</v>
      </c>
      <c r="R1624">
        <v>152</v>
      </c>
      <c r="S1624">
        <v>21958</v>
      </c>
      <c r="T1624">
        <v>2786</v>
      </c>
      <c r="U1624" t="s">
        <v>328</v>
      </c>
      <c r="W1624">
        <v>1158667035</v>
      </c>
      <c r="X1624" s="76">
        <v>44410</v>
      </c>
      <c r="Y1624" s="76">
        <v>44652</v>
      </c>
      <c r="Z1624" s="76">
        <v>44652</v>
      </c>
      <c r="AA1624" s="76">
        <v>44681</v>
      </c>
      <c r="AB1624">
        <v>1723.58</v>
      </c>
      <c r="AC1624" t="s">
        <v>1067</v>
      </c>
      <c r="AD1624" t="s">
        <v>346</v>
      </c>
      <c r="AE1624" t="s">
        <v>324</v>
      </c>
      <c r="AF1624" t="s">
        <v>1415</v>
      </c>
      <c r="AG1624" t="s">
        <v>1406</v>
      </c>
      <c r="AH1624" t="s">
        <v>329</v>
      </c>
      <c r="AI1624" t="s">
        <v>318</v>
      </c>
      <c r="AJ1624" t="s">
        <v>1070</v>
      </c>
      <c r="AK1624">
        <v>86057</v>
      </c>
      <c r="AL1624">
        <v>14</v>
      </c>
      <c r="AM1624" t="s">
        <v>944</v>
      </c>
      <c r="AN1624" t="s">
        <v>1321</v>
      </c>
      <c r="AO1624">
        <v>208081221</v>
      </c>
    </row>
    <row r="1625" spans="1:41">
      <c r="A1625" t="s">
        <v>315</v>
      </c>
      <c r="B1625">
        <v>4058</v>
      </c>
      <c r="C1625" t="s">
        <v>923</v>
      </c>
      <c r="D1625" t="s">
        <v>316</v>
      </c>
      <c r="E1625">
        <v>64850</v>
      </c>
      <c r="F1625" t="s">
        <v>317</v>
      </c>
      <c r="G1625" t="s">
        <v>318</v>
      </c>
      <c r="H1625" s="105" t="s">
        <v>924</v>
      </c>
      <c r="I1625" t="s">
        <v>925</v>
      </c>
      <c r="J1625" t="s">
        <v>669</v>
      </c>
      <c r="K1625" t="s">
        <v>315</v>
      </c>
      <c r="L1625">
        <v>61694</v>
      </c>
      <c r="M1625">
        <v>19815</v>
      </c>
      <c r="O1625">
        <v>333080</v>
      </c>
      <c r="P1625" t="s">
        <v>1066</v>
      </c>
      <c r="Q1625">
        <v>21958</v>
      </c>
      <c r="R1625">
        <v>152</v>
      </c>
      <c r="S1625">
        <v>21958</v>
      </c>
      <c r="T1625">
        <v>2786</v>
      </c>
      <c r="U1625" t="s">
        <v>328</v>
      </c>
      <c r="W1625">
        <v>1158667035</v>
      </c>
      <c r="X1625" s="76">
        <v>44410</v>
      </c>
      <c r="Y1625" s="76">
        <v>44652</v>
      </c>
      <c r="Z1625" s="76">
        <v>44652</v>
      </c>
      <c r="AA1625" s="76">
        <v>44681</v>
      </c>
      <c r="AB1625">
        <v>1537.65</v>
      </c>
      <c r="AC1625" t="s">
        <v>1067</v>
      </c>
      <c r="AD1625" t="s">
        <v>346</v>
      </c>
      <c r="AE1625" t="s">
        <v>324</v>
      </c>
      <c r="AF1625" t="s">
        <v>1415</v>
      </c>
      <c r="AG1625" t="s">
        <v>1406</v>
      </c>
      <c r="AH1625" t="s">
        <v>329</v>
      </c>
      <c r="AI1625" t="s">
        <v>318</v>
      </c>
      <c r="AJ1625" t="s">
        <v>1070</v>
      </c>
      <c r="AK1625">
        <v>86057</v>
      </c>
      <c r="AL1625">
        <v>4</v>
      </c>
      <c r="AM1625" t="s">
        <v>1339</v>
      </c>
      <c r="AN1625" t="s">
        <v>1340</v>
      </c>
      <c r="AO1625">
        <v>208081132</v>
      </c>
    </row>
    <row r="1626" spans="1:41">
      <c r="A1626" t="s">
        <v>315</v>
      </c>
      <c r="B1626">
        <v>4058</v>
      </c>
      <c r="C1626" t="s">
        <v>923</v>
      </c>
      <c r="D1626" t="s">
        <v>316</v>
      </c>
      <c r="E1626">
        <v>64850</v>
      </c>
      <c r="F1626" t="s">
        <v>317</v>
      </c>
      <c r="G1626" t="s">
        <v>318</v>
      </c>
      <c r="H1626" s="105" t="s">
        <v>924</v>
      </c>
      <c r="I1626" t="s">
        <v>925</v>
      </c>
      <c r="J1626" t="s">
        <v>669</v>
      </c>
      <c r="K1626" t="s">
        <v>315</v>
      </c>
      <c r="L1626">
        <v>61700</v>
      </c>
      <c r="M1626">
        <v>19815</v>
      </c>
      <c r="O1626">
        <v>333080</v>
      </c>
      <c r="P1626" t="s">
        <v>1066</v>
      </c>
      <c r="Q1626">
        <v>21958</v>
      </c>
      <c r="R1626">
        <v>152</v>
      </c>
      <c r="S1626">
        <v>21958</v>
      </c>
      <c r="T1626">
        <v>2786</v>
      </c>
      <c r="U1626" t="s">
        <v>328</v>
      </c>
      <c r="W1626">
        <v>1158667035</v>
      </c>
      <c r="X1626" s="76">
        <v>44410</v>
      </c>
      <c r="Y1626" s="76">
        <v>44652</v>
      </c>
      <c r="Z1626" s="76">
        <v>44652</v>
      </c>
      <c r="AA1626" s="76">
        <v>44681</v>
      </c>
      <c r="AB1626">
        <v>1130.6300000000001</v>
      </c>
      <c r="AC1626" t="s">
        <v>1067</v>
      </c>
      <c r="AD1626" t="s">
        <v>346</v>
      </c>
      <c r="AE1626" t="s">
        <v>324</v>
      </c>
      <c r="AF1626" t="s">
        <v>1415</v>
      </c>
      <c r="AG1626" t="s">
        <v>1406</v>
      </c>
      <c r="AH1626" t="s">
        <v>329</v>
      </c>
      <c r="AI1626" t="s">
        <v>318</v>
      </c>
      <c r="AJ1626" t="s">
        <v>1070</v>
      </c>
      <c r="AK1626">
        <v>86057</v>
      </c>
      <c r="AL1626">
        <v>10</v>
      </c>
      <c r="AM1626" t="s">
        <v>1299</v>
      </c>
      <c r="AN1626" t="s">
        <v>1300</v>
      </c>
      <c r="AO1626">
        <v>208081185</v>
      </c>
    </row>
    <row r="1627" spans="1:41">
      <c r="A1627" t="s">
        <v>315</v>
      </c>
      <c r="B1627">
        <v>4058</v>
      </c>
      <c r="C1627" t="s">
        <v>923</v>
      </c>
      <c r="D1627" t="s">
        <v>316</v>
      </c>
      <c r="E1627">
        <v>64850</v>
      </c>
      <c r="F1627" t="s">
        <v>317</v>
      </c>
      <c r="G1627" t="s">
        <v>318</v>
      </c>
      <c r="H1627" s="105" t="s">
        <v>924</v>
      </c>
      <c r="I1627" t="s">
        <v>925</v>
      </c>
      <c r="J1627" t="s">
        <v>669</v>
      </c>
      <c r="K1627" t="s">
        <v>315</v>
      </c>
      <c r="L1627">
        <v>61701</v>
      </c>
      <c r="M1627">
        <v>19815</v>
      </c>
      <c r="O1627">
        <v>333080</v>
      </c>
      <c r="P1627" t="s">
        <v>1066</v>
      </c>
      <c r="Q1627">
        <v>21958</v>
      </c>
      <c r="R1627">
        <v>152</v>
      </c>
      <c r="S1627">
        <v>21958</v>
      </c>
      <c r="T1627">
        <v>2786</v>
      </c>
      <c r="U1627" t="s">
        <v>328</v>
      </c>
      <c r="W1627">
        <v>1158667035</v>
      </c>
      <c r="X1627" s="76">
        <v>44410</v>
      </c>
      <c r="Y1627" s="76">
        <v>44652</v>
      </c>
      <c r="Z1627" s="76">
        <v>44652</v>
      </c>
      <c r="AA1627" s="76">
        <v>44681</v>
      </c>
      <c r="AB1627">
        <v>1723.58</v>
      </c>
      <c r="AC1627" t="s">
        <v>1067</v>
      </c>
      <c r="AD1627" t="s">
        <v>346</v>
      </c>
      <c r="AE1627" t="s">
        <v>324</v>
      </c>
      <c r="AF1627" t="s">
        <v>1415</v>
      </c>
      <c r="AG1627" t="s">
        <v>1406</v>
      </c>
      <c r="AH1627" t="s">
        <v>329</v>
      </c>
      <c r="AI1627" t="s">
        <v>318</v>
      </c>
      <c r="AJ1627" t="s">
        <v>1070</v>
      </c>
      <c r="AK1627">
        <v>86057</v>
      </c>
      <c r="AL1627">
        <v>11</v>
      </c>
      <c r="AM1627" t="s">
        <v>1331</v>
      </c>
      <c r="AN1627" t="s">
        <v>1332</v>
      </c>
      <c r="AO1627">
        <v>208081192</v>
      </c>
    </row>
    <row r="1628" spans="1:41">
      <c r="A1628" t="s">
        <v>315</v>
      </c>
      <c r="B1628">
        <v>4058</v>
      </c>
      <c r="C1628" t="s">
        <v>923</v>
      </c>
      <c r="D1628" t="s">
        <v>316</v>
      </c>
      <c r="E1628">
        <v>64850</v>
      </c>
      <c r="F1628" t="s">
        <v>317</v>
      </c>
      <c r="G1628" t="s">
        <v>318</v>
      </c>
      <c r="H1628" s="105" t="s">
        <v>924</v>
      </c>
      <c r="I1628" t="s">
        <v>925</v>
      </c>
      <c r="J1628" t="s">
        <v>669</v>
      </c>
      <c r="K1628" t="s">
        <v>315</v>
      </c>
      <c r="L1628">
        <v>61695</v>
      </c>
      <c r="M1628">
        <v>19815</v>
      </c>
      <c r="O1628">
        <v>333080</v>
      </c>
      <c r="P1628" t="s">
        <v>1066</v>
      </c>
      <c r="Q1628">
        <v>21958</v>
      </c>
      <c r="R1628">
        <v>152</v>
      </c>
      <c r="S1628">
        <v>21958</v>
      </c>
      <c r="T1628">
        <v>2786</v>
      </c>
      <c r="U1628" t="s">
        <v>328</v>
      </c>
      <c r="W1628">
        <v>1158667035</v>
      </c>
      <c r="X1628" s="76">
        <v>44410</v>
      </c>
      <c r="Y1628" s="76">
        <v>44652</v>
      </c>
      <c r="Z1628" s="76">
        <v>44652</v>
      </c>
      <c r="AA1628" s="76">
        <v>44681</v>
      </c>
      <c r="AB1628">
        <v>1723.58</v>
      </c>
      <c r="AC1628" t="s">
        <v>1067</v>
      </c>
      <c r="AD1628" t="s">
        <v>346</v>
      </c>
      <c r="AE1628" t="s">
        <v>324</v>
      </c>
      <c r="AF1628" t="s">
        <v>1415</v>
      </c>
      <c r="AG1628" t="s">
        <v>1406</v>
      </c>
      <c r="AH1628" t="s">
        <v>329</v>
      </c>
      <c r="AI1628" t="s">
        <v>318</v>
      </c>
      <c r="AJ1628" t="s">
        <v>1070</v>
      </c>
      <c r="AK1628">
        <v>86057</v>
      </c>
      <c r="AL1628">
        <v>5</v>
      </c>
      <c r="AM1628" t="s">
        <v>1290</v>
      </c>
      <c r="AN1628" t="s">
        <v>1291</v>
      </c>
      <c r="AO1628">
        <v>208081148</v>
      </c>
    </row>
    <row r="1629" spans="1:41">
      <c r="A1629" t="s">
        <v>315</v>
      </c>
      <c r="B1629">
        <v>4058</v>
      </c>
      <c r="C1629" t="s">
        <v>923</v>
      </c>
      <c r="D1629" t="s">
        <v>316</v>
      </c>
      <c r="E1629">
        <v>64850</v>
      </c>
      <c r="F1629" t="s">
        <v>317</v>
      </c>
      <c r="G1629" t="s">
        <v>318</v>
      </c>
      <c r="H1629" s="105" t="s">
        <v>924</v>
      </c>
      <c r="I1629" t="s">
        <v>925</v>
      </c>
      <c r="J1629" t="s">
        <v>669</v>
      </c>
      <c r="K1629" t="s">
        <v>315</v>
      </c>
      <c r="L1629">
        <v>61707</v>
      </c>
      <c r="M1629">
        <v>19815</v>
      </c>
      <c r="O1629">
        <v>333080</v>
      </c>
      <c r="P1629" t="s">
        <v>1066</v>
      </c>
      <c r="Q1629">
        <v>21958</v>
      </c>
      <c r="R1629">
        <v>152</v>
      </c>
      <c r="S1629">
        <v>21958</v>
      </c>
      <c r="T1629">
        <v>2786</v>
      </c>
      <c r="U1629" t="s">
        <v>328</v>
      </c>
      <c r="W1629">
        <v>1158667035</v>
      </c>
      <c r="X1629" s="76">
        <v>44410</v>
      </c>
      <c r="Y1629" s="76">
        <v>44652</v>
      </c>
      <c r="Z1629" s="76">
        <v>44652</v>
      </c>
      <c r="AA1629" s="76">
        <v>44681</v>
      </c>
      <c r="AB1629">
        <v>1728.6</v>
      </c>
      <c r="AC1629" t="s">
        <v>1067</v>
      </c>
      <c r="AD1629" t="s">
        <v>346</v>
      </c>
      <c r="AE1629" t="s">
        <v>324</v>
      </c>
      <c r="AF1629" t="s">
        <v>1415</v>
      </c>
      <c r="AG1629" t="s">
        <v>1406</v>
      </c>
      <c r="AH1629" t="s">
        <v>329</v>
      </c>
      <c r="AI1629" t="s">
        <v>318</v>
      </c>
      <c r="AJ1629" t="s">
        <v>1070</v>
      </c>
      <c r="AK1629">
        <v>86057</v>
      </c>
      <c r="AL1629">
        <v>17</v>
      </c>
      <c r="AM1629" t="s">
        <v>966</v>
      </c>
      <c r="AN1629" t="s">
        <v>1324</v>
      </c>
      <c r="AO1629">
        <v>208081251</v>
      </c>
    </row>
    <row r="1630" spans="1:41">
      <c r="A1630" t="s">
        <v>315</v>
      </c>
      <c r="B1630">
        <v>4058</v>
      </c>
      <c r="C1630" t="s">
        <v>923</v>
      </c>
      <c r="D1630" t="s">
        <v>316</v>
      </c>
      <c r="E1630">
        <v>64850</v>
      </c>
      <c r="F1630" t="s">
        <v>317</v>
      </c>
      <c r="G1630" t="s">
        <v>318</v>
      </c>
      <c r="H1630" s="105" t="s">
        <v>924</v>
      </c>
      <c r="I1630" t="s">
        <v>925</v>
      </c>
      <c r="J1630" t="s">
        <v>669</v>
      </c>
      <c r="K1630" t="s">
        <v>315</v>
      </c>
      <c r="L1630">
        <v>61711</v>
      </c>
      <c r="M1630">
        <v>19815</v>
      </c>
      <c r="O1630">
        <v>333080</v>
      </c>
      <c r="P1630" t="s">
        <v>1066</v>
      </c>
      <c r="Q1630">
        <v>21958</v>
      </c>
      <c r="R1630">
        <v>152</v>
      </c>
      <c r="S1630">
        <v>21958</v>
      </c>
      <c r="T1630">
        <v>2786</v>
      </c>
      <c r="U1630" t="s">
        <v>328</v>
      </c>
      <c r="W1630">
        <v>1158667035</v>
      </c>
      <c r="X1630" s="76">
        <v>44410</v>
      </c>
      <c r="Y1630" s="76">
        <v>44652</v>
      </c>
      <c r="Z1630" s="76">
        <v>44652</v>
      </c>
      <c r="AA1630" s="76">
        <v>44681</v>
      </c>
      <c r="AB1630">
        <v>1557.75</v>
      </c>
      <c r="AC1630" t="s">
        <v>1067</v>
      </c>
      <c r="AD1630" t="s">
        <v>346</v>
      </c>
      <c r="AE1630" t="s">
        <v>324</v>
      </c>
      <c r="AF1630" t="s">
        <v>1415</v>
      </c>
      <c r="AG1630" t="s">
        <v>1406</v>
      </c>
      <c r="AH1630" t="s">
        <v>329</v>
      </c>
      <c r="AI1630" t="s">
        <v>318</v>
      </c>
      <c r="AJ1630" t="s">
        <v>1070</v>
      </c>
      <c r="AK1630">
        <v>86057</v>
      </c>
      <c r="AL1630">
        <v>21</v>
      </c>
      <c r="AM1630" t="s">
        <v>1286</v>
      </c>
      <c r="AN1630" t="s">
        <v>1287</v>
      </c>
      <c r="AO1630">
        <v>208081297</v>
      </c>
    </row>
    <row r="1631" spans="1:41">
      <c r="A1631" t="s">
        <v>315</v>
      </c>
      <c r="B1631">
        <v>4058</v>
      </c>
      <c r="C1631" t="s">
        <v>923</v>
      </c>
      <c r="D1631" t="s">
        <v>316</v>
      </c>
      <c r="E1631">
        <v>64850</v>
      </c>
      <c r="F1631" t="s">
        <v>317</v>
      </c>
      <c r="G1631" t="s">
        <v>318</v>
      </c>
      <c r="H1631" s="105" t="s">
        <v>924</v>
      </c>
      <c r="I1631" t="s">
        <v>925</v>
      </c>
      <c r="J1631" t="s">
        <v>669</v>
      </c>
      <c r="K1631" t="s">
        <v>315</v>
      </c>
      <c r="L1631">
        <v>61699</v>
      </c>
      <c r="M1631">
        <v>19815</v>
      </c>
      <c r="O1631">
        <v>333080</v>
      </c>
      <c r="P1631" t="s">
        <v>1066</v>
      </c>
      <c r="Q1631">
        <v>21958</v>
      </c>
      <c r="R1631">
        <v>152</v>
      </c>
      <c r="S1631">
        <v>21958</v>
      </c>
      <c r="T1631">
        <v>2786</v>
      </c>
      <c r="U1631" t="s">
        <v>328</v>
      </c>
      <c r="W1631">
        <v>1158667035</v>
      </c>
      <c r="X1631" s="76">
        <v>44410</v>
      </c>
      <c r="Y1631" s="76">
        <v>44652</v>
      </c>
      <c r="Z1631" s="76">
        <v>44652</v>
      </c>
      <c r="AA1631" s="76">
        <v>44681</v>
      </c>
      <c r="AB1631">
        <v>1557.75</v>
      </c>
      <c r="AC1631" t="s">
        <v>1067</v>
      </c>
      <c r="AD1631" t="s">
        <v>346</v>
      </c>
      <c r="AE1631" t="s">
        <v>324</v>
      </c>
      <c r="AF1631" t="s">
        <v>1415</v>
      </c>
      <c r="AG1631" t="s">
        <v>1406</v>
      </c>
      <c r="AH1631" t="s">
        <v>329</v>
      </c>
      <c r="AI1631" t="s">
        <v>318</v>
      </c>
      <c r="AJ1631" t="s">
        <v>1070</v>
      </c>
      <c r="AK1631">
        <v>86057</v>
      </c>
      <c r="AL1631">
        <v>9</v>
      </c>
      <c r="AM1631" t="s">
        <v>1305</v>
      </c>
      <c r="AN1631" t="s">
        <v>1306</v>
      </c>
      <c r="AO1631">
        <v>208081178</v>
      </c>
    </row>
    <row r="1632" spans="1:41">
      <c r="A1632" t="s">
        <v>315</v>
      </c>
      <c r="B1632">
        <v>4058</v>
      </c>
      <c r="C1632" t="s">
        <v>923</v>
      </c>
      <c r="D1632" t="s">
        <v>316</v>
      </c>
      <c r="E1632">
        <v>64850</v>
      </c>
      <c r="F1632" t="s">
        <v>317</v>
      </c>
      <c r="G1632" t="s">
        <v>318</v>
      </c>
      <c r="H1632" s="105" t="s">
        <v>924</v>
      </c>
      <c r="I1632" t="s">
        <v>925</v>
      </c>
      <c r="J1632" t="s">
        <v>669</v>
      </c>
      <c r="K1632" t="s">
        <v>315</v>
      </c>
      <c r="L1632">
        <v>61705</v>
      </c>
      <c r="M1632">
        <v>19815</v>
      </c>
      <c r="O1632">
        <v>333080</v>
      </c>
      <c r="P1632" t="s">
        <v>1066</v>
      </c>
      <c r="Q1632">
        <v>21958</v>
      </c>
      <c r="R1632">
        <v>152</v>
      </c>
      <c r="S1632">
        <v>21958</v>
      </c>
      <c r="T1632">
        <v>2786</v>
      </c>
      <c r="U1632" t="s">
        <v>328</v>
      </c>
      <c r="W1632">
        <v>1158667035</v>
      </c>
      <c r="X1632" s="76">
        <v>44410</v>
      </c>
      <c r="Y1632" s="76">
        <v>44652</v>
      </c>
      <c r="Z1632" s="76">
        <v>44652</v>
      </c>
      <c r="AA1632" s="76">
        <v>44681</v>
      </c>
      <c r="AB1632">
        <v>1557.75</v>
      </c>
      <c r="AC1632" t="s">
        <v>1067</v>
      </c>
      <c r="AD1632" t="s">
        <v>346</v>
      </c>
      <c r="AE1632" t="s">
        <v>324</v>
      </c>
      <c r="AF1632" t="s">
        <v>1415</v>
      </c>
      <c r="AG1632" t="s">
        <v>1406</v>
      </c>
      <c r="AH1632" t="s">
        <v>329</v>
      </c>
      <c r="AI1632" t="s">
        <v>318</v>
      </c>
      <c r="AJ1632" t="s">
        <v>1070</v>
      </c>
      <c r="AK1632">
        <v>86057</v>
      </c>
      <c r="AL1632">
        <v>15</v>
      </c>
      <c r="AM1632" t="s">
        <v>1309</v>
      </c>
      <c r="AN1632" t="s">
        <v>1310</v>
      </c>
      <c r="AO1632">
        <v>208081237</v>
      </c>
    </row>
    <row r="1633" spans="1:41">
      <c r="A1633" t="s">
        <v>315</v>
      </c>
      <c r="B1633">
        <v>4058</v>
      </c>
      <c r="C1633" t="s">
        <v>923</v>
      </c>
      <c r="D1633" t="s">
        <v>316</v>
      </c>
      <c r="E1633">
        <v>64850</v>
      </c>
      <c r="F1633" t="s">
        <v>317</v>
      </c>
      <c r="G1633" t="s">
        <v>318</v>
      </c>
      <c r="H1633" s="105" t="s">
        <v>924</v>
      </c>
      <c r="I1633" t="s">
        <v>925</v>
      </c>
      <c r="J1633" t="s">
        <v>669</v>
      </c>
      <c r="K1633" t="s">
        <v>315</v>
      </c>
      <c r="L1633">
        <v>61710</v>
      </c>
      <c r="M1633">
        <v>19815</v>
      </c>
      <c r="O1633">
        <v>333080</v>
      </c>
      <c r="P1633" t="s">
        <v>1066</v>
      </c>
      <c r="Q1633">
        <v>21958</v>
      </c>
      <c r="R1633">
        <v>152</v>
      </c>
      <c r="S1633">
        <v>21958</v>
      </c>
      <c r="T1633">
        <v>2786</v>
      </c>
      <c r="U1633" t="s">
        <v>328</v>
      </c>
      <c r="W1633">
        <v>1158667035</v>
      </c>
      <c r="X1633" s="76">
        <v>44410</v>
      </c>
      <c r="Y1633" s="76">
        <v>44652</v>
      </c>
      <c r="Z1633" s="76">
        <v>44652</v>
      </c>
      <c r="AA1633" s="76">
        <v>44681</v>
      </c>
      <c r="AB1633">
        <v>1723.58</v>
      </c>
      <c r="AC1633" t="s">
        <v>1067</v>
      </c>
      <c r="AD1633" t="s">
        <v>346</v>
      </c>
      <c r="AE1633" t="s">
        <v>324</v>
      </c>
      <c r="AF1633" t="s">
        <v>1415</v>
      </c>
      <c r="AG1633" t="s">
        <v>1406</v>
      </c>
      <c r="AH1633" t="s">
        <v>329</v>
      </c>
      <c r="AI1633" t="s">
        <v>318</v>
      </c>
      <c r="AJ1633" t="s">
        <v>1070</v>
      </c>
      <c r="AK1633">
        <v>86057</v>
      </c>
      <c r="AL1633">
        <v>20</v>
      </c>
      <c r="AM1633" t="s">
        <v>1317</v>
      </c>
      <c r="AN1633" t="s">
        <v>1318</v>
      </c>
      <c r="AO1633">
        <v>208081281</v>
      </c>
    </row>
    <row r="1634" spans="1:41">
      <c r="A1634" t="s">
        <v>315</v>
      </c>
      <c r="B1634">
        <v>4058</v>
      </c>
      <c r="C1634" t="s">
        <v>923</v>
      </c>
      <c r="D1634" t="s">
        <v>316</v>
      </c>
      <c r="E1634">
        <v>64850</v>
      </c>
      <c r="F1634" t="s">
        <v>317</v>
      </c>
      <c r="G1634" t="s">
        <v>318</v>
      </c>
      <c r="H1634" s="105" t="s">
        <v>924</v>
      </c>
      <c r="I1634" t="s">
        <v>925</v>
      </c>
      <c r="J1634" t="s">
        <v>669</v>
      </c>
      <c r="K1634" t="s">
        <v>315</v>
      </c>
      <c r="L1634">
        <v>61731</v>
      </c>
      <c r="M1634">
        <v>19845</v>
      </c>
      <c r="O1634">
        <v>333080</v>
      </c>
      <c r="P1634" t="s">
        <v>1066</v>
      </c>
      <c r="Q1634">
        <v>21959</v>
      </c>
      <c r="R1634">
        <v>152</v>
      </c>
      <c r="S1634">
        <v>21959</v>
      </c>
      <c r="T1634">
        <v>2786</v>
      </c>
      <c r="U1634" t="s">
        <v>328</v>
      </c>
      <c r="W1634">
        <v>1158667035</v>
      </c>
      <c r="X1634" s="76">
        <v>44410</v>
      </c>
      <c r="Y1634" s="76">
        <v>44684</v>
      </c>
      <c r="Z1634" s="76">
        <v>44682</v>
      </c>
      <c r="AA1634" s="76">
        <v>44712</v>
      </c>
      <c r="AB1634">
        <v>1557.75</v>
      </c>
      <c r="AC1634" t="s">
        <v>1067</v>
      </c>
      <c r="AD1634" t="s">
        <v>346</v>
      </c>
      <c r="AE1634" t="s">
        <v>324</v>
      </c>
      <c r="AF1634" t="s">
        <v>1416</v>
      </c>
      <c r="AG1634" t="s">
        <v>1406</v>
      </c>
      <c r="AH1634" t="s">
        <v>329</v>
      </c>
      <c r="AI1634" t="s">
        <v>318</v>
      </c>
      <c r="AJ1634" t="s">
        <v>1070</v>
      </c>
      <c r="AK1634">
        <v>86057</v>
      </c>
      <c r="AL1634">
        <v>21</v>
      </c>
      <c r="AM1634" t="s">
        <v>1286</v>
      </c>
      <c r="AN1634" t="s">
        <v>1287</v>
      </c>
      <c r="AO1634">
        <v>208081297</v>
      </c>
    </row>
    <row r="1635" spans="1:41">
      <c r="A1635" t="s">
        <v>315</v>
      </c>
      <c r="B1635">
        <v>4058</v>
      </c>
      <c r="C1635" t="s">
        <v>923</v>
      </c>
      <c r="D1635" t="s">
        <v>316</v>
      </c>
      <c r="E1635">
        <v>64850</v>
      </c>
      <c r="F1635" t="s">
        <v>317</v>
      </c>
      <c r="G1635" t="s">
        <v>318</v>
      </c>
      <c r="H1635" s="105" t="s">
        <v>924</v>
      </c>
      <c r="I1635" t="s">
        <v>925</v>
      </c>
      <c r="J1635" t="s">
        <v>669</v>
      </c>
      <c r="K1635" t="s">
        <v>315</v>
      </c>
      <c r="L1635">
        <v>61725</v>
      </c>
      <c r="M1635">
        <v>19845</v>
      </c>
      <c r="O1635">
        <v>333080</v>
      </c>
      <c r="P1635" t="s">
        <v>1066</v>
      </c>
      <c r="Q1635">
        <v>21959</v>
      </c>
      <c r="R1635">
        <v>152</v>
      </c>
      <c r="S1635">
        <v>21959</v>
      </c>
      <c r="T1635">
        <v>2786</v>
      </c>
      <c r="U1635" t="s">
        <v>328</v>
      </c>
      <c r="W1635">
        <v>1158667035</v>
      </c>
      <c r="X1635" s="76">
        <v>44410</v>
      </c>
      <c r="Y1635" s="76">
        <v>44684</v>
      </c>
      <c r="Z1635" s="76">
        <v>44682</v>
      </c>
      <c r="AA1635" s="76">
        <v>44712</v>
      </c>
      <c r="AB1635">
        <v>1557.75</v>
      </c>
      <c r="AC1635" t="s">
        <v>1067</v>
      </c>
      <c r="AD1635" t="s">
        <v>346</v>
      </c>
      <c r="AE1635" t="s">
        <v>324</v>
      </c>
      <c r="AF1635" t="s">
        <v>1416</v>
      </c>
      <c r="AG1635" t="s">
        <v>1406</v>
      </c>
      <c r="AH1635" t="s">
        <v>329</v>
      </c>
      <c r="AI1635" t="s">
        <v>318</v>
      </c>
      <c r="AJ1635" t="s">
        <v>1070</v>
      </c>
      <c r="AK1635">
        <v>86057</v>
      </c>
      <c r="AL1635">
        <v>15</v>
      </c>
      <c r="AM1635" t="s">
        <v>1309</v>
      </c>
      <c r="AN1635" t="s">
        <v>1310</v>
      </c>
      <c r="AO1635">
        <v>208081237</v>
      </c>
    </row>
    <row r="1636" spans="1:41">
      <c r="A1636" t="s">
        <v>315</v>
      </c>
      <c r="B1636">
        <v>4058</v>
      </c>
      <c r="C1636" t="s">
        <v>923</v>
      </c>
      <c r="D1636" t="s">
        <v>316</v>
      </c>
      <c r="E1636">
        <v>64850</v>
      </c>
      <c r="F1636" t="s">
        <v>317</v>
      </c>
      <c r="G1636" t="s">
        <v>318</v>
      </c>
      <c r="H1636" s="105" t="s">
        <v>924</v>
      </c>
      <c r="I1636" t="s">
        <v>925</v>
      </c>
      <c r="J1636" t="s">
        <v>669</v>
      </c>
      <c r="K1636" t="s">
        <v>315</v>
      </c>
      <c r="L1636">
        <v>61714</v>
      </c>
      <c r="M1636">
        <v>19845</v>
      </c>
      <c r="O1636">
        <v>333080</v>
      </c>
      <c r="P1636" t="s">
        <v>1066</v>
      </c>
      <c r="Q1636">
        <v>21959</v>
      </c>
      <c r="R1636">
        <v>152</v>
      </c>
      <c r="S1636">
        <v>21959</v>
      </c>
      <c r="T1636">
        <v>2786</v>
      </c>
      <c r="U1636" t="s">
        <v>328</v>
      </c>
      <c r="W1636">
        <v>1158667035</v>
      </c>
      <c r="X1636" s="76">
        <v>44410</v>
      </c>
      <c r="Y1636" s="76">
        <v>44684</v>
      </c>
      <c r="Z1636" s="76">
        <v>44682</v>
      </c>
      <c r="AA1636" s="76">
        <v>44712</v>
      </c>
      <c r="AB1636">
        <v>1537.65</v>
      </c>
      <c r="AC1636" t="s">
        <v>1067</v>
      </c>
      <c r="AD1636" t="s">
        <v>346</v>
      </c>
      <c r="AE1636" t="s">
        <v>324</v>
      </c>
      <c r="AF1636" t="s">
        <v>1416</v>
      </c>
      <c r="AG1636" t="s">
        <v>1406</v>
      </c>
      <c r="AH1636" t="s">
        <v>329</v>
      </c>
      <c r="AI1636" t="s">
        <v>318</v>
      </c>
      <c r="AJ1636" t="s">
        <v>1070</v>
      </c>
      <c r="AK1636">
        <v>86057</v>
      </c>
      <c r="AL1636">
        <v>4</v>
      </c>
      <c r="AM1636" t="s">
        <v>1339</v>
      </c>
      <c r="AN1636" t="s">
        <v>1340</v>
      </c>
      <c r="AO1636">
        <v>208081132</v>
      </c>
    </row>
    <row r="1637" spans="1:41">
      <c r="A1637" t="s">
        <v>315</v>
      </c>
      <c r="B1637">
        <v>4058</v>
      </c>
      <c r="C1637" t="s">
        <v>923</v>
      </c>
      <c r="D1637" t="s">
        <v>316</v>
      </c>
      <c r="E1637">
        <v>64850</v>
      </c>
      <c r="F1637" t="s">
        <v>317</v>
      </c>
      <c r="G1637" t="s">
        <v>318</v>
      </c>
      <c r="H1637" s="105" t="s">
        <v>924</v>
      </c>
      <c r="I1637" t="s">
        <v>925</v>
      </c>
      <c r="J1637" t="s">
        <v>669</v>
      </c>
      <c r="K1637" t="s">
        <v>315</v>
      </c>
      <c r="L1637">
        <v>61730</v>
      </c>
      <c r="M1637">
        <v>19845</v>
      </c>
      <c r="O1637">
        <v>333080</v>
      </c>
      <c r="P1637" t="s">
        <v>1066</v>
      </c>
      <c r="Q1637">
        <v>21959</v>
      </c>
      <c r="R1637">
        <v>152</v>
      </c>
      <c r="S1637">
        <v>21959</v>
      </c>
      <c r="T1637">
        <v>2786</v>
      </c>
      <c r="U1637" t="s">
        <v>328</v>
      </c>
      <c r="W1637">
        <v>1158667035</v>
      </c>
      <c r="X1637" s="76">
        <v>44410</v>
      </c>
      <c r="Y1637" s="76">
        <v>44684</v>
      </c>
      <c r="Z1637" s="76">
        <v>44682</v>
      </c>
      <c r="AA1637" s="76">
        <v>44712</v>
      </c>
      <c r="AB1637">
        <v>1723.58</v>
      </c>
      <c r="AC1637" t="s">
        <v>1067</v>
      </c>
      <c r="AD1637" t="s">
        <v>346</v>
      </c>
      <c r="AE1637" t="s">
        <v>324</v>
      </c>
      <c r="AF1637" t="s">
        <v>1416</v>
      </c>
      <c r="AG1637" t="s">
        <v>1406</v>
      </c>
      <c r="AH1637" t="s">
        <v>329</v>
      </c>
      <c r="AI1637" t="s">
        <v>318</v>
      </c>
      <c r="AJ1637" t="s">
        <v>1070</v>
      </c>
      <c r="AK1637">
        <v>86057</v>
      </c>
      <c r="AL1637">
        <v>20</v>
      </c>
      <c r="AM1637" t="s">
        <v>1317</v>
      </c>
      <c r="AN1637" t="s">
        <v>1318</v>
      </c>
      <c r="AO1637">
        <v>208081281</v>
      </c>
    </row>
    <row r="1638" spans="1:41">
      <c r="A1638" t="s">
        <v>315</v>
      </c>
      <c r="B1638">
        <v>4058</v>
      </c>
      <c r="C1638" t="s">
        <v>923</v>
      </c>
      <c r="D1638" t="s">
        <v>316</v>
      </c>
      <c r="E1638">
        <v>64850</v>
      </c>
      <c r="F1638" t="s">
        <v>317</v>
      </c>
      <c r="G1638" t="s">
        <v>318</v>
      </c>
      <c r="H1638" s="105" t="s">
        <v>924</v>
      </c>
      <c r="I1638" t="s">
        <v>925</v>
      </c>
      <c r="J1638" t="s">
        <v>669</v>
      </c>
      <c r="K1638" t="s">
        <v>315</v>
      </c>
      <c r="L1638">
        <v>61722</v>
      </c>
      <c r="M1638">
        <v>19845</v>
      </c>
      <c r="O1638">
        <v>333080</v>
      </c>
      <c r="P1638" t="s">
        <v>1066</v>
      </c>
      <c r="Q1638">
        <v>21959</v>
      </c>
      <c r="R1638">
        <v>152</v>
      </c>
      <c r="S1638">
        <v>21959</v>
      </c>
      <c r="T1638">
        <v>2786</v>
      </c>
      <c r="U1638" t="s">
        <v>328</v>
      </c>
      <c r="W1638">
        <v>1158667035</v>
      </c>
      <c r="X1638" s="76">
        <v>44410</v>
      </c>
      <c r="Y1638" s="76">
        <v>44684</v>
      </c>
      <c r="Z1638" s="76">
        <v>44682</v>
      </c>
      <c r="AA1638" s="76">
        <v>44712</v>
      </c>
      <c r="AB1638">
        <v>1557.75</v>
      </c>
      <c r="AC1638" t="s">
        <v>1067</v>
      </c>
      <c r="AD1638" t="s">
        <v>346</v>
      </c>
      <c r="AE1638" t="s">
        <v>324</v>
      </c>
      <c r="AF1638" t="s">
        <v>1416</v>
      </c>
      <c r="AG1638" t="s">
        <v>1406</v>
      </c>
      <c r="AH1638" t="s">
        <v>329</v>
      </c>
      <c r="AI1638" t="s">
        <v>318</v>
      </c>
      <c r="AJ1638" t="s">
        <v>1070</v>
      </c>
      <c r="AK1638">
        <v>86057</v>
      </c>
      <c r="AL1638">
        <v>12</v>
      </c>
      <c r="AM1638" t="s">
        <v>1354</v>
      </c>
      <c r="AN1638" t="s">
        <v>1355</v>
      </c>
      <c r="AO1638">
        <v>208081207</v>
      </c>
    </row>
    <row r="1639" spans="1:41">
      <c r="A1639" t="s">
        <v>315</v>
      </c>
      <c r="B1639">
        <v>4058</v>
      </c>
      <c r="C1639" t="s">
        <v>923</v>
      </c>
      <c r="D1639" t="s">
        <v>316</v>
      </c>
      <c r="E1639">
        <v>64850</v>
      </c>
      <c r="F1639" t="s">
        <v>317</v>
      </c>
      <c r="G1639" t="s">
        <v>318</v>
      </c>
      <c r="H1639" s="105" t="s">
        <v>924</v>
      </c>
      <c r="I1639" t="s">
        <v>925</v>
      </c>
      <c r="J1639" t="s">
        <v>669</v>
      </c>
      <c r="K1639" t="s">
        <v>315</v>
      </c>
      <c r="L1639">
        <v>61715</v>
      </c>
      <c r="M1639">
        <v>19845</v>
      </c>
      <c r="O1639">
        <v>333080</v>
      </c>
      <c r="P1639" t="s">
        <v>1066</v>
      </c>
      <c r="Q1639">
        <v>21959</v>
      </c>
      <c r="R1639">
        <v>152</v>
      </c>
      <c r="S1639">
        <v>21959</v>
      </c>
      <c r="T1639">
        <v>2786</v>
      </c>
      <c r="U1639" t="s">
        <v>328</v>
      </c>
      <c r="W1639">
        <v>1158667035</v>
      </c>
      <c r="X1639" s="76">
        <v>44410</v>
      </c>
      <c r="Y1639" s="76">
        <v>44684</v>
      </c>
      <c r="Z1639" s="76">
        <v>44682</v>
      </c>
      <c r="AA1639" s="76">
        <v>44712</v>
      </c>
      <c r="AB1639">
        <v>1723.58</v>
      </c>
      <c r="AC1639" t="s">
        <v>1067</v>
      </c>
      <c r="AD1639" t="s">
        <v>346</v>
      </c>
      <c r="AE1639" t="s">
        <v>324</v>
      </c>
      <c r="AF1639" t="s">
        <v>1416</v>
      </c>
      <c r="AG1639" t="s">
        <v>1406</v>
      </c>
      <c r="AH1639" t="s">
        <v>329</v>
      </c>
      <c r="AI1639" t="s">
        <v>318</v>
      </c>
      <c r="AJ1639" t="s">
        <v>1070</v>
      </c>
      <c r="AK1639">
        <v>86057</v>
      </c>
      <c r="AL1639">
        <v>5</v>
      </c>
      <c r="AM1639" t="s">
        <v>1290</v>
      </c>
      <c r="AN1639" t="s">
        <v>1291</v>
      </c>
      <c r="AO1639">
        <v>208081148</v>
      </c>
    </row>
    <row r="1640" spans="1:41">
      <c r="A1640" t="s">
        <v>315</v>
      </c>
      <c r="B1640">
        <v>4058</v>
      </c>
      <c r="C1640" t="s">
        <v>923</v>
      </c>
      <c r="D1640" t="s">
        <v>316</v>
      </c>
      <c r="E1640">
        <v>64850</v>
      </c>
      <c r="F1640" t="s">
        <v>317</v>
      </c>
      <c r="G1640" t="s">
        <v>318</v>
      </c>
      <c r="H1640" s="105" t="s">
        <v>924</v>
      </c>
      <c r="I1640" t="s">
        <v>925</v>
      </c>
      <c r="J1640" t="s">
        <v>669</v>
      </c>
      <c r="K1640" t="s">
        <v>315</v>
      </c>
      <c r="L1640">
        <v>61724</v>
      </c>
      <c r="M1640">
        <v>19845</v>
      </c>
      <c r="O1640">
        <v>333080</v>
      </c>
      <c r="P1640" t="s">
        <v>1066</v>
      </c>
      <c r="Q1640">
        <v>21959</v>
      </c>
      <c r="R1640">
        <v>152</v>
      </c>
      <c r="S1640">
        <v>21959</v>
      </c>
      <c r="T1640">
        <v>2786</v>
      </c>
      <c r="U1640" t="s">
        <v>328</v>
      </c>
      <c r="W1640">
        <v>1158667035</v>
      </c>
      <c r="X1640" s="76">
        <v>44410</v>
      </c>
      <c r="Y1640" s="76">
        <v>44684</v>
      </c>
      <c r="Z1640" s="76">
        <v>44682</v>
      </c>
      <c r="AA1640" s="76">
        <v>44712</v>
      </c>
      <c r="AB1640">
        <v>1723.58</v>
      </c>
      <c r="AC1640" t="s">
        <v>1067</v>
      </c>
      <c r="AD1640" t="s">
        <v>346</v>
      </c>
      <c r="AE1640" t="s">
        <v>324</v>
      </c>
      <c r="AF1640" t="s">
        <v>1416</v>
      </c>
      <c r="AG1640" t="s">
        <v>1406</v>
      </c>
      <c r="AH1640" t="s">
        <v>329</v>
      </c>
      <c r="AI1640" t="s">
        <v>318</v>
      </c>
      <c r="AJ1640" t="s">
        <v>1070</v>
      </c>
      <c r="AK1640">
        <v>86057</v>
      </c>
      <c r="AL1640">
        <v>14</v>
      </c>
      <c r="AM1640" t="s">
        <v>944</v>
      </c>
      <c r="AN1640" t="s">
        <v>1321</v>
      </c>
      <c r="AO1640">
        <v>208081221</v>
      </c>
    </row>
    <row r="1641" spans="1:41">
      <c r="A1641" t="s">
        <v>315</v>
      </c>
      <c r="B1641">
        <v>4058</v>
      </c>
      <c r="C1641" t="s">
        <v>923</v>
      </c>
      <c r="D1641" t="s">
        <v>316</v>
      </c>
      <c r="E1641">
        <v>64850</v>
      </c>
      <c r="F1641" t="s">
        <v>317</v>
      </c>
      <c r="G1641" t="s">
        <v>318</v>
      </c>
      <c r="H1641" s="105" t="s">
        <v>924</v>
      </c>
      <c r="I1641" t="s">
        <v>925</v>
      </c>
      <c r="J1641" t="s">
        <v>669</v>
      </c>
      <c r="K1641" t="s">
        <v>315</v>
      </c>
      <c r="L1641">
        <v>61718</v>
      </c>
      <c r="M1641">
        <v>19845</v>
      </c>
      <c r="O1641">
        <v>333080</v>
      </c>
      <c r="P1641" t="s">
        <v>1066</v>
      </c>
      <c r="Q1641">
        <v>21959</v>
      </c>
      <c r="R1641">
        <v>152</v>
      </c>
      <c r="S1641">
        <v>21959</v>
      </c>
      <c r="T1641">
        <v>2786</v>
      </c>
      <c r="U1641" t="s">
        <v>328</v>
      </c>
      <c r="W1641">
        <v>1158667035</v>
      </c>
      <c r="X1641" s="76">
        <v>44410</v>
      </c>
      <c r="Y1641" s="76">
        <v>44684</v>
      </c>
      <c r="Z1641" s="76">
        <v>44682</v>
      </c>
      <c r="AA1641" s="76">
        <v>44712</v>
      </c>
      <c r="AB1641">
        <v>1723.58</v>
      </c>
      <c r="AC1641" t="s">
        <v>1067</v>
      </c>
      <c r="AD1641" t="s">
        <v>346</v>
      </c>
      <c r="AE1641" t="s">
        <v>324</v>
      </c>
      <c r="AF1641" t="s">
        <v>1416</v>
      </c>
      <c r="AG1641" t="s">
        <v>1406</v>
      </c>
      <c r="AH1641" t="s">
        <v>329</v>
      </c>
      <c r="AI1641" t="s">
        <v>318</v>
      </c>
      <c r="AJ1641" t="s">
        <v>1070</v>
      </c>
      <c r="AK1641">
        <v>86057</v>
      </c>
      <c r="AL1641">
        <v>8</v>
      </c>
      <c r="AM1641" t="s">
        <v>1301</v>
      </c>
      <c r="AN1641" t="s">
        <v>1302</v>
      </c>
      <c r="AO1641">
        <v>207055970</v>
      </c>
    </row>
    <row r="1642" spans="1:41">
      <c r="A1642" t="s">
        <v>315</v>
      </c>
      <c r="B1642">
        <v>4058</v>
      </c>
      <c r="C1642" t="s">
        <v>923</v>
      </c>
      <c r="D1642" t="s">
        <v>316</v>
      </c>
      <c r="E1642">
        <v>64850</v>
      </c>
      <c r="F1642" t="s">
        <v>317</v>
      </c>
      <c r="G1642" t="s">
        <v>318</v>
      </c>
      <c r="H1642" s="105" t="s">
        <v>924</v>
      </c>
      <c r="I1642" t="s">
        <v>925</v>
      </c>
      <c r="J1642" t="s">
        <v>669</v>
      </c>
      <c r="K1642" t="s">
        <v>315</v>
      </c>
      <c r="L1642">
        <v>61728</v>
      </c>
      <c r="M1642">
        <v>19845</v>
      </c>
      <c r="O1642">
        <v>333080</v>
      </c>
      <c r="P1642" t="s">
        <v>1066</v>
      </c>
      <c r="Q1642">
        <v>21959</v>
      </c>
      <c r="R1642">
        <v>152</v>
      </c>
      <c r="S1642">
        <v>21959</v>
      </c>
      <c r="T1642">
        <v>2786</v>
      </c>
      <c r="U1642" t="s">
        <v>328</v>
      </c>
      <c r="W1642">
        <v>1158667035</v>
      </c>
      <c r="X1642" s="76">
        <v>44410</v>
      </c>
      <c r="Y1642" s="76">
        <v>44684</v>
      </c>
      <c r="Z1642" s="76">
        <v>44682</v>
      </c>
      <c r="AA1642" s="76">
        <v>44712</v>
      </c>
      <c r="AB1642">
        <v>1557.75</v>
      </c>
      <c r="AC1642" t="s">
        <v>1067</v>
      </c>
      <c r="AD1642" t="s">
        <v>346</v>
      </c>
      <c r="AE1642" t="s">
        <v>324</v>
      </c>
      <c r="AF1642" t="s">
        <v>1416</v>
      </c>
      <c r="AG1642" t="s">
        <v>1406</v>
      </c>
      <c r="AH1642" t="s">
        <v>329</v>
      </c>
      <c r="AI1642" t="s">
        <v>318</v>
      </c>
      <c r="AJ1642" t="s">
        <v>1070</v>
      </c>
      <c r="AK1642">
        <v>86057</v>
      </c>
      <c r="AL1642">
        <v>18</v>
      </c>
      <c r="AM1642" t="s">
        <v>1295</v>
      </c>
      <c r="AN1642" t="s">
        <v>1296</v>
      </c>
      <c r="AO1642">
        <v>208081267</v>
      </c>
    </row>
    <row r="1643" spans="1:41">
      <c r="A1643" t="s">
        <v>315</v>
      </c>
      <c r="B1643">
        <v>4058</v>
      </c>
      <c r="C1643" t="s">
        <v>923</v>
      </c>
      <c r="D1643" t="s">
        <v>316</v>
      </c>
      <c r="E1643">
        <v>64850</v>
      </c>
      <c r="F1643" t="s">
        <v>317</v>
      </c>
      <c r="G1643" t="s">
        <v>318</v>
      </c>
      <c r="H1643" s="105" t="s">
        <v>924</v>
      </c>
      <c r="I1643" t="s">
        <v>925</v>
      </c>
      <c r="J1643" t="s">
        <v>669</v>
      </c>
      <c r="K1643" t="s">
        <v>315</v>
      </c>
      <c r="L1643">
        <v>61723</v>
      </c>
      <c r="M1643">
        <v>19845</v>
      </c>
      <c r="O1643">
        <v>333080</v>
      </c>
      <c r="P1643" t="s">
        <v>1066</v>
      </c>
      <c r="Q1643">
        <v>21959</v>
      </c>
      <c r="R1643">
        <v>152</v>
      </c>
      <c r="S1643">
        <v>21959</v>
      </c>
      <c r="T1643">
        <v>2786</v>
      </c>
      <c r="U1643" t="s">
        <v>328</v>
      </c>
      <c r="W1643">
        <v>1158667035</v>
      </c>
      <c r="X1643" s="76">
        <v>44410</v>
      </c>
      <c r="Y1643" s="76">
        <v>44684</v>
      </c>
      <c r="Z1643" s="76">
        <v>44682</v>
      </c>
      <c r="AA1643" s="76">
        <v>44712</v>
      </c>
      <c r="AB1643">
        <v>1125.5999999999999</v>
      </c>
      <c r="AC1643" t="s">
        <v>1067</v>
      </c>
      <c r="AD1643" t="s">
        <v>346</v>
      </c>
      <c r="AE1643" t="s">
        <v>324</v>
      </c>
      <c r="AF1643" t="s">
        <v>1416</v>
      </c>
      <c r="AG1643" t="s">
        <v>1406</v>
      </c>
      <c r="AH1643" t="s">
        <v>329</v>
      </c>
      <c r="AI1643" t="s">
        <v>318</v>
      </c>
      <c r="AJ1643" t="s">
        <v>1070</v>
      </c>
      <c r="AK1643">
        <v>86057</v>
      </c>
      <c r="AL1643">
        <v>13</v>
      </c>
      <c r="AM1643" t="s">
        <v>932</v>
      </c>
      <c r="AN1643" t="s">
        <v>1292</v>
      </c>
      <c r="AO1643">
        <v>208081214</v>
      </c>
    </row>
    <row r="1644" spans="1:41">
      <c r="A1644" t="s">
        <v>315</v>
      </c>
      <c r="B1644">
        <v>4058</v>
      </c>
      <c r="C1644" t="s">
        <v>923</v>
      </c>
      <c r="D1644" t="s">
        <v>316</v>
      </c>
      <c r="E1644">
        <v>64850</v>
      </c>
      <c r="F1644" t="s">
        <v>317</v>
      </c>
      <c r="G1644" t="s">
        <v>318</v>
      </c>
      <c r="H1644" s="105" t="s">
        <v>924</v>
      </c>
      <c r="I1644" t="s">
        <v>925</v>
      </c>
      <c r="J1644" t="s">
        <v>669</v>
      </c>
      <c r="K1644" t="s">
        <v>315</v>
      </c>
      <c r="L1644">
        <v>61716</v>
      </c>
      <c r="M1644">
        <v>19845</v>
      </c>
      <c r="O1644">
        <v>333080</v>
      </c>
      <c r="P1644" t="s">
        <v>1066</v>
      </c>
      <c r="Q1644">
        <v>21959</v>
      </c>
      <c r="R1644">
        <v>152</v>
      </c>
      <c r="S1644">
        <v>21959</v>
      </c>
      <c r="T1644">
        <v>2786</v>
      </c>
      <c r="U1644" t="s">
        <v>328</v>
      </c>
      <c r="W1644">
        <v>1158667035</v>
      </c>
      <c r="X1644" s="76">
        <v>44410</v>
      </c>
      <c r="Y1644" s="76">
        <v>44684</v>
      </c>
      <c r="Z1644" s="76">
        <v>44682</v>
      </c>
      <c r="AA1644" s="76">
        <v>44712</v>
      </c>
      <c r="AB1644">
        <v>1562.78</v>
      </c>
      <c r="AC1644" t="s">
        <v>1067</v>
      </c>
      <c r="AD1644" t="s">
        <v>346</v>
      </c>
      <c r="AE1644" t="s">
        <v>324</v>
      </c>
      <c r="AF1644" t="s">
        <v>1416</v>
      </c>
      <c r="AG1644" t="s">
        <v>1406</v>
      </c>
      <c r="AH1644" t="s">
        <v>329</v>
      </c>
      <c r="AI1644" t="s">
        <v>318</v>
      </c>
      <c r="AJ1644" t="s">
        <v>1070</v>
      </c>
      <c r="AK1644">
        <v>86057</v>
      </c>
      <c r="AL1644">
        <v>6</v>
      </c>
      <c r="AM1644" t="s">
        <v>1335</v>
      </c>
      <c r="AN1644" t="s">
        <v>1336</v>
      </c>
      <c r="AO1644">
        <v>208081155</v>
      </c>
    </row>
    <row r="1645" spans="1:41">
      <c r="A1645" t="s">
        <v>315</v>
      </c>
      <c r="B1645">
        <v>4058</v>
      </c>
      <c r="C1645" t="s">
        <v>923</v>
      </c>
      <c r="D1645" t="s">
        <v>316</v>
      </c>
      <c r="E1645">
        <v>64850</v>
      </c>
      <c r="F1645" t="s">
        <v>317</v>
      </c>
      <c r="G1645" t="s">
        <v>318</v>
      </c>
      <c r="H1645" s="105" t="s">
        <v>924</v>
      </c>
      <c r="I1645" t="s">
        <v>925</v>
      </c>
      <c r="J1645" t="s">
        <v>669</v>
      </c>
      <c r="K1645" t="s">
        <v>315</v>
      </c>
      <c r="L1645">
        <v>61727</v>
      </c>
      <c r="M1645">
        <v>19845</v>
      </c>
      <c r="O1645">
        <v>333080</v>
      </c>
      <c r="P1645" t="s">
        <v>1066</v>
      </c>
      <c r="Q1645">
        <v>21959</v>
      </c>
      <c r="R1645">
        <v>152</v>
      </c>
      <c r="S1645">
        <v>21959</v>
      </c>
      <c r="T1645">
        <v>2786</v>
      </c>
      <c r="U1645" t="s">
        <v>328</v>
      </c>
      <c r="W1645">
        <v>1158667035</v>
      </c>
      <c r="X1645" s="76">
        <v>44410</v>
      </c>
      <c r="Y1645" s="76">
        <v>44684</v>
      </c>
      <c r="Z1645" s="76">
        <v>44682</v>
      </c>
      <c r="AA1645" s="76">
        <v>44712</v>
      </c>
      <c r="AB1645">
        <v>1728.6</v>
      </c>
      <c r="AC1645" t="s">
        <v>1067</v>
      </c>
      <c r="AD1645" t="s">
        <v>346</v>
      </c>
      <c r="AE1645" t="s">
        <v>324</v>
      </c>
      <c r="AF1645" t="s">
        <v>1416</v>
      </c>
      <c r="AG1645" t="s">
        <v>1406</v>
      </c>
      <c r="AH1645" t="s">
        <v>329</v>
      </c>
      <c r="AI1645" t="s">
        <v>318</v>
      </c>
      <c r="AJ1645" t="s">
        <v>1070</v>
      </c>
      <c r="AK1645">
        <v>86057</v>
      </c>
      <c r="AL1645">
        <v>17</v>
      </c>
      <c r="AM1645" t="s">
        <v>966</v>
      </c>
      <c r="AN1645" t="s">
        <v>1324</v>
      </c>
      <c r="AO1645">
        <v>208081251</v>
      </c>
    </row>
    <row r="1646" spans="1:41">
      <c r="A1646" t="s">
        <v>315</v>
      </c>
      <c r="B1646">
        <v>4058</v>
      </c>
      <c r="C1646" t="s">
        <v>923</v>
      </c>
      <c r="D1646" t="s">
        <v>316</v>
      </c>
      <c r="E1646">
        <v>64850</v>
      </c>
      <c r="F1646" t="s">
        <v>317</v>
      </c>
      <c r="G1646" t="s">
        <v>318</v>
      </c>
      <c r="H1646" s="105" t="s">
        <v>924</v>
      </c>
      <c r="I1646" t="s">
        <v>925</v>
      </c>
      <c r="J1646" t="s">
        <v>669</v>
      </c>
      <c r="K1646" t="s">
        <v>315</v>
      </c>
      <c r="L1646">
        <v>61729</v>
      </c>
      <c r="M1646">
        <v>19845</v>
      </c>
      <c r="O1646">
        <v>333080</v>
      </c>
      <c r="P1646" t="s">
        <v>1066</v>
      </c>
      <c r="Q1646">
        <v>21959</v>
      </c>
      <c r="R1646">
        <v>152</v>
      </c>
      <c r="S1646">
        <v>21959</v>
      </c>
      <c r="T1646">
        <v>2786</v>
      </c>
      <c r="U1646" t="s">
        <v>328</v>
      </c>
      <c r="W1646">
        <v>1158667035</v>
      </c>
      <c r="X1646" s="76">
        <v>44410</v>
      </c>
      <c r="Y1646" s="76">
        <v>44684</v>
      </c>
      <c r="Z1646" s="76">
        <v>44682</v>
      </c>
      <c r="AA1646" s="76">
        <v>44712</v>
      </c>
      <c r="AB1646">
        <v>1130.6300000000001</v>
      </c>
      <c r="AC1646" t="s">
        <v>1067</v>
      </c>
      <c r="AD1646" t="s">
        <v>346</v>
      </c>
      <c r="AE1646" t="s">
        <v>324</v>
      </c>
      <c r="AF1646" t="s">
        <v>1416</v>
      </c>
      <c r="AG1646" t="s">
        <v>1406</v>
      </c>
      <c r="AH1646" t="s">
        <v>329</v>
      </c>
      <c r="AI1646" t="s">
        <v>318</v>
      </c>
      <c r="AJ1646" t="s">
        <v>1070</v>
      </c>
      <c r="AK1646">
        <v>86057</v>
      </c>
      <c r="AL1646">
        <v>19</v>
      </c>
      <c r="AM1646" t="s">
        <v>977</v>
      </c>
      <c r="AN1646" t="s">
        <v>1343</v>
      </c>
      <c r="AO1646">
        <v>208081274</v>
      </c>
    </row>
    <row r="1647" spans="1:41">
      <c r="A1647" t="s">
        <v>315</v>
      </c>
      <c r="B1647">
        <v>4058</v>
      </c>
      <c r="C1647" t="s">
        <v>923</v>
      </c>
      <c r="D1647" t="s">
        <v>316</v>
      </c>
      <c r="E1647">
        <v>64850</v>
      </c>
      <c r="F1647" t="s">
        <v>317</v>
      </c>
      <c r="G1647" t="s">
        <v>318</v>
      </c>
      <c r="H1647" s="105" t="s">
        <v>924</v>
      </c>
      <c r="I1647" t="s">
        <v>925</v>
      </c>
      <c r="J1647" t="s">
        <v>669</v>
      </c>
      <c r="K1647" t="s">
        <v>315</v>
      </c>
      <c r="L1647">
        <v>61726</v>
      </c>
      <c r="M1647">
        <v>19845</v>
      </c>
      <c r="O1647">
        <v>333080</v>
      </c>
      <c r="P1647" t="s">
        <v>1066</v>
      </c>
      <c r="Q1647">
        <v>21959</v>
      </c>
      <c r="R1647">
        <v>152</v>
      </c>
      <c r="S1647">
        <v>21959</v>
      </c>
      <c r="T1647">
        <v>2786</v>
      </c>
      <c r="U1647" t="s">
        <v>328</v>
      </c>
      <c r="W1647">
        <v>1158667035</v>
      </c>
      <c r="X1647" s="76">
        <v>44410</v>
      </c>
      <c r="Y1647" s="76">
        <v>44684</v>
      </c>
      <c r="Z1647" s="76">
        <v>44682</v>
      </c>
      <c r="AA1647" s="76">
        <v>44712</v>
      </c>
      <c r="AB1647">
        <v>1130.6300000000001</v>
      </c>
      <c r="AC1647" t="s">
        <v>1067</v>
      </c>
      <c r="AD1647" t="s">
        <v>346</v>
      </c>
      <c r="AE1647" t="s">
        <v>324</v>
      </c>
      <c r="AF1647" t="s">
        <v>1416</v>
      </c>
      <c r="AG1647" t="s">
        <v>1406</v>
      </c>
      <c r="AH1647" t="s">
        <v>329</v>
      </c>
      <c r="AI1647" t="s">
        <v>318</v>
      </c>
      <c r="AJ1647" t="s">
        <v>1070</v>
      </c>
      <c r="AK1647">
        <v>86057</v>
      </c>
      <c r="AL1647">
        <v>16</v>
      </c>
      <c r="AM1647" t="s">
        <v>1313</v>
      </c>
      <c r="AN1647" t="s">
        <v>1314</v>
      </c>
      <c r="AO1647">
        <v>208081244</v>
      </c>
    </row>
    <row r="1648" spans="1:41">
      <c r="A1648" t="s">
        <v>315</v>
      </c>
      <c r="B1648">
        <v>4058</v>
      </c>
      <c r="C1648" t="s">
        <v>923</v>
      </c>
      <c r="D1648" t="s">
        <v>316</v>
      </c>
      <c r="E1648">
        <v>64850</v>
      </c>
      <c r="F1648" t="s">
        <v>317</v>
      </c>
      <c r="G1648" t="s">
        <v>318</v>
      </c>
      <c r="H1648" s="105" t="s">
        <v>924</v>
      </c>
      <c r="I1648" t="s">
        <v>925</v>
      </c>
      <c r="J1648" t="s">
        <v>669</v>
      </c>
      <c r="K1648" t="s">
        <v>315</v>
      </c>
      <c r="L1648">
        <v>61719</v>
      </c>
      <c r="M1648">
        <v>19845</v>
      </c>
      <c r="O1648">
        <v>333080</v>
      </c>
      <c r="P1648" t="s">
        <v>1066</v>
      </c>
      <c r="Q1648">
        <v>21959</v>
      </c>
      <c r="R1648">
        <v>152</v>
      </c>
      <c r="S1648">
        <v>21959</v>
      </c>
      <c r="T1648">
        <v>2786</v>
      </c>
      <c r="U1648" t="s">
        <v>328</v>
      </c>
      <c r="W1648">
        <v>1158667035</v>
      </c>
      <c r="X1648" s="76">
        <v>44410</v>
      </c>
      <c r="Y1648" s="76">
        <v>44684</v>
      </c>
      <c r="Z1648" s="76">
        <v>44682</v>
      </c>
      <c r="AA1648" s="76">
        <v>44712</v>
      </c>
      <c r="AB1648">
        <v>1557.75</v>
      </c>
      <c r="AC1648" t="s">
        <v>1067</v>
      </c>
      <c r="AD1648" t="s">
        <v>346</v>
      </c>
      <c r="AE1648" t="s">
        <v>324</v>
      </c>
      <c r="AF1648" t="s">
        <v>1416</v>
      </c>
      <c r="AG1648" t="s">
        <v>1406</v>
      </c>
      <c r="AH1648" t="s">
        <v>329</v>
      </c>
      <c r="AI1648" t="s">
        <v>318</v>
      </c>
      <c r="AJ1648" t="s">
        <v>1070</v>
      </c>
      <c r="AK1648">
        <v>86057</v>
      </c>
      <c r="AL1648">
        <v>9</v>
      </c>
      <c r="AM1648" t="s">
        <v>1305</v>
      </c>
      <c r="AN1648" t="s">
        <v>1306</v>
      </c>
      <c r="AO1648">
        <v>208081178</v>
      </c>
    </row>
    <row r="1649" spans="1:41">
      <c r="A1649" t="s">
        <v>315</v>
      </c>
      <c r="B1649">
        <v>4058</v>
      </c>
      <c r="C1649" t="s">
        <v>923</v>
      </c>
      <c r="D1649" t="s">
        <v>316</v>
      </c>
      <c r="E1649">
        <v>64850</v>
      </c>
      <c r="F1649" t="s">
        <v>317</v>
      </c>
      <c r="G1649" t="s">
        <v>318</v>
      </c>
      <c r="H1649" s="105" t="s">
        <v>924</v>
      </c>
      <c r="I1649" t="s">
        <v>925</v>
      </c>
      <c r="J1649" t="s">
        <v>669</v>
      </c>
      <c r="K1649" t="s">
        <v>315</v>
      </c>
      <c r="L1649">
        <v>61732</v>
      </c>
      <c r="M1649">
        <v>19845</v>
      </c>
      <c r="O1649">
        <v>333080</v>
      </c>
      <c r="P1649" t="s">
        <v>1066</v>
      </c>
      <c r="Q1649">
        <v>21959</v>
      </c>
      <c r="R1649">
        <v>152</v>
      </c>
      <c r="S1649">
        <v>21959</v>
      </c>
      <c r="T1649">
        <v>2786</v>
      </c>
      <c r="U1649" t="s">
        <v>328</v>
      </c>
      <c r="W1649">
        <v>1158667035</v>
      </c>
      <c r="X1649" s="76">
        <v>44410</v>
      </c>
      <c r="Y1649" s="76">
        <v>44684</v>
      </c>
      <c r="Z1649" s="76">
        <v>44682</v>
      </c>
      <c r="AA1649" s="76">
        <v>44712</v>
      </c>
      <c r="AB1649">
        <v>1130.6300000000001</v>
      </c>
      <c r="AC1649" t="s">
        <v>1067</v>
      </c>
      <c r="AD1649" t="s">
        <v>346</v>
      </c>
      <c r="AE1649" t="s">
        <v>324</v>
      </c>
      <c r="AF1649" t="s">
        <v>1416</v>
      </c>
      <c r="AG1649" t="s">
        <v>1406</v>
      </c>
      <c r="AH1649" t="s">
        <v>329</v>
      </c>
      <c r="AI1649" t="s">
        <v>318</v>
      </c>
      <c r="AJ1649" t="s">
        <v>1070</v>
      </c>
      <c r="AK1649">
        <v>86057</v>
      </c>
      <c r="AL1649">
        <v>22</v>
      </c>
      <c r="AM1649" t="s">
        <v>1327</v>
      </c>
      <c r="AN1649" t="s">
        <v>1328</v>
      </c>
      <c r="AO1649">
        <v>208081303</v>
      </c>
    </row>
    <row r="1650" spans="1:41">
      <c r="A1650" t="s">
        <v>315</v>
      </c>
      <c r="B1650">
        <v>4058</v>
      </c>
      <c r="C1650" t="s">
        <v>923</v>
      </c>
      <c r="D1650" t="s">
        <v>316</v>
      </c>
      <c r="E1650">
        <v>64850</v>
      </c>
      <c r="F1650" t="s">
        <v>317</v>
      </c>
      <c r="G1650" t="s">
        <v>318</v>
      </c>
      <c r="H1650" s="105" t="s">
        <v>924</v>
      </c>
      <c r="I1650" t="s">
        <v>925</v>
      </c>
      <c r="J1650" t="s">
        <v>669</v>
      </c>
      <c r="K1650" t="s">
        <v>315</v>
      </c>
      <c r="L1650">
        <v>61717</v>
      </c>
      <c r="M1650">
        <v>19845</v>
      </c>
      <c r="O1650">
        <v>333080</v>
      </c>
      <c r="P1650" t="s">
        <v>1066</v>
      </c>
      <c r="Q1650">
        <v>21959</v>
      </c>
      <c r="R1650">
        <v>152</v>
      </c>
      <c r="S1650">
        <v>21959</v>
      </c>
      <c r="T1650">
        <v>2786</v>
      </c>
      <c r="U1650" t="s">
        <v>328</v>
      </c>
      <c r="W1650">
        <v>1158667035</v>
      </c>
      <c r="X1650" s="76">
        <v>44410</v>
      </c>
      <c r="Y1650" s="76">
        <v>44684</v>
      </c>
      <c r="Z1650" s="76">
        <v>44682</v>
      </c>
      <c r="AA1650" s="76">
        <v>44712</v>
      </c>
      <c r="AB1650">
        <v>1135.6500000000001</v>
      </c>
      <c r="AC1650" t="s">
        <v>1067</v>
      </c>
      <c r="AD1650" t="s">
        <v>346</v>
      </c>
      <c r="AE1650" t="s">
        <v>324</v>
      </c>
      <c r="AF1650" t="s">
        <v>1416</v>
      </c>
      <c r="AG1650" t="s">
        <v>1406</v>
      </c>
      <c r="AH1650" t="s">
        <v>329</v>
      </c>
      <c r="AI1650" t="s">
        <v>318</v>
      </c>
      <c r="AJ1650" t="s">
        <v>1070</v>
      </c>
      <c r="AK1650">
        <v>86057</v>
      </c>
      <c r="AL1650">
        <v>7</v>
      </c>
      <c r="AM1650" t="s">
        <v>1350</v>
      </c>
      <c r="AN1650" t="s">
        <v>1351</v>
      </c>
      <c r="AO1650">
        <v>208081162</v>
      </c>
    </row>
    <row r="1651" spans="1:41">
      <c r="A1651" t="s">
        <v>315</v>
      </c>
      <c r="B1651">
        <v>4058</v>
      </c>
      <c r="C1651" t="s">
        <v>923</v>
      </c>
      <c r="D1651" t="s">
        <v>316</v>
      </c>
      <c r="E1651">
        <v>64850</v>
      </c>
      <c r="F1651" t="s">
        <v>317</v>
      </c>
      <c r="G1651" t="s">
        <v>318</v>
      </c>
      <c r="H1651" s="105" t="s">
        <v>924</v>
      </c>
      <c r="I1651" t="s">
        <v>925</v>
      </c>
      <c r="J1651" t="s">
        <v>669</v>
      </c>
      <c r="K1651" t="s">
        <v>315</v>
      </c>
      <c r="L1651">
        <v>61713</v>
      </c>
      <c r="M1651">
        <v>19845</v>
      </c>
      <c r="O1651">
        <v>333080</v>
      </c>
      <c r="P1651" t="s">
        <v>1066</v>
      </c>
      <c r="Q1651">
        <v>21959</v>
      </c>
      <c r="R1651">
        <v>152</v>
      </c>
      <c r="S1651">
        <v>21959</v>
      </c>
      <c r="T1651">
        <v>2786</v>
      </c>
      <c r="U1651" t="s">
        <v>328</v>
      </c>
      <c r="W1651">
        <v>1158667035</v>
      </c>
      <c r="X1651" s="76">
        <v>44410</v>
      </c>
      <c r="Y1651" s="76">
        <v>44684</v>
      </c>
      <c r="Z1651" s="76">
        <v>44682</v>
      </c>
      <c r="AA1651" s="76">
        <v>44712</v>
      </c>
      <c r="AB1651">
        <v>1875.33</v>
      </c>
      <c r="AC1651" t="s">
        <v>1067</v>
      </c>
      <c r="AD1651" t="s">
        <v>346</v>
      </c>
      <c r="AE1651" t="s">
        <v>324</v>
      </c>
      <c r="AF1651" t="s">
        <v>1416</v>
      </c>
      <c r="AG1651" t="s">
        <v>1406</v>
      </c>
      <c r="AH1651" t="s">
        <v>329</v>
      </c>
      <c r="AI1651" t="s">
        <v>318</v>
      </c>
      <c r="AJ1651" t="s">
        <v>1070</v>
      </c>
      <c r="AK1651">
        <v>86057</v>
      </c>
      <c r="AL1651">
        <v>3</v>
      </c>
      <c r="AM1651" t="s">
        <v>1346</v>
      </c>
      <c r="AN1651" t="s">
        <v>1347</v>
      </c>
      <c r="AO1651">
        <v>208081118</v>
      </c>
    </row>
    <row r="1652" spans="1:41">
      <c r="A1652" t="s">
        <v>315</v>
      </c>
      <c r="B1652">
        <v>4058</v>
      </c>
      <c r="C1652" t="s">
        <v>923</v>
      </c>
      <c r="D1652" t="s">
        <v>316</v>
      </c>
      <c r="E1652">
        <v>64850</v>
      </c>
      <c r="F1652" t="s">
        <v>317</v>
      </c>
      <c r="G1652" t="s">
        <v>318</v>
      </c>
      <c r="H1652" s="105" t="s">
        <v>924</v>
      </c>
      <c r="I1652" t="s">
        <v>925</v>
      </c>
      <c r="J1652" t="s">
        <v>669</v>
      </c>
      <c r="K1652" t="s">
        <v>315</v>
      </c>
      <c r="L1652">
        <v>61720</v>
      </c>
      <c r="M1652">
        <v>19845</v>
      </c>
      <c r="O1652">
        <v>333080</v>
      </c>
      <c r="P1652" t="s">
        <v>1066</v>
      </c>
      <c r="Q1652">
        <v>21959</v>
      </c>
      <c r="R1652">
        <v>152</v>
      </c>
      <c r="S1652">
        <v>21959</v>
      </c>
      <c r="T1652">
        <v>2786</v>
      </c>
      <c r="U1652" t="s">
        <v>328</v>
      </c>
      <c r="W1652">
        <v>1158667035</v>
      </c>
      <c r="X1652" s="76">
        <v>44410</v>
      </c>
      <c r="Y1652" s="76">
        <v>44684</v>
      </c>
      <c r="Z1652" s="76">
        <v>44682</v>
      </c>
      <c r="AA1652" s="76">
        <v>44712</v>
      </c>
      <c r="AB1652">
        <v>1130.6300000000001</v>
      </c>
      <c r="AC1652" t="s">
        <v>1067</v>
      </c>
      <c r="AD1652" t="s">
        <v>346</v>
      </c>
      <c r="AE1652" t="s">
        <v>324</v>
      </c>
      <c r="AF1652" t="s">
        <v>1416</v>
      </c>
      <c r="AG1652" t="s">
        <v>1406</v>
      </c>
      <c r="AH1652" t="s">
        <v>329</v>
      </c>
      <c r="AI1652" t="s">
        <v>318</v>
      </c>
      <c r="AJ1652" t="s">
        <v>1070</v>
      </c>
      <c r="AK1652">
        <v>86057</v>
      </c>
      <c r="AL1652">
        <v>10</v>
      </c>
      <c r="AM1652" t="s">
        <v>1299</v>
      </c>
      <c r="AN1652" t="s">
        <v>1300</v>
      </c>
      <c r="AO1652">
        <v>208081185</v>
      </c>
    </row>
    <row r="1653" spans="1:41">
      <c r="A1653" t="s">
        <v>315</v>
      </c>
      <c r="B1653">
        <v>4058</v>
      </c>
      <c r="C1653" t="s">
        <v>923</v>
      </c>
      <c r="D1653" t="s">
        <v>316</v>
      </c>
      <c r="E1653">
        <v>64850</v>
      </c>
      <c r="F1653" t="s">
        <v>317</v>
      </c>
      <c r="G1653" t="s">
        <v>318</v>
      </c>
      <c r="H1653" s="105" t="s">
        <v>924</v>
      </c>
      <c r="I1653" t="s">
        <v>925</v>
      </c>
      <c r="J1653" t="s">
        <v>669</v>
      </c>
      <c r="K1653" t="s">
        <v>315</v>
      </c>
      <c r="L1653">
        <v>61721</v>
      </c>
      <c r="M1653">
        <v>19845</v>
      </c>
      <c r="O1653">
        <v>333080</v>
      </c>
      <c r="P1653" t="s">
        <v>1066</v>
      </c>
      <c r="Q1653">
        <v>21959</v>
      </c>
      <c r="R1653">
        <v>152</v>
      </c>
      <c r="S1653">
        <v>21959</v>
      </c>
      <c r="T1653">
        <v>2786</v>
      </c>
      <c r="U1653" t="s">
        <v>328</v>
      </c>
      <c r="W1653">
        <v>1158667035</v>
      </c>
      <c r="X1653" s="76">
        <v>44410</v>
      </c>
      <c r="Y1653" s="76">
        <v>44684</v>
      </c>
      <c r="Z1653" s="76">
        <v>44682</v>
      </c>
      <c r="AA1653" s="76">
        <v>44712</v>
      </c>
      <c r="AB1653">
        <v>1723.58</v>
      </c>
      <c r="AC1653" t="s">
        <v>1067</v>
      </c>
      <c r="AD1653" t="s">
        <v>346</v>
      </c>
      <c r="AE1653" t="s">
        <v>324</v>
      </c>
      <c r="AF1653" t="s">
        <v>1416</v>
      </c>
      <c r="AG1653" t="s">
        <v>1406</v>
      </c>
      <c r="AH1653" t="s">
        <v>329</v>
      </c>
      <c r="AI1653" t="s">
        <v>318</v>
      </c>
      <c r="AJ1653" t="s">
        <v>1070</v>
      </c>
      <c r="AK1653">
        <v>86057</v>
      </c>
      <c r="AL1653">
        <v>11</v>
      </c>
      <c r="AM1653" t="s">
        <v>1331</v>
      </c>
      <c r="AN1653" t="s">
        <v>1332</v>
      </c>
      <c r="AO1653">
        <v>208081192</v>
      </c>
    </row>
    <row r="1654" spans="1:41">
      <c r="A1654" t="s">
        <v>315</v>
      </c>
      <c r="B1654">
        <v>4058</v>
      </c>
      <c r="C1654" t="s">
        <v>923</v>
      </c>
      <c r="D1654" t="s">
        <v>316</v>
      </c>
      <c r="E1654">
        <v>64850</v>
      </c>
      <c r="F1654" t="s">
        <v>317</v>
      </c>
      <c r="G1654" t="s">
        <v>318</v>
      </c>
      <c r="H1654" s="105" t="s">
        <v>924</v>
      </c>
      <c r="I1654" t="s">
        <v>925</v>
      </c>
      <c r="J1654" t="s">
        <v>669</v>
      </c>
      <c r="K1654" t="s">
        <v>315</v>
      </c>
      <c r="L1654">
        <v>61740</v>
      </c>
      <c r="M1654">
        <v>19876</v>
      </c>
      <c r="O1654">
        <v>333080</v>
      </c>
      <c r="P1654" t="s">
        <v>1066</v>
      </c>
      <c r="Q1654">
        <v>21960</v>
      </c>
      <c r="R1654">
        <v>152</v>
      </c>
      <c r="S1654">
        <v>21960</v>
      </c>
      <c r="T1654">
        <v>2786</v>
      </c>
      <c r="U1654" t="s">
        <v>328</v>
      </c>
      <c r="W1654">
        <v>1158667035</v>
      </c>
      <c r="X1654" s="76">
        <v>44410</v>
      </c>
      <c r="Y1654" s="76">
        <v>44713</v>
      </c>
      <c r="Z1654" s="76">
        <v>44713</v>
      </c>
      <c r="AA1654" s="76">
        <v>44742</v>
      </c>
      <c r="AB1654">
        <v>1130.6300000000001</v>
      </c>
      <c r="AC1654" t="s">
        <v>1067</v>
      </c>
      <c r="AD1654" t="s">
        <v>346</v>
      </c>
      <c r="AE1654" t="s">
        <v>324</v>
      </c>
      <c r="AF1654" t="s">
        <v>1417</v>
      </c>
      <c r="AG1654" t="s">
        <v>1406</v>
      </c>
      <c r="AH1654" t="s">
        <v>329</v>
      </c>
      <c r="AI1654" t="s">
        <v>318</v>
      </c>
      <c r="AJ1654" t="s">
        <v>1070</v>
      </c>
      <c r="AK1654">
        <v>86057</v>
      </c>
      <c r="AL1654">
        <v>10</v>
      </c>
      <c r="AM1654" t="s">
        <v>1299</v>
      </c>
      <c r="AN1654" t="s">
        <v>1300</v>
      </c>
      <c r="AO1654">
        <v>208081185</v>
      </c>
    </row>
    <row r="1655" spans="1:41">
      <c r="A1655" t="s">
        <v>315</v>
      </c>
      <c r="B1655">
        <v>4058</v>
      </c>
      <c r="C1655" t="s">
        <v>923</v>
      </c>
      <c r="D1655" t="s">
        <v>316</v>
      </c>
      <c r="E1655">
        <v>64850</v>
      </c>
      <c r="F1655" t="s">
        <v>317</v>
      </c>
      <c r="G1655" t="s">
        <v>318</v>
      </c>
      <c r="H1655" s="105" t="s">
        <v>924</v>
      </c>
      <c r="I1655" t="s">
        <v>925</v>
      </c>
      <c r="J1655" t="s">
        <v>669</v>
      </c>
      <c r="K1655" t="s">
        <v>315</v>
      </c>
      <c r="L1655">
        <v>61741</v>
      </c>
      <c r="M1655">
        <v>19876</v>
      </c>
      <c r="O1655">
        <v>333080</v>
      </c>
      <c r="P1655" t="s">
        <v>1066</v>
      </c>
      <c r="Q1655">
        <v>21960</v>
      </c>
      <c r="R1655">
        <v>152</v>
      </c>
      <c r="S1655">
        <v>21960</v>
      </c>
      <c r="T1655">
        <v>2786</v>
      </c>
      <c r="U1655" t="s">
        <v>328</v>
      </c>
      <c r="W1655">
        <v>1158667035</v>
      </c>
      <c r="X1655" s="76">
        <v>44410</v>
      </c>
      <c r="Y1655" s="76">
        <v>44713</v>
      </c>
      <c r="Z1655" s="76">
        <v>44713</v>
      </c>
      <c r="AA1655" s="76">
        <v>44742</v>
      </c>
      <c r="AB1655">
        <v>1723.58</v>
      </c>
      <c r="AC1655" t="s">
        <v>1067</v>
      </c>
      <c r="AD1655" t="s">
        <v>346</v>
      </c>
      <c r="AE1655" t="s">
        <v>324</v>
      </c>
      <c r="AF1655" t="s">
        <v>1417</v>
      </c>
      <c r="AG1655" t="s">
        <v>1406</v>
      </c>
      <c r="AH1655" t="s">
        <v>329</v>
      </c>
      <c r="AI1655" t="s">
        <v>318</v>
      </c>
      <c r="AJ1655" t="s">
        <v>1070</v>
      </c>
      <c r="AK1655">
        <v>86057</v>
      </c>
      <c r="AL1655">
        <v>11</v>
      </c>
      <c r="AM1655" t="s">
        <v>1331</v>
      </c>
      <c r="AN1655" t="s">
        <v>1332</v>
      </c>
      <c r="AO1655">
        <v>208081192</v>
      </c>
    </row>
    <row r="1656" spans="1:41">
      <c r="A1656" t="s">
        <v>315</v>
      </c>
      <c r="B1656">
        <v>4058</v>
      </c>
      <c r="C1656" t="s">
        <v>923</v>
      </c>
      <c r="D1656" t="s">
        <v>316</v>
      </c>
      <c r="E1656">
        <v>64850</v>
      </c>
      <c r="F1656" t="s">
        <v>317</v>
      </c>
      <c r="G1656" t="s">
        <v>318</v>
      </c>
      <c r="H1656" s="105" t="s">
        <v>924</v>
      </c>
      <c r="I1656" t="s">
        <v>925</v>
      </c>
      <c r="J1656" t="s">
        <v>669</v>
      </c>
      <c r="K1656" t="s">
        <v>315</v>
      </c>
      <c r="L1656">
        <v>61746</v>
      </c>
      <c r="M1656">
        <v>19876</v>
      </c>
      <c r="O1656">
        <v>333080</v>
      </c>
      <c r="P1656" t="s">
        <v>1066</v>
      </c>
      <c r="Q1656">
        <v>21960</v>
      </c>
      <c r="R1656">
        <v>152</v>
      </c>
      <c r="S1656">
        <v>21960</v>
      </c>
      <c r="T1656">
        <v>2786</v>
      </c>
      <c r="U1656" t="s">
        <v>328</v>
      </c>
      <c r="W1656">
        <v>1158667035</v>
      </c>
      <c r="X1656" s="76">
        <v>44410</v>
      </c>
      <c r="Y1656" s="76">
        <v>44713</v>
      </c>
      <c r="Z1656" s="76">
        <v>44713</v>
      </c>
      <c r="AA1656" s="76">
        <v>44742</v>
      </c>
      <c r="AB1656">
        <v>1130.6300000000001</v>
      </c>
      <c r="AC1656" t="s">
        <v>1067</v>
      </c>
      <c r="AD1656" t="s">
        <v>346</v>
      </c>
      <c r="AE1656" t="s">
        <v>324</v>
      </c>
      <c r="AF1656" t="s">
        <v>1417</v>
      </c>
      <c r="AG1656" t="s">
        <v>1406</v>
      </c>
      <c r="AH1656" t="s">
        <v>329</v>
      </c>
      <c r="AI1656" t="s">
        <v>318</v>
      </c>
      <c r="AJ1656" t="s">
        <v>1070</v>
      </c>
      <c r="AK1656">
        <v>86057</v>
      </c>
      <c r="AL1656">
        <v>16</v>
      </c>
      <c r="AM1656" t="s">
        <v>1313</v>
      </c>
      <c r="AN1656" t="s">
        <v>1314</v>
      </c>
      <c r="AO1656">
        <v>208081244</v>
      </c>
    </row>
    <row r="1657" spans="1:41">
      <c r="A1657" t="s">
        <v>315</v>
      </c>
      <c r="B1657">
        <v>4058</v>
      </c>
      <c r="C1657" t="s">
        <v>923</v>
      </c>
      <c r="D1657" t="s">
        <v>316</v>
      </c>
      <c r="E1657">
        <v>64850</v>
      </c>
      <c r="F1657" t="s">
        <v>317</v>
      </c>
      <c r="G1657" t="s">
        <v>318</v>
      </c>
      <c r="H1657" s="105" t="s">
        <v>924</v>
      </c>
      <c r="I1657" t="s">
        <v>925</v>
      </c>
      <c r="J1657" t="s">
        <v>669</v>
      </c>
      <c r="K1657" t="s">
        <v>315</v>
      </c>
      <c r="L1657">
        <v>61750</v>
      </c>
      <c r="M1657">
        <v>19876</v>
      </c>
      <c r="O1657">
        <v>333080</v>
      </c>
      <c r="P1657" t="s">
        <v>1066</v>
      </c>
      <c r="Q1657">
        <v>21960</v>
      </c>
      <c r="R1657">
        <v>152</v>
      </c>
      <c r="S1657">
        <v>21960</v>
      </c>
      <c r="T1657">
        <v>2786</v>
      </c>
      <c r="U1657" t="s">
        <v>328</v>
      </c>
      <c r="W1657">
        <v>1158667035</v>
      </c>
      <c r="X1657" s="76">
        <v>44410</v>
      </c>
      <c r="Y1657" s="76">
        <v>44713</v>
      </c>
      <c r="Z1657" s="76">
        <v>44713</v>
      </c>
      <c r="AA1657" s="76">
        <v>44742</v>
      </c>
      <c r="AB1657">
        <v>1723.58</v>
      </c>
      <c r="AC1657" t="s">
        <v>1067</v>
      </c>
      <c r="AD1657" t="s">
        <v>346</v>
      </c>
      <c r="AE1657" t="s">
        <v>324</v>
      </c>
      <c r="AF1657" t="s">
        <v>1417</v>
      </c>
      <c r="AG1657" t="s">
        <v>1406</v>
      </c>
      <c r="AH1657" t="s">
        <v>329</v>
      </c>
      <c r="AI1657" t="s">
        <v>318</v>
      </c>
      <c r="AJ1657" t="s">
        <v>1070</v>
      </c>
      <c r="AK1657">
        <v>86057</v>
      </c>
      <c r="AL1657">
        <v>20</v>
      </c>
      <c r="AM1657" t="s">
        <v>1317</v>
      </c>
      <c r="AN1657" t="s">
        <v>1318</v>
      </c>
      <c r="AO1657">
        <v>208081281</v>
      </c>
    </row>
    <row r="1658" spans="1:41">
      <c r="A1658" t="s">
        <v>315</v>
      </c>
      <c r="B1658">
        <v>4058</v>
      </c>
      <c r="C1658" t="s">
        <v>923</v>
      </c>
      <c r="D1658" t="s">
        <v>316</v>
      </c>
      <c r="E1658">
        <v>64850</v>
      </c>
      <c r="F1658" t="s">
        <v>317</v>
      </c>
      <c r="G1658" t="s">
        <v>318</v>
      </c>
      <c r="H1658" s="105" t="s">
        <v>924</v>
      </c>
      <c r="I1658" t="s">
        <v>925</v>
      </c>
      <c r="J1658" t="s">
        <v>669</v>
      </c>
      <c r="K1658" t="s">
        <v>315</v>
      </c>
      <c r="L1658">
        <v>61737</v>
      </c>
      <c r="M1658">
        <v>19876</v>
      </c>
      <c r="O1658">
        <v>333080</v>
      </c>
      <c r="P1658" t="s">
        <v>1066</v>
      </c>
      <c r="Q1658">
        <v>21960</v>
      </c>
      <c r="R1658">
        <v>152</v>
      </c>
      <c r="S1658">
        <v>21960</v>
      </c>
      <c r="T1658">
        <v>2786</v>
      </c>
      <c r="U1658" t="s">
        <v>328</v>
      </c>
      <c r="W1658">
        <v>1158667035</v>
      </c>
      <c r="X1658" s="76">
        <v>44410</v>
      </c>
      <c r="Y1658" s="76">
        <v>44713</v>
      </c>
      <c r="Z1658" s="76">
        <v>44713</v>
      </c>
      <c r="AA1658" s="76">
        <v>44742</v>
      </c>
      <c r="AB1658">
        <v>1135.6500000000001</v>
      </c>
      <c r="AC1658" t="s">
        <v>1067</v>
      </c>
      <c r="AD1658" t="s">
        <v>346</v>
      </c>
      <c r="AE1658" t="s">
        <v>324</v>
      </c>
      <c r="AF1658" t="s">
        <v>1417</v>
      </c>
      <c r="AG1658" t="s">
        <v>1406</v>
      </c>
      <c r="AH1658" t="s">
        <v>329</v>
      </c>
      <c r="AI1658" t="s">
        <v>318</v>
      </c>
      <c r="AJ1658" t="s">
        <v>1070</v>
      </c>
      <c r="AK1658">
        <v>86057</v>
      </c>
      <c r="AL1658">
        <v>7</v>
      </c>
      <c r="AM1658" t="s">
        <v>1350</v>
      </c>
      <c r="AN1658" t="s">
        <v>1351</v>
      </c>
      <c r="AO1658">
        <v>208081162</v>
      </c>
    </row>
    <row r="1659" spans="1:41">
      <c r="A1659" t="s">
        <v>315</v>
      </c>
      <c r="B1659">
        <v>4058</v>
      </c>
      <c r="C1659" t="s">
        <v>923</v>
      </c>
      <c r="D1659" t="s">
        <v>316</v>
      </c>
      <c r="E1659">
        <v>64850</v>
      </c>
      <c r="F1659" t="s">
        <v>317</v>
      </c>
      <c r="G1659" t="s">
        <v>318</v>
      </c>
      <c r="H1659" s="105" t="s">
        <v>924</v>
      </c>
      <c r="I1659" t="s">
        <v>925</v>
      </c>
      <c r="J1659" t="s">
        <v>669</v>
      </c>
      <c r="K1659" t="s">
        <v>315</v>
      </c>
      <c r="L1659">
        <v>61744</v>
      </c>
      <c r="M1659">
        <v>19876</v>
      </c>
      <c r="O1659">
        <v>333080</v>
      </c>
      <c r="P1659" t="s">
        <v>1066</v>
      </c>
      <c r="Q1659">
        <v>21960</v>
      </c>
      <c r="R1659">
        <v>152</v>
      </c>
      <c r="S1659">
        <v>21960</v>
      </c>
      <c r="T1659">
        <v>2786</v>
      </c>
      <c r="U1659" t="s">
        <v>328</v>
      </c>
      <c r="W1659">
        <v>1158667035</v>
      </c>
      <c r="X1659" s="76">
        <v>44410</v>
      </c>
      <c r="Y1659" s="76">
        <v>44713</v>
      </c>
      <c r="Z1659" s="76">
        <v>44713</v>
      </c>
      <c r="AA1659" s="76">
        <v>44742</v>
      </c>
      <c r="AB1659">
        <v>1723.58</v>
      </c>
      <c r="AC1659" t="s">
        <v>1067</v>
      </c>
      <c r="AD1659" t="s">
        <v>346</v>
      </c>
      <c r="AE1659" t="s">
        <v>324</v>
      </c>
      <c r="AF1659" t="s">
        <v>1417</v>
      </c>
      <c r="AG1659" t="s">
        <v>1406</v>
      </c>
      <c r="AH1659" t="s">
        <v>329</v>
      </c>
      <c r="AI1659" t="s">
        <v>318</v>
      </c>
      <c r="AJ1659" t="s">
        <v>1070</v>
      </c>
      <c r="AK1659">
        <v>86057</v>
      </c>
      <c r="AL1659">
        <v>14</v>
      </c>
      <c r="AM1659" t="s">
        <v>944</v>
      </c>
      <c r="AN1659" t="s">
        <v>1321</v>
      </c>
      <c r="AO1659">
        <v>208081221</v>
      </c>
    </row>
    <row r="1660" spans="1:41">
      <c r="A1660" t="s">
        <v>315</v>
      </c>
      <c r="B1660">
        <v>4058</v>
      </c>
      <c r="C1660" t="s">
        <v>923</v>
      </c>
      <c r="D1660" t="s">
        <v>316</v>
      </c>
      <c r="E1660">
        <v>64850</v>
      </c>
      <c r="F1660" t="s">
        <v>317</v>
      </c>
      <c r="G1660" t="s">
        <v>318</v>
      </c>
      <c r="H1660" s="105" t="s">
        <v>924</v>
      </c>
      <c r="I1660" t="s">
        <v>925</v>
      </c>
      <c r="J1660" t="s">
        <v>669</v>
      </c>
      <c r="K1660" t="s">
        <v>315</v>
      </c>
      <c r="L1660">
        <v>61752</v>
      </c>
      <c r="M1660">
        <v>19876</v>
      </c>
      <c r="O1660">
        <v>333080</v>
      </c>
      <c r="P1660" t="s">
        <v>1066</v>
      </c>
      <c r="Q1660">
        <v>21960</v>
      </c>
      <c r="R1660">
        <v>152</v>
      </c>
      <c r="S1660">
        <v>21960</v>
      </c>
      <c r="T1660">
        <v>2786</v>
      </c>
      <c r="U1660" t="s">
        <v>328</v>
      </c>
      <c r="W1660">
        <v>1158667035</v>
      </c>
      <c r="X1660" s="76">
        <v>44410</v>
      </c>
      <c r="Y1660" s="76">
        <v>44713</v>
      </c>
      <c r="Z1660" s="76">
        <v>44713</v>
      </c>
      <c r="AA1660" s="76">
        <v>44742</v>
      </c>
      <c r="AB1660">
        <v>1130.6300000000001</v>
      </c>
      <c r="AC1660" t="s">
        <v>1067</v>
      </c>
      <c r="AD1660" t="s">
        <v>346</v>
      </c>
      <c r="AE1660" t="s">
        <v>324</v>
      </c>
      <c r="AF1660" t="s">
        <v>1417</v>
      </c>
      <c r="AG1660" t="s">
        <v>1406</v>
      </c>
      <c r="AH1660" t="s">
        <v>329</v>
      </c>
      <c r="AI1660" t="s">
        <v>318</v>
      </c>
      <c r="AJ1660" t="s">
        <v>1070</v>
      </c>
      <c r="AK1660">
        <v>86057</v>
      </c>
      <c r="AL1660">
        <v>22</v>
      </c>
      <c r="AM1660" t="s">
        <v>1327</v>
      </c>
      <c r="AN1660" t="s">
        <v>1328</v>
      </c>
      <c r="AO1660">
        <v>208081303</v>
      </c>
    </row>
    <row r="1661" spans="1:41">
      <c r="A1661" t="s">
        <v>315</v>
      </c>
      <c r="B1661">
        <v>4058</v>
      </c>
      <c r="C1661" t="s">
        <v>923</v>
      </c>
      <c r="D1661" t="s">
        <v>316</v>
      </c>
      <c r="E1661">
        <v>64850</v>
      </c>
      <c r="F1661" t="s">
        <v>317</v>
      </c>
      <c r="G1661" t="s">
        <v>318</v>
      </c>
      <c r="H1661" s="105" t="s">
        <v>924</v>
      </c>
      <c r="I1661" t="s">
        <v>925</v>
      </c>
      <c r="J1661" t="s">
        <v>669</v>
      </c>
      <c r="K1661" t="s">
        <v>315</v>
      </c>
      <c r="L1661">
        <v>61734</v>
      </c>
      <c r="M1661">
        <v>19876</v>
      </c>
      <c r="O1661">
        <v>333080</v>
      </c>
      <c r="P1661" t="s">
        <v>1066</v>
      </c>
      <c r="Q1661">
        <v>21960</v>
      </c>
      <c r="R1661">
        <v>152</v>
      </c>
      <c r="S1661">
        <v>21960</v>
      </c>
      <c r="T1661">
        <v>2786</v>
      </c>
      <c r="U1661" t="s">
        <v>328</v>
      </c>
      <c r="W1661">
        <v>1158667035</v>
      </c>
      <c r="X1661" s="76">
        <v>44410</v>
      </c>
      <c r="Y1661" s="76">
        <v>44713</v>
      </c>
      <c r="Z1661" s="76">
        <v>44713</v>
      </c>
      <c r="AA1661" s="76">
        <v>44742</v>
      </c>
      <c r="AB1661">
        <v>1537.65</v>
      </c>
      <c r="AC1661" t="s">
        <v>1067</v>
      </c>
      <c r="AD1661" t="s">
        <v>346</v>
      </c>
      <c r="AE1661" t="s">
        <v>324</v>
      </c>
      <c r="AF1661" t="s">
        <v>1417</v>
      </c>
      <c r="AG1661" t="s">
        <v>1406</v>
      </c>
      <c r="AH1661" t="s">
        <v>329</v>
      </c>
      <c r="AI1661" t="s">
        <v>318</v>
      </c>
      <c r="AJ1661" t="s">
        <v>1070</v>
      </c>
      <c r="AK1661">
        <v>86057</v>
      </c>
      <c r="AL1661">
        <v>4</v>
      </c>
      <c r="AM1661" t="s">
        <v>1339</v>
      </c>
      <c r="AN1661" t="s">
        <v>1340</v>
      </c>
      <c r="AO1661">
        <v>208081132</v>
      </c>
    </row>
    <row r="1662" spans="1:41">
      <c r="A1662" t="s">
        <v>315</v>
      </c>
      <c r="B1662">
        <v>4058</v>
      </c>
      <c r="C1662" t="s">
        <v>923</v>
      </c>
      <c r="D1662" t="s">
        <v>316</v>
      </c>
      <c r="E1662">
        <v>64850</v>
      </c>
      <c r="F1662" t="s">
        <v>317</v>
      </c>
      <c r="G1662" t="s">
        <v>318</v>
      </c>
      <c r="H1662" s="105" t="s">
        <v>924</v>
      </c>
      <c r="I1662" t="s">
        <v>925</v>
      </c>
      <c r="J1662" t="s">
        <v>669</v>
      </c>
      <c r="K1662" t="s">
        <v>315</v>
      </c>
      <c r="L1662">
        <v>61736</v>
      </c>
      <c r="M1662">
        <v>19876</v>
      </c>
      <c r="O1662">
        <v>333080</v>
      </c>
      <c r="P1662" t="s">
        <v>1066</v>
      </c>
      <c r="Q1662">
        <v>21960</v>
      </c>
      <c r="R1662">
        <v>152</v>
      </c>
      <c r="S1662">
        <v>21960</v>
      </c>
      <c r="T1662">
        <v>2786</v>
      </c>
      <c r="U1662" t="s">
        <v>328</v>
      </c>
      <c r="W1662">
        <v>1158667035</v>
      </c>
      <c r="X1662" s="76">
        <v>44410</v>
      </c>
      <c r="Y1662" s="76">
        <v>44713</v>
      </c>
      <c r="Z1662" s="76">
        <v>44713</v>
      </c>
      <c r="AA1662" s="76">
        <v>44742</v>
      </c>
      <c r="AB1662">
        <v>1562.78</v>
      </c>
      <c r="AC1662" t="s">
        <v>1067</v>
      </c>
      <c r="AD1662" t="s">
        <v>346</v>
      </c>
      <c r="AE1662" t="s">
        <v>324</v>
      </c>
      <c r="AF1662" t="s">
        <v>1417</v>
      </c>
      <c r="AG1662" t="s">
        <v>1406</v>
      </c>
      <c r="AH1662" t="s">
        <v>329</v>
      </c>
      <c r="AI1662" t="s">
        <v>318</v>
      </c>
      <c r="AJ1662" t="s">
        <v>1070</v>
      </c>
      <c r="AK1662">
        <v>86057</v>
      </c>
      <c r="AL1662">
        <v>6</v>
      </c>
      <c r="AM1662" t="s">
        <v>1335</v>
      </c>
      <c r="AN1662" t="s">
        <v>1336</v>
      </c>
      <c r="AO1662">
        <v>208081155</v>
      </c>
    </row>
    <row r="1663" spans="1:41">
      <c r="A1663" t="s">
        <v>315</v>
      </c>
      <c r="B1663">
        <v>4058</v>
      </c>
      <c r="C1663" t="s">
        <v>923</v>
      </c>
      <c r="D1663" t="s">
        <v>316</v>
      </c>
      <c r="E1663">
        <v>64850</v>
      </c>
      <c r="F1663" t="s">
        <v>317</v>
      </c>
      <c r="G1663" t="s">
        <v>318</v>
      </c>
      <c r="H1663" s="105" t="s">
        <v>924</v>
      </c>
      <c r="I1663" t="s">
        <v>925</v>
      </c>
      <c r="J1663" t="s">
        <v>669</v>
      </c>
      <c r="K1663" t="s">
        <v>315</v>
      </c>
      <c r="L1663">
        <v>61747</v>
      </c>
      <c r="M1663">
        <v>19876</v>
      </c>
      <c r="O1663">
        <v>333080</v>
      </c>
      <c r="P1663" t="s">
        <v>1066</v>
      </c>
      <c r="Q1663">
        <v>21960</v>
      </c>
      <c r="R1663">
        <v>152</v>
      </c>
      <c r="S1663">
        <v>21960</v>
      </c>
      <c r="T1663">
        <v>2786</v>
      </c>
      <c r="U1663" t="s">
        <v>328</v>
      </c>
      <c r="W1663">
        <v>1158667035</v>
      </c>
      <c r="X1663" s="76">
        <v>44410</v>
      </c>
      <c r="Y1663" s="76">
        <v>44713</v>
      </c>
      <c r="Z1663" s="76">
        <v>44713</v>
      </c>
      <c r="AA1663" s="76">
        <v>44742</v>
      </c>
      <c r="AB1663">
        <v>1728.6</v>
      </c>
      <c r="AC1663" t="s">
        <v>1067</v>
      </c>
      <c r="AD1663" t="s">
        <v>346</v>
      </c>
      <c r="AE1663" t="s">
        <v>324</v>
      </c>
      <c r="AF1663" t="s">
        <v>1417</v>
      </c>
      <c r="AG1663" t="s">
        <v>1406</v>
      </c>
      <c r="AH1663" t="s">
        <v>329</v>
      </c>
      <c r="AI1663" t="s">
        <v>318</v>
      </c>
      <c r="AJ1663" t="s">
        <v>1070</v>
      </c>
      <c r="AK1663">
        <v>86057</v>
      </c>
      <c r="AL1663">
        <v>17</v>
      </c>
      <c r="AM1663" t="s">
        <v>966</v>
      </c>
      <c r="AN1663" t="s">
        <v>1324</v>
      </c>
      <c r="AO1663">
        <v>208081251</v>
      </c>
    </row>
    <row r="1664" spans="1:41">
      <c r="A1664" t="s">
        <v>315</v>
      </c>
      <c r="B1664">
        <v>4058</v>
      </c>
      <c r="C1664" t="s">
        <v>923</v>
      </c>
      <c r="D1664" t="s">
        <v>316</v>
      </c>
      <c r="E1664">
        <v>64850</v>
      </c>
      <c r="F1664" t="s">
        <v>317</v>
      </c>
      <c r="G1664" t="s">
        <v>318</v>
      </c>
      <c r="H1664" s="105" t="s">
        <v>924</v>
      </c>
      <c r="I1664" t="s">
        <v>925</v>
      </c>
      <c r="J1664" t="s">
        <v>669</v>
      </c>
      <c r="K1664" t="s">
        <v>315</v>
      </c>
      <c r="L1664">
        <v>61742</v>
      </c>
      <c r="M1664">
        <v>19876</v>
      </c>
      <c r="O1664">
        <v>333080</v>
      </c>
      <c r="P1664" t="s">
        <v>1066</v>
      </c>
      <c r="Q1664">
        <v>21960</v>
      </c>
      <c r="R1664">
        <v>152</v>
      </c>
      <c r="S1664">
        <v>21960</v>
      </c>
      <c r="T1664">
        <v>2786</v>
      </c>
      <c r="U1664" t="s">
        <v>328</v>
      </c>
      <c r="W1664">
        <v>1158667035</v>
      </c>
      <c r="X1664" s="76">
        <v>44410</v>
      </c>
      <c r="Y1664" s="76">
        <v>44713</v>
      </c>
      <c r="Z1664" s="76">
        <v>44713</v>
      </c>
      <c r="AA1664" s="76">
        <v>44742</v>
      </c>
      <c r="AB1664">
        <v>1557.75</v>
      </c>
      <c r="AC1664" t="s">
        <v>1067</v>
      </c>
      <c r="AD1664" t="s">
        <v>346</v>
      </c>
      <c r="AE1664" t="s">
        <v>324</v>
      </c>
      <c r="AF1664" t="s">
        <v>1417</v>
      </c>
      <c r="AG1664" t="s">
        <v>1406</v>
      </c>
      <c r="AH1664" t="s">
        <v>329</v>
      </c>
      <c r="AI1664" t="s">
        <v>318</v>
      </c>
      <c r="AJ1664" t="s">
        <v>1070</v>
      </c>
      <c r="AK1664">
        <v>86057</v>
      </c>
      <c r="AL1664">
        <v>12</v>
      </c>
      <c r="AM1664" t="s">
        <v>1354</v>
      </c>
      <c r="AN1664" t="s">
        <v>1355</v>
      </c>
      <c r="AO1664">
        <v>208081207</v>
      </c>
    </row>
    <row r="1665" spans="1:41">
      <c r="A1665" t="s">
        <v>315</v>
      </c>
      <c r="B1665">
        <v>4058</v>
      </c>
      <c r="C1665" t="s">
        <v>923</v>
      </c>
      <c r="D1665" t="s">
        <v>316</v>
      </c>
      <c r="E1665">
        <v>64850</v>
      </c>
      <c r="F1665" t="s">
        <v>317</v>
      </c>
      <c r="G1665" t="s">
        <v>318</v>
      </c>
      <c r="H1665" s="105" t="s">
        <v>924</v>
      </c>
      <c r="I1665" t="s">
        <v>925</v>
      </c>
      <c r="J1665" t="s">
        <v>669</v>
      </c>
      <c r="K1665" t="s">
        <v>315</v>
      </c>
      <c r="L1665">
        <v>61735</v>
      </c>
      <c r="M1665">
        <v>19876</v>
      </c>
      <c r="O1665">
        <v>333080</v>
      </c>
      <c r="P1665" t="s">
        <v>1066</v>
      </c>
      <c r="Q1665">
        <v>21960</v>
      </c>
      <c r="R1665">
        <v>152</v>
      </c>
      <c r="S1665">
        <v>21960</v>
      </c>
      <c r="T1665">
        <v>2786</v>
      </c>
      <c r="U1665" t="s">
        <v>328</v>
      </c>
      <c r="W1665">
        <v>1158667035</v>
      </c>
      <c r="X1665" s="76">
        <v>44410</v>
      </c>
      <c r="Y1665" s="76">
        <v>44713</v>
      </c>
      <c r="Z1665" s="76">
        <v>44713</v>
      </c>
      <c r="AA1665" s="76">
        <v>44742</v>
      </c>
      <c r="AB1665">
        <v>1723.58</v>
      </c>
      <c r="AC1665" t="s">
        <v>1067</v>
      </c>
      <c r="AD1665" t="s">
        <v>346</v>
      </c>
      <c r="AE1665" t="s">
        <v>324</v>
      </c>
      <c r="AF1665" t="s">
        <v>1417</v>
      </c>
      <c r="AG1665" t="s">
        <v>1406</v>
      </c>
      <c r="AH1665" t="s">
        <v>329</v>
      </c>
      <c r="AI1665" t="s">
        <v>318</v>
      </c>
      <c r="AJ1665" t="s">
        <v>1070</v>
      </c>
      <c r="AK1665">
        <v>86057</v>
      </c>
      <c r="AL1665">
        <v>5</v>
      </c>
      <c r="AM1665" t="s">
        <v>1290</v>
      </c>
      <c r="AN1665" t="s">
        <v>1291</v>
      </c>
      <c r="AO1665">
        <v>208081148</v>
      </c>
    </row>
    <row r="1666" spans="1:41">
      <c r="A1666" t="s">
        <v>315</v>
      </c>
      <c r="B1666">
        <v>4058</v>
      </c>
      <c r="C1666" t="s">
        <v>923</v>
      </c>
      <c r="D1666" t="s">
        <v>316</v>
      </c>
      <c r="E1666">
        <v>64850</v>
      </c>
      <c r="F1666" t="s">
        <v>317</v>
      </c>
      <c r="G1666" t="s">
        <v>318</v>
      </c>
      <c r="H1666" s="105" t="s">
        <v>924</v>
      </c>
      <c r="I1666" t="s">
        <v>925</v>
      </c>
      <c r="J1666" t="s">
        <v>669</v>
      </c>
      <c r="K1666" t="s">
        <v>315</v>
      </c>
      <c r="L1666">
        <v>61733</v>
      </c>
      <c r="M1666">
        <v>19876</v>
      </c>
      <c r="O1666">
        <v>333080</v>
      </c>
      <c r="P1666" t="s">
        <v>1066</v>
      </c>
      <c r="Q1666">
        <v>21960</v>
      </c>
      <c r="R1666">
        <v>152</v>
      </c>
      <c r="S1666">
        <v>21960</v>
      </c>
      <c r="T1666">
        <v>2786</v>
      </c>
      <c r="U1666" t="s">
        <v>328</v>
      </c>
      <c r="W1666">
        <v>1158667035</v>
      </c>
      <c r="X1666" s="76">
        <v>44410</v>
      </c>
      <c r="Y1666" s="76">
        <v>44713</v>
      </c>
      <c r="Z1666" s="76">
        <v>44713</v>
      </c>
      <c r="AA1666" s="76">
        <v>44742</v>
      </c>
      <c r="AB1666">
        <v>1875.33</v>
      </c>
      <c r="AC1666" t="s">
        <v>1067</v>
      </c>
      <c r="AD1666" t="s">
        <v>346</v>
      </c>
      <c r="AE1666" t="s">
        <v>324</v>
      </c>
      <c r="AF1666" t="s">
        <v>1417</v>
      </c>
      <c r="AG1666" t="s">
        <v>1406</v>
      </c>
      <c r="AH1666" t="s">
        <v>329</v>
      </c>
      <c r="AI1666" t="s">
        <v>318</v>
      </c>
      <c r="AJ1666" t="s">
        <v>1070</v>
      </c>
      <c r="AK1666">
        <v>86057</v>
      </c>
      <c r="AL1666">
        <v>3</v>
      </c>
      <c r="AM1666" t="s">
        <v>1346</v>
      </c>
      <c r="AN1666" t="s">
        <v>1347</v>
      </c>
      <c r="AO1666">
        <v>208081118</v>
      </c>
    </row>
    <row r="1667" spans="1:41">
      <c r="A1667" t="s">
        <v>315</v>
      </c>
      <c r="B1667">
        <v>4058</v>
      </c>
      <c r="C1667" t="s">
        <v>923</v>
      </c>
      <c r="D1667" t="s">
        <v>316</v>
      </c>
      <c r="E1667">
        <v>64850</v>
      </c>
      <c r="F1667" t="s">
        <v>317</v>
      </c>
      <c r="G1667" t="s">
        <v>318</v>
      </c>
      <c r="H1667" s="105" t="s">
        <v>924</v>
      </c>
      <c r="I1667" t="s">
        <v>925</v>
      </c>
      <c r="J1667" t="s">
        <v>669</v>
      </c>
      <c r="K1667" t="s">
        <v>315</v>
      </c>
      <c r="L1667">
        <v>61745</v>
      </c>
      <c r="M1667">
        <v>19876</v>
      </c>
      <c r="O1667">
        <v>333080</v>
      </c>
      <c r="P1667" t="s">
        <v>1066</v>
      </c>
      <c r="Q1667">
        <v>21960</v>
      </c>
      <c r="R1667">
        <v>152</v>
      </c>
      <c r="S1667">
        <v>21960</v>
      </c>
      <c r="T1667">
        <v>2786</v>
      </c>
      <c r="U1667" t="s">
        <v>328</v>
      </c>
      <c r="W1667">
        <v>1158667035</v>
      </c>
      <c r="X1667" s="76">
        <v>44410</v>
      </c>
      <c r="Y1667" s="76">
        <v>44713</v>
      </c>
      <c r="Z1667" s="76">
        <v>44713</v>
      </c>
      <c r="AA1667" s="76">
        <v>44742</v>
      </c>
      <c r="AB1667">
        <v>1557.75</v>
      </c>
      <c r="AC1667" t="s">
        <v>1067</v>
      </c>
      <c r="AD1667" t="s">
        <v>346</v>
      </c>
      <c r="AE1667" t="s">
        <v>324</v>
      </c>
      <c r="AF1667" t="s">
        <v>1417</v>
      </c>
      <c r="AG1667" t="s">
        <v>1406</v>
      </c>
      <c r="AH1667" t="s">
        <v>329</v>
      </c>
      <c r="AI1667" t="s">
        <v>318</v>
      </c>
      <c r="AJ1667" t="s">
        <v>1070</v>
      </c>
      <c r="AK1667">
        <v>86057</v>
      </c>
      <c r="AL1667">
        <v>15</v>
      </c>
      <c r="AM1667" t="s">
        <v>1309</v>
      </c>
      <c r="AN1667" t="s">
        <v>1310</v>
      </c>
      <c r="AO1667">
        <v>208081237</v>
      </c>
    </row>
    <row r="1668" spans="1:41">
      <c r="A1668" t="s">
        <v>315</v>
      </c>
      <c r="B1668">
        <v>4058</v>
      </c>
      <c r="C1668" t="s">
        <v>923</v>
      </c>
      <c r="D1668" t="s">
        <v>316</v>
      </c>
      <c r="E1668">
        <v>64850</v>
      </c>
      <c r="F1668" t="s">
        <v>317</v>
      </c>
      <c r="G1668" t="s">
        <v>318</v>
      </c>
      <c r="H1668" s="105" t="s">
        <v>924</v>
      </c>
      <c r="I1668" t="s">
        <v>925</v>
      </c>
      <c r="J1668" t="s">
        <v>669</v>
      </c>
      <c r="K1668" t="s">
        <v>315</v>
      </c>
      <c r="L1668">
        <v>61743</v>
      </c>
      <c r="M1668">
        <v>19876</v>
      </c>
      <c r="O1668">
        <v>333080</v>
      </c>
      <c r="P1668" t="s">
        <v>1066</v>
      </c>
      <c r="Q1668">
        <v>21960</v>
      </c>
      <c r="R1668">
        <v>152</v>
      </c>
      <c r="S1668">
        <v>21960</v>
      </c>
      <c r="T1668">
        <v>2786</v>
      </c>
      <c r="U1668" t="s">
        <v>328</v>
      </c>
      <c r="W1668">
        <v>1158667035</v>
      </c>
      <c r="X1668" s="76">
        <v>44410</v>
      </c>
      <c r="Y1668" s="76">
        <v>44713</v>
      </c>
      <c r="Z1668" s="76">
        <v>44713</v>
      </c>
      <c r="AA1668" s="76">
        <v>44742</v>
      </c>
      <c r="AB1668">
        <v>1125.5999999999999</v>
      </c>
      <c r="AC1668" t="s">
        <v>1067</v>
      </c>
      <c r="AD1668" t="s">
        <v>346</v>
      </c>
      <c r="AE1668" t="s">
        <v>324</v>
      </c>
      <c r="AF1668" t="s">
        <v>1417</v>
      </c>
      <c r="AG1668" t="s">
        <v>1406</v>
      </c>
      <c r="AH1668" t="s">
        <v>329</v>
      </c>
      <c r="AI1668" t="s">
        <v>318</v>
      </c>
      <c r="AJ1668" t="s">
        <v>1070</v>
      </c>
      <c r="AK1668">
        <v>86057</v>
      </c>
      <c r="AL1668">
        <v>13</v>
      </c>
      <c r="AM1668" t="s">
        <v>932</v>
      </c>
      <c r="AN1668" t="s">
        <v>1292</v>
      </c>
      <c r="AO1668">
        <v>208081214</v>
      </c>
    </row>
    <row r="1669" spans="1:41">
      <c r="A1669" t="s">
        <v>315</v>
      </c>
      <c r="B1669">
        <v>4058</v>
      </c>
      <c r="C1669" t="s">
        <v>923</v>
      </c>
      <c r="D1669" t="s">
        <v>316</v>
      </c>
      <c r="E1669">
        <v>64850</v>
      </c>
      <c r="F1669" t="s">
        <v>317</v>
      </c>
      <c r="G1669" t="s">
        <v>318</v>
      </c>
      <c r="H1669" s="105" t="s">
        <v>924</v>
      </c>
      <c r="I1669" t="s">
        <v>925</v>
      </c>
      <c r="J1669" t="s">
        <v>669</v>
      </c>
      <c r="K1669" t="s">
        <v>315</v>
      </c>
      <c r="L1669">
        <v>61751</v>
      </c>
      <c r="M1669">
        <v>19876</v>
      </c>
      <c r="O1669">
        <v>333080</v>
      </c>
      <c r="P1669" t="s">
        <v>1066</v>
      </c>
      <c r="Q1669">
        <v>21960</v>
      </c>
      <c r="R1669">
        <v>152</v>
      </c>
      <c r="S1669">
        <v>21960</v>
      </c>
      <c r="T1669">
        <v>2786</v>
      </c>
      <c r="U1669" t="s">
        <v>328</v>
      </c>
      <c r="W1669">
        <v>1158667035</v>
      </c>
      <c r="X1669" s="76">
        <v>44410</v>
      </c>
      <c r="Y1669" s="76">
        <v>44713</v>
      </c>
      <c r="Z1669" s="76">
        <v>44713</v>
      </c>
      <c r="AA1669" s="76">
        <v>44742</v>
      </c>
      <c r="AB1669">
        <v>1557.75</v>
      </c>
      <c r="AC1669" t="s">
        <v>1067</v>
      </c>
      <c r="AD1669" t="s">
        <v>346</v>
      </c>
      <c r="AE1669" t="s">
        <v>324</v>
      </c>
      <c r="AF1669" t="s">
        <v>1417</v>
      </c>
      <c r="AG1669" t="s">
        <v>1406</v>
      </c>
      <c r="AH1669" t="s">
        <v>329</v>
      </c>
      <c r="AI1669" t="s">
        <v>318</v>
      </c>
      <c r="AJ1669" t="s">
        <v>1070</v>
      </c>
      <c r="AK1669">
        <v>86057</v>
      </c>
      <c r="AL1669">
        <v>21</v>
      </c>
      <c r="AM1669" t="s">
        <v>1286</v>
      </c>
      <c r="AN1669" t="s">
        <v>1287</v>
      </c>
      <c r="AO1669">
        <v>208081297</v>
      </c>
    </row>
    <row r="1670" spans="1:41">
      <c r="A1670" t="s">
        <v>315</v>
      </c>
      <c r="B1670">
        <v>4058</v>
      </c>
      <c r="C1670" t="s">
        <v>923</v>
      </c>
      <c r="D1670" t="s">
        <v>316</v>
      </c>
      <c r="E1670">
        <v>64850</v>
      </c>
      <c r="F1670" t="s">
        <v>317</v>
      </c>
      <c r="G1670" t="s">
        <v>318</v>
      </c>
      <c r="H1670" s="105" t="s">
        <v>924</v>
      </c>
      <c r="I1670" t="s">
        <v>925</v>
      </c>
      <c r="J1670" t="s">
        <v>669</v>
      </c>
      <c r="K1670" t="s">
        <v>315</v>
      </c>
      <c r="L1670">
        <v>61739</v>
      </c>
      <c r="M1670">
        <v>19876</v>
      </c>
      <c r="O1670">
        <v>333080</v>
      </c>
      <c r="P1670" t="s">
        <v>1066</v>
      </c>
      <c r="Q1670">
        <v>21960</v>
      </c>
      <c r="R1670">
        <v>152</v>
      </c>
      <c r="S1670">
        <v>21960</v>
      </c>
      <c r="T1670">
        <v>2786</v>
      </c>
      <c r="U1670" t="s">
        <v>328</v>
      </c>
      <c r="W1670">
        <v>1158667035</v>
      </c>
      <c r="X1670" s="76">
        <v>44410</v>
      </c>
      <c r="Y1670" s="76">
        <v>44713</v>
      </c>
      <c r="Z1670" s="76">
        <v>44713</v>
      </c>
      <c r="AA1670" s="76">
        <v>44742</v>
      </c>
      <c r="AB1670">
        <v>1557.75</v>
      </c>
      <c r="AC1670" t="s">
        <v>1067</v>
      </c>
      <c r="AD1670" t="s">
        <v>346</v>
      </c>
      <c r="AE1670" t="s">
        <v>324</v>
      </c>
      <c r="AF1670" t="s">
        <v>1417</v>
      </c>
      <c r="AG1670" t="s">
        <v>1406</v>
      </c>
      <c r="AH1670" t="s">
        <v>329</v>
      </c>
      <c r="AI1670" t="s">
        <v>318</v>
      </c>
      <c r="AJ1670" t="s">
        <v>1070</v>
      </c>
      <c r="AK1670">
        <v>86057</v>
      </c>
      <c r="AL1670">
        <v>9</v>
      </c>
      <c r="AM1670" t="s">
        <v>1305</v>
      </c>
      <c r="AN1670" t="s">
        <v>1306</v>
      </c>
      <c r="AO1670">
        <v>208081178</v>
      </c>
    </row>
    <row r="1671" spans="1:41">
      <c r="A1671" t="s">
        <v>315</v>
      </c>
      <c r="B1671">
        <v>4058</v>
      </c>
      <c r="C1671" t="s">
        <v>923</v>
      </c>
      <c r="D1671" t="s">
        <v>316</v>
      </c>
      <c r="E1671">
        <v>64850</v>
      </c>
      <c r="F1671" t="s">
        <v>317</v>
      </c>
      <c r="G1671" t="s">
        <v>318</v>
      </c>
      <c r="H1671" s="105" t="s">
        <v>924</v>
      </c>
      <c r="I1671" t="s">
        <v>925</v>
      </c>
      <c r="J1671" t="s">
        <v>669</v>
      </c>
      <c r="K1671" t="s">
        <v>315</v>
      </c>
      <c r="L1671">
        <v>61748</v>
      </c>
      <c r="M1671">
        <v>19876</v>
      </c>
      <c r="O1671">
        <v>333080</v>
      </c>
      <c r="P1671" t="s">
        <v>1066</v>
      </c>
      <c r="Q1671">
        <v>21960</v>
      </c>
      <c r="R1671">
        <v>152</v>
      </c>
      <c r="S1671">
        <v>21960</v>
      </c>
      <c r="T1671">
        <v>2786</v>
      </c>
      <c r="U1671" t="s">
        <v>328</v>
      </c>
      <c r="W1671">
        <v>1158667035</v>
      </c>
      <c r="X1671" s="76">
        <v>44410</v>
      </c>
      <c r="Y1671" s="76">
        <v>44713</v>
      </c>
      <c r="Z1671" s="76">
        <v>44713</v>
      </c>
      <c r="AA1671" s="76">
        <v>44742</v>
      </c>
      <c r="AB1671">
        <v>1557.75</v>
      </c>
      <c r="AC1671" t="s">
        <v>1067</v>
      </c>
      <c r="AD1671" t="s">
        <v>346</v>
      </c>
      <c r="AE1671" t="s">
        <v>324</v>
      </c>
      <c r="AF1671" t="s">
        <v>1417</v>
      </c>
      <c r="AG1671" t="s">
        <v>1406</v>
      </c>
      <c r="AH1671" t="s">
        <v>329</v>
      </c>
      <c r="AI1671" t="s">
        <v>318</v>
      </c>
      <c r="AJ1671" t="s">
        <v>1070</v>
      </c>
      <c r="AK1671">
        <v>86057</v>
      </c>
      <c r="AL1671">
        <v>18</v>
      </c>
      <c r="AM1671" t="s">
        <v>1295</v>
      </c>
      <c r="AN1671" t="s">
        <v>1296</v>
      </c>
      <c r="AO1671">
        <v>208081267</v>
      </c>
    </row>
    <row r="1672" spans="1:41">
      <c r="A1672" t="s">
        <v>315</v>
      </c>
      <c r="B1672">
        <v>4058</v>
      </c>
      <c r="C1672" t="s">
        <v>923</v>
      </c>
      <c r="D1672" t="s">
        <v>316</v>
      </c>
      <c r="E1672">
        <v>64850</v>
      </c>
      <c r="F1672" t="s">
        <v>317</v>
      </c>
      <c r="G1672" t="s">
        <v>318</v>
      </c>
      <c r="H1672" s="105" t="s">
        <v>924</v>
      </c>
      <c r="I1672" t="s">
        <v>925</v>
      </c>
      <c r="J1672" t="s">
        <v>669</v>
      </c>
      <c r="K1672" t="s">
        <v>315</v>
      </c>
      <c r="L1672">
        <v>61749</v>
      </c>
      <c r="M1672">
        <v>19876</v>
      </c>
      <c r="O1672">
        <v>333080</v>
      </c>
      <c r="P1672" t="s">
        <v>1066</v>
      </c>
      <c r="Q1672">
        <v>21960</v>
      </c>
      <c r="R1672">
        <v>152</v>
      </c>
      <c r="S1672">
        <v>21960</v>
      </c>
      <c r="T1672">
        <v>2786</v>
      </c>
      <c r="U1672" t="s">
        <v>328</v>
      </c>
      <c r="W1672">
        <v>1158667035</v>
      </c>
      <c r="X1672" s="76">
        <v>44410</v>
      </c>
      <c r="Y1672" s="76">
        <v>44713</v>
      </c>
      <c r="Z1672" s="76">
        <v>44713</v>
      </c>
      <c r="AA1672" s="76">
        <v>44742</v>
      </c>
      <c r="AB1672">
        <v>1130.6300000000001</v>
      </c>
      <c r="AC1672" t="s">
        <v>1067</v>
      </c>
      <c r="AD1672" t="s">
        <v>346</v>
      </c>
      <c r="AE1672" t="s">
        <v>324</v>
      </c>
      <c r="AF1672" t="s">
        <v>1417</v>
      </c>
      <c r="AG1672" t="s">
        <v>1406</v>
      </c>
      <c r="AH1672" t="s">
        <v>329</v>
      </c>
      <c r="AI1672" t="s">
        <v>318</v>
      </c>
      <c r="AJ1672" t="s">
        <v>1070</v>
      </c>
      <c r="AK1672">
        <v>86057</v>
      </c>
      <c r="AL1672">
        <v>19</v>
      </c>
      <c r="AM1672" t="s">
        <v>977</v>
      </c>
      <c r="AN1672" t="s">
        <v>1343</v>
      </c>
      <c r="AO1672">
        <v>208081274</v>
      </c>
    </row>
    <row r="1673" spans="1:41">
      <c r="A1673" t="s">
        <v>315</v>
      </c>
      <c r="B1673">
        <v>4058</v>
      </c>
      <c r="C1673" t="s">
        <v>923</v>
      </c>
      <c r="D1673" t="s">
        <v>316</v>
      </c>
      <c r="E1673">
        <v>64850</v>
      </c>
      <c r="F1673" t="s">
        <v>317</v>
      </c>
      <c r="G1673" t="s">
        <v>318</v>
      </c>
      <c r="H1673" s="105" t="s">
        <v>924</v>
      </c>
      <c r="I1673" t="s">
        <v>925</v>
      </c>
      <c r="J1673" t="s">
        <v>669</v>
      </c>
      <c r="K1673" t="s">
        <v>315</v>
      </c>
      <c r="L1673">
        <v>61738</v>
      </c>
      <c r="M1673">
        <v>19876</v>
      </c>
      <c r="O1673">
        <v>333080</v>
      </c>
      <c r="P1673" t="s">
        <v>1066</v>
      </c>
      <c r="Q1673">
        <v>21960</v>
      </c>
      <c r="R1673">
        <v>152</v>
      </c>
      <c r="S1673">
        <v>21960</v>
      </c>
      <c r="T1673">
        <v>2786</v>
      </c>
      <c r="U1673" t="s">
        <v>328</v>
      </c>
      <c r="W1673">
        <v>1158667035</v>
      </c>
      <c r="X1673" s="76">
        <v>44410</v>
      </c>
      <c r="Y1673" s="76">
        <v>44713</v>
      </c>
      <c r="Z1673" s="76">
        <v>44713</v>
      </c>
      <c r="AA1673" s="76">
        <v>44742</v>
      </c>
      <c r="AB1673">
        <v>1723.58</v>
      </c>
      <c r="AC1673" t="s">
        <v>1067</v>
      </c>
      <c r="AD1673" t="s">
        <v>346</v>
      </c>
      <c r="AE1673" t="s">
        <v>324</v>
      </c>
      <c r="AF1673" t="s">
        <v>1417</v>
      </c>
      <c r="AG1673" t="s">
        <v>1406</v>
      </c>
      <c r="AH1673" t="s">
        <v>329</v>
      </c>
      <c r="AI1673" t="s">
        <v>318</v>
      </c>
      <c r="AJ1673" t="s">
        <v>1070</v>
      </c>
      <c r="AK1673">
        <v>86057</v>
      </c>
      <c r="AL1673">
        <v>8</v>
      </c>
      <c r="AM1673" t="s">
        <v>1301</v>
      </c>
      <c r="AN1673" t="s">
        <v>1302</v>
      </c>
      <c r="AO1673">
        <v>207055970</v>
      </c>
    </row>
    <row r="1674" spans="1:41">
      <c r="A1674" t="s">
        <v>315</v>
      </c>
      <c r="B1674">
        <v>4058</v>
      </c>
      <c r="C1674" t="s">
        <v>923</v>
      </c>
      <c r="D1674" t="s">
        <v>316</v>
      </c>
      <c r="E1674">
        <v>64850</v>
      </c>
      <c r="F1674" t="s">
        <v>317</v>
      </c>
      <c r="G1674" t="s">
        <v>318</v>
      </c>
      <c r="H1674" s="105" t="s">
        <v>924</v>
      </c>
      <c r="I1674" t="s">
        <v>925</v>
      </c>
      <c r="J1674" t="s">
        <v>669</v>
      </c>
      <c r="K1674" t="s">
        <v>315</v>
      </c>
      <c r="L1674">
        <v>432000</v>
      </c>
      <c r="M1674">
        <v>19937</v>
      </c>
      <c r="O1674">
        <v>333080</v>
      </c>
      <c r="P1674" t="s">
        <v>1066</v>
      </c>
      <c r="Q1674">
        <v>24002</v>
      </c>
      <c r="R1674">
        <v>152</v>
      </c>
      <c r="S1674">
        <v>24002</v>
      </c>
      <c r="T1674">
        <v>2786</v>
      </c>
      <c r="U1674" t="s">
        <v>328</v>
      </c>
      <c r="W1674">
        <v>1158667035</v>
      </c>
      <c r="X1674" s="76">
        <v>44804</v>
      </c>
      <c r="Y1674" s="76">
        <v>44805</v>
      </c>
      <c r="Z1674" s="76">
        <v>44774</v>
      </c>
      <c r="AA1674" s="76">
        <v>44804</v>
      </c>
      <c r="AB1674">
        <v>1638.87</v>
      </c>
      <c r="AC1674" t="s">
        <v>1067</v>
      </c>
      <c r="AD1674" t="s">
        <v>553</v>
      </c>
      <c r="AE1674" t="s">
        <v>324</v>
      </c>
      <c r="AF1674" t="s">
        <v>1418</v>
      </c>
      <c r="AG1674" t="s">
        <v>1419</v>
      </c>
      <c r="AH1674" t="s">
        <v>329</v>
      </c>
      <c r="AI1674" t="s">
        <v>318</v>
      </c>
      <c r="AJ1674" t="s">
        <v>1070</v>
      </c>
      <c r="AK1674">
        <v>86057</v>
      </c>
      <c r="AL1674">
        <v>9</v>
      </c>
      <c r="AM1674" t="s">
        <v>1305</v>
      </c>
      <c r="AN1674" t="s">
        <v>1306</v>
      </c>
      <c r="AO1674">
        <v>208081178</v>
      </c>
    </row>
    <row r="1675" spans="1:41">
      <c r="A1675" t="s">
        <v>315</v>
      </c>
      <c r="B1675">
        <v>4058</v>
      </c>
      <c r="C1675" t="s">
        <v>923</v>
      </c>
      <c r="D1675" t="s">
        <v>316</v>
      </c>
      <c r="E1675">
        <v>64850</v>
      </c>
      <c r="F1675" t="s">
        <v>317</v>
      </c>
      <c r="G1675" t="s">
        <v>318</v>
      </c>
      <c r="H1675" s="105" t="s">
        <v>924</v>
      </c>
      <c r="I1675" t="s">
        <v>925</v>
      </c>
      <c r="J1675" t="s">
        <v>669</v>
      </c>
      <c r="K1675" t="s">
        <v>315</v>
      </c>
      <c r="L1675">
        <v>431998</v>
      </c>
      <c r="M1675">
        <v>19937</v>
      </c>
      <c r="O1675">
        <v>333080</v>
      </c>
      <c r="P1675" t="s">
        <v>1066</v>
      </c>
      <c r="Q1675">
        <v>24002</v>
      </c>
      <c r="R1675">
        <v>152</v>
      </c>
      <c r="S1675">
        <v>24002</v>
      </c>
      <c r="T1675">
        <v>2786</v>
      </c>
      <c r="U1675" t="s">
        <v>328</v>
      </c>
      <c r="W1675">
        <v>1158667035</v>
      </c>
      <c r="X1675" s="76">
        <v>44804</v>
      </c>
      <c r="Y1675" s="76">
        <v>44805</v>
      </c>
      <c r="Z1675" s="76">
        <v>44774</v>
      </c>
      <c r="AA1675" s="76">
        <v>44804</v>
      </c>
      <c r="AB1675">
        <v>1194.79</v>
      </c>
      <c r="AC1675" t="s">
        <v>1067</v>
      </c>
      <c r="AD1675" t="s">
        <v>553</v>
      </c>
      <c r="AE1675" t="s">
        <v>324</v>
      </c>
      <c r="AF1675" t="s">
        <v>1418</v>
      </c>
      <c r="AG1675" t="s">
        <v>1419</v>
      </c>
      <c r="AH1675" t="s">
        <v>329</v>
      </c>
      <c r="AI1675" t="s">
        <v>318</v>
      </c>
      <c r="AJ1675" t="s">
        <v>1070</v>
      </c>
      <c r="AK1675">
        <v>86057</v>
      </c>
      <c r="AL1675">
        <v>7</v>
      </c>
      <c r="AM1675" t="s">
        <v>1350</v>
      </c>
      <c r="AN1675" t="s">
        <v>1351</v>
      </c>
      <c r="AO1675">
        <v>208081162</v>
      </c>
    </row>
    <row r="1676" spans="1:41">
      <c r="A1676" t="s">
        <v>315</v>
      </c>
      <c r="B1676">
        <v>4058</v>
      </c>
      <c r="C1676" t="s">
        <v>923</v>
      </c>
      <c r="D1676" t="s">
        <v>316</v>
      </c>
      <c r="E1676">
        <v>64850</v>
      </c>
      <c r="F1676" t="s">
        <v>317</v>
      </c>
      <c r="G1676" t="s">
        <v>318</v>
      </c>
      <c r="H1676" s="105" t="s">
        <v>924</v>
      </c>
      <c r="I1676" t="s">
        <v>925</v>
      </c>
      <c r="J1676" t="s">
        <v>669</v>
      </c>
      <c r="K1676" t="s">
        <v>315</v>
      </c>
      <c r="L1676">
        <v>432017</v>
      </c>
      <c r="M1676">
        <v>19968</v>
      </c>
      <c r="O1676">
        <v>333080</v>
      </c>
      <c r="P1676" t="s">
        <v>1066</v>
      </c>
      <c r="Q1676">
        <v>24003</v>
      </c>
      <c r="R1676">
        <v>152</v>
      </c>
      <c r="S1676">
        <v>24003</v>
      </c>
      <c r="T1676">
        <v>2786</v>
      </c>
      <c r="U1676" t="s">
        <v>328</v>
      </c>
      <c r="W1676">
        <v>1158667035</v>
      </c>
      <c r="X1676" s="76">
        <v>44804</v>
      </c>
      <c r="Y1676" s="76">
        <v>44805</v>
      </c>
      <c r="Z1676" s="76">
        <v>44805</v>
      </c>
      <c r="AA1676" s="76">
        <v>44834</v>
      </c>
      <c r="AB1676">
        <v>1644.15</v>
      </c>
      <c r="AC1676" t="s">
        <v>1067</v>
      </c>
      <c r="AD1676" t="s">
        <v>553</v>
      </c>
      <c r="AE1676" t="s">
        <v>324</v>
      </c>
      <c r="AF1676" t="s">
        <v>1420</v>
      </c>
      <c r="AG1676" t="s">
        <v>1419</v>
      </c>
      <c r="AH1676" t="s">
        <v>329</v>
      </c>
      <c r="AI1676" t="s">
        <v>318</v>
      </c>
      <c r="AJ1676" t="s">
        <v>1070</v>
      </c>
      <c r="AK1676">
        <v>86057</v>
      </c>
      <c r="AL1676">
        <v>6</v>
      </c>
      <c r="AM1676" t="s">
        <v>1335</v>
      </c>
      <c r="AN1676" t="s">
        <v>1336</v>
      </c>
      <c r="AO1676">
        <v>208081155</v>
      </c>
    </row>
    <row r="1677" spans="1:41">
      <c r="A1677" t="s">
        <v>315</v>
      </c>
      <c r="B1677">
        <v>4058</v>
      </c>
      <c r="C1677" t="s">
        <v>923</v>
      </c>
      <c r="D1677" t="s">
        <v>316</v>
      </c>
      <c r="E1677">
        <v>64850</v>
      </c>
      <c r="F1677" t="s">
        <v>317</v>
      </c>
      <c r="G1677" t="s">
        <v>318</v>
      </c>
      <c r="H1677" s="105" t="s">
        <v>924</v>
      </c>
      <c r="I1677" t="s">
        <v>925</v>
      </c>
      <c r="J1677" t="s">
        <v>669</v>
      </c>
      <c r="K1677" t="s">
        <v>315</v>
      </c>
      <c r="L1677">
        <v>431981</v>
      </c>
      <c r="M1677">
        <v>19906</v>
      </c>
      <c r="O1677">
        <v>333080</v>
      </c>
      <c r="P1677" t="s">
        <v>1066</v>
      </c>
      <c r="Q1677">
        <v>24001</v>
      </c>
      <c r="R1677">
        <v>152</v>
      </c>
      <c r="S1677">
        <v>24001</v>
      </c>
      <c r="T1677">
        <v>2786</v>
      </c>
      <c r="U1677" t="s">
        <v>328</v>
      </c>
      <c r="W1677">
        <v>1158667035</v>
      </c>
      <c r="X1677" s="76">
        <v>44804</v>
      </c>
      <c r="Y1677" s="76">
        <v>44805</v>
      </c>
      <c r="Z1677" s="76">
        <v>44743</v>
      </c>
      <c r="AA1677" s="76">
        <v>44773</v>
      </c>
      <c r="AB1677">
        <v>1189.5</v>
      </c>
      <c r="AC1677" t="s">
        <v>1067</v>
      </c>
      <c r="AD1677" t="s">
        <v>553</v>
      </c>
      <c r="AE1677" t="s">
        <v>324</v>
      </c>
      <c r="AF1677" t="s">
        <v>1421</v>
      </c>
      <c r="AG1677" t="s">
        <v>1419</v>
      </c>
      <c r="AH1677" t="s">
        <v>329</v>
      </c>
      <c r="AI1677" t="s">
        <v>318</v>
      </c>
      <c r="AJ1677" t="s">
        <v>1070</v>
      </c>
      <c r="AK1677">
        <v>86057</v>
      </c>
      <c r="AL1677">
        <v>10</v>
      </c>
      <c r="AM1677" t="s">
        <v>1299</v>
      </c>
      <c r="AN1677" t="s">
        <v>1300</v>
      </c>
      <c r="AO1677">
        <v>208081185</v>
      </c>
    </row>
    <row r="1678" spans="1:41">
      <c r="A1678" t="s">
        <v>315</v>
      </c>
      <c r="B1678">
        <v>4058</v>
      </c>
      <c r="C1678" t="s">
        <v>923</v>
      </c>
      <c r="D1678" t="s">
        <v>316</v>
      </c>
      <c r="E1678">
        <v>64850</v>
      </c>
      <c r="F1678" t="s">
        <v>317</v>
      </c>
      <c r="G1678" t="s">
        <v>318</v>
      </c>
      <c r="H1678" s="105" t="s">
        <v>924</v>
      </c>
      <c r="I1678" t="s">
        <v>925</v>
      </c>
      <c r="J1678" t="s">
        <v>669</v>
      </c>
      <c r="K1678" t="s">
        <v>315</v>
      </c>
      <c r="L1678">
        <v>432028</v>
      </c>
      <c r="M1678">
        <v>19968</v>
      </c>
      <c r="O1678">
        <v>333080</v>
      </c>
      <c r="P1678" t="s">
        <v>1066</v>
      </c>
      <c r="Q1678">
        <v>24003</v>
      </c>
      <c r="R1678">
        <v>152</v>
      </c>
      <c r="S1678">
        <v>24003</v>
      </c>
      <c r="T1678">
        <v>2786</v>
      </c>
      <c r="U1678" t="s">
        <v>328</v>
      </c>
      <c r="W1678">
        <v>1158667035</v>
      </c>
      <c r="X1678" s="76">
        <v>44804</v>
      </c>
      <c r="Y1678" s="76">
        <v>44805</v>
      </c>
      <c r="Z1678" s="76">
        <v>44805</v>
      </c>
      <c r="AA1678" s="76">
        <v>44834</v>
      </c>
      <c r="AB1678">
        <v>1818.61</v>
      </c>
      <c r="AC1678" t="s">
        <v>1067</v>
      </c>
      <c r="AD1678" t="s">
        <v>553</v>
      </c>
      <c r="AE1678" t="s">
        <v>324</v>
      </c>
      <c r="AF1678" t="s">
        <v>1420</v>
      </c>
      <c r="AG1678" t="s">
        <v>1419</v>
      </c>
      <c r="AH1678" t="s">
        <v>329</v>
      </c>
      <c r="AI1678" t="s">
        <v>318</v>
      </c>
      <c r="AJ1678" t="s">
        <v>1070</v>
      </c>
      <c r="AK1678">
        <v>86057</v>
      </c>
      <c r="AL1678">
        <v>17</v>
      </c>
      <c r="AM1678" t="s">
        <v>966</v>
      </c>
      <c r="AN1678" t="s">
        <v>1324</v>
      </c>
      <c r="AO1678">
        <v>208081251</v>
      </c>
    </row>
    <row r="1679" spans="1:41">
      <c r="A1679" t="s">
        <v>315</v>
      </c>
      <c r="B1679">
        <v>4058</v>
      </c>
      <c r="C1679" t="s">
        <v>923</v>
      </c>
      <c r="D1679" t="s">
        <v>316</v>
      </c>
      <c r="E1679">
        <v>64850</v>
      </c>
      <c r="F1679" t="s">
        <v>317</v>
      </c>
      <c r="G1679" t="s">
        <v>318</v>
      </c>
      <c r="H1679" s="105" t="s">
        <v>924</v>
      </c>
      <c r="I1679" t="s">
        <v>925</v>
      </c>
      <c r="J1679" t="s">
        <v>669</v>
      </c>
      <c r="K1679" t="s">
        <v>315</v>
      </c>
      <c r="L1679">
        <v>432032</v>
      </c>
      <c r="M1679">
        <v>19968</v>
      </c>
      <c r="O1679">
        <v>333080</v>
      </c>
      <c r="P1679" t="s">
        <v>1066</v>
      </c>
      <c r="Q1679">
        <v>24003</v>
      </c>
      <c r="R1679">
        <v>152</v>
      </c>
      <c r="S1679">
        <v>24003</v>
      </c>
      <c r="T1679">
        <v>2786</v>
      </c>
      <c r="U1679" t="s">
        <v>328</v>
      </c>
      <c r="W1679">
        <v>1158667035</v>
      </c>
      <c r="X1679" s="76">
        <v>44804</v>
      </c>
      <c r="Y1679" s="76">
        <v>44805</v>
      </c>
      <c r="Z1679" s="76">
        <v>44805</v>
      </c>
      <c r="AA1679" s="76">
        <v>44834</v>
      </c>
      <c r="AB1679">
        <v>1638.87</v>
      </c>
      <c r="AC1679" t="s">
        <v>1067</v>
      </c>
      <c r="AD1679" t="s">
        <v>553</v>
      </c>
      <c r="AE1679" t="s">
        <v>324</v>
      </c>
      <c r="AF1679" t="s">
        <v>1420</v>
      </c>
      <c r="AG1679" t="s">
        <v>1419</v>
      </c>
      <c r="AH1679" t="s">
        <v>329</v>
      </c>
      <c r="AI1679" t="s">
        <v>318</v>
      </c>
      <c r="AJ1679" t="s">
        <v>1070</v>
      </c>
      <c r="AK1679">
        <v>86057</v>
      </c>
      <c r="AL1679">
        <v>21</v>
      </c>
      <c r="AM1679" t="s">
        <v>1286</v>
      </c>
      <c r="AN1679" t="s">
        <v>1287</v>
      </c>
      <c r="AO1679">
        <v>208081297</v>
      </c>
    </row>
    <row r="1680" spans="1:41">
      <c r="A1680" t="s">
        <v>315</v>
      </c>
      <c r="B1680">
        <v>4058</v>
      </c>
      <c r="C1680" t="s">
        <v>923</v>
      </c>
      <c r="D1680" t="s">
        <v>316</v>
      </c>
      <c r="E1680">
        <v>64850</v>
      </c>
      <c r="F1680" t="s">
        <v>317</v>
      </c>
      <c r="G1680" t="s">
        <v>318</v>
      </c>
      <c r="H1680" s="105" t="s">
        <v>924</v>
      </c>
      <c r="I1680" t="s">
        <v>925</v>
      </c>
      <c r="J1680" t="s">
        <v>669</v>
      </c>
      <c r="K1680" t="s">
        <v>315</v>
      </c>
      <c r="L1680">
        <v>432026</v>
      </c>
      <c r="M1680">
        <v>19968</v>
      </c>
      <c r="O1680">
        <v>333080</v>
      </c>
      <c r="P1680" t="s">
        <v>1066</v>
      </c>
      <c r="Q1680">
        <v>24003</v>
      </c>
      <c r="R1680">
        <v>152</v>
      </c>
      <c r="S1680">
        <v>24003</v>
      </c>
      <c r="T1680">
        <v>2786</v>
      </c>
      <c r="U1680" t="s">
        <v>328</v>
      </c>
      <c r="W1680">
        <v>1158667035</v>
      </c>
      <c r="X1680" s="76">
        <v>44804</v>
      </c>
      <c r="Y1680" s="76">
        <v>44805</v>
      </c>
      <c r="Z1680" s="76">
        <v>44805</v>
      </c>
      <c r="AA1680" s="76">
        <v>44834</v>
      </c>
      <c r="AB1680">
        <v>1638.87</v>
      </c>
      <c r="AC1680" t="s">
        <v>1067</v>
      </c>
      <c r="AD1680" t="s">
        <v>553</v>
      </c>
      <c r="AE1680" t="s">
        <v>324</v>
      </c>
      <c r="AF1680" t="s">
        <v>1420</v>
      </c>
      <c r="AG1680" t="s">
        <v>1419</v>
      </c>
      <c r="AH1680" t="s">
        <v>329</v>
      </c>
      <c r="AI1680" t="s">
        <v>318</v>
      </c>
      <c r="AJ1680" t="s">
        <v>1070</v>
      </c>
      <c r="AK1680">
        <v>86057</v>
      </c>
      <c r="AL1680">
        <v>15</v>
      </c>
      <c r="AM1680" t="s">
        <v>1309</v>
      </c>
      <c r="AN1680" t="s">
        <v>1310</v>
      </c>
      <c r="AO1680">
        <v>208081237</v>
      </c>
    </row>
    <row r="1681" spans="1:41">
      <c r="A1681" t="s">
        <v>315</v>
      </c>
      <c r="B1681">
        <v>4058</v>
      </c>
      <c r="C1681" t="s">
        <v>923</v>
      </c>
      <c r="D1681" t="s">
        <v>316</v>
      </c>
      <c r="E1681">
        <v>64850</v>
      </c>
      <c r="F1681" t="s">
        <v>317</v>
      </c>
      <c r="G1681" t="s">
        <v>318</v>
      </c>
      <c r="H1681" s="105" t="s">
        <v>924</v>
      </c>
      <c r="I1681" t="s">
        <v>925</v>
      </c>
      <c r="J1681" t="s">
        <v>669</v>
      </c>
      <c r="K1681" t="s">
        <v>315</v>
      </c>
      <c r="L1681">
        <v>432019</v>
      </c>
      <c r="M1681">
        <v>19968</v>
      </c>
      <c r="O1681">
        <v>333080</v>
      </c>
      <c r="P1681" t="s">
        <v>1066</v>
      </c>
      <c r="Q1681">
        <v>24003</v>
      </c>
      <c r="R1681">
        <v>152</v>
      </c>
      <c r="S1681">
        <v>24003</v>
      </c>
      <c r="T1681">
        <v>2786</v>
      </c>
      <c r="U1681" t="s">
        <v>328</v>
      </c>
      <c r="W1681">
        <v>1158667035</v>
      </c>
      <c r="X1681" s="76">
        <v>44804</v>
      </c>
      <c r="Y1681" s="76">
        <v>44805</v>
      </c>
      <c r="Z1681" s="76">
        <v>44805</v>
      </c>
      <c r="AA1681" s="76">
        <v>44834</v>
      </c>
      <c r="AB1681">
        <v>1813.33</v>
      </c>
      <c r="AC1681" t="s">
        <v>1067</v>
      </c>
      <c r="AD1681" t="s">
        <v>553</v>
      </c>
      <c r="AE1681" t="s">
        <v>324</v>
      </c>
      <c r="AF1681" t="s">
        <v>1420</v>
      </c>
      <c r="AG1681" t="s">
        <v>1419</v>
      </c>
      <c r="AH1681" t="s">
        <v>329</v>
      </c>
      <c r="AI1681" t="s">
        <v>318</v>
      </c>
      <c r="AJ1681" t="s">
        <v>1070</v>
      </c>
      <c r="AK1681">
        <v>86057</v>
      </c>
      <c r="AL1681">
        <v>8</v>
      </c>
      <c r="AM1681" t="s">
        <v>1301</v>
      </c>
      <c r="AN1681" t="s">
        <v>1302</v>
      </c>
      <c r="AO1681">
        <v>207055970</v>
      </c>
    </row>
    <row r="1682" spans="1:41">
      <c r="A1682" t="s">
        <v>315</v>
      </c>
      <c r="B1682">
        <v>4058</v>
      </c>
      <c r="C1682" t="s">
        <v>923</v>
      </c>
      <c r="D1682" t="s">
        <v>316</v>
      </c>
      <c r="E1682">
        <v>64850</v>
      </c>
      <c r="F1682" t="s">
        <v>317</v>
      </c>
      <c r="G1682" t="s">
        <v>318</v>
      </c>
      <c r="H1682" s="105" t="s">
        <v>924</v>
      </c>
      <c r="I1682" t="s">
        <v>925</v>
      </c>
      <c r="J1682" t="s">
        <v>669</v>
      </c>
      <c r="K1682" t="s">
        <v>315</v>
      </c>
      <c r="L1682">
        <v>431983</v>
      </c>
      <c r="M1682">
        <v>19906</v>
      </c>
      <c r="O1682">
        <v>333080</v>
      </c>
      <c r="P1682" t="s">
        <v>1066</v>
      </c>
      <c r="Q1682">
        <v>24001</v>
      </c>
      <c r="R1682">
        <v>152</v>
      </c>
      <c r="S1682">
        <v>24001</v>
      </c>
      <c r="T1682">
        <v>2786</v>
      </c>
      <c r="U1682" t="s">
        <v>328</v>
      </c>
      <c r="W1682">
        <v>1158667035</v>
      </c>
      <c r="X1682" s="76">
        <v>44804</v>
      </c>
      <c r="Y1682" s="76">
        <v>44805</v>
      </c>
      <c r="Z1682" s="76">
        <v>44743</v>
      </c>
      <c r="AA1682" s="76">
        <v>44773</v>
      </c>
      <c r="AB1682">
        <v>1638.87</v>
      </c>
      <c r="AC1682" t="s">
        <v>1067</v>
      </c>
      <c r="AD1682" t="s">
        <v>553</v>
      </c>
      <c r="AE1682" t="s">
        <v>324</v>
      </c>
      <c r="AF1682" t="s">
        <v>1421</v>
      </c>
      <c r="AG1682" t="s">
        <v>1419</v>
      </c>
      <c r="AH1682" t="s">
        <v>329</v>
      </c>
      <c r="AI1682" t="s">
        <v>318</v>
      </c>
      <c r="AJ1682" t="s">
        <v>1070</v>
      </c>
      <c r="AK1682">
        <v>86057</v>
      </c>
      <c r="AL1682">
        <v>12</v>
      </c>
      <c r="AM1682" t="s">
        <v>1354</v>
      </c>
      <c r="AN1682" t="s">
        <v>1355</v>
      </c>
      <c r="AO1682">
        <v>208081207</v>
      </c>
    </row>
    <row r="1683" spans="1:41">
      <c r="A1683" t="s">
        <v>315</v>
      </c>
      <c r="B1683">
        <v>4058</v>
      </c>
      <c r="C1683" t="s">
        <v>923</v>
      </c>
      <c r="D1683" t="s">
        <v>316</v>
      </c>
      <c r="E1683">
        <v>64850</v>
      </c>
      <c r="F1683" t="s">
        <v>317</v>
      </c>
      <c r="G1683" t="s">
        <v>318</v>
      </c>
      <c r="H1683" s="105" t="s">
        <v>924</v>
      </c>
      <c r="I1683" t="s">
        <v>925</v>
      </c>
      <c r="J1683" t="s">
        <v>669</v>
      </c>
      <c r="K1683" t="s">
        <v>315</v>
      </c>
      <c r="L1683">
        <v>431980</v>
      </c>
      <c r="M1683">
        <v>19906</v>
      </c>
      <c r="O1683">
        <v>333080</v>
      </c>
      <c r="P1683" t="s">
        <v>1066</v>
      </c>
      <c r="Q1683">
        <v>24001</v>
      </c>
      <c r="R1683">
        <v>152</v>
      </c>
      <c r="S1683">
        <v>24001</v>
      </c>
      <c r="T1683">
        <v>2786</v>
      </c>
      <c r="U1683" t="s">
        <v>328</v>
      </c>
      <c r="W1683">
        <v>1158667035</v>
      </c>
      <c r="X1683" s="76">
        <v>44804</v>
      </c>
      <c r="Y1683" s="76">
        <v>44805</v>
      </c>
      <c r="Z1683" s="76">
        <v>44743</v>
      </c>
      <c r="AA1683" s="76">
        <v>44773</v>
      </c>
      <c r="AB1683">
        <v>1638.87</v>
      </c>
      <c r="AC1683" t="s">
        <v>1067</v>
      </c>
      <c r="AD1683" t="s">
        <v>553</v>
      </c>
      <c r="AE1683" t="s">
        <v>324</v>
      </c>
      <c r="AF1683" t="s">
        <v>1421</v>
      </c>
      <c r="AG1683" t="s">
        <v>1419</v>
      </c>
      <c r="AH1683" t="s">
        <v>329</v>
      </c>
      <c r="AI1683" t="s">
        <v>318</v>
      </c>
      <c r="AJ1683" t="s">
        <v>1070</v>
      </c>
      <c r="AK1683">
        <v>86057</v>
      </c>
      <c r="AL1683">
        <v>9</v>
      </c>
      <c r="AM1683" t="s">
        <v>1305</v>
      </c>
      <c r="AN1683" t="s">
        <v>1306</v>
      </c>
      <c r="AO1683">
        <v>208081178</v>
      </c>
    </row>
    <row r="1684" spans="1:41">
      <c r="A1684" t="s">
        <v>315</v>
      </c>
      <c r="B1684">
        <v>4058</v>
      </c>
      <c r="C1684" t="s">
        <v>923</v>
      </c>
      <c r="D1684" t="s">
        <v>316</v>
      </c>
      <c r="E1684">
        <v>64850</v>
      </c>
      <c r="F1684" t="s">
        <v>317</v>
      </c>
      <c r="G1684" t="s">
        <v>318</v>
      </c>
      <c r="H1684" s="105" t="s">
        <v>924</v>
      </c>
      <c r="I1684" t="s">
        <v>925</v>
      </c>
      <c r="J1684" t="s">
        <v>669</v>
      </c>
      <c r="K1684" t="s">
        <v>315</v>
      </c>
      <c r="L1684">
        <v>432016</v>
      </c>
      <c r="M1684">
        <v>19968</v>
      </c>
      <c r="O1684">
        <v>333080</v>
      </c>
      <c r="P1684" t="s">
        <v>1066</v>
      </c>
      <c r="Q1684">
        <v>24003</v>
      </c>
      <c r="R1684">
        <v>152</v>
      </c>
      <c r="S1684">
        <v>24003</v>
      </c>
      <c r="T1684">
        <v>2786</v>
      </c>
      <c r="U1684" t="s">
        <v>328</v>
      </c>
      <c r="W1684">
        <v>1158667035</v>
      </c>
      <c r="X1684" s="76">
        <v>44804</v>
      </c>
      <c r="Y1684" s="76">
        <v>44805</v>
      </c>
      <c r="Z1684" s="76">
        <v>44805</v>
      </c>
      <c r="AA1684" s="76">
        <v>44834</v>
      </c>
      <c r="AB1684">
        <v>1813.33</v>
      </c>
      <c r="AC1684" t="s">
        <v>1067</v>
      </c>
      <c r="AD1684" t="s">
        <v>553</v>
      </c>
      <c r="AE1684" t="s">
        <v>324</v>
      </c>
      <c r="AF1684" t="s">
        <v>1420</v>
      </c>
      <c r="AG1684" t="s">
        <v>1419</v>
      </c>
      <c r="AH1684" t="s">
        <v>329</v>
      </c>
      <c r="AI1684" t="s">
        <v>318</v>
      </c>
      <c r="AJ1684" t="s">
        <v>1070</v>
      </c>
      <c r="AK1684">
        <v>86057</v>
      </c>
      <c r="AL1684">
        <v>5</v>
      </c>
      <c r="AM1684" t="s">
        <v>1290</v>
      </c>
      <c r="AN1684" t="s">
        <v>1291</v>
      </c>
      <c r="AO1684">
        <v>208081148</v>
      </c>
    </row>
    <row r="1685" spans="1:41">
      <c r="A1685" t="s">
        <v>315</v>
      </c>
      <c r="B1685">
        <v>4058</v>
      </c>
      <c r="C1685" t="s">
        <v>923</v>
      </c>
      <c r="D1685" t="s">
        <v>316</v>
      </c>
      <c r="E1685">
        <v>64850</v>
      </c>
      <c r="F1685" t="s">
        <v>317</v>
      </c>
      <c r="G1685" t="s">
        <v>318</v>
      </c>
      <c r="H1685" s="105" t="s">
        <v>924</v>
      </c>
      <c r="I1685" t="s">
        <v>925</v>
      </c>
      <c r="J1685" t="s">
        <v>669</v>
      </c>
      <c r="K1685" t="s">
        <v>315</v>
      </c>
      <c r="L1685">
        <v>432001</v>
      </c>
      <c r="M1685">
        <v>19937</v>
      </c>
      <c r="O1685">
        <v>333080</v>
      </c>
      <c r="P1685" t="s">
        <v>1066</v>
      </c>
      <c r="Q1685">
        <v>24002</v>
      </c>
      <c r="R1685">
        <v>152</v>
      </c>
      <c r="S1685">
        <v>24002</v>
      </c>
      <c r="T1685">
        <v>2786</v>
      </c>
      <c r="U1685" t="s">
        <v>328</v>
      </c>
      <c r="W1685">
        <v>1158667035</v>
      </c>
      <c r="X1685" s="76">
        <v>44804</v>
      </c>
      <c r="Y1685" s="76">
        <v>44805</v>
      </c>
      <c r="Z1685" s="76">
        <v>44774</v>
      </c>
      <c r="AA1685" s="76">
        <v>44804</v>
      </c>
      <c r="AB1685">
        <v>1189.5</v>
      </c>
      <c r="AC1685" t="s">
        <v>1067</v>
      </c>
      <c r="AD1685" t="s">
        <v>553</v>
      </c>
      <c r="AE1685" t="s">
        <v>324</v>
      </c>
      <c r="AF1685" t="s">
        <v>1418</v>
      </c>
      <c r="AG1685" t="s">
        <v>1419</v>
      </c>
      <c r="AH1685" t="s">
        <v>329</v>
      </c>
      <c r="AI1685" t="s">
        <v>318</v>
      </c>
      <c r="AJ1685" t="s">
        <v>1070</v>
      </c>
      <c r="AK1685">
        <v>86057</v>
      </c>
      <c r="AL1685">
        <v>10</v>
      </c>
      <c r="AM1685" t="s">
        <v>1299</v>
      </c>
      <c r="AN1685" t="s">
        <v>1300</v>
      </c>
      <c r="AO1685">
        <v>208081185</v>
      </c>
    </row>
    <row r="1686" spans="1:41">
      <c r="A1686" t="s">
        <v>315</v>
      </c>
      <c r="B1686">
        <v>4058</v>
      </c>
      <c r="C1686" t="s">
        <v>923</v>
      </c>
      <c r="D1686" t="s">
        <v>316</v>
      </c>
      <c r="E1686">
        <v>64850</v>
      </c>
      <c r="F1686" t="s">
        <v>317</v>
      </c>
      <c r="G1686" t="s">
        <v>318</v>
      </c>
      <c r="H1686" s="105" t="s">
        <v>924</v>
      </c>
      <c r="I1686" t="s">
        <v>925</v>
      </c>
      <c r="J1686" t="s">
        <v>669</v>
      </c>
      <c r="K1686" t="s">
        <v>315</v>
      </c>
      <c r="L1686">
        <v>431999</v>
      </c>
      <c r="M1686">
        <v>19937</v>
      </c>
      <c r="O1686">
        <v>333080</v>
      </c>
      <c r="P1686" t="s">
        <v>1066</v>
      </c>
      <c r="Q1686">
        <v>24002</v>
      </c>
      <c r="R1686">
        <v>152</v>
      </c>
      <c r="S1686">
        <v>24002</v>
      </c>
      <c r="T1686">
        <v>2786</v>
      </c>
      <c r="U1686" t="s">
        <v>328</v>
      </c>
      <c r="W1686">
        <v>1158667035</v>
      </c>
      <c r="X1686" s="76">
        <v>44804</v>
      </c>
      <c r="Y1686" s="76">
        <v>44805</v>
      </c>
      <c r="Z1686" s="76">
        <v>44774</v>
      </c>
      <c r="AA1686" s="76">
        <v>44804</v>
      </c>
      <c r="AB1686">
        <v>1813.33</v>
      </c>
      <c r="AC1686" t="s">
        <v>1067</v>
      </c>
      <c r="AD1686" t="s">
        <v>553</v>
      </c>
      <c r="AE1686" t="s">
        <v>324</v>
      </c>
      <c r="AF1686" t="s">
        <v>1418</v>
      </c>
      <c r="AG1686" t="s">
        <v>1419</v>
      </c>
      <c r="AH1686" t="s">
        <v>329</v>
      </c>
      <c r="AI1686" t="s">
        <v>318</v>
      </c>
      <c r="AJ1686" t="s">
        <v>1070</v>
      </c>
      <c r="AK1686">
        <v>86057</v>
      </c>
      <c r="AL1686">
        <v>8</v>
      </c>
      <c r="AM1686" t="s">
        <v>1301</v>
      </c>
      <c r="AN1686" t="s">
        <v>1302</v>
      </c>
      <c r="AO1686">
        <v>207055970</v>
      </c>
    </row>
    <row r="1687" spans="1:41">
      <c r="A1687" t="s">
        <v>315</v>
      </c>
      <c r="B1687">
        <v>4058</v>
      </c>
      <c r="C1687" t="s">
        <v>923</v>
      </c>
      <c r="D1687" t="s">
        <v>316</v>
      </c>
      <c r="E1687">
        <v>64850</v>
      </c>
      <c r="F1687" t="s">
        <v>317</v>
      </c>
      <c r="G1687" t="s">
        <v>318</v>
      </c>
      <c r="H1687" s="105" t="s">
        <v>924</v>
      </c>
      <c r="I1687" t="s">
        <v>925</v>
      </c>
      <c r="J1687" t="s">
        <v>669</v>
      </c>
      <c r="K1687" t="s">
        <v>315</v>
      </c>
      <c r="L1687">
        <v>432029</v>
      </c>
      <c r="M1687">
        <v>19968</v>
      </c>
      <c r="O1687">
        <v>333080</v>
      </c>
      <c r="P1687" t="s">
        <v>1066</v>
      </c>
      <c r="Q1687">
        <v>24003</v>
      </c>
      <c r="R1687">
        <v>152</v>
      </c>
      <c r="S1687">
        <v>24003</v>
      </c>
      <c r="T1687">
        <v>2786</v>
      </c>
      <c r="U1687" t="s">
        <v>328</v>
      </c>
      <c r="W1687">
        <v>1158667035</v>
      </c>
      <c r="X1687" s="76">
        <v>44804</v>
      </c>
      <c r="Y1687" s="76">
        <v>44805</v>
      </c>
      <c r="Z1687" s="76">
        <v>44805</v>
      </c>
      <c r="AA1687" s="76">
        <v>44834</v>
      </c>
      <c r="AB1687">
        <v>1638.87</v>
      </c>
      <c r="AC1687" t="s">
        <v>1067</v>
      </c>
      <c r="AD1687" t="s">
        <v>553</v>
      </c>
      <c r="AE1687" t="s">
        <v>324</v>
      </c>
      <c r="AF1687" t="s">
        <v>1420</v>
      </c>
      <c r="AG1687" t="s">
        <v>1419</v>
      </c>
      <c r="AH1687" t="s">
        <v>329</v>
      </c>
      <c r="AI1687" t="s">
        <v>318</v>
      </c>
      <c r="AJ1687" t="s">
        <v>1070</v>
      </c>
      <c r="AK1687">
        <v>86057</v>
      </c>
      <c r="AL1687">
        <v>18</v>
      </c>
      <c r="AM1687" t="s">
        <v>1295</v>
      </c>
      <c r="AN1687" t="s">
        <v>1296</v>
      </c>
      <c r="AO1687">
        <v>208081267</v>
      </c>
    </row>
    <row r="1688" spans="1:41">
      <c r="A1688" t="s">
        <v>315</v>
      </c>
      <c r="B1688">
        <v>4058</v>
      </c>
      <c r="C1688" t="s">
        <v>923</v>
      </c>
      <c r="D1688" t="s">
        <v>316</v>
      </c>
      <c r="E1688">
        <v>64850</v>
      </c>
      <c r="F1688" t="s">
        <v>317</v>
      </c>
      <c r="G1688" t="s">
        <v>318</v>
      </c>
      <c r="H1688" s="105" t="s">
        <v>924</v>
      </c>
      <c r="I1688" t="s">
        <v>925</v>
      </c>
      <c r="J1688" t="s">
        <v>669</v>
      </c>
      <c r="K1688" t="s">
        <v>315</v>
      </c>
      <c r="L1688">
        <v>432023</v>
      </c>
      <c r="M1688">
        <v>19968</v>
      </c>
      <c r="O1688">
        <v>333080</v>
      </c>
      <c r="P1688" t="s">
        <v>1066</v>
      </c>
      <c r="Q1688">
        <v>24003</v>
      </c>
      <c r="R1688">
        <v>152</v>
      </c>
      <c r="S1688">
        <v>24003</v>
      </c>
      <c r="T1688">
        <v>2786</v>
      </c>
      <c r="U1688" t="s">
        <v>328</v>
      </c>
      <c r="W1688">
        <v>1158667035</v>
      </c>
      <c r="X1688" s="76">
        <v>44804</v>
      </c>
      <c r="Y1688" s="76">
        <v>44805</v>
      </c>
      <c r="Z1688" s="76">
        <v>44805</v>
      </c>
      <c r="AA1688" s="76">
        <v>44834</v>
      </c>
      <c r="AB1688">
        <v>1638.87</v>
      </c>
      <c r="AC1688" t="s">
        <v>1067</v>
      </c>
      <c r="AD1688" t="s">
        <v>553</v>
      </c>
      <c r="AE1688" t="s">
        <v>324</v>
      </c>
      <c r="AF1688" t="s">
        <v>1420</v>
      </c>
      <c r="AG1688" t="s">
        <v>1419</v>
      </c>
      <c r="AH1688" t="s">
        <v>329</v>
      </c>
      <c r="AI1688" t="s">
        <v>318</v>
      </c>
      <c r="AJ1688" t="s">
        <v>1070</v>
      </c>
      <c r="AK1688">
        <v>86057</v>
      </c>
      <c r="AL1688">
        <v>12</v>
      </c>
      <c r="AM1688" t="s">
        <v>1354</v>
      </c>
      <c r="AN1688" t="s">
        <v>1355</v>
      </c>
      <c r="AO1688">
        <v>208081207</v>
      </c>
    </row>
    <row r="1689" spans="1:41">
      <c r="A1689" t="s">
        <v>315</v>
      </c>
      <c r="B1689">
        <v>4058</v>
      </c>
      <c r="C1689" t="s">
        <v>923</v>
      </c>
      <c r="D1689" t="s">
        <v>316</v>
      </c>
      <c r="E1689">
        <v>64850</v>
      </c>
      <c r="F1689" t="s">
        <v>317</v>
      </c>
      <c r="G1689" t="s">
        <v>318</v>
      </c>
      <c r="H1689" s="105" t="s">
        <v>924</v>
      </c>
      <c r="I1689" t="s">
        <v>925</v>
      </c>
      <c r="J1689" t="s">
        <v>669</v>
      </c>
      <c r="K1689" t="s">
        <v>315</v>
      </c>
      <c r="L1689">
        <v>432012</v>
      </c>
      <c r="M1689">
        <v>19937</v>
      </c>
      <c r="O1689">
        <v>333080</v>
      </c>
      <c r="P1689" t="s">
        <v>1066</v>
      </c>
      <c r="Q1689">
        <v>24002</v>
      </c>
      <c r="R1689">
        <v>152</v>
      </c>
      <c r="S1689">
        <v>24002</v>
      </c>
      <c r="T1689">
        <v>2786</v>
      </c>
      <c r="U1689" t="s">
        <v>328</v>
      </c>
      <c r="W1689">
        <v>1158667035</v>
      </c>
      <c r="X1689" s="76">
        <v>44804</v>
      </c>
      <c r="Y1689" s="76">
        <v>44805</v>
      </c>
      <c r="Z1689" s="76">
        <v>44774</v>
      </c>
      <c r="AA1689" s="76">
        <v>44804</v>
      </c>
      <c r="AB1689">
        <v>1638.87</v>
      </c>
      <c r="AC1689" t="s">
        <v>1067</v>
      </c>
      <c r="AD1689" t="s">
        <v>553</v>
      </c>
      <c r="AE1689" t="s">
        <v>324</v>
      </c>
      <c r="AF1689" t="s">
        <v>1418</v>
      </c>
      <c r="AG1689" t="s">
        <v>1419</v>
      </c>
      <c r="AH1689" t="s">
        <v>329</v>
      </c>
      <c r="AI1689" t="s">
        <v>318</v>
      </c>
      <c r="AJ1689" t="s">
        <v>1070</v>
      </c>
      <c r="AK1689">
        <v>86057</v>
      </c>
      <c r="AL1689">
        <v>21</v>
      </c>
      <c r="AM1689" t="s">
        <v>1286</v>
      </c>
      <c r="AN1689" t="s">
        <v>1287</v>
      </c>
      <c r="AO1689">
        <v>208081297</v>
      </c>
    </row>
    <row r="1690" spans="1:41">
      <c r="A1690" t="s">
        <v>315</v>
      </c>
      <c r="B1690">
        <v>4058</v>
      </c>
      <c r="C1690" t="s">
        <v>923</v>
      </c>
      <c r="D1690" t="s">
        <v>316</v>
      </c>
      <c r="E1690">
        <v>64850</v>
      </c>
      <c r="F1690" t="s">
        <v>317</v>
      </c>
      <c r="G1690" t="s">
        <v>318</v>
      </c>
      <c r="H1690" s="105" t="s">
        <v>924</v>
      </c>
      <c r="I1690" t="s">
        <v>925</v>
      </c>
      <c r="J1690" t="s">
        <v>669</v>
      </c>
      <c r="K1690" t="s">
        <v>315</v>
      </c>
      <c r="L1690">
        <v>432004</v>
      </c>
      <c r="M1690">
        <v>19937</v>
      </c>
      <c r="O1690">
        <v>333080</v>
      </c>
      <c r="P1690" t="s">
        <v>1066</v>
      </c>
      <c r="Q1690">
        <v>24002</v>
      </c>
      <c r="R1690">
        <v>152</v>
      </c>
      <c r="S1690">
        <v>24002</v>
      </c>
      <c r="T1690">
        <v>2786</v>
      </c>
      <c r="U1690" t="s">
        <v>328</v>
      </c>
      <c r="W1690">
        <v>1158667035</v>
      </c>
      <c r="X1690" s="76">
        <v>44804</v>
      </c>
      <c r="Y1690" s="76">
        <v>44805</v>
      </c>
      <c r="Z1690" s="76">
        <v>44774</v>
      </c>
      <c r="AA1690" s="76">
        <v>44804</v>
      </c>
      <c r="AB1690">
        <v>1184.21</v>
      </c>
      <c r="AC1690" t="s">
        <v>1067</v>
      </c>
      <c r="AD1690" t="s">
        <v>553</v>
      </c>
      <c r="AE1690" t="s">
        <v>324</v>
      </c>
      <c r="AF1690" t="s">
        <v>1418</v>
      </c>
      <c r="AG1690" t="s">
        <v>1419</v>
      </c>
      <c r="AH1690" t="s">
        <v>329</v>
      </c>
      <c r="AI1690" t="s">
        <v>318</v>
      </c>
      <c r="AJ1690" t="s">
        <v>1070</v>
      </c>
      <c r="AK1690">
        <v>86057</v>
      </c>
      <c r="AL1690">
        <v>13</v>
      </c>
      <c r="AM1690" t="s">
        <v>932</v>
      </c>
      <c r="AN1690" t="s">
        <v>1292</v>
      </c>
      <c r="AO1690">
        <v>208081214</v>
      </c>
    </row>
    <row r="1691" spans="1:41">
      <c r="A1691" t="s">
        <v>315</v>
      </c>
      <c r="B1691">
        <v>4058</v>
      </c>
      <c r="C1691" t="s">
        <v>923</v>
      </c>
      <c r="D1691" t="s">
        <v>316</v>
      </c>
      <c r="E1691">
        <v>64850</v>
      </c>
      <c r="F1691" t="s">
        <v>317</v>
      </c>
      <c r="G1691" t="s">
        <v>318</v>
      </c>
      <c r="H1691" s="105" t="s">
        <v>924</v>
      </c>
      <c r="I1691" t="s">
        <v>925</v>
      </c>
      <c r="J1691" t="s">
        <v>669</v>
      </c>
      <c r="K1691" t="s">
        <v>315</v>
      </c>
      <c r="L1691">
        <v>431989</v>
      </c>
      <c r="M1691">
        <v>19906</v>
      </c>
      <c r="O1691">
        <v>333080</v>
      </c>
      <c r="P1691" t="s">
        <v>1066</v>
      </c>
      <c r="Q1691">
        <v>24001</v>
      </c>
      <c r="R1691">
        <v>152</v>
      </c>
      <c r="S1691">
        <v>24001</v>
      </c>
      <c r="T1691">
        <v>2786</v>
      </c>
      <c r="U1691" t="s">
        <v>328</v>
      </c>
      <c r="W1691">
        <v>1158667035</v>
      </c>
      <c r="X1691" s="76">
        <v>44804</v>
      </c>
      <c r="Y1691" s="76">
        <v>44805</v>
      </c>
      <c r="Z1691" s="76">
        <v>44743</v>
      </c>
      <c r="AA1691" s="76">
        <v>44773</v>
      </c>
      <c r="AB1691">
        <v>1638.87</v>
      </c>
      <c r="AC1691" t="s">
        <v>1067</v>
      </c>
      <c r="AD1691" t="s">
        <v>553</v>
      </c>
      <c r="AE1691" t="s">
        <v>324</v>
      </c>
      <c r="AF1691" t="s">
        <v>1421</v>
      </c>
      <c r="AG1691" t="s">
        <v>1419</v>
      </c>
      <c r="AH1691" t="s">
        <v>329</v>
      </c>
      <c r="AI1691" t="s">
        <v>318</v>
      </c>
      <c r="AJ1691" t="s">
        <v>1070</v>
      </c>
      <c r="AK1691">
        <v>86057</v>
      </c>
      <c r="AL1691">
        <v>18</v>
      </c>
      <c r="AM1691" t="s">
        <v>1295</v>
      </c>
      <c r="AN1691" t="s">
        <v>1296</v>
      </c>
      <c r="AO1691">
        <v>208081267</v>
      </c>
    </row>
    <row r="1692" spans="1:41">
      <c r="A1692" t="s">
        <v>315</v>
      </c>
      <c r="B1692">
        <v>4058</v>
      </c>
      <c r="C1692" t="s">
        <v>923</v>
      </c>
      <c r="D1692" t="s">
        <v>316</v>
      </c>
      <c r="E1692">
        <v>64850</v>
      </c>
      <c r="F1692" t="s">
        <v>317</v>
      </c>
      <c r="G1692" t="s">
        <v>318</v>
      </c>
      <c r="H1692" s="105" t="s">
        <v>924</v>
      </c>
      <c r="I1692" t="s">
        <v>925</v>
      </c>
      <c r="J1692" t="s">
        <v>669</v>
      </c>
      <c r="K1692" t="s">
        <v>315</v>
      </c>
      <c r="L1692">
        <v>431993</v>
      </c>
      <c r="M1692">
        <v>19906</v>
      </c>
      <c r="O1692">
        <v>333080</v>
      </c>
      <c r="P1692" t="s">
        <v>1066</v>
      </c>
      <c r="Q1692">
        <v>24001</v>
      </c>
      <c r="R1692">
        <v>152</v>
      </c>
      <c r="S1692">
        <v>24001</v>
      </c>
      <c r="T1692">
        <v>2786</v>
      </c>
      <c r="U1692" t="s">
        <v>328</v>
      </c>
      <c r="W1692">
        <v>1158667035</v>
      </c>
      <c r="X1692" s="76">
        <v>44804</v>
      </c>
      <c r="Y1692" s="76">
        <v>44805</v>
      </c>
      <c r="Z1692" s="76">
        <v>44743</v>
      </c>
      <c r="AA1692" s="76">
        <v>44773</v>
      </c>
      <c r="AB1692">
        <v>1189.5</v>
      </c>
      <c r="AC1692" t="s">
        <v>1067</v>
      </c>
      <c r="AD1692" t="s">
        <v>553</v>
      </c>
      <c r="AE1692" t="s">
        <v>324</v>
      </c>
      <c r="AF1692" t="s">
        <v>1421</v>
      </c>
      <c r="AG1692" t="s">
        <v>1419</v>
      </c>
      <c r="AH1692" t="s">
        <v>329</v>
      </c>
      <c r="AI1692" t="s">
        <v>318</v>
      </c>
      <c r="AJ1692" t="s">
        <v>1070</v>
      </c>
      <c r="AK1692">
        <v>86057</v>
      </c>
      <c r="AL1692">
        <v>22</v>
      </c>
      <c r="AM1692" t="s">
        <v>1327</v>
      </c>
      <c r="AN1692" t="s">
        <v>1328</v>
      </c>
      <c r="AO1692">
        <v>208081303</v>
      </c>
    </row>
    <row r="1693" spans="1:41">
      <c r="A1693" t="s">
        <v>315</v>
      </c>
      <c r="B1693">
        <v>4058</v>
      </c>
      <c r="C1693" t="s">
        <v>923</v>
      </c>
      <c r="D1693" t="s">
        <v>316</v>
      </c>
      <c r="E1693">
        <v>64850</v>
      </c>
      <c r="F1693" t="s">
        <v>317</v>
      </c>
      <c r="G1693" t="s">
        <v>318</v>
      </c>
      <c r="H1693" s="105" t="s">
        <v>924</v>
      </c>
      <c r="I1693" t="s">
        <v>925</v>
      </c>
      <c r="J1693" t="s">
        <v>669</v>
      </c>
      <c r="K1693" t="s">
        <v>315</v>
      </c>
      <c r="L1693">
        <v>431987</v>
      </c>
      <c r="M1693">
        <v>19906</v>
      </c>
      <c r="O1693">
        <v>333080</v>
      </c>
      <c r="P1693" t="s">
        <v>1066</v>
      </c>
      <c r="Q1693">
        <v>24001</v>
      </c>
      <c r="R1693">
        <v>152</v>
      </c>
      <c r="S1693">
        <v>24001</v>
      </c>
      <c r="T1693">
        <v>2786</v>
      </c>
      <c r="U1693" t="s">
        <v>328</v>
      </c>
      <c r="W1693">
        <v>1158667035</v>
      </c>
      <c r="X1693" s="76">
        <v>44804</v>
      </c>
      <c r="Y1693" s="76">
        <v>44805</v>
      </c>
      <c r="Z1693" s="76">
        <v>44743</v>
      </c>
      <c r="AA1693" s="76">
        <v>44773</v>
      </c>
      <c r="AB1693">
        <v>1189.5</v>
      </c>
      <c r="AC1693" t="s">
        <v>1067</v>
      </c>
      <c r="AD1693" t="s">
        <v>553</v>
      </c>
      <c r="AE1693" t="s">
        <v>324</v>
      </c>
      <c r="AF1693" t="s">
        <v>1421</v>
      </c>
      <c r="AG1693" t="s">
        <v>1419</v>
      </c>
      <c r="AH1693" t="s">
        <v>329</v>
      </c>
      <c r="AI1693" t="s">
        <v>318</v>
      </c>
      <c r="AJ1693" t="s">
        <v>1070</v>
      </c>
      <c r="AK1693">
        <v>86057</v>
      </c>
      <c r="AL1693">
        <v>16</v>
      </c>
      <c r="AM1693" t="s">
        <v>1313</v>
      </c>
      <c r="AN1693" t="s">
        <v>1314</v>
      </c>
      <c r="AO1693">
        <v>208081244</v>
      </c>
    </row>
    <row r="1694" spans="1:41">
      <c r="A1694" t="s">
        <v>315</v>
      </c>
      <c r="B1694">
        <v>4058</v>
      </c>
      <c r="C1694" t="s">
        <v>923</v>
      </c>
      <c r="D1694" t="s">
        <v>316</v>
      </c>
      <c r="E1694">
        <v>64850</v>
      </c>
      <c r="F1694" t="s">
        <v>317</v>
      </c>
      <c r="G1694" t="s">
        <v>318</v>
      </c>
      <c r="H1694" s="105" t="s">
        <v>924</v>
      </c>
      <c r="I1694" t="s">
        <v>925</v>
      </c>
      <c r="J1694" t="s">
        <v>669</v>
      </c>
      <c r="K1694" t="s">
        <v>315</v>
      </c>
      <c r="L1694">
        <v>431976</v>
      </c>
      <c r="M1694">
        <v>19906</v>
      </c>
      <c r="O1694">
        <v>333080</v>
      </c>
      <c r="P1694" t="s">
        <v>1066</v>
      </c>
      <c r="Q1694">
        <v>24001</v>
      </c>
      <c r="R1694">
        <v>152</v>
      </c>
      <c r="S1694">
        <v>24001</v>
      </c>
      <c r="T1694">
        <v>2786</v>
      </c>
      <c r="U1694" t="s">
        <v>328</v>
      </c>
      <c r="W1694">
        <v>1158667035</v>
      </c>
      <c r="X1694" s="76">
        <v>44804</v>
      </c>
      <c r="Y1694" s="76">
        <v>44805</v>
      </c>
      <c r="Z1694" s="76">
        <v>44743</v>
      </c>
      <c r="AA1694" s="76">
        <v>44773</v>
      </c>
      <c r="AB1694">
        <v>1813.33</v>
      </c>
      <c r="AC1694" t="s">
        <v>1067</v>
      </c>
      <c r="AD1694" t="s">
        <v>553</v>
      </c>
      <c r="AE1694" t="s">
        <v>324</v>
      </c>
      <c r="AF1694" t="s">
        <v>1421</v>
      </c>
      <c r="AG1694" t="s">
        <v>1419</v>
      </c>
      <c r="AH1694" t="s">
        <v>329</v>
      </c>
      <c r="AI1694" t="s">
        <v>318</v>
      </c>
      <c r="AJ1694" t="s">
        <v>1070</v>
      </c>
      <c r="AK1694">
        <v>86057</v>
      </c>
      <c r="AL1694">
        <v>5</v>
      </c>
      <c r="AM1694" t="s">
        <v>1290</v>
      </c>
      <c r="AN1694" t="s">
        <v>1291</v>
      </c>
      <c r="AO1694">
        <v>208081148</v>
      </c>
    </row>
    <row r="1695" spans="1:41">
      <c r="A1695" t="s">
        <v>315</v>
      </c>
      <c r="B1695">
        <v>4058</v>
      </c>
      <c r="C1695" t="s">
        <v>923</v>
      </c>
      <c r="D1695" t="s">
        <v>316</v>
      </c>
      <c r="E1695">
        <v>64850</v>
      </c>
      <c r="F1695" t="s">
        <v>317</v>
      </c>
      <c r="G1695" t="s">
        <v>318</v>
      </c>
      <c r="H1695" s="105" t="s">
        <v>924</v>
      </c>
      <c r="I1695" t="s">
        <v>925</v>
      </c>
      <c r="J1695" t="s">
        <v>669</v>
      </c>
      <c r="K1695" t="s">
        <v>315</v>
      </c>
      <c r="L1695">
        <v>431995</v>
      </c>
      <c r="M1695">
        <v>19937</v>
      </c>
      <c r="O1695">
        <v>333080</v>
      </c>
      <c r="P1695" t="s">
        <v>1066</v>
      </c>
      <c r="Q1695">
        <v>24002</v>
      </c>
      <c r="R1695">
        <v>152</v>
      </c>
      <c r="S1695">
        <v>24002</v>
      </c>
      <c r="T1695">
        <v>2786</v>
      </c>
      <c r="U1695" t="s">
        <v>328</v>
      </c>
      <c r="W1695">
        <v>1158667035</v>
      </c>
      <c r="X1695" s="76">
        <v>44804</v>
      </c>
      <c r="Y1695" s="76">
        <v>44805</v>
      </c>
      <c r="Z1695" s="76">
        <v>44774</v>
      </c>
      <c r="AA1695" s="76">
        <v>44804</v>
      </c>
      <c r="AB1695">
        <v>1617.72</v>
      </c>
      <c r="AC1695" t="s">
        <v>1067</v>
      </c>
      <c r="AD1695" t="s">
        <v>553</v>
      </c>
      <c r="AE1695" t="s">
        <v>324</v>
      </c>
      <c r="AF1695" t="s">
        <v>1418</v>
      </c>
      <c r="AG1695" t="s">
        <v>1419</v>
      </c>
      <c r="AH1695" t="s">
        <v>329</v>
      </c>
      <c r="AI1695" t="s">
        <v>318</v>
      </c>
      <c r="AJ1695" t="s">
        <v>1070</v>
      </c>
      <c r="AK1695">
        <v>86057</v>
      </c>
      <c r="AL1695">
        <v>4</v>
      </c>
      <c r="AM1695" t="s">
        <v>1339</v>
      </c>
      <c r="AN1695" t="s">
        <v>1340</v>
      </c>
      <c r="AO1695">
        <v>208081132</v>
      </c>
    </row>
    <row r="1696" spans="1:41">
      <c r="A1696" t="s">
        <v>315</v>
      </c>
      <c r="B1696">
        <v>4058</v>
      </c>
      <c r="C1696" t="s">
        <v>923</v>
      </c>
      <c r="D1696" t="s">
        <v>316</v>
      </c>
      <c r="E1696">
        <v>64850</v>
      </c>
      <c r="F1696" t="s">
        <v>317</v>
      </c>
      <c r="G1696" t="s">
        <v>318</v>
      </c>
      <c r="H1696" s="105" t="s">
        <v>924</v>
      </c>
      <c r="I1696" t="s">
        <v>925</v>
      </c>
      <c r="J1696" t="s">
        <v>669</v>
      </c>
      <c r="K1696" t="s">
        <v>315</v>
      </c>
      <c r="L1696">
        <v>432010</v>
      </c>
      <c r="M1696">
        <v>19937</v>
      </c>
      <c r="O1696">
        <v>333080</v>
      </c>
      <c r="P1696" t="s">
        <v>1066</v>
      </c>
      <c r="Q1696">
        <v>24002</v>
      </c>
      <c r="R1696">
        <v>152</v>
      </c>
      <c r="S1696">
        <v>24002</v>
      </c>
      <c r="T1696">
        <v>2786</v>
      </c>
      <c r="U1696" t="s">
        <v>328</v>
      </c>
      <c r="W1696">
        <v>1158667035</v>
      </c>
      <c r="X1696" s="76">
        <v>44804</v>
      </c>
      <c r="Y1696" s="76">
        <v>44805</v>
      </c>
      <c r="Z1696" s="76">
        <v>44774</v>
      </c>
      <c r="AA1696" s="76">
        <v>44804</v>
      </c>
      <c r="AB1696">
        <v>1189.5</v>
      </c>
      <c r="AC1696" t="s">
        <v>1067</v>
      </c>
      <c r="AD1696" t="s">
        <v>553</v>
      </c>
      <c r="AE1696" t="s">
        <v>324</v>
      </c>
      <c r="AF1696" t="s">
        <v>1418</v>
      </c>
      <c r="AG1696" t="s">
        <v>1419</v>
      </c>
      <c r="AH1696" t="s">
        <v>329</v>
      </c>
      <c r="AI1696" t="s">
        <v>318</v>
      </c>
      <c r="AJ1696" t="s">
        <v>1070</v>
      </c>
      <c r="AK1696">
        <v>86057</v>
      </c>
      <c r="AL1696">
        <v>19</v>
      </c>
      <c r="AM1696" t="s">
        <v>977</v>
      </c>
      <c r="AN1696" t="s">
        <v>1343</v>
      </c>
      <c r="AO1696">
        <v>208081274</v>
      </c>
    </row>
    <row r="1697" spans="1:41">
      <c r="A1697" t="s">
        <v>315</v>
      </c>
      <c r="B1697">
        <v>4058</v>
      </c>
      <c r="C1697" t="s">
        <v>923</v>
      </c>
      <c r="D1697" t="s">
        <v>316</v>
      </c>
      <c r="E1697">
        <v>64850</v>
      </c>
      <c r="F1697" t="s">
        <v>317</v>
      </c>
      <c r="G1697" t="s">
        <v>318</v>
      </c>
      <c r="H1697" s="105" t="s">
        <v>924</v>
      </c>
      <c r="I1697" t="s">
        <v>925</v>
      </c>
      <c r="J1697" t="s">
        <v>669</v>
      </c>
      <c r="K1697" t="s">
        <v>315</v>
      </c>
      <c r="L1697">
        <v>432006</v>
      </c>
      <c r="M1697">
        <v>19937</v>
      </c>
      <c r="O1697">
        <v>333080</v>
      </c>
      <c r="P1697" t="s">
        <v>1066</v>
      </c>
      <c r="Q1697">
        <v>24002</v>
      </c>
      <c r="R1697">
        <v>152</v>
      </c>
      <c r="S1697">
        <v>24002</v>
      </c>
      <c r="T1697">
        <v>2786</v>
      </c>
      <c r="U1697" t="s">
        <v>328</v>
      </c>
      <c r="W1697">
        <v>1158667035</v>
      </c>
      <c r="X1697" s="76">
        <v>44804</v>
      </c>
      <c r="Y1697" s="76">
        <v>44805</v>
      </c>
      <c r="Z1697" s="76">
        <v>44774</v>
      </c>
      <c r="AA1697" s="76">
        <v>44804</v>
      </c>
      <c r="AB1697">
        <v>1638.87</v>
      </c>
      <c r="AC1697" t="s">
        <v>1067</v>
      </c>
      <c r="AD1697" t="s">
        <v>553</v>
      </c>
      <c r="AE1697" t="s">
        <v>324</v>
      </c>
      <c r="AF1697" t="s">
        <v>1418</v>
      </c>
      <c r="AG1697" t="s">
        <v>1419</v>
      </c>
      <c r="AH1697" t="s">
        <v>329</v>
      </c>
      <c r="AI1697" t="s">
        <v>318</v>
      </c>
      <c r="AJ1697" t="s">
        <v>1070</v>
      </c>
      <c r="AK1697">
        <v>86057</v>
      </c>
      <c r="AL1697">
        <v>15</v>
      </c>
      <c r="AM1697" t="s">
        <v>1309</v>
      </c>
      <c r="AN1697" t="s">
        <v>1310</v>
      </c>
      <c r="AO1697">
        <v>208081237</v>
      </c>
    </row>
    <row r="1698" spans="1:41">
      <c r="A1698" t="s">
        <v>315</v>
      </c>
      <c r="B1698">
        <v>4058</v>
      </c>
      <c r="C1698" t="s">
        <v>923</v>
      </c>
      <c r="D1698" t="s">
        <v>316</v>
      </c>
      <c r="E1698">
        <v>64850</v>
      </c>
      <c r="F1698" t="s">
        <v>317</v>
      </c>
      <c r="G1698" t="s">
        <v>318</v>
      </c>
      <c r="H1698" s="105" t="s">
        <v>924</v>
      </c>
      <c r="I1698" t="s">
        <v>925</v>
      </c>
      <c r="J1698" t="s">
        <v>669</v>
      </c>
      <c r="K1698" t="s">
        <v>315</v>
      </c>
      <c r="L1698">
        <v>431992</v>
      </c>
      <c r="M1698">
        <v>19906</v>
      </c>
      <c r="O1698">
        <v>333080</v>
      </c>
      <c r="P1698" t="s">
        <v>1066</v>
      </c>
      <c r="Q1698">
        <v>24001</v>
      </c>
      <c r="R1698">
        <v>152</v>
      </c>
      <c r="S1698">
        <v>24001</v>
      </c>
      <c r="T1698">
        <v>2786</v>
      </c>
      <c r="U1698" t="s">
        <v>328</v>
      </c>
      <c r="W1698">
        <v>1158667035</v>
      </c>
      <c r="X1698" s="76">
        <v>44804</v>
      </c>
      <c r="Y1698" s="76">
        <v>44805</v>
      </c>
      <c r="Z1698" s="76">
        <v>44743</v>
      </c>
      <c r="AA1698" s="76">
        <v>44773</v>
      </c>
      <c r="AB1698">
        <v>1638.87</v>
      </c>
      <c r="AC1698" t="s">
        <v>1067</v>
      </c>
      <c r="AD1698" t="s">
        <v>553</v>
      </c>
      <c r="AE1698" t="s">
        <v>324</v>
      </c>
      <c r="AF1698" t="s">
        <v>1421</v>
      </c>
      <c r="AG1698" t="s">
        <v>1419</v>
      </c>
      <c r="AH1698" t="s">
        <v>329</v>
      </c>
      <c r="AI1698" t="s">
        <v>318</v>
      </c>
      <c r="AJ1698" t="s">
        <v>1070</v>
      </c>
      <c r="AK1698">
        <v>86057</v>
      </c>
      <c r="AL1698">
        <v>21</v>
      </c>
      <c r="AM1698" t="s">
        <v>1286</v>
      </c>
      <c r="AN1698" t="s">
        <v>1287</v>
      </c>
      <c r="AO1698">
        <v>208081297</v>
      </c>
    </row>
    <row r="1699" spans="1:41">
      <c r="A1699" t="s">
        <v>315</v>
      </c>
      <c r="B1699">
        <v>4058</v>
      </c>
      <c r="C1699" t="s">
        <v>923</v>
      </c>
      <c r="D1699" t="s">
        <v>316</v>
      </c>
      <c r="E1699">
        <v>64850</v>
      </c>
      <c r="F1699" t="s">
        <v>317</v>
      </c>
      <c r="G1699" t="s">
        <v>318</v>
      </c>
      <c r="H1699" s="105" t="s">
        <v>924</v>
      </c>
      <c r="I1699" t="s">
        <v>925</v>
      </c>
      <c r="J1699" t="s">
        <v>669</v>
      </c>
      <c r="K1699" t="s">
        <v>315</v>
      </c>
      <c r="L1699">
        <v>432007</v>
      </c>
      <c r="M1699">
        <v>19937</v>
      </c>
      <c r="O1699">
        <v>333080</v>
      </c>
      <c r="P1699" t="s">
        <v>1066</v>
      </c>
      <c r="Q1699">
        <v>24002</v>
      </c>
      <c r="R1699">
        <v>152</v>
      </c>
      <c r="S1699">
        <v>24002</v>
      </c>
      <c r="T1699">
        <v>2786</v>
      </c>
      <c r="U1699" t="s">
        <v>328</v>
      </c>
      <c r="W1699">
        <v>1158667035</v>
      </c>
      <c r="X1699" s="76">
        <v>44804</v>
      </c>
      <c r="Y1699" s="76">
        <v>44805</v>
      </c>
      <c r="Z1699" s="76">
        <v>44774</v>
      </c>
      <c r="AA1699" s="76">
        <v>44804</v>
      </c>
      <c r="AB1699">
        <v>1189.5</v>
      </c>
      <c r="AC1699" t="s">
        <v>1067</v>
      </c>
      <c r="AD1699" t="s">
        <v>553</v>
      </c>
      <c r="AE1699" t="s">
        <v>324</v>
      </c>
      <c r="AF1699" t="s">
        <v>1418</v>
      </c>
      <c r="AG1699" t="s">
        <v>1419</v>
      </c>
      <c r="AH1699" t="s">
        <v>329</v>
      </c>
      <c r="AI1699" t="s">
        <v>318</v>
      </c>
      <c r="AJ1699" t="s">
        <v>1070</v>
      </c>
      <c r="AK1699">
        <v>86057</v>
      </c>
      <c r="AL1699">
        <v>16</v>
      </c>
      <c r="AM1699" t="s">
        <v>1313</v>
      </c>
      <c r="AN1699" t="s">
        <v>1314</v>
      </c>
      <c r="AO1699">
        <v>208081244</v>
      </c>
    </row>
    <row r="1700" spans="1:41">
      <c r="A1700" t="s">
        <v>315</v>
      </c>
      <c r="B1700">
        <v>4058</v>
      </c>
      <c r="C1700" t="s">
        <v>923</v>
      </c>
      <c r="D1700" t="s">
        <v>316</v>
      </c>
      <c r="E1700">
        <v>64850</v>
      </c>
      <c r="F1700" t="s">
        <v>317</v>
      </c>
      <c r="G1700" t="s">
        <v>318</v>
      </c>
      <c r="H1700" s="105" t="s">
        <v>924</v>
      </c>
      <c r="I1700" t="s">
        <v>925</v>
      </c>
      <c r="J1700" t="s">
        <v>669</v>
      </c>
      <c r="K1700" t="s">
        <v>315</v>
      </c>
      <c r="L1700">
        <v>432022</v>
      </c>
      <c r="M1700">
        <v>19968</v>
      </c>
      <c r="O1700">
        <v>333080</v>
      </c>
      <c r="P1700" t="s">
        <v>1066</v>
      </c>
      <c r="Q1700">
        <v>24003</v>
      </c>
      <c r="R1700">
        <v>152</v>
      </c>
      <c r="S1700">
        <v>24003</v>
      </c>
      <c r="T1700">
        <v>2786</v>
      </c>
      <c r="U1700" t="s">
        <v>328</v>
      </c>
      <c r="W1700">
        <v>1158667035</v>
      </c>
      <c r="X1700" s="76">
        <v>44804</v>
      </c>
      <c r="Y1700" s="76">
        <v>44805</v>
      </c>
      <c r="Z1700" s="76">
        <v>44805</v>
      </c>
      <c r="AA1700" s="76">
        <v>44834</v>
      </c>
      <c r="AB1700">
        <v>1813.33</v>
      </c>
      <c r="AC1700" t="s">
        <v>1067</v>
      </c>
      <c r="AD1700" t="s">
        <v>553</v>
      </c>
      <c r="AE1700" t="s">
        <v>324</v>
      </c>
      <c r="AF1700" t="s">
        <v>1420</v>
      </c>
      <c r="AG1700" t="s">
        <v>1419</v>
      </c>
      <c r="AH1700" t="s">
        <v>329</v>
      </c>
      <c r="AI1700" t="s">
        <v>318</v>
      </c>
      <c r="AJ1700" t="s">
        <v>1070</v>
      </c>
      <c r="AK1700">
        <v>86057</v>
      </c>
      <c r="AL1700">
        <v>11</v>
      </c>
      <c r="AM1700" t="s">
        <v>1331</v>
      </c>
      <c r="AN1700" t="s">
        <v>1332</v>
      </c>
      <c r="AO1700">
        <v>208081192</v>
      </c>
    </row>
    <row r="1701" spans="1:41">
      <c r="A1701" t="s">
        <v>315</v>
      </c>
      <c r="B1701">
        <v>4058</v>
      </c>
      <c r="C1701" t="s">
        <v>923</v>
      </c>
      <c r="D1701" t="s">
        <v>316</v>
      </c>
      <c r="E1701">
        <v>64850</v>
      </c>
      <c r="F1701" t="s">
        <v>317</v>
      </c>
      <c r="G1701" t="s">
        <v>318</v>
      </c>
      <c r="H1701" s="105" t="s">
        <v>924</v>
      </c>
      <c r="I1701" t="s">
        <v>925</v>
      </c>
      <c r="J1701" t="s">
        <v>669</v>
      </c>
      <c r="K1701" t="s">
        <v>315</v>
      </c>
      <c r="L1701">
        <v>431977</v>
      </c>
      <c r="M1701">
        <v>19906</v>
      </c>
      <c r="O1701">
        <v>333080</v>
      </c>
      <c r="P1701" t="s">
        <v>1066</v>
      </c>
      <c r="Q1701">
        <v>24001</v>
      </c>
      <c r="R1701">
        <v>152</v>
      </c>
      <c r="S1701">
        <v>24001</v>
      </c>
      <c r="T1701">
        <v>2786</v>
      </c>
      <c r="U1701" t="s">
        <v>328</v>
      </c>
      <c r="W1701">
        <v>1158667035</v>
      </c>
      <c r="X1701" s="76">
        <v>44804</v>
      </c>
      <c r="Y1701" s="76">
        <v>44805</v>
      </c>
      <c r="Z1701" s="76">
        <v>44743</v>
      </c>
      <c r="AA1701" s="76">
        <v>44773</v>
      </c>
      <c r="AB1701">
        <v>1644.15</v>
      </c>
      <c r="AC1701" t="s">
        <v>1067</v>
      </c>
      <c r="AD1701" t="s">
        <v>553</v>
      </c>
      <c r="AE1701" t="s">
        <v>324</v>
      </c>
      <c r="AF1701" t="s">
        <v>1421</v>
      </c>
      <c r="AG1701" t="s">
        <v>1419</v>
      </c>
      <c r="AH1701" t="s">
        <v>329</v>
      </c>
      <c r="AI1701" t="s">
        <v>318</v>
      </c>
      <c r="AJ1701" t="s">
        <v>1070</v>
      </c>
      <c r="AK1701">
        <v>86057</v>
      </c>
      <c r="AL1701">
        <v>6</v>
      </c>
      <c r="AM1701" t="s">
        <v>1335</v>
      </c>
      <c r="AN1701" t="s">
        <v>1336</v>
      </c>
      <c r="AO1701">
        <v>208081155</v>
      </c>
    </row>
    <row r="1702" spans="1:41">
      <c r="A1702" t="s">
        <v>315</v>
      </c>
      <c r="B1702">
        <v>4058</v>
      </c>
      <c r="C1702" t="s">
        <v>923</v>
      </c>
      <c r="D1702" t="s">
        <v>316</v>
      </c>
      <c r="E1702">
        <v>64850</v>
      </c>
      <c r="F1702" t="s">
        <v>317</v>
      </c>
      <c r="G1702" t="s">
        <v>318</v>
      </c>
      <c r="H1702" s="105" t="s">
        <v>924</v>
      </c>
      <c r="I1702" t="s">
        <v>925</v>
      </c>
      <c r="J1702" t="s">
        <v>669</v>
      </c>
      <c r="K1702" t="s">
        <v>315</v>
      </c>
      <c r="L1702">
        <v>432013</v>
      </c>
      <c r="M1702">
        <v>19937</v>
      </c>
      <c r="O1702">
        <v>333080</v>
      </c>
      <c r="P1702" t="s">
        <v>1066</v>
      </c>
      <c r="Q1702">
        <v>24002</v>
      </c>
      <c r="R1702">
        <v>152</v>
      </c>
      <c r="S1702">
        <v>24002</v>
      </c>
      <c r="T1702">
        <v>2786</v>
      </c>
      <c r="U1702" t="s">
        <v>328</v>
      </c>
      <c r="W1702">
        <v>1158667035</v>
      </c>
      <c r="X1702" s="76">
        <v>44804</v>
      </c>
      <c r="Y1702" s="76">
        <v>44805</v>
      </c>
      <c r="Z1702" s="76">
        <v>44774</v>
      </c>
      <c r="AA1702" s="76">
        <v>44804</v>
      </c>
      <c r="AB1702">
        <v>1189.5</v>
      </c>
      <c r="AC1702" t="s">
        <v>1067</v>
      </c>
      <c r="AD1702" t="s">
        <v>553</v>
      </c>
      <c r="AE1702" t="s">
        <v>324</v>
      </c>
      <c r="AF1702" t="s">
        <v>1418</v>
      </c>
      <c r="AG1702" t="s">
        <v>1419</v>
      </c>
      <c r="AH1702" t="s">
        <v>329</v>
      </c>
      <c r="AI1702" t="s">
        <v>318</v>
      </c>
      <c r="AJ1702" t="s">
        <v>1070</v>
      </c>
      <c r="AK1702">
        <v>86057</v>
      </c>
      <c r="AL1702">
        <v>22</v>
      </c>
      <c r="AM1702" t="s">
        <v>1327</v>
      </c>
      <c r="AN1702" t="s">
        <v>1328</v>
      </c>
      <c r="AO1702">
        <v>208081303</v>
      </c>
    </row>
    <row r="1703" spans="1:41">
      <c r="A1703" t="s">
        <v>315</v>
      </c>
      <c r="B1703">
        <v>4058</v>
      </c>
      <c r="C1703" t="s">
        <v>923</v>
      </c>
      <c r="D1703" t="s">
        <v>316</v>
      </c>
      <c r="E1703">
        <v>64850</v>
      </c>
      <c r="F1703" t="s">
        <v>317</v>
      </c>
      <c r="G1703" t="s">
        <v>318</v>
      </c>
      <c r="H1703" s="105" t="s">
        <v>924</v>
      </c>
      <c r="I1703" t="s">
        <v>925</v>
      </c>
      <c r="J1703" t="s">
        <v>669</v>
      </c>
      <c r="K1703" t="s">
        <v>315</v>
      </c>
      <c r="L1703">
        <v>432020</v>
      </c>
      <c r="M1703">
        <v>19968</v>
      </c>
      <c r="O1703">
        <v>333080</v>
      </c>
      <c r="P1703" t="s">
        <v>1066</v>
      </c>
      <c r="Q1703">
        <v>24003</v>
      </c>
      <c r="R1703">
        <v>152</v>
      </c>
      <c r="S1703">
        <v>24003</v>
      </c>
      <c r="T1703">
        <v>2786</v>
      </c>
      <c r="U1703" t="s">
        <v>328</v>
      </c>
      <c r="W1703">
        <v>1158667035</v>
      </c>
      <c r="X1703" s="76">
        <v>44804</v>
      </c>
      <c r="Y1703" s="76">
        <v>44805</v>
      </c>
      <c r="Z1703" s="76">
        <v>44805</v>
      </c>
      <c r="AA1703" s="76">
        <v>44834</v>
      </c>
      <c r="AB1703">
        <v>1638.87</v>
      </c>
      <c r="AC1703" t="s">
        <v>1067</v>
      </c>
      <c r="AD1703" t="s">
        <v>553</v>
      </c>
      <c r="AE1703" t="s">
        <v>324</v>
      </c>
      <c r="AF1703" t="s">
        <v>1420</v>
      </c>
      <c r="AG1703" t="s">
        <v>1419</v>
      </c>
      <c r="AH1703" t="s">
        <v>329</v>
      </c>
      <c r="AI1703" t="s">
        <v>318</v>
      </c>
      <c r="AJ1703" t="s">
        <v>1070</v>
      </c>
      <c r="AK1703">
        <v>86057</v>
      </c>
      <c r="AL1703">
        <v>9</v>
      </c>
      <c r="AM1703" t="s">
        <v>1305</v>
      </c>
      <c r="AN1703" t="s">
        <v>1306</v>
      </c>
      <c r="AO1703">
        <v>208081178</v>
      </c>
    </row>
    <row r="1704" spans="1:41">
      <c r="A1704" t="s">
        <v>315</v>
      </c>
      <c r="B1704">
        <v>4058</v>
      </c>
      <c r="C1704" t="s">
        <v>923</v>
      </c>
      <c r="D1704" t="s">
        <v>316</v>
      </c>
      <c r="E1704">
        <v>64850</v>
      </c>
      <c r="F1704" t="s">
        <v>317</v>
      </c>
      <c r="G1704" t="s">
        <v>318</v>
      </c>
      <c r="H1704" s="105" t="s">
        <v>924</v>
      </c>
      <c r="I1704" t="s">
        <v>925</v>
      </c>
      <c r="J1704" t="s">
        <v>669</v>
      </c>
      <c r="K1704" t="s">
        <v>315</v>
      </c>
      <c r="L1704">
        <v>432009</v>
      </c>
      <c r="M1704">
        <v>19937</v>
      </c>
      <c r="O1704">
        <v>333080</v>
      </c>
      <c r="P1704" t="s">
        <v>1066</v>
      </c>
      <c r="Q1704">
        <v>24002</v>
      </c>
      <c r="R1704">
        <v>152</v>
      </c>
      <c r="S1704">
        <v>24002</v>
      </c>
      <c r="T1704">
        <v>2786</v>
      </c>
      <c r="U1704" t="s">
        <v>328</v>
      </c>
      <c r="W1704">
        <v>1158667035</v>
      </c>
      <c r="X1704" s="76">
        <v>44804</v>
      </c>
      <c r="Y1704" s="76">
        <v>44805</v>
      </c>
      <c r="Z1704" s="76">
        <v>44774</v>
      </c>
      <c r="AA1704" s="76">
        <v>44804</v>
      </c>
      <c r="AB1704">
        <v>1638.87</v>
      </c>
      <c r="AC1704" t="s">
        <v>1067</v>
      </c>
      <c r="AD1704" t="s">
        <v>553</v>
      </c>
      <c r="AE1704" t="s">
        <v>324</v>
      </c>
      <c r="AF1704" t="s">
        <v>1418</v>
      </c>
      <c r="AG1704" t="s">
        <v>1419</v>
      </c>
      <c r="AH1704" t="s">
        <v>329</v>
      </c>
      <c r="AI1704" t="s">
        <v>318</v>
      </c>
      <c r="AJ1704" t="s">
        <v>1070</v>
      </c>
      <c r="AK1704">
        <v>86057</v>
      </c>
      <c r="AL1704">
        <v>18</v>
      </c>
      <c r="AM1704" t="s">
        <v>1295</v>
      </c>
      <c r="AN1704" t="s">
        <v>1296</v>
      </c>
      <c r="AO1704">
        <v>208081267</v>
      </c>
    </row>
    <row r="1705" spans="1:41">
      <c r="A1705" t="s">
        <v>315</v>
      </c>
      <c r="B1705">
        <v>4058</v>
      </c>
      <c r="C1705" t="s">
        <v>923</v>
      </c>
      <c r="D1705" t="s">
        <v>316</v>
      </c>
      <c r="E1705">
        <v>64850</v>
      </c>
      <c r="F1705" t="s">
        <v>317</v>
      </c>
      <c r="G1705" t="s">
        <v>318</v>
      </c>
      <c r="H1705" s="105" t="s">
        <v>924</v>
      </c>
      <c r="I1705" t="s">
        <v>925</v>
      </c>
      <c r="J1705" t="s">
        <v>669</v>
      </c>
      <c r="K1705" t="s">
        <v>315</v>
      </c>
      <c r="L1705">
        <v>431994</v>
      </c>
      <c r="M1705">
        <v>19937</v>
      </c>
      <c r="O1705">
        <v>333080</v>
      </c>
      <c r="P1705" t="s">
        <v>1066</v>
      </c>
      <c r="Q1705">
        <v>24002</v>
      </c>
      <c r="R1705">
        <v>152</v>
      </c>
      <c r="S1705">
        <v>24002</v>
      </c>
      <c r="T1705">
        <v>2786</v>
      </c>
      <c r="U1705" t="s">
        <v>328</v>
      </c>
      <c r="W1705">
        <v>1158667035</v>
      </c>
      <c r="X1705" s="76">
        <v>44804</v>
      </c>
      <c r="Y1705" s="76">
        <v>44805</v>
      </c>
      <c r="Z1705" s="76">
        <v>44774</v>
      </c>
      <c r="AA1705" s="76">
        <v>44804</v>
      </c>
      <c r="AB1705">
        <v>1972.98</v>
      </c>
      <c r="AC1705" t="s">
        <v>1067</v>
      </c>
      <c r="AD1705" t="s">
        <v>553</v>
      </c>
      <c r="AE1705" t="s">
        <v>324</v>
      </c>
      <c r="AF1705" t="s">
        <v>1418</v>
      </c>
      <c r="AG1705" t="s">
        <v>1419</v>
      </c>
      <c r="AH1705" t="s">
        <v>329</v>
      </c>
      <c r="AI1705" t="s">
        <v>318</v>
      </c>
      <c r="AJ1705" t="s">
        <v>1070</v>
      </c>
      <c r="AK1705">
        <v>86057</v>
      </c>
      <c r="AL1705">
        <v>3</v>
      </c>
      <c r="AM1705" t="s">
        <v>1346</v>
      </c>
      <c r="AN1705" t="s">
        <v>1347</v>
      </c>
      <c r="AO1705">
        <v>208081118</v>
      </c>
    </row>
    <row r="1706" spans="1:41">
      <c r="A1706" t="s">
        <v>315</v>
      </c>
      <c r="B1706">
        <v>4058</v>
      </c>
      <c r="C1706" t="s">
        <v>923</v>
      </c>
      <c r="D1706" t="s">
        <v>316</v>
      </c>
      <c r="E1706">
        <v>64850</v>
      </c>
      <c r="F1706" t="s">
        <v>317</v>
      </c>
      <c r="G1706" t="s">
        <v>318</v>
      </c>
      <c r="H1706" s="105" t="s">
        <v>924</v>
      </c>
      <c r="I1706" t="s">
        <v>925</v>
      </c>
      <c r="J1706" t="s">
        <v>669</v>
      </c>
      <c r="K1706" t="s">
        <v>315</v>
      </c>
      <c r="L1706">
        <v>431986</v>
      </c>
      <c r="M1706">
        <v>19906</v>
      </c>
      <c r="O1706">
        <v>333080</v>
      </c>
      <c r="P1706" t="s">
        <v>1066</v>
      </c>
      <c r="Q1706">
        <v>24001</v>
      </c>
      <c r="R1706">
        <v>152</v>
      </c>
      <c r="S1706">
        <v>24001</v>
      </c>
      <c r="T1706">
        <v>2786</v>
      </c>
      <c r="U1706" t="s">
        <v>328</v>
      </c>
      <c r="W1706">
        <v>1158667035</v>
      </c>
      <c r="X1706" s="76">
        <v>44804</v>
      </c>
      <c r="Y1706" s="76">
        <v>44805</v>
      </c>
      <c r="Z1706" s="76">
        <v>44743</v>
      </c>
      <c r="AA1706" s="76">
        <v>44773</v>
      </c>
      <c r="AB1706">
        <v>1638.87</v>
      </c>
      <c r="AC1706" t="s">
        <v>1067</v>
      </c>
      <c r="AD1706" t="s">
        <v>553</v>
      </c>
      <c r="AE1706" t="s">
        <v>324</v>
      </c>
      <c r="AF1706" t="s">
        <v>1421</v>
      </c>
      <c r="AG1706" t="s">
        <v>1419</v>
      </c>
      <c r="AH1706" t="s">
        <v>329</v>
      </c>
      <c r="AI1706" t="s">
        <v>318</v>
      </c>
      <c r="AJ1706" t="s">
        <v>1070</v>
      </c>
      <c r="AK1706">
        <v>86057</v>
      </c>
      <c r="AL1706">
        <v>15</v>
      </c>
      <c r="AM1706" t="s">
        <v>1309</v>
      </c>
      <c r="AN1706" t="s">
        <v>1310</v>
      </c>
      <c r="AO1706">
        <v>208081237</v>
      </c>
    </row>
    <row r="1707" spans="1:41">
      <c r="A1707" t="s">
        <v>315</v>
      </c>
      <c r="B1707">
        <v>4058</v>
      </c>
      <c r="C1707" t="s">
        <v>923</v>
      </c>
      <c r="D1707" t="s">
        <v>316</v>
      </c>
      <c r="E1707">
        <v>64850</v>
      </c>
      <c r="F1707" t="s">
        <v>317</v>
      </c>
      <c r="G1707" t="s">
        <v>318</v>
      </c>
      <c r="H1707" s="105" t="s">
        <v>924</v>
      </c>
      <c r="I1707" t="s">
        <v>925</v>
      </c>
      <c r="J1707" t="s">
        <v>669</v>
      </c>
      <c r="K1707" t="s">
        <v>315</v>
      </c>
      <c r="L1707">
        <v>431979</v>
      </c>
      <c r="M1707">
        <v>19906</v>
      </c>
      <c r="O1707">
        <v>333080</v>
      </c>
      <c r="P1707" t="s">
        <v>1066</v>
      </c>
      <c r="Q1707">
        <v>24001</v>
      </c>
      <c r="R1707">
        <v>152</v>
      </c>
      <c r="S1707">
        <v>24001</v>
      </c>
      <c r="T1707">
        <v>2786</v>
      </c>
      <c r="U1707" t="s">
        <v>328</v>
      </c>
      <c r="W1707">
        <v>1158667035</v>
      </c>
      <c r="X1707" s="76">
        <v>44804</v>
      </c>
      <c r="Y1707" s="76">
        <v>44805</v>
      </c>
      <c r="Z1707" s="76">
        <v>44743</v>
      </c>
      <c r="AA1707" s="76">
        <v>44773</v>
      </c>
      <c r="AB1707">
        <v>1813.33</v>
      </c>
      <c r="AC1707" t="s">
        <v>1067</v>
      </c>
      <c r="AD1707" t="s">
        <v>553</v>
      </c>
      <c r="AE1707" t="s">
        <v>324</v>
      </c>
      <c r="AF1707" t="s">
        <v>1421</v>
      </c>
      <c r="AG1707" t="s">
        <v>1419</v>
      </c>
      <c r="AH1707" t="s">
        <v>329</v>
      </c>
      <c r="AI1707" t="s">
        <v>318</v>
      </c>
      <c r="AJ1707" t="s">
        <v>1070</v>
      </c>
      <c r="AK1707">
        <v>86057</v>
      </c>
      <c r="AL1707">
        <v>8</v>
      </c>
      <c r="AM1707" t="s">
        <v>1301</v>
      </c>
      <c r="AN1707" t="s">
        <v>1302</v>
      </c>
      <c r="AO1707">
        <v>207055970</v>
      </c>
    </row>
    <row r="1708" spans="1:41">
      <c r="A1708" t="s">
        <v>315</v>
      </c>
      <c r="B1708">
        <v>4058</v>
      </c>
      <c r="C1708" t="s">
        <v>923</v>
      </c>
      <c r="D1708" t="s">
        <v>316</v>
      </c>
      <c r="E1708">
        <v>64850</v>
      </c>
      <c r="F1708" t="s">
        <v>317</v>
      </c>
      <c r="G1708" t="s">
        <v>318</v>
      </c>
      <c r="H1708" s="105" t="s">
        <v>924</v>
      </c>
      <c r="I1708" t="s">
        <v>925</v>
      </c>
      <c r="J1708" t="s">
        <v>669</v>
      </c>
      <c r="K1708" t="s">
        <v>315</v>
      </c>
      <c r="L1708">
        <v>432024</v>
      </c>
      <c r="M1708">
        <v>19968</v>
      </c>
      <c r="O1708">
        <v>333080</v>
      </c>
      <c r="P1708" t="s">
        <v>1066</v>
      </c>
      <c r="Q1708">
        <v>24003</v>
      </c>
      <c r="R1708">
        <v>152</v>
      </c>
      <c r="S1708">
        <v>24003</v>
      </c>
      <c r="T1708">
        <v>2786</v>
      </c>
      <c r="U1708" t="s">
        <v>328</v>
      </c>
      <c r="W1708">
        <v>1158667035</v>
      </c>
      <c r="X1708" s="76">
        <v>44804</v>
      </c>
      <c r="Y1708" s="76">
        <v>44805</v>
      </c>
      <c r="Z1708" s="76">
        <v>44805</v>
      </c>
      <c r="AA1708" s="76">
        <v>44834</v>
      </c>
      <c r="AB1708">
        <v>1184.21</v>
      </c>
      <c r="AC1708" t="s">
        <v>1067</v>
      </c>
      <c r="AD1708" t="s">
        <v>553</v>
      </c>
      <c r="AE1708" t="s">
        <v>324</v>
      </c>
      <c r="AF1708" t="s">
        <v>1420</v>
      </c>
      <c r="AG1708" t="s">
        <v>1419</v>
      </c>
      <c r="AH1708" t="s">
        <v>329</v>
      </c>
      <c r="AI1708" t="s">
        <v>318</v>
      </c>
      <c r="AJ1708" t="s">
        <v>1070</v>
      </c>
      <c r="AK1708">
        <v>86057</v>
      </c>
      <c r="AL1708">
        <v>13</v>
      </c>
      <c r="AM1708" t="s">
        <v>932</v>
      </c>
      <c r="AN1708" t="s">
        <v>1292</v>
      </c>
      <c r="AO1708">
        <v>208081214</v>
      </c>
    </row>
    <row r="1709" spans="1:41">
      <c r="A1709" t="s">
        <v>315</v>
      </c>
      <c r="B1709">
        <v>4058</v>
      </c>
      <c r="C1709" t="s">
        <v>923</v>
      </c>
      <c r="D1709" t="s">
        <v>316</v>
      </c>
      <c r="E1709">
        <v>64850</v>
      </c>
      <c r="F1709" t="s">
        <v>317</v>
      </c>
      <c r="G1709" t="s">
        <v>318</v>
      </c>
      <c r="H1709" s="105" t="s">
        <v>924</v>
      </c>
      <c r="I1709" t="s">
        <v>925</v>
      </c>
      <c r="J1709" t="s">
        <v>669</v>
      </c>
      <c r="K1709" t="s">
        <v>315</v>
      </c>
      <c r="L1709">
        <v>431974</v>
      </c>
      <c r="M1709">
        <v>19906</v>
      </c>
      <c r="O1709">
        <v>333080</v>
      </c>
      <c r="P1709" t="s">
        <v>1066</v>
      </c>
      <c r="Q1709">
        <v>24001</v>
      </c>
      <c r="R1709">
        <v>152</v>
      </c>
      <c r="S1709">
        <v>24001</v>
      </c>
      <c r="T1709">
        <v>2786</v>
      </c>
      <c r="U1709" t="s">
        <v>328</v>
      </c>
      <c r="W1709">
        <v>1158667035</v>
      </c>
      <c r="X1709" s="76">
        <v>44804</v>
      </c>
      <c r="Y1709" s="76">
        <v>44805</v>
      </c>
      <c r="Z1709" s="76">
        <v>44743</v>
      </c>
      <c r="AA1709" s="76">
        <v>44773</v>
      </c>
      <c r="AB1709">
        <v>1972.98</v>
      </c>
      <c r="AC1709" t="s">
        <v>1067</v>
      </c>
      <c r="AD1709" t="s">
        <v>553</v>
      </c>
      <c r="AE1709" t="s">
        <v>324</v>
      </c>
      <c r="AF1709" t="s">
        <v>1421</v>
      </c>
      <c r="AG1709" t="s">
        <v>1419</v>
      </c>
      <c r="AH1709" t="s">
        <v>329</v>
      </c>
      <c r="AI1709" t="s">
        <v>318</v>
      </c>
      <c r="AJ1709" t="s">
        <v>1070</v>
      </c>
      <c r="AK1709">
        <v>86057</v>
      </c>
      <c r="AL1709">
        <v>3</v>
      </c>
      <c r="AM1709" t="s">
        <v>1346</v>
      </c>
      <c r="AN1709" t="s">
        <v>1347</v>
      </c>
      <c r="AO1709">
        <v>208081118</v>
      </c>
    </row>
    <row r="1710" spans="1:41">
      <c r="A1710" t="s">
        <v>315</v>
      </c>
      <c r="B1710">
        <v>4058</v>
      </c>
      <c r="C1710" t="s">
        <v>923</v>
      </c>
      <c r="D1710" t="s">
        <v>316</v>
      </c>
      <c r="E1710">
        <v>64850</v>
      </c>
      <c r="F1710" t="s">
        <v>317</v>
      </c>
      <c r="G1710" t="s">
        <v>318</v>
      </c>
      <c r="H1710" s="105" t="s">
        <v>924</v>
      </c>
      <c r="I1710" t="s">
        <v>925</v>
      </c>
      <c r="J1710" t="s">
        <v>669</v>
      </c>
      <c r="K1710" t="s">
        <v>315</v>
      </c>
      <c r="L1710">
        <v>431985</v>
      </c>
      <c r="M1710">
        <v>19906</v>
      </c>
      <c r="O1710">
        <v>333080</v>
      </c>
      <c r="P1710" t="s">
        <v>1066</v>
      </c>
      <c r="Q1710">
        <v>24001</v>
      </c>
      <c r="R1710">
        <v>152</v>
      </c>
      <c r="S1710">
        <v>24001</v>
      </c>
      <c r="T1710">
        <v>2786</v>
      </c>
      <c r="U1710" t="s">
        <v>328</v>
      </c>
      <c r="W1710">
        <v>1158667035</v>
      </c>
      <c r="X1710" s="76">
        <v>44804</v>
      </c>
      <c r="Y1710" s="76">
        <v>44805</v>
      </c>
      <c r="Z1710" s="76">
        <v>44743</v>
      </c>
      <c r="AA1710" s="76">
        <v>44773</v>
      </c>
      <c r="AB1710">
        <v>1813.33</v>
      </c>
      <c r="AC1710" t="s">
        <v>1067</v>
      </c>
      <c r="AD1710" t="s">
        <v>553</v>
      </c>
      <c r="AE1710" t="s">
        <v>324</v>
      </c>
      <c r="AF1710" t="s">
        <v>1421</v>
      </c>
      <c r="AG1710" t="s">
        <v>1419</v>
      </c>
      <c r="AH1710" t="s">
        <v>329</v>
      </c>
      <c r="AI1710" t="s">
        <v>318</v>
      </c>
      <c r="AJ1710" t="s">
        <v>1070</v>
      </c>
      <c r="AK1710">
        <v>86057</v>
      </c>
      <c r="AL1710">
        <v>14</v>
      </c>
      <c r="AM1710" t="s">
        <v>944</v>
      </c>
      <c r="AN1710" t="s">
        <v>1321</v>
      </c>
      <c r="AO1710">
        <v>208081221</v>
      </c>
    </row>
    <row r="1711" spans="1:41">
      <c r="A1711" t="s">
        <v>315</v>
      </c>
      <c r="B1711">
        <v>4058</v>
      </c>
      <c r="C1711" t="s">
        <v>923</v>
      </c>
      <c r="D1711" t="s">
        <v>316</v>
      </c>
      <c r="E1711">
        <v>64850</v>
      </c>
      <c r="F1711" t="s">
        <v>317</v>
      </c>
      <c r="G1711" t="s">
        <v>318</v>
      </c>
      <c r="H1711" s="105" t="s">
        <v>924</v>
      </c>
      <c r="I1711" t="s">
        <v>925</v>
      </c>
      <c r="J1711" t="s">
        <v>669</v>
      </c>
      <c r="K1711" t="s">
        <v>315</v>
      </c>
      <c r="L1711">
        <v>431991</v>
      </c>
      <c r="M1711">
        <v>19906</v>
      </c>
      <c r="O1711">
        <v>333080</v>
      </c>
      <c r="P1711" t="s">
        <v>1066</v>
      </c>
      <c r="Q1711">
        <v>24001</v>
      </c>
      <c r="R1711">
        <v>152</v>
      </c>
      <c r="S1711">
        <v>24001</v>
      </c>
      <c r="T1711">
        <v>2786</v>
      </c>
      <c r="U1711" t="s">
        <v>328</v>
      </c>
      <c r="W1711">
        <v>1158667035</v>
      </c>
      <c r="X1711" s="76">
        <v>44804</v>
      </c>
      <c r="Y1711" s="76">
        <v>44805</v>
      </c>
      <c r="Z1711" s="76">
        <v>44743</v>
      </c>
      <c r="AA1711" s="76">
        <v>44773</v>
      </c>
      <c r="AB1711">
        <v>1813.33</v>
      </c>
      <c r="AC1711" t="s">
        <v>1067</v>
      </c>
      <c r="AD1711" t="s">
        <v>553</v>
      </c>
      <c r="AE1711" t="s">
        <v>324</v>
      </c>
      <c r="AF1711" t="s">
        <v>1421</v>
      </c>
      <c r="AG1711" t="s">
        <v>1419</v>
      </c>
      <c r="AH1711" t="s">
        <v>329</v>
      </c>
      <c r="AI1711" t="s">
        <v>318</v>
      </c>
      <c r="AJ1711" t="s">
        <v>1070</v>
      </c>
      <c r="AK1711">
        <v>86057</v>
      </c>
      <c r="AL1711">
        <v>20</v>
      </c>
      <c r="AM1711" t="s">
        <v>1317</v>
      </c>
      <c r="AN1711" t="s">
        <v>1318</v>
      </c>
      <c r="AO1711">
        <v>208081281</v>
      </c>
    </row>
    <row r="1712" spans="1:41">
      <c r="A1712" t="s">
        <v>315</v>
      </c>
      <c r="B1712">
        <v>4058</v>
      </c>
      <c r="C1712" t="s">
        <v>923</v>
      </c>
      <c r="D1712" t="s">
        <v>316</v>
      </c>
      <c r="E1712">
        <v>64850</v>
      </c>
      <c r="F1712" t="s">
        <v>317</v>
      </c>
      <c r="G1712" t="s">
        <v>318</v>
      </c>
      <c r="H1712" s="105" t="s">
        <v>924</v>
      </c>
      <c r="I1712" t="s">
        <v>925</v>
      </c>
      <c r="J1712" t="s">
        <v>669</v>
      </c>
      <c r="K1712" t="s">
        <v>315</v>
      </c>
      <c r="L1712">
        <v>432002</v>
      </c>
      <c r="M1712">
        <v>19937</v>
      </c>
      <c r="O1712">
        <v>333080</v>
      </c>
      <c r="P1712" t="s">
        <v>1066</v>
      </c>
      <c r="Q1712">
        <v>24002</v>
      </c>
      <c r="R1712">
        <v>152</v>
      </c>
      <c r="S1712">
        <v>24002</v>
      </c>
      <c r="T1712">
        <v>2786</v>
      </c>
      <c r="U1712" t="s">
        <v>328</v>
      </c>
      <c r="W1712">
        <v>1158667035</v>
      </c>
      <c r="X1712" s="76">
        <v>44804</v>
      </c>
      <c r="Y1712" s="76">
        <v>44805</v>
      </c>
      <c r="Z1712" s="76">
        <v>44774</v>
      </c>
      <c r="AA1712" s="76">
        <v>44804</v>
      </c>
      <c r="AB1712">
        <v>1813.33</v>
      </c>
      <c r="AC1712" t="s">
        <v>1067</v>
      </c>
      <c r="AD1712" t="s">
        <v>553</v>
      </c>
      <c r="AE1712" t="s">
        <v>324</v>
      </c>
      <c r="AF1712" t="s">
        <v>1418</v>
      </c>
      <c r="AG1712" t="s">
        <v>1419</v>
      </c>
      <c r="AH1712" t="s">
        <v>329</v>
      </c>
      <c r="AI1712" t="s">
        <v>318</v>
      </c>
      <c r="AJ1712" t="s">
        <v>1070</v>
      </c>
      <c r="AK1712">
        <v>86057</v>
      </c>
      <c r="AL1712">
        <v>11</v>
      </c>
      <c r="AM1712" t="s">
        <v>1331</v>
      </c>
      <c r="AN1712" t="s">
        <v>1332</v>
      </c>
      <c r="AO1712">
        <v>208081192</v>
      </c>
    </row>
    <row r="1713" spans="1:41">
      <c r="A1713" t="s">
        <v>315</v>
      </c>
      <c r="B1713">
        <v>4058</v>
      </c>
      <c r="C1713" t="s">
        <v>923</v>
      </c>
      <c r="D1713" t="s">
        <v>316</v>
      </c>
      <c r="E1713">
        <v>64850</v>
      </c>
      <c r="F1713" t="s">
        <v>317</v>
      </c>
      <c r="G1713" t="s">
        <v>318</v>
      </c>
      <c r="H1713" s="105" t="s">
        <v>924</v>
      </c>
      <c r="I1713" t="s">
        <v>925</v>
      </c>
      <c r="J1713" t="s">
        <v>669</v>
      </c>
      <c r="K1713" t="s">
        <v>315</v>
      </c>
      <c r="L1713">
        <v>432021</v>
      </c>
      <c r="M1713">
        <v>19968</v>
      </c>
      <c r="O1713">
        <v>333080</v>
      </c>
      <c r="P1713" t="s">
        <v>1066</v>
      </c>
      <c r="Q1713">
        <v>24003</v>
      </c>
      <c r="R1713">
        <v>152</v>
      </c>
      <c r="S1713">
        <v>24003</v>
      </c>
      <c r="T1713">
        <v>2786</v>
      </c>
      <c r="U1713" t="s">
        <v>328</v>
      </c>
      <c r="W1713">
        <v>1158667035</v>
      </c>
      <c r="X1713" s="76">
        <v>44804</v>
      </c>
      <c r="Y1713" s="76">
        <v>44805</v>
      </c>
      <c r="Z1713" s="76">
        <v>44805</v>
      </c>
      <c r="AA1713" s="76">
        <v>44834</v>
      </c>
      <c r="AB1713">
        <v>1189.5</v>
      </c>
      <c r="AC1713" t="s">
        <v>1067</v>
      </c>
      <c r="AD1713" t="s">
        <v>553</v>
      </c>
      <c r="AE1713" t="s">
        <v>324</v>
      </c>
      <c r="AF1713" t="s">
        <v>1420</v>
      </c>
      <c r="AG1713" t="s">
        <v>1419</v>
      </c>
      <c r="AH1713" t="s">
        <v>329</v>
      </c>
      <c r="AI1713" t="s">
        <v>318</v>
      </c>
      <c r="AJ1713" t="s">
        <v>1070</v>
      </c>
      <c r="AK1713">
        <v>86057</v>
      </c>
      <c r="AL1713">
        <v>10</v>
      </c>
      <c r="AM1713" t="s">
        <v>1299</v>
      </c>
      <c r="AN1713" t="s">
        <v>1300</v>
      </c>
      <c r="AO1713">
        <v>208081185</v>
      </c>
    </row>
    <row r="1714" spans="1:41">
      <c r="A1714" t="s">
        <v>315</v>
      </c>
      <c r="B1714">
        <v>4058</v>
      </c>
      <c r="C1714" t="s">
        <v>923</v>
      </c>
      <c r="D1714" t="s">
        <v>316</v>
      </c>
      <c r="E1714">
        <v>64850</v>
      </c>
      <c r="F1714" t="s">
        <v>317</v>
      </c>
      <c r="G1714" t="s">
        <v>318</v>
      </c>
      <c r="H1714" s="105" t="s">
        <v>924</v>
      </c>
      <c r="I1714" t="s">
        <v>925</v>
      </c>
      <c r="J1714" t="s">
        <v>669</v>
      </c>
      <c r="K1714" t="s">
        <v>315</v>
      </c>
      <c r="L1714">
        <v>432011</v>
      </c>
      <c r="M1714">
        <v>19937</v>
      </c>
      <c r="O1714">
        <v>333080</v>
      </c>
      <c r="P1714" t="s">
        <v>1066</v>
      </c>
      <c r="Q1714">
        <v>24002</v>
      </c>
      <c r="R1714">
        <v>152</v>
      </c>
      <c r="S1714">
        <v>24002</v>
      </c>
      <c r="T1714">
        <v>2786</v>
      </c>
      <c r="U1714" t="s">
        <v>328</v>
      </c>
      <c r="W1714">
        <v>1158667035</v>
      </c>
      <c r="X1714" s="76">
        <v>44804</v>
      </c>
      <c r="Y1714" s="76">
        <v>44805</v>
      </c>
      <c r="Z1714" s="76">
        <v>44774</v>
      </c>
      <c r="AA1714" s="76">
        <v>44804</v>
      </c>
      <c r="AB1714">
        <v>1813.33</v>
      </c>
      <c r="AC1714" t="s">
        <v>1067</v>
      </c>
      <c r="AD1714" t="s">
        <v>553</v>
      </c>
      <c r="AE1714" t="s">
        <v>324</v>
      </c>
      <c r="AF1714" t="s">
        <v>1418</v>
      </c>
      <c r="AG1714" t="s">
        <v>1419</v>
      </c>
      <c r="AH1714" t="s">
        <v>329</v>
      </c>
      <c r="AI1714" t="s">
        <v>318</v>
      </c>
      <c r="AJ1714" t="s">
        <v>1070</v>
      </c>
      <c r="AK1714">
        <v>86057</v>
      </c>
      <c r="AL1714">
        <v>20</v>
      </c>
      <c r="AM1714" t="s">
        <v>1317</v>
      </c>
      <c r="AN1714" t="s">
        <v>1318</v>
      </c>
      <c r="AO1714">
        <v>208081281</v>
      </c>
    </row>
    <row r="1715" spans="1:41">
      <c r="A1715" t="s">
        <v>315</v>
      </c>
      <c r="B1715">
        <v>4058</v>
      </c>
      <c r="C1715" t="s">
        <v>923</v>
      </c>
      <c r="D1715" t="s">
        <v>316</v>
      </c>
      <c r="E1715">
        <v>64850</v>
      </c>
      <c r="F1715" t="s">
        <v>317</v>
      </c>
      <c r="G1715" t="s">
        <v>318</v>
      </c>
      <c r="H1715" s="105" t="s">
        <v>924</v>
      </c>
      <c r="I1715" t="s">
        <v>925</v>
      </c>
      <c r="J1715" t="s">
        <v>669</v>
      </c>
      <c r="K1715" t="s">
        <v>315</v>
      </c>
      <c r="L1715">
        <v>432003</v>
      </c>
      <c r="M1715">
        <v>19937</v>
      </c>
      <c r="O1715">
        <v>333080</v>
      </c>
      <c r="P1715" t="s">
        <v>1066</v>
      </c>
      <c r="Q1715">
        <v>24002</v>
      </c>
      <c r="R1715">
        <v>152</v>
      </c>
      <c r="S1715">
        <v>24002</v>
      </c>
      <c r="T1715">
        <v>2786</v>
      </c>
      <c r="U1715" t="s">
        <v>328</v>
      </c>
      <c r="W1715">
        <v>1158667035</v>
      </c>
      <c r="X1715" s="76">
        <v>44804</v>
      </c>
      <c r="Y1715" s="76">
        <v>44805</v>
      </c>
      <c r="Z1715" s="76">
        <v>44774</v>
      </c>
      <c r="AA1715" s="76">
        <v>44804</v>
      </c>
      <c r="AB1715">
        <v>1638.87</v>
      </c>
      <c r="AC1715" t="s">
        <v>1067</v>
      </c>
      <c r="AD1715" t="s">
        <v>553</v>
      </c>
      <c r="AE1715" t="s">
        <v>324</v>
      </c>
      <c r="AF1715" t="s">
        <v>1418</v>
      </c>
      <c r="AG1715" t="s">
        <v>1419</v>
      </c>
      <c r="AH1715" t="s">
        <v>329</v>
      </c>
      <c r="AI1715" t="s">
        <v>318</v>
      </c>
      <c r="AJ1715" t="s">
        <v>1070</v>
      </c>
      <c r="AK1715">
        <v>86057</v>
      </c>
      <c r="AL1715">
        <v>12</v>
      </c>
      <c r="AM1715" t="s">
        <v>1354</v>
      </c>
      <c r="AN1715" t="s">
        <v>1355</v>
      </c>
      <c r="AO1715">
        <v>208081207</v>
      </c>
    </row>
    <row r="1716" spans="1:41">
      <c r="A1716" t="s">
        <v>315</v>
      </c>
      <c r="B1716">
        <v>4058</v>
      </c>
      <c r="C1716" t="s">
        <v>923</v>
      </c>
      <c r="D1716" t="s">
        <v>316</v>
      </c>
      <c r="E1716">
        <v>64850</v>
      </c>
      <c r="F1716" t="s">
        <v>317</v>
      </c>
      <c r="G1716" t="s">
        <v>318</v>
      </c>
      <c r="H1716" s="105" t="s">
        <v>924</v>
      </c>
      <c r="I1716" t="s">
        <v>925</v>
      </c>
      <c r="J1716" t="s">
        <v>669</v>
      </c>
      <c r="K1716" t="s">
        <v>315</v>
      </c>
      <c r="L1716">
        <v>431984</v>
      </c>
      <c r="M1716">
        <v>19906</v>
      </c>
      <c r="O1716">
        <v>333080</v>
      </c>
      <c r="P1716" t="s">
        <v>1066</v>
      </c>
      <c r="Q1716">
        <v>24001</v>
      </c>
      <c r="R1716">
        <v>152</v>
      </c>
      <c r="S1716">
        <v>24001</v>
      </c>
      <c r="T1716">
        <v>2786</v>
      </c>
      <c r="U1716" t="s">
        <v>328</v>
      </c>
      <c r="W1716">
        <v>1158667035</v>
      </c>
      <c r="X1716" s="76">
        <v>44804</v>
      </c>
      <c r="Y1716" s="76">
        <v>44805</v>
      </c>
      <c r="Z1716" s="76">
        <v>44743</v>
      </c>
      <c r="AA1716" s="76">
        <v>44773</v>
      </c>
      <c r="AB1716">
        <v>1184.21</v>
      </c>
      <c r="AC1716" t="s">
        <v>1067</v>
      </c>
      <c r="AD1716" t="s">
        <v>553</v>
      </c>
      <c r="AE1716" t="s">
        <v>324</v>
      </c>
      <c r="AF1716" t="s">
        <v>1421</v>
      </c>
      <c r="AG1716" t="s">
        <v>1419</v>
      </c>
      <c r="AH1716" t="s">
        <v>329</v>
      </c>
      <c r="AI1716" t="s">
        <v>318</v>
      </c>
      <c r="AJ1716" t="s">
        <v>1070</v>
      </c>
      <c r="AK1716">
        <v>86057</v>
      </c>
      <c r="AL1716">
        <v>13</v>
      </c>
      <c r="AM1716" t="s">
        <v>932</v>
      </c>
      <c r="AN1716" t="s">
        <v>1292</v>
      </c>
      <c r="AO1716">
        <v>208081214</v>
      </c>
    </row>
    <row r="1717" spans="1:41">
      <c r="A1717" t="s">
        <v>315</v>
      </c>
      <c r="B1717">
        <v>4058</v>
      </c>
      <c r="C1717" t="s">
        <v>923</v>
      </c>
      <c r="D1717" t="s">
        <v>316</v>
      </c>
      <c r="E1717">
        <v>64850</v>
      </c>
      <c r="F1717" t="s">
        <v>317</v>
      </c>
      <c r="G1717" t="s">
        <v>318</v>
      </c>
      <c r="H1717" s="105" t="s">
        <v>924</v>
      </c>
      <c r="I1717" t="s">
        <v>925</v>
      </c>
      <c r="J1717" t="s">
        <v>669</v>
      </c>
      <c r="K1717" t="s">
        <v>315</v>
      </c>
      <c r="L1717">
        <v>431975</v>
      </c>
      <c r="M1717">
        <v>19906</v>
      </c>
      <c r="O1717">
        <v>333080</v>
      </c>
      <c r="P1717" t="s">
        <v>1066</v>
      </c>
      <c r="Q1717">
        <v>24001</v>
      </c>
      <c r="R1717">
        <v>152</v>
      </c>
      <c r="S1717">
        <v>24001</v>
      </c>
      <c r="T1717">
        <v>2786</v>
      </c>
      <c r="U1717" t="s">
        <v>328</v>
      </c>
      <c r="W1717">
        <v>1158667035</v>
      </c>
      <c r="X1717" s="76">
        <v>44804</v>
      </c>
      <c r="Y1717" s="76">
        <v>44805</v>
      </c>
      <c r="Z1717" s="76">
        <v>44743</v>
      </c>
      <c r="AA1717" s="76">
        <v>44773</v>
      </c>
      <c r="AB1717">
        <v>1617.72</v>
      </c>
      <c r="AC1717" t="s">
        <v>1067</v>
      </c>
      <c r="AD1717" t="s">
        <v>553</v>
      </c>
      <c r="AE1717" t="s">
        <v>324</v>
      </c>
      <c r="AF1717" t="s">
        <v>1421</v>
      </c>
      <c r="AG1717" t="s">
        <v>1419</v>
      </c>
      <c r="AH1717" t="s">
        <v>329</v>
      </c>
      <c r="AI1717" t="s">
        <v>318</v>
      </c>
      <c r="AJ1717" t="s">
        <v>1070</v>
      </c>
      <c r="AK1717">
        <v>86057</v>
      </c>
      <c r="AL1717">
        <v>4</v>
      </c>
      <c r="AM1717" t="s">
        <v>1339</v>
      </c>
      <c r="AN1717" t="s">
        <v>1340</v>
      </c>
      <c r="AO1717">
        <v>208081132</v>
      </c>
    </row>
    <row r="1718" spans="1:41">
      <c r="A1718" t="s">
        <v>315</v>
      </c>
      <c r="B1718">
        <v>4058</v>
      </c>
      <c r="C1718" t="s">
        <v>923</v>
      </c>
      <c r="D1718" t="s">
        <v>316</v>
      </c>
      <c r="E1718">
        <v>64850</v>
      </c>
      <c r="F1718" t="s">
        <v>317</v>
      </c>
      <c r="G1718" t="s">
        <v>318</v>
      </c>
      <c r="H1718" s="105" t="s">
        <v>924</v>
      </c>
      <c r="I1718" t="s">
        <v>925</v>
      </c>
      <c r="J1718" t="s">
        <v>669</v>
      </c>
      <c r="K1718" t="s">
        <v>315</v>
      </c>
      <c r="L1718">
        <v>431982</v>
      </c>
      <c r="M1718">
        <v>19906</v>
      </c>
      <c r="O1718">
        <v>333080</v>
      </c>
      <c r="P1718" t="s">
        <v>1066</v>
      </c>
      <c r="Q1718">
        <v>24001</v>
      </c>
      <c r="R1718">
        <v>152</v>
      </c>
      <c r="S1718">
        <v>24001</v>
      </c>
      <c r="T1718">
        <v>2786</v>
      </c>
      <c r="U1718" t="s">
        <v>328</v>
      </c>
      <c r="W1718">
        <v>1158667035</v>
      </c>
      <c r="X1718" s="76">
        <v>44804</v>
      </c>
      <c r="Y1718" s="76">
        <v>44805</v>
      </c>
      <c r="Z1718" s="76">
        <v>44743</v>
      </c>
      <c r="AA1718" s="76">
        <v>44773</v>
      </c>
      <c r="AB1718">
        <v>1813.33</v>
      </c>
      <c r="AC1718" t="s">
        <v>1067</v>
      </c>
      <c r="AD1718" t="s">
        <v>553</v>
      </c>
      <c r="AE1718" t="s">
        <v>324</v>
      </c>
      <c r="AF1718" t="s">
        <v>1421</v>
      </c>
      <c r="AG1718" t="s">
        <v>1419</v>
      </c>
      <c r="AH1718" t="s">
        <v>329</v>
      </c>
      <c r="AI1718" t="s">
        <v>318</v>
      </c>
      <c r="AJ1718" t="s">
        <v>1070</v>
      </c>
      <c r="AK1718">
        <v>86057</v>
      </c>
      <c r="AL1718">
        <v>11</v>
      </c>
      <c r="AM1718" t="s">
        <v>1331</v>
      </c>
      <c r="AN1718" t="s">
        <v>1332</v>
      </c>
      <c r="AO1718">
        <v>208081192</v>
      </c>
    </row>
    <row r="1719" spans="1:41">
      <c r="A1719" t="s">
        <v>315</v>
      </c>
      <c r="B1719">
        <v>4058</v>
      </c>
      <c r="C1719" t="s">
        <v>923</v>
      </c>
      <c r="D1719" t="s">
        <v>316</v>
      </c>
      <c r="E1719">
        <v>64850</v>
      </c>
      <c r="F1719" t="s">
        <v>317</v>
      </c>
      <c r="G1719" t="s">
        <v>318</v>
      </c>
      <c r="H1719" s="105" t="s">
        <v>924</v>
      </c>
      <c r="I1719" t="s">
        <v>925</v>
      </c>
      <c r="J1719" t="s">
        <v>669</v>
      </c>
      <c r="K1719" t="s">
        <v>315</v>
      </c>
      <c r="L1719">
        <v>431990</v>
      </c>
      <c r="M1719">
        <v>19906</v>
      </c>
      <c r="O1719">
        <v>333080</v>
      </c>
      <c r="P1719" t="s">
        <v>1066</v>
      </c>
      <c r="Q1719">
        <v>24001</v>
      </c>
      <c r="R1719">
        <v>152</v>
      </c>
      <c r="S1719">
        <v>24001</v>
      </c>
      <c r="T1719">
        <v>2786</v>
      </c>
      <c r="U1719" t="s">
        <v>328</v>
      </c>
      <c r="W1719">
        <v>1158667035</v>
      </c>
      <c r="X1719" s="76">
        <v>44804</v>
      </c>
      <c r="Y1719" s="76">
        <v>44805</v>
      </c>
      <c r="Z1719" s="76">
        <v>44743</v>
      </c>
      <c r="AA1719" s="76">
        <v>44773</v>
      </c>
      <c r="AB1719">
        <v>1189.5</v>
      </c>
      <c r="AC1719" t="s">
        <v>1067</v>
      </c>
      <c r="AD1719" t="s">
        <v>553</v>
      </c>
      <c r="AE1719" t="s">
        <v>324</v>
      </c>
      <c r="AF1719" t="s">
        <v>1421</v>
      </c>
      <c r="AG1719" t="s">
        <v>1419</v>
      </c>
      <c r="AH1719" t="s">
        <v>329</v>
      </c>
      <c r="AI1719" t="s">
        <v>318</v>
      </c>
      <c r="AJ1719" t="s">
        <v>1070</v>
      </c>
      <c r="AK1719">
        <v>86057</v>
      </c>
      <c r="AL1719">
        <v>19</v>
      </c>
      <c r="AM1719" t="s">
        <v>977</v>
      </c>
      <c r="AN1719" t="s">
        <v>1343</v>
      </c>
      <c r="AO1719">
        <v>208081274</v>
      </c>
    </row>
    <row r="1720" spans="1:41">
      <c r="A1720" t="s">
        <v>315</v>
      </c>
      <c r="B1720">
        <v>4058</v>
      </c>
      <c r="C1720" t="s">
        <v>923</v>
      </c>
      <c r="D1720" t="s">
        <v>316</v>
      </c>
      <c r="E1720">
        <v>64850</v>
      </c>
      <c r="F1720" t="s">
        <v>317</v>
      </c>
      <c r="G1720" t="s">
        <v>318</v>
      </c>
      <c r="H1720" s="105" t="s">
        <v>924</v>
      </c>
      <c r="I1720" t="s">
        <v>925</v>
      </c>
      <c r="J1720" t="s">
        <v>669</v>
      </c>
      <c r="K1720" t="s">
        <v>315</v>
      </c>
      <c r="L1720">
        <v>432018</v>
      </c>
      <c r="M1720">
        <v>19968</v>
      </c>
      <c r="O1720">
        <v>333080</v>
      </c>
      <c r="P1720" t="s">
        <v>1066</v>
      </c>
      <c r="Q1720">
        <v>24003</v>
      </c>
      <c r="R1720">
        <v>152</v>
      </c>
      <c r="S1720">
        <v>24003</v>
      </c>
      <c r="T1720">
        <v>2786</v>
      </c>
      <c r="U1720" t="s">
        <v>328</v>
      </c>
      <c r="W1720">
        <v>1158667035</v>
      </c>
      <c r="X1720" s="76">
        <v>44804</v>
      </c>
      <c r="Y1720" s="76">
        <v>44805</v>
      </c>
      <c r="Z1720" s="76">
        <v>44805</v>
      </c>
      <c r="AA1720" s="76">
        <v>44834</v>
      </c>
      <c r="AB1720">
        <v>1194.79</v>
      </c>
      <c r="AC1720" t="s">
        <v>1067</v>
      </c>
      <c r="AD1720" t="s">
        <v>553</v>
      </c>
      <c r="AE1720" t="s">
        <v>324</v>
      </c>
      <c r="AF1720" t="s">
        <v>1420</v>
      </c>
      <c r="AG1720" t="s">
        <v>1419</v>
      </c>
      <c r="AH1720" t="s">
        <v>329</v>
      </c>
      <c r="AI1720" t="s">
        <v>318</v>
      </c>
      <c r="AJ1720" t="s">
        <v>1070</v>
      </c>
      <c r="AK1720">
        <v>86057</v>
      </c>
      <c r="AL1720">
        <v>7</v>
      </c>
      <c r="AM1720" t="s">
        <v>1350</v>
      </c>
      <c r="AN1720" t="s">
        <v>1351</v>
      </c>
      <c r="AO1720">
        <v>208081162</v>
      </c>
    </row>
    <row r="1721" spans="1:41">
      <c r="A1721" t="s">
        <v>315</v>
      </c>
      <c r="B1721">
        <v>4058</v>
      </c>
      <c r="C1721" t="s">
        <v>923</v>
      </c>
      <c r="D1721" t="s">
        <v>316</v>
      </c>
      <c r="E1721">
        <v>64850</v>
      </c>
      <c r="F1721" t="s">
        <v>317</v>
      </c>
      <c r="G1721" t="s">
        <v>318</v>
      </c>
      <c r="H1721" s="105" t="s">
        <v>924</v>
      </c>
      <c r="I1721" t="s">
        <v>925</v>
      </c>
      <c r="J1721" t="s">
        <v>669</v>
      </c>
      <c r="K1721" t="s">
        <v>315</v>
      </c>
      <c r="L1721">
        <v>432005</v>
      </c>
      <c r="M1721">
        <v>19937</v>
      </c>
      <c r="O1721">
        <v>333080</v>
      </c>
      <c r="P1721" t="s">
        <v>1066</v>
      </c>
      <c r="Q1721">
        <v>24002</v>
      </c>
      <c r="R1721">
        <v>152</v>
      </c>
      <c r="S1721">
        <v>24002</v>
      </c>
      <c r="T1721">
        <v>2786</v>
      </c>
      <c r="U1721" t="s">
        <v>328</v>
      </c>
      <c r="W1721">
        <v>1158667035</v>
      </c>
      <c r="X1721" s="76">
        <v>44804</v>
      </c>
      <c r="Y1721" s="76">
        <v>44805</v>
      </c>
      <c r="Z1721" s="76">
        <v>44774</v>
      </c>
      <c r="AA1721" s="76">
        <v>44804</v>
      </c>
      <c r="AB1721">
        <v>1813.33</v>
      </c>
      <c r="AC1721" t="s">
        <v>1067</v>
      </c>
      <c r="AD1721" t="s">
        <v>553</v>
      </c>
      <c r="AE1721" t="s">
        <v>324</v>
      </c>
      <c r="AF1721" t="s">
        <v>1418</v>
      </c>
      <c r="AG1721" t="s">
        <v>1419</v>
      </c>
      <c r="AH1721" t="s">
        <v>329</v>
      </c>
      <c r="AI1721" t="s">
        <v>318</v>
      </c>
      <c r="AJ1721" t="s">
        <v>1070</v>
      </c>
      <c r="AK1721">
        <v>86057</v>
      </c>
      <c r="AL1721">
        <v>14</v>
      </c>
      <c r="AM1721" t="s">
        <v>944</v>
      </c>
      <c r="AN1721" t="s">
        <v>1321</v>
      </c>
      <c r="AO1721">
        <v>208081221</v>
      </c>
    </row>
    <row r="1722" spans="1:41">
      <c r="A1722" t="s">
        <v>315</v>
      </c>
      <c r="B1722">
        <v>4058</v>
      </c>
      <c r="C1722" t="s">
        <v>923</v>
      </c>
      <c r="D1722" t="s">
        <v>316</v>
      </c>
      <c r="E1722">
        <v>64850</v>
      </c>
      <c r="F1722" t="s">
        <v>317</v>
      </c>
      <c r="G1722" t="s">
        <v>318</v>
      </c>
      <c r="H1722" s="105" t="s">
        <v>924</v>
      </c>
      <c r="I1722" t="s">
        <v>925</v>
      </c>
      <c r="J1722" t="s">
        <v>669</v>
      </c>
      <c r="K1722" t="s">
        <v>315</v>
      </c>
      <c r="L1722">
        <v>431997</v>
      </c>
      <c r="M1722">
        <v>19937</v>
      </c>
      <c r="O1722">
        <v>333080</v>
      </c>
      <c r="P1722" t="s">
        <v>1066</v>
      </c>
      <c r="Q1722">
        <v>24002</v>
      </c>
      <c r="R1722">
        <v>152</v>
      </c>
      <c r="S1722">
        <v>24002</v>
      </c>
      <c r="T1722">
        <v>2786</v>
      </c>
      <c r="U1722" t="s">
        <v>328</v>
      </c>
      <c r="W1722">
        <v>1158667035</v>
      </c>
      <c r="X1722" s="76">
        <v>44804</v>
      </c>
      <c r="Y1722" s="76">
        <v>44805</v>
      </c>
      <c r="Z1722" s="76">
        <v>44774</v>
      </c>
      <c r="AA1722" s="76">
        <v>44804</v>
      </c>
      <c r="AB1722">
        <v>1644.15</v>
      </c>
      <c r="AC1722" t="s">
        <v>1067</v>
      </c>
      <c r="AD1722" t="s">
        <v>553</v>
      </c>
      <c r="AE1722" t="s">
        <v>324</v>
      </c>
      <c r="AF1722" t="s">
        <v>1418</v>
      </c>
      <c r="AG1722" t="s">
        <v>1419</v>
      </c>
      <c r="AH1722" t="s">
        <v>329</v>
      </c>
      <c r="AI1722" t="s">
        <v>318</v>
      </c>
      <c r="AJ1722" t="s">
        <v>1070</v>
      </c>
      <c r="AK1722">
        <v>86057</v>
      </c>
      <c r="AL1722">
        <v>6</v>
      </c>
      <c r="AM1722" t="s">
        <v>1335</v>
      </c>
      <c r="AN1722" t="s">
        <v>1336</v>
      </c>
      <c r="AO1722">
        <v>208081155</v>
      </c>
    </row>
    <row r="1723" spans="1:41">
      <c r="A1723" t="s">
        <v>315</v>
      </c>
      <c r="B1723">
        <v>4058</v>
      </c>
      <c r="C1723" t="s">
        <v>923</v>
      </c>
      <c r="D1723" t="s">
        <v>316</v>
      </c>
      <c r="E1723">
        <v>64850</v>
      </c>
      <c r="F1723" t="s">
        <v>317</v>
      </c>
      <c r="G1723" t="s">
        <v>318</v>
      </c>
      <c r="H1723" s="105" t="s">
        <v>924</v>
      </c>
      <c r="I1723" t="s">
        <v>925</v>
      </c>
      <c r="J1723" t="s">
        <v>669</v>
      </c>
      <c r="K1723" t="s">
        <v>315</v>
      </c>
      <c r="L1723">
        <v>432008</v>
      </c>
      <c r="M1723">
        <v>19937</v>
      </c>
      <c r="O1723">
        <v>333080</v>
      </c>
      <c r="P1723" t="s">
        <v>1066</v>
      </c>
      <c r="Q1723">
        <v>24002</v>
      </c>
      <c r="R1723">
        <v>152</v>
      </c>
      <c r="S1723">
        <v>24002</v>
      </c>
      <c r="T1723">
        <v>2786</v>
      </c>
      <c r="U1723" t="s">
        <v>328</v>
      </c>
      <c r="W1723">
        <v>1158667035</v>
      </c>
      <c r="X1723" s="76">
        <v>44804</v>
      </c>
      <c r="Y1723" s="76">
        <v>44805</v>
      </c>
      <c r="Z1723" s="76">
        <v>44774</v>
      </c>
      <c r="AA1723" s="76">
        <v>44804</v>
      </c>
      <c r="AB1723">
        <v>1818.61</v>
      </c>
      <c r="AC1723" t="s">
        <v>1067</v>
      </c>
      <c r="AD1723" t="s">
        <v>553</v>
      </c>
      <c r="AE1723" t="s">
        <v>324</v>
      </c>
      <c r="AF1723" t="s">
        <v>1418</v>
      </c>
      <c r="AG1723" t="s">
        <v>1419</v>
      </c>
      <c r="AH1723" t="s">
        <v>329</v>
      </c>
      <c r="AI1723" t="s">
        <v>318</v>
      </c>
      <c r="AJ1723" t="s">
        <v>1070</v>
      </c>
      <c r="AK1723">
        <v>86057</v>
      </c>
      <c r="AL1723">
        <v>17</v>
      </c>
      <c r="AM1723" t="s">
        <v>966</v>
      </c>
      <c r="AN1723" t="s">
        <v>1324</v>
      </c>
      <c r="AO1723">
        <v>208081251</v>
      </c>
    </row>
    <row r="1724" spans="1:41">
      <c r="A1724" t="s">
        <v>315</v>
      </c>
      <c r="B1724">
        <v>4058</v>
      </c>
      <c r="C1724" t="s">
        <v>923</v>
      </c>
      <c r="D1724" t="s">
        <v>316</v>
      </c>
      <c r="E1724">
        <v>64850</v>
      </c>
      <c r="F1724" t="s">
        <v>317</v>
      </c>
      <c r="G1724" t="s">
        <v>318</v>
      </c>
      <c r="H1724" s="105" t="s">
        <v>924</v>
      </c>
      <c r="I1724" t="s">
        <v>925</v>
      </c>
      <c r="J1724" t="s">
        <v>669</v>
      </c>
      <c r="K1724" t="s">
        <v>315</v>
      </c>
      <c r="L1724">
        <v>431978</v>
      </c>
      <c r="M1724">
        <v>19906</v>
      </c>
      <c r="O1724">
        <v>333080</v>
      </c>
      <c r="P1724" t="s">
        <v>1066</v>
      </c>
      <c r="Q1724">
        <v>24001</v>
      </c>
      <c r="R1724">
        <v>152</v>
      </c>
      <c r="S1724">
        <v>24001</v>
      </c>
      <c r="T1724">
        <v>2786</v>
      </c>
      <c r="U1724" t="s">
        <v>328</v>
      </c>
      <c r="W1724">
        <v>1158667035</v>
      </c>
      <c r="X1724" s="76">
        <v>44804</v>
      </c>
      <c r="Y1724" s="76">
        <v>44805</v>
      </c>
      <c r="Z1724" s="76">
        <v>44743</v>
      </c>
      <c r="AA1724" s="76">
        <v>44773</v>
      </c>
      <c r="AB1724">
        <v>1194.79</v>
      </c>
      <c r="AC1724" t="s">
        <v>1067</v>
      </c>
      <c r="AD1724" t="s">
        <v>553</v>
      </c>
      <c r="AE1724" t="s">
        <v>324</v>
      </c>
      <c r="AF1724" t="s">
        <v>1421</v>
      </c>
      <c r="AG1724" t="s">
        <v>1419</v>
      </c>
      <c r="AH1724" t="s">
        <v>329</v>
      </c>
      <c r="AI1724" t="s">
        <v>318</v>
      </c>
      <c r="AJ1724" t="s">
        <v>1070</v>
      </c>
      <c r="AK1724">
        <v>86057</v>
      </c>
      <c r="AL1724">
        <v>7</v>
      </c>
      <c r="AM1724" t="s">
        <v>1350</v>
      </c>
      <c r="AN1724" t="s">
        <v>1351</v>
      </c>
      <c r="AO1724">
        <v>208081162</v>
      </c>
    </row>
    <row r="1725" spans="1:41">
      <c r="A1725" t="s">
        <v>315</v>
      </c>
      <c r="B1725">
        <v>4058</v>
      </c>
      <c r="C1725" t="s">
        <v>923</v>
      </c>
      <c r="D1725" t="s">
        <v>316</v>
      </c>
      <c r="E1725">
        <v>64850</v>
      </c>
      <c r="F1725" t="s">
        <v>317</v>
      </c>
      <c r="G1725" t="s">
        <v>318</v>
      </c>
      <c r="H1725" s="105" t="s">
        <v>924</v>
      </c>
      <c r="I1725" t="s">
        <v>925</v>
      </c>
      <c r="J1725" t="s">
        <v>669</v>
      </c>
      <c r="K1725" t="s">
        <v>315</v>
      </c>
      <c r="L1725">
        <v>432027</v>
      </c>
      <c r="M1725">
        <v>19968</v>
      </c>
      <c r="O1725">
        <v>333080</v>
      </c>
      <c r="P1725" t="s">
        <v>1066</v>
      </c>
      <c r="Q1725">
        <v>24003</v>
      </c>
      <c r="R1725">
        <v>152</v>
      </c>
      <c r="S1725">
        <v>24003</v>
      </c>
      <c r="T1725">
        <v>2786</v>
      </c>
      <c r="U1725" t="s">
        <v>328</v>
      </c>
      <c r="W1725">
        <v>1158667035</v>
      </c>
      <c r="X1725" s="76">
        <v>44804</v>
      </c>
      <c r="Y1725" s="76">
        <v>44805</v>
      </c>
      <c r="Z1725" s="76">
        <v>44805</v>
      </c>
      <c r="AA1725" s="76">
        <v>44834</v>
      </c>
      <c r="AB1725">
        <v>1189.5</v>
      </c>
      <c r="AC1725" t="s">
        <v>1067</v>
      </c>
      <c r="AD1725" t="s">
        <v>553</v>
      </c>
      <c r="AE1725" t="s">
        <v>324</v>
      </c>
      <c r="AF1725" t="s">
        <v>1420</v>
      </c>
      <c r="AG1725" t="s">
        <v>1419</v>
      </c>
      <c r="AH1725" t="s">
        <v>329</v>
      </c>
      <c r="AI1725" t="s">
        <v>318</v>
      </c>
      <c r="AJ1725" t="s">
        <v>1070</v>
      </c>
      <c r="AK1725">
        <v>86057</v>
      </c>
      <c r="AL1725">
        <v>16</v>
      </c>
      <c r="AM1725" t="s">
        <v>1313</v>
      </c>
      <c r="AN1725" t="s">
        <v>1314</v>
      </c>
      <c r="AO1725">
        <v>208081244</v>
      </c>
    </row>
    <row r="1726" spans="1:41">
      <c r="A1726" t="s">
        <v>315</v>
      </c>
      <c r="B1726">
        <v>4058</v>
      </c>
      <c r="C1726" t="s">
        <v>923</v>
      </c>
      <c r="D1726" t="s">
        <v>316</v>
      </c>
      <c r="E1726">
        <v>64850</v>
      </c>
      <c r="F1726" t="s">
        <v>317</v>
      </c>
      <c r="G1726" t="s">
        <v>318</v>
      </c>
      <c r="H1726" s="105" t="s">
        <v>924</v>
      </c>
      <c r="I1726" t="s">
        <v>925</v>
      </c>
      <c r="J1726" t="s">
        <v>669</v>
      </c>
      <c r="K1726" t="s">
        <v>315</v>
      </c>
      <c r="L1726">
        <v>432031</v>
      </c>
      <c r="M1726">
        <v>19968</v>
      </c>
      <c r="O1726">
        <v>333080</v>
      </c>
      <c r="P1726" t="s">
        <v>1066</v>
      </c>
      <c r="Q1726">
        <v>24003</v>
      </c>
      <c r="R1726">
        <v>152</v>
      </c>
      <c r="S1726">
        <v>24003</v>
      </c>
      <c r="T1726">
        <v>2786</v>
      </c>
      <c r="U1726" t="s">
        <v>328</v>
      </c>
      <c r="W1726">
        <v>1158667035</v>
      </c>
      <c r="X1726" s="76">
        <v>44804</v>
      </c>
      <c r="Y1726" s="76">
        <v>44805</v>
      </c>
      <c r="Z1726" s="76">
        <v>44805</v>
      </c>
      <c r="AA1726" s="76">
        <v>44834</v>
      </c>
      <c r="AB1726">
        <v>1813.33</v>
      </c>
      <c r="AC1726" t="s">
        <v>1067</v>
      </c>
      <c r="AD1726" t="s">
        <v>553</v>
      </c>
      <c r="AE1726" t="s">
        <v>324</v>
      </c>
      <c r="AF1726" t="s">
        <v>1420</v>
      </c>
      <c r="AG1726" t="s">
        <v>1419</v>
      </c>
      <c r="AH1726" t="s">
        <v>329</v>
      </c>
      <c r="AI1726" t="s">
        <v>318</v>
      </c>
      <c r="AJ1726" t="s">
        <v>1070</v>
      </c>
      <c r="AK1726">
        <v>86057</v>
      </c>
      <c r="AL1726">
        <v>20</v>
      </c>
      <c r="AM1726" t="s">
        <v>1317</v>
      </c>
      <c r="AN1726" t="s">
        <v>1318</v>
      </c>
      <c r="AO1726">
        <v>208081281</v>
      </c>
    </row>
    <row r="1727" spans="1:41">
      <c r="A1727" t="s">
        <v>315</v>
      </c>
      <c r="B1727">
        <v>4058</v>
      </c>
      <c r="C1727" t="s">
        <v>923</v>
      </c>
      <c r="D1727" t="s">
        <v>316</v>
      </c>
      <c r="E1727">
        <v>64850</v>
      </c>
      <c r="F1727" t="s">
        <v>317</v>
      </c>
      <c r="G1727" t="s">
        <v>318</v>
      </c>
      <c r="H1727" s="105" t="s">
        <v>924</v>
      </c>
      <c r="I1727" t="s">
        <v>925</v>
      </c>
      <c r="J1727" t="s">
        <v>669</v>
      </c>
      <c r="K1727" t="s">
        <v>315</v>
      </c>
      <c r="L1727">
        <v>432014</v>
      </c>
      <c r="M1727">
        <v>19968</v>
      </c>
      <c r="O1727">
        <v>333080</v>
      </c>
      <c r="P1727" t="s">
        <v>1066</v>
      </c>
      <c r="Q1727">
        <v>24003</v>
      </c>
      <c r="R1727">
        <v>152</v>
      </c>
      <c r="S1727">
        <v>24003</v>
      </c>
      <c r="T1727">
        <v>2786</v>
      </c>
      <c r="U1727" t="s">
        <v>328</v>
      </c>
      <c r="W1727">
        <v>1158667035</v>
      </c>
      <c r="X1727" s="76">
        <v>44804</v>
      </c>
      <c r="Y1727" s="76">
        <v>44805</v>
      </c>
      <c r="Z1727" s="76">
        <v>44805</v>
      </c>
      <c r="AA1727" s="76">
        <v>44834</v>
      </c>
      <c r="AB1727">
        <v>1972.98</v>
      </c>
      <c r="AC1727" t="s">
        <v>1067</v>
      </c>
      <c r="AD1727" t="s">
        <v>553</v>
      </c>
      <c r="AE1727" t="s">
        <v>324</v>
      </c>
      <c r="AF1727" t="s">
        <v>1420</v>
      </c>
      <c r="AG1727" t="s">
        <v>1419</v>
      </c>
      <c r="AH1727" t="s">
        <v>329</v>
      </c>
      <c r="AI1727" t="s">
        <v>318</v>
      </c>
      <c r="AJ1727" t="s">
        <v>1070</v>
      </c>
      <c r="AK1727">
        <v>86057</v>
      </c>
      <c r="AL1727">
        <v>3</v>
      </c>
      <c r="AM1727" t="s">
        <v>1346</v>
      </c>
      <c r="AN1727" t="s">
        <v>1347</v>
      </c>
      <c r="AO1727">
        <v>208081118</v>
      </c>
    </row>
    <row r="1728" spans="1:41">
      <c r="A1728" t="s">
        <v>315</v>
      </c>
      <c r="B1728">
        <v>4058</v>
      </c>
      <c r="C1728" t="s">
        <v>923</v>
      </c>
      <c r="D1728" t="s">
        <v>316</v>
      </c>
      <c r="E1728">
        <v>64850</v>
      </c>
      <c r="F1728" t="s">
        <v>317</v>
      </c>
      <c r="G1728" t="s">
        <v>318</v>
      </c>
      <c r="H1728" s="105" t="s">
        <v>924</v>
      </c>
      <c r="I1728" t="s">
        <v>925</v>
      </c>
      <c r="J1728" t="s">
        <v>669</v>
      </c>
      <c r="K1728" t="s">
        <v>315</v>
      </c>
      <c r="L1728">
        <v>432025</v>
      </c>
      <c r="M1728">
        <v>19968</v>
      </c>
      <c r="O1728">
        <v>333080</v>
      </c>
      <c r="P1728" t="s">
        <v>1066</v>
      </c>
      <c r="Q1728">
        <v>24003</v>
      </c>
      <c r="R1728">
        <v>152</v>
      </c>
      <c r="S1728">
        <v>24003</v>
      </c>
      <c r="T1728">
        <v>2786</v>
      </c>
      <c r="U1728" t="s">
        <v>328</v>
      </c>
      <c r="W1728">
        <v>1158667035</v>
      </c>
      <c r="X1728" s="76">
        <v>44804</v>
      </c>
      <c r="Y1728" s="76">
        <v>44805</v>
      </c>
      <c r="Z1728" s="76">
        <v>44805</v>
      </c>
      <c r="AA1728" s="76">
        <v>44834</v>
      </c>
      <c r="AB1728">
        <v>1813.33</v>
      </c>
      <c r="AC1728" t="s">
        <v>1067</v>
      </c>
      <c r="AD1728" t="s">
        <v>553</v>
      </c>
      <c r="AE1728" t="s">
        <v>324</v>
      </c>
      <c r="AF1728" t="s">
        <v>1420</v>
      </c>
      <c r="AG1728" t="s">
        <v>1419</v>
      </c>
      <c r="AH1728" t="s">
        <v>329</v>
      </c>
      <c r="AI1728" t="s">
        <v>318</v>
      </c>
      <c r="AJ1728" t="s">
        <v>1070</v>
      </c>
      <c r="AK1728">
        <v>86057</v>
      </c>
      <c r="AL1728">
        <v>14</v>
      </c>
      <c r="AM1728" t="s">
        <v>944</v>
      </c>
      <c r="AN1728" t="s">
        <v>1321</v>
      </c>
      <c r="AO1728">
        <v>208081221</v>
      </c>
    </row>
    <row r="1729" spans="1:41">
      <c r="A1729" t="s">
        <v>315</v>
      </c>
      <c r="B1729">
        <v>4058</v>
      </c>
      <c r="C1729" t="s">
        <v>923</v>
      </c>
      <c r="D1729" t="s">
        <v>316</v>
      </c>
      <c r="E1729">
        <v>64850</v>
      </c>
      <c r="F1729" t="s">
        <v>317</v>
      </c>
      <c r="G1729" t="s">
        <v>318</v>
      </c>
      <c r="H1729" s="105" t="s">
        <v>924</v>
      </c>
      <c r="I1729" t="s">
        <v>925</v>
      </c>
      <c r="J1729" t="s">
        <v>669</v>
      </c>
      <c r="K1729" t="s">
        <v>315</v>
      </c>
      <c r="L1729">
        <v>432033</v>
      </c>
      <c r="M1729">
        <v>19968</v>
      </c>
      <c r="O1729">
        <v>333080</v>
      </c>
      <c r="P1729" t="s">
        <v>1066</v>
      </c>
      <c r="Q1729">
        <v>24003</v>
      </c>
      <c r="R1729">
        <v>152</v>
      </c>
      <c r="S1729">
        <v>24003</v>
      </c>
      <c r="T1729">
        <v>2786</v>
      </c>
      <c r="U1729" t="s">
        <v>328</v>
      </c>
      <c r="W1729">
        <v>1158667035</v>
      </c>
      <c r="X1729" s="76">
        <v>44804</v>
      </c>
      <c r="Y1729" s="76">
        <v>44805</v>
      </c>
      <c r="Z1729" s="76">
        <v>44805</v>
      </c>
      <c r="AA1729" s="76">
        <v>44834</v>
      </c>
      <c r="AB1729">
        <v>1189.5</v>
      </c>
      <c r="AC1729" t="s">
        <v>1067</v>
      </c>
      <c r="AD1729" t="s">
        <v>553</v>
      </c>
      <c r="AE1729" t="s">
        <v>324</v>
      </c>
      <c r="AF1729" t="s">
        <v>1420</v>
      </c>
      <c r="AG1729" t="s">
        <v>1419</v>
      </c>
      <c r="AH1729" t="s">
        <v>329</v>
      </c>
      <c r="AI1729" t="s">
        <v>318</v>
      </c>
      <c r="AJ1729" t="s">
        <v>1070</v>
      </c>
      <c r="AK1729">
        <v>86057</v>
      </c>
      <c r="AL1729">
        <v>22</v>
      </c>
      <c r="AM1729" t="s">
        <v>1327</v>
      </c>
      <c r="AN1729" t="s">
        <v>1328</v>
      </c>
      <c r="AO1729">
        <v>208081303</v>
      </c>
    </row>
    <row r="1730" spans="1:41">
      <c r="A1730" t="s">
        <v>315</v>
      </c>
      <c r="B1730">
        <v>4058</v>
      </c>
      <c r="C1730" t="s">
        <v>923</v>
      </c>
      <c r="D1730" t="s">
        <v>316</v>
      </c>
      <c r="E1730">
        <v>64850</v>
      </c>
      <c r="F1730" t="s">
        <v>317</v>
      </c>
      <c r="G1730" t="s">
        <v>318</v>
      </c>
      <c r="H1730" s="105" t="s">
        <v>924</v>
      </c>
      <c r="I1730" t="s">
        <v>925</v>
      </c>
      <c r="J1730" t="s">
        <v>669</v>
      </c>
      <c r="K1730" t="s">
        <v>315</v>
      </c>
      <c r="L1730">
        <v>431988</v>
      </c>
      <c r="M1730">
        <v>19906</v>
      </c>
      <c r="O1730">
        <v>333080</v>
      </c>
      <c r="P1730" t="s">
        <v>1066</v>
      </c>
      <c r="Q1730">
        <v>24001</v>
      </c>
      <c r="R1730">
        <v>152</v>
      </c>
      <c r="S1730">
        <v>24001</v>
      </c>
      <c r="T1730">
        <v>2786</v>
      </c>
      <c r="U1730" t="s">
        <v>328</v>
      </c>
      <c r="W1730">
        <v>1158667035</v>
      </c>
      <c r="X1730" s="76">
        <v>44804</v>
      </c>
      <c r="Y1730" s="76">
        <v>44805</v>
      </c>
      <c r="Z1730" s="76">
        <v>44743</v>
      </c>
      <c r="AA1730" s="76">
        <v>44773</v>
      </c>
      <c r="AB1730">
        <v>1818.61</v>
      </c>
      <c r="AC1730" t="s">
        <v>1067</v>
      </c>
      <c r="AD1730" t="s">
        <v>553</v>
      </c>
      <c r="AE1730" t="s">
        <v>324</v>
      </c>
      <c r="AF1730" t="s">
        <v>1421</v>
      </c>
      <c r="AG1730" t="s">
        <v>1419</v>
      </c>
      <c r="AH1730" t="s">
        <v>329</v>
      </c>
      <c r="AI1730" t="s">
        <v>318</v>
      </c>
      <c r="AJ1730" t="s">
        <v>1070</v>
      </c>
      <c r="AK1730">
        <v>86057</v>
      </c>
      <c r="AL1730">
        <v>17</v>
      </c>
      <c r="AM1730" t="s">
        <v>966</v>
      </c>
      <c r="AN1730" t="s">
        <v>1324</v>
      </c>
      <c r="AO1730">
        <v>208081251</v>
      </c>
    </row>
    <row r="1731" spans="1:41">
      <c r="A1731" t="s">
        <v>315</v>
      </c>
      <c r="B1731">
        <v>4058</v>
      </c>
      <c r="C1731" t="s">
        <v>923</v>
      </c>
      <c r="D1731" t="s">
        <v>316</v>
      </c>
      <c r="E1731">
        <v>64850</v>
      </c>
      <c r="F1731" t="s">
        <v>317</v>
      </c>
      <c r="G1731" t="s">
        <v>318</v>
      </c>
      <c r="H1731" s="105" t="s">
        <v>924</v>
      </c>
      <c r="I1731" t="s">
        <v>925</v>
      </c>
      <c r="J1731" t="s">
        <v>669</v>
      </c>
      <c r="K1731" t="s">
        <v>315</v>
      </c>
      <c r="L1731">
        <v>432030</v>
      </c>
      <c r="M1731">
        <v>19968</v>
      </c>
      <c r="O1731">
        <v>333080</v>
      </c>
      <c r="P1731" t="s">
        <v>1066</v>
      </c>
      <c r="Q1731">
        <v>24003</v>
      </c>
      <c r="R1731">
        <v>152</v>
      </c>
      <c r="S1731">
        <v>24003</v>
      </c>
      <c r="T1731">
        <v>2786</v>
      </c>
      <c r="U1731" t="s">
        <v>328</v>
      </c>
      <c r="W1731">
        <v>1158667035</v>
      </c>
      <c r="X1731" s="76">
        <v>44804</v>
      </c>
      <c r="Y1731" s="76">
        <v>44805</v>
      </c>
      <c r="Z1731" s="76">
        <v>44805</v>
      </c>
      <c r="AA1731" s="76">
        <v>44834</v>
      </c>
      <c r="AB1731">
        <v>1189.5</v>
      </c>
      <c r="AC1731" t="s">
        <v>1067</v>
      </c>
      <c r="AD1731" t="s">
        <v>553</v>
      </c>
      <c r="AE1731" t="s">
        <v>324</v>
      </c>
      <c r="AF1731" t="s">
        <v>1420</v>
      </c>
      <c r="AG1731" t="s">
        <v>1419</v>
      </c>
      <c r="AH1731" t="s">
        <v>329</v>
      </c>
      <c r="AI1731" t="s">
        <v>318</v>
      </c>
      <c r="AJ1731" t="s">
        <v>1070</v>
      </c>
      <c r="AK1731">
        <v>86057</v>
      </c>
      <c r="AL1731">
        <v>19</v>
      </c>
      <c r="AM1731" t="s">
        <v>977</v>
      </c>
      <c r="AN1731" t="s">
        <v>1343</v>
      </c>
      <c r="AO1731">
        <v>208081274</v>
      </c>
    </row>
    <row r="1732" spans="1:41">
      <c r="A1732" t="s">
        <v>315</v>
      </c>
      <c r="B1732">
        <v>4058</v>
      </c>
      <c r="C1732" t="s">
        <v>923</v>
      </c>
      <c r="D1732" t="s">
        <v>316</v>
      </c>
      <c r="E1732">
        <v>64850</v>
      </c>
      <c r="F1732" t="s">
        <v>317</v>
      </c>
      <c r="G1732" t="s">
        <v>318</v>
      </c>
      <c r="H1732" s="105" t="s">
        <v>924</v>
      </c>
      <c r="I1732" t="s">
        <v>925</v>
      </c>
      <c r="J1732" t="s">
        <v>669</v>
      </c>
      <c r="K1732" t="s">
        <v>315</v>
      </c>
      <c r="L1732">
        <v>431996</v>
      </c>
      <c r="M1732">
        <v>19937</v>
      </c>
      <c r="O1732">
        <v>333080</v>
      </c>
      <c r="P1732" t="s">
        <v>1066</v>
      </c>
      <c r="Q1732">
        <v>24002</v>
      </c>
      <c r="R1732">
        <v>152</v>
      </c>
      <c r="S1732">
        <v>24002</v>
      </c>
      <c r="T1732">
        <v>2786</v>
      </c>
      <c r="U1732" t="s">
        <v>328</v>
      </c>
      <c r="W1732">
        <v>1158667035</v>
      </c>
      <c r="X1732" s="76">
        <v>44804</v>
      </c>
      <c r="Y1732" s="76">
        <v>44805</v>
      </c>
      <c r="Z1732" s="76">
        <v>44774</v>
      </c>
      <c r="AA1732" s="76">
        <v>44804</v>
      </c>
      <c r="AB1732">
        <v>1813.33</v>
      </c>
      <c r="AC1732" t="s">
        <v>1067</v>
      </c>
      <c r="AD1732" t="s">
        <v>553</v>
      </c>
      <c r="AE1732" t="s">
        <v>324</v>
      </c>
      <c r="AF1732" t="s">
        <v>1418</v>
      </c>
      <c r="AG1732" t="s">
        <v>1419</v>
      </c>
      <c r="AH1732" t="s">
        <v>329</v>
      </c>
      <c r="AI1732" t="s">
        <v>318</v>
      </c>
      <c r="AJ1732" t="s">
        <v>1070</v>
      </c>
      <c r="AK1732">
        <v>86057</v>
      </c>
      <c r="AL1732">
        <v>5</v>
      </c>
      <c r="AM1732" t="s">
        <v>1290</v>
      </c>
      <c r="AN1732" t="s">
        <v>1291</v>
      </c>
      <c r="AO1732">
        <v>208081148</v>
      </c>
    </row>
    <row r="1733" spans="1:41">
      <c r="A1733" t="s">
        <v>315</v>
      </c>
      <c r="B1733">
        <v>4058</v>
      </c>
      <c r="C1733" t="s">
        <v>923</v>
      </c>
      <c r="D1733" t="s">
        <v>316</v>
      </c>
      <c r="E1733">
        <v>64850</v>
      </c>
      <c r="F1733" t="s">
        <v>317</v>
      </c>
      <c r="G1733" t="s">
        <v>318</v>
      </c>
      <c r="H1733" s="105" t="s">
        <v>924</v>
      </c>
      <c r="I1733" t="s">
        <v>925</v>
      </c>
      <c r="J1733" t="s">
        <v>669</v>
      </c>
      <c r="K1733" t="s">
        <v>315</v>
      </c>
      <c r="L1733">
        <v>432015</v>
      </c>
      <c r="M1733">
        <v>19968</v>
      </c>
      <c r="O1733">
        <v>333080</v>
      </c>
      <c r="P1733" t="s">
        <v>1066</v>
      </c>
      <c r="Q1733">
        <v>24003</v>
      </c>
      <c r="R1733">
        <v>152</v>
      </c>
      <c r="S1733">
        <v>24003</v>
      </c>
      <c r="T1733">
        <v>2786</v>
      </c>
      <c r="U1733" t="s">
        <v>328</v>
      </c>
      <c r="W1733">
        <v>1158667035</v>
      </c>
      <c r="X1733" s="76">
        <v>44804</v>
      </c>
      <c r="Y1733" s="76">
        <v>44805</v>
      </c>
      <c r="Z1733" s="76">
        <v>44805</v>
      </c>
      <c r="AA1733" s="76">
        <v>44834</v>
      </c>
      <c r="AB1733">
        <v>1617.72</v>
      </c>
      <c r="AC1733" t="s">
        <v>1067</v>
      </c>
      <c r="AD1733" t="s">
        <v>553</v>
      </c>
      <c r="AE1733" t="s">
        <v>324</v>
      </c>
      <c r="AF1733" t="s">
        <v>1420</v>
      </c>
      <c r="AG1733" t="s">
        <v>1419</v>
      </c>
      <c r="AH1733" t="s">
        <v>329</v>
      </c>
      <c r="AI1733" t="s">
        <v>318</v>
      </c>
      <c r="AJ1733" t="s">
        <v>1070</v>
      </c>
      <c r="AK1733">
        <v>86057</v>
      </c>
      <c r="AL1733">
        <v>4</v>
      </c>
      <c r="AM1733" t="s">
        <v>1339</v>
      </c>
      <c r="AN1733" t="s">
        <v>1340</v>
      </c>
      <c r="AO1733">
        <v>208081132</v>
      </c>
    </row>
    <row r="1734" spans="1:41">
      <c r="A1734" t="s">
        <v>315</v>
      </c>
      <c r="B1734">
        <v>4058</v>
      </c>
      <c r="C1734" t="s">
        <v>923</v>
      </c>
      <c r="D1734" t="s">
        <v>316</v>
      </c>
      <c r="E1734">
        <v>64850</v>
      </c>
      <c r="F1734" t="s">
        <v>317</v>
      </c>
      <c r="G1734" t="s">
        <v>318</v>
      </c>
      <c r="H1734" s="105" t="s">
        <v>924</v>
      </c>
      <c r="I1734" t="s">
        <v>925</v>
      </c>
      <c r="J1734" t="s">
        <v>669</v>
      </c>
      <c r="K1734" t="s">
        <v>315</v>
      </c>
      <c r="L1734">
        <v>432051</v>
      </c>
      <c r="M1734">
        <v>19998</v>
      </c>
      <c r="O1734">
        <v>333080</v>
      </c>
      <c r="P1734" t="s">
        <v>1066</v>
      </c>
      <c r="Q1734">
        <v>24004</v>
      </c>
      <c r="R1734">
        <v>152</v>
      </c>
      <c r="S1734">
        <v>24004</v>
      </c>
      <c r="T1734">
        <v>2786</v>
      </c>
      <c r="U1734" t="s">
        <v>328</v>
      </c>
      <c r="W1734">
        <v>1158667035</v>
      </c>
      <c r="X1734" s="76">
        <v>44804</v>
      </c>
      <c r="Y1734" s="76">
        <v>44837</v>
      </c>
      <c r="Z1734" s="76">
        <v>44835</v>
      </c>
      <c r="AA1734" s="76">
        <v>44865</v>
      </c>
      <c r="AB1734">
        <v>1813.33</v>
      </c>
      <c r="AC1734" t="s">
        <v>1067</v>
      </c>
      <c r="AD1734" t="s">
        <v>553</v>
      </c>
      <c r="AE1734" t="s">
        <v>324</v>
      </c>
      <c r="AF1734" t="s">
        <v>1422</v>
      </c>
      <c r="AG1734" t="s">
        <v>1419</v>
      </c>
      <c r="AH1734" t="s">
        <v>329</v>
      </c>
      <c r="AI1734" t="s">
        <v>318</v>
      </c>
      <c r="AJ1734" t="s">
        <v>1070</v>
      </c>
      <c r="AK1734">
        <v>86057</v>
      </c>
      <c r="AL1734">
        <v>20</v>
      </c>
      <c r="AM1734" t="s">
        <v>1317</v>
      </c>
      <c r="AN1734" t="s">
        <v>1318</v>
      </c>
      <c r="AO1734">
        <v>208081281</v>
      </c>
    </row>
    <row r="1735" spans="1:41">
      <c r="A1735" t="s">
        <v>315</v>
      </c>
      <c r="B1735">
        <v>4058</v>
      </c>
      <c r="C1735" t="s">
        <v>923</v>
      </c>
      <c r="D1735" t="s">
        <v>316</v>
      </c>
      <c r="E1735">
        <v>64850</v>
      </c>
      <c r="F1735" t="s">
        <v>317</v>
      </c>
      <c r="G1735" t="s">
        <v>318</v>
      </c>
      <c r="H1735" s="105" t="s">
        <v>924</v>
      </c>
      <c r="I1735" t="s">
        <v>925</v>
      </c>
      <c r="J1735" t="s">
        <v>669</v>
      </c>
      <c r="K1735" t="s">
        <v>315</v>
      </c>
      <c r="L1735">
        <v>432034</v>
      </c>
      <c r="M1735">
        <v>19998</v>
      </c>
      <c r="O1735">
        <v>333080</v>
      </c>
      <c r="P1735" t="s">
        <v>1066</v>
      </c>
      <c r="Q1735">
        <v>24004</v>
      </c>
      <c r="R1735">
        <v>152</v>
      </c>
      <c r="S1735">
        <v>24004</v>
      </c>
      <c r="T1735">
        <v>2786</v>
      </c>
      <c r="U1735" t="s">
        <v>328</v>
      </c>
      <c r="W1735">
        <v>1158667035</v>
      </c>
      <c r="X1735" s="76">
        <v>44804</v>
      </c>
      <c r="Y1735" s="76">
        <v>44837</v>
      </c>
      <c r="Z1735" s="76">
        <v>44835</v>
      </c>
      <c r="AA1735" s="76">
        <v>44865</v>
      </c>
      <c r="AB1735">
        <v>1972.98</v>
      </c>
      <c r="AC1735" t="s">
        <v>1067</v>
      </c>
      <c r="AD1735" t="s">
        <v>553</v>
      </c>
      <c r="AE1735" t="s">
        <v>324</v>
      </c>
      <c r="AF1735" t="s">
        <v>1422</v>
      </c>
      <c r="AG1735" t="s">
        <v>1419</v>
      </c>
      <c r="AH1735" t="s">
        <v>329</v>
      </c>
      <c r="AI1735" t="s">
        <v>318</v>
      </c>
      <c r="AJ1735" t="s">
        <v>1070</v>
      </c>
      <c r="AK1735">
        <v>86057</v>
      </c>
      <c r="AL1735">
        <v>3</v>
      </c>
      <c r="AM1735" t="s">
        <v>1346</v>
      </c>
      <c r="AN1735" t="s">
        <v>1347</v>
      </c>
      <c r="AO1735">
        <v>208081118</v>
      </c>
    </row>
    <row r="1736" spans="1:41">
      <c r="A1736" t="s">
        <v>315</v>
      </c>
      <c r="B1736">
        <v>4058</v>
      </c>
      <c r="C1736" t="s">
        <v>923</v>
      </c>
      <c r="D1736" t="s">
        <v>316</v>
      </c>
      <c r="E1736">
        <v>64850</v>
      </c>
      <c r="F1736" t="s">
        <v>317</v>
      </c>
      <c r="G1736" t="s">
        <v>318</v>
      </c>
      <c r="H1736" s="105" t="s">
        <v>924</v>
      </c>
      <c r="I1736" t="s">
        <v>925</v>
      </c>
      <c r="J1736" t="s">
        <v>669</v>
      </c>
      <c r="K1736" t="s">
        <v>315</v>
      </c>
      <c r="L1736">
        <v>432045</v>
      </c>
      <c r="M1736">
        <v>19998</v>
      </c>
      <c r="O1736">
        <v>333080</v>
      </c>
      <c r="P1736" t="s">
        <v>1066</v>
      </c>
      <c r="Q1736">
        <v>24004</v>
      </c>
      <c r="R1736">
        <v>152</v>
      </c>
      <c r="S1736">
        <v>24004</v>
      </c>
      <c r="T1736">
        <v>2786</v>
      </c>
      <c r="U1736" t="s">
        <v>328</v>
      </c>
      <c r="W1736">
        <v>1158667035</v>
      </c>
      <c r="X1736" s="76">
        <v>44804</v>
      </c>
      <c r="Y1736" s="76">
        <v>44837</v>
      </c>
      <c r="Z1736" s="76">
        <v>44835</v>
      </c>
      <c r="AA1736" s="76">
        <v>44865</v>
      </c>
      <c r="AB1736">
        <v>1813.33</v>
      </c>
      <c r="AC1736" t="s">
        <v>1067</v>
      </c>
      <c r="AD1736" t="s">
        <v>553</v>
      </c>
      <c r="AE1736" t="s">
        <v>324</v>
      </c>
      <c r="AF1736" t="s">
        <v>1422</v>
      </c>
      <c r="AG1736" t="s">
        <v>1419</v>
      </c>
      <c r="AH1736" t="s">
        <v>329</v>
      </c>
      <c r="AI1736" t="s">
        <v>318</v>
      </c>
      <c r="AJ1736" t="s">
        <v>1070</v>
      </c>
      <c r="AK1736">
        <v>86057</v>
      </c>
      <c r="AL1736">
        <v>14</v>
      </c>
      <c r="AM1736" t="s">
        <v>944</v>
      </c>
      <c r="AN1736" t="s">
        <v>1321</v>
      </c>
      <c r="AO1736">
        <v>208081221</v>
      </c>
    </row>
    <row r="1737" spans="1:41">
      <c r="A1737" t="s">
        <v>315</v>
      </c>
      <c r="B1737">
        <v>4058</v>
      </c>
      <c r="C1737" t="s">
        <v>923</v>
      </c>
      <c r="D1737" t="s">
        <v>316</v>
      </c>
      <c r="E1737">
        <v>64850</v>
      </c>
      <c r="F1737" t="s">
        <v>317</v>
      </c>
      <c r="G1737" t="s">
        <v>318</v>
      </c>
      <c r="H1737" s="105" t="s">
        <v>924</v>
      </c>
      <c r="I1737" t="s">
        <v>925</v>
      </c>
      <c r="J1737" t="s">
        <v>669</v>
      </c>
      <c r="K1737" t="s">
        <v>315</v>
      </c>
      <c r="L1737">
        <v>432042</v>
      </c>
      <c r="M1737">
        <v>19998</v>
      </c>
      <c r="O1737">
        <v>333080</v>
      </c>
      <c r="P1737" t="s">
        <v>1066</v>
      </c>
      <c r="Q1737">
        <v>24004</v>
      </c>
      <c r="R1737">
        <v>152</v>
      </c>
      <c r="S1737">
        <v>24004</v>
      </c>
      <c r="T1737">
        <v>2786</v>
      </c>
      <c r="U1737" t="s">
        <v>328</v>
      </c>
      <c r="W1737">
        <v>1158667035</v>
      </c>
      <c r="X1737" s="76">
        <v>44804</v>
      </c>
      <c r="Y1737" s="76">
        <v>44837</v>
      </c>
      <c r="Z1737" s="76">
        <v>44835</v>
      </c>
      <c r="AA1737" s="76">
        <v>44865</v>
      </c>
      <c r="AB1737">
        <v>1813.33</v>
      </c>
      <c r="AC1737" t="s">
        <v>1067</v>
      </c>
      <c r="AD1737" t="s">
        <v>553</v>
      </c>
      <c r="AE1737" t="s">
        <v>324</v>
      </c>
      <c r="AF1737" t="s">
        <v>1422</v>
      </c>
      <c r="AG1737" t="s">
        <v>1419</v>
      </c>
      <c r="AH1737" t="s">
        <v>329</v>
      </c>
      <c r="AI1737" t="s">
        <v>318</v>
      </c>
      <c r="AJ1737" t="s">
        <v>1070</v>
      </c>
      <c r="AK1737">
        <v>86057</v>
      </c>
      <c r="AL1737">
        <v>11</v>
      </c>
      <c r="AM1737" t="s">
        <v>1331</v>
      </c>
      <c r="AN1737" t="s">
        <v>1332</v>
      </c>
      <c r="AO1737">
        <v>208081192</v>
      </c>
    </row>
    <row r="1738" spans="1:41">
      <c r="A1738" t="s">
        <v>315</v>
      </c>
      <c r="B1738">
        <v>4058</v>
      </c>
      <c r="C1738" t="s">
        <v>923</v>
      </c>
      <c r="D1738" t="s">
        <v>316</v>
      </c>
      <c r="E1738">
        <v>64850</v>
      </c>
      <c r="F1738" t="s">
        <v>317</v>
      </c>
      <c r="G1738" t="s">
        <v>318</v>
      </c>
      <c r="H1738" s="105" t="s">
        <v>924</v>
      </c>
      <c r="I1738" t="s">
        <v>925</v>
      </c>
      <c r="J1738" t="s">
        <v>669</v>
      </c>
      <c r="K1738" t="s">
        <v>315</v>
      </c>
      <c r="L1738">
        <v>432035</v>
      </c>
      <c r="M1738">
        <v>19998</v>
      </c>
      <c r="O1738">
        <v>333080</v>
      </c>
      <c r="P1738" t="s">
        <v>1066</v>
      </c>
      <c r="Q1738">
        <v>24004</v>
      </c>
      <c r="R1738">
        <v>152</v>
      </c>
      <c r="S1738">
        <v>24004</v>
      </c>
      <c r="T1738">
        <v>2786</v>
      </c>
      <c r="U1738" t="s">
        <v>328</v>
      </c>
      <c r="W1738">
        <v>1158667035</v>
      </c>
      <c r="X1738" s="76">
        <v>44804</v>
      </c>
      <c r="Y1738" s="76">
        <v>44837</v>
      </c>
      <c r="Z1738" s="76">
        <v>44835</v>
      </c>
      <c r="AA1738" s="76">
        <v>44865</v>
      </c>
      <c r="AB1738">
        <v>1617.72</v>
      </c>
      <c r="AC1738" t="s">
        <v>1067</v>
      </c>
      <c r="AD1738" t="s">
        <v>553</v>
      </c>
      <c r="AE1738" t="s">
        <v>324</v>
      </c>
      <c r="AF1738" t="s">
        <v>1422</v>
      </c>
      <c r="AG1738" t="s">
        <v>1419</v>
      </c>
      <c r="AH1738" t="s">
        <v>329</v>
      </c>
      <c r="AI1738" t="s">
        <v>318</v>
      </c>
      <c r="AJ1738" t="s">
        <v>1070</v>
      </c>
      <c r="AK1738">
        <v>86057</v>
      </c>
      <c r="AL1738">
        <v>4</v>
      </c>
      <c r="AM1738" t="s">
        <v>1339</v>
      </c>
      <c r="AN1738" t="s">
        <v>1340</v>
      </c>
      <c r="AO1738">
        <v>208081132</v>
      </c>
    </row>
    <row r="1739" spans="1:41">
      <c r="A1739" t="s">
        <v>315</v>
      </c>
      <c r="B1739">
        <v>4058</v>
      </c>
      <c r="C1739" t="s">
        <v>923</v>
      </c>
      <c r="D1739" t="s">
        <v>316</v>
      </c>
      <c r="E1739">
        <v>64850</v>
      </c>
      <c r="F1739" t="s">
        <v>317</v>
      </c>
      <c r="G1739" t="s">
        <v>318</v>
      </c>
      <c r="H1739" s="105" t="s">
        <v>924</v>
      </c>
      <c r="I1739" t="s">
        <v>925</v>
      </c>
      <c r="J1739" t="s">
        <v>669</v>
      </c>
      <c r="K1739" t="s">
        <v>315</v>
      </c>
      <c r="L1739">
        <v>432050</v>
      </c>
      <c r="M1739">
        <v>19998</v>
      </c>
      <c r="O1739">
        <v>333080</v>
      </c>
      <c r="P1739" t="s">
        <v>1066</v>
      </c>
      <c r="Q1739">
        <v>24004</v>
      </c>
      <c r="R1739">
        <v>152</v>
      </c>
      <c r="S1739">
        <v>24004</v>
      </c>
      <c r="T1739">
        <v>2786</v>
      </c>
      <c r="U1739" t="s">
        <v>328</v>
      </c>
      <c r="W1739">
        <v>1158667035</v>
      </c>
      <c r="X1739" s="76">
        <v>44804</v>
      </c>
      <c r="Y1739" s="76">
        <v>44837</v>
      </c>
      <c r="Z1739" s="76">
        <v>44835</v>
      </c>
      <c r="AA1739" s="76">
        <v>44865</v>
      </c>
      <c r="AB1739">
        <v>1189.5</v>
      </c>
      <c r="AC1739" t="s">
        <v>1067</v>
      </c>
      <c r="AD1739" t="s">
        <v>553</v>
      </c>
      <c r="AE1739" t="s">
        <v>324</v>
      </c>
      <c r="AF1739" t="s">
        <v>1422</v>
      </c>
      <c r="AG1739" t="s">
        <v>1419</v>
      </c>
      <c r="AH1739" t="s">
        <v>329</v>
      </c>
      <c r="AI1739" t="s">
        <v>318</v>
      </c>
      <c r="AJ1739" t="s">
        <v>1070</v>
      </c>
      <c r="AK1739">
        <v>86057</v>
      </c>
      <c r="AL1739">
        <v>19</v>
      </c>
      <c r="AM1739" t="s">
        <v>977</v>
      </c>
      <c r="AN1739" t="s">
        <v>1343</v>
      </c>
      <c r="AO1739">
        <v>208081274</v>
      </c>
    </row>
    <row r="1740" spans="1:41">
      <c r="A1740" t="s">
        <v>315</v>
      </c>
      <c r="B1740">
        <v>4058</v>
      </c>
      <c r="C1740" t="s">
        <v>923</v>
      </c>
      <c r="D1740" t="s">
        <v>316</v>
      </c>
      <c r="E1740">
        <v>64850</v>
      </c>
      <c r="F1740" t="s">
        <v>317</v>
      </c>
      <c r="G1740" t="s">
        <v>318</v>
      </c>
      <c r="H1740" s="105" t="s">
        <v>924</v>
      </c>
      <c r="I1740" t="s">
        <v>925</v>
      </c>
      <c r="J1740" t="s">
        <v>669</v>
      </c>
      <c r="K1740" t="s">
        <v>315</v>
      </c>
      <c r="L1740">
        <v>432044</v>
      </c>
      <c r="M1740">
        <v>19998</v>
      </c>
      <c r="O1740">
        <v>333080</v>
      </c>
      <c r="P1740" t="s">
        <v>1066</v>
      </c>
      <c r="Q1740">
        <v>24004</v>
      </c>
      <c r="R1740">
        <v>152</v>
      </c>
      <c r="S1740">
        <v>24004</v>
      </c>
      <c r="T1740">
        <v>2786</v>
      </c>
      <c r="U1740" t="s">
        <v>328</v>
      </c>
      <c r="W1740">
        <v>1158667035</v>
      </c>
      <c r="X1740" s="76">
        <v>44804</v>
      </c>
      <c r="Y1740" s="76">
        <v>44837</v>
      </c>
      <c r="Z1740" s="76">
        <v>44835</v>
      </c>
      <c r="AA1740" s="76">
        <v>44865</v>
      </c>
      <c r="AB1740">
        <v>1184.21</v>
      </c>
      <c r="AC1740" t="s">
        <v>1067</v>
      </c>
      <c r="AD1740" t="s">
        <v>553</v>
      </c>
      <c r="AE1740" t="s">
        <v>324</v>
      </c>
      <c r="AF1740" t="s">
        <v>1422</v>
      </c>
      <c r="AG1740" t="s">
        <v>1419</v>
      </c>
      <c r="AH1740" t="s">
        <v>329</v>
      </c>
      <c r="AI1740" t="s">
        <v>318</v>
      </c>
      <c r="AJ1740" t="s">
        <v>1070</v>
      </c>
      <c r="AK1740">
        <v>86057</v>
      </c>
      <c r="AL1740">
        <v>13</v>
      </c>
      <c r="AM1740" t="s">
        <v>932</v>
      </c>
      <c r="AN1740" t="s">
        <v>1292</v>
      </c>
      <c r="AO1740">
        <v>208081214</v>
      </c>
    </row>
    <row r="1743" spans="1:41">
      <c r="A1743" t="s">
        <v>315</v>
      </c>
      <c r="D1743" t="s">
        <v>316</v>
      </c>
      <c r="E1743">
        <v>69341</v>
      </c>
      <c r="F1743" t="s">
        <v>317</v>
      </c>
      <c r="G1743" t="s">
        <v>318</v>
      </c>
      <c r="H1743" s="105" t="s">
        <v>927</v>
      </c>
      <c r="I1743" t="s">
        <v>928</v>
      </c>
      <c r="J1743" t="s">
        <v>929</v>
      </c>
      <c r="K1743" t="s">
        <v>930</v>
      </c>
      <c r="L1743">
        <v>455461</v>
      </c>
      <c r="M1743">
        <v>19085</v>
      </c>
      <c r="O1743">
        <v>333080</v>
      </c>
      <c r="P1743" t="s">
        <v>1066</v>
      </c>
      <c r="Q1743">
        <v>19054</v>
      </c>
      <c r="R1743">
        <v>152</v>
      </c>
      <c r="S1743">
        <v>19054</v>
      </c>
      <c r="T1743">
        <v>2786</v>
      </c>
      <c r="U1743" t="s">
        <v>328</v>
      </c>
      <c r="W1743">
        <v>1158667035</v>
      </c>
      <c r="X1743" s="76">
        <v>43761</v>
      </c>
      <c r="Y1743" s="76">
        <v>43922</v>
      </c>
      <c r="Z1743" s="76">
        <v>43922</v>
      </c>
      <c r="AA1743" s="76">
        <v>43951</v>
      </c>
      <c r="AB1743">
        <v>994.38</v>
      </c>
      <c r="AC1743" t="s">
        <v>1067</v>
      </c>
      <c r="AD1743" t="s">
        <v>338</v>
      </c>
      <c r="AE1743" t="s">
        <v>324</v>
      </c>
      <c r="AF1743" t="s">
        <v>1423</v>
      </c>
      <c r="AG1743" t="s">
        <v>1424</v>
      </c>
      <c r="AH1743" t="s">
        <v>329</v>
      </c>
      <c r="AI1743" t="s">
        <v>318</v>
      </c>
      <c r="AJ1743" t="s">
        <v>1070</v>
      </c>
      <c r="AK1743">
        <v>86057</v>
      </c>
      <c r="AL1743">
        <v>36</v>
      </c>
      <c r="AM1743" t="s">
        <v>1425</v>
      </c>
      <c r="AN1743" t="s">
        <v>1426</v>
      </c>
      <c r="AO1743">
        <v>208080925</v>
      </c>
    </row>
    <row r="1744" spans="1:41">
      <c r="A1744" t="s">
        <v>315</v>
      </c>
      <c r="D1744" t="s">
        <v>316</v>
      </c>
      <c r="E1744">
        <v>69341</v>
      </c>
      <c r="F1744" t="s">
        <v>317</v>
      </c>
      <c r="G1744" t="s">
        <v>318</v>
      </c>
      <c r="H1744" s="105" t="s">
        <v>927</v>
      </c>
      <c r="I1744" t="s">
        <v>928</v>
      </c>
      <c r="J1744" t="s">
        <v>929</v>
      </c>
      <c r="K1744" t="s">
        <v>930</v>
      </c>
      <c r="L1744">
        <v>455476</v>
      </c>
      <c r="M1744">
        <v>19085</v>
      </c>
      <c r="O1744">
        <v>333080</v>
      </c>
      <c r="P1744" t="s">
        <v>1066</v>
      </c>
      <c r="Q1744">
        <v>19054</v>
      </c>
      <c r="R1744">
        <v>152</v>
      </c>
      <c r="S1744">
        <v>19054</v>
      </c>
      <c r="T1744">
        <v>2786</v>
      </c>
      <c r="U1744" t="s">
        <v>328</v>
      </c>
      <c r="W1744">
        <v>1158667035</v>
      </c>
      <c r="X1744" s="76">
        <v>43761</v>
      </c>
      <c r="Y1744" s="76">
        <v>43922</v>
      </c>
      <c r="Z1744" s="76">
        <v>43922</v>
      </c>
      <c r="AA1744" s="76">
        <v>43951</v>
      </c>
      <c r="AB1744">
        <v>2714.88</v>
      </c>
      <c r="AC1744" t="s">
        <v>1067</v>
      </c>
      <c r="AD1744" t="s">
        <v>338</v>
      </c>
      <c r="AE1744" t="s">
        <v>324</v>
      </c>
      <c r="AF1744" t="s">
        <v>1423</v>
      </c>
      <c r="AG1744" t="s">
        <v>1424</v>
      </c>
      <c r="AH1744" t="s">
        <v>329</v>
      </c>
      <c r="AI1744" t="s">
        <v>318</v>
      </c>
      <c r="AJ1744" t="s">
        <v>1070</v>
      </c>
      <c r="AK1744">
        <v>86057</v>
      </c>
      <c r="AL1744">
        <v>45</v>
      </c>
      <c r="AM1744" t="s">
        <v>1427</v>
      </c>
      <c r="AN1744" t="s">
        <v>1428</v>
      </c>
      <c r="AO1744">
        <v>208081073</v>
      </c>
    </row>
    <row r="1745" spans="1:41">
      <c r="A1745" t="s">
        <v>315</v>
      </c>
      <c r="D1745" t="s">
        <v>316</v>
      </c>
      <c r="E1745">
        <v>69341</v>
      </c>
      <c r="F1745" t="s">
        <v>317</v>
      </c>
      <c r="G1745" t="s">
        <v>318</v>
      </c>
      <c r="H1745" s="105" t="s">
        <v>927</v>
      </c>
      <c r="I1745" t="s">
        <v>928</v>
      </c>
      <c r="J1745" t="s">
        <v>929</v>
      </c>
      <c r="K1745" t="s">
        <v>930</v>
      </c>
      <c r="L1745">
        <v>455460</v>
      </c>
      <c r="M1745">
        <v>19085</v>
      </c>
      <c r="O1745">
        <v>333080</v>
      </c>
      <c r="P1745" t="s">
        <v>1066</v>
      </c>
      <c r="Q1745">
        <v>19054</v>
      </c>
      <c r="R1745">
        <v>152</v>
      </c>
      <c r="S1745">
        <v>19054</v>
      </c>
      <c r="T1745">
        <v>2786</v>
      </c>
      <c r="U1745" t="s">
        <v>328</v>
      </c>
      <c r="W1745">
        <v>1158667035</v>
      </c>
      <c r="X1745" s="76">
        <v>43761</v>
      </c>
      <c r="Y1745" s="76">
        <v>43922</v>
      </c>
      <c r="Z1745" s="76">
        <v>43922</v>
      </c>
      <c r="AA1745" s="76">
        <v>43951</v>
      </c>
      <c r="AB1745">
        <v>2714.88</v>
      </c>
      <c r="AC1745" t="s">
        <v>1067</v>
      </c>
      <c r="AD1745" t="s">
        <v>338</v>
      </c>
      <c r="AE1745" t="s">
        <v>324</v>
      </c>
      <c r="AF1745" t="s">
        <v>1423</v>
      </c>
      <c r="AG1745" t="s">
        <v>1424</v>
      </c>
      <c r="AH1745" t="s">
        <v>329</v>
      </c>
      <c r="AI1745" t="s">
        <v>318</v>
      </c>
      <c r="AJ1745" t="s">
        <v>1070</v>
      </c>
      <c r="AK1745">
        <v>86057</v>
      </c>
      <c r="AL1745">
        <v>35</v>
      </c>
      <c r="AM1745" t="s">
        <v>1429</v>
      </c>
      <c r="AN1745" t="s">
        <v>1430</v>
      </c>
      <c r="AO1745">
        <v>208080918</v>
      </c>
    </row>
    <row r="1746" spans="1:41">
      <c r="A1746" t="s">
        <v>315</v>
      </c>
      <c r="D1746" t="s">
        <v>316</v>
      </c>
      <c r="E1746">
        <v>69341</v>
      </c>
      <c r="F1746" t="s">
        <v>317</v>
      </c>
      <c r="G1746" t="s">
        <v>318</v>
      </c>
      <c r="H1746" s="105" t="s">
        <v>927</v>
      </c>
      <c r="I1746" t="s">
        <v>928</v>
      </c>
      <c r="J1746" t="s">
        <v>929</v>
      </c>
      <c r="K1746" t="s">
        <v>930</v>
      </c>
      <c r="L1746">
        <v>455454</v>
      </c>
      <c r="M1746">
        <v>19085</v>
      </c>
      <c r="O1746">
        <v>333080</v>
      </c>
      <c r="P1746" t="s">
        <v>1066</v>
      </c>
      <c r="Q1746">
        <v>19054</v>
      </c>
      <c r="R1746">
        <v>152</v>
      </c>
      <c r="S1746">
        <v>19054</v>
      </c>
      <c r="T1746">
        <v>2786</v>
      </c>
      <c r="U1746" t="s">
        <v>328</v>
      </c>
      <c r="W1746">
        <v>1158667035</v>
      </c>
      <c r="X1746" s="76">
        <v>43761</v>
      </c>
      <c r="Y1746" s="76">
        <v>43922</v>
      </c>
      <c r="Z1746" s="76">
        <v>43922</v>
      </c>
      <c r="AA1746" s="76">
        <v>43951</v>
      </c>
      <c r="AB1746">
        <v>2714.88</v>
      </c>
      <c r="AC1746" t="s">
        <v>1067</v>
      </c>
      <c r="AD1746" t="s">
        <v>338</v>
      </c>
      <c r="AE1746" t="s">
        <v>324</v>
      </c>
      <c r="AF1746" t="s">
        <v>1423</v>
      </c>
      <c r="AG1746" t="s">
        <v>1424</v>
      </c>
      <c r="AH1746" t="s">
        <v>329</v>
      </c>
      <c r="AI1746" t="s">
        <v>318</v>
      </c>
      <c r="AJ1746" t="s">
        <v>1070</v>
      </c>
      <c r="AK1746">
        <v>86057</v>
      </c>
      <c r="AL1746">
        <v>17</v>
      </c>
      <c r="AM1746" t="s">
        <v>936</v>
      </c>
      <c r="AN1746" t="s">
        <v>937</v>
      </c>
      <c r="AO1746">
        <v>208080850</v>
      </c>
    </row>
    <row r="1747" spans="1:41">
      <c r="A1747" t="s">
        <v>315</v>
      </c>
      <c r="D1747" t="s">
        <v>316</v>
      </c>
      <c r="E1747">
        <v>69341</v>
      </c>
      <c r="F1747" t="s">
        <v>317</v>
      </c>
      <c r="G1747" t="s">
        <v>318</v>
      </c>
      <c r="H1747" s="105" t="s">
        <v>927</v>
      </c>
      <c r="I1747" t="s">
        <v>928</v>
      </c>
      <c r="J1747" t="s">
        <v>929</v>
      </c>
      <c r="K1747" t="s">
        <v>930</v>
      </c>
      <c r="L1747">
        <v>455473</v>
      </c>
      <c r="M1747">
        <v>19085</v>
      </c>
      <c r="O1747">
        <v>333080</v>
      </c>
      <c r="P1747" t="s">
        <v>1066</v>
      </c>
      <c r="Q1747">
        <v>19054</v>
      </c>
      <c r="R1747">
        <v>152</v>
      </c>
      <c r="S1747">
        <v>19054</v>
      </c>
      <c r="T1747">
        <v>2786</v>
      </c>
      <c r="U1747" t="s">
        <v>328</v>
      </c>
      <c r="W1747">
        <v>1158667035</v>
      </c>
      <c r="X1747" s="76">
        <v>43761</v>
      </c>
      <c r="Y1747" s="76">
        <v>43922</v>
      </c>
      <c r="Z1747" s="76">
        <v>43922</v>
      </c>
      <c r="AA1747" s="76">
        <v>43951</v>
      </c>
      <c r="AB1747">
        <v>2714.88</v>
      </c>
      <c r="AC1747" t="s">
        <v>1067</v>
      </c>
      <c r="AD1747" t="s">
        <v>338</v>
      </c>
      <c r="AE1747" t="s">
        <v>324</v>
      </c>
      <c r="AF1747" t="s">
        <v>1423</v>
      </c>
      <c r="AG1747" t="s">
        <v>1424</v>
      </c>
      <c r="AH1747" t="s">
        <v>329</v>
      </c>
      <c r="AI1747" t="s">
        <v>318</v>
      </c>
      <c r="AJ1747" t="s">
        <v>1070</v>
      </c>
      <c r="AK1747">
        <v>86057</v>
      </c>
      <c r="AL1747">
        <v>42</v>
      </c>
      <c r="AM1747" t="s">
        <v>1107</v>
      </c>
      <c r="AN1747" t="s">
        <v>1431</v>
      </c>
      <c r="AO1747">
        <v>208081043</v>
      </c>
    </row>
    <row r="1748" spans="1:41">
      <c r="A1748" t="s">
        <v>315</v>
      </c>
      <c r="D1748" t="s">
        <v>316</v>
      </c>
      <c r="E1748">
        <v>69341</v>
      </c>
      <c r="F1748" t="s">
        <v>317</v>
      </c>
      <c r="G1748" t="s">
        <v>318</v>
      </c>
      <c r="H1748" s="105" t="s">
        <v>927</v>
      </c>
      <c r="I1748" t="s">
        <v>928</v>
      </c>
      <c r="J1748" t="s">
        <v>929</v>
      </c>
      <c r="K1748" t="s">
        <v>930</v>
      </c>
      <c r="L1748">
        <v>455456</v>
      </c>
      <c r="M1748">
        <v>19085</v>
      </c>
      <c r="O1748">
        <v>333080</v>
      </c>
      <c r="P1748" t="s">
        <v>1066</v>
      </c>
      <c r="Q1748">
        <v>19054</v>
      </c>
      <c r="R1748">
        <v>152</v>
      </c>
      <c r="S1748">
        <v>19054</v>
      </c>
      <c r="T1748">
        <v>2786</v>
      </c>
      <c r="U1748" t="s">
        <v>328</v>
      </c>
      <c r="W1748">
        <v>1158667035</v>
      </c>
      <c r="X1748" s="76">
        <v>43761</v>
      </c>
      <c r="Y1748" s="76">
        <v>43922</v>
      </c>
      <c r="Z1748" s="76">
        <v>43922</v>
      </c>
      <c r="AA1748" s="76">
        <v>43951</v>
      </c>
      <c r="AB1748">
        <v>3327.69</v>
      </c>
      <c r="AC1748" t="s">
        <v>1067</v>
      </c>
      <c r="AD1748" t="s">
        <v>338</v>
      </c>
      <c r="AE1748" t="s">
        <v>324</v>
      </c>
      <c r="AF1748" t="s">
        <v>1423</v>
      </c>
      <c r="AG1748" t="s">
        <v>1424</v>
      </c>
      <c r="AH1748" t="s">
        <v>329</v>
      </c>
      <c r="AI1748" t="s">
        <v>318</v>
      </c>
      <c r="AJ1748" t="s">
        <v>1070</v>
      </c>
      <c r="AK1748">
        <v>86057</v>
      </c>
      <c r="AL1748">
        <v>13</v>
      </c>
      <c r="AM1748" t="s">
        <v>968</v>
      </c>
      <c r="AN1748" t="s">
        <v>969</v>
      </c>
      <c r="AO1748">
        <v>208080873</v>
      </c>
    </row>
    <row r="1749" spans="1:41">
      <c r="A1749" t="s">
        <v>315</v>
      </c>
      <c r="D1749" t="s">
        <v>316</v>
      </c>
      <c r="E1749">
        <v>69341</v>
      </c>
      <c r="F1749" t="s">
        <v>317</v>
      </c>
      <c r="G1749" t="s">
        <v>318</v>
      </c>
      <c r="H1749" s="105" t="s">
        <v>927</v>
      </c>
      <c r="I1749" t="s">
        <v>928</v>
      </c>
      <c r="J1749" t="s">
        <v>929</v>
      </c>
      <c r="K1749" t="s">
        <v>930</v>
      </c>
      <c r="L1749">
        <v>455467</v>
      </c>
      <c r="M1749">
        <v>19085</v>
      </c>
      <c r="O1749">
        <v>333080</v>
      </c>
      <c r="P1749" t="s">
        <v>1066</v>
      </c>
      <c r="Q1749">
        <v>19054</v>
      </c>
      <c r="R1749">
        <v>152</v>
      </c>
      <c r="S1749">
        <v>19054</v>
      </c>
      <c r="T1749">
        <v>2786</v>
      </c>
      <c r="U1749" t="s">
        <v>328</v>
      </c>
      <c r="W1749">
        <v>1158667035</v>
      </c>
      <c r="X1749" s="76">
        <v>43761</v>
      </c>
      <c r="Y1749" s="76">
        <v>43922</v>
      </c>
      <c r="Z1749" s="76">
        <v>43922</v>
      </c>
      <c r="AA1749" s="76">
        <v>43951</v>
      </c>
      <c r="AB1749">
        <v>2631.63</v>
      </c>
      <c r="AC1749" t="s">
        <v>1067</v>
      </c>
      <c r="AD1749" t="s">
        <v>338</v>
      </c>
      <c r="AE1749" t="s">
        <v>324</v>
      </c>
      <c r="AF1749" t="s">
        <v>1423</v>
      </c>
      <c r="AG1749" t="s">
        <v>1424</v>
      </c>
      <c r="AH1749" t="s">
        <v>329</v>
      </c>
      <c r="AI1749" t="s">
        <v>318</v>
      </c>
      <c r="AJ1749" t="s">
        <v>1070</v>
      </c>
      <c r="AK1749">
        <v>86057</v>
      </c>
      <c r="AL1749">
        <v>12</v>
      </c>
      <c r="AM1749" t="s">
        <v>974</v>
      </c>
      <c r="AN1749" t="s">
        <v>975</v>
      </c>
      <c r="AO1749">
        <v>208080985</v>
      </c>
    </row>
    <row r="1750" spans="1:41">
      <c r="A1750" t="s">
        <v>315</v>
      </c>
      <c r="D1750" t="s">
        <v>316</v>
      </c>
      <c r="E1750">
        <v>69341</v>
      </c>
      <c r="F1750" t="s">
        <v>317</v>
      </c>
      <c r="G1750" t="s">
        <v>318</v>
      </c>
      <c r="H1750" s="105" t="s">
        <v>927</v>
      </c>
      <c r="I1750" t="s">
        <v>928</v>
      </c>
      <c r="J1750" t="s">
        <v>929</v>
      </c>
      <c r="K1750" t="s">
        <v>930</v>
      </c>
      <c r="L1750">
        <v>455472</v>
      </c>
      <c r="M1750">
        <v>19085</v>
      </c>
      <c r="O1750">
        <v>333080</v>
      </c>
      <c r="P1750" t="s">
        <v>1066</v>
      </c>
      <c r="Q1750">
        <v>19054</v>
      </c>
      <c r="R1750">
        <v>152</v>
      </c>
      <c r="S1750">
        <v>19054</v>
      </c>
      <c r="T1750">
        <v>2786</v>
      </c>
      <c r="U1750" t="s">
        <v>328</v>
      </c>
      <c r="W1750">
        <v>1158667035</v>
      </c>
      <c r="X1750" s="76">
        <v>43761</v>
      </c>
      <c r="Y1750" s="76">
        <v>43922</v>
      </c>
      <c r="Z1750" s="76">
        <v>43922</v>
      </c>
      <c r="AA1750" s="76">
        <v>43951</v>
      </c>
      <c r="AB1750">
        <v>2747.25</v>
      </c>
      <c r="AC1750" t="s">
        <v>1067</v>
      </c>
      <c r="AD1750" t="s">
        <v>338</v>
      </c>
      <c r="AE1750" t="s">
        <v>324</v>
      </c>
      <c r="AF1750" t="s">
        <v>1423</v>
      </c>
      <c r="AG1750" t="s">
        <v>1424</v>
      </c>
      <c r="AH1750" t="s">
        <v>329</v>
      </c>
      <c r="AI1750" t="s">
        <v>318</v>
      </c>
      <c r="AJ1750" t="s">
        <v>1070</v>
      </c>
      <c r="AK1750">
        <v>86057</v>
      </c>
      <c r="AL1750">
        <v>19</v>
      </c>
      <c r="AM1750" t="s">
        <v>942</v>
      </c>
      <c r="AN1750" t="s">
        <v>943</v>
      </c>
      <c r="AO1750">
        <v>208081036</v>
      </c>
    </row>
    <row r="1751" spans="1:41">
      <c r="A1751" t="s">
        <v>315</v>
      </c>
      <c r="D1751" t="s">
        <v>316</v>
      </c>
      <c r="E1751">
        <v>69341</v>
      </c>
      <c r="F1751" t="s">
        <v>317</v>
      </c>
      <c r="G1751" t="s">
        <v>318</v>
      </c>
      <c r="H1751" s="105" t="s">
        <v>927</v>
      </c>
      <c r="I1751" t="s">
        <v>928</v>
      </c>
      <c r="J1751" t="s">
        <v>929</v>
      </c>
      <c r="K1751" t="s">
        <v>930</v>
      </c>
      <c r="L1751">
        <v>455457</v>
      </c>
      <c r="M1751">
        <v>19085</v>
      </c>
      <c r="O1751">
        <v>333080</v>
      </c>
      <c r="P1751" t="s">
        <v>1066</v>
      </c>
      <c r="Q1751">
        <v>19054</v>
      </c>
      <c r="R1751">
        <v>152</v>
      </c>
      <c r="S1751">
        <v>19054</v>
      </c>
      <c r="T1751">
        <v>2786</v>
      </c>
      <c r="U1751" t="s">
        <v>328</v>
      </c>
      <c r="W1751">
        <v>1158667035</v>
      </c>
      <c r="X1751" s="76">
        <v>43761</v>
      </c>
      <c r="Y1751" s="76">
        <v>43922</v>
      </c>
      <c r="Z1751" s="76">
        <v>43922</v>
      </c>
      <c r="AA1751" s="76">
        <v>43951</v>
      </c>
      <c r="AB1751">
        <v>2770.38</v>
      </c>
      <c r="AC1751" t="s">
        <v>1067</v>
      </c>
      <c r="AD1751" t="s">
        <v>338</v>
      </c>
      <c r="AE1751" t="s">
        <v>324</v>
      </c>
      <c r="AF1751" t="s">
        <v>1423</v>
      </c>
      <c r="AG1751" t="s">
        <v>1424</v>
      </c>
      <c r="AH1751" t="s">
        <v>329</v>
      </c>
      <c r="AI1751" t="s">
        <v>318</v>
      </c>
      <c r="AJ1751" t="s">
        <v>1070</v>
      </c>
      <c r="AK1751">
        <v>86057</v>
      </c>
      <c r="AL1751">
        <v>20</v>
      </c>
      <c r="AM1751" t="s">
        <v>952</v>
      </c>
      <c r="AN1751" t="s">
        <v>953</v>
      </c>
      <c r="AO1751">
        <v>208080880</v>
      </c>
    </row>
    <row r="1752" spans="1:41">
      <c r="A1752" t="s">
        <v>315</v>
      </c>
      <c r="D1752" t="s">
        <v>316</v>
      </c>
      <c r="E1752">
        <v>69341</v>
      </c>
      <c r="F1752" t="s">
        <v>317</v>
      </c>
      <c r="G1752" t="s">
        <v>318</v>
      </c>
      <c r="H1752" s="105" t="s">
        <v>927</v>
      </c>
      <c r="I1752" t="s">
        <v>928</v>
      </c>
      <c r="J1752" t="s">
        <v>929</v>
      </c>
      <c r="K1752" t="s">
        <v>930</v>
      </c>
      <c r="L1752">
        <v>455464</v>
      </c>
      <c r="M1752">
        <v>19085</v>
      </c>
      <c r="O1752">
        <v>333080</v>
      </c>
      <c r="P1752" t="s">
        <v>1066</v>
      </c>
      <c r="Q1752">
        <v>19054</v>
      </c>
      <c r="R1752">
        <v>152</v>
      </c>
      <c r="S1752">
        <v>19054</v>
      </c>
      <c r="T1752">
        <v>2786</v>
      </c>
      <c r="U1752" t="s">
        <v>328</v>
      </c>
      <c r="W1752">
        <v>1158667035</v>
      </c>
      <c r="X1752" s="76">
        <v>43761</v>
      </c>
      <c r="Y1752" s="76">
        <v>43922</v>
      </c>
      <c r="Z1752" s="76">
        <v>43922</v>
      </c>
      <c r="AA1752" s="76">
        <v>43951</v>
      </c>
      <c r="AB1752">
        <v>2714.88</v>
      </c>
      <c r="AC1752" t="s">
        <v>1067</v>
      </c>
      <c r="AD1752" t="s">
        <v>338</v>
      </c>
      <c r="AE1752" t="s">
        <v>324</v>
      </c>
      <c r="AF1752" t="s">
        <v>1423</v>
      </c>
      <c r="AG1752" t="s">
        <v>1424</v>
      </c>
      <c r="AH1752" t="s">
        <v>329</v>
      </c>
      <c r="AI1752" t="s">
        <v>318</v>
      </c>
      <c r="AJ1752" t="s">
        <v>1070</v>
      </c>
      <c r="AK1752">
        <v>86057</v>
      </c>
      <c r="AL1752">
        <v>39</v>
      </c>
      <c r="AM1752" t="s">
        <v>1432</v>
      </c>
      <c r="AN1752" t="s">
        <v>1433</v>
      </c>
      <c r="AO1752">
        <v>208080955</v>
      </c>
    </row>
    <row r="1753" spans="1:41">
      <c r="A1753" t="s">
        <v>315</v>
      </c>
      <c r="D1753" t="s">
        <v>316</v>
      </c>
      <c r="E1753">
        <v>69341</v>
      </c>
      <c r="F1753" t="s">
        <v>317</v>
      </c>
      <c r="G1753" t="s">
        <v>318</v>
      </c>
      <c r="H1753" s="105" t="s">
        <v>927</v>
      </c>
      <c r="I1753" t="s">
        <v>928</v>
      </c>
      <c r="J1753" t="s">
        <v>929</v>
      </c>
      <c r="K1753" t="s">
        <v>930</v>
      </c>
      <c r="L1753">
        <v>455474</v>
      </c>
      <c r="M1753">
        <v>19085</v>
      </c>
      <c r="O1753">
        <v>333080</v>
      </c>
      <c r="P1753" t="s">
        <v>1066</v>
      </c>
      <c r="Q1753">
        <v>19054</v>
      </c>
      <c r="R1753">
        <v>152</v>
      </c>
      <c r="S1753">
        <v>19054</v>
      </c>
      <c r="T1753">
        <v>2786</v>
      </c>
      <c r="U1753" t="s">
        <v>328</v>
      </c>
      <c r="W1753">
        <v>1158667035</v>
      </c>
      <c r="X1753" s="76">
        <v>43761</v>
      </c>
      <c r="Y1753" s="76">
        <v>43922</v>
      </c>
      <c r="Z1753" s="76">
        <v>43922</v>
      </c>
      <c r="AA1753" s="76">
        <v>43951</v>
      </c>
      <c r="AB1753">
        <v>2770.38</v>
      </c>
      <c r="AC1753" t="s">
        <v>1067</v>
      </c>
      <c r="AD1753" t="s">
        <v>338</v>
      </c>
      <c r="AE1753" t="s">
        <v>324</v>
      </c>
      <c r="AF1753" t="s">
        <v>1423</v>
      </c>
      <c r="AG1753" t="s">
        <v>1424</v>
      </c>
      <c r="AH1753" t="s">
        <v>329</v>
      </c>
      <c r="AI1753" t="s">
        <v>318</v>
      </c>
      <c r="AJ1753" t="s">
        <v>1070</v>
      </c>
      <c r="AK1753">
        <v>86057</v>
      </c>
      <c r="AL1753">
        <v>43</v>
      </c>
      <c r="AM1753" t="s">
        <v>1434</v>
      </c>
      <c r="AN1753" t="s">
        <v>1435</v>
      </c>
      <c r="AO1753">
        <v>208081050</v>
      </c>
    </row>
    <row r="1754" spans="1:41">
      <c r="A1754" t="s">
        <v>315</v>
      </c>
      <c r="D1754" t="s">
        <v>316</v>
      </c>
      <c r="E1754">
        <v>69341</v>
      </c>
      <c r="F1754" t="s">
        <v>317</v>
      </c>
      <c r="G1754" t="s">
        <v>318</v>
      </c>
      <c r="H1754" s="105" t="s">
        <v>927</v>
      </c>
      <c r="I1754" t="s">
        <v>928</v>
      </c>
      <c r="J1754" t="s">
        <v>929</v>
      </c>
      <c r="K1754" t="s">
        <v>930</v>
      </c>
      <c r="L1754">
        <v>455466</v>
      </c>
      <c r="M1754">
        <v>19085</v>
      </c>
      <c r="O1754">
        <v>333080</v>
      </c>
      <c r="P1754" t="s">
        <v>1066</v>
      </c>
      <c r="Q1754">
        <v>19054</v>
      </c>
      <c r="R1754">
        <v>152</v>
      </c>
      <c r="S1754">
        <v>19054</v>
      </c>
      <c r="T1754">
        <v>2786</v>
      </c>
      <c r="U1754" t="s">
        <v>328</v>
      </c>
      <c r="W1754">
        <v>1158667035</v>
      </c>
      <c r="X1754" s="76">
        <v>43761</v>
      </c>
      <c r="Y1754" s="76">
        <v>43922</v>
      </c>
      <c r="Z1754" s="76">
        <v>43922</v>
      </c>
      <c r="AA1754" s="76">
        <v>43951</v>
      </c>
      <c r="AB1754">
        <v>2714.88</v>
      </c>
      <c r="AC1754" t="s">
        <v>1067</v>
      </c>
      <c r="AD1754" t="s">
        <v>338</v>
      </c>
      <c r="AE1754" t="s">
        <v>324</v>
      </c>
      <c r="AF1754" t="s">
        <v>1423</v>
      </c>
      <c r="AG1754" t="s">
        <v>1424</v>
      </c>
      <c r="AH1754" t="s">
        <v>329</v>
      </c>
      <c r="AI1754" t="s">
        <v>318</v>
      </c>
      <c r="AJ1754" t="s">
        <v>1070</v>
      </c>
      <c r="AK1754">
        <v>86057</v>
      </c>
      <c r="AL1754">
        <v>18</v>
      </c>
      <c r="AM1754" t="s">
        <v>962</v>
      </c>
      <c r="AN1754" t="s">
        <v>963</v>
      </c>
      <c r="AO1754">
        <v>208080978</v>
      </c>
    </row>
    <row r="1755" spans="1:41">
      <c r="A1755" t="s">
        <v>315</v>
      </c>
      <c r="D1755" t="s">
        <v>316</v>
      </c>
      <c r="E1755">
        <v>69341</v>
      </c>
      <c r="F1755" t="s">
        <v>317</v>
      </c>
      <c r="G1755" t="s">
        <v>318</v>
      </c>
      <c r="H1755" s="105" t="s">
        <v>927</v>
      </c>
      <c r="I1755" t="s">
        <v>928</v>
      </c>
      <c r="J1755" t="s">
        <v>929</v>
      </c>
      <c r="K1755" t="s">
        <v>930</v>
      </c>
      <c r="L1755">
        <v>455459</v>
      </c>
      <c r="M1755">
        <v>19085</v>
      </c>
      <c r="O1755">
        <v>333080</v>
      </c>
      <c r="P1755" t="s">
        <v>1066</v>
      </c>
      <c r="Q1755">
        <v>19054</v>
      </c>
      <c r="R1755">
        <v>152</v>
      </c>
      <c r="S1755">
        <v>19054</v>
      </c>
      <c r="T1755">
        <v>2786</v>
      </c>
      <c r="U1755" t="s">
        <v>328</v>
      </c>
      <c r="W1755">
        <v>1158667035</v>
      </c>
      <c r="X1755" s="76">
        <v>43761</v>
      </c>
      <c r="Y1755" s="76">
        <v>43922</v>
      </c>
      <c r="Z1755" s="76">
        <v>43922</v>
      </c>
      <c r="AA1755" s="76">
        <v>43951</v>
      </c>
      <c r="AB1755">
        <v>2099.75</v>
      </c>
      <c r="AC1755" t="s">
        <v>1067</v>
      </c>
      <c r="AD1755" t="s">
        <v>338</v>
      </c>
      <c r="AE1755" t="s">
        <v>324</v>
      </c>
      <c r="AF1755" t="s">
        <v>1423</v>
      </c>
      <c r="AG1755" t="s">
        <v>1424</v>
      </c>
      <c r="AH1755" t="s">
        <v>329</v>
      </c>
      <c r="AI1755" t="s">
        <v>318</v>
      </c>
      <c r="AJ1755" t="s">
        <v>1070</v>
      </c>
      <c r="AK1755">
        <v>86057</v>
      </c>
      <c r="AL1755">
        <v>34</v>
      </c>
      <c r="AM1755" t="s">
        <v>1436</v>
      </c>
      <c r="AN1755" t="s">
        <v>1437</v>
      </c>
      <c r="AO1755">
        <v>208080902</v>
      </c>
    </row>
    <row r="1756" spans="1:41">
      <c r="A1756" t="s">
        <v>315</v>
      </c>
      <c r="D1756" t="s">
        <v>316</v>
      </c>
      <c r="E1756">
        <v>69341</v>
      </c>
      <c r="F1756" t="s">
        <v>317</v>
      </c>
      <c r="G1756" t="s">
        <v>318</v>
      </c>
      <c r="H1756" s="105" t="s">
        <v>927</v>
      </c>
      <c r="I1756" t="s">
        <v>928</v>
      </c>
      <c r="J1756" t="s">
        <v>929</v>
      </c>
      <c r="K1756" t="s">
        <v>930</v>
      </c>
      <c r="L1756">
        <v>455470</v>
      </c>
      <c r="M1756">
        <v>19085</v>
      </c>
      <c r="O1756">
        <v>333080</v>
      </c>
      <c r="P1756" t="s">
        <v>1066</v>
      </c>
      <c r="Q1756">
        <v>19054</v>
      </c>
      <c r="R1756">
        <v>152</v>
      </c>
      <c r="S1756">
        <v>19054</v>
      </c>
      <c r="T1756">
        <v>2786</v>
      </c>
      <c r="U1756" t="s">
        <v>328</v>
      </c>
      <c r="W1756">
        <v>1158667035</v>
      </c>
      <c r="X1756" s="76">
        <v>43761</v>
      </c>
      <c r="Y1756" s="76">
        <v>43922</v>
      </c>
      <c r="Z1756" s="76">
        <v>43922</v>
      </c>
      <c r="AA1756" s="76">
        <v>43951</v>
      </c>
      <c r="AB1756">
        <v>2714.88</v>
      </c>
      <c r="AC1756" t="s">
        <v>1067</v>
      </c>
      <c r="AD1756" t="s">
        <v>338</v>
      </c>
      <c r="AE1756" t="s">
        <v>324</v>
      </c>
      <c r="AF1756" t="s">
        <v>1423</v>
      </c>
      <c r="AG1756" t="s">
        <v>1424</v>
      </c>
      <c r="AH1756" t="s">
        <v>329</v>
      </c>
      <c r="AI1756" t="s">
        <v>318</v>
      </c>
      <c r="AJ1756" t="s">
        <v>1070</v>
      </c>
      <c r="AK1756">
        <v>86057</v>
      </c>
      <c r="AL1756">
        <v>41</v>
      </c>
      <c r="AM1756" t="s">
        <v>1438</v>
      </c>
      <c r="AN1756" t="s">
        <v>1439</v>
      </c>
      <c r="AO1756">
        <v>208081013</v>
      </c>
    </row>
    <row r="1757" spans="1:41">
      <c r="A1757" t="s">
        <v>315</v>
      </c>
      <c r="D1757" t="s">
        <v>316</v>
      </c>
      <c r="E1757">
        <v>69341</v>
      </c>
      <c r="F1757" t="s">
        <v>317</v>
      </c>
      <c r="G1757" t="s">
        <v>318</v>
      </c>
      <c r="H1757" s="105" t="s">
        <v>927</v>
      </c>
      <c r="I1757" t="s">
        <v>928</v>
      </c>
      <c r="J1757" t="s">
        <v>929</v>
      </c>
      <c r="K1757" t="s">
        <v>930</v>
      </c>
      <c r="L1757">
        <v>455465</v>
      </c>
      <c r="M1757">
        <v>19085</v>
      </c>
      <c r="O1757">
        <v>333080</v>
      </c>
      <c r="P1757" t="s">
        <v>1066</v>
      </c>
      <c r="Q1757">
        <v>19054</v>
      </c>
      <c r="R1757">
        <v>152</v>
      </c>
      <c r="S1757">
        <v>19054</v>
      </c>
      <c r="T1757">
        <v>2786</v>
      </c>
      <c r="U1757" t="s">
        <v>328</v>
      </c>
      <c r="W1757">
        <v>1158667035</v>
      </c>
      <c r="X1757" s="76">
        <v>43761</v>
      </c>
      <c r="Y1757" s="76">
        <v>43922</v>
      </c>
      <c r="Z1757" s="76">
        <v>43922</v>
      </c>
      <c r="AA1757" s="76">
        <v>43951</v>
      </c>
      <c r="AB1757">
        <v>2770.38</v>
      </c>
      <c r="AC1757" t="s">
        <v>1067</v>
      </c>
      <c r="AD1757" t="s">
        <v>338</v>
      </c>
      <c r="AE1757" t="s">
        <v>324</v>
      </c>
      <c r="AF1757" t="s">
        <v>1423</v>
      </c>
      <c r="AG1757" t="s">
        <v>1424</v>
      </c>
      <c r="AH1757" t="s">
        <v>329</v>
      </c>
      <c r="AI1757" t="s">
        <v>318</v>
      </c>
      <c r="AJ1757" t="s">
        <v>1070</v>
      </c>
      <c r="AK1757">
        <v>86057</v>
      </c>
      <c r="AL1757">
        <v>21</v>
      </c>
      <c r="AM1757" t="s">
        <v>956</v>
      </c>
      <c r="AN1757" t="s">
        <v>957</v>
      </c>
      <c r="AO1757">
        <v>208080962</v>
      </c>
    </row>
    <row r="1758" spans="1:41">
      <c r="A1758" t="s">
        <v>315</v>
      </c>
      <c r="D1758" t="s">
        <v>316</v>
      </c>
      <c r="E1758">
        <v>69341</v>
      </c>
      <c r="F1758" t="s">
        <v>317</v>
      </c>
      <c r="G1758" t="s">
        <v>318</v>
      </c>
      <c r="H1758" s="105" t="s">
        <v>927</v>
      </c>
      <c r="I1758" t="s">
        <v>928</v>
      </c>
      <c r="J1758" t="s">
        <v>929</v>
      </c>
      <c r="K1758" t="s">
        <v>930</v>
      </c>
      <c r="L1758">
        <v>455471</v>
      </c>
      <c r="M1758">
        <v>19085</v>
      </c>
      <c r="O1758">
        <v>333080</v>
      </c>
      <c r="P1758" t="s">
        <v>1066</v>
      </c>
      <c r="Q1758">
        <v>19054</v>
      </c>
      <c r="R1758">
        <v>152</v>
      </c>
      <c r="S1758">
        <v>19054</v>
      </c>
      <c r="T1758">
        <v>2786</v>
      </c>
      <c r="U1758" t="s">
        <v>328</v>
      </c>
      <c r="W1758">
        <v>1158667035</v>
      </c>
      <c r="X1758" s="76">
        <v>43761</v>
      </c>
      <c r="Y1758" s="76">
        <v>43922</v>
      </c>
      <c r="Z1758" s="76">
        <v>43922</v>
      </c>
      <c r="AA1758" s="76">
        <v>43951</v>
      </c>
      <c r="AB1758">
        <v>994.38</v>
      </c>
      <c r="AC1758" t="s">
        <v>1067</v>
      </c>
      <c r="AD1758" t="s">
        <v>338</v>
      </c>
      <c r="AE1758" t="s">
        <v>324</v>
      </c>
      <c r="AF1758" t="s">
        <v>1423</v>
      </c>
      <c r="AG1758" t="s">
        <v>1424</v>
      </c>
      <c r="AH1758" t="s">
        <v>329</v>
      </c>
      <c r="AI1758" t="s">
        <v>318</v>
      </c>
      <c r="AJ1758" t="s">
        <v>1070</v>
      </c>
      <c r="AK1758">
        <v>86057</v>
      </c>
      <c r="AL1758">
        <v>11</v>
      </c>
      <c r="AM1758" t="s">
        <v>958</v>
      </c>
      <c r="AN1758" t="s">
        <v>959</v>
      </c>
      <c r="AO1758">
        <v>208081020</v>
      </c>
    </row>
    <row r="1759" spans="1:41">
      <c r="A1759" t="s">
        <v>315</v>
      </c>
      <c r="D1759" t="s">
        <v>316</v>
      </c>
      <c r="E1759">
        <v>69341</v>
      </c>
      <c r="F1759" t="s">
        <v>317</v>
      </c>
      <c r="G1759" t="s">
        <v>318</v>
      </c>
      <c r="H1759" s="105" t="s">
        <v>927</v>
      </c>
      <c r="I1759" t="s">
        <v>928</v>
      </c>
      <c r="J1759" t="s">
        <v>929</v>
      </c>
      <c r="K1759" t="s">
        <v>930</v>
      </c>
      <c r="L1759">
        <v>455463</v>
      </c>
      <c r="M1759">
        <v>19085</v>
      </c>
      <c r="O1759">
        <v>333080</v>
      </c>
      <c r="P1759" t="s">
        <v>1066</v>
      </c>
      <c r="Q1759">
        <v>19054</v>
      </c>
      <c r="R1759">
        <v>152</v>
      </c>
      <c r="S1759">
        <v>19054</v>
      </c>
      <c r="T1759">
        <v>2786</v>
      </c>
      <c r="U1759" t="s">
        <v>328</v>
      </c>
      <c r="W1759">
        <v>1158667035</v>
      </c>
      <c r="X1759" s="76">
        <v>43761</v>
      </c>
      <c r="Y1759" s="76">
        <v>43922</v>
      </c>
      <c r="Z1759" s="76">
        <v>43922</v>
      </c>
      <c r="AA1759" s="76">
        <v>43951</v>
      </c>
      <c r="AB1759">
        <v>2714.88</v>
      </c>
      <c r="AC1759" t="s">
        <v>1067</v>
      </c>
      <c r="AD1759" t="s">
        <v>338</v>
      </c>
      <c r="AE1759" t="s">
        <v>324</v>
      </c>
      <c r="AF1759" t="s">
        <v>1423</v>
      </c>
      <c r="AG1759" t="s">
        <v>1424</v>
      </c>
      <c r="AH1759" t="s">
        <v>329</v>
      </c>
      <c r="AI1759" t="s">
        <v>318</v>
      </c>
      <c r="AJ1759" t="s">
        <v>1070</v>
      </c>
      <c r="AK1759">
        <v>86057</v>
      </c>
      <c r="AL1759">
        <v>38</v>
      </c>
      <c r="AM1759" t="s">
        <v>1440</v>
      </c>
      <c r="AN1759" t="s">
        <v>1441</v>
      </c>
      <c r="AO1759">
        <v>208080948</v>
      </c>
    </row>
    <row r="1760" spans="1:41">
      <c r="A1760" t="s">
        <v>315</v>
      </c>
      <c r="D1760" t="s">
        <v>316</v>
      </c>
      <c r="E1760">
        <v>69341</v>
      </c>
      <c r="F1760" t="s">
        <v>317</v>
      </c>
      <c r="G1760" t="s">
        <v>318</v>
      </c>
      <c r="H1760" s="105" t="s">
        <v>927</v>
      </c>
      <c r="I1760" t="s">
        <v>928</v>
      </c>
      <c r="J1760" t="s">
        <v>929</v>
      </c>
      <c r="K1760" t="s">
        <v>930</v>
      </c>
      <c r="L1760">
        <v>455453</v>
      </c>
      <c r="M1760">
        <v>19085</v>
      </c>
      <c r="O1760">
        <v>333080</v>
      </c>
      <c r="P1760" t="s">
        <v>1066</v>
      </c>
      <c r="Q1760">
        <v>19054</v>
      </c>
      <c r="R1760">
        <v>152</v>
      </c>
      <c r="S1760">
        <v>19054</v>
      </c>
      <c r="T1760">
        <v>2786</v>
      </c>
      <c r="U1760" t="s">
        <v>328</v>
      </c>
      <c r="W1760">
        <v>1158667035</v>
      </c>
      <c r="X1760" s="76">
        <v>43761</v>
      </c>
      <c r="Y1760" s="76">
        <v>43922</v>
      </c>
      <c r="Z1760" s="76">
        <v>43922</v>
      </c>
      <c r="AA1760" s="76">
        <v>43951</v>
      </c>
      <c r="AB1760">
        <v>2714.88</v>
      </c>
      <c r="AC1760" t="s">
        <v>1067</v>
      </c>
      <c r="AD1760" t="s">
        <v>338</v>
      </c>
      <c r="AE1760" t="s">
        <v>324</v>
      </c>
      <c r="AF1760" t="s">
        <v>1423</v>
      </c>
      <c r="AG1760" t="s">
        <v>1424</v>
      </c>
      <c r="AH1760" t="s">
        <v>329</v>
      </c>
      <c r="AI1760" t="s">
        <v>318</v>
      </c>
      <c r="AJ1760" t="s">
        <v>1070</v>
      </c>
      <c r="AK1760">
        <v>86057</v>
      </c>
      <c r="AL1760">
        <v>22</v>
      </c>
      <c r="AM1760" t="s">
        <v>972</v>
      </c>
      <c r="AN1760" t="s">
        <v>973</v>
      </c>
      <c r="AO1760">
        <v>208080843</v>
      </c>
    </row>
    <row r="1761" spans="1:41">
      <c r="A1761" t="s">
        <v>315</v>
      </c>
      <c r="D1761" t="s">
        <v>316</v>
      </c>
      <c r="E1761">
        <v>69341</v>
      </c>
      <c r="F1761" t="s">
        <v>317</v>
      </c>
      <c r="G1761" t="s">
        <v>318</v>
      </c>
      <c r="H1761" s="105" t="s">
        <v>927</v>
      </c>
      <c r="I1761" t="s">
        <v>928</v>
      </c>
      <c r="J1761" t="s">
        <v>929</v>
      </c>
      <c r="K1761" t="s">
        <v>930</v>
      </c>
      <c r="L1761">
        <v>455462</v>
      </c>
      <c r="M1761">
        <v>19085</v>
      </c>
      <c r="O1761">
        <v>333080</v>
      </c>
      <c r="P1761" t="s">
        <v>1066</v>
      </c>
      <c r="Q1761">
        <v>19054</v>
      </c>
      <c r="R1761">
        <v>152</v>
      </c>
      <c r="S1761">
        <v>19054</v>
      </c>
      <c r="T1761">
        <v>2786</v>
      </c>
      <c r="U1761" t="s">
        <v>328</v>
      </c>
      <c r="W1761">
        <v>1158667035</v>
      </c>
      <c r="X1761" s="76">
        <v>43761</v>
      </c>
      <c r="Y1761" s="76">
        <v>43922</v>
      </c>
      <c r="Z1761" s="76">
        <v>43922</v>
      </c>
      <c r="AA1761" s="76">
        <v>43951</v>
      </c>
      <c r="AB1761">
        <v>2067.38</v>
      </c>
      <c r="AC1761" t="s">
        <v>1067</v>
      </c>
      <c r="AD1761" t="s">
        <v>338</v>
      </c>
      <c r="AE1761" t="s">
        <v>324</v>
      </c>
      <c r="AF1761" t="s">
        <v>1423</v>
      </c>
      <c r="AG1761" t="s">
        <v>1424</v>
      </c>
      <c r="AH1761" t="s">
        <v>329</v>
      </c>
      <c r="AI1761" t="s">
        <v>318</v>
      </c>
      <c r="AJ1761" t="s">
        <v>1070</v>
      </c>
      <c r="AK1761">
        <v>86057</v>
      </c>
      <c r="AL1761">
        <v>37</v>
      </c>
      <c r="AM1761" t="s">
        <v>1442</v>
      </c>
      <c r="AN1761" t="s">
        <v>1443</v>
      </c>
      <c r="AO1761">
        <v>208080932</v>
      </c>
    </row>
    <row r="1762" spans="1:41">
      <c r="A1762" t="s">
        <v>315</v>
      </c>
      <c r="D1762" t="s">
        <v>316</v>
      </c>
      <c r="E1762">
        <v>69341</v>
      </c>
      <c r="F1762" t="s">
        <v>317</v>
      </c>
      <c r="G1762" t="s">
        <v>318</v>
      </c>
      <c r="H1762" s="105" t="s">
        <v>927</v>
      </c>
      <c r="I1762" t="s">
        <v>928</v>
      </c>
      <c r="J1762" t="s">
        <v>929</v>
      </c>
      <c r="K1762" t="s">
        <v>930</v>
      </c>
      <c r="L1762">
        <v>455455</v>
      </c>
      <c r="M1762">
        <v>19085</v>
      </c>
      <c r="O1762">
        <v>333080</v>
      </c>
      <c r="P1762" t="s">
        <v>1066</v>
      </c>
      <c r="Q1762">
        <v>19054</v>
      </c>
      <c r="R1762">
        <v>152</v>
      </c>
      <c r="S1762">
        <v>19054</v>
      </c>
      <c r="T1762">
        <v>2786</v>
      </c>
      <c r="U1762" t="s">
        <v>328</v>
      </c>
      <c r="W1762">
        <v>1158667035</v>
      </c>
      <c r="X1762" s="76">
        <v>43761</v>
      </c>
      <c r="Y1762" s="76">
        <v>43922</v>
      </c>
      <c r="Z1762" s="76">
        <v>43922</v>
      </c>
      <c r="AA1762" s="76">
        <v>43951</v>
      </c>
      <c r="AB1762">
        <v>2714.88</v>
      </c>
      <c r="AC1762" t="s">
        <v>1067</v>
      </c>
      <c r="AD1762" t="s">
        <v>338</v>
      </c>
      <c r="AE1762" t="s">
        <v>324</v>
      </c>
      <c r="AF1762" t="s">
        <v>1423</v>
      </c>
      <c r="AG1762" t="s">
        <v>1424</v>
      </c>
      <c r="AH1762" t="s">
        <v>329</v>
      </c>
      <c r="AI1762" t="s">
        <v>318</v>
      </c>
      <c r="AJ1762" t="s">
        <v>1070</v>
      </c>
      <c r="AK1762">
        <v>86057</v>
      </c>
      <c r="AL1762">
        <v>16</v>
      </c>
      <c r="AM1762" t="s">
        <v>960</v>
      </c>
      <c r="AN1762" t="s">
        <v>961</v>
      </c>
      <c r="AO1762">
        <v>208080866</v>
      </c>
    </row>
    <row r="1763" spans="1:41">
      <c r="A1763" t="s">
        <v>315</v>
      </c>
      <c r="D1763" t="s">
        <v>316</v>
      </c>
      <c r="E1763">
        <v>69341</v>
      </c>
      <c r="F1763" t="s">
        <v>317</v>
      </c>
      <c r="G1763" t="s">
        <v>318</v>
      </c>
      <c r="H1763" s="105" t="s">
        <v>927</v>
      </c>
      <c r="I1763" t="s">
        <v>928</v>
      </c>
      <c r="J1763" t="s">
        <v>929</v>
      </c>
      <c r="K1763" t="s">
        <v>930</v>
      </c>
      <c r="L1763">
        <v>455477</v>
      </c>
      <c r="M1763">
        <v>19085</v>
      </c>
      <c r="O1763">
        <v>333080</v>
      </c>
      <c r="P1763" t="s">
        <v>1066</v>
      </c>
      <c r="Q1763">
        <v>19054</v>
      </c>
      <c r="R1763">
        <v>152</v>
      </c>
      <c r="S1763">
        <v>19054</v>
      </c>
      <c r="T1763">
        <v>2786</v>
      </c>
      <c r="U1763" t="s">
        <v>328</v>
      </c>
      <c r="W1763">
        <v>1158667035</v>
      </c>
      <c r="X1763" s="76">
        <v>43761</v>
      </c>
      <c r="Y1763" s="76">
        <v>43922</v>
      </c>
      <c r="Z1763" s="76">
        <v>43922</v>
      </c>
      <c r="AA1763" s="76">
        <v>43951</v>
      </c>
      <c r="AB1763">
        <v>2770.38</v>
      </c>
      <c r="AC1763" t="s">
        <v>1067</v>
      </c>
      <c r="AD1763" t="s">
        <v>338</v>
      </c>
      <c r="AE1763" t="s">
        <v>324</v>
      </c>
      <c r="AF1763" t="s">
        <v>1423</v>
      </c>
      <c r="AG1763" t="s">
        <v>1424</v>
      </c>
      <c r="AH1763" t="s">
        <v>329</v>
      </c>
      <c r="AI1763" t="s">
        <v>318</v>
      </c>
      <c r="AJ1763" t="s">
        <v>1070</v>
      </c>
      <c r="AK1763">
        <v>86057</v>
      </c>
      <c r="AL1763">
        <v>46</v>
      </c>
      <c r="AM1763" t="s">
        <v>1444</v>
      </c>
      <c r="AN1763" t="s">
        <v>1445</v>
      </c>
      <c r="AO1763">
        <v>208081080</v>
      </c>
    </row>
    <row r="1764" spans="1:41">
      <c r="A1764" t="s">
        <v>315</v>
      </c>
      <c r="D1764" t="s">
        <v>316</v>
      </c>
      <c r="E1764">
        <v>69341</v>
      </c>
      <c r="F1764" t="s">
        <v>317</v>
      </c>
      <c r="G1764" t="s">
        <v>318</v>
      </c>
      <c r="H1764" s="105" t="s">
        <v>927</v>
      </c>
      <c r="I1764" t="s">
        <v>928</v>
      </c>
      <c r="J1764" t="s">
        <v>929</v>
      </c>
      <c r="K1764" t="s">
        <v>930</v>
      </c>
      <c r="L1764">
        <v>455469</v>
      </c>
      <c r="M1764">
        <v>19085</v>
      </c>
      <c r="O1764">
        <v>333080</v>
      </c>
      <c r="P1764" t="s">
        <v>1066</v>
      </c>
      <c r="Q1764">
        <v>19054</v>
      </c>
      <c r="R1764">
        <v>152</v>
      </c>
      <c r="S1764">
        <v>19054</v>
      </c>
      <c r="T1764">
        <v>2786</v>
      </c>
      <c r="U1764" t="s">
        <v>328</v>
      </c>
      <c r="W1764">
        <v>1158667035</v>
      </c>
      <c r="X1764" s="76">
        <v>43761</v>
      </c>
      <c r="Y1764" s="76">
        <v>43922</v>
      </c>
      <c r="Z1764" s="76">
        <v>43922</v>
      </c>
      <c r="AA1764" s="76">
        <v>43951</v>
      </c>
      <c r="AB1764">
        <v>2714.88</v>
      </c>
      <c r="AC1764" t="s">
        <v>1067</v>
      </c>
      <c r="AD1764" t="s">
        <v>338</v>
      </c>
      <c r="AE1764" t="s">
        <v>324</v>
      </c>
      <c r="AF1764" t="s">
        <v>1423</v>
      </c>
      <c r="AG1764" t="s">
        <v>1424</v>
      </c>
      <c r="AH1764" t="s">
        <v>329</v>
      </c>
      <c r="AI1764" t="s">
        <v>318</v>
      </c>
      <c r="AJ1764" t="s">
        <v>1070</v>
      </c>
      <c r="AK1764">
        <v>86057</v>
      </c>
      <c r="AL1764">
        <v>15</v>
      </c>
      <c r="AM1764" t="s">
        <v>934</v>
      </c>
      <c r="AN1764" t="s">
        <v>935</v>
      </c>
      <c r="AO1764">
        <v>208081006</v>
      </c>
    </row>
    <row r="1765" spans="1:41">
      <c r="A1765" t="s">
        <v>315</v>
      </c>
      <c r="D1765" t="s">
        <v>316</v>
      </c>
      <c r="E1765">
        <v>69341</v>
      </c>
      <c r="F1765" t="s">
        <v>317</v>
      </c>
      <c r="G1765" t="s">
        <v>318</v>
      </c>
      <c r="H1765" s="105" t="s">
        <v>927</v>
      </c>
      <c r="I1765" t="s">
        <v>928</v>
      </c>
      <c r="J1765" t="s">
        <v>929</v>
      </c>
      <c r="K1765" t="s">
        <v>930</v>
      </c>
      <c r="L1765">
        <v>455458</v>
      </c>
      <c r="M1765">
        <v>19085</v>
      </c>
      <c r="O1765">
        <v>333080</v>
      </c>
      <c r="P1765" t="s">
        <v>1066</v>
      </c>
      <c r="Q1765">
        <v>19054</v>
      </c>
      <c r="R1765">
        <v>152</v>
      </c>
      <c r="S1765">
        <v>19054</v>
      </c>
      <c r="T1765">
        <v>2786</v>
      </c>
      <c r="U1765" t="s">
        <v>328</v>
      </c>
      <c r="W1765">
        <v>1158667035</v>
      </c>
      <c r="X1765" s="76">
        <v>43761</v>
      </c>
      <c r="Y1765" s="76">
        <v>43922</v>
      </c>
      <c r="Z1765" s="76">
        <v>43922</v>
      </c>
      <c r="AA1765" s="76">
        <v>43951</v>
      </c>
      <c r="AB1765">
        <v>994.38</v>
      </c>
      <c r="AC1765" t="s">
        <v>1067</v>
      </c>
      <c r="AD1765" t="s">
        <v>338</v>
      </c>
      <c r="AE1765" t="s">
        <v>324</v>
      </c>
      <c r="AF1765" t="s">
        <v>1423</v>
      </c>
      <c r="AG1765" t="s">
        <v>1424</v>
      </c>
      <c r="AH1765" t="s">
        <v>329</v>
      </c>
      <c r="AI1765" t="s">
        <v>318</v>
      </c>
      <c r="AJ1765" t="s">
        <v>1070</v>
      </c>
      <c r="AK1765">
        <v>86057</v>
      </c>
      <c r="AL1765">
        <v>33</v>
      </c>
      <c r="AM1765" t="s">
        <v>1446</v>
      </c>
      <c r="AN1765" t="s">
        <v>1447</v>
      </c>
      <c r="AO1765">
        <v>208080896</v>
      </c>
    </row>
    <row r="1766" spans="1:41">
      <c r="A1766" t="s">
        <v>315</v>
      </c>
      <c r="D1766" t="s">
        <v>316</v>
      </c>
      <c r="E1766">
        <v>69341</v>
      </c>
      <c r="F1766" t="s">
        <v>317</v>
      </c>
      <c r="G1766" t="s">
        <v>318</v>
      </c>
      <c r="H1766" s="105" t="s">
        <v>927</v>
      </c>
      <c r="I1766" t="s">
        <v>928</v>
      </c>
      <c r="J1766" t="s">
        <v>929</v>
      </c>
      <c r="K1766" t="s">
        <v>930</v>
      </c>
      <c r="L1766">
        <v>455475</v>
      </c>
      <c r="M1766">
        <v>19085</v>
      </c>
      <c r="O1766">
        <v>333080</v>
      </c>
      <c r="P1766" t="s">
        <v>1066</v>
      </c>
      <c r="Q1766">
        <v>19054</v>
      </c>
      <c r="R1766">
        <v>152</v>
      </c>
      <c r="S1766">
        <v>19054</v>
      </c>
      <c r="T1766">
        <v>2786</v>
      </c>
      <c r="U1766" t="s">
        <v>328</v>
      </c>
      <c r="W1766">
        <v>1158667035</v>
      </c>
      <c r="X1766" s="76">
        <v>43761</v>
      </c>
      <c r="Y1766" s="76">
        <v>43922</v>
      </c>
      <c r="Z1766" s="76">
        <v>43922</v>
      </c>
      <c r="AA1766" s="76">
        <v>43951</v>
      </c>
      <c r="AB1766">
        <v>2714.88</v>
      </c>
      <c r="AC1766" t="s">
        <v>1067</v>
      </c>
      <c r="AD1766" t="s">
        <v>338</v>
      </c>
      <c r="AE1766" t="s">
        <v>324</v>
      </c>
      <c r="AF1766" t="s">
        <v>1423</v>
      </c>
      <c r="AG1766" t="s">
        <v>1424</v>
      </c>
      <c r="AH1766" t="s">
        <v>329</v>
      </c>
      <c r="AI1766" t="s">
        <v>318</v>
      </c>
      <c r="AJ1766" t="s">
        <v>1070</v>
      </c>
      <c r="AK1766">
        <v>86057</v>
      </c>
      <c r="AL1766">
        <v>44</v>
      </c>
      <c r="AM1766" t="s">
        <v>1448</v>
      </c>
      <c r="AN1766" t="s">
        <v>1449</v>
      </c>
      <c r="AO1766">
        <v>208081066</v>
      </c>
    </row>
    <row r="1767" spans="1:41">
      <c r="A1767" t="s">
        <v>315</v>
      </c>
      <c r="D1767" t="s">
        <v>316</v>
      </c>
      <c r="E1767">
        <v>69341</v>
      </c>
      <c r="F1767" t="s">
        <v>317</v>
      </c>
      <c r="G1767" t="s">
        <v>318</v>
      </c>
      <c r="H1767" s="105" t="s">
        <v>927</v>
      </c>
      <c r="I1767" t="s">
        <v>928</v>
      </c>
      <c r="J1767" t="s">
        <v>929</v>
      </c>
      <c r="K1767" t="s">
        <v>930</v>
      </c>
      <c r="L1767">
        <v>455468</v>
      </c>
      <c r="M1767">
        <v>19085</v>
      </c>
      <c r="O1767">
        <v>333080</v>
      </c>
      <c r="P1767" t="s">
        <v>1066</v>
      </c>
      <c r="Q1767">
        <v>19054</v>
      </c>
      <c r="R1767">
        <v>152</v>
      </c>
      <c r="S1767">
        <v>19054</v>
      </c>
      <c r="T1767">
        <v>2786</v>
      </c>
      <c r="U1767" t="s">
        <v>328</v>
      </c>
      <c r="W1767">
        <v>1158667035</v>
      </c>
      <c r="X1767" s="76">
        <v>43761</v>
      </c>
      <c r="Y1767" s="76">
        <v>43922</v>
      </c>
      <c r="Z1767" s="76">
        <v>43922</v>
      </c>
      <c r="AA1767" s="76">
        <v>43951</v>
      </c>
      <c r="AB1767">
        <v>2714.88</v>
      </c>
      <c r="AC1767" t="s">
        <v>1067</v>
      </c>
      <c r="AD1767" t="s">
        <v>338</v>
      </c>
      <c r="AE1767" t="s">
        <v>324</v>
      </c>
      <c r="AF1767" t="s">
        <v>1423</v>
      </c>
      <c r="AG1767" t="s">
        <v>1424</v>
      </c>
      <c r="AH1767" t="s">
        <v>329</v>
      </c>
      <c r="AI1767" t="s">
        <v>318</v>
      </c>
      <c r="AJ1767" t="s">
        <v>1070</v>
      </c>
      <c r="AK1767">
        <v>86057</v>
      </c>
      <c r="AL1767">
        <v>40</v>
      </c>
      <c r="AM1767" t="s">
        <v>1450</v>
      </c>
      <c r="AN1767" t="s">
        <v>1451</v>
      </c>
      <c r="AO1767">
        <v>208080992</v>
      </c>
    </row>
    <row r="1768" spans="1:41">
      <c r="A1768" t="s">
        <v>315</v>
      </c>
      <c r="D1768" t="s">
        <v>316</v>
      </c>
      <c r="E1768">
        <v>69341</v>
      </c>
      <c r="F1768" t="s">
        <v>317</v>
      </c>
      <c r="G1768" t="s">
        <v>318</v>
      </c>
      <c r="H1768" s="105" t="s">
        <v>927</v>
      </c>
      <c r="I1768" t="s">
        <v>928</v>
      </c>
      <c r="J1768" t="s">
        <v>929</v>
      </c>
      <c r="K1768" t="s">
        <v>930</v>
      </c>
      <c r="L1768">
        <v>455489</v>
      </c>
      <c r="M1768">
        <v>19115</v>
      </c>
      <c r="O1768">
        <v>333080</v>
      </c>
      <c r="P1768" t="s">
        <v>1066</v>
      </c>
      <c r="Q1768">
        <v>19055</v>
      </c>
      <c r="R1768">
        <v>152</v>
      </c>
      <c r="S1768">
        <v>19055</v>
      </c>
      <c r="T1768">
        <v>2786</v>
      </c>
      <c r="U1768" t="s">
        <v>328</v>
      </c>
      <c r="W1768">
        <v>1158667035</v>
      </c>
      <c r="X1768" s="76">
        <v>43761</v>
      </c>
      <c r="Y1768" s="76">
        <v>43956</v>
      </c>
      <c r="Z1768" s="76">
        <v>43952</v>
      </c>
      <c r="AA1768" s="76">
        <v>43982</v>
      </c>
      <c r="AB1768">
        <v>2714.88</v>
      </c>
      <c r="AC1768" t="s">
        <v>1067</v>
      </c>
      <c r="AD1768" t="s">
        <v>338</v>
      </c>
      <c r="AE1768" t="s">
        <v>324</v>
      </c>
      <c r="AF1768" t="s">
        <v>1452</v>
      </c>
      <c r="AG1768" t="s">
        <v>1424</v>
      </c>
      <c r="AH1768" t="s">
        <v>329</v>
      </c>
      <c r="AI1768" t="s">
        <v>318</v>
      </c>
      <c r="AJ1768" t="s">
        <v>1070</v>
      </c>
      <c r="AK1768">
        <v>86057</v>
      </c>
      <c r="AL1768">
        <v>39</v>
      </c>
      <c r="AM1768" t="s">
        <v>1432</v>
      </c>
      <c r="AN1768" t="s">
        <v>1433</v>
      </c>
      <c r="AO1768">
        <v>208080955</v>
      </c>
    </row>
    <row r="1769" spans="1:41">
      <c r="A1769" t="s">
        <v>315</v>
      </c>
      <c r="D1769" t="s">
        <v>316</v>
      </c>
      <c r="E1769">
        <v>69341</v>
      </c>
      <c r="F1769" t="s">
        <v>317</v>
      </c>
      <c r="G1769" t="s">
        <v>318</v>
      </c>
      <c r="H1769" s="105" t="s">
        <v>927</v>
      </c>
      <c r="I1769" t="s">
        <v>928</v>
      </c>
      <c r="J1769" t="s">
        <v>929</v>
      </c>
      <c r="K1769" t="s">
        <v>930</v>
      </c>
      <c r="L1769">
        <v>455478</v>
      </c>
      <c r="M1769">
        <v>19115</v>
      </c>
      <c r="O1769">
        <v>333080</v>
      </c>
      <c r="P1769" t="s">
        <v>1066</v>
      </c>
      <c r="Q1769">
        <v>19055</v>
      </c>
      <c r="R1769">
        <v>152</v>
      </c>
      <c r="S1769">
        <v>19055</v>
      </c>
      <c r="T1769">
        <v>2786</v>
      </c>
      <c r="U1769" t="s">
        <v>328</v>
      </c>
      <c r="W1769">
        <v>1158667035</v>
      </c>
      <c r="X1769" s="76">
        <v>43761</v>
      </c>
      <c r="Y1769" s="76">
        <v>43956</v>
      </c>
      <c r="Z1769" s="76">
        <v>43952</v>
      </c>
      <c r="AA1769" s="76">
        <v>43982</v>
      </c>
      <c r="AB1769">
        <v>2714.88</v>
      </c>
      <c r="AC1769" t="s">
        <v>1067</v>
      </c>
      <c r="AD1769" t="s">
        <v>338</v>
      </c>
      <c r="AE1769" t="s">
        <v>324</v>
      </c>
      <c r="AF1769" t="s">
        <v>1452</v>
      </c>
      <c r="AG1769" t="s">
        <v>1424</v>
      </c>
      <c r="AH1769" t="s">
        <v>329</v>
      </c>
      <c r="AI1769" t="s">
        <v>318</v>
      </c>
      <c r="AJ1769" t="s">
        <v>1070</v>
      </c>
      <c r="AK1769">
        <v>86057</v>
      </c>
      <c r="AL1769">
        <v>22</v>
      </c>
      <c r="AM1769" t="s">
        <v>972</v>
      </c>
      <c r="AN1769" t="s">
        <v>973</v>
      </c>
      <c r="AO1769">
        <v>208080843</v>
      </c>
    </row>
    <row r="1770" spans="1:41">
      <c r="A1770" t="s">
        <v>315</v>
      </c>
      <c r="D1770" t="s">
        <v>316</v>
      </c>
      <c r="E1770">
        <v>69341</v>
      </c>
      <c r="F1770" t="s">
        <v>317</v>
      </c>
      <c r="G1770" t="s">
        <v>318</v>
      </c>
      <c r="H1770" s="105" t="s">
        <v>927</v>
      </c>
      <c r="I1770" t="s">
        <v>928</v>
      </c>
      <c r="J1770" t="s">
        <v>929</v>
      </c>
      <c r="K1770" t="s">
        <v>930</v>
      </c>
      <c r="L1770">
        <v>455495</v>
      </c>
      <c r="M1770">
        <v>19115</v>
      </c>
      <c r="O1770">
        <v>333080</v>
      </c>
      <c r="P1770" t="s">
        <v>1066</v>
      </c>
      <c r="Q1770">
        <v>19055</v>
      </c>
      <c r="R1770">
        <v>152</v>
      </c>
      <c r="S1770">
        <v>19055</v>
      </c>
      <c r="T1770">
        <v>2786</v>
      </c>
      <c r="U1770" t="s">
        <v>328</v>
      </c>
      <c r="W1770">
        <v>1158667035</v>
      </c>
      <c r="X1770" s="76">
        <v>43761</v>
      </c>
      <c r="Y1770" s="76">
        <v>43956</v>
      </c>
      <c r="Z1770" s="76">
        <v>43952</v>
      </c>
      <c r="AA1770" s="76">
        <v>43982</v>
      </c>
      <c r="AB1770">
        <v>2714.88</v>
      </c>
      <c r="AC1770" t="s">
        <v>1067</v>
      </c>
      <c r="AD1770" t="s">
        <v>338</v>
      </c>
      <c r="AE1770" t="s">
        <v>324</v>
      </c>
      <c r="AF1770" t="s">
        <v>1452</v>
      </c>
      <c r="AG1770" t="s">
        <v>1424</v>
      </c>
      <c r="AH1770" t="s">
        <v>329</v>
      </c>
      <c r="AI1770" t="s">
        <v>318</v>
      </c>
      <c r="AJ1770" t="s">
        <v>1070</v>
      </c>
      <c r="AK1770">
        <v>86057</v>
      </c>
      <c r="AL1770">
        <v>41</v>
      </c>
      <c r="AM1770" t="s">
        <v>1438</v>
      </c>
      <c r="AN1770" t="s">
        <v>1439</v>
      </c>
      <c r="AO1770">
        <v>208081013</v>
      </c>
    </row>
    <row r="1771" spans="1:41">
      <c r="A1771" t="s">
        <v>315</v>
      </c>
      <c r="D1771" t="s">
        <v>316</v>
      </c>
      <c r="E1771">
        <v>69341</v>
      </c>
      <c r="F1771" t="s">
        <v>317</v>
      </c>
      <c r="G1771" t="s">
        <v>318</v>
      </c>
      <c r="H1771" s="105" t="s">
        <v>927</v>
      </c>
      <c r="I1771" t="s">
        <v>928</v>
      </c>
      <c r="J1771" t="s">
        <v>929</v>
      </c>
      <c r="K1771" t="s">
        <v>930</v>
      </c>
      <c r="L1771">
        <v>455501</v>
      </c>
      <c r="M1771">
        <v>19115</v>
      </c>
      <c r="O1771">
        <v>333080</v>
      </c>
      <c r="P1771" t="s">
        <v>1066</v>
      </c>
      <c r="Q1771">
        <v>19055</v>
      </c>
      <c r="R1771">
        <v>152</v>
      </c>
      <c r="S1771">
        <v>19055</v>
      </c>
      <c r="T1771">
        <v>2786</v>
      </c>
      <c r="U1771" t="s">
        <v>328</v>
      </c>
      <c r="W1771">
        <v>1158667035</v>
      </c>
      <c r="X1771" s="76">
        <v>43761</v>
      </c>
      <c r="Y1771" s="76">
        <v>43956</v>
      </c>
      <c r="Z1771" s="76">
        <v>43952</v>
      </c>
      <c r="AA1771" s="76">
        <v>43982</v>
      </c>
      <c r="AB1771">
        <v>2714.88</v>
      </c>
      <c r="AC1771" t="s">
        <v>1067</v>
      </c>
      <c r="AD1771" t="s">
        <v>338</v>
      </c>
      <c r="AE1771" t="s">
        <v>324</v>
      </c>
      <c r="AF1771" t="s">
        <v>1452</v>
      </c>
      <c r="AG1771" t="s">
        <v>1424</v>
      </c>
      <c r="AH1771" t="s">
        <v>329</v>
      </c>
      <c r="AI1771" t="s">
        <v>318</v>
      </c>
      <c r="AJ1771" t="s">
        <v>1070</v>
      </c>
      <c r="AK1771">
        <v>86057</v>
      </c>
      <c r="AL1771">
        <v>45</v>
      </c>
      <c r="AM1771" t="s">
        <v>1427</v>
      </c>
      <c r="AN1771" t="s">
        <v>1428</v>
      </c>
      <c r="AO1771">
        <v>208081073</v>
      </c>
    </row>
    <row r="1772" spans="1:41">
      <c r="A1772" t="s">
        <v>315</v>
      </c>
      <c r="D1772" t="s">
        <v>316</v>
      </c>
      <c r="E1772">
        <v>69341</v>
      </c>
      <c r="F1772" t="s">
        <v>317</v>
      </c>
      <c r="G1772" t="s">
        <v>318</v>
      </c>
      <c r="H1772" s="105" t="s">
        <v>927</v>
      </c>
      <c r="I1772" t="s">
        <v>928</v>
      </c>
      <c r="J1772" t="s">
        <v>929</v>
      </c>
      <c r="K1772" t="s">
        <v>930</v>
      </c>
      <c r="L1772">
        <v>455492</v>
      </c>
      <c r="M1772">
        <v>19115</v>
      </c>
      <c r="O1772">
        <v>333080</v>
      </c>
      <c r="P1772" t="s">
        <v>1066</v>
      </c>
      <c r="Q1772">
        <v>19055</v>
      </c>
      <c r="R1772">
        <v>152</v>
      </c>
      <c r="S1772">
        <v>19055</v>
      </c>
      <c r="T1772">
        <v>2786</v>
      </c>
      <c r="U1772" t="s">
        <v>328</v>
      </c>
      <c r="W1772">
        <v>1158667035</v>
      </c>
      <c r="X1772" s="76">
        <v>43761</v>
      </c>
      <c r="Y1772" s="76">
        <v>43956</v>
      </c>
      <c r="Z1772" s="76">
        <v>43952</v>
      </c>
      <c r="AA1772" s="76">
        <v>43982</v>
      </c>
      <c r="AB1772">
        <v>2631.63</v>
      </c>
      <c r="AC1772" t="s">
        <v>1067</v>
      </c>
      <c r="AD1772" t="s">
        <v>338</v>
      </c>
      <c r="AE1772" t="s">
        <v>324</v>
      </c>
      <c r="AF1772" t="s">
        <v>1452</v>
      </c>
      <c r="AG1772" t="s">
        <v>1424</v>
      </c>
      <c r="AH1772" t="s">
        <v>329</v>
      </c>
      <c r="AI1772" t="s">
        <v>318</v>
      </c>
      <c r="AJ1772" t="s">
        <v>1070</v>
      </c>
      <c r="AK1772">
        <v>86057</v>
      </c>
      <c r="AL1772">
        <v>12</v>
      </c>
      <c r="AM1772" t="s">
        <v>974</v>
      </c>
      <c r="AN1772" t="s">
        <v>975</v>
      </c>
      <c r="AO1772">
        <v>208080985</v>
      </c>
    </row>
    <row r="1773" spans="1:41">
      <c r="A1773" t="s">
        <v>315</v>
      </c>
      <c r="D1773" t="s">
        <v>316</v>
      </c>
      <c r="E1773">
        <v>69341</v>
      </c>
      <c r="F1773" t="s">
        <v>317</v>
      </c>
      <c r="G1773" t="s">
        <v>318</v>
      </c>
      <c r="H1773" s="105" t="s">
        <v>927</v>
      </c>
      <c r="I1773" t="s">
        <v>928</v>
      </c>
      <c r="J1773" t="s">
        <v>929</v>
      </c>
      <c r="K1773" t="s">
        <v>930</v>
      </c>
      <c r="L1773">
        <v>455488</v>
      </c>
      <c r="M1773">
        <v>19115</v>
      </c>
      <c r="O1773">
        <v>333080</v>
      </c>
      <c r="P1773" t="s">
        <v>1066</v>
      </c>
      <c r="Q1773">
        <v>19055</v>
      </c>
      <c r="R1773">
        <v>152</v>
      </c>
      <c r="S1773">
        <v>19055</v>
      </c>
      <c r="T1773">
        <v>2786</v>
      </c>
      <c r="U1773" t="s">
        <v>328</v>
      </c>
      <c r="W1773">
        <v>1158667035</v>
      </c>
      <c r="X1773" s="76">
        <v>43761</v>
      </c>
      <c r="Y1773" s="76">
        <v>43956</v>
      </c>
      <c r="Z1773" s="76">
        <v>43952</v>
      </c>
      <c r="AA1773" s="76">
        <v>43982</v>
      </c>
      <c r="AB1773">
        <v>2714.88</v>
      </c>
      <c r="AC1773" t="s">
        <v>1067</v>
      </c>
      <c r="AD1773" t="s">
        <v>338</v>
      </c>
      <c r="AE1773" t="s">
        <v>324</v>
      </c>
      <c r="AF1773" t="s">
        <v>1452</v>
      </c>
      <c r="AG1773" t="s">
        <v>1424</v>
      </c>
      <c r="AH1773" t="s">
        <v>329</v>
      </c>
      <c r="AI1773" t="s">
        <v>318</v>
      </c>
      <c r="AJ1773" t="s">
        <v>1070</v>
      </c>
      <c r="AK1773">
        <v>86057</v>
      </c>
      <c r="AL1773">
        <v>38</v>
      </c>
      <c r="AM1773" t="s">
        <v>1440</v>
      </c>
      <c r="AN1773" t="s">
        <v>1441</v>
      </c>
      <c r="AO1773">
        <v>208080948</v>
      </c>
    </row>
    <row r="1774" spans="1:41">
      <c r="A1774" t="s">
        <v>315</v>
      </c>
      <c r="D1774" t="s">
        <v>316</v>
      </c>
      <c r="E1774">
        <v>69341</v>
      </c>
      <c r="F1774" t="s">
        <v>317</v>
      </c>
      <c r="G1774" t="s">
        <v>318</v>
      </c>
      <c r="H1774" s="105" t="s">
        <v>927</v>
      </c>
      <c r="I1774" t="s">
        <v>928</v>
      </c>
      <c r="J1774" t="s">
        <v>929</v>
      </c>
      <c r="K1774" t="s">
        <v>930</v>
      </c>
      <c r="L1774">
        <v>455486</v>
      </c>
      <c r="M1774">
        <v>19115</v>
      </c>
      <c r="O1774">
        <v>333080</v>
      </c>
      <c r="P1774" t="s">
        <v>1066</v>
      </c>
      <c r="Q1774">
        <v>19055</v>
      </c>
      <c r="R1774">
        <v>152</v>
      </c>
      <c r="S1774">
        <v>19055</v>
      </c>
      <c r="T1774">
        <v>2786</v>
      </c>
      <c r="U1774" t="s">
        <v>328</v>
      </c>
      <c r="W1774">
        <v>1158667035</v>
      </c>
      <c r="X1774" s="76">
        <v>43761</v>
      </c>
      <c r="Y1774" s="76">
        <v>43956</v>
      </c>
      <c r="Z1774" s="76">
        <v>43952</v>
      </c>
      <c r="AA1774" s="76">
        <v>43982</v>
      </c>
      <c r="AB1774">
        <v>994.38</v>
      </c>
      <c r="AC1774" t="s">
        <v>1067</v>
      </c>
      <c r="AD1774" t="s">
        <v>338</v>
      </c>
      <c r="AE1774" t="s">
        <v>324</v>
      </c>
      <c r="AF1774" t="s">
        <v>1452</v>
      </c>
      <c r="AG1774" t="s">
        <v>1424</v>
      </c>
      <c r="AH1774" t="s">
        <v>329</v>
      </c>
      <c r="AI1774" t="s">
        <v>318</v>
      </c>
      <c r="AJ1774" t="s">
        <v>1070</v>
      </c>
      <c r="AK1774">
        <v>86057</v>
      </c>
      <c r="AL1774">
        <v>36</v>
      </c>
      <c r="AM1774" t="s">
        <v>1425</v>
      </c>
      <c r="AN1774" t="s">
        <v>1426</v>
      </c>
      <c r="AO1774">
        <v>208080925</v>
      </c>
    </row>
    <row r="1775" spans="1:41">
      <c r="A1775" t="s">
        <v>315</v>
      </c>
      <c r="D1775" t="s">
        <v>316</v>
      </c>
      <c r="E1775">
        <v>69341</v>
      </c>
      <c r="F1775" t="s">
        <v>317</v>
      </c>
      <c r="G1775" t="s">
        <v>318</v>
      </c>
      <c r="H1775" s="105" t="s">
        <v>927</v>
      </c>
      <c r="I1775" t="s">
        <v>928</v>
      </c>
      <c r="J1775" t="s">
        <v>929</v>
      </c>
      <c r="K1775" t="s">
        <v>930</v>
      </c>
      <c r="L1775">
        <v>455479</v>
      </c>
      <c r="M1775">
        <v>19115</v>
      </c>
      <c r="O1775">
        <v>333080</v>
      </c>
      <c r="P1775" t="s">
        <v>1066</v>
      </c>
      <c r="Q1775">
        <v>19055</v>
      </c>
      <c r="R1775">
        <v>152</v>
      </c>
      <c r="S1775">
        <v>19055</v>
      </c>
      <c r="T1775">
        <v>2786</v>
      </c>
      <c r="U1775" t="s">
        <v>328</v>
      </c>
      <c r="W1775">
        <v>1158667035</v>
      </c>
      <c r="X1775" s="76">
        <v>43761</v>
      </c>
      <c r="Y1775" s="76">
        <v>43956</v>
      </c>
      <c r="Z1775" s="76">
        <v>43952</v>
      </c>
      <c r="AA1775" s="76">
        <v>43982</v>
      </c>
      <c r="AB1775">
        <v>2714.88</v>
      </c>
      <c r="AC1775" t="s">
        <v>1067</v>
      </c>
      <c r="AD1775" t="s">
        <v>338</v>
      </c>
      <c r="AE1775" t="s">
        <v>324</v>
      </c>
      <c r="AF1775" t="s">
        <v>1452</v>
      </c>
      <c r="AG1775" t="s">
        <v>1424</v>
      </c>
      <c r="AH1775" t="s">
        <v>329</v>
      </c>
      <c r="AI1775" t="s">
        <v>318</v>
      </c>
      <c r="AJ1775" t="s">
        <v>1070</v>
      </c>
      <c r="AK1775">
        <v>86057</v>
      </c>
      <c r="AL1775">
        <v>17</v>
      </c>
      <c r="AM1775" t="s">
        <v>936</v>
      </c>
      <c r="AN1775" t="s">
        <v>937</v>
      </c>
      <c r="AO1775">
        <v>208080850</v>
      </c>
    </row>
    <row r="1776" spans="1:41">
      <c r="A1776" t="s">
        <v>315</v>
      </c>
      <c r="D1776" t="s">
        <v>316</v>
      </c>
      <c r="E1776">
        <v>69341</v>
      </c>
      <c r="F1776" t="s">
        <v>317</v>
      </c>
      <c r="G1776" t="s">
        <v>318</v>
      </c>
      <c r="H1776" s="105" t="s">
        <v>927</v>
      </c>
      <c r="I1776" t="s">
        <v>928</v>
      </c>
      <c r="J1776" t="s">
        <v>929</v>
      </c>
      <c r="K1776" t="s">
        <v>930</v>
      </c>
      <c r="L1776">
        <v>455500</v>
      </c>
      <c r="M1776">
        <v>19115</v>
      </c>
      <c r="O1776">
        <v>333080</v>
      </c>
      <c r="P1776" t="s">
        <v>1066</v>
      </c>
      <c r="Q1776">
        <v>19055</v>
      </c>
      <c r="R1776">
        <v>152</v>
      </c>
      <c r="S1776">
        <v>19055</v>
      </c>
      <c r="T1776">
        <v>2786</v>
      </c>
      <c r="U1776" t="s">
        <v>328</v>
      </c>
      <c r="W1776">
        <v>1158667035</v>
      </c>
      <c r="X1776" s="76">
        <v>43761</v>
      </c>
      <c r="Y1776" s="76">
        <v>43956</v>
      </c>
      <c r="Z1776" s="76">
        <v>43952</v>
      </c>
      <c r="AA1776" s="76">
        <v>43982</v>
      </c>
      <c r="AB1776">
        <v>2714.88</v>
      </c>
      <c r="AC1776" t="s">
        <v>1067</v>
      </c>
      <c r="AD1776" t="s">
        <v>338</v>
      </c>
      <c r="AE1776" t="s">
        <v>324</v>
      </c>
      <c r="AF1776" t="s">
        <v>1452</v>
      </c>
      <c r="AG1776" t="s">
        <v>1424</v>
      </c>
      <c r="AH1776" t="s">
        <v>329</v>
      </c>
      <c r="AI1776" t="s">
        <v>318</v>
      </c>
      <c r="AJ1776" t="s">
        <v>1070</v>
      </c>
      <c r="AK1776">
        <v>86057</v>
      </c>
      <c r="AL1776">
        <v>44</v>
      </c>
      <c r="AM1776" t="s">
        <v>1448</v>
      </c>
      <c r="AN1776" t="s">
        <v>1449</v>
      </c>
      <c r="AO1776">
        <v>208081066</v>
      </c>
    </row>
    <row r="1777" spans="1:41">
      <c r="A1777" t="s">
        <v>315</v>
      </c>
      <c r="D1777" t="s">
        <v>316</v>
      </c>
      <c r="E1777">
        <v>69341</v>
      </c>
      <c r="F1777" t="s">
        <v>317</v>
      </c>
      <c r="G1777" t="s">
        <v>318</v>
      </c>
      <c r="H1777" s="105" t="s">
        <v>927</v>
      </c>
      <c r="I1777" t="s">
        <v>928</v>
      </c>
      <c r="J1777" t="s">
        <v>929</v>
      </c>
      <c r="K1777" t="s">
        <v>930</v>
      </c>
      <c r="L1777">
        <v>455494</v>
      </c>
      <c r="M1777">
        <v>19115</v>
      </c>
      <c r="O1777">
        <v>333080</v>
      </c>
      <c r="P1777" t="s">
        <v>1066</v>
      </c>
      <c r="Q1777">
        <v>19055</v>
      </c>
      <c r="R1777">
        <v>152</v>
      </c>
      <c r="S1777">
        <v>19055</v>
      </c>
      <c r="T1777">
        <v>2786</v>
      </c>
      <c r="U1777" t="s">
        <v>328</v>
      </c>
      <c r="W1777">
        <v>1158667035</v>
      </c>
      <c r="X1777" s="76">
        <v>43761</v>
      </c>
      <c r="Y1777" s="76">
        <v>43956</v>
      </c>
      <c r="Z1777" s="76">
        <v>43952</v>
      </c>
      <c r="AA1777" s="76">
        <v>43982</v>
      </c>
      <c r="AB1777">
        <v>2714.88</v>
      </c>
      <c r="AC1777" t="s">
        <v>1067</v>
      </c>
      <c r="AD1777" t="s">
        <v>338</v>
      </c>
      <c r="AE1777" t="s">
        <v>324</v>
      </c>
      <c r="AF1777" t="s">
        <v>1452</v>
      </c>
      <c r="AG1777" t="s">
        <v>1424</v>
      </c>
      <c r="AH1777" t="s">
        <v>329</v>
      </c>
      <c r="AI1777" t="s">
        <v>318</v>
      </c>
      <c r="AJ1777" t="s">
        <v>1070</v>
      </c>
      <c r="AK1777">
        <v>86057</v>
      </c>
      <c r="AL1777">
        <v>15</v>
      </c>
      <c r="AM1777" t="s">
        <v>934</v>
      </c>
      <c r="AN1777" t="s">
        <v>935</v>
      </c>
      <c r="AO1777">
        <v>208081006</v>
      </c>
    </row>
    <row r="1778" spans="1:41">
      <c r="A1778" t="s">
        <v>315</v>
      </c>
      <c r="D1778" t="s">
        <v>316</v>
      </c>
      <c r="E1778">
        <v>69341</v>
      </c>
      <c r="F1778" t="s">
        <v>317</v>
      </c>
      <c r="G1778" t="s">
        <v>318</v>
      </c>
      <c r="H1778" s="105" t="s">
        <v>927</v>
      </c>
      <c r="I1778" t="s">
        <v>928</v>
      </c>
      <c r="J1778" t="s">
        <v>929</v>
      </c>
      <c r="K1778" t="s">
        <v>930</v>
      </c>
      <c r="L1778">
        <v>455480</v>
      </c>
      <c r="M1778">
        <v>19115</v>
      </c>
      <c r="O1778">
        <v>333080</v>
      </c>
      <c r="P1778" t="s">
        <v>1066</v>
      </c>
      <c r="Q1778">
        <v>19055</v>
      </c>
      <c r="R1778">
        <v>152</v>
      </c>
      <c r="S1778">
        <v>19055</v>
      </c>
      <c r="T1778">
        <v>2786</v>
      </c>
      <c r="U1778" t="s">
        <v>328</v>
      </c>
      <c r="W1778">
        <v>1158667035</v>
      </c>
      <c r="X1778" s="76">
        <v>43761</v>
      </c>
      <c r="Y1778" s="76">
        <v>43956</v>
      </c>
      <c r="Z1778" s="76">
        <v>43952</v>
      </c>
      <c r="AA1778" s="76">
        <v>43982</v>
      </c>
      <c r="AB1778">
        <v>2714.88</v>
      </c>
      <c r="AC1778" t="s">
        <v>1067</v>
      </c>
      <c r="AD1778" t="s">
        <v>338</v>
      </c>
      <c r="AE1778" t="s">
        <v>324</v>
      </c>
      <c r="AF1778" t="s">
        <v>1452</v>
      </c>
      <c r="AG1778" t="s">
        <v>1424</v>
      </c>
      <c r="AH1778" t="s">
        <v>329</v>
      </c>
      <c r="AI1778" t="s">
        <v>318</v>
      </c>
      <c r="AJ1778" t="s">
        <v>1070</v>
      </c>
      <c r="AK1778">
        <v>86057</v>
      </c>
      <c r="AL1778">
        <v>16</v>
      </c>
      <c r="AM1778" t="s">
        <v>960</v>
      </c>
      <c r="AN1778" t="s">
        <v>961</v>
      </c>
      <c r="AO1778">
        <v>208080866</v>
      </c>
    </row>
    <row r="1779" spans="1:41">
      <c r="A1779" t="s">
        <v>315</v>
      </c>
      <c r="D1779" t="s">
        <v>316</v>
      </c>
      <c r="E1779">
        <v>69341</v>
      </c>
      <c r="F1779" t="s">
        <v>317</v>
      </c>
      <c r="G1779" t="s">
        <v>318</v>
      </c>
      <c r="H1779" s="105" t="s">
        <v>927</v>
      </c>
      <c r="I1779" t="s">
        <v>928</v>
      </c>
      <c r="J1779" t="s">
        <v>929</v>
      </c>
      <c r="K1779" t="s">
        <v>930</v>
      </c>
      <c r="L1779">
        <v>455482</v>
      </c>
      <c r="M1779">
        <v>19115</v>
      </c>
      <c r="O1779">
        <v>333080</v>
      </c>
      <c r="P1779" t="s">
        <v>1066</v>
      </c>
      <c r="Q1779">
        <v>19055</v>
      </c>
      <c r="R1779">
        <v>152</v>
      </c>
      <c r="S1779">
        <v>19055</v>
      </c>
      <c r="T1779">
        <v>2786</v>
      </c>
      <c r="U1779" t="s">
        <v>328</v>
      </c>
      <c r="W1779">
        <v>1158667035</v>
      </c>
      <c r="X1779" s="76">
        <v>43761</v>
      </c>
      <c r="Y1779" s="76">
        <v>43956</v>
      </c>
      <c r="Z1779" s="76">
        <v>43952</v>
      </c>
      <c r="AA1779" s="76">
        <v>43982</v>
      </c>
      <c r="AB1779">
        <v>2770.38</v>
      </c>
      <c r="AC1779" t="s">
        <v>1067</v>
      </c>
      <c r="AD1779" t="s">
        <v>338</v>
      </c>
      <c r="AE1779" t="s">
        <v>324</v>
      </c>
      <c r="AF1779" t="s">
        <v>1452</v>
      </c>
      <c r="AG1779" t="s">
        <v>1424</v>
      </c>
      <c r="AH1779" t="s">
        <v>329</v>
      </c>
      <c r="AI1779" t="s">
        <v>318</v>
      </c>
      <c r="AJ1779" t="s">
        <v>1070</v>
      </c>
      <c r="AK1779">
        <v>86057</v>
      </c>
      <c r="AL1779">
        <v>20</v>
      </c>
      <c r="AM1779" t="s">
        <v>952</v>
      </c>
      <c r="AN1779" t="s">
        <v>953</v>
      </c>
      <c r="AO1779">
        <v>208080880</v>
      </c>
    </row>
    <row r="1780" spans="1:41">
      <c r="A1780" t="s">
        <v>315</v>
      </c>
      <c r="D1780" t="s">
        <v>316</v>
      </c>
      <c r="E1780">
        <v>69341</v>
      </c>
      <c r="F1780" t="s">
        <v>317</v>
      </c>
      <c r="G1780" t="s">
        <v>318</v>
      </c>
      <c r="H1780" s="105" t="s">
        <v>927</v>
      </c>
      <c r="I1780" t="s">
        <v>928</v>
      </c>
      <c r="J1780" t="s">
        <v>929</v>
      </c>
      <c r="K1780" t="s">
        <v>930</v>
      </c>
      <c r="L1780">
        <v>455483</v>
      </c>
      <c r="M1780">
        <v>19115</v>
      </c>
      <c r="O1780">
        <v>333080</v>
      </c>
      <c r="P1780" t="s">
        <v>1066</v>
      </c>
      <c r="Q1780">
        <v>19055</v>
      </c>
      <c r="R1780">
        <v>152</v>
      </c>
      <c r="S1780">
        <v>19055</v>
      </c>
      <c r="T1780">
        <v>2786</v>
      </c>
      <c r="U1780" t="s">
        <v>328</v>
      </c>
      <c r="W1780">
        <v>1158667035</v>
      </c>
      <c r="X1780" s="76">
        <v>43761</v>
      </c>
      <c r="Y1780" s="76">
        <v>43956</v>
      </c>
      <c r="Z1780" s="76">
        <v>43952</v>
      </c>
      <c r="AA1780" s="76">
        <v>43982</v>
      </c>
      <c r="AB1780">
        <v>994.38</v>
      </c>
      <c r="AC1780" t="s">
        <v>1067</v>
      </c>
      <c r="AD1780" t="s">
        <v>338</v>
      </c>
      <c r="AE1780" t="s">
        <v>324</v>
      </c>
      <c r="AF1780" t="s">
        <v>1452</v>
      </c>
      <c r="AG1780" t="s">
        <v>1424</v>
      </c>
      <c r="AH1780" t="s">
        <v>329</v>
      </c>
      <c r="AI1780" t="s">
        <v>318</v>
      </c>
      <c r="AJ1780" t="s">
        <v>1070</v>
      </c>
      <c r="AK1780">
        <v>86057</v>
      </c>
      <c r="AL1780">
        <v>33</v>
      </c>
      <c r="AM1780" t="s">
        <v>1446</v>
      </c>
      <c r="AN1780" t="s">
        <v>1447</v>
      </c>
      <c r="AO1780">
        <v>208080896</v>
      </c>
    </row>
    <row r="1781" spans="1:41">
      <c r="A1781" t="s">
        <v>315</v>
      </c>
      <c r="D1781" t="s">
        <v>316</v>
      </c>
      <c r="E1781">
        <v>69341</v>
      </c>
      <c r="F1781" t="s">
        <v>317</v>
      </c>
      <c r="G1781" t="s">
        <v>318</v>
      </c>
      <c r="H1781" s="105" t="s">
        <v>927</v>
      </c>
      <c r="I1781" t="s">
        <v>928</v>
      </c>
      <c r="J1781" t="s">
        <v>929</v>
      </c>
      <c r="K1781" t="s">
        <v>930</v>
      </c>
      <c r="L1781">
        <v>455487</v>
      </c>
      <c r="M1781">
        <v>19115</v>
      </c>
      <c r="O1781">
        <v>333080</v>
      </c>
      <c r="P1781" t="s">
        <v>1066</v>
      </c>
      <c r="Q1781">
        <v>19055</v>
      </c>
      <c r="R1781">
        <v>152</v>
      </c>
      <c r="S1781">
        <v>19055</v>
      </c>
      <c r="T1781">
        <v>2786</v>
      </c>
      <c r="U1781" t="s">
        <v>328</v>
      </c>
      <c r="W1781">
        <v>1158667035</v>
      </c>
      <c r="X1781" s="76">
        <v>43761</v>
      </c>
      <c r="Y1781" s="76">
        <v>43956</v>
      </c>
      <c r="Z1781" s="76">
        <v>43952</v>
      </c>
      <c r="AA1781" s="76">
        <v>43982</v>
      </c>
      <c r="AB1781">
        <v>2067.38</v>
      </c>
      <c r="AC1781" t="s">
        <v>1067</v>
      </c>
      <c r="AD1781" t="s">
        <v>338</v>
      </c>
      <c r="AE1781" t="s">
        <v>324</v>
      </c>
      <c r="AF1781" t="s">
        <v>1452</v>
      </c>
      <c r="AG1781" t="s">
        <v>1424</v>
      </c>
      <c r="AH1781" t="s">
        <v>329</v>
      </c>
      <c r="AI1781" t="s">
        <v>318</v>
      </c>
      <c r="AJ1781" t="s">
        <v>1070</v>
      </c>
      <c r="AK1781">
        <v>86057</v>
      </c>
      <c r="AL1781">
        <v>37</v>
      </c>
      <c r="AM1781" t="s">
        <v>1442</v>
      </c>
      <c r="AN1781" t="s">
        <v>1443</v>
      </c>
      <c r="AO1781">
        <v>208080932</v>
      </c>
    </row>
    <row r="1782" spans="1:41">
      <c r="A1782" t="s">
        <v>315</v>
      </c>
      <c r="D1782" t="s">
        <v>316</v>
      </c>
      <c r="E1782">
        <v>69341</v>
      </c>
      <c r="F1782" t="s">
        <v>317</v>
      </c>
      <c r="G1782" t="s">
        <v>318</v>
      </c>
      <c r="H1782" s="105" t="s">
        <v>927</v>
      </c>
      <c r="I1782" t="s">
        <v>928</v>
      </c>
      <c r="J1782" t="s">
        <v>929</v>
      </c>
      <c r="K1782" t="s">
        <v>930</v>
      </c>
      <c r="L1782">
        <v>455485</v>
      </c>
      <c r="M1782">
        <v>19115</v>
      </c>
      <c r="O1782">
        <v>333080</v>
      </c>
      <c r="P1782" t="s">
        <v>1066</v>
      </c>
      <c r="Q1782">
        <v>19055</v>
      </c>
      <c r="R1782">
        <v>152</v>
      </c>
      <c r="S1782">
        <v>19055</v>
      </c>
      <c r="T1782">
        <v>2786</v>
      </c>
      <c r="U1782" t="s">
        <v>328</v>
      </c>
      <c r="W1782">
        <v>1158667035</v>
      </c>
      <c r="X1782" s="76">
        <v>43761</v>
      </c>
      <c r="Y1782" s="76">
        <v>43956</v>
      </c>
      <c r="Z1782" s="76">
        <v>43952</v>
      </c>
      <c r="AA1782" s="76">
        <v>43982</v>
      </c>
      <c r="AB1782">
        <v>2714.88</v>
      </c>
      <c r="AC1782" t="s">
        <v>1067</v>
      </c>
      <c r="AD1782" t="s">
        <v>338</v>
      </c>
      <c r="AE1782" t="s">
        <v>324</v>
      </c>
      <c r="AF1782" t="s">
        <v>1452</v>
      </c>
      <c r="AG1782" t="s">
        <v>1424</v>
      </c>
      <c r="AH1782" t="s">
        <v>329</v>
      </c>
      <c r="AI1782" t="s">
        <v>318</v>
      </c>
      <c r="AJ1782" t="s">
        <v>1070</v>
      </c>
      <c r="AK1782">
        <v>86057</v>
      </c>
      <c r="AL1782">
        <v>35</v>
      </c>
      <c r="AM1782" t="s">
        <v>1429</v>
      </c>
      <c r="AN1782" t="s">
        <v>1430</v>
      </c>
      <c r="AO1782">
        <v>208080918</v>
      </c>
    </row>
    <row r="1783" spans="1:41">
      <c r="A1783" t="s">
        <v>315</v>
      </c>
      <c r="D1783" t="s">
        <v>316</v>
      </c>
      <c r="E1783">
        <v>69341</v>
      </c>
      <c r="F1783" t="s">
        <v>317</v>
      </c>
      <c r="G1783" t="s">
        <v>318</v>
      </c>
      <c r="H1783" s="105" t="s">
        <v>927</v>
      </c>
      <c r="I1783" t="s">
        <v>928</v>
      </c>
      <c r="J1783" t="s">
        <v>929</v>
      </c>
      <c r="K1783" t="s">
        <v>930</v>
      </c>
      <c r="L1783">
        <v>455498</v>
      </c>
      <c r="M1783">
        <v>19115</v>
      </c>
      <c r="O1783">
        <v>333080</v>
      </c>
      <c r="P1783" t="s">
        <v>1066</v>
      </c>
      <c r="Q1783">
        <v>19055</v>
      </c>
      <c r="R1783">
        <v>152</v>
      </c>
      <c r="S1783">
        <v>19055</v>
      </c>
      <c r="T1783">
        <v>2786</v>
      </c>
      <c r="U1783" t="s">
        <v>328</v>
      </c>
      <c r="W1783">
        <v>1158667035</v>
      </c>
      <c r="X1783" s="76">
        <v>43761</v>
      </c>
      <c r="Y1783" s="76">
        <v>43956</v>
      </c>
      <c r="Z1783" s="76">
        <v>43952</v>
      </c>
      <c r="AA1783" s="76">
        <v>43982</v>
      </c>
      <c r="AB1783">
        <v>2714.88</v>
      </c>
      <c r="AC1783" t="s">
        <v>1067</v>
      </c>
      <c r="AD1783" t="s">
        <v>338</v>
      </c>
      <c r="AE1783" t="s">
        <v>324</v>
      </c>
      <c r="AF1783" t="s">
        <v>1452</v>
      </c>
      <c r="AG1783" t="s">
        <v>1424</v>
      </c>
      <c r="AH1783" t="s">
        <v>329</v>
      </c>
      <c r="AI1783" t="s">
        <v>318</v>
      </c>
      <c r="AJ1783" t="s">
        <v>1070</v>
      </c>
      <c r="AK1783">
        <v>86057</v>
      </c>
      <c r="AL1783">
        <v>42</v>
      </c>
      <c r="AM1783" t="s">
        <v>1107</v>
      </c>
      <c r="AN1783" t="s">
        <v>1431</v>
      </c>
      <c r="AO1783">
        <v>208081043</v>
      </c>
    </row>
    <row r="1784" spans="1:41">
      <c r="A1784" t="s">
        <v>315</v>
      </c>
      <c r="D1784" t="s">
        <v>316</v>
      </c>
      <c r="E1784">
        <v>69341</v>
      </c>
      <c r="F1784" t="s">
        <v>317</v>
      </c>
      <c r="G1784" t="s">
        <v>318</v>
      </c>
      <c r="H1784" s="105" t="s">
        <v>927</v>
      </c>
      <c r="I1784" t="s">
        <v>928</v>
      </c>
      <c r="J1784" t="s">
        <v>929</v>
      </c>
      <c r="K1784" t="s">
        <v>930</v>
      </c>
      <c r="L1784">
        <v>455493</v>
      </c>
      <c r="M1784">
        <v>19115</v>
      </c>
      <c r="O1784">
        <v>333080</v>
      </c>
      <c r="P1784" t="s">
        <v>1066</v>
      </c>
      <c r="Q1784">
        <v>19055</v>
      </c>
      <c r="R1784">
        <v>152</v>
      </c>
      <c r="S1784">
        <v>19055</v>
      </c>
      <c r="T1784">
        <v>2786</v>
      </c>
      <c r="U1784" t="s">
        <v>328</v>
      </c>
      <c r="W1784">
        <v>1158667035</v>
      </c>
      <c r="X1784" s="76">
        <v>43761</v>
      </c>
      <c r="Y1784" s="76">
        <v>43956</v>
      </c>
      <c r="Z1784" s="76">
        <v>43952</v>
      </c>
      <c r="AA1784" s="76">
        <v>43982</v>
      </c>
      <c r="AB1784">
        <v>2714.88</v>
      </c>
      <c r="AC1784" t="s">
        <v>1067</v>
      </c>
      <c r="AD1784" t="s">
        <v>338</v>
      </c>
      <c r="AE1784" t="s">
        <v>324</v>
      </c>
      <c r="AF1784" t="s">
        <v>1452</v>
      </c>
      <c r="AG1784" t="s">
        <v>1424</v>
      </c>
      <c r="AH1784" t="s">
        <v>329</v>
      </c>
      <c r="AI1784" t="s">
        <v>318</v>
      </c>
      <c r="AJ1784" t="s">
        <v>1070</v>
      </c>
      <c r="AK1784">
        <v>86057</v>
      </c>
      <c r="AL1784">
        <v>40</v>
      </c>
      <c r="AM1784" t="s">
        <v>1450</v>
      </c>
      <c r="AN1784" t="s">
        <v>1451</v>
      </c>
      <c r="AO1784">
        <v>208080992</v>
      </c>
    </row>
    <row r="1785" spans="1:41">
      <c r="A1785" t="s">
        <v>315</v>
      </c>
      <c r="D1785" t="s">
        <v>316</v>
      </c>
      <c r="E1785">
        <v>69341</v>
      </c>
      <c r="F1785" t="s">
        <v>317</v>
      </c>
      <c r="G1785" t="s">
        <v>318</v>
      </c>
      <c r="H1785" s="105" t="s">
        <v>927</v>
      </c>
      <c r="I1785" t="s">
        <v>928</v>
      </c>
      <c r="J1785" t="s">
        <v>929</v>
      </c>
      <c r="K1785" t="s">
        <v>930</v>
      </c>
      <c r="L1785">
        <v>455497</v>
      </c>
      <c r="M1785">
        <v>19115</v>
      </c>
      <c r="O1785">
        <v>333080</v>
      </c>
      <c r="P1785" t="s">
        <v>1066</v>
      </c>
      <c r="Q1785">
        <v>19055</v>
      </c>
      <c r="R1785">
        <v>152</v>
      </c>
      <c r="S1785">
        <v>19055</v>
      </c>
      <c r="T1785">
        <v>2786</v>
      </c>
      <c r="U1785" t="s">
        <v>328</v>
      </c>
      <c r="W1785">
        <v>1158667035</v>
      </c>
      <c r="X1785" s="76">
        <v>43761</v>
      </c>
      <c r="Y1785" s="76">
        <v>43956</v>
      </c>
      <c r="Z1785" s="76">
        <v>43952</v>
      </c>
      <c r="AA1785" s="76">
        <v>43982</v>
      </c>
      <c r="AB1785">
        <v>2747.25</v>
      </c>
      <c r="AC1785" t="s">
        <v>1067</v>
      </c>
      <c r="AD1785" t="s">
        <v>338</v>
      </c>
      <c r="AE1785" t="s">
        <v>324</v>
      </c>
      <c r="AF1785" t="s">
        <v>1452</v>
      </c>
      <c r="AG1785" t="s">
        <v>1424</v>
      </c>
      <c r="AH1785" t="s">
        <v>329</v>
      </c>
      <c r="AI1785" t="s">
        <v>318</v>
      </c>
      <c r="AJ1785" t="s">
        <v>1070</v>
      </c>
      <c r="AK1785">
        <v>86057</v>
      </c>
      <c r="AL1785">
        <v>19</v>
      </c>
      <c r="AM1785" t="s">
        <v>942</v>
      </c>
      <c r="AN1785" t="s">
        <v>943</v>
      </c>
      <c r="AO1785">
        <v>208081036</v>
      </c>
    </row>
    <row r="1786" spans="1:41">
      <c r="A1786" t="s">
        <v>315</v>
      </c>
      <c r="D1786" t="s">
        <v>316</v>
      </c>
      <c r="E1786">
        <v>69341</v>
      </c>
      <c r="F1786" t="s">
        <v>317</v>
      </c>
      <c r="G1786" t="s">
        <v>318</v>
      </c>
      <c r="H1786" s="105" t="s">
        <v>927</v>
      </c>
      <c r="I1786" t="s">
        <v>928</v>
      </c>
      <c r="J1786" t="s">
        <v>929</v>
      </c>
      <c r="K1786" t="s">
        <v>930</v>
      </c>
      <c r="L1786">
        <v>455499</v>
      </c>
      <c r="M1786">
        <v>19115</v>
      </c>
      <c r="O1786">
        <v>333080</v>
      </c>
      <c r="P1786" t="s">
        <v>1066</v>
      </c>
      <c r="Q1786">
        <v>19055</v>
      </c>
      <c r="R1786">
        <v>152</v>
      </c>
      <c r="S1786">
        <v>19055</v>
      </c>
      <c r="T1786">
        <v>2786</v>
      </c>
      <c r="U1786" t="s">
        <v>328</v>
      </c>
      <c r="W1786">
        <v>1158667035</v>
      </c>
      <c r="X1786" s="76">
        <v>43761</v>
      </c>
      <c r="Y1786" s="76">
        <v>43956</v>
      </c>
      <c r="Z1786" s="76">
        <v>43952</v>
      </c>
      <c r="AA1786" s="76">
        <v>43982</v>
      </c>
      <c r="AB1786">
        <v>2770.38</v>
      </c>
      <c r="AC1786" t="s">
        <v>1067</v>
      </c>
      <c r="AD1786" t="s">
        <v>338</v>
      </c>
      <c r="AE1786" t="s">
        <v>324</v>
      </c>
      <c r="AF1786" t="s">
        <v>1452</v>
      </c>
      <c r="AG1786" t="s">
        <v>1424</v>
      </c>
      <c r="AH1786" t="s">
        <v>329</v>
      </c>
      <c r="AI1786" t="s">
        <v>318</v>
      </c>
      <c r="AJ1786" t="s">
        <v>1070</v>
      </c>
      <c r="AK1786">
        <v>86057</v>
      </c>
      <c r="AL1786">
        <v>43</v>
      </c>
      <c r="AM1786" t="s">
        <v>1434</v>
      </c>
      <c r="AN1786" t="s">
        <v>1435</v>
      </c>
      <c r="AO1786">
        <v>208081050</v>
      </c>
    </row>
    <row r="1787" spans="1:41">
      <c r="A1787" t="s">
        <v>315</v>
      </c>
      <c r="D1787" t="s">
        <v>316</v>
      </c>
      <c r="E1787">
        <v>69341</v>
      </c>
      <c r="F1787" t="s">
        <v>317</v>
      </c>
      <c r="G1787" t="s">
        <v>318</v>
      </c>
      <c r="H1787" s="105" t="s">
        <v>927</v>
      </c>
      <c r="I1787" t="s">
        <v>928</v>
      </c>
      <c r="J1787" t="s">
        <v>929</v>
      </c>
      <c r="K1787" t="s">
        <v>930</v>
      </c>
      <c r="L1787">
        <v>455496</v>
      </c>
      <c r="M1787">
        <v>19115</v>
      </c>
      <c r="O1787">
        <v>333080</v>
      </c>
      <c r="P1787" t="s">
        <v>1066</v>
      </c>
      <c r="Q1787">
        <v>19055</v>
      </c>
      <c r="R1787">
        <v>152</v>
      </c>
      <c r="S1787">
        <v>19055</v>
      </c>
      <c r="T1787">
        <v>2786</v>
      </c>
      <c r="U1787" t="s">
        <v>328</v>
      </c>
      <c r="W1787">
        <v>1158667035</v>
      </c>
      <c r="X1787" s="76">
        <v>43761</v>
      </c>
      <c r="Y1787" s="76">
        <v>43956</v>
      </c>
      <c r="Z1787" s="76">
        <v>43952</v>
      </c>
      <c r="AA1787" s="76">
        <v>43982</v>
      </c>
      <c r="AB1787">
        <v>994.38</v>
      </c>
      <c r="AC1787" t="s">
        <v>1067</v>
      </c>
      <c r="AD1787" t="s">
        <v>338</v>
      </c>
      <c r="AE1787" t="s">
        <v>324</v>
      </c>
      <c r="AF1787" t="s">
        <v>1452</v>
      </c>
      <c r="AG1787" t="s">
        <v>1424</v>
      </c>
      <c r="AH1787" t="s">
        <v>329</v>
      </c>
      <c r="AI1787" t="s">
        <v>318</v>
      </c>
      <c r="AJ1787" t="s">
        <v>1070</v>
      </c>
      <c r="AK1787">
        <v>86057</v>
      </c>
      <c r="AL1787">
        <v>11</v>
      </c>
      <c r="AM1787" t="s">
        <v>958</v>
      </c>
      <c r="AN1787" t="s">
        <v>959</v>
      </c>
      <c r="AO1787">
        <v>208081020</v>
      </c>
    </row>
    <row r="1788" spans="1:41">
      <c r="A1788" t="s">
        <v>315</v>
      </c>
      <c r="D1788" t="s">
        <v>316</v>
      </c>
      <c r="E1788">
        <v>69341</v>
      </c>
      <c r="F1788" t="s">
        <v>317</v>
      </c>
      <c r="G1788" t="s">
        <v>318</v>
      </c>
      <c r="H1788" s="105" t="s">
        <v>927</v>
      </c>
      <c r="I1788" t="s">
        <v>928</v>
      </c>
      <c r="J1788" t="s">
        <v>929</v>
      </c>
      <c r="K1788" t="s">
        <v>930</v>
      </c>
      <c r="L1788">
        <v>455502</v>
      </c>
      <c r="M1788">
        <v>19115</v>
      </c>
      <c r="O1788">
        <v>333080</v>
      </c>
      <c r="P1788" t="s">
        <v>1066</v>
      </c>
      <c r="Q1788">
        <v>19055</v>
      </c>
      <c r="R1788">
        <v>152</v>
      </c>
      <c r="S1788">
        <v>19055</v>
      </c>
      <c r="T1788">
        <v>2786</v>
      </c>
      <c r="U1788" t="s">
        <v>328</v>
      </c>
      <c r="W1788">
        <v>1158667035</v>
      </c>
      <c r="X1788" s="76">
        <v>43761</v>
      </c>
      <c r="Y1788" s="76">
        <v>43956</v>
      </c>
      <c r="Z1788" s="76">
        <v>43952</v>
      </c>
      <c r="AA1788" s="76">
        <v>43982</v>
      </c>
      <c r="AB1788">
        <v>2770.38</v>
      </c>
      <c r="AC1788" t="s">
        <v>1067</v>
      </c>
      <c r="AD1788" t="s">
        <v>338</v>
      </c>
      <c r="AE1788" t="s">
        <v>324</v>
      </c>
      <c r="AF1788" t="s">
        <v>1452</v>
      </c>
      <c r="AG1788" t="s">
        <v>1424</v>
      </c>
      <c r="AH1788" t="s">
        <v>329</v>
      </c>
      <c r="AI1788" t="s">
        <v>318</v>
      </c>
      <c r="AJ1788" t="s">
        <v>1070</v>
      </c>
      <c r="AK1788">
        <v>86057</v>
      </c>
      <c r="AL1788">
        <v>46</v>
      </c>
      <c r="AM1788" t="s">
        <v>1444</v>
      </c>
      <c r="AN1788" t="s">
        <v>1445</v>
      </c>
      <c r="AO1788">
        <v>208081080</v>
      </c>
    </row>
    <row r="1789" spans="1:41">
      <c r="A1789" t="s">
        <v>315</v>
      </c>
      <c r="D1789" t="s">
        <v>316</v>
      </c>
      <c r="E1789">
        <v>69341</v>
      </c>
      <c r="F1789" t="s">
        <v>317</v>
      </c>
      <c r="G1789" t="s">
        <v>318</v>
      </c>
      <c r="H1789" s="105" t="s">
        <v>927</v>
      </c>
      <c r="I1789" t="s">
        <v>928</v>
      </c>
      <c r="J1789" t="s">
        <v>929</v>
      </c>
      <c r="K1789" t="s">
        <v>930</v>
      </c>
      <c r="L1789">
        <v>455481</v>
      </c>
      <c r="M1789">
        <v>19115</v>
      </c>
      <c r="O1789">
        <v>333080</v>
      </c>
      <c r="P1789" t="s">
        <v>1066</v>
      </c>
      <c r="Q1789">
        <v>19055</v>
      </c>
      <c r="R1789">
        <v>152</v>
      </c>
      <c r="S1789">
        <v>19055</v>
      </c>
      <c r="T1789">
        <v>2786</v>
      </c>
      <c r="U1789" t="s">
        <v>328</v>
      </c>
      <c r="W1789">
        <v>1158667035</v>
      </c>
      <c r="X1789" s="76">
        <v>43761</v>
      </c>
      <c r="Y1789" s="76">
        <v>43956</v>
      </c>
      <c r="Z1789" s="76">
        <v>43952</v>
      </c>
      <c r="AA1789" s="76">
        <v>43982</v>
      </c>
      <c r="AB1789">
        <v>3327.69</v>
      </c>
      <c r="AC1789" t="s">
        <v>1067</v>
      </c>
      <c r="AD1789" t="s">
        <v>338</v>
      </c>
      <c r="AE1789" t="s">
        <v>324</v>
      </c>
      <c r="AF1789" t="s">
        <v>1452</v>
      </c>
      <c r="AG1789" t="s">
        <v>1424</v>
      </c>
      <c r="AH1789" t="s">
        <v>329</v>
      </c>
      <c r="AI1789" t="s">
        <v>318</v>
      </c>
      <c r="AJ1789" t="s">
        <v>1070</v>
      </c>
      <c r="AK1789">
        <v>86057</v>
      </c>
      <c r="AL1789">
        <v>13</v>
      </c>
      <c r="AM1789" t="s">
        <v>968</v>
      </c>
      <c r="AN1789" t="s">
        <v>969</v>
      </c>
      <c r="AO1789">
        <v>208080873</v>
      </c>
    </row>
    <row r="1790" spans="1:41">
      <c r="A1790" t="s">
        <v>315</v>
      </c>
      <c r="D1790" t="s">
        <v>316</v>
      </c>
      <c r="E1790">
        <v>69341</v>
      </c>
      <c r="F1790" t="s">
        <v>317</v>
      </c>
      <c r="G1790" t="s">
        <v>318</v>
      </c>
      <c r="H1790" s="105" t="s">
        <v>927</v>
      </c>
      <c r="I1790" t="s">
        <v>928</v>
      </c>
      <c r="J1790" t="s">
        <v>929</v>
      </c>
      <c r="K1790" t="s">
        <v>930</v>
      </c>
      <c r="L1790">
        <v>455484</v>
      </c>
      <c r="M1790">
        <v>19115</v>
      </c>
      <c r="O1790">
        <v>333080</v>
      </c>
      <c r="P1790" t="s">
        <v>1066</v>
      </c>
      <c r="Q1790">
        <v>19055</v>
      </c>
      <c r="R1790">
        <v>152</v>
      </c>
      <c r="S1790">
        <v>19055</v>
      </c>
      <c r="T1790">
        <v>2786</v>
      </c>
      <c r="U1790" t="s">
        <v>328</v>
      </c>
      <c r="W1790">
        <v>1158667035</v>
      </c>
      <c r="X1790" s="76">
        <v>43761</v>
      </c>
      <c r="Y1790" s="76">
        <v>43956</v>
      </c>
      <c r="Z1790" s="76">
        <v>43952</v>
      </c>
      <c r="AA1790" s="76">
        <v>43982</v>
      </c>
      <c r="AB1790">
        <v>2099.75</v>
      </c>
      <c r="AC1790" t="s">
        <v>1067</v>
      </c>
      <c r="AD1790" t="s">
        <v>338</v>
      </c>
      <c r="AE1790" t="s">
        <v>324</v>
      </c>
      <c r="AF1790" t="s">
        <v>1452</v>
      </c>
      <c r="AG1790" t="s">
        <v>1424</v>
      </c>
      <c r="AH1790" t="s">
        <v>329</v>
      </c>
      <c r="AI1790" t="s">
        <v>318</v>
      </c>
      <c r="AJ1790" t="s">
        <v>1070</v>
      </c>
      <c r="AK1790">
        <v>86057</v>
      </c>
      <c r="AL1790">
        <v>34</v>
      </c>
      <c r="AM1790" t="s">
        <v>1436</v>
      </c>
      <c r="AN1790" t="s">
        <v>1437</v>
      </c>
      <c r="AO1790">
        <v>208080902</v>
      </c>
    </row>
    <row r="1791" spans="1:41">
      <c r="A1791" t="s">
        <v>315</v>
      </c>
      <c r="D1791" t="s">
        <v>316</v>
      </c>
      <c r="E1791">
        <v>69341</v>
      </c>
      <c r="F1791" t="s">
        <v>317</v>
      </c>
      <c r="G1791" t="s">
        <v>318</v>
      </c>
      <c r="H1791" s="105" t="s">
        <v>927</v>
      </c>
      <c r="I1791" t="s">
        <v>928</v>
      </c>
      <c r="J1791" t="s">
        <v>929</v>
      </c>
      <c r="K1791" t="s">
        <v>930</v>
      </c>
      <c r="L1791">
        <v>455490</v>
      </c>
      <c r="M1791">
        <v>19115</v>
      </c>
      <c r="O1791">
        <v>333080</v>
      </c>
      <c r="P1791" t="s">
        <v>1066</v>
      </c>
      <c r="Q1791">
        <v>19055</v>
      </c>
      <c r="R1791">
        <v>152</v>
      </c>
      <c r="S1791">
        <v>19055</v>
      </c>
      <c r="T1791">
        <v>2786</v>
      </c>
      <c r="U1791" t="s">
        <v>328</v>
      </c>
      <c r="W1791">
        <v>1158667035</v>
      </c>
      <c r="X1791" s="76">
        <v>43761</v>
      </c>
      <c r="Y1791" s="76">
        <v>43956</v>
      </c>
      <c r="Z1791" s="76">
        <v>43952</v>
      </c>
      <c r="AA1791" s="76">
        <v>43982</v>
      </c>
      <c r="AB1791">
        <v>2770.38</v>
      </c>
      <c r="AC1791" t="s">
        <v>1067</v>
      </c>
      <c r="AD1791" t="s">
        <v>338</v>
      </c>
      <c r="AE1791" t="s">
        <v>324</v>
      </c>
      <c r="AF1791" t="s">
        <v>1452</v>
      </c>
      <c r="AG1791" t="s">
        <v>1424</v>
      </c>
      <c r="AH1791" t="s">
        <v>329</v>
      </c>
      <c r="AI1791" t="s">
        <v>318</v>
      </c>
      <c r="AJ1791" t="s">
        <v>1070</v>
      </c>
      <c r="AK1791">
        <v>86057</v>
      </c>
      <c r="AL1791">
        <v>21</v>
      </c>
      <c r="AM1791" t="s">
        <v>956</v>
      </c>
      <c r="AN1791" t="s">
        <v>957</v>
      </c>
      <c r="AO1791">
        <v>208080962</v>
      </c>
    </row>
    <row r="1792" spans="1:41">
      <c r="A1792" t="s">
        <v>315</v>
      </c>
      <c r="D1792" t="s">
        <v>316</v>
      </c>
      <c r="E1792">
        <v>69341</v>
      </c>
      <c r="F1792" t="s">
        <v>317</v>
      </c>
      <c r="G1792" t="s">
        <v>318</v>
      </c>
      <c r="H1792" s="105" t="s">
        <v>927</v>
      </c>
      <c r="I1792" t="s">
        <v>928</v>
      </c>
      <c r="J1792" t="s">
        <v>929</v>
      </c>
      <c r="K1792" t="s">
        <v>930</v>
      </c>
      <c r="L1792">
        <v>455491</v>
      </c>
      <c r="M1792">
        <v>19115</v>
      </c>
      <c r="O1792">
        <v>333080</v>
      </c>
      <c r="P1792" t="s">
        <v>1066</v>
      </c>
      <c r="Q1792">
        <v>19055</v>
      </c>
      <c r="R1792">
        <v>152</v>
      </c>
      <c r="S1792">
        <v>19055</v>
      </c>
      <c r="T1792">
        <v>2786</v>
      </c>
      <c r="U1792" t="s">
        <v>328</v>
      </c>
      <c r="W1792">
        <v>1158667035</v>
      </c>
      <c r="X1792" s="76">
        <v>43761</v>
      </c>
      <c r="Y1792" s="76">
        <v>43956</v>
      </c>
      <c r="Z1792" s="76">
        <v>43952</v>
      </c>
      <c r="AA1792" s="76">
        <v>43982</v>
      </c>
      <c r="AB1792">
        <v>2714.88</v>
      </c>
      <c r="AC1792" t="s">
        <v>1067</v>
      </c>
      <c r="AD1792" t="s">
        <v>338</v>
      </c>
      <c r="AE1792" t="s">
        <v>324</v>
      </c>
      <c r="AF1792" t="s">
        <v>1452</v>
      </c>
      <c r="AG1792" t="s">
        <v>1424</v>
      </c>
      <c r="AH1792" t="s">
        <v>329</v>
      </c>
      <c r="AI1792" t="s">
        <v>318</v>
      </c>
      <c r="AJ1792" t="s">
        <v>1070</v>
      </c>
      <c r="AK1792">
        <v>86057</v>
      </c>
      <c r="AL1792">
        <v>18</v>
      </c>
      <c r="AM1792" t="s">
        <v>962</v>
      </c>
      <c r="AN1792" t="s">
        <v>963</v>
      </c>
      <c r="AO1792">
        <v>208080978</v>
      </c>
    </row>
    <row r="1793" spans="1:41">
      <c r="A1793" t="s">
        <v>315</v>
      </c>
      <c r="D1793" t="s">
        <v>316</v>
      </c>
      <c r="E1793">
        <v>69341</v>
      </c>
      <c r="F1793" t="s">
        <v>317</v>
      </c>
      <c r="G1793" t="s">
        <v>318</v>
      </c>
      <c r="H1793" s="105" t="s">
        <v>927</v>
      </c>
      <c r="I1793" t="s">
        <v>928</v>
      </c>
      <c r="J1793" t="s">
        <v>929</v>
      </c>
      <c r="K1793" t="s">
        <v>930</v>
      </c>
      <c r="L1793">
        <v>455516</v>
      </c>
      <c r="M1793">
        <v>19146</v>
      </c>
      <c r="O1793">
        <v>333080</v>
      </c>
      <c r="P1793" t="s">
        <v>1066</v>
      </c>
      <c r="Q1793">
        <v>19056</v>
      </c>
      <c r="R1793">
        <v>152</v>
      </c>
      <c r="S1793">
        <v>19056</v>
      </c>
      <c r="T1793">
        <v>2786</v>
      </c>
      <c r="U1793" t="s">
        <v>328</v>
      </c>
      <c r="W1793">
        <v>1158667035</v>
      </c>
      <c r="X1793" s="76">
        <v>43761</v>
      </c>
      <c r="Y1793" s="76">
        <v>43983</v>
      </c>
      <c r="Z1793" s="76">
        <v>43983</v>
      </c>
      <c r="AA1793" s="76">
        <v>44012</v>
      </c>
      <c r="AB1793">
        <v>2714.88</v>
      </c>
      <c r="AC1793" t="s">
        <v>1067</v>
      </c>
      <c r="AD1793" t="s">
        <v>338</v>
      </c>
      <c r="AE1793" t="s">
        <v>324</v>
      </c>
      <c r="AF1793" t="s">
        <v>1453</v>
      </c>
      <c r="AG1793" t="s">
        <v>1424</v>
      </c>
      <c r="AH1793" t="s">
        <v>329</v>
      </c>
      <c r="AI1793" t="s">
        <v>318</v>
      </c>
      <c r="AJ1793" t="s">
        <v>1070</v>
      </c>
      <c r="AK1793">
        <v>86057</v>
      </c>
      <c r="AL1793">
        <v>18</v>
      </c>
      <c r="AM1793" t="s">
        <v>962</v>
      </c>
      <c r="AN1793" t="s">
        <v>963</v>
      </c>
      <c r="AO1793">
        <v>208080978</v>
      </c>
    </row>
    <row r="1794" spans="1:41">
      <c r="A1794" t="s">
        <v>315</v>
      </c>
      <c r="D1794" t="s">
        <v>316</v>
      </c>
      <c r="E1794">
        <v>69341</v>
      </c>
      <c r="F1794" t="s">
        <v>317</v>
      </c>
      <c r="G1794" t="s">
        <v>318</v>
      </c>
      <c r="H1794" s="105" t="s">
        <v>927</v>
      </c>
      <c r="I1794" t="s">
        <v>928</v>
      </c>
      <c r="J1794" t="s">
        <v>929</v>
      </c>
      <c r="K1794" t="s">
        <v>930</v>
      </c>
      <c r="L1794">
        <v>455519</v>
      </c>
      <c r="M1794">
        <v>19146</v>
      </c>
      <c r="O1794">
        <v>333080</v>
      </c>
      <c r="P1794" t="s">
        <v>1066</v>
      </c>
      <c r="Q1794">
        <v>19056</v>
      </c>
      <c r="R1794">
        <v>152</v>
      </c>
      <c r="S1794">
        <v>19056</v>
      </c>
      <c r="T1794">
        <v>2786</v>
      </c>
      <c r="U1794" t="s">
        <v>328</v>
      </c>
      <c r="W1794">
        <v>1158667035</v>
      </c>
      <c r="X1794" s="76">
        <v>43761</v>
      </c>
      <c r="Y1794" s="76">
        <v>43983</v>
      </c>
      <c r="Z1794" s="76">
        <v>43983</v>
      </c>
      <c r="AA1794" s="76">
        <v>44012</v>
      </c>
      <c r="AB1794">
        <v>2714.88</v>
      </c>
      <c r="AC1794" t="s">
        <v>1067</v>
      </c>
      <c r="AD1794" t="s">
        <v>338</v>
      </c>
      <c r="AE1794" t="s">
        <v>324</v>
      </c>
      <c r="AF1794" t="s">
        <v>1453</v>
      </c>
      <c r="AG1794" t="s">
        <v>1424</v>
      </c>
      <c r="AH1794" t="s">
        <v>329</v>
      </c>
      <c r="AI1794" t="s">
        <v>318</v>
      </c>
      <c r="AJ1794" t="s">
        <v>1070</v>
      </c>
      <c r="AK1794">
        <v>86057</v>
      </c>
      <c r="AL1794">
        <v>15</v>
      </c>
      <c r="AM1794" t="s">
        <v>934</v>
      </c>
      <c r="AN1794" t="s">
        <v>935</v>
      </c>
      <c r="AO1794">
        <v>208081006</v>
      </c>
    </row>
    <row r="1795" spans="1:41">
      <c r="A1795" t="s">
        <v>315</v>
      </c>
      <c r="D1795" t="s">
        <v>316</v>
      </c>
      <c r="E1795">
        <v>69341</v>
      </c>
      <c r="F1795" t="s">
        <v>317</v>
      </c>
      <c r="G1795" t="s">
        <v>318</v>
      </c>
      <c r="H1795" s="105" t="s">
        <v>927</v>
      </c>
      <c r="I1795" t="s">
        <v>928</v>
      </c>
      <c r="J1795" t="s">
        <v>929</v>
      </c>
      <c r="K1795" t="s">
        <v>930</v>
      </c>
      <c r="L1795">
        <v>455526</v>
      </c>
      <c r="M1795">
        <v>19146</v>
      </c>
      <c r="O1795">
        <v>333080</v>
      </c>
      <c r="P1795" t="s">
        <v>1066</v>
      </c>
      <c r="Q1795">
        <v>19056</v>
      </c>
      <c r="R1795">
        <v>152</v>
      </c>
      <c r="S1795">
        <v>19056</v>
      </c>
      <c r="T1795">
        <v>2786</v>
      </c>
      <c r="U1795" t="s">
        <v>328</v>
      </c>
      <c r="W1795">
        <v>1158667035</v>
      </c>
      <c r="X1795" s="76">
        <v>43761</v>
      </c>
      <c r="Y1795" s="76">
        <v>43983</v>
      </c>
      <c r="Z1795" s="76">
        <v>43983</v>
      </c>
      <c r="AA1795" s="76">
        <v>44012</v>
      </c>
      <c r="AB1795">
        <v>2714.88</v>
      </c>
      <c r="AC1795" t="s">
        <v>1067</v>
      </c>
      <c r="AD1795" t="s">
        <v>338</v>
      </c>
      <c r="AE1795" t="s">
        <v>324</v>
      </c>
      <c r="AF1795" t="s">
        <v>1453</v>
      </c>
      <c r="AG1795" t="s">
        <v>1424</v>
      </c>
      <c r="AH1795" t="s">
        <v>329</v>
      </c>
      <c r="AI1795" t="s">
        <v>318</v>
      </c>
      <c r="AJ1795" t="s">
        <v>1070</v>
      </c>
      <c r="AK1795">
        <v>86057</v>
      </c>
      <c r="AL1795">
        <v>45</v>
      </c>
      <c r="AM1795" t="s">
        <v>1427</v>
      </c>
      <c r="AN1795" t="s">
        <v>1428</v>
      </c>
      <c r="AO1795">
        <v>208081073</v>
      </c>
    </row>
    <row r="1796" spans="1:41">
      <c r="A1796" t="s">
        <v>315</v>
      </c>
      <c r="D1796" t="s">
        <v>316</v>
      </c>
      <c r="E1796">
        <v>69341</v>
      </c>
      <c r="F1796" t="s">
        <v>317</v>
      </c>
      <c r="G1796" t="s">
        <v>318</v>
      </c>
      <c r="H1796" s="105" t="s">
        <v>927</v>
      </c>
      <c r="I1796" t="s">
        <v>928</v>
      </c>
      <c r="J1796" t="s">
        <v>929</v>
      </c>
      <c r="K1796" t="s">
        <v>930</v>
      </c>
      <c r="L1796">
        <v>455517</v>
      </c>
      <c r="M1796">
        <v>19146</v>
      </c>
      <c r="O1796">
        <v>333080</v>
      </c>
      <c r="P1796" t="s">
        <v>1066</v>
      </c>
      <c r="Q1796">
        <v>19056</v>
      </c>
      <c r="R1796">
        <v>152</v>
      </c>
      <c r="S1796">
        <v>19056</v>
      </c>
      <c r="T1796">
        <v>2786</v>
      </c>
      <c r="U1796" t="s">
        <v>328</v>
      </c>
      <c r="W1796">
        <v>1158667035</v>
      </c>
      <c r="X1796" s="76">
        <v>43761</v>
      </c>
      <c r="Y1796" s="76">
        <v>43983</v>
      </c>
      <c r="Z1796" s="76">
        <v>43983</v>
      </c>
      <c r="AA1796" s="76">
        <v>44012</v>
      </c>
      <c r="AB1796">
        <v>2631.63</v>
      </c>
      <c r="AC1796" t="s">
        <v>1067</v>
      </c>
      <c r="AD1796" t="s">
        <v>338</v>
      </c>
      <c r="AE1796" t="s">
        <v>324</v>
      </c>
      <c r="AF1796" t="s">
        <v>1453</v>
      </c>
      <c r="AG1796" t="s">
        <v>1424</v>
      </c>
      <c r="AH1796" t="s">
        <v>329</v>
      </c>
      <c r="AI1796" t="s">
        <v>318</v>
      </c>
      <c r="AJ1796" t="s">
        <v>1070</v>
      </c>
      <c r="AK1796">
        <v>86057</v>
      </c>
      <c r="AL1796">
        <v>12</v>
      </c>
      <c r="AM1796" t="s">
        <v>974</v>
      </c>
      <c r="AN1796" t="s">
        <v>975</v>
      </c>
      <c r="AO1796">
        <v>208080985</v>
      </c>
    </row>
    <row r="1797" spans="1:41">
      <c r="A1797" t="s">
        <v>315</v>
      </c>
      <c r="D1797" t="s">
        <v>316</v>
      </c>
      <c r="E1797">
        <v>69341</v>
      </c>
      <c r="F1797" t="s">
        <v>317</v>
      </c>
      <c r="G1797" t="s">
        <v>318</v>
      </c>
      <c r="H1797" s="105" t="s">
        <v>927</v>
      </c>
      <c r="I1797" t="s">
        <v>928</v>
      </c>
      <c r="J1797" t="s">
        <v>929</v>
      </c>
      <c r="K1797" t="s">
        <v>930</v>
      </c>
      <c r="L1797">
        <v>455507</v>
      </c>
      <c r="M1797">
        <v>19146</v>
      </c>
      <c r="O1797">
        <v>333080</v>
      </c>
      <c r="P1797" t="s">
        <v>1066</v>
      </c>
      <c r="Q1797">
        <v>19056</v>
      </c>
      <c r="R1797">
        <v>152</v>
      </c>
      <c r="S1797">
        <v>19056</v>
      </c>
      <c r="T1797">
        <v>2786</v>
      </c>
      <c r="U1797" t="s">
        <v>328</v>
      </c>
      <c r="W1797">
        <v>1158667035</v>
      </c>
      <c r="X1797" s="76">
        <v>43761</v>
      </c>
      <c r="Y1797" s="76">
        <v>43983</v>
      </c>
      <c r="Z1797" s="76">
        <v>43983</v>
      </c>
      <c r="AA1797" s="76">
        <v>44012</v>
      </c>
      <c r="AB1797">
        <v>2770.38</v>
      </c>
      <c r="AC1797" t="s">
        <v>1067</v>
      </c>
      <c r="AD1797" t="s">
        <v>338</v>
      </c>
      <c r="AE1797" t="s">
        <v>324</v>
      </c>
      <c r="AF1797" t="s">
        <v>1453</v>
      </c>
      <c r="AG1797" t="s">
        <v>1424</v>
      </c>
      <c r="AH1797" t="s">
        <v>329</v>
      </c>
      <c r="AI1797" t="s">
        <v>318</v>
      </c>
      <c r="AJ1797" t="s">
        <v>1070</v>
      </c>
      <c r="AK1797">
        <v>86057</v>
      </c>
      <c r="AL1797">
        <v>20</v>
      </c>
      <c r="AM1797" t="s">
        <v>952</v>
      </c>
      <c r="AN1797" t="s">
        <v>953</v>
      </c>
      <c r="AO1797">
        <v>208080880</v>
      </c>
    </row>
    <row r="1798" spans="1:41">
      <c r="A1798" t="s">
        <v>315</v>
      </c>
      <c r="D1798" t="s">
        <v>316</v>
      </c>
      <c r="E1798">
        <v>69341</v>
      </c>
      <c r="F1798" t="s">
        <v>317</v>
      </c>
      <c r="G1798" t="s">
        <v>318</v>
      </c>
      <c r="H1798" s="105" t="s">
        <v>927</v>
      </c>
      <c r="I1798" t="s">
        <v>928</v>
      </c>
      <c r="J1798" t="s">
        <v>929</v>
      </c>
      <c r="K1798" t="s">
        <v>930</v>
      </c>
      <c r="L1798">
        <v>455522</v>
      </c>
      <c r="M1798">
        <v>19146</v>
      </c>
      <c r="O1798">
        <v>333080</v>
      </c>
      <c r="P1798" t="s">
        <v>1066</v>
      </c>
      <c r="Q1798">
        <v>19056</v>
      </c>
      <c r="R1798">
        <v>152</v>
      </c>
      <c r="S1798">
        <v>19056</v>
      </c>
      <c r="T1798">
        <v>2786</v>
      </c>
      <c r="U1798" t="s">
        <v>328</v>
      </c>
      <c r="W1798">
        <v>1158667035</v>
      </c>
      <c r="X1798" s="76">
        <v>43761</v>
      </c>
      <c r="Y1798" s="76">
        <v>43983</v>
      </c>
      <c r="Z1798" s="76">
        <v>43983</v>
      </c>
      <c r="AA1798" s="76">
        <v>44012</v>
      </c>
      <c r="AB1798">
        <v>2747.25</v>
      </c>
      <c r="AC1798" t="s">
        <v>1067</v>
      </c>
      <c r="AD1798" t="s">
        <v>338</v>
      </c>
      <c r="AE1798" t="s">
        <v>324</v>
      </c>
      <c r="AF1798" t="s">
        <v>1453</v>
      </c>
      <c r="AG1798" t="s">
        <v>1424</v>
      </c>
      <c r="AH1798" t="s">
        <v>329</v>
      </c>
      <c r="AI1798" t="s">
        <v>318</v>
      </c>
      <c r="AJ1798" t="s">
        <v>1070</v>
      </c>
      <c r="AK1798">
        <v>86057</v>
      </c>
      <c r="AL1798">
        <v>19</v>
      </c>
      <c r="AM1798" t="s">
        <v>942</v>
      </c>
      <c r="AN1798" t="s">
        <v>943</v>
      </c>
      <c r="AO1798">
        <v>208081036</v>
      </c>
    </row>
    <row r="1799" spans="1:41">
      <c r="A1799" t="s">
        <v>315</v>
      </c>
      <c r="D1799" t="s">
        <v>316</v>
      </c>
      <c r="E1799">
        <v>69341</v>
      </c>
      <c r="F1799" t="s">
        <v>317</v>
      </c>
      <c r="G1799" t="s">
        <v>318</v>
      </c>
      <c r="H1799" s="105" t="s">
        <v>927</v>
      </c>
      <c r="I1799" t="s">
        <v>928</v>
      </c>
      <c r="J1799" t="s">
        <v>929</v>
      </c>
      <c r="K1799" t="s">
        <v>930</v>
      </c>
      <c r="L1799">
        <v>455513</v>
      </c>
      <c r="M1799">
        <v>19146</v>
      </c>
      <c r="O1799">
        <v>333080</v>
      </c>
      <c r="P1799" t="s">
        <v>1066</v>
      </c>
      <c r="Q1799">
        <v>19056</v>
      </c>
      <c r="R1799">
        <v>152</v>
      </c>
      <c r="S1799">
        <v>19056</v>
      </c>
      <c r="T1799">
        <v>2786</v>
      </c>
      <c r="U1799" t="s">
        <v>328</v>
      </c>
      <c r="W1799">
        <v>1158667035</v>
      </c>
      <c r="X1799" s="76">
        <v>43761</v>
      </c>
      <c r="Y1799" s="76">
        <v>43983</v>
      </c>
      <c r="Z1799" s="76">
        <v>43983</v>
      </c>
      <c r="AA1799" s="76">
        <v>44012</v>
      </c>
      <c r="AB1799">
        <v>2714.88</v>
      </c>
      <c r="AC1799" t="s">
        <v>1067</v>
      </c>
      <c r="AD1799" t="s">
        <v>338</v>
      </c>
      <c r="AE1799" t="s">
        <v>324</v>
      </c>
      <c r="AF1799" t="s">
        <v>1453</v>
      </c>
      <c r="AG1799" t="s">
        <v>1424</v>
      </c>
      <c r="AH1799" t="s">
        <v>329</v>
      </c>
      <c r="AI1799" t="s">
        <v>318</v>
      </c>
      <c r="AJ1799" t="s">
        <v>1070</v>
      </c>
      <c r="AK1799">
        <v>86057</v>
      </c>
      <c r="AL1799">
        <v>38</v>
      </c>
      <c r="AM1799" t="s">
        <v>1440</v>
      </c>
      <c r="AN1799" t="s">
        <v>1441</v>
      </c>
      <c r="AO1799">
        <v>208080948</v>
      </c>
    </row>
    <row r="1800" spans="1:41">
      <c r="A1800" t="s">
        <v>315</v>
      </c>
      <c r="D1800" t="s">
        <v>316</v>
      </c>
      <c r="E1800">
        <v>69341</v>
      </c>
      <c r="F1800" t="s">
        <v>317</v>
      </c>
      <c r="G1800" t="s">
        <v>318</v>
      </c>
      <c r="H1800" s="105" t="s">
        <v>927</v>
      </c>
      <c r="I1800" t="s">
        <v>928</v>
      </c>
      <c r="J1800" t="s">
        <v>929</v>
      </c>
      <c r="K1800" t="s">
        <v>930</v>
      </c>
      <c r="L1800">
        <v>455520</v>
      </c>
      <c r="M1800">
        <v>19146</v>
      </c>
      <c r="O1800">
        <v>333080</v>
      </c>
      <c r="P1800" t="s">
        <v>1066</v>
      </c>
      <c r="Q1800">
        <v>19056</v>
      </c>
      <c r="R1800">
        <v>152</v>
      </c>
      <c r="S1800">
        <v>19056</v>
      </c>
      <c r="T1800">
        <v>2786</v>
      </c>
      <c r="U1800" t="s">
        <v>328</v>
      </c>
      <c r="W1800">
        <v>1158667035</v>
      </c>
      <c r="X1800" s="76">
        <v>43761</v>
      </c>
      <c r="Y1800" s="76">
        <v>43983</v>
      </c>
      <c r="Z1800" s="76">
        <v>43983</v>
      </c>
      <c r="AA1800" s="76">
        <v>44012</v>
      </c>
      <c r="AB1800">
        <v>2714.88</v>
      </c>
      <c r="AC1800" t="s">
        <v>1067</v>
      </c>
      <c r="AD1800" t="s">
        <v>338</v>
      </c>
      <c r="AE1800" t="s">
        <v>324</v>
      </c>
      <c r="AF1800" t="s">
        <v>1453</v>
      </c>
      <c r="AG1800" t="s">
        <v>1424</v>
      </c>
      <c r="AH1800" t="s">
        <v>329</v>
      </c>
      <c r="AI1800" t="s">
        <v>318</v>
      </c>
      <c r="AJ1800" t="s">
        <v>1070</v>
      </c>
      <c r="AK1800">
        <v>86057</v>
      </c>
      <c r="AL1800">
        <v>41</v>
      </c>
      <c r="AM1800" t="s">
        <v>1438</v>
      </c>
      <c r="AN1800" t="s">
        <v>1439</v>
      </c>
      <c r="AO1800">
        <v>208081013</v>
      </c>
    </row>
    <row r="1801" spans="1:41">
      <c r="A1801" t="s">
        <v>315</v>
      </c>
      <c r="D1801" t="s">
        <v>316</v>
      </c>
      <c r="E1801">
        <v>69341</v>
      </c>
      <c r="F1801" t="s">
        <v>317</v>
      </c>
      <c r="G1801" t="s">
        <v>318</v>
      </c>
      <c r="H1801" s="105" t="s">
        <v>927</v>
      </c>
      <c r="I1801" t="s">
        <v>928</v>
      </c>
      <c r="J1801" t="s">
        <v>929</v>
      </c>
      <c r="K1801" t="s">
        <v>930</v>
      </c>
      <c r="L1801">
        <v>455506</v>
      </c>
      <c r="M1801">
        <v>19146</v>
      </c>
      <c r="O1801">
        <v>333080</v>
      </c>
      <c r="P1801" t="s">
        <v>1066</v>
      </c>
      <c r="Q1801">
        <v>19056</v>
      </c>
      <c r="R1801">
        <v>152</v>
      </c>
      <c r="S1801">
        <v>19056</v>
      </c>
      <c r="T1801">
        <v>2786</v>
      </c>
      <c r="U1801" t="s">
        <v>328</v>
      </c>
      <c r="W1801">
        <v>1158667035</v>
      </c>
      <c r="X1801" s="76">
        <v>43761</v>
      </c>
      <c r="Y1801" s="76">
        <v>43983</v>
      </c>
      <c r="Z1801" s="76">
        <v>43983</v>
      </c>
      <c r="AA1801" s="76">
        <v>44012</v>
      </c>
      <c r="AB1801">
        <v>3327.69</v>
      </c>
      <c r="AC1801" t="s">
        <v>1067</v>
      </c>
      <c r="AD1801" t="s">
        <v>338</v>
      </c>
      <c r="AE1801" t="s">
        <v>324</v>
      </c>
      <c r="AF1801" t="s">
        <v>1453</v>
      </c>
      <c r="AG1801" t="s">
        <v>1424</v>
      </c>
      <c r="AH1801" t="s">
        <v>329</v>
      </c>
      <c r="AI1801" t="s">
        <v>318</v>
      </c>
      <c r="AJ1801" t="s">
        <v>1070</v>
      </c>
      <c r="AK1801">
        <v>86057</v>
      </c>
      <c r="AL1801">
        <v>13</v>
      </c>
      <c r="AM1801" t="s">
        <v>968</v>
      </c>
      <c r="AN1801" t="s">
        <v>969</v>
      </c>
      <c r="AO1801">
        <v>208080873</v>
      </c>
    </row>
    <row r="1802" spans="1:41">
      <c r="A1802" t="s">
        <v>315</v>
      </c>
      <c r="D1802" t="s">
        <v>316</v>
      </c>
      <c r="E1802">
        <v>69341</v>
      </c>
      <c r="F1802" t="s">
        <v>317</v>
      </c>
      <c r="G1802" t="s">
        <v>318</v>
      </c>
      <c r="H1802" s="105" t="s">
        <v>927</v>
      </c>
      <c r="I1802" t="s">
        <v>928</v>
      </c>
      <c r="J1802" t="s">
        <v>929</v>
      </c>
      <c r="K1802" t="s">
        <v>930</v>
      </c>
      <c r="L1802">
        <v>455510</v>
      </c>
      <c r="M1802">
        <v>19146</v>
      </c>
      <c r="O1802">
        <v>333080</v>
      </c>
      <c r="P1802" t="s">
        <v>1066</v>
      </c>
      <c r="Q1802">
        <v>19056</v>
      </c>
      <c r="R1802">
        <v>152</v>
      </c>
      <c r="S1802">
        <v>19056</v>
      </c>
      <c r="T1802">
        <v>2786</v>
      </c>
      <c r="U1802" t="s">
        <v>328</v>
      </c>
      <c r="W1802">
        <v>1158667035</v>
      </c>
      <c r="X1802" s="76">
        <v>43761</v>
      </c>
      <c r="Y1802" s="76">
        <v>43983</v>
      </c>
      <c r="Z1802" s="76">
        <v>43983</v>
      </c>
      <c r="AA1802" s="76">
        <v>44012</v>
      </c>
      <c r="AB1802">
        <v>2714.88</v>
      </c>
      <c r="AC1802" t="s">
        <v>1067</v>
      </c>
      <c r="AD1802" t="s">
        <v>338</v>
      </c>
      <c r="AE1802" t="s">
        <v>324</v>
      </c>
      <c r="AF1802" t="s">
        <v>1453</v>
      </c>
      <c r="AG1802" t="s">
        <v>1424</v>
      </c>
      <c r="AH1802" t="s">
        <v>329</v>
      </c>
      <c r="AI1802" t="s">
        <v>318</v>
      </c>
      <c r="AJ1802" t="s">
        <v>1070</v>
      </c>
      <c r="AK1802">
        <v>86057</v>
      </c>
      <c r="AL1802">
        <v>35</v>
      </c>
      <c r="AM1802" t="s">
        <v>1429</v>
      </c>
      <c r="AN1802" t="s">
        <v>1430</v>
      </c>
      <c r="AO1802">
        <v>208080918</v>
      </c>
    </row>
    <row r="1803" spans="1:41">
      <c r="A1803" t="s">
        <v>315</v>
      </c>
      <c r="D1803" t="s">
        <v>316</v>
      </c>
      <c r="E1803">
        <v>69341</v>
      </c>
      <c r="F1803" t="s">
        <v>317</v>
      </c>
      <c r="G1803" t="s">
        <v>318</v>
      </c>
      <c r="H1803" s="105" t="s">
        <v>927</v>
      </c>
      <c r="I1803" t="s">
        <v>928</v>
      </c>
      <c r="J1803" t="s">
        <v>929</v>
      </c>
      <c r="K1803" t="s">
        <v>930</v>
      </c>
      <c r="L1803">
        <v>455527</v>
      </c>
      <c r="M1803">
        <v>19146</v>
      </c>
      <c r="O1803">
        <v>333080</v>
      </c>
      <c r="P1803" t="s">
        <v>1066</v>
      </c>
      <c r="Q1803">
        <v>19056</v>
      </c>
      <c r="R1803">
        <v>152</v>
      </c>
      <c r="S1803">
        <v>19056</v>
      </c>
      <c r="T1803">
        <v>2786</v>
      </c>
      <c r="U1803" t="s">
        <v>328</v>
      </c>
      <c r="W1803">
        <v>1158667035</v>
      </c>
      <c r="X1803" s="76">
        <v>43761</v>
      </c>
      <c r="Y1803" s="76">
        <v>43983</v>
      </c>
      <c r="Z1803" s="76">
        <v>43983</v>
      </c>
      <c r="AA1803" s="76">
        <v>44012</v>
      </c>
      <c r="AB1803">
        <v>2770.38</v>
      </c>
      <c r="AC1803" t="s">
        <v>1067</v>
      </c>
      <c r="AD1803" t="s">
        <v>338</v>
      </c>
      <c r="AE1803" t="s">
        <v>324</v>
      </c>
      <c r="AF1803" t="s">
        <v>1453</v>
      </c>
      <c r="AG1803" t="s">
        <v>1424</v>
      </c>
      <c r="AH1803" t="s">
        <v>329</v>
      </c>
      <c r="AI1803" t="s">
        <v>318</v>
      </c>
      <c r="AJ1803" t="s">
        <v>1070</v>
      </c>
      <c r="AK1803">
        <v>86057</v>
      </c>
      <c r="AL1803">
        <v>46</v>
      </c>
      <c r="AM1803" t="s">
        <v>1444</v>
      </c>
      <c r="AN1803" t="s">
        <v>1445</v>
      </c>
      <c r="AO1803">
        <v>208081080</v>
      </c>
    </row>
    <row r="1804" spans="1:41">
      <c r="A1804" t="s">
        <v>315</v>
      </c>
      <c r="D1804" t="s">
        <v>316</v>
      </c>
      <c r="E1804">
        <v>69341</v>
      </c>
      <c r="F1804" t="s">
        <v>317</v>
      </c>
      <c r="G1804" t="s">
        <v>318</v>
      </c>
      <c r="H1804" s="105" t="s">
        <v>927</v>
      </c>
      <c r="I1804" t="s">
        <v>928</v>
      </c>
      <c r="J1804" t="s">
        <v>929</v>
      </c>
      <c r="K1804" t="s">
        <v>930</v>
      </c>
      <c r="L1804">
        <v>455504</v>
      </c>
      <c r="M1804">
        <v>19146</v>
      </c>
      <c r="O1804">
        <v>333080</v>
      </c>
      <c r="P1804" t="s">
        <v>1066</v>
      </c>
      <c r="Q1804">
        <v>19056</v>
      </c>
      <c r="R1804">
        <v>152</v>
      </c>
      <c r="S1804">
        <v>19056</v>
      </c>
      <c r="T1804">
        <v>2786</v>
      </c>
      <c r="U1804" t="s">
        <v>328</v>
      </c>
      <c r="W1804">
        <v>1158667035</v>
      </c>
      <c r="X1804" s="76">
        <v>43761</v>
      </c>
      <c r="Y1804" s="76">
        <v>43983</v>
      </c>
      <c r="Z1804" s="76">
        <v>43983</v>
      </c>
      <c r="AA1804" s="76">
        <v>44012</v>
      </c>
      <c r="AB1804">
        <v>2714.88</v>
      </c>
      <c r="AC1804" t="s">
        <v>1067</v>
      </c>
      <c r="AD1804" t="s">
        <v>338</v>
      </c>
      <c r="AE1804" t="s">
        <v>324</v>
      </c>
      <c r="AF1804" t="s">
        <v>1453</v>
      </c>
      <c r="AG1804" t="s">
        <v>1424</v>
      </c>
      <c r="AH1804" t="s">
        <v>329</v>
      </c>
      <c r="AI1804" t="s">
        <v>318</v>
      </c>
      <c r="AJ1804" t="s">
        <v>1070</v>
      </c>
      <c r="AK1804">
        <v>86057</v>
      </c>
      <c r="AL1804">
        <v>17</v>
      </c>
      <c r="AM1804" t="s">
        <v>936</v>
      </c>
      <c r="AN1804" t="s">
        <v>937</v>
      </c>
      <c r="AO1804">
        <v>208080850</v>
      </c>
    </row>
    <row r="1805" spans="1:41">
      <c r="A1805" t="s">
        <v>315</v>
      </c>
      <c r="D1805" t="s">
        <v>316</v>
      </c>
      <c r="E1805">
        <v>69341</v>
      </c>
      <c r="F1805" t="s">
        <v>317</v>
      </c>
      <c r="G1805" t="s">
        <v>318</v>
      </c>
      <c r="H1805" s="105" t="s">
        <v>927</v>
      </c>
      <c r="I1805" t="s">
        <v>928</v>
      </c>
      <c r="J1805" t="s">
        <v>929</v>
      </c>
      <c r="K1805" t="s">
        <v>930</v>
      </c>
      <c r="L1805">
        <v>455508</v>
      </c>
      <c r="M1805">
        <v>19146</v>
      </c>
      <c r="O1805">
        <v>333080</v>
      </c>
      <c r="P1805" t="s">
        <v>1066</v>
      </c>
      <c r="Q1805">
        <v>19056</v>
      </c>
      <c r="R1805">
        <v>152</v>
      </c>
      <c r="S1805">
        <v>19056</v>
      </c>
      <c r="T1805">
        <v>2786</v>
      </c>
      <c r="U1805" t="s">
        <v>328</v>
      </c>
      <c r="W1805">
        <v>1158667035</v>
      </c>
      <c r="X1805" s="76">
        <v>43761</v>
      </c>
      <c r="Y1805" s="76">
        <v>43983</v>
      </c>
      <c r="Z1805" s="76">
        <v>43983</v>
      </c>
      <c r="AA1805" s="76">
        <v>44012</v>
      </c>
      <c r="AB1805">
        <v>994.38</v>
      </c>
      <c r="AC1805" t="s">
        <v>1067</v>
      </c>
      <c r="AD1805" t="s">
        <v>338</v>
      </c>
      <c r="AE1805" t="s">
        <v>324</v>
      </c>
      <c r="AF1805" t="s">
        <v>1453</v>
      </c>
      <c r="AG1805" t="s">
        <v>1424</v>
      </c>
      <c r="AH1805" t="s">
        <v>329</v>
      </c>
      <c r="AI1805" t="s">
        <v>318</v>
      </c>
      <c r="AJ1805" t="s">
        <v>1070</v>
      </c>
      <c r="AK1805">
        <v>86057</v>
      </c>
      <c r="AL1805">
        <v>33</v>
      </c>
      <c r="AM1805" t="s">
        <v>1446</v>
      </c>
      <c r="AN1805" t="s">
        <v>1447</v>
      </c>
      <c r="AO1805">
        <v>208080896</v>
      </c>
    </row>
    <row r="1806" spans="1:41">
      <c r="A1806" t="s">
        <v>315</v>
      </c>
      <c r="D1806" t="s">
        <v>316</v>
      </c>
      <c r="E1806">
        <v>69341</v>
      </c>
      <c r="F1806" t="s">
        <v>317</v>
      </c>
      <c r="G1806" t="s">
        <v>318</v>
      </c>
      <c r="H1806" s="105" t="s">
        <v>927</v>
      </c>
      <c r="I1806" t="s">
        <v>928</v>
      </c>
      <c r="J1806" t="s">
        <v>929</v>
      </c>
      <c r="K1806" t="s">
        <v>930</v>
      </c>
      <c r="L1806">
        <v>455512</v>
      </c>
      <c r="M1806">
        <v>19146</v>
      </c>
      <c r="O1806">
        <v>333080</v>
      </c>
      <c r="P1806" t="s">
        <v>1066</v>
      </c>
      <c r="Q1806">
        <v>19056</v>
      </c>
      <c r="R1806">
        <v>152</v>
      </c>
      <c r="S1806">
        <v>19056</v>
      </c>
      <c r="T1806">
        <v>2786</v>
      </c>
      <c r="U1806" t="s">
        <v>328</v>
      </c>
      <c r="W1806">
        <v>1158667035</v>
      </c>
      <c r="X1806" s="76">
        <v>43761</v>
      </c>
      <c r="Y1806" s="76">
        <v>43983</v>
      </c>
      <c r="Z1806" s="76">
        <v>43983</v>
      </c>
      <c r="AA1806" s="76">
        <v>44012</v>
      </c>
      <c r="AB1806">
        <v>2067.38</v>
      </c>
      <c r="AC1806" t="s">
        <v>1067</v>
      </c>
      <c r="AD1806" t="s">
        <v>338</v>
      </c>
      <c r="AE1806" t="s">
        <v>324</v>
      </c>
      <c r="AF1806" t="s">
        <v>1453</v>
      </c>
      <c r="AG1806" t="s">
        <v>1424</v>
      </c>
      <c r="AH1806" t="s">
        <v>329</v>
      </c>
      <c r="AI1806" t="s">
        <v>318</v>
      </c>
      <c r="AJ1806" t="s">
        <v>1070</v>
      </c>
      <c r="AK1806">
        <v>86057</v>
      </c>
      <c r="AL1806">
        <v>37</v>
      </c>
      <c r="AM1806" t="s">
        <v>1442</v>
      </c>
      <c r="AN1806" t="s">
        <v>1443</v>
      </c>
      <c r="AO1806">
        <v>208080932</v>
      </c>
    </row>
    <row r="1807" spans="1:41">
      <c r="A1807" t="s">
        <v>315</v>
      </c>
      <c r="D1807" t="s">
        <v>316</v>
      </c>
      <c r="E1807">
        <v>69341</v>
      </c>
      <c r="F1807" t="s">
        <v>317</v>
      </c>
      <c r="G1807" t="s">
        <v>318</v>
      </c>
      <c r="H1807" s="105" t="s">
        <v>927</v>
      </c>
      <c r="I1807" t="s">
        <v>928</v>
      </c>
      <c r="J1807" t="s">
        <v>929</v>
      </c>
      <c r="K1807" t="s">
        <v>930</v>
      </c>
      <c r="L1807">
        <v>455523</v>
      </c>
      <c r="M1807">
        <v>19146</v>
      </c>
      <c r="O1807">
        <v>333080</v>
      </c>
      <c r="P1807" t="s">
        <v>1066</v>
      </c>
      <c r="Q1807">
        <v>19056</v>
      </c>
      <c r="R1807">
        <v>152</v>
      </c>
      <c r="S1807">
        <v>19056</v>
      </c>
      <c r="T1807">
        <v>2786</v>
      </c>
      <c r="U1807" t="s">
        <v>328</v>
      </c>
      <c r="W1807">
        <v>1158667035</v>
      </c>
      <c r="X1807" s="76">
        <v>43761</v>
      </c>
      <c r="Y1807" s="76">
        <v>43983</v>
      </c>
      <c r="Z1807" s="76">
        <v>43983</v>
      </c>
      <c r="AA1807" s="76">
        <v>44012</v>
      </c>
      <c r="AB1807">
        <v>2714.88</v>
      </c>
      <c r="AC1807" t="s">
        <v>1067</v>
      </c>
      <c r="AD1807" t="s">
        <v>338</v>
      </c>
      <c r="AE1807" t="s">
        <v>324</v>
      </c>
      <c r="AF1807" t="s">
        <v>1453</v>
      </c>
      <c r="AG1807" t="s">
        <v>1424</v>
      </c>
      <c r="AH1807" t="s">
        <v>329</v>
      </c>
      <c r="AI1807" t="s">
        <v>318</v>
      </c>
      <c r="AJ1807" t="s">
        <v>1070</v>
      </c>
      <c r="AK1807">
        <v>86057</v>
      </c>
      <c r="AL1807">
        <v>42</v>
      </c>
      <c r="AM1807" t="s">
        <v>1107</v>
      </c>
      <c r="AN1807" t="s">
        <v>1431</v>
      </c>
      <c r="AO1807">
        <v>208081043</v>
      </c>
    </row>
    <row r="1808" spans="1:41">
      <c r="A1808" t="s">
        <v>315</v>
      </c>
      <c r="D1808" t="s">
        <v>316</v>
      </c>
      <c r="E1808">
        <v>69341</v>
      </c>
      <c r="F1808" t="s">
        <v>317</v>
      </c>
      <c r="G1808" t="s">
        <v>318</v>
      </c>
      <c r="H1808" s="105" t="s">
        <v>927</v>
      </c>
      <c r="I1808" t="s">
        <v>928</v>
      </c>
      <c r="J1808" t="s">
        <v>929</v>
      </c>
      <c r="K1808" t="s">
        <v>930</v>
      </c>
      <c r="L1808">
        <v>455511</v>
      </c>
      <c r="M1808">
        <v>19146</v>
      </c>
      <c r="O1808">
        <v>333080</v>
      </c>
      <c r="P1808" t="s">
        <v>1066</v>
      </c>
      <c r="Q1808">
        <v>19056</v>
      </c>
      <c r="R1808">
        <v>152</v>
      </c>
      <c r="S1808">
        <v>19056</v>
      </c>
      <c r="T1808">
        <v>2786</v>
      </c>
      <c r="U1808" t="s">
        <v>328</v>
      </c>
      <c r="W1808">
        <v>1158667035</v>
      </c>
      <c r="X1808" s="76">
        <v>43761</v>
      </c>
      <c r="Y1808" s="76">
        <v>43983</v>
      </c>
      <c r="Z1808" s="76">
        <v>43983</v>
      </c>
      <c r="AA1808" s="76">
        <v>44012</v>
      </c>
      <c r="AB1808">
        <v>994.38</v>
      </c>
      <c r="AC1808" t="s">
        <v>1067</v>
      </c>
      <c r="AD1808" t="s">
        <v>338</v>
      </c>
      <c r="AE1808" t="s">
        <v>324</v>
      </c>
      <c r="AF1808" t="s">
        <v>1453</v>
      </c>
      <c r="AG1808" t="s">
        <v>1424</v>
      </c>
      <c r="AH1808" t="s">
        <v>329</v>
      </c>
      <c r="AI1808" t="s">
        <v>318</v>
      </c>
      <c r="AJ1808" t="s">
        <v>1070</v>
      </c>
      <c r="AK1808">
        <v>86057</v>
      </c>
      <c r="AL1808">
        <v>36</v>
      </c>
      <c r="AM1808" t="s">
        <v>1425</v>
      </c>
      <c r="AN1808" t="s">
        <v>1426</v>
      </c>
      <c r="AO1808">
        <v>208080925</v>
      </c>
    </row>
    <row r="1809" spans="1:41">
      <c r="A1809" t="s">
        <v>315</v>
      </c>
      <c r="D1809" t="s">
        <v>316</v>
      </c>
      <c r="E1809">
        <v>69341</v>
      </c>
      <c r="F1809" t="s">
        <v>317</v>
      </c>
      <c r="G1809" t="s">
        <v>318</v>
      </c>
      <c r="H1809" s="105" t="s">
        <v>927</v>
      </c>
      <c r="I1809" t="s">
        <v>928</v>
      </c>
      <c r="J1809" t="s">
        <v>929</v>
      </c>
      <c r="K1809" t="s">
        <v>930</v>
      </c>
      <c r="L1809">
        <v>455503</v>
      </c>
      <c r="M1809">
        <v>19146</v>
      </c>
      <c r="O1809">
        <v>333080</v>
      </c>
      <c r="P1809" t="s">
        <v>1066</v>
      </c>
      <c r="Q1809">
        <v>19056</v>
      </c>
      <c r="R1809">
        <v>152</v>
      </c>
      <c r="S1809">
        <v>19056</v>
      </c>
      <c r="T1809">
        <v>2786</v>
      </c>
      <c r="U1809" t="s">
        <v>328</v>
      </c>
      <c r="W1809">
        <v>1158667035</v>
      </c>
      <c r="X1809" s="76">
        <v>43761</v>
      </c>
      <c r="Y1809" s="76">
        <v>43983</v>
      </c>
      <c r="Z1809" s="76">
        <v>43983</v>
      </c>
      <c r="AA1809" s="76">
        <v>44012</v>
      </c>
      <c r="AB1809">
        <v>2714.88</v>
      </c>
      <c r="AC1809" t="s">
        <v>1067</v>
      </c>
      <c r="AD1809" t="s">
        <v>338</v>
      </c>
      <c r="AE1809" t="s">
        <v>324</v>
      </c>
      <c r="AF1809" t="s">
        <v>1453</v>
      </c>
      <c r="AG1809" t="s">
        <v>1424</v>
      </c>
      <c r="AH1809" t="s">
        <v>329</v>
      </c>
      <c r="AI1809" t="s">
        <v>318</v>
      </c>
      <c r="AJ1809" t="s">
        <v>1070</v>
      </c>
      <c r="AK1809">
        <v>86057</v>
      </c>
      <c r="AL1809">
        <v>22</v>
      </c>
      <c r="AM1809" t="s">
        <v>972</v>
      </c>
      <c r="AN1809" t="s">
        <v>973</v>
      </c>
      <c r="AO1809">
        <v>208080843</v>
      </c>
    </row>
    <row r="1810" spans="1:41">
      <c r="A1810" t="s">
        <v>315</v>
      </c>
      <c r="D1810" t="s">
        <v>316</v>
      </c>
      <c r="E1810">
        <v>69341</v>
      </c>
      <c r="F1810" t="s">
        <v>317</v>
      </c>
      <c r="G1810" t="s">
        <v>318</v>
      </c>
      <c r="H1810" s="105" t="s">
        <v>927</v>
      </c>
      <c r="I1810" t="s">
        <v>928</v>
      </c>
      <c r="J1810" t="s">
        <v>929</v>
      </c>
      <c r="K1810" t="s">
        <v>930</v>
      </c>
      <c r="L1810">
        <v>455505</v>
      </c>
      <c r="M1810">
        <v>19146</v>
      </c>
      <c r="O1810">
        <v>333080</v>
      </c>
      <c r="P1810" t="s">
        <v>1066</v>
      </c>
      <c r="Q1810">
        <v>19056</v>
      </c>
      <c r="R1810">
        <v>152</v>
      </c>
      <c r="S1810">
        <v>19056</v>
      </c>
      <c r="T1810">
        <v>2786</v>
      </c>
      <c r="U1810" t="s">
        <v>328</v>
      </c>
      <c r="W1810">
        <v>1158667035</v>
      </c>
      <c r="X1810" s="76">
        <v>43761</v>
      </c>
      <c r="Y1810" s="76">
        <v>43983</v>
      </c>
      <c r="Z1810" s="76">
        <v>43983</v>
      </c>
      <c r="AA1810" s="76">
        <v>44012</v>
      </c>
      <c r="AB1810">
        <v>2714.88</v>
      </c>
      <c r="AC1810" t="s">
        <v>1067</v>
      </c>
      <c r="AD1810" t="s">
        <v>338</v>
      </c>
      <c r="AE1810" t="s">
        <v>324</v>
      </c>
      <c r="AF1810" t="s">
        <v>1453</v>
      </c>
      <c r="AG1810" t="s">
        <v>1424</v>
      </c>
      <c r="AH1810" t="s">
        <v>329</v>
      </c>
      <c r="AI1810" t="s">
        <v>318</v>
      </c>
      <c r="AJ1810" t="s">
        <v>1070</v>
      </c>
      <c r="AK1810">
        <v>86057</v>
      </c>
      <c r="AL1810">
        <v>16</v>
      </c>
      <c r="AM1810" t="s">
        <v>960</v>
      </c>
      <c r="AN1810" t="s">
        <v>961</v>
      </c>
      <c r="AO1810">
        <v>208080866</v>
      </c>
    </row>
    <row r="1811" spans="1:41">
      <c r="A1811" t="s">
        <v>315</v>
      </c>
      <c r="D1811" t="s">
        <v>316</v>
      </c>
      <c r="E1811">
        <v>69341</v>
      </c>
      <c r="F1811" t="s">
        <v>317</v>
      </c>
      <c r="G1811" t="s">
        <v>318</v>
      </c>
      <c r="H1811" s="105" t="s">
        <v>927</v>
      </c>
      <c r="I1811" t="s">
        <v>928</v>
      </c>
      <c r="J1811" t="s">
        <v>929</v>
      </c>
      <c r="K1811" t="s">
        <v>930</v>
      </c>
      <c r="L1811">
        <v>455518</v>
      </c>
      <c r="M1811">
        <v>19146</v>
      </c>
      <c r="O1811">
        <v>333080</v>
      </c>
      <c r="P1811" t="s">
        <v>1066</v>
      </c>
      <c r="Q1811">
        <v>19056</v>
      </c>
      <c r="R1811">
        <v>152</v>
      </c>
      <c r="S1811">
        <v>19056</v>
      </c>
      <c r="T1811">
        <v>2786</v>
      </c>
      <c r="U1811" t="s">
        <v>328</v>
      </c>
      <c r="W1811">
        <v>1158667035</v>
      </c>
      <c r="X1811" s="76">
        <v>43761</v>
      </c>
      <c r="Y1811" s="76">
        <v>43983</v>
      </c>
      <c r="Z1811" s="76">
        <v>43983</v>
      </c>
      <c r="AA1811" s="76">
        <v>44012</v>
      </c>
      <c r="AB1811">
        <v>2714.88</v>
      </c>
      <c r="AC1811" t="s">
        <v>1067</v>
      </c>
      <c r="AD1811" t="s">
        <v>338</v>
      </c>
      <c r="AE1811" t="s">
        <v>324</v>
      </c>
      <c r="AF1811" t="s">
        <v>1453</v>
      </c>
      <c r="AG1811" t="s">
        <v>1424</v>
      </c>
      <c r="AH1811" t="s">
        <v>329</v>
      </c>
      <c r="AI1811" t="s">
        <v>318</v>
      </c>
      <c r="AJ1811" t="s">
        <v>1070</v>
      </c>
      <c r="AK1811">
        <v>86057</v>
      </c>
      <c r="AL1811">
        <v>40</v>
      </c>
      <c r="AM1811" t="s">
        <v>1450</v>
      </c>
      <c r="AN1811" t="s">
        <v>1451</v>
      </c>
      <c r="AO1811">
        <v>208080992</v>
      </c>
    </row>
    <row r="1812" spans="1:41">
      <c r="A1812" t="s">
        <v>315</v>
      </c>
      <c r="D1812" t="s">
        <v>316</v>
      </c>
      <c r="E1812">
        <v>69341</v>
      </c>
      <c r="F1812" t="s">
        <v>317</v>
      </c>
      <c r="G1812" t="s">
        <v>318</v>
      </c>
      <c r="H1812" s="105" t="s">
        <v>927</v>
      </c>
      <c r="I1812" t="s">
        <v>928</v>
      </c>
      <c r="J1812" t="s">
        <v>929</v>
      </c>
      <c r="K1812" t="s">
        <v>930</v>
      </c>
      <c r="L1812">
        <v>455521</v>
      </c>
      <c r="M1812">
        <v>19146</v>
      </c>
      <c r="O1812">
        <v>333080</v>
      </c>
      <c r="P1812" t="s">
        <v>1066</v>
      </c>
      <c r="Q1812">
        <v>19056</v>
      </c>
      <c r="R1812">
        <v>152</v>
      </c>
      <c r="S1812">
        <v>19056</v>
      </c>
      <c r="T1812">
        <v>2786</v>
      </c>
      <c r="U1812" t="s">
        <v>328</v>
      </c>
      <c r="W1812">
        <v>1158667035</v>
      </c>
      <c r="X1812" s="76">
        <v>43761</v>
      </c>
      <c r="Y1812" s="76">
        <v>43983</v>
      </c>
      <c r="Z1812" s="76">
        <v>43983</v>
      </c>
      <c r="AA1812" s="76">
        <v>44012</v>
      </c>
      <c r="AB1812">
        <v>994.38</v>
      </c>
      <c r="AC1812" t="s">
        <v>1067</v>
      </c>
      <c r="AD1812" t="s">
        <v>338</v>
      </c>
      <c r="AE1812" t="s">
        <v>324</v>
      </c>
      <c r="AF1812" t="s">
        <v>1453</v>
      </c>
      <c r="AG1812" t="s">
        <v>1424</v>
      </c>
      <c r="AH1812" t="s">
        <v>329</v>
      </c>
      <c r="AI1812" t="s">
        <v>318</v>
      </c>
      <c r="AJ1812" t="s">
        <v>1070</v>
      </c>
      <c r="AK1812">
        <v>86057</v>
      </c>
      <c r="AL1812">
        <v>11</v>
      </c>
      <c r="AM1812" t="s">
        <v>958</v>
      </c>
      <c r="AN1812" t="s">
        <v>959</v>
      </c>
      <c r="AO1812">
        <v>208081020</v>
      </c>
    </row>
    <row r="1813" spans="1:41">
      <c r="A1813" t="s">
        <v>315</v>
      </c>
      <c r="D1813" t="s">
        <v>316</v>
      </c>
      <c r="E1813">
        <v>69341</v>
      </c>
      <c r="F1813" t="s">
        <v>317</v>
      </c>
      <c r="G1813" t="s">
        <v>318</v>
      </c>
      <c r="H1813" s="105" t="s">
        <v>927</v>
      </c>
      <c r="I1813" t="s">
        <v>928</v>
      </c>
      <c r="J1813" t="s">
        <v>929</v>
      </c>
      <c r="K1813" t="s">
        <v>930</v>
      </c>
      <c r="L1813">
        <v>455515</v>
      </c>
      <c r="M1813">
        <v>19146</v>
      </c>
      <c r="O1813">
        <v>333080</v>
      </c>
      <c r="P1813" t="s">
        <v>1066</v>
      </c>
      <c r="Q1813">
        <v>19056</v>
      </c>
      <c r="R1813">
        <v>152</v>
      </c>
      <c r="S1813">
        <v>19056</v>
      </c>
      <c r="T1813">
        <v>2786</v>
      </c>
      <c r="U1813" t="s">
        <v>328</v>
      </c>
      <c r="W1813">
        <v>1158667035</v>
      </c>
      <c r="X1813" s="76">
        <v>43761</v>
      </c>
      <c r="Y1813" s="76">
        <v>43983</v>
      </c>
      <c r="Z1813" s="76">
        <v>43983</v>
      </c>
      <c r="AA1813" s="76">
        <v>44012</v>
      </c>
      <c r="AB1813">
        <v>2770.38</v>
      </c>
      <c r="AC1813" t="s">
        <v>1067</v>
      </c>
      <c r="AD1813" t="s">
        <v>338</v>
      </c>
      <c r="AE1813" t="s">
        <v>324</v>
      </c>
      <c r="AF1813" t="s">
        <v>1453</v>
      </c>
      <c r="AG1813" t="s">
        <v>1424</v>
      </c>
      <c r="AH1813" t="s">
        <v>329</v>
      </c>
      <c r="AI1813" t="s">
        <v>318</v>
      </c>
      <c r="AJ1813" t="s">
        <v>1070</v>
      </c>
      <c r="AK1813">
        <v>86057</v>
      </c>
      <c r="AL1813">
        <v>21</v>
      </c>
      <c r="AM1813" t="s">
        <v>956</v>
      </c>
      <c r="AN1813" t="s">
        <v>957</v>
      </c>
      <c r="AO1813">
        <v>208080962</v>
      </c>
    </row>
    <row r="1814" spans="1:41">
      <c r="A1814" t="s">
        <v>315</v>
      </c>
      <c r="D1814" t="s">
        <v>316</v>
      </c>
      <c r="E1814">
        <v>69341</v>
      </c>
      <c r="F1814" t="s">
        <v>317</v>
      </c>
      <c r="G1814" t="s">
        <v>318</v>
      </c>
      <c r="H1814" s="105" t="s">
        <v>927</v>
      </c>
      <c r="I1814" t="s">
        <v>928</v>
      </c>
      <c r="J1814" t="s">
        <v>929</v>
      </c>
      <c r="K1814" t="s">
        <v>930</v>
      </c>
      <c r="L1814">
        <v>455509</v>
      </c>
      <c r="M1814">
        <v>19146</v>
      </c>
      <c r="O1814">
        <v>333080</v>
      </c>
      <c r="P1814" t="s">
        <v>1066</v>
      </c>
      <c r="Q1814">
        <v>19056</v>
      </c>
      <c r="R1814">
        <v>152</v>
      </c>
      <c r="S1814">
        <v>19056</v>
      </c>
      <c r="T1814">
        <v>2786</v>
      </c>
      <c r="U1814" t="s">
        <v>328</v>
      </c>
      <c r="W1814">
        <v>1158667035</v>
      </c>
      <c r="X1814" s="76">
        <v>43761</v>
      </c>
      <c r="Y1814" s="76">
        <v>43983</v>
      </c>
      <c r="Z1814" s="76">
        <v>43983</v>
      </c>
      <c r="AA1814" s="76">
        <v>44012</v>
      </c>
      <c r="AB1814">
        <v>2099.75</v>
      </c>
      <c r="AC1814" t="s">
        <v>1067</v>
      </c>
      <c r="AD1814" t="s">
        <v>338</v>
      </c>
      <c r="AE1814" t="s">
        <v>324</v>
      </c>
      <c r="AF1814" t="s">
        <v>1453</v>
      </c>
      <c r="AG1814" t="s">
        <v>1424</v>
      </c>
      <c r="AH1814" t="s">
        <v>329</v>
      </c>
      <c r="AI1814" t="s">
        <v>318</v>
      </c>
      <c r="AJ1814" t="s">
        <v>1070</v>
      </c>
      <c r="AK1814">
        <v>86057</v>
      </c>
      <c r="AL1814">
        <v>34</v>
      </c>
      <c r="AM1814" t="s">
        <v>1436</v>
      </c>
      <c r="AN1814" t="s">
        <v>1437</v>
      </c>
      <c r="AO1814">
        <v>208080902</v>
      </c>
    </row>
    <row r="1815" spans="1:41">
      <c r="A1815" t="s">
        <v>315</v>
      </c>
      <c r="D1815" t="s">
        <v>316</v>
      </c>
      <c r="E1815">
        <v>69341</v>
      </c>
      <c r="F1815" t="s">
        <v>317</v>
      </c>
      <c r="G1815" t="s">
        <v>318</v>
      </c>
      <c r="H1815" s="105" t="s">
        <v>927</v>
      </c>
      <c r="I1815" t="s">
        <v>928</v>
      </c>
      <c r="J1815" t="s">
        <v>929</v>
      </c>
      <c r="K1815" t="s">
        <v>930</v>
      </c>
      <c r="L1815">
        <v>455524</v>
      </c>
      <c r="M1815">
        <v>19146</v>
      </c>
      <c r="O1815">
        <v>333080</v>
      </c>
      <c r="P1815" t="s">
        <v>1066</v>
      </c>
      <c r="Q1815">
        <v>19056</v>
      </c>
      <c r="R1815">
        <v>152</v>
      </c>
      <c r="S1815">
        <v>19056</v>
      </c>
      <c r="T1815">
        <v>2786</v>
      </c>
      <c r="U1815" t="s">
        <v>328</v>
      </c>
      <c r="W1815">
        <v>1158667035</v>
      </c>
      <c r="X1815" s="76">
        <v>43761</v>
      </c>
      <c r="Y1815" s="76">
        <v>43983</v>
      </c>
      <c r="Z1815" s="76">
        <v>43983</v>
      </c>
      <c r="AA1815" s="76">
        <v>44012</v>
      </c>
      <c r="AB1815">
        <v>2770.38</v>
      </c>
      <c r="AC1815" t="s">
        <v>1067</v>
      </c>
      <c r="AD1815" t="s">
        <v>338</v>
      </c>
      <c r="AE1815" t="s">
        <v>324</v>
      </c>
      <c r="AF1815" t="s">
        <v>1453</v>
      </c>
      <c r="AG1815" t="s">
        <v>1424</v>
      </c>
      <c r="AH1815" t="s">
        <v>329</v>
      </c>
      <c r="AI1815" t="s">
        <v>318</v>
      </c>
      <c r="AJ1815" t="s">
        <v>1070</v>
      </c>
      <c r="AK1815">
        <v>86057</v>
      </c>
      <c r="AL1815">
        <v>43</v>
      </c>
      <c r="AM1815" t="s">
        <v>1434</v>
      </c>
      <c r="AN1815" t="s">
        <v>1435</v>
      </c>
      <c r="AO1815">
        <v>208081050</v>
      </c>
    </row>
    <row r="1816" spans="1:41">
      <c r="A1816" t="s">
        <v>315</v>
      </c>
      <c r="D1816" t="s">
        <v>316</v>
      </c>
      <c r="E1816">
        <v>69341</v>
      </c>
      <c r="F1816" t="s">
        <v>317</v>
      </c>
      <c r="G1816" t="s">
        <v>318</v>
      </c>
      <c r="H1816" s="105" t="s">
        <v>927</v>
      </c>
      <c r="I1816" t="s">
        <v>928</v>
      </c>
      <c r="J1816" t="s">
        <v>929</v>
      </c>
      <c r="K1816" t="s">
        <v>930</v>
      </c>
      <c r="L1816">
        <v>455525</v>
      </c>
      <c r="M1816">
        <v>19146</v>
      </c>
      <c r="O1816">
        <v>333080</v>
      </c>
      <c r="P1816" t="s">
        <v>1066</v>
      </c>
      <c r="Q1816">
        <v>19056</v>
      </c>
      <c r="R1816">
        <v>152</v>
      </c>
      <c r="S1816">
        <v>19056</v>
      </c>
      <c r="T1816">
        <v>2786</v>
      </c>
      <c r="U1816" t="s">
        <v>328</v>
      </c>
      <c r="W1816">
        <v>1158667035</v>
      </c>
      <c r="X1816" s="76">
        <v>43761</v>
      </c>
      <c r="Y1816" s="76">
        <v>43983</v>
      </c>
      <c r="Z1816" s="76">
        <v>43983</v>
      </c>
      <c r="AA1816" s="76">
        <v>44012</v>
      </c>
      <c r="AB1816">
        <v>2714.88</v>
      </c>
      <c r="AC1816" t="s">
        <v>1067</v>
      </c>
      <c r="AD1816" t="s">
        <v>338</v>
      </c>
      <c r="AE1816" t="s">
        <v>324</v>
      </c>
      <c r="AF1816" t="s">
        <v>1453</v>
      </c>
      <c r="AG1816" t="s">
        <v>1424</v>
      </c>
      <c r="AH1816" t="s">
        <v>329</v>
      </c>
      <c r="AI1816" t="s">
        <v>318</v>
      </c>
      <c r="AJ1816" t="s">
        <v>1070</v>
      </c>
      <c r="AK1816">
        <v>86057</v>
      </c>
      <c r="AL1816">
        <v>44</v>
      </c>
      <c r="AM1816" t="s">
        <v>1448</v>
      </c>
      <c r="AN1816" t="s">
        <v>1449</v>
      </c>
      <c r="AO1816">
        <v>208081066</v>
      </c>
    </row>
    <row r="1817" spans="1:41">
      <c r="A1817" t="s">
        <v>315</v>
      </c>
      <c r="D1817" t="s">
        <v>316</v>
      </c>
      <c r="E1817">
        <v>69341</v>
      </c>
      <c r="F1817" t="s">
        <v>317</v>
      </c>
      <c r="G1817" t="s">
        <v>318</v>
      </c>
      <c r="H1817" s="105" t="s">
        <v>927</v>
      </c>
      <c r="I1817" t="s">
        <v>928</v>
      </c>
      <c r="J1817" t="s">
        <v>929</v>
      </c>
      <c r="K1817" t="s">
        <v>930</v>
      </c>
      <c r="L1817">
        <v>455514</v>
      </c>
      <c r="M1817">
        <v>19146</v>
      </c>
      <c r="O1817">
        <v>333080</v>
      </c>
      <c r="P1817" t="s">
        <v>1066</v>
      </c>
      <c r="Q1817">
        <v>19056</v>
      </c>
      <c r="R1817">
        <v>152</v>
      </c>
      <c r="S1817">
        <v>19056</v>
      </c>
      <c r="T1817">
        <v>2786</v>
      </c>
      <c r="U1817" t="s">
        <v>328</v>
      </c>
      <c r="W1817">
        <v>1158667035</v>
      </c>
      <c r="X1817" s="76">
        <v>43761</v>
      </c>
      <c r="Y1817" s="76">
        <v>43983</v>
      </c>
      <c r="Z1817" s="76">
        <v>43983</v>
      </c>
      <c r="AA1817" s="76">
        <v>44012</v>
      </c>
      <c r="AB1817">
        <v>2714.88</v>
      </c>
      <c r="AC1817" t="s">
        <v>1067</v>
      </c>
      <c r="AD1817" t="s">
        <v>338</v>
      </c>
      <c r="AE1817" t="s">
        <v>324</v>
      </c>
      <c r="AF1817" t="s">
        <v>1453</v>
      </c>
      <c r="AG1817" t="s">
        <v>1424</v>
      </c>
      <c r="AH1817" t="s">
        <v>329</v>
      </c>
      <c r="AI1817" t="s">
        <v>318</v>
      </c>
      <c r="AJ1817" t="s">
        <v>1070</v>
      </c>
      <c r="AK1817">
        <v>86057</v>
      </c>
      <c r="AL1817">
        <v>39</v>
      </c>
      <c r="AM1817" t="s">
        <v>1432</v>
      </c>
      <c r="AN1817" t="s">
        <v>1433</v>
      </c>
      <c r="AO1817">
        <v>208080955</v>
      </c>
    </row>
    <row r="1818" spans="1:41">
      <c r="A1818" t="s">
        <v>315</v>
      </c>
      <c r="D1818" t="s">
        <v>316</v>
      </c>
      <c r="E1818">
        <v>69341</v>
      </c>
      <c r="F1818" t="s">
        <v>317</v>
      </c>
      <c r="G1818" t="s">
        <v>318</v>
      </c>
      <c r="H1818" s="105" t="s">
        <v>927</v>
      </c>
      <c r="I1818" t="s">
        <v>928</v>
      </c>
      <c r="J1818" t="s">
        <v>929</v>
      </c>
      <c r="K1818" t="s">
        <v>930</v>
      </c>
      <c r="L1818">
        <v>757866</v>
      </c>
      <c r="M1818">
        <v>19176</v>
      </c>
      <c r="O1818">
        <v>333080</v>
      </c>
      <c r="P1818" t="s">
        <v>1066</v>
      </c>
      <c r="Q1818">
        <v>20293</v>
      </c>
      <c r="R1818">
        <v>152</v>
      </c>
      <c r="S1818">
        <v>20293</v>
      </c>
      <c r="T1818">
        <v>2786</v>
      </c>
      <c r="U1818" t="s">
        <v>328</v>
      </c>
      <c r="W1818">
        <v>1158667035</v>
      </c>
      <c r="X1818" s="76">
        <v>44091</v>
      </c>
      <c r="Y1818" s="76">
        <v>44092</v>
      </c>
      <c r="Z1818" s="76">
        <v>44013</v>
      </c>
      <c r="AA1818" s="76">
        <v>44043</v>
      </c>
      <c r="AB1818">
        <v>2822.49</v>
      </c>
      <c r="AC1818" t="s">
        <v>1067</v>
      </c>
      <c r="AD1818" t="s">
        <v>346</v>
      </c>
      <c r="AE1818" t="s">
        <v>324</v>
      </c>
      <c r="AF1818" t="s">
        <v>1454</v>
      </c>
      <c r="AG1818" t="s">
        <v>1455</v>
      </c>
      <c r="AH1818" t="s">
        <v>329</v>
      </c>
      <c r="AI1818" t="s">
        <v>318</v>
      </c>
      <c r="AJ1818" t="s">
        <v>1070</v>
      </c>
      <c r="AK1818">
        <v>86057</v>
      </c>
      <c r="AL1818">
        <v>17</v>
      </c>
      <c r="AM1818" t="s">
        <v>936</v>
      </c>
      <c r="AN1818" t="s">
        <v>937</v>
      </c>
      <c r="AO1818">
        <v>208080850</v>
      </c>
    </row>
    <row r="1819" spans="1:41">
      <c r="A1819" t="s">
        <v>315</v>
      </c>
      <c r="D1819" t="s">
        <v>316</v>
      </c>
      <c r="E1819">
        <v>69341</v>
      </c>
      <c r="F1819" t="s">
        <v>317</v>
      </c>
      <c r="G1819" t="s">
        <v>318</v>
      </c>
      <c r="H1819" s="105" t="s">
        <v>927</v>
      </c>
      <c r="I1819" t="s">
        <v>928</v>
      </c>
      <c r="J1819" t="s">
        <v>929</v>
      </c>
      <c r="K1819" t="s">
        <v>930</v>
      </c>
      <c r="L1819">
        <v>757923</v>
      </c>
      <c r="M1819">
        <v>19238</v>
      </c>
      <c r="O1819">
        <v>333080</v>
      </c>
      <c r="P1819" t="s">
        <v>1066</v>
      </c>
      <c r="Q1819">
        <v>20295</v>
      </c>
      <c r="R1819">
        <v>152</v>
      </c>
      <c r="S1819">
        <v>20295</v>
      </c>
      <c r="T1819">
        <v>2786</v>
      </c>
      <c r="U1819" t="s">
        <v>328</v>
      </c>
      <c r="W1819">
        <v>1158667035</v>
      </c>
      <c r="X1819" s="76">
        <v>44091</v>
      </c>
      <c r="Y1819" s="76">
        <v>44092</v>
      </c>
      <c r="Z1819" s="76">
        <v>44075</v>
      </c>
      <c r="AA1819" s="76">
        <v>44104</v>
      </c>
      <c r="AB1819">
        <v>1033.79</v>
      </c>
      <c r="AC1819" t="s">
        <v>1067</v>
      </c>
      <c r="AD1819" t="s">
        <v>346</v>
      </c>
      <c r="AE1819" t="s">
        <v>324</v>
      </c>
      <c r="AF1819" t="s">
        <v>1456</v>
      </c>
      <c r="AG1819" t="s">
        <v>1455</v>
      </c>
      <c r="AH1819" t="s">
        <v>329</v>
      </c>
      <c r="AI1819" t="s">
        <v>318</v>
      </c>
      <c r="AJ1819" t="s">
        <v>1070</v>
      </c>
      <c r="AK1819">
        <v>86057</v>
      </c>
      <c r="AL1819">
        <v>36</v>
      </c>
      <c r="AM1819" t="s">
        <v>1425</v>
      </c>
      <c r="AN1819" t="s">
        <v>1426</v>
      </c>
      <c r="AO1819">
        <v>208080925</v>
      </c>
    </row>
    <row r="1820" spans="1:41">
      <c r="A1820" t="s">
        <v>315</v>
      </c>
      <c r="D1820" t="s">
        <v>316</v>
      </c>
      <c r="E1820">
        <v>69341</v>
      </c>
      <c r="F1820" t="s">
        <v>317</v>
      </c>
      <c r="G1820" t="s">
        <v>318</v>
      </c>
      <c r="H1820" s="105" t="s">
        <v>927</v>
      </c>
      <c r="I1820" t="s">
        <v>928</v>
      </c>
      <c r="J1820" t="s">
        <v>929</v>
      </c>
      <c r="K1820" t="s">
        <v>930</v>
      </c>
      <c r="L1820">
        <v>757870</v>
      </c>
      <c r="M1820">
        <v>19176</v>
      </c>
      <c r="O1820">
        <v>333080</v>
      </c>
      <c r="P1820" t="s">
        <v>1066</v>
      </c>
      <c r="Q1820">
        <v>20293</v>
      </c>
      <c r="R1820">
        <v>152</v>
      </c>
      <c r="S1820">
        <v>20293</v>
      </c>
      <c r="T1820">
        <v>2786</v>
      </c>
      <c r="U1820" t="s">
        <v>328</v>
      </c>
      <c r="W1820">
        <v>1158667035</v>
      </c>
      <c r="X1820" s="76">
        <v>44091</v>
      </c>
      <c r="Y1820" s="76">
        <v>44092</v>
      </c>
      <c r="Z1820" s="76">
        <v>44013</v>
      </c>
      <c r="AA1820" s="76">
        <v>44043</v>
      </c>
      <c r="AB1820">
        <v>1033.79</v>
      </c>
      <c r="AC1820" t="s">
        <v>1067</v>
      </c>
      <c r="AD1820" t="s">
        <v>346</v>
      </c>
      <c r="AE1820" t="s">
        <v>324</v>
      </c>
      <c r="AF1820" t="s">
        <v>1454</v>
      </c>
      <c r="AG1820" t="s">
        <v>1455</v>
      </c>
      <c r="AH1820" t="s">
        <v>329</v>
      </c>
      <c r="AI1820" t="s">
        <v>318</v>
      </c>
      <c r="AJ1820" t="s">
        <v>1070</v>
      </c>
      <c r="AK1820">
        <v>86057</v>
      </c>
      <c r="AL1820">
        <v>33</v>
      </c>
      <c r="AM1820" t="s">
        <v>1446</v>
      </c>
      <c r="AN1820" t="s">
        <v>1447</v>
      </c>
      <c r="AO1820">
        <v>208080896</v>
      </c>
    </row>
    <row r="1821" spans="1:41">
      <c r="A1821" t="s">
        <v>315</v>
      </c>
      <c r="D1821" t="s">
        <v>316</v>
      </c>
      <c r="E1821">
        <v>69341</v>
      </c>
      <c r="F1821" t="s">
        <v>317</v>
      </c>
      <c r="G1821" t="s">
        <v>318</v>
      </c>
      <c r="H1821" s="105" t="s">
        <v>927</v>
      </c>
      <c r="I1821" t="s">
        <v>928</v>
      </c>
      <c r="J1821" t="s">
        <v>929</v>
      </c>
      <c r="K1821" t="s">
        <v>930</v>
      </c>
      <c r="L1821">
        <v>757904</v>
      </c>
      <c r="M1821">
        <v>19207</v>
      </c>
      <c r="O1821">
        <v>333080</v>
      </c>
      <c r="P1821" t="s">
        <v>1066</v>
      </c>
      <c r="Q1821">
        <v>20294</v>
      </c>
      <c r="R1821">
        <v>152</v>
      </c>
      <c r="S1821">
        <v>20294</v>
      </c>
      <c r="T1821">
        <v>2786</v>
      </c>
      <c r="U1821" t="s">
        <v>328</v>
      </c>
      <c r="W1821">
        <v>1158667035</v>
      </c>
      <c r="X1821" s="76">
        <v>44091</v>
      </c>
      <c r="Y1821" s="76">
        <v>44092</v>
      </c>
      <c r="Z1821" s="76">
        <v>44044</v>
      </c>
      <c r="AA1821" s="76">
        <v>44074</v>
      </c>
      <c r="AB1821">
        <v>2735.94</v>
      </c>
      <c r="AC1821" t="s">
        <v>1067</v>
      </c>
      <c r="AD1821" t="s">
        <v>346</v>
      </c>
      <c r="AE1821" t="s">
        <v>324</v>
      </c>
      <c r="AF1821" t="s">
        <v>1457</v>
      </c>
      <c r="AG1821" t="s">
        <v>1455</v>
      </c>
      <c r="AH1821" t="s">
        <v>329</v>
      </c>
      <c r="AI1821" t="s">
        <v>318</v>
      </c>
      <c r="AJ1821" t="s">
        <v>1070</v>
      </c>
      <c r="AK1821">
        <v>86057</v>
      </c>
      <c r="AL1821">
        <v>12</v>
      </c>
      <c r="AM1821" t="s">
        <v>974</v>
      </c>
      <c r="AN1821" t="s">
        <v>975</v>
      </c>
      <c r="AO1821">
        <v>208080985</v>
      </c>
    </row>
    <row r="1822" spans="1:41">
      <c r="A1822" t="s">
        <v>315</v>
      </c>
      <c r="D1822" t="s">
        <v>316</v>
      </c>
      <c r="E1822">
        <v>69341</v>
      </c>
      <c r="F1822" t="s">
        <v>317</v>
      </c>
      <c r="G1822" t="s">
        <v>318</v>
      </c>
      <c r="H1822" s="105" t="s">
        <v>927</v>
      </c>
      <c r="I1822" t="s">
        <v>928</v>
      </c>
      <c r="J1822" t="s">
        <v>929</v>
      </c>
      <c r="K1822" t="s">
        <v>930</v>
      </c>
      <c r="L1822">
        <v>757898</v>
      </c>
      <c r="M1822">
        <v>19207</v>
      </c>
      <c r="O1822">
        <v>333080</v>
      </c>
      <c r="P1822" t="s">
        <v>1066</v>
      </c>
      <c r="Q1822">
        <v>20294</v>
      </c>
      <c r="R1822">
        <v>152</v>
      </c>
      <c r="S1822">
        <v>20294</v>
      </c>
      <c r="T1822">
        <v>2786</v>
      </c>
      <c r="U1822" t="s">
        <v>328</v>
      </c>
      <c r="W1822">
        <v>1158667035</v>
      </c>
      <c r="X1822" s="76">
        <v>44091</v>
      </c>
      <c r="Y1822" s="76">
        <v>44092</v>
      </c>
      <c r="Z1822" s="76">
        <v>44044</v>
      </c>
      <c r="AA1822" s="76">
        <v>44074</v>
      </c>
      <c r="AB1822">
        <v>1033.79</v>
      </c>
      <c r="AC1822" t="s">
        <v>1067</v>
      </c>
      <c r="AD1822" t="s">
        <v>346</v>
      </c>
      <c r="AE1822" t="s">
        <v>324</v>
      </c>
      <c r="AF1822" t="s">
        <v>1457</v>
      </c>
      <c r="AG1822" t="s">
        <v>1455</v>
      </c>
      <c r="AH1822" t="s">
        <v>329</v>
      </c>
      <c r="AI1822" t="s">
        <v>318</v>
      </c>
      <c r="AJ1822" t="s">
        <v>1070</v>
      </c>
      <c r="AK1822">
        <v>86057</v>
      </c>
      <c r="AL1822">
        <v>36</v>
      </c>
      <c r="AM1822" t="s">
        <v>1425</v>
      </c>
      <c r="AN1822" t="s">
        <v>1426</v>
      </c>
      <c r="AO1822">
        <v>208080925</v>
      </c>
    </row>
    <row r="1823" spans="1:41">
      <c r="A1823" t="s">
        <v>315</v>
      </c>
      <c r="D1823" t="s">
        <v>316</v>
      </c>
      <c r="E1823">
        <v>69341</v>
      </c>
      <c r="F1823" t="s">
        <v>317</v>
      </c>
      <c r="G1823" t="s">
        <v>318</v>
      </c>
      <c r="H1823" s="105" t="s">
        <v>927</v>
      </c>
      <c r="I1823" t="s">
        <v>928</v>
      </c>
      <c r="J1823" t="s">
        <v>929</v>
      </c>
      <c r="K1823" t="s">
        <v>930</v>
      </c>
      <c r="L1823">
        <v>757938</v>
      </c>
      <c r="M1823">
        <v>19238</v>
      </c>
      <c r="O1823">
        <v>333080</v>
      </c>
      <c r="P1823" t="s">
        <v>1066</v>
      </c>
      <c r="Q1823">
        <v>20295</v>
      </c>
      <c r="R1823">
        <v>152</v>
      </c>
      <c r="S1823">
        <v>20295</v>
      </c>
      <c r="T1823">
        <v>2786</v>
      </c>
      <c r="U1823" t="s">
        <v>328</v>
      </c>
      <c r="W1823">
        <v>1158667035</v>
      </c>
      <c r="X1823" s="76">
        <v>44091</v>
      </c>
      <c r="Y1823" s="76">
        <v>44092</v>
      </c>
      <c r="Z1823" s="76">
        <v>44075</v>
      </c>
      <c r="AA1823" s="76">
        <v>44104</v>
      </c>
      <c r="AB1823">
        <v>2822.49</v>
      </c>
      <c r="AC1823" t="s">
        <v>1067</v>
      </c>
      <c r="AD1823" t="s">
        <v>346</v>
      </c>
      <c r="AE1823" t="s">
        <v>324</v>
      </c>
      <c r="AF1823" t="s">
        <v>1456</v>
      </c>
      <c r="AG1823" t="s">
        <v>1455</v>
      </c>
      <c r="AH1823" t="s">
        <v>329</v>
      </c>
      <c r="AI1823" t="s">
        <v>318</v>
      </c>
      <c r="AJ1823" t="s">
        <v>1070</v>
      </c>
      <c r="AK1823">
        <v>86057</v>
      </c>
      <c r="AL1823">
        <v>45</v>
      </c>
      <c r="AM1823" t="s">
        <v>1427</v>
      </c>
      <c r="AN1823" t="s">
        <v>1428</v>
      </c>
      <c r="AO1823">
        <v>208081073</v>
      </c>
    </row>
    <row r="1824" spans="1:41">
      <c r="A1824" t="s">
        <v>315</v>
      </c>
      <c r="D1824" t="s">
        <v>316</v>
      </c>
      <c r="E1824">
        <v>69341</v>
      </c>
      <c r="F1824" t="s">
        <v>317</v>
      </c>
      <c r="G1824" t="s">
        <v>318</v>
      </c>
      <c r="H1824" s="105" t="s">
        <v>927</v>
      </c>
      <c r="I1824" t="s">
        <v>928</v>
      </c>
      <c r="J1824" t="s">
        <v>929</v>
      </c>
      <c r="K1824" t="s">
        <v>930</v>
      </c>
      <c r="L1824">
        <v>757872</v>
      </c>
      <c r="M1824">
        <v>19176</v>
      </c>
      <c r="O1824">
        <v>333080</v>
      </c>
      <c r="P1824" t="s">
        <v>1066</v>
      </c>
      <c r="Q1824">
        <v>20293</v>
      </c>
      <c r="R1824">
        <v>152</v>
      </c>
      <c r="S1824">
        <v>20293</v>
      </c>
      <c r="T1824">
        <v>2786</v>
      </c>
      <c r="U1824" t="s">
        <v>328</v>
      </c>
      <c r="W1824">
        <v>1158667035</v>
      </c>
      <c r="X1824" s="76">
        <v>44091</v>
      </c>
      <c r="Y1824" s="76">
        <v>44092</v>
      </c>
      <c r="Z1824" s="76">
        <v>44013</v>
      </c>
      <c r="AA1824" s="76">
        <v>44043</v>
      </c>
      <c r="AB1824">
        <v>2822.49</v>
      </c>
      <c r="AC1824" t="s">
        <v>1067</v>
      </c>
      <c r="AD1824" t="s">
        <v>346</v>
      </c>
      <c r="AE1824" t="s">
        <v>324</v>
      </c>
      <c r="AF1824" t="s">
        <v>1454</v>
      </c>
      <c r="AG1824" t="s">
        <v>1455</v>
      </c>
      <c r="AH1824" t="s">
        <v>329</v>
      </c>
      <c r="AI1824" t="s">
        <v>318</v>
      </c>
      <c r="AJ1824" t="s">
        <v>1070</v>
      </c>
      <c r="AK1824">
        <v>86057</v>
      </c>
      <c r="AL1824">
        <v>35</v>
      </c>
      <c r="AM1824" t="s">
        <v>1429</v>
      </c>
      <c r="AN1824" t="s">
        <v>1430</v>
      </c>
      <c r="AO1824">
        <v>208080918</v>
      </c>
    </row>
    <row r="1825" spans="1:41">
      <c r="A1825" t="s">
        <v>315</v>
      </c>
      <c r="D1825" t="s">
        <v>316</v>
      </c>
      <c r="E1825">
        <v>69341</v>
      </c>
      <c r="F1825" t="s">
        <v>317</v>
      </c>
      <c r="G1825" t="s">
        <v>318</v>
      </c>
      <c r="H1825" s="105" t="s">
        <v>927</v>
      </c>
      <c r="I1825" t="s">
        <v>928</v>
      </c>
      <c r="J1825" t="s">
        <v>929</v>
      </c>
      <c r="K1825" t="s">
        <v>930</v>
      </c>
      <c r="L1825">
        <v>757883</v>
      </c>
      <c r="M1825">
        <v>19176</v>
      </c>
      <c r="O1825">
        <v>333080</v>
      </c>
      <c r="P1825" t="s">
        <v>1066</v>
      </c>
      <c r="Q1825">
        <v>20293</v>
      </c>
      <c r="R1825">
        <v>152</v>
      </c>
      <c r="S1825">
        <v>20293</v>
      </c>
      <c r="T1825">
        <v>2786</v>
      </c>
      <c r="U1825" t="s">
        <v>328</v>
      </c>
      <c r="W1825">
        <v>1158667035</v>
      </c>
      <c r="X1825" s="76">
        <v>44091</v>
      </c>
      <c r="Y1825" s="76">
        <v>44092</v>
      </c>
      <c r="Z1825" s="76">
        <v>44013</v>
      </c>
      <c r="AA1825" s="76">
        <v>44043</v>
      </c>
      <c r="AB1825">
        <v>1033.79</v>
      </c>
      <c r="AC1825" t="s">
        <v>1067</v>
      </c>
      <c r="AD1825" t="s">
        <v>346</v>
      </c>
      <c r="AE1825" t="s">
        <v>324</v>
      </c>
      <c r="AF1825" t="s">
        <v>1454</v>
      </c>
      <c r="AG1825" t="s">
        <v>1455</v>
      </c>
      <c r="AH1825" t="s">
        <v>329</v>
      </c>
      <c r="AI1825" t="s">
        <v>318</v>
      </c>
      <c r="AJ1825" t="s">
        <v>1070</v>
      </c>
      <c r="AK1825">
        <v>86057</v>
      </c>
      <c r="AL1825">
        <v>11</v>
      </c>
      <c r="AM1825" t="s">
        <v>958</v>
      </c>
      <c r="AN1825" t="s">
        <v>959</v>
      </c>
      <c r="AO1825">
        <v>208081020</v>
      </c>
    </row>
    <row r="1826" spans="1:41">
      <c r="A1826" t="s">
        <v>315</v>
      </c>
      <c r="D1826" t="s">
        <v>316</v>
      </c>
      <c r="E1826">
        <v>69341</v>
      </c>
      <c r="F1826" t="s">
        <v>317</v>
      </c>
      <c r="G1826" t="s">
        <v>318</v>
      </c>
      <c r="H1826" s="105" t="s">
        <v>927</v>
      </c>
      <c r="I1826" t="s">
        <v>928</v>
      </c>
      <c r="J1826" t="s">
        <v>929</v>
      </c>
      <c r="K1826" t="s">
        <v>930</v>
      </c>
      <c r="L1826">
        <v>757910</v>
      </c>
      <c r="M1826">
        <v>19207</v>
      </c>
      <c r="O1826">
        <v>333080</v>
      </c>
      <c r="P1826" t="s">
        <v>1066</v>
      </c>
      <c r="Q1826">
        <v>20294</v>
      </c>
      <c r="R1826">
        <v>152</v>
      </c>
      <c r="S1826">
        <v>20294</v>
      </c>
      <c r="T1826">
        <v>2786</v>
      </c>
      <c r="U1826" t="s">
        <v>328</v>
      </c>
      <c r="W1826">
        <v>1158667035</v>
      </c>
      <c r="X1826" s="76">
        <v>44091</v>
      </c>
      <c r="Y1826" s="76">
        <v>44092</v>
      </c>
      <c r="Z1826" s="76">
        <v>44044</v>
      </c>
      <c r="AA1826" s="76">
        <v>44074</v>
      </c>
      <c r="AB1826">
        <v>2822.49</v>
      </c>
      <c r="AC1826" t="s">
        <v>1067</v>
      </c>
      <c r="AD1826" t="s">
        <v>346</v>
      </c>
      <c r="AE1826" t="s">
        <v>324</v>
      </c>
      <c r="AF1826" t="s">
        <v>1457</v>
      </c>
      <c r="AG1826" t="s">
        <v>1455</v>
      </c>
      <c r="AH1826" t="s">
        <v>329</v>
      </c>
      <c r="AI1826" t="s">
        <v>318</v>
      </c>
      <c r="AJ1826" t="s">
        <v>1070</v>
      </c>
      <c r="AK1826">
        <v>86057</v>
      </c>
      <c r="AL1826">
        <v>42</v>
      </c>
      <c r="AM1826" t="s">
        <v>1107</v>
      </c>
      <c r="AN1826" t="s">
        <v>1431</v>
      </c>
      <c r="AO1826">
        <v>208081043</v>
      </c>
    </row>
    <row r="1827" spans="1:41">
      <c r="A1827" t="s">
        <v>315</v>
      </c>
      <c r="D1827" t="s">
        <v>316</v>
      </c>
      <c r="E1827">
        <v>69341</v>
      </c>
      <c r="F1827" t="s">
        <v>317</v>
      </c>
      <c r="G1827" t="s">
        <v>318</v>
      </c>
      <c r="H1827" s="105" t="s">
        <v>927</v>
      </c>
      <c r="I1827" t="s">
        <v>928</v>
      </c>
      <c r="J1827" t="s">
        <v>929</v>
      </c>
      <c r="K1827" t="s">
        <v>930</v>
      </c>
      <c r="L1827">
        <v>757907</v>
      </c>
      <c r="M1827">
        <v>19207</v>
      </c>
      <c r="O1827">
        <v>333080</v>
      </c>
      <c r="P1827" t="s">
        <v>1066</v>
      </c>
      <c r="Q1827">
        <v>20294</v>
      </c>
      <c r="R1827">
        <v>152</v>
      </c>
      <c r="S1827">
        <v>20294</v>
      </c>
      <c r="T1827">
        <v>2786</v>
      </c>
      <c r="U1827" t="s">
        <v>328</v>
      </c>
      <c r="W1827">
        <v>1158667035</v>
      </c>
      <c r="X1827" s="76">
        <v>44091</v>
      </c>
      <c r="Y1827" s="76">
        <v>44092</v>
      </c>
      <c r="Z1827" s="76">
        <v>44044</v>
      </c>
      <c r="AA1827" s="76">
        <v>44074</v>
      </c>
      <c r="AB1827">
        <v>2822.49</v>
      </c>
      <c r="AC1827" t="s">
        <v>1067</v>
      </c>
      <c r="AD1827" t="s">
        <v>346</v>
      </c>
      <c r="AE1827" t="s">
        <v>324</v>
      </c>
      <c r="AF1827" t="s">
        <v>1457</v>
      </c>
      <c r="AG1827" t="s">
        <v>1455</v>
      </c>
      <c r="AH1827" t="s">
        <v>329</v>
      </c>
      <c r="AI1827" t="s">
        <v>318</v>
      </c>
      <c r="AJ1827" t="s">
        <v>1070</v>
      </c>
      <c r="AK1827">
        <v>86057</v>
      </c>
      <c r="AL1827">
        <v>41</v>
      </c>
      <c r="AM1827" t="s">
        <v>1438</v>
      </c>
      <c r="AN1827" t="s">
        <v>1439</v>
      </c>
      <c r="AO1827">
        <v>208081013</v>
      </c>
    </row>
    <row r="1828" spans="1:41">
      <c r="A1828" t="s">
        <v>315</v>
      </c>
      <c r="D1828" t="s">
        <v>316</v>
      </c>
      <c r="E1828">
        <v>69341</v>
      </c>
      <c r="F1828" t="s">
        <v>317</v>
      </c>
      <c r="G1828" t="s">
        <v>318</v>
      </c>
      <c r="H1828" s="105" t="s">
        <v>927</v>
      </c>
      <c r="I1828" t="s">
        <v>928</v>
      </c>
      <c r="J1828" t="s">
        <v>929</v>
      </c>
      <c r="K1828" t="s">
        <v>930</v>
      </c>
      <c r="L1828">
        <v>757911</v>
      </c>
      <c r="M1828">
        <v>19207</v>
      </c>
      <c r="O1828">
        <v>333080</v>
      </c>
      <c r="P1828" t="s">
        <v>1066</v>
      </c>
      <c r="Q1828">
        <v>20294</v>
      </c>
      <c r="R1828">
        <v>152</v>
      </c>
      <c r="S1828">
        <v>20294</v>
      </c>
      <c r="T1828">
        <v>2786</v>
      </c>
      <c r="U1828" t="s">
        <v>328</v>
      </c>
      <c r="W1828">
        <v>1158667035</v>
      </c>
      <c r="X1828" s="76">
        <v>44091</v>
      </c>
      <c r="Y1828" s="76">
        <v>44092</v>
      </c>
      <c r="Z1828" s="76">
        <v>44044</v>
      </c>
      <c r="AA1828" s="76">
        <v>44074</v>
      </c>
      <c r="AB1828">
        <v>2880.19</v>
      </c>
      <c r="AC1828" t="s">
        <v>1067</v>
      </c>
      <c r="AD1828" t="s">
        <v>346</v>
      </c>
      <c r="AE1828" t="s">
        <v>324</v>
      </c>
      <c r="AF1828" t="s">
        <v>1457</v>
      </c>
      <c r="AG1828" t="s">
        <v>1455</v>
      </c>
      <c r="AH1828" t="s">
        <v>329</v>
      </c>
      <c r="AI1828" t="s">
        <v>318</v>
      </c>
      <c r="AJ1828" t="s">
        <v>1070</v>
      </c>
      <c r="AK1828">
        <v>86057</v>
      </c>
      <c r="AL1828">
        <v>43</v>
      </c>
      <c r="AM1828" t="s">
        <v>1434</v>
      </c>
      <c r="AN1828" t="s">
        <v>1435</v>
      </c>
      <c r="AO1828">
        <v>208081050</v>
      </c>
    </row>
    <row r="1829" spans="1:41">
      <c r="A1829" t="s">
        <v>315</v>
      </c>
      <c r="D1829" t="s">
        <v>316</v>
      </c>
      <c r="E1829">
        <v>69341</v>
      </c>
      <c r="F1829" t="s">
        <v>317</v>
      </c>
      <c r="G1829" t="s">
        <v>318</v>
      </c>
      <c r="H1829" s="105" t="s">
        <v>927</v>
      </c>
      <c r="I1829" t="s">
        <v>928</v>
      </c>
      <c r="J1829" t="s">
        <v>929</v>
      </c>
      <c r="K1829" t="s">
        <v>930</v>
      </c>
      <c r="L1829">
        <v>757873</v>
      </c>
      <c r="M1829">
        <v>19176</v>
      </c>
      <c r="O1829">
        <v>333080</v>
      </c>
      <c r="P1829" t="s">
        <v>1066</v>
      </c>
      <c r="Q1829">
        <v>20293</v>
      </c>
      <c r="R1829">
        <v>152</v>
      </c>
      <c r="S1829">
        <v>20293</v>
      </c>
      <c r="T1829">
        <v>2786</v>
      </c>
      <c r="U1829" t="s">
        <v>328</v>
      </c>
      <c r="W1829">
        <v>1158667035</v>
      </c>
      <c r="X1829" s="76">
        <v>44091</v>
      </c>
      <c r="Y1829" s="76">
        <v>44092</v>
      </c>
      <c r="Z1829" s="76">
        <v>44013</v>
      </c>
      <c r="AA1829" s="76">
        <v>44043</v>
      </c>
      <c r="AB1829">
        <v>1033.79</v>
      </c>
      <c r="AC1829" t="s">
        <v>1067</v>
      </c>
      <c r="AD1829" t="s">
        <v>346</v>
      </c>
      <c r="AE1829" t="s">
        <v>324</v>
      </c>
      <c r="AF1829" t="s">
        <v>1454</v>
      </c>
      <c r="AG1829" t="s">
        <v>1455</v>
      </c>
      <c r="AH1829" t="s">
        <v>329</v>
      </c>
      <c r="AI1829" t="s">
        <v>318</v>
      </c>
      <c r="AJ1829" t="s">
        <v>1070</v>
      </c>
      <c r="AK1829">
        <v>86057</v>
      </c>
      <c r="AL1829">
        <v>36</v>
      </c>
      <c r="AM1829" t="s">
        <v>1425</v>
      </c>
      <c r="AN1829" t="s">
        <v>1426</v>
      </c>
      <c r="AO1829">
        <v>208080925</v>
      </c>
    </row>
    <row r="1830" spans="1:41">
      <c r="A1830" t="s">
        <v>315</v>
      </c>
      <c r="D1830" t="s">
        <v>316</v>
      </c>
      <c r="E1830">
        <v>69341</v>
      </c>
      <c r="F1830" t="s">
        <v>317</v>
      </c>
      <c r="G1830" t="s">
        <v>318</v>
      </c>
      <c r="H1830" s="105" t="s">
        <v>927</v>
      </c>
      <c r="I1830" t="s">
        <v>928</v>
      </c>
      <c r="J1830" t="s">
        <v>929</v>
      </c>
      <c r="K1830" t="s">
        <v>930</v>
      </c>
      <c r="L1830">
        <v>757880</v>
      </c>
      <c r="M1830">
        <v>19176</v>
      </c>
      <c r="O1830">
        <v>333080</v>
      </c>
      <c r="P1830" t="s">
        <v>1066</v>
      </c>
      <c r="Q1830">
        <v>20293</v>
      </c>
      <c r="R1830">
        <v>152</v>
      </c>
      <c r="S1830">
        <v>20293</v>
      </c>
      <c r="T1830">
        <v>2786</v>
      </c>
      <c r="U1830" t="s">
        <v>328</v>
      </c>
      <c r="W1830">
        <v>1158667035</v>
      </c>
      <c r="X1830" s="76">
        <v>44091</v>
      </c>
      <c r="Y1830" s="76">
        <v>44092</v>
      </c>
      <c r="Z1830" s="76">
        <v>44013</v>
      </c>
      <c r="AA1830" s="76">
        <v>44043</v>
      </c>
      <c r="AB1830">
        <v>2822.49</v>
      </c>
      <c r="AC1830" t="s">
        <v>1067</v>
      </c>
      <c r="AD1830" t="s">
        <v>346</v>
      </c>
      <c r="AE1830" t="s">
        <v>324</v>
      </c>
      <c r="AF1830" t="s">
        <v>1454</v>
      </c>
      <c r="AG1830" t="s">
        <v>1455</v>
      </c>
      <c r="AH1830" t="s">
        <v>329</v>
      </c>
      <c r="AI1830" t="s">
        <v>318</v>
      </c>
      <c r="AJ1830" t="s">
        <v>1070</v>
      </c>
      <c r="AK1830">
        <v>86057</v>
      </c>
      <c r="AL1830">
        <v>40</v>
      </c>
      <c r="AM1830" t="s">
        <v>1450</v>
      </c>
      <c r="AN1830" t="s">
        <v>1451</v>
      </c>
      <c r="AO1830">
        <v>208080992</v>
      </c>
    </row>
    <row r="1831" spans="1:41">
      <c r="A1831" t="s">
        <v>315</v>
      </c>
      <c r="D1831" t="s">
        <v>316</v>
      </c>
      <c r="E1831">
        <v>69341</v>
      </c>
      <c r="F1831" t="s">
        <v>317</v>
      </c>
      <c r="G1831" t="s">
        <v>318</v>
      </c>
      <c r="H1831" s="105" t="s">
        <v>927</v>
      </c>
      <c r="I1831" t="s">
        <v>928</v>
      </c>
      <c r="J1831" t="s">
        <v>929</v>
      </c>
      <c r="K1831" t="s">
        <v>930</v>
      </c>
      <c r="L1831">
        <v>757939</v>
      </c>
      <c r="M1831">
        <v>19238</v>
      </c>
      <c r="O1831">
        <v>333080</v>
      </c>
      <c r="P1831" t="s">
        <v>1066</v>
      </c>
      <c r="Q1831">
        <v>20295</v>
      </c>
      <c r="R1831">
        <v>152</v>
      </c>
      <c r="S1831">
        <v>20295</v>
      </c>
      <c r="T1831">
        <v>2786</v>
      </c>
      <c r="U1831" t="s">
        <v>328</v>
      </c>
      <c r="W1831">
        <v>1158667035</v>
      </c>
      <c r="X1831" s="76">
        <v>44091</v>
      </c>
      <c r="Y1831" s="76">
        <v>44092</v>
      </c>
      <c r="Z1831" s="76">
        <v>44075</v>
      </c>
      <c r="AA1831" s="76">
        <v>44104</v>
      </c>
      <c r="AB1831">
        <v>2880.19</v>
      </c>
      <c r="AC1831" t="s">
        <v>1067</v>
      </c>
      <c r="AD1831" t="s">
        <v>346</v>
      </c>
      <c r="AE1831" t="s">
        <v>324</v>
      </c>
      <c r="AF1831" t="s">
        <v>1456</v>
      </c>
      <c r="AG1831" t="s">
        <v>1455</v>
      </c>
      <c r="AH1831" t="s">
        <v>329</v>
      </c>
      <c r="AI1831" t="s">
        <v>318</v>
      </c>
      <c r="AJ1831" t="s">
        <v>1070</v>
      </c>
      <c r="AK1831">
        <v>86057</v>
      </c>
      <c r="AL1831">
        <v>46</v>
      </c>
      <c r="AM1831" t="s">
        <v>1444</v>
      </c>
      <c r="AN1831" t="s">
        <v>1445</v>
      </c>
      <c r="AO1831">
        <v>208081080</v>
      </c>
    </row>
    <row r="1832" spans="1:41">
      <c r="A1832" t="s">
        <v>315</v>
      </c>
      <c r="D1832" t="s">
        <v>316</v>
      </c>
      <c r="E1832">
        <v>69341</v>
      </c>
      <c r="F1832" t="s">
        <v>317</v>
      </c>
      <c r="G1832" t="s">
        <v>318</v>
      </c>
      <c r="H1832" s="105" t="s">
        <v>927</v>
      </c>
      <c r="I1832" t="s">
        <v>928</v>
      </c>
      <c r="J1832" t="s">
        <v>929</v>
      </c>
      <c r="K1832" t="s">
        <v>930</v>
      </c>
      <c r="L1832">
        <v>757867</v>
      </c>
      <c r="M1832">
        <v>19176</v>
      </c>
      <c r="O1832">
        <v>333080</v>
      </c>
      <c r="P1832" t="s">
        <v>1066</v>
      </c>
      <c r="Q1832">
        <v>20293</v>
      </c>
      <c r="R1832">
        <v>152</v>
      </c>
      <c r="S1832">
        <v>20293</v>
      </c>
      <c r="T1832">
        <v>2786</v>
      </c>
      <c r="U1832" t="s">
        <v>328</v>
      </c>
      <c r="W1832">
        <v>1158667035</v>
      </c>
      <c r="X1832" s="76">
        <v>44091</v>
      </c>
      <c r="Y1832" s="76">
        <v>44092</v>
      </c>
      <c r="Z1832" s="76">
        <v>44013</v>
      </c>
      <c r="AA1832" s="76">
        <v>44043</v>
      </c>
      <c r="AB1832">
        <v>2822.49</v>
      </c>
      <c r="AC1832" t="s">
        <v>1067</v>
      </c>
      <c r="AD1832" t="s">
        <v>346</v>
      </c>
      <c r="AE1832" t="s">
        <v>324</v>
      </c>
      <c r="AF1832" t="s">
        <v>1454</v>
      </c>
      <c r="AG1832" t="s">
        <v>1455</v>
      </c>
      <c r="AH1832" t="s">
        <v>329</v>
      </c>
      <c r="AI1832" t="s">
        <v>318</v>
      </c>
      <c r="AJ1832" t="s">
        <v>1070</v>
      </c>
      <c r="AK1832">
        <v>86057</v>
      </c>
      <c r="AL1832">
        <v>16</v>
      </c>
      <c r="AM1832" t="s">
        <v>960</v>
      </c>
      <c r="AN1832" t="s">
        <v>961</v>
      </c>
      <c r="AO1832">
        <v>208080866</v>
      </c>
    </row>
    <row r="1833" spans="1:41">
      <c r="A1833" t="s">
        <v>315</v>
      </c>
      <c r="D1833" t="s">
        <v>316</v>
      </c>
      <c r="E1833">
        <v>69341</v>
      </c>
      <c r="F1833" t="s">
        <v>317</v>
      </c>
      <c r="G1833" t="s">
        <v>318</v>
      </c>
      <c r="H1833" s="105" t="s">
        <v>927</v>
      </c>
      <c r="I1833" t="s">
        <v>928</v>
      </c>
      <c r="J1833" t="s">
        <v>929</v>
      </c>
      <c r="K1833" t="s">
        <v>930</v>
      </c>
      <c r="L1833">
        <v>757920</v>
      </c>
      <c r="M1833">
        <v>19238</v>
      </c>
      <c r="O1833">
        <v>333080</v>
      </c>
      <c r="P1833" t="s">
        <v>1066</v>
      </c>
      <c r="Q1833">
        <v>20295</v>
      </c>
      <c r="R1833">
        <v>152</v>
      </c>
      <c r="S1833">
        <v>20295</v>
      </c>
      <c r="T1833">
        <v>2786</v>
      </c>
      <c r="U1833" t="s">
        <v>328</v>
      </c>
      <c r="W1833">
        <v>1158667035</v>
      </c>
      <c r="X1833" s="76">
        <v>44091</v>
      </c>
      <c r="Y1833" s="76">
        <v>44092</v>
      </c>
      <c r="Z1833" s="76">
        <v>44075</v>
      </c>
      <c r="AA1833" s="76">
        <v>44104</v>
      </c>
      <c r="AB1833">
        <v>1033.79</v>
      </c>
      <c r="AC1833" t="s">
        <v>1067</v>
      </c>
      <c r="AD1833" t="s">
        <v>346</v>
      </c>
      <c r="AE1833" t="s">
        <v>324</v>
      </c>
      <c r="AF1833" t="s">
        <v>1456</v>
      </c>
      <c r="AG1833" t="s">
        <v>1455</v>
      </c>
      <c r="AH1833" t="s">
        <v>329</v>
      </c>
      <c r="AI1833" t="s">
        <v>318</v>
      </c>
      <c r="AJ1833" t="s">
        <v>1070</v>
      </c>
      <c r="AK1833">
        <v>86057</v>
      </c>
      <c r="AL1833">
        <v>33</v>
      </c>
      <c r="AM1833" t="s">
        <v>1446</v>
      </c>
      <c r="AN1833" t="s">
        <v>1447</v>
      </c>
      <c r="AO1833">
        <v>208080896</v>
      </c>
    </row>
    <row r="1834" spans="1:41">
      <c r="A1834" t="s">
        <v>315</v>
      </c>
      <c r="D1834" t="s">
        <v>316</v>
      </c>
      <c r="E1834">
        <v>69341</v>
      </c>
      <c r="F1834" t="s">
        <v>317</v>
      </c>
      <c r="G1834" t="s">
        <v>318</v>
      </c>
      <c r="H1834" s="105" t="s">
        <v>927</v>
      </c>
      <c r="I1834" t="s">
        <v>928</v>
      </c>
      <c r="J1834" t="s">
        <v>929</v>
      </c>
      <c r="K1834" t="s">
        <v>930</v>
      </c>
      <c r="L1834">
        <v>757913</v>
      </c>
      <c r="M1834">
        <v>19207</v>
      </c>
      <c r="O1834">
        <v>333080</v>
      </c>
      <c r="P1834" t="s">
        <v>1066</v>
      </c>
      <c r="Q1834">
        <v>20294</v>
      </c>
      <c r="R1834">
        <v>152</v>
      </c>
      <c r="S1834">
        <v>20294</v>
      </c>
      <c r="T1834">
        <v>2786</v>
      </c>
      <c r="U1834" t="s">
        <v>328</v>
      </c>
      <c r="W1834">
        <v>1158667035</v>
      </c>
      <c r="X1834" s="76">
        <v>44091</v>
      </c>
      <c r="Y1834" s="76">
        <v>44092</v>
      </c>
      <c r="Z1834" s="76">
        <v>44044</v>
      </c>
      <c r="AA1834" s="76">
        <v>44074</v>
      </c>
      <c r="AB1834">
        <v>2822.49</v>
      </c>
      <c r="AC1834" t="s">
        <v>1067</v>
      </c>
      <c r="AD1834" t="s">
        <v>346</v>
      </c>
      <c r="AE1834" t="s">
        <v>324</v>
      </c>
      <c r="AF1834" t="s">
        <v>1457</v>
      </c>
      <c r="AG1834" t="s">
        <v>1455</v>
      </c>
      <c r="AH1834" t="s">
        <v>329</v>
      </c>
      <c r="AI1834" t="s">
        <v>318</v>
      </c>
      <c r="AJ1834" t="s">
        <v>1070</v>
      </c>
      <c r="AK1834">
        <v>86057</v>
      </c>
      <c r="AL1834">
        <v>45</v>
      </c>
      <c r="AM1834" t="s">
        <v>1427</v>
      </c>
      <c r="AN1834" t="s">
        <v>1428</v>
      </c>
      <c r="AO1834">
        <v>208081073</v>
      </c>
    </row>
    <row r="1835" spans="1:41">
      <c r="A1835" t="s">
        <v>315</v>
      </c>
      <c r="D1835" t="s">
        <v>316</v>
      </c>
      <c r="E1835">
        <v>69341</v>
      </c>
      <c r="F1835" t="s">
        <v>317</v>
      </c>
      <c r="G1835" t="s">
        <v>318</v>
      </c>
      <c r="H1835" s="105" t="s">
        <v>927</v>
      </c>
      <c r="I1835" t="s">
        <v>928</v>
      </c>
      <c r="J1835" t="s">
        <v>929</v>
      </c>
      <c r="K1835" t="s">
        <v>930</v>
      </c>
      <c r="L1835">
        <v>757905</v>
      </c>
      <c r="M1835">
        <v>19207</v>
      </c>
      <c r="O1835">
        <v>333080</v>
      </c>
      <c r="P1835" t="s">
        <v>1066</v>
      </c>
      <c r="Q1835">
        <v>20294</v>
      </c>
      <c r="R1835">
        <v>152</v>
      </c>
      <c r="S1835">
        <v>20294</v>
      </c>
      <c r="T1835">
        <v>2786</v>
      </c>
      <c r="U1835" t="s">
        <v>328</v>
      </c>
      <c r="W1835">
        <v>1158667035</v>
      </c>
      <c r="X1835" s="76">
        <v>44091</v>
      </c>
      <c r="Y1835" s="76">
        <v>44092</v>
      </c>
      <c r="Z1835" s="76">
        <v>44044</v>
      </c>
      <c r="AA1835" s="76">
        <v>44074</v>
      </c>
      <c r="AB1835">
        <v>2822.49</v>
      </c>
      <c r="AC1835" t="s">
        <v>1067</v>
      </c>
      <c r="AD1835" t="s">
        <v>346</v>
      </c>
      <c r="AE1835" t="s">
        <v>324</v>
      </c>
      <c r="AF1835" t="s">
        <v>1457</v>
      </c>
      <c r="AG1835" t="s">
        <v>1455</v>
      </c>
      <c r="AH1835" t="s">
        <v>329</v>
      </c>
      <c r="AI1835" t="s">
        <v>318</v>
      </c>
      <c r="AJ1835" t="s">
        <v>1070</v>
      </c>
      <c r="AK1835">
        <v>86057</v>
      </c>
      <c r="AL1835">
        <v>40</v>
      </c>
      <c r="AM1835" t="s">
        <v>1450</v>
      </c>
      <c r="AN1835" t="s">
        <v>1451</v>
      </c>
      <c r="AO1835">
        <v>208080992</v>
      </c>
    </row>
    <row r="1836" spans="1:41">
      <c r="A1836" t="s">
        <v>315</v>
      </c>
      <c r="D1836" t="s">
        <v>316</v>
      </c>
      <c r="E1836">
        <v>69341</v>
      </c>
      <c r="F1836" t="s">
        <v>317</v>
      </c>
      <c r="G1836" t="s">
        <v>318</v>
      </c>
      <c r="H1836" s="105" t="s">
        <v>927</v>
      </c>
      <c r="I1836" t="s">
        <v>928</v>
      </c>
      <c r="J1836" t="s">
        <v>929</v>
      </c>
      <c r="K1836" t="s">
        <v>930</v>
      </c>
      <c r="L1836">
        <v>757882</v>
      </c>
      <c r="M1836">
        <v>19176</v>
      </c>
      <c r="O1836">
        <v>333080</v>
      </c>
      <c r="P1836" t="s">
        <v>1066</v>
      </c>
      <c r="Q1836">
        <v>20293</v>
      </c>
      <c r="R1836">
        <v>152</v>
      </c>
      <c r="S1836">
        <v>20293</v>
      </c>
      <c r="T1836">
        <v>2786</v>
      </c>
      <c r="U1836" t="s">
        <v>328</v>
      </c>
      <c r="W1836">
        <v>1158667035</v>
      </c>
      <c r="X1836" s="76">
        <v>44091</v>
      </c>
      <c r="Y1836" s="76">
        <v>44092</v>
      </c>
      <c r="Z1836" s="76">
        <v>44013</v>
      </c>
      <c r="AA1836" s="76">
        <v>44043</v>
      </c>
      <c r="AB1836">
        <v>2822.49</v>
      </c>
      <c r="AC1836" t="s">
        <v>1067</v>
      </c>
      <c r="AD1836" t="s">
        <v>346</v>
      </c>
      <c r="AE1836" t="s">
        <v>324</v>
      </c>
      <c r="AF1836" t="s">
        <v>1454</v>
      </c>
      <c r="AG1836" t="s">
        <v>1455</v>
      </c>
      <c r="AH1836" t="s">
        <v>329</v>
      </c>
      <c r="AI1836" t="s">
        <v>318</v>
      </c>
      <c r="AJ1836" t="s">
        <v>1070</v>
      </c>
      <c r="AK1836">
        <v>86057</v>
      </c>
      <c r="AL1836">
        <v>41</v>
      </c>
      <c r="AM1836" t="s">
        <v>1438</v>
      </c>
      <c r="AN1836" t="s">
        <v>1439</v>
      </c>
      <c r="AO1836">
        <v>208081013</v>
      </c>
    </row>
    <row r="1837" spans="1:41">
      <c r="A1837" t="s">
        <v>315</v>
      </c>
      <c r="D1837" t="s">
        <v>316</v>
      </c>
      <c r="E1837">
        <v>69341</v>
      </c>
      <c r="F1837" t="s">
        <v>317</v>
      </c>
      <c r="G1837" t="s">
        <v>318</v>
      </c>
      <c r="H1837" s="105" t="s">
        <v>927</v>
      </c>
      <c r="I1837" t="s">
        <v>928</v>
      </c>
      <c r="J1837" t="s">
        <v>929</v>
      </c>
      <c r="K1837" t="s">
        <v>930</v>
      </c>
      <c r="L1837">
        <v>757935</v>
      </c>
      <c r="M1837">
        <v>19238</v>
      </c>
      <c r="O1837">
        <v>333080</v>
      </c>
      <c r="P1837" t="s">
        <v>1066</v>
      </c>
      <c r="Q1837">
        <v>20295</v>
      </c>
      <c r="R1837">
        <v>152</v>
      </c>
      <c r="S1837">
        <v>20295</v>
      </c>
      <c r="T1837">
        <v>2786</v>
      </c>
      <c r="U1837" t="s">
        <v>328</v>
      </c>
      <c r="W1837">
        <v>1158667035</v>
      </c>
      <c r="X1837" s="76">
        <v>44091</v>
      </c>
      <c r="Y1837" s="76">
        <v>44092</v>
      </c>
      <c r="Z1837" s="76">
        <v>44075</v>
      </c>
      <c r="AA1837" s="76">
        <v>44104</v>
      </c>
      <c r="AB1837">
        <v>2822.49</v>
      </c>
      <c r="AC1837" t="s">
        <v>1067</v>
      </c>
      <c r="AD1837" t="s">
        <v>346</v>
      </c>
      <c r="AE1837" t="s">
        <v>324</v>
      </c>
      <c r="AF1837" t="s">
        <v>1456</v>
      </c>
      <c r="AG1837" t="s">
        <v>1455</v>
      </c>
      <c r="AH1837" t="s">
        <v>329</v>
      </c>
      <c r="AI1837" t="s">
        <v>318</v>
      </c>
      <c r="AJ1837" t="s">
        <v>1070</v>
      </c>
      <c r="AK1837">
        <v>86057</v>
      </c>
      <c r="AL1837">
        <v>42</v>
      </c>
      <c r="AM1837" t="s">
        <v>1107</v>
      </c>
      <c r="AN1837" t="s">
        <v>1431</v>
      </c>
      <c r="AO1837">
        <v>208081043</v>
      </c>
    </row>
    <row r="1838" spans="1:41">
      <c r="A1838" t="s">
        <v>315</v>
      </c>
      <c r="D1838" t="s">
        <v>316</v>
      </c>
      <c r="E1838">
        <v>69341</v>
      </c>
      <c r="F1838" t="s">
        <v>317</v>
      </c>
      <c r="G1838" t="s">
        <v>318</v>
      </c>
      <c r="H1838" s="105" t="s">
        <v>927</v>
      </c>
      <c r="I1838" t="s">
        <v>928</v>
      </c>
      <c r="J1838" t="s">
        <v>929</v>
      </c>
      <c r="K1838" t="s">
        <v>930</v>
      </c>
      <c r="L1838">
        <v>757889</v>
      </c>
      <c r="M1838">
        <v>19176</v>
      </c>
      <c r="O1838">
        <v>333080</v>
      </c>
      <c r="P1838" t="s">
        <v>1066</v>
      </c>
      <c r="Q1838">
        <v>20293</v>
      </c>
      <c r="R1838">
        <v>152</v>
      </c>
      <c r="S1838">
        <v>20293</v>
      </c>
      <c r="T1838">
        <v>2786</v>
      </c>
      <c r="U1838" t="s">
        <v>328</v>
      </c>
      <c r="W1838">
        <v>1158667035</v>
      </c>
      <c r="X1838" s="76">
        <v>44091</v>
      </c>
      <c r="Y1838" s="76">
        <v>44092</v>
      </c>
      <c r="Z1838" s="76">
        <v>44013</v>
      </c>
      <c r="AA1838" s="76">
        <v>44043</v>
      </c>
      <c r="AB1838">
        <v>2880.19</v>
      </c>
      <c r="AC1838" t="s">
        <v>1067</v>
      </c>
      <c r="AD1838" t="s">
        <v>346</v>
      </c>
      <c r="AE1838" t="s">
        <v>324</v>
      </c>
      <c r="AF1838" t="s">
        <v>1454</v>
      </c>
      <c r="AG1838" t="s">
        <v>1455</v>
      </c>
      <c r="AH1838" t="s">
        <v>329</v>
      </c>
      <c r="AI1838" t="s">
        <v>318</v>
      </c>
      <c r="AJ1838" t="s">
        <v>1070</v>
      </c>
      <c r="AK1838">
        <v>86057</v>
      </c>
      <c r="AL1838">
        <v>46</v>
      </c>
      <c r="AM1838" t="s">
        <v>1444</v>
      </c>
      <c r="AN1838" t="s">
        <v>1445</v>
      </c>
      <c r="AO1838">
        <v>208081080</v>
      </c>
    </row>
    <row r="1839" spans="1:41">
      <c r="A1839" t="s">
        <v>315</v>
      </c>
      <c r="D1839" t="s">
        <v>316</v>
      </c>
      <c r="E1839">
        <v>69341</v>
      </c>
      <c r="F1839" t="s">
        <v>317</v>
      </c>
      <c r="G1839" t="s">
        <v>318</v>
      </c>
      <c r="H1839" s="105" t="s">
        <v>927</v>
      </c>
      <c r="I1839" t="s">
        <v>928</v>
      </c>
      <c r="J1839" t="s">
        <v>929</v>
      </c>
      <c r="K1839" t="s">
        <v>930</v>
      </c>
      <c r="L1839">
        <v>757927</v>
      </c>
      <c r="M1839">
        <v>19238</v>
      </c>
      <c r="O1839">
        <v>333080</v>
      </c>
      <c r="P1839" t="s">
        <v>1066</v>
      </c>
      <c r="Q1839">
        <v>20295</v>
      </c>
      <c r="R1839">
        <v>152</v>
      </c>
      <c r="S1839">
        <v>20295</v>
      </c>
      <c r="T1839">
        <v>2786</v>
      </c>
      <c r="U1839" t="s">
        <v>328</v>
      </c>
      <c r="W1839">
        <v>1158667035</v>
      </c>
      <c r="X1839" s="76">
        <v>44091</v>
      </c>
      <c r="Y1839" s="76">
        <v>44092</v>
      </c>
      <c r="Z1839" s="76">
        <v>44075</v>
      </c>
      <c r="AA1839" s="76">
        <v>44104</v>
      </c>
      <c r="AB1839">
        <v>2880.19</v>
      </c>
      <c r="AC1839" t="s">
        <v>1067</v>
      </c>
      <c r="AD1839" t="s">
        <v>346</v>
      </c>
      <c r="AE1839" t="s">
        <v>324</v>
      </c>
      <c r="AF1839" t="s">
        <v>1456</v>
      </c>
      <c r="AG1839" t="s">
        <v>1455</v>
      </c>
      <c r="AH1839" t="s">
        <v>329</v>
      </c>
      <c r="AI1839" t="s">
        <v>318</v>
      </c>
      <c r="AJ1839" t="s">
        <v>1070</v>
      </c>
      <c r="AK1839">
        <v>86057</v>
      </c>
      <c r="AL1839">
        <v>21</v>
      </c>
      <c r="AM1839" t="s">
        <v>956</v>
      </c>
      <c r="AN1839" t="s">
        <v>957</v>
      </c>
      <c r="AO1839">
        <v>208080962</v>
      </c>
    </row>
    <row r="1840" spans="1:41">
      <c r="A1840" t="s">
        <v>315</v>
      </c>
      <c r="D1840" t="s">
        <v>316</v>
      </c>
      <c r="E1840">
        <v>69341</v>
      </c>
      <c r="F1840" t="s">
        <v>317</v>
      </c>
      <c r="G1840" t="s">
        <v>318</v>
      </c>
      <c r="H1840" s="105" t="s">
        <v>927</v>
      </c>
      <c r="I1840" t="s">
        <v>928</v>
      </c>
      <c r="J1840" t="s">
        <v>929</v>
      </c>
      <c r="K1840" t="s">
        <v>930</v>
      </c>
      <c r="L1840">
        <v>757916</v>
      </c>
      <c r="M1840">
        <v>19238</v>
      </c>
      <c r="O1840">
        <v>333080</v>
      </c>
      <c r="P1840" t="s">
        <v>1066</v>
      </c>
      <c r="Q1840">
        <v>20295</v>
      </c>
      <c r="R1840">
        <v>152</v>
      </c>
      <c r="S1840">
        <v>20295</v>
      </c>
      <c r="T1840">
        <v>2786</v>
      </c>
      <c r="U1840" t="s">
        <v>328</v>
      </c>
      <c r="W1840">
        <v>1158667035</v>
      </c>
      <c r="X1840" s="76">
        <v>44091</v>
      </c>
      <c r="Y1840" s="76">
        <v>44092</v>
      </c>
      <c r="Z1840" s="76">
        <v>44075</v>
      </c>
      <c r="AA1840" s="76">
        <v>44104</v>
      </c>
      <c r="AB1840">
        <v>2822.49</v>
      </c>
      <c r="AC1840" t="s">
        <v>1067</v>
      </c>
      <c r="AD1840" t="s">
        <v>346</v>
      </c>
      <c r="AE1840" t="s">
        <v>324</v>
      </c>
      <c r="AF1840" t="s">
        <v>1456</v>
      </c>
      <c r="AG1840" t="s">
        <v>1455</v>
      </c>
      <c r="AH1840" t="s">
        <v>329</v>
      </c>
      <c r="AI1840" t="s">
        <v>318</v>
      </c>
      <c r="AJ1840" t="s">
        <v>1070</v>
      </c>
      <c r="AK1840">
        <v>86057</v>
      </c>
      <c r="AL1840">
        <v>17</v>
      </c>
      <c r="AM1840" t="s">
        <v>936</v>
      </c>
      <c r="AN1840" t="s">
        <v>937</v>
      </c>
      <c r="AO1840">
        <v>208080850</v>
      </c>
    </row>
    <row r="1841" spans="1:41">
      <c r="A1841" t="s">
        <v>315</v>
      </c>
      <c r="D1841" t="s">
        <v>316</v>
      </c>
      <c r="E1841">
        <v>69341</v>
      </c>
      <c r="F1841" t="s">
        <v>317</v>
      </c>
      <c r="G1841" t="s">
        <v>318</v>
      </c>
      <c r="H1841" s="105" t="s">
        <v>927</v>
      </c>
      <c r="I1841" t="s">
        <v>928</v>
      </c>
      <c r="J1841" t="s">
        <v>929</v>
      </c>
      <c r="K1841" t="s">
        <v>930</v>
      </c>
      <c r="L1841">
        <v>757901</v>
      </c>
      <c r="M1841">
        <v>19207</v>
      </c>
      <c r="O1841">
        <v>333080</v>
      </c>
      <c r="P1841" t="s">
        <v>1066</v>
      </c>
      <c r="Q1841">
        <v>20294</v>
      </c>
      <c r="R1841">
        <v>152</v>
      </c>
      <c r="S1841">
        <v>20294</v>
      </c>
      <c r="T1841">
        <v>2786</v>
      </c>
      <c r="U1841" t="s">
        <v>328</v>
      </c>
      <c r="W1841">
        <v>1158667035</v>
      </c>
      <c r="X1841" s="76">
        <v>44091</v>
      </c>
      <c r="Y1841" s="76">
        <v>44092</v>
      </c>
      <c r="Z1841" s="76">
        <v>44044</v>
      </c>
      <c r="AA1841" s="76">
        <v>44074</v>
      </c>
      <c r="AB1841">
        <v>2822.49</v>
      </c>
      <c r="AC1841" t="s">
        <v>1067</v>
      </c>
      <c r="AD1841" t="s">
        <v>346</v>
      </c>
      <c r="AE1841" t="s">
        <v>324</v>
      </c>
      <c r="AF1841" t="s">
        <v>1457</v>
      </c>
      <c r="AG1841" t="s">
        <v>1455</v>
      </c>
      <c r="AH1841" t="s">
        <v>329</v>
      </c>
      <c r="AI1841" t="s">
        <v>318</v>
      </c>
      <c r="AJ1841" t="s">
        <v>1070</v>
      </c>
      <c r="AK1841">
        <v>86057</v>
      </c>
      <c r="AL1841">
        <v>39</v>
      </c>
      <c r="AM1841" t="s">
        <v>1432</v>
      </c>
      <c r="AN1841" t="s">
        <v>1433</v>
      </c>
      <c r="AO1841">
        <v>208080955</v>
      </c>
    </row>
    <row r="1842" spans="1:41">
      <c r="A1842" t="s">
        <v>315</v>
      </c>
      <c r="D1842" t="s">
        <v>316</v>
      </c>
      <c r="E1842">
        <v>69341</v>
      </c>
      <c r="F1842" t="s">
        <v>317</v>
      </c>
      <c r="G1842" t="s">
        <v>318</v>
      </c>
      <c r="H1842" s="105" t="s">
        <v>927</v>
      </c>
      <c r="I1842" t="s">
        <v>928</v>
      </c>
      <c r="J1842" t="s">
        <v>929</v>
      </c>
      <c r="K1842" t="s">
        <v>930</v>
      </c>
      <c r="L1842">
        <v>757895</v>
      </c>
      <c r="M1842">
        <v>19207</v>
      </c>
      <c r="O1842">
        <v>333080</v>
      </c>
      <c r="P1842" t="s">
        <v>1066</v>
      </c>
      <c r="Q1842">
        <v>20294</v>
      </c>
      <c r="R1842">
        <v>152</v>
      </c>
      <c r="S1842">
        <v>20294</v>
      </c>
      <c r="T1842">
        <v>2786</v>
      </c>
      <c r="U1842" t="s">
        <v>328</v>
      </c>
      <c r="W1842">
        <v>1158667035</v>
      </c>
      <c r="X1842" s="76">
        <v>44091</v>
      </c>
      <c r="Y1842" s="76">
        <v>44092</v>
      </c>
      <c r="Z1842" s="76">
        <v>44044</v>
      </c>
      <c r="AA1842" s="76">
        <v>44074</v>
      </c>
      <c r="AB1842">
        <v>1033.79</v>
      </c>
      <c r="AC1842" t="s">
        <v>1067</v>
      </c>
      <c r="AD1842" t="s">
        <v>346</v>
      </c>
      <c r="AE1842" t="s">
        <v>324</v>
      </c>
      <c r="AF1842" t="s">
        <v>1457</v>
      </c>
      <c r="AG1842" t="s">
        <v>1455</v>
      </c>
      <c r="AH1842" t="s">
        <v>329</v>
      </c>
      <c r="AI1842" t="s">
        <v>318</v>
      </c>
      <c r="AJ1842" t="s">
        <v>1070</v>
      </c>
      <c r="AK1842">
        <v>86057</v>
      </c>
      <c r="AL1842">
        <v>33</v>
      </c>
      <c r="AM1842" t="s">
        <v>1446</v>
      </c>
      <c r="AN1842" t="s">
        <v>1447</v>
      </c>
      <c r="AO1842">
        <v>208080896</v>
      </c>
    </row>
    <row r="1843" spans="1:41">
      <c r="A1843" t="s">
        <v>315</v>
      </c>
      <c r="D1843" t="s">
        <v>316</v>
      </c>
      <c r="E1843">
        <v>69341</v>
      </c>
      <c r="F1843" t="s">
        <v>317</v>
      </c>
      <c r="G1843" t="s">
        <v>318</v>
      </c>
      <c r="H1843" s="105" t="s">
        <v>927</v>
      </c>
      <c r="I1843" t="s">
        <v>928</v>
      </c>
      <c r="J1843" t="s">
        <v>929</v>
      </c>
      <c r="K1843" t="s">
        <v>930</v>
      </c>
      <c r="L1843">
        <v>757876</v>
      </c>
      <c r="M1843">
        <v>19176</v>
      </c>
      <c r="O1843">
        <v>333080</v>
      </c>
      <c r="P1843" t="s">
        <v>1066</v>
      </c>
      <c r="Q1843">
        <v>20293</v>
      </c>
      <c r="R1843">
        <v>152</v>
      </c>
      <c r="S1843">
        <v>20293</v>
      </c>
      <c r="T1843">
        <v>2786</v>
      </c>
      <c r="U1843" t="s">
        <v>328</v>
      </c>
      <c r="W1843">
        <v>1158667035</v>
      </c>
      <c r="X1843" s="76">
        <v>44091</v>
      </c>
      <c r="Y1843" s="76">
        <v>44092</v>
      </c>
      <c r="Z1843" s="76">
        <v>44013</v>
      </c>
      <c r="AA1843" s="76">
        <v>44043</v>
      </c>
      <c r="AB1843">
        <v>2822.49</v>
      </c>
      <c r="AC1843" t="s">
        <v>1067</v>
      </c>
      <c r="AD1843" t="s">
        <v>346</v>
      </c>
      <c r="AE1843" t="s">
        <v>324</v>
      </c>
      <c r="AF1843" t="s">
        <v>1454</v>
      </c>
      <c r="AG1843" t="s">
        <v>1455</v>
      </c>
      <c r="AH1843" t="s">
        <v>329</v>
      </c>
      <c r="AI1843" t="s">
        <v>318</v>
      </c>
      <c r="AJ1843" t="s">
        <v>1070</v>
      </c>
      <c r="AK1843">
        <v>86057</v>
      </c>
      <c r="AL1843">
        <v>39</v>
      </c>
      <c r="AM1843" t="s">
        <v>1432</v>
      </c>
      <c r="AN1843" t="s">
        <v>1433</v>
      </c>
      <c r="AO1843">
        <v>208080955</v>
      </c>
    </row>
    <row r="1844" spans="1:41">
      <c r="A1844" t="s">
        <v>315</v>
      </c>
      <c r="D1844" t="s">
        <v>316</v>
      </c>
      <c r="E1844">
        <v>69341</v>
      </c>
      <c r="F1844" t="s">
        <v>317</v>
      </c>
      <c r="G1844" t="s">
        <v>318</v>
      </c>
      <c r="H1844" s="105" t="s">
        <v>927</v>
      </c>
      <c r="I1844" t="s">
        <v>928</v>
      </c>
      <c r="J1844" t="s">
        <v>929</v>
      </c>
      <c r="K1844" t="s">
        <v>930</v>
      </c>
      <c r="L1844">
        <v>757929</v>
      </c>
      <c r="M1844">
        <v>19238</v>
      </c>
      <c r="O1844">
        <v>333080</v>
      </c>
      <c r="P1844" t="s">
        <v>1066</v>
      </c>
      <c r="Q1844">
        <v>20295</v>
      </c>
      <c r="R1844">
        <v>152</v>
      </c>
      <c r="S1844">
        <v>20295</v>
      </c>
      <c r="T1844">
        <v>2786</v>
      </c>
      <c r="U1844" t="s">
        <v>328</v>
      </c>
      <c r="W1844">
        <v>1158667035</v>
      </c>
      <c r="X1844" s="76">
        <v>44091</v>
      </c>
      <c r="Y1844" s="76">
        <v>44092</v>
      </c>
      <c r="Z1844" s="76">
        <v>44075</v>
      </c>
      <c r="AA1844" s="76">
        <v>44104</v>
      </c>
      <c r="AB1844">
        <v>2735.94</v>
      </c>
      <c r="AC1844" t="s">
        <v>1067</v>
      </c>
      <c r="AD1844" t="s">
        <v>346</v>
      </c>
      <c r="AE1844" t="s">
        <v>324</v>
      </c>
      <c r="AF1844" t="s">
        <v>1456</v>
      </c>
      <c r="AG1844" t="s">
        <v>1455</v>
      </c>
      <c r="AH1844" t="s">
        <v>329</v>
      </c>
      <c r="AI1844" t="s">
        <v>318</v>
      </c>
      <c r="AJ1844" t="s">
        <v>1070</v>
      </c>
      <c r="AK1844">
        <v>86057</v>
      </c>
      <c r="AL1844">
        <v>12</v>
      </c>
      <c r="AM1844" t="s">
        <v>974</v>
      </c>
      <c r="AN1844" t="s">
        <v>975</v>
      </c>
      <c r="AO1844">
        <v>208080985</v>
      </c>
    </row>
    <row r="1845" spans="1:41">
      <c r="A1845" t="s">
        <v>315</v>
      </c>
      <c r="D1845" t="s">
        <v>316</v>
      </c>
      <c r="E1845">
        <v>69341</v>
      </c>
      <c r="F1845" t="s">
        <v>317</v>
      </c>
      <c r="G1845" t="s">
        <v>318</v>
      </c>
      <c r="H1845" s="105" t="s">
        <v>927</v>
      </c>
      <c r="I1845" t="s">
        <v>928</v>
      </c>
      <c r="J1845" t="s">
        <v>929</v>
      </c>
      <c r="K1845" t="s">
        <v>930</v>
      </c>
      <c r="L1845">
        <v>757933</v>
      </c>
      <c r="M1845">
        <v>19238</v>
      </c>
      <c r="O1845">
        <v>333080</v>
      </c>
      <c r="P1845" t="s">
        <v>1066</v>
      </c>
      <c r="Q1845">
        <v>20295</v>
      </c>
      <c r="R1845">
        <v>152</v>
      </c>
      <c r="S1845">
        <v>20295</v>
      </c>
      <c r="T1845">
        <v>2786</v>
      </c>
      <c r="U1845" t="s">
        <v>328</v>
      </c>
      <c r="W1845">
        <v>1158667035</v>
      </c>
      <c r="X1845" s="76">
        <v>44091</v>
      </c>
      <c r="Y1845" s="76">
        <v>44092</v>
      </c>
      <c r="Z1845" s="76">
        <v>44075</v>
      </c>
      <c r="AA1845" s="76">
        <v>44104</v>
      </c>
      <c r="AB1845">
        <v>1033.79</v>
      </c>
      <c r="AC1845" t="s">
        <v>1067</v>
      </c>
      <c r="AD1845" t="s">
        <v>346</v>
      </c>
      <c r="AE1845" t="s">
        <v>324</v>
      </c>
      <c r="AF1845" t="s">
        <v>1456</v>
      </c>
      <c r="AG1845" t="s">
        <v>1455</v>
      </c>
      <c r="AH1845" t="s">
        <v>329</v>
      </c>
      <c r="AI1845" t="s">
        <v>318</v>
      </c>
      <c r="AJ1845" t="s">
        <v>1070</v>
      </c>
      <c r="AK1845">
        <v>86057</v>
      </c>
      <c r="AL1845">
        <v>11</v>
      </c>
      <c r="AM1845" t="s">
        <v>958</v>
      </c>
      <c r="AN1845" t="s">
        <v>959</v>
      </c>
      <c r="AO1845">
        <v>208081020</v>
      </c>
    </row>
    <row r="1846" spans="1:41">
      <c r="A1846" t="s">
        <v>315</v>
      </c>
      <c r="D1846" t="s">
        <v>316</v>
      </c>
      <c r="E1846">
        <v>69341</v>
      </c>
      <c r="F1846" t="s">
        <v>317</v>
      </c>
      <c r="G1846" t="s">
        <v>318</v>
      </c>
      <c r="H1846" s="105" t="s">
        <v>927</v>
      </c>
      <c r="I1846" t="s">
        <v>928</v>
      </c>
      <c r="J1846" t="s">
        <v>929</v>
      </c>
      <c r="K1846" t="s">
        <v>930</v>
      </c>
      <c r="L1846">
        <v>757926</v>
      </c>
      <c r="M1846">
        <v>19238</v>
      </c>
      <c r="O1846">
        <v>333080</v>
      </c>
      <c r="P1846" t="s">
        <v>1066</v>
      </c>
      <c r="Q1846">
        <v>20295</v>
      </c>
      <c r="R1846">
        <v>152</v>
      </c>
      <c r="S1846">
        <v>20295</v>
      </c>
      <c r="T1846">
        <v>2786</v>
      </c>
      <c r="U1846" t="s">
        <v>328</v>
      </c>
      <c r="W1846">
        <v>1158667035</v>
      </c>
      <c r="X1846" s="76">
        <v>44091</v>
      </c>
      <c r="Y1846" s="76">
        <v>44092</v>
      </c>
      <c r="Z1846" s="76">
        <v>44075</v>
      </c>
      <c r="AA1846" s="76">
        <v>44104</v>
      </c>
      <c r="AB1846">
        <v>2822.49</v>
      </c>
      <c r="AC1846" t="s">
        <v>1067</v>
      </c>
      <c r="AD1846" t="s">
        <v>346</v>
      </c>
      <c r="AE1846" t="s">
        <v>324</v>
      </c>
      <c r="AF1846" t="s">
        <v>1456</v>
      </c>
      <c r="AG1846" t="s">
        <v>1455</v>
      </c>
      <c r="AH1846" t="s">
        <v>329</v>
      </c>
      <c r="AI1846" t="s">
        <v>318</v>
      </c>
      <c r="AJ1846" t="s">
        <v>1070</v>
      </c>
      <c r="AK1846">
        <v>86057</v>
      </c>
      <c r="AL1846">
        <v>39</v>
      </c>
      <c r="AM1846" t="s">
        <v>1432</v>
      </c>
      <c r="AN1846" t="s">
        <v>1433</v>
      </c>
      <c r="AO1846">
        <v>208080955</v>
      </c>
    </row>
    <row r="1847" spans="1:41">
      <c r="A1847" t="s">
        <v>315</v>
      </c>
      <c r="D1847" t="s">
        <v>316</v>
      </c>
      <c r="E1847">
        <v>69341</v>
      </c>
      <c r="F1847" t="s">
        <v>317</v>
      </c>
      <c r="G1847" t="s">
        <v>318</v>
      </c>
      <c r="H1847" s="105" t="s">
        <v>927</v>
      </c>
      <c r="I1847" t="s">
        <v>928</v>
      </c>
      <c r="J1847" t="s">
        <v>929</v>
      </c>
      <c r="K1847" t="s">
        <v>930</v>
      </c>
      <c r="L1847">
        <v>757919</v>
      </c>
      <c r="M1847">
        <v>19238</v>
      </c>
      <c r="O1847">
        <v>333080</v>
      </c>
      <c r="P1847" t="s">
        <v>1066</v>
      </c>
      <c r="Q1847">
        <v>20295</v>
      </c>
      <c r="R1847">
        <v>152</v>
      </c>
      <c r="S1847">
        <v>20295</v>
      </c>
      <c r="T1847">
        <v>2786</v>
      </c>
      <c r="U1847" t="s">
        <v>328</v>
      </c>
      <c r="W1847">
        <v>1158667035</v>
      </c>
      <c r="X1847" s="76">
        <v>44091</v>
      </c>
      <c r="Y1847" s="76">
        <v>44092</v>
      </c>
      <c r="Z1847" s="76">
        <v>44075</v>
      </c>
      <c r="AA1847" s="76">
        <v>44104</v>
      </c>
      <c r="AB1847">
        <v>2880.19</v>
      </c>
      <c r="AC1847" t="s">
        <v>1067</v>
      </c>
      <c r="AD1847" t="s">
        <v>346</v>
      </c>
      <c r="AE1847" t="s">
        <v>324</v>
      </c>
      <c r="AF1847" t="s">
        <v>1456</v>
      </c>
      <c r="AG1847" t="s">
        <v>1455</v>
      </c>
      <c r="AH1847" t="s">
        <v>329</v>
      </c>
      <c r="AI1847" t="s">
        <v>318</v>
      </c>
      <c r="AJ1847" t="s">
        <v>1070</v>
      </c>
      <c r="AK1847">
        <v>86057</v>
      </c>
      <c r="AL1847">
        <v>20</v>
      </c>
      <c r="AM1847" t="s">
        <v>952</v>
      </c>
      <c r="AN1847" t="s">
        <v>953</v>
      </c>
      <c r="AO1847">
        <v>208080880</v>
      </c>
    </row>
    <row r="1848" spans="1:41">
      <c r="A1848" t="s">
        <v>315</v>
      </c>
      <c r="D1848" t="s">
        <v>316</v>
      </c>
      <c r="E1848">
        <v>69341</v>
      </c>
      <c r="F1848" t="s">
        <v>317</v>
      </c>
      <c r="G1848" t="s">
        <v>318</v>
      </c>
      <c r="H1848" s="105" t="s">
        <v>927</v>
      </c>
      <c r="I1848" t="s">
        <v>928</v>
      </c>
      <c r="J1848" t="s">
        <v>929</v>
      </c>
      <c r="K1848" t="s">
        <v>930</v>
      </c>
      <c r="L1848">
        <v>757888</v>
      </c>
      <c r="M1848">
        <v>19176</v>
      </c>
      <c r="O1848">
        <v>333080</v>
      </c>
      <c r="P1848" t="s">
        <v>1066</v>
      </c>
      <c r="Q1848">
        <v>20293</v>
      </c>
      <c r="R1848">
        <v>152</v>
      </c>
      <c r="S1848">
        <v>20293</v>
      </c>
      <c r="T1848">
        <v>2786</v>
      </c>
      <c r="U1848" t="s">
        <v>328</v>
      </c>
      <c r="W1848">
        <v>1158667035</v>
      </c>
      <c r="X1848" s="76">
        <v>44091</v>
      </c>
      <c r="Y1848" s="76">
        <v>44092</v>
      </c>
      <c r="Z1848" s="76">
        <v>44013</v>
      </c>
      <c r="AA1848" s="76">
        <v>44043</v>
      </c>
      <c r="AB1848">
        <v>2822.49</v>
      </c>
      <c r="AC1848" t="s">
        <v>1067</v>
      </c>
      <c r="AD1848" t="s">
        <v>346</v>
      </c>
      <c r="AE1848" t="s">
        <v>324</v>
      </c>
      <c r="AF1848" t="s">
        <v>1454</v>
      </c>
      <c r="AG1848" t="s">
        <v>1455</v>
      </c>
      <c r="AH1848" t="s">
        <v>329</v>
      </c>
      <c r="AI1848" t="s">
        <v>318</v>
      </c>
      <c r="AJ1848" t="s">
        <v>1070</v>
      </c>
      <c r="AK1848">
        <v>86057</v>
      </c>
      <c r="AL1848">
        <v>45</v>
      </c>
      <c r="AM1848" t="s">
        <v>1427</v>
      </c>
      <c r="AN1848" t="s">
        <v>1428</v>
      </c>
      <c r="AO1848">
        <v>208081073</v>
      </c>
    </row>
    <row r="1849" spans="1:41">
      <c r="A1849" t="s">
        <v>315</v>
      </c>
      <c r="D1849" t="s">
        <v>316</v>
      </c>
      <c r="E1849">
        <v>69341</v>
      </c>
      <c r="F1849" t="s">
        <v>317</v>
      </c>
      <c r="G1849" t="s">
        <v>318</v>
      </c>
      <c r="H1849" s="105" t="s">
        <v>927</v>
      </c>
      <c r="I1849" t="s">
        <v>928</v>
      </c>
      <c r="J1849" t="s">
        <v>929</v>
      </c>
      <c r="K1849" t="s">
        <v>930</v>
      </c>
      <c r="L1849">
        <v>757892</v>
      </c>
      <c r="M1849">
        <v>19207</v>
      </c>
      <c r="O1849">
        <v>333080</v>
      </c>
      <c r="P1849" t="s">
        <v>1066</v>
      </c>
      <c r="Q1849">
        <v>20294</v>
      </c>
      <c r="R1849">
        <v>152</v>
      </c>
      <c r="S1849">
        <v>20294</v>
      </c>
      <c r="T1849">
        <v>2786</v>
      </c>
      <c r="U1849" t="s">
        <v>328</v>
      </c>
      <c r="W1849">
        <v>1158667035</v>
      </c>
      <c r="X1849" s="76">
        <v>44091</v>
      </c>
      <c r="Y1849" s="76">
        <v>44092</v>
      </c>
      <c r="Z1849" s="76">
        <v>44044</v>
      </c>
      <c r="AA1849" s="76">
        <v>44074</v>
      </c>
      <c r="AB1849">
        <v>2822.49</v>
      </c>
      <c r="AC1849" t="s">
        <v>1067</v>
      </c>
      <c r="AD1849" t="s">
        <v>346</v>
      </c>
      <c r="AE1849" t="s">
        <v>324</v>
      </c>
      <c r="AF1849" t="s">
        <v>1457</v>
      </c>
      <c r="AG1849" t="s">
        <v>1455</v>
      </c>
      <c r="AH1849" t="s">
        <v>329</v>
      </c>
      <c r="AI1849" t="s">
        <v>318</v>
      </c>
      <c r="AJ1849" t="s">
        <v>1070</v>
      </c>
      <c r="AK1849">
        <v>86057</v>
      </c>
      <c r="AL1849">
        <v>16</v>
      </c>
      <c r="AM1849" t="s">
        <v>960</v>
      </c>
      <c r="AN1849" t="s">
        <v>961</v>
      </c>
      <c r="AO1849">
        <v>208080866</v>
      </c>
    </row>
    <row r="1850" spans="1:41">
      <c r="A1850" t="s">
        <v>315</v>
      </c>
      <c r="D1850" t="s">
        <v>316</v>
      </c>
      <c r="E1850">
        <v>69341</v>
      </c>
      <c r="F1850" t="s">
        <v>317</v>
      </c>
      <c r="G1850" t="s">
        <v>318</v>
      </c>
      <c r="H1850" s="105" t="s">
        <v>927</v>
      </c>
      <c r="I1850" t="s">
        <v>928</v>
      </c>
      <c r="J1850" t="s">
        <v>929</v>
      </c>
      <c r="K1850" t="s">
        <v>930</v>
      </c>
      <c r="L1850">
        <v>757934</v>
      </c>
      <c r="M1850">
        <v>19238</v>
      </c>
      <c r="O1850">
        <v>333080</v>
      </c>
      <c r="P1850" t="s">
        <v>1066</v>
      </c>
      <c r="Q1850">
        <v>20295</v>
      </c>
      <c r="R1850">
        <v>152</v>
      </c>
      <c r="S1850">
        <v>20295</v>
      </c>
      <c r="T1850">
        <v>2786</v>
      </c>
      <c r="U1850" t="s">
        <v>328</v>
      </c>
      <c r="W1850">
        <v>1158667035</v>
      </c>
      <c r="X1850" s="76">
        <v>44091</v>
      </c>
      <c r="Y1850" s="76">
        <v>44092</v>
      </c>
      <c r="Z1850" s="76">
        <v>44075</v>
      </c>
      <c r="AA1850" s="76">
        <v>44104</v>
      </c>
      <c r="AB1850">
        <v>2856.15</v>
      </c>
      <c r="AC1850" t="s">
        <v>1067</v>
      </c>
      <c r="AD1850" t="s">
        <v>346</v>
      </c>
      <c r="AE1850" t="s">
        <v>324</v>
      </c>
      <c r="AF1850" t="s">
        <v>1456</v>
      </c>
      <c r="AG1850" t="s">
        <v>1455</v>
      </c>
      <c r="AH1850" t="s">
        <v>329</v>
      </c>
      <c r="AI1850" t="s">
        <v>318</v>
      </c>
      <c r="AJ1850" t="s">
        <v>1070</v>
      </c>
      <c r="AK1850">
        <v>86057</v>
      </c>
      <c r="AL1850">
        <v>19</v>
      </c>
      <c r="AM1850" t="s">
        <v>942</v>
      </c>
      <c r="AN1850" t="s">
        <v>943</v>
      </c>
      <c r="AO1850">
        <v>208081036</v>
      </c>
    </row>
    <row r="1851" spans="1:41">
      <c r="A1851" t="s">
        <v>315</v>
      </c>
      <c r="D1851" t="s">
        <v>316</v>
      </c>
      <c r="E1851">
        <v>69341</v>
      </c>
      <c r="F1851" t="s">
        <v>317</v>
      </c>
      <c r="G1851" t="s">
        <v>318</v>
      </c>
      <c r="H1851" s="105" t="s">
        <v>927</v>
      </c>
      <c r="I1851" t="s">
        <v>928</v>
      </c>
      <c r="J1851" t="s">
        <v>929</v>
      </c>
      <c r="K1851" t="s">
        <v>930</v>
      </c>
      <c r="L1851">
        <v>757879</v>
      </c>
      <c r="M1851">
        <v>19176</v>
      </c>
      <c r="O1851">
        <v>333080</v>
      </c>
      <c r="P1851" t="s">
        <v>1066</v>
      </c>
      <c r="Q1851">
        <v>20293</v>
      </c>
      <c r="R1851">
        <v>152</v>
      </c>
      <c r="S1851">
        <v>20293</v>
      </c>
      <c r="T1851">
        <v>2786</v>
      </c>
      <c r="U1851" t="s">
        <v>328</v>
      </c>
      <c r="W1851">
        <v>1158667035</v>
      </c>
      <c r="X1851" s="76">
        <v>44091</v>
      </c>
      <c r="Y1851" s="76">
        <v>44092</v>
      </c>
      <c r="Z1851" s="76">
        <v>44013</v>
      </c>
      <c r="AA1851" s="76">
        <v>44043</v>
      </c>
      <c r="AB1851">
        <v>2735.94</v>
      </c>
      <c r="AC1851" t="s">
        <v>1067</v>
      </c>
      <c r="AD1851" t="s">
        <v>346</v>
      </c>
      <c r="AE1851" t="s">
        <v>324</v>
      </c>
      <c r="AF1851" t="s">
        <v>1454</v>
      </c>
      <c r="AG1851" t="s">
        <v>1455</v>
      </c>
      <c r="AH1851" t="s">
        <v>329</v>
      </c>
      <c r="AI1851" t="s">
        <v>318</v>
      </c>
      <c r="AJ1851" t="s">
        <v>1070</v>
      </c>
      <c r="AK1851">
        <v>86057</v>
      </c>
      <c r="AL1851">
        <v>12</v>
      </c>
      <c r="AM1851" t="s">
        <v>974</v>
      </c>
      <c r="AN1851" t="s">
        <v>975</v>
      </c>
      <c r="AO1851">
        <v>208080985</v>
      </c>
    </row>
    <row r="1852" spans="1:41">
      <c r="A1852" t="s">
        <v>315</v>
      </c>
      <c r="D1852" t="s">
        <v>316</v>
      </c>
      <c r="E1852">
        <v>69341</v>
      </c>
      <c r="F1852" t="s">
        <v>317</v>
      </c>
      <c r="G1852" t="s">
        <v>318</v>
      </c>
      <c r="H1852" s="105" t="s">
        <v>927</v>
      </c>
      <c r="I1852" t="s">
        <v>928</v>
      </c>
      <c r="J1852" t="s">
        <v>929</v>
      </c>
      <c r="K1852" t="s">
        <v>930</v>
      </c>
      <c r="L1852">
        <v>757886</v>
      </c>
      <c r="M1852">
        <v>19176</v>
      </c>
      <c r="O1852">
        <v>333080</v>
      </c>
      <c r="P1852" t="s">
        <v>1066</v>
      </c>
      <c r="Q1852">
        <v>20293</v>
      </c>
      <c r="R1852">
        <v>152</v>
      </c>
      <c r="S1852">
        <v>20293</v>
      </c>
      <c r="T1852">
        <v>2786</v>
      </c>
      <c r="U1852" t="s">
        <v>328</v>
      </c>
      <c r="W1852">
        <v>1158667035</v>
      </c>
      <c r="X1852" s="76">
        <v>44091</v>
      </c>
      <c r="Y1852" s="76">
        <v>44092</v>
      </c>
      <c r="Z1852" s="76">
        <v>44013</v>
      </c>
      <c r="AA1852" s="76">
        <v>44043</v>
      </c>
      <c r="AB1852">
        <v>2880.19</v>
      </c>
      <c r="AC1852" t="s">
        <v>1067</v>
      </c>
      <c r="AD1852" t="s">
        <v>346</v>
      </c>
      <c r="AE1852" t="s">
        <v>324</v>
      </c>
      <c r="AF1852" t="s">
        <v>1454</v>
      </c>
      <c r="AG1852" t="s">
        <v>1455</v>
      </c>
      <c r="AH1852" t="s">
        <v>329</v>
      </c>
      <c r="AI1852" t="s">
        <v>318</v>
      </c>
      <c r="AJ1852" t="s">
        <v>1070</v>
      </c>
      <c r="AK1852">
        <v>86057</v>
      </c>
      <c r="AL1852">
        <v>43</v>
      </c>
      <c r="AM1852" t="s">
        <v>1434</v>
      </c>
      <c r="AN1852" t="s">
        <v>1435</v>
      </c>
      <c r="AO1852">
        <v>208081050</v>
      </c>
    </row>
    <row r="1853" spans="1:41">
      <c r="A1853" t="s">
        <v>315</v>
      </c>
      <c r="D1853" t="s">
        <v>316</v>
      </c>
      <c r="E1853">
        <v>69341</v>
      </c>
      <c r="F1853" t="s">
        <v>317</v>
      </c>
      <c r="G1853" t="s">
        <v>318</v>
      </c>
      <c r="H1853" s="105" t="s">
        <v>927</v>
      </c>
      <c r="I1853" t="s">
        <v>928</v>
      </c>
      <c r="J1853" t="s">
        <v>929</v>
      </c>
      <c r="K1853" t="s">
        <v>930</v>
      </c>
      <c r="L1853">
        <v>757928</v>
      </c>
      <c r="M1853">
        <v>19238</v>
      </c>
      <c r="O1853">
        <v>333080</v>
      </c>
      <c r="P1853" t="s">
        <v>1066</v>
      </c>
      <c r="Q1853">
        <v>20295</v>
      </c>
      <c r="R1853">
        <v>152</v>
      </c>
      <c r="S1853">
        <v>20295</v>
      </c>
      <c r="T1853">
        <v>2786</v>
      </c>
      <c r="U1853" t="s">
        <v>328</v>
      </c>
      <c r="W1853">
        <v>1158667035</v>
      </c>
      <c r="X1853" s="76">
        <v>44091</v>
      </c>
      <c r="Y1853" s="76">
        <v>44092</v>
      </c>
      <c r="Z1853" s="76">
        <v>44075</v>
      </c>
      <c r="AA1853" s="76">
        <v>44104</v>
      </c>
      <c r="AB1853">
        <v>2822.49</v>
      </c>
      <c r="AC1853" t="s">
        <v>1067</v>
      </c>
      <c r="AD1853" t="s">
        <v>346</v>
      </c>
      <c r="AE1853" t="s">
        <v>324</v>
      </c>
      <c r="AF1853" t="s">
        <v>1456</v>
      </c>
      <c r="AG1853" t="s">
        <v>1455</v>
      </c>
      <c r="AH1853" t="s">
        <v>329</v>
      </c>
      <c r="AI1853" t="s">
        <v>318</v>
      </c>
      <c r="AJ1853" t="s">
        <v>1070</v>
      </c>
      <c r="AK1853">
        <v>86057</v>
      </c>
      <c r="AL1853">
        <v>18</v>
      </c>
      <c r="AM1853" t="s">
        <v>962</v>
      </c>
      <c r="AN1853" t="s">
        <v>963</v>
      </c>
      <c r="AO1853">
        <v>208080978</v>
      </c>
    </row>
    <row r="1854" spans="1:41">
      <c r="A1854" t="s">
        <v>315</v>
      </c>
      <c r="D1854" t="s">
        <v>316</v>
      </c>
      <c r="E1854">
        <v>69341</v>
      </c>
      <c r="F1854" t="s">
        <v>317</v>
      </c>
      <c r="G1854" t="s">
        <v>318</v>
      </c>
      <c r="H1854" s="105" t="s">
        <v>927</v>
      </c>
      <c r="I1854" t="s">
        <v>928</v>
      </c>
      <c r="J1854" t="s">
        <v>929</v>
      </c>
      <c r="K1854" t="s">
        <v>930</v>
      </c>
      <c r="L1854">
        <v>757932</v>
      </c>
      <c r="M1854">
        <v>19238</v>
      </c>
      <c r="O1854">
        <v>333080</v>
      </c>
      <c r="P1854" t="s">
        <v>1066</v>
      </c>
      <c r="Q1854">
        <v>20295</v>
      </c>
      <c r="R1854">
        <v>152</v>
      </c>
      <c r="S1854">
        <v>20295</v>
      </c>
      <c r="T1854">
        <v>2786</v>
      </c>
      <c r="U1854" t="s">
        <v>328</v>
      </c>
      <c r="W1854">
        <v>1158667035</v>
      </c>
      <c r="X1854" s="76">
        <v>44091</v>
      </c>
      <c r="Y1854" s="76">
        <v>44092</v>
      </c>
      <c r="Z1854" s="76">
        <v>44075</v>
      </c>
      <c r="AA1854" s="76">
        <v>44104</v>
      </c>
      <c r="AB1854">
        <v>2822.49</v>
      </c>
      <c r="AC1854" t="s">
        <v>1067</v>
      </c>
      <c r="AD1854" t="s">
        <v>346</v>
      </c>
      <c r="AE1854" t="s">
        <v>324</v>
      </c>
      <c r="AF1854" t="s">
        <v>1456</v>
      </c>
      <c r="AG1854" t="s">
        <v>1455</v>
      </c>
      <c r="AH1854" t="s">
        <v>329</v>
      </c>
      <c r="AI1854" t="s">
        <v>318</v>
      </c>
      <c r="AJ1854" t="s">
        <v>1070</v>
      </c>
      <c r="AK1854">
        <v>86057</v>
      </c>
      <c r="AL1854">
        <v>41</v>
      </c>
      <c r="AM1854" t="s">
        <v>1438</v>
      </c>
      <c r="AN1854" t="s">
        <v>1439</v>
      </c>
      <c r="AO1854">
        <v>208081013</v>
      </c>
    </row>
    <row r="1855" spans="1:41">
      <c r="A1855" t="s">
        <v>315</v>
      </c>
      <c r="D1855" t="s">
        <v>316</v>
      </c>
      <c r="E1855">
        <v>69341</v>
      </c>
      <c r="F1855" t="s">
        <v>317</v>
      </c>
      <c r="G1855" t="s">
        <v>318</v>
      </c>
      <c r="H1855" s="105" t="s">
        <v>927</v>
      </c>
      <c r="I1855" t="s">
        <v>928</v>
      </c>
      <c r="J1855" t="s">
        <v>929</v>
      </c>
      <c r="K1855" t="s">
        <v>930</v>
      </c>
      <c r="L1855">
        <v>757894</v>
      </c>
      <c r="M1855">
        <v>19207</v>
      </c>
      <c r="O1855">
        <v>333080</v>
      </c>
      <c r="P1855" t="s">
        <v>1066</v>
      </c>
      <c r="Q1855">
        <v>20294</v>
      </c>
      <c r="R1855">
        <v>152</v>
      </c>
      <c r="S1855">
        <v>20294</v>
      </c>
      <c r="T1855">
        <v>2786</v>
      </c>
      <c r="U1855" t="s">
        <v>328</v>
      </c>
      <c r="W1855">
        <v>1158667035</v>
      </c>
      <c r="X1855" s="76">
        <v>44091</v>
      </c>
      <c r="Y1855" s="76">
        <v>44092</v>
      </c>
      <c r="Z1855" s="76">
        <v>44044</v>
      </c>
      <c r="AA1855" s="76">
        <v>44074</v>
      </c>
      <c r="AB1855">
        <v>2880.19</v>
      </c>
      <c r="AC1855" t="s">
        <v>1067</v>
      </c>
      <c r="AD1855" t="s">
        <v>346</v>
      </c>
      <c r="AE1855" t="s">
        <v>324</v>
      </c>
      <c r="AF1855" t="s">
        <v>1457</v>
      </c>
      <c r="AG1855" t="s">
        <v>1455</v>
      </c>
      <c r="AH1855" t="s">
        <v>329</v>
      </c>
      <c r="AI1855" t="s">
        <v>318</v>
      </c>
      <c r="AJ1855" t="s">
        <v>1070</v>
      </c>
      <c r="AK1855">
        <v>86057</v>
      </c>
      <c r="AL1855">
        <v>20</v>
      </c>
      <c r="AM1855" t="s">
        <v>952</v>
      </c>
      <c r="AN1855" t="s">
        <v>953</v>
      </c>
      <c r="AO1855">
        <v>208080880</v>
      </c>
    </row>
    <row r="1856" spans="1:41">
      <c r="A1856" t="s">
        <v>315</v>
      </c>
      <c r="D1856" t="s">
        <v>316</v>
      </c>
      <c r="E1856">
        <v>69341</v>
      </c>
      <c r="F1856" t="s">
        <v>317</v>
      </c>
      <c r="G1856" t="s">
        <v>318</v>
      </c>
      <c r="H1856" s="105" t="s">
        <v>927</v>
      </c>
      <c r="I1856" t="s">
        <v>928</v>
      </c>
      <c r="J1856" t="s">
        <v>929</v>
      </c>
      <c r="K1856" t="s">
        <v>930</v>
      </c>
      <c r="L1856">
        <v>757936</v>
      </c>
      <c r="M1856">
        <v>19238</v>
      </c>
      <c r="O1856">
        <v>333080</v>
      </c>
      <c r="P1856" t="s">
        <v>1066</v>
      </c>
      <c r="Q1856">
        <v>20295</v>
      </c>
      <c r="R1856">
        <v>152</v>
      </c>
      <c r="S1856">
        <v>20295</v>
      </c>
      <c r="T1856">
        <v>2786</v>
      </c>
      <c r="U1856" t="s">
        <v>328</v>
      </c>
      <c r="W1856">
        <v>1158667035</v>
      </c>
      <c r="X1856" s="76">
        <v>44091</v>
      </c>
      <c r="Y1856" s="76">
        <v>44092</v>
      </c>
      <c r="Z1856" s="76">
        <v>44075</v>
      </c>
      <c r="AA1856" s="76">
        <v>44104</v>
      </c>
      <c r="AB1856">
        <v>2880.19</v>
      </c>
      <c r="AC1856" t="s">
        <v>1067</v>
      </c>
      <c r="AD1856" t="s">
        <v>346</v>
      </c>
      <c r="AE1856" t="s">
        <v>324</v>
      </c>
      <c r="AF1856" t="s">
        <v>1456</v>
      </c>
      <c r="AG1856" t="s">
        <v>1455</v>
      </c>
      <c r="AH1856" t="s">
        <v>329</v>
      </c>
      <c r="AI1856" t="s">
        <v>318</v>
      </c>
      <c r="AJ1856" t="s">
        <v>1070</v>
      </c>
      <c r="AK1856">
        <v>86057</v>
      </c>
      <c r="AL1856">
        <v>43</v>
      </c>
      <c r="AM1856" t="s">
        <v>1434</v>
      </c>
      <c r="AN1856" t="s">
        <v>1435</v>
      </c>
      <c r="AO1856">
        <v>208081050</v>
      </c>
    </row>
    <row r="1857" spans="1:41">
      <c r="A1857" t="s">
        <v>315</v>
      </c>
      <c r="D1857" t="s">
        <v>316</v>
      </c>
      <c r="E1857">
        <v>69341</v>
      </c>
      <c r="F1857" t="s">
        <v>317</v>
      </c>
      <c r="G1857" t="s">
        <v>318</v>
      </c>
      <c r="H1857" s="105" t="s">
        <v>927</v>
      </c>
      <c r="I1857" t="s">
        <v>928</v>
      </c>
      <c r="J1857" t="s">
        <v>929</v>
      </c>
      <c r="K1857" t="s">
        <v>930</v>
      </c>
      <c r="L1857">
        <v>757900</v>
      </c>
      <c r="M1857">
        <v>19207</v>
      </c>
      <c r="O1857">
        <v>333080</v>
      </c>
      <c r="P1857" t="s">
        <v>1066</v>
      </c>
      <c r="Q1857">
        <v>20294</v>
      </c>
      <c r="R1857">
        <v>152</v>
      </c>
      <c r="S1857">
        <v>20294</v>
      </c>
      <c r="T1857">
        <v>2786</v>
      </c>
      <c r="U1857" t="s">
        <v>328</v>
      </c>
      <c r="W1857">
        <v>1158667035</v>
      </c>
      <c r="X1857" s="76">
        <v>44091</v>
      </c>
      <c r="Y1857" s="76">
        <v>44092</v>
      </c>
      <c r="Z1857" s="76">
        <v>44044</v>
      </c>
      <c r="AA1857" s="76">
        <v>44074</v>
      </c>
      <c r="AB1857">
        <v>2822.49</v>
      </c>
      <c r="AC1857" t="s">
        <v>1067</v>
      </c>
      <c r="AD1857" t="s">
        <v>346</v>
      </c>
      <c r="AE1857" t="s">
        <v>324</v>
      </c>
      <c r="AF1857" t="s">
        <v>1457</v>
      </c>
      <c r="AG1857" t="s">
        <v>1455</v>
      </c>
      <c r="AH1857" t="s">
        <v>329</v>
      </c>
      <c r="AI1857" t="s">
        <v>318</v>
      </c>
      <c r="AJ1857" t="s">
        <v>1070</v>
      </c>
      <c r="AK1857">
        <v>86057</v>
      </c>
      <c r="AL1857">
        <v>38</v>
      </c>
      <c r="AM1857" t="s">
        <v>1440</v>
      </c>
      <c r="AN1857" t="s">
        <v>1441</v>
      </c>
      <c r="AO1857">
        <v>208080948</v>
      </c>
    </row>
    <row r="1858" spans="1:41">
      <c r="A1858" t="s">
        <v>315</v>
      </c>
      <c r="D1858" t="s">
        <v>316</v>
      </c>
      <c r="E1858">
        <v>69341</v>
      </c>
      <c r="F1858" t="s">
        <v>317</v>
      </c>
      <c r="G1858" t="s">
        <v>318</v>
      </c>
      <c r="H1858" s="105" t="s">
        <v>927</v>
      </c>
      <c r="I1858" t="s">
        <v>928</v>
      </c>
      <c r="J1858" t="s">
        <v>929</v>
      </c>
      <c r="K1858" t="s">
        <v>930</v>
      </c>
      <c r="L1858">
        <v>757917</v>
      </c>
      <c r="M1858">
        <v>19238</v>
      </c>
      <c r="O1858">
        <v>333080</v>
      </c>
      <c r="P1858" t="s">
        <v>1066</v>
      </c>
      <c r="Q1858">
        <v>20295</v>
      </c>
      <c r="R1858">
        <v>152</v>
      </c>
      <c r="S1858">
        <v>20295</v>
      </c>
      <c r="T1858">
        <v>2786</v>
      </c>
      <c r="U1858" t="s">
        <v>328</v>
      </c>
      <c r="W1858">
        <v>1158667035</v>
      </c>
      <c r="X1858" s="76">
        <v>44091</v>
      </c>
      <c r="Y1858" s="76">
        <v>44092</v>
      </c>
      <c r="Z1858" s="76">
        <v>44075</v>
      </c>
      <c r="AA1858" s="76">
        <v>44104</v>
      </c>
      <c r="AB1858">
        <v>2822.49</v>
      </c>
      <c r="AC1858" t="s">
        <v>1067</v>
      </c>
      <c r="AD1858" t="s">
        <v>346</v>
      </c>
      <c r="AE1858" t="s">
        <v>324</v>
      </c>
      <c r="AF1858" t="s">
        <v>1456</v>
      </c>
      <c r="AG1858" t="s">
        <v>1455</v>
      </c>
      <c r="AH1858" t="s">
        <v>329</v>
      </c>
      <c r="AI1858" t="s">
        <v>318</v>
      </c>
      <c r="AJ1858" t="s">
        <v>1070</v>
      </c>
      <c r="AK1858">
        <v>86057</v>
      </c>
      <c r="AL1858">
        <v>16</v>
      </c>
      <c r="AM1858" t="s">
        <v>960</v>
      </c>
      <c r="AN1858" t="s">
        <v>961</v>
      </c>
      <c r="AO1858">
        <v>208080866</v>
      </c>
    </row>
    <row r="1859" spans="1:41">
      <c r="A1859" t="s">
        <v>315</v>
      </c>
      <c r="D1859" t="s">
        <v>316</v>
      </c>
      <c r="E1859">
        <v>69341</v>
      </c>
      <c r="F1859" t="s">
        <v>317</v>
      </c>
      <c r="G1859" t="s">
        <v>318</v>
      </c>
      <c r="H1859" s="105" t="s">
        <v>927</v>
      </c>
      <c r="I1859" t="s">
        <v>928</v>
      </c>
      <c r="J1859" t="s">
        <v>929</v>
      </c>
      <c r="K1859" t="s">
        <v>930</v>
      </c>
      <c r="L1859">
        <v>757881</v>
      </c>
      <c r="M1859">
        <v>19176</v>
      </c>
      <c r="O1859">
        <v>333080</v>
      </c>
      <c r="P1859" t="s">
        <v>1066</v>
      </c>
      <c r="Q1859">
        <v>20293</v>
      </c>
      <c r="R1859">
        <v>152</v>
      </c>
      <c r="S1859">
        <v>20293</v>
      </c>
      <c r="T1859">
        <v>2786</v>
      </c>
      <c r="U1859" t="s">
        <v>328</v>
      </c>
      <c r="W1859">
        <v>1158667035</v>
      </c>
      <c r="X1859" s="76">
        <v>44091</v>
      </c>
      <c r="Y1859" s="76">
        <v>44092</v>
      </c>
      <c r="Z1859" s="76">
        <v>44013</v>
      </c>
      <c r="AA1859" s="76">
        <v>44043</v>
      </c>
      <c r="AB1859">
        <v>2822.49</v>
      </c>
      <c r="AC1859" t="s">
        <v>1067</v>
      </c>
      <c r="AD1859" t="s">
        <v>346</v>
      </c>
      <c r="AE1859" t="s">
        <v>324</v>
      </c>
      <c r="AF1859" t="s">
        <v>1454</v>
      </c>
      <c r="AG1859" t="s">
        <v>1455</v>
      </c>
      <c r="AH1859" t="s">
        <v>329</v>
      </c>
      <c r="AI1859" t="s">
        <v>318</v>
      </c>
      <c r="AJ1859" t="s">
        <v>1070</v>
      </c>
      <c r="AK1859">
        <v>86057</v>
      </c>
      <c r="AL1859">
        <v>15</v>
      </c>
      <c r="AM1859" t="s">
        <v>934</v>
      </c>
      <c r="AN1859" t="s">
        <v>935</v>
      </c>
      <c r="AO1859">
        <v>208081006</v>
      </c>
    </row>
    <row r="1860" spans="1:41">
      <c r="A1860" t="s">
        <v>315</v>
      </c>
      <c r="D1860" t="s">
        <v>316</v>
      </c>
      <c r="E1860">
        <v>69341</v>
      </c>
      <c r="F1860" t="s">
        <v>317</v>
      </c>
      <c r="G1860" t="s">
        <v>318</v>
      </c>
      <c r="H1860" s="105" t="s">
        <v>927</v>
      </c>
      <c r="I1860" t="s">
        <v>928</v>
      </c>
      <c r="J1860" t="s">
        <v>929</v>
      </c>
      <c r="K1860" t="s">
        <v>930</v>
      </c>
      <c r="L1860">
        <v>757908</v>
      </c>
      <c r="M1860">
        <v>19207</v>
      </c>
      <c r="O1860">
        <v>333080</v>
      </c>
      <c r="P1860" t="s">
        <v>1066</v>
      </c>
      <c r="Q1860">
        <v>20294</v>
      </c>
      <c r="R1860">
        <v>152</v>
      </c>
      <c r="S1860">
        <v>20294</v>
      </c>
      <c r="T1860">
        <v>2786</v>
      </c>
      <c r="U1860" t="s">
        <v>328</v>
      </c>
      <c r="W1860">
        <v>1158667035</v>
      </c>
      <c r="X1860" s="76">
        <v>44091</v>
      </c>
      <c r="Y1860" s="76">
        <v>44092</v>
      </c>
      <c r="Z1860" s="76">
        <v>44044</v>
      </c>
      <c r="AA1860" s="76">
        <v>44074</v>
      </c>
      <c r="AB1860">
        <v>1033.79</v>
      </c>
      <c r="AC1860" t="s">
        <v>1067</v>
      </c>
      <c r="AD1860" t="s">
        <v>346</v>
      </c>
      <c r="AE1860" t="s">
        <v>324</v>
      </c>
      <c r="AF1860" t="s">
        <v>1457</v>
      </c>
      <c r="AG1860" t="s">
        <v>1455</v>
      </c>
      <c r="AH1860" t="s">
        <v>329</v>
      </c>
      <c r="AI1860" t="s">
        <v>318</v>
      </c>
      <c r="AJ1860" t="s">
        <v>1070</v>
      </c>
      <c r="AK1860">
        <v>86057</v>
      </c>
      <c r="AL1860">
        <v>11</v>
      </c>
      <c r="AM1860" t="s">
        <v>958</v>
      </c>
      <c r="AN1860" t="s">
        <v>959</v>
      </c>
      <c r="AO1860">
        <v>208081020</v>
      </c>
    </row>
    <row r="1861" spans="1:41">
      <c r="A1861" t="s">
        <v>315</v>
      </c>
      <c r="D1861" t="s">
        <v>316</v>
      </c>
      <c r="E1861">
        <v>69341</v>
      </c>
      <c r="F1861" t="s">
        <v>317</v>
      </c>
      <c r="G1861" t="s">
        <v>318</v>
      </c>
      <c r="H1861" s="105" t="s">
        <v>927</v>
      </c>
      <c r="I1861" t="s">
        <v>928</v>
      </c>
      <c r="J1861" t="s">
        <v>929</v>
      </c>
      <c r="K1861" t="s">
        <v>930</v>
      </c>
      <c r="L1861">
        <v>757912</v>
      </c>
      <c r="M1861">
        <v>19207</v>
      </c>
      <c r="O1861">
        <v>333080</v>
      </c>
      <c r="P1861" t="s">
        <v>1066</v>
      </c>
      <c r="Q1861">
        <v>20294</v>
      </c>
      <c r="R1861">
        <v>152</v>
      </c>
      <c r="S1861">
        <v>20294</v>
      </c>
      <c r="T1861">
        <v>2786</v>
      </c>
      <c r="U1861" t="s">
        <v>328</v>
      </c>
      <c r="W1861">
        <v>1158667035</v>
      </c>
      <c r="X1861" s="76">
        <v>44091</v>
      </c>
      <c r="Y1861" s="76">
        <v>44092</v>
      </c>
      <c r="Z1861" s="76">
        <v>44044</v>
      </c>
      <c r="AA1861" s="76">
        <v>44074</v>
      </c>
      <c r="AB1861">
        <v>2822.49</v>
      </c>
      <c r="AC1861" t="s">
        <v>1067</v>
      </c>
      <c r="AD1861" t="s">
        <v>346</v>
      </c>
      <c r="AE1861" t="s">
        <v>324</v>
      </c>
      <c r="AF1861" t="s">
        <v>1457</v>
      </c>
      <c r="AG1861" t="s">
        <v>1455</v>
      </c>
      <c r="AH1861" t="s">
        <v>329</v>
      </c>
      <c r="AI1861" t="s">
        <v>318</v>
      </c>
      <c r="AJ1861" t="s">
        <v>1070</v>
      </c>
      <c r="AK1861">
        <v>86057</v>
      </c>
      <c r="AL1861">
        <v>44</v>
      </c>
      <c r="AM1861" t="s">
        <v>1448</v>
      </c>
      <c r="AN1861" t="s">
        <v>1449</v>
      </c>
      <c r="AO1861">
        <v>208081066</v>
      </c>
    </row>
    <row r="1862" spans="1:41">
      <c r="A1862" t="s">
        <v>315</v>
      </c>
      <c r="D1862" t="s">
        <v>316</v>
      </c>
      <c r="E1862">
        <v>69341</v>
      </c>
      <c r="F1862" t="s">
        <v>317</v>
      </c>
      <c r="G1862" t="s">
        <v>318</v>
      </c>
      <c r="H1862" s="105" t="s">
        <v>927</v>
      </c>
      <c r="I1862" t="s">
        <v>928</v>
      </c>
      <c r="J1862" t="s">
        <v>929</v>
      </c>
      <c r="K1862" t="s">
        <v>930</v>
      </c>
      <c r="L1862">
        <v>757893</v>
      </c>
      <c r="M1862">
        <v>19207</v>
      </c>
      <c r="O1862">
        <v>333080</v>
      </c>
      <c r="P1862" t="s">
        <v>1066</v>
      </c>
      <c r="Q1862">
        <v>20294</v>
      </c>
      <c r="R1862">
        <v>152</v>
      </c>
      <c r="S1862">
        <v>20294</v>
      </c>
      <c r="T1862">
        <v>2786</v>
      </c>
      <c r="U1862" t="s">
        <v>328</v>
      </c>
      <c r="W1862">
        <v>1158667035</v>
      </c>
      <c r="X1862" s="76">
        <v>44091</v>
      </c>
      <c r="Y1862" s="76">
        <v>44092</v>
      </c>
      <c r="Z1862" s="76">
        <v>44044</v>
      </c>
      <c r="AA1862" s="76">
        <v>44074</v>
      </c>
      <c r="AB1862">
        <v>3459.6</v>
      </c>
      <c r="AC1862" t="s">
        <v>1067</v>
      </c>
      <c r="AD1862" t="s">
        <v>346</v>
      </c>
      <c r="AE1862" t="s">
        <v>324</v>
      </c>
      <c r="AF1862" t="s">
        <v>1457</v>
      </c>
      <c r="AG1862" t="s">
        <v>1455</v>
      </c>
      <c r="AH1862" t="s">
        <v>329</v>
      </c>
      <c r="AI1862" t="s">
        <v>318</v>
      </c>
      <c r="AJ1862" t="s">
        <v>1070</v>
      </c>
      <c r="AK1862">
        <v>86057</v>
      </c>
      <c r="AL1862">
        <v>13</v>
      </c>
      <c r="AM1862" t="s">
        <v>968</v>
      </c>
      <c r="AN1862" t="s">
        <v>969</v>
      </c>
      <c r="AO1862">
        <v>208080873</v>
      </c>
    </row>
    <row r="1863" spans="1:41">
      <c r="A1863" t="s">
        <v>315</v>
      </c>
      <c r="D1863" t="s">
        <v>316</v>
      </c>
      <c r="E1863">
        <v>69341</v>
      </c>
      <c r="F1863" t="s">
        <v>317</v>
      </c>
      <c r="G1863" t="s">
        <v>318</v>
      </c>
      <c r="H1863" s="105" t="s">
        <v>927</v>
      </c>
      <c r="I1863" t="s">
        <v>928</v>
      </c>
      <c r="J1863" t="s">
        <v>929</v>
      </c>
      <c r="K1863" t="s">
        <v>930</v>
      </c>
      <c r="L1863">
        <v>757885</v>
      </c>
      <c r="M1863">
        <v>19176</v>
      </c>
      <c r="O1863">
        <v>333080</v>
      </c>
      <c r="P1863" t="s">
        <v>1066</v>
      </c>
      <c r="Q1863">
        <v>20293</v>
      </c>
      <c r="R1863">
        <v>152</v>
      </c>
      <c r="S1863">
        <v>20293</v>
      </c>
      <c r="T1863">
        <v>2786</v>
      </c>
      <c r="U1863" t="s">
        <v>328</v>
      </c>
      <c r="W1863">
        <v>1158667035</v>
      </c>
      <c r="X1863" s="76">
        <v>44091</v>
      </c>
      <c r="Y1863" s="76">
        <v>44092</v>
      </c>
      <c r="Z1863" s="76">
        <v>44013</v>
      </c>
      <c r="AA1863" s="76">
        <v>44043</v>
      </c>
      <c r="AB1863">
        <v>2822.49</v>
      </c>
      <c r="AC1863" t="s">
        <v>1067</v>
      </c>
      <c r="AD1863" t="s">
        <v>346</v>
      </c>
      <c r="AE1863" t="s">
        <v>324</v>
      </c>
      <c r="AF1863" t="s">
        <v>1454</v>
      </c>
      <c r="AG1863" t="s">
        <v>1455</v>
      </c>
      <c r="AH1863" t="s">
        <v>329</v>
      </c>
      <c r="AI1863" t="s">
        <v>318</v>
      </c>
      <c r="AJ1863" t="s">
        <v>1070</v>
      </c>
      <c r="AK1863">
        <v>86057</v>
      </c>
      <c r="AL1863">
        <v>42</v>
      </c>
      <c r="AM1863" t="s">
        <v>1107</v>
      </c>
      <c r="AN1863" t="s">
        <v>1431</v>
      </c>
      <c r="AO1863">
        <v>208081043</v>
      </c>
    </row>
    <row r="1864" spans="1:41">
      <c r="A1864" t="s">
        <v>315</v>
      </c>
      <c r="D1864" t="s">
        <v>316</v>
      </c>
      <c r="E1864">
        <v>69341</v>
      </c>
      <c r="F1864" t="s">
        <v>317</v>
      </c>
      <c r="G1864" t="s">
        <v>318</v>
      </c>
      <c r="H1864" s="105" t="s">
        <v>927</v>
      </c>
      <c r="I1864" t="s">
        <v>928</v>
      </c>
      <c r="J1864" t="s">
        <v>929</v>
      </c>
      <c r="K1864" t="s">
        <v>930</v>
      </c>
      <c r="L1864">
        <v>757874</v>
      </c>
      <c r="M1864">
        <v>19176</v>
      </c>
      <c r="O1864">
        <v>333080</v>
      </c>
      <c r="P1864" t="s">
        <v>1066</v>
      </c>
      <c r="Q1864">
        <v>20293</v>
      </c>
      <c r="R1864">
        <v>152</v>
      </c>
      <c r="S1864">
        <v>20293</v>
      </c>
      <c r="T1864">
        <v>2786</v>
      </c>
      <c r="U1864" t="s">
        <v>328</v>
      </c>
      <c r="W1864">
        <v>1158667035</v>
      </c>
      <c r="X1864" s="76">
        <v>44091</v>
      </c>
      <c r="Y1864" s="76">
        <v>44092</v>
      </c>
      <c r="Z1864" s="76">
        <v>44013</v>
      </c>
      <c r="AA1864" s="76">
        <v>44043</v>
      </c>
      <c r="AB1864">
        <v>2149.33</v>
      </c>
      <c r="AC1864" t="s">
        <v>1067</v>
      </c>
      <c r="AD1864" t="s">
        <v>346</v>
      </c>
      <c r="AE1864" t="s">
        <v>324</v>
      </c>
      <c r="AF1864" t="s">
        <v>1454</v>
      </c>
      <c r="AG1864" t="s">
        <v>1455</v>
      </c>
      <c r="AH1864" t="s">
        <v>329</v>
      </c>
      <c r="AI1864" t="s">
        <v>318</v>
      </c>
      <c r="AJ1864" t="s">
        <v>1070</v>
      </c>
      <c r="AK1864">
        <v>86057</v>
      </c>
      <c r="AL1864">
        <v>37</v>
      </c>
      <c r="AM1864" t="s">
        <v>1442</v>
      </c>
      <c r="AN1864" t="s">
        <v>1443</v>
      </c>
      <c r="AO1864">
        <v>208080932</v>
      </c>
    </row>
    <row r="1865" spans="1:41">
      <c r="A1865" t="s">
        <v>315</v>
      </c>
      <c r="D1865" t="s">
        <v>316</v>
      </c>
      <c r="E1865">
        <v>69341</v>
      </c>
      <c r="F1865" t="s">
        <v>317</v>
      </c>
      <c r="G1865" t="s">
        <v>318</v>
      </c>
      <c r="H1865" s="105" t="s">
        <v>927</v>
      </c>
      <c r="I1865" t="s">
        <v>928</v>
      </c>
      <c r="J1865" t="s">
        <v>929</v>
      </c>
      <c r="K1865" t="s">
        <v>930</v>
      </c>
      <c r="L1865">
        <v>757931</v>
      </c>
      <c r="M1865">
        <v>19238</v>
      </c>
      <c r="O1865">
        <v>333080</v>
      </c>
      <c r="P1865" t="s">
        <v>1066</v>
      </c>
      <c r="Q1865">
        <v>20295</v>
      </c>
      <c r="R1865">
        <v>152</v>
      </c>
      <c r="S1865">
        <v>20295</v>
      </c>
      <c r="T1865">
        <v>2786</v>
      </c>
      <c r="U1865" t="s">
        <v>328</v>
      </c>
      <c r="W1865">
        <v>1158667035</v>
      </c>
      <c r="X1865" s="76">
        <v>44091</v>
      </c>
      <c r="Y1865" s="76">
        <v>44092</v>
      </c>
      <c r="Z1865" s="76">
        <v>44075</v>
      </c>
      <c r="AA1865" s="76">
        <v>44104</v>
      </c>
      <c r="AB1865">
        <v>2822.49</v>
      </c>
      <c r="AC1865" t="s">
        <v>1067</v>
      </c>
      <c r="AD1865" t="s">
        <v>346</v>
      </c>
      <c r="AE1865" t="s">
        <v>324</v>
      </c>
      <c r="AF1865" t="s">
        <v>1456</v>
      </c>
      <c r="AG1865" t="s">
        <v>1455</v>
      </c>
      <c r="AH1865" t="s">
        <v>329</v>
      </c>
      <c r="AI1865" t="s">
        <v>318</v>
      </c>
      <c r="AJ1865" t="s">
        <v>1070</v>
      </c>
      <c r="AK1865">
        <v>86057</v>
      </c>
      <c r="AL1865">
        <v>15</v>
      </c>
      <c r="AM1865" t="s">
        <v>934</v>
      </c>
      <c r="AN1865" t="s">
        <v>935</v>
      </c>
      <c r="AO1865">
        <v>208081006</v>
      </c>
    </row>
    <row r="1866" spans="1:41">
      <c r="A1866" t="s">
        <v>315</v>
      </c>
      <c r="D1866" t="s">
        <v>316</v>
      </c>
      <c r="E1866">
        <v>69341</v>
      </c>
      <c r="F1866" t="s">
        <v>317</v>
      </c>
      <c r="G1866" t="s">
        <v>318</v>
      </c>
      <c r="H1866" s="105" t="s">
        <v>927</v>
      </c>
      <c r="I1866" t="s">
        <v>928</v>
      </c>
      <c r="J1866" t="s">
        <v>929</v>
      </c>
      <c r="K1866" t="s">
        <v>930</v>
      </c>
      <c r="L1866">
        <v>757868</v>
      </c>
      <c r="M1866">
        <v>19176</v>
      </c>
      <c r="O1866">
        <v>333080</v>
      </c>
      <c r="P1866" t="s">
        <v>1066</v>
      </c>
      <c r="Q1866">
        <v>20293</v>
      </c>
      <c r="R1866">
        <v>152</v>
      </c>
      <c r="S1866">
        <v>20293</v>
      </c>
      <c r="T1866">
        <v>2786</v>
      </c>
      <c r="U1866" t="s">
        <v>328</v>
      </c>
      <c r="W1866">
        <v>1158667035</v>
      </c>
      <c r="X1866" s="76">
        <v>44091</v>
      </c>
      <c r="Y1866" s="76">
        <v>44092</v>
      </c>
      <c r="Z1866" s="76">
        <v>44013</v>
      </c>
      <c r="AA1866" s="76">
        <v>44043</v>
      </c>
      <c r="AB1866">
        <v>3459.6</v>
      </c>
      <c r="AC1866" t="s">
        <v>1067</v>
      </c>
      <c r="AD1866" t="s">
        <v>346</v>
      </c>
      <c r="AE1866" t="s">
        <v>324</v>
      </c>
      <c r="AF1866" t="s">
        <v>1454</v>
      </c>
      <c r="AG1866" t="s">
        <v>1455</v>
      </c>
      <c r="AH1866" t="s">
        <v>329</v>
      </c>
      <c r="AI1866" t="s">
        <v>318</v>
      </c>
      <c r="AJ1866" t="s">
        <v>1070</v>
      </c>
      <c r="AK1866">
        <v>86057</v>
      </c>
      <c r="AL1866">
        <v>13</v>
      </c>
      <c r="AM1866" t="s">
        <v>968</v>
      </c>
      <c r="AN1866" t="s">
        <v>969</v>
      </c>
      <c r="AO1866">
        <v>208080873</v>
      </c>
    </row>
    <row r="1867" spans="1:41">
      <c r="A1867" t="s">
        <v>315</v>
      </c>
      <c r="D1867" t="s">
        <v>316</v>
      </c>
      <c r="E1867">
        <v>69341</v>
      </c>
      <c r="F1867" t="s">
        <v>317</v>
      </c>
      <c r="G1867" t="s">
        <v>318</v>
      </c>
      <c r="H1867" s="105" t="s">
        <v>927</v>
      </c>
      <c r="I1867" t="s">
        <v>928</v>
      </c>
      <c r="J1867" t="s">
        <v>929</v>
      </c>
      <c r="K1867" t="s">
        <v>930</v>
      </c>
      <c r="L1867">
        <v>757914</v>
      </c>
      <c r="M1867">
        <v>19207</v>
      </c>
      <c r="O1867">
        <v>333080</v>
      </c>
      <c r="P1867" t="s">
        <v>1066</v>
      </c>
      <c r="Q1867">
        <v>20294</v>
      </c>
      <c r="R1867">
        <v>152</v>
      </c>
      <c r="S1867">
        <v>20294</v>
      </c>
      <c r="T1867">
        <v>2786</v>
      </c>
      <c r="U1867" t="s">
        <v>328</v>
      </c>
      <c r="W1867">
        <v>1158667035</v>
      </c>
      <c r="X1867" s="76">
        <v>44091</v>
      </c>
      <c r="Y1867" s="76">
        <v>44092</v>
      </c>
      <c r="Z1867" s="76">
        <v>44044</v>
      </c>
      <c r="AA1867" s="76">
        <v>44074</v>
      </c>
      <c r="AB1867">
        <v>2880.19</v>
      </c>
      <c r="AC1867" t="s">
        <v>1067</v>
      </c>
      <c r="AD1867" t="s">
        <v>346</v>
      </c>
      <c r="AE1867" t="s">
        <v>324</v>
      </c>
      <c r="AF1867" t="s">
        <v>1457</v>
      </c>
      <c r="AG1867" t="s">
        <v>1455</v>
      </c>
      <c r="AH1867" t="s">
        <v>329</v>
      </c>
      <c r="AI1867" t="s">
        <v>318</v>
      </c>
      <c r="AJ1867" t="s">
        <v>1070</v>
      </c>
      <c r="AK1867">
        <v>86057</v>
      </c>
      <c r="AL1867">
        <v>46</v>
      </c>
      <c r="AM1867" t="s">
        <v>1444</v>
      </c>
      <c r="AN1867" t="s">
        <v>1445</v>
      </c>
      <c r="AO1867">
        <v>208081080</v>
      </c>
    </row>
    <row r="1868" spans="1:41">
      <c r="A1868" t="s">
        <v>315</v>
      </c>
      <c r="D1868" t="s">
        <v>316</v>
      </c>
      <c r="E1868">
        <v>69341</v>
      </c>
      <c r="F1868" t="s">
        <v>317</v>
      </c>
      <c r="G1868" t="s">
        <v>318</v>
      </c>
      <c r="H1868" s="105" t="s">
        <v>927</v>
      </c>
      <c r="I1868" t="s">
        <v>928</v>
      </c>
      <c r="J1868" t="s">
        <v>929</v>
      </c>
      <c r="K1868" t="s">
        <v>930</v>
      </c>
      <c r="L1868">
        <v>757925</v>
      </c>
      <c r="M1868">
        <v>19238</v>
      </c>
      <c r="O1868">
        <v>333080</v>
      </c>
      <c r="P1868" t="s">
        <v>1066</v>
      </c>
      <c r="Q1868">
        <v>20295</v>
      </c>
      <c r="R1868">
        <v>152</v>
      </c>
      <c r="S1868">
        <v>20295</v>
      </c>
      <c r="T1868">
        <v>2786</v>
      </c>
      <c r="U1868" t="s">
        <v>328</v>
      </c>
      <c r="W1868">
        <v>1158667035</v>
      </c>
      <c r="X1868" s="76">
        <v>44091</v>
      </c>
      <c r="Y1868" s="76">
        <v>44092</v>
      </c>
      <c r="Z1868" s="76">
        <v>44075</v>
      </c>
      <c r="AA1868" s="76">
        <v>44104</v>
      </c>
      <c r="AB1868">
        <v>2822.49</v>
      </c>
      <c r="AC1868" t="s">
        <v>1067</v>
      </c>
      <c r="AD1868" t="s">
        <v>346</v>
      </c>
      <c r="AE1868" t="s">
        <v>324</v>
      </c>
      <c r="AF1868" t="s">
        <v>1456</v>
      </c>
      <c r="AG1868" t="s">
        <v>1455</v>
      </c>
      <c r="AH1868" t="s">
        <v>329</v>
      </c>
      <c r="AI1868" t="s">
        <v>318</v>
      </c>
      <c r="AJ1868" t="s">
        <v>1070</v>
      </c>
      <c r="AK1868">
        <v>86057</v>
      </c>
      <c r="AL1868">
        <v>38</v>
      </c>
      <c r="AM1868" t="s">
        <v>1440</v>
      </c>
      <c r="AN1868" t="s">
        <v>1441</v>
      </c>
      <c r="AO1868">
        <v>208080948</v>
      </c>
    </row>
    <row r="1869" spans="1:41">
      <c r="A1869" t="s">
        <v>315</v>
      </c>
      <c r="D1869" t="s">
        <v>316</v>
      </c>
      <c r="E1869">
        <v>69341</v>
      </c>
      <c r="F1869" t="s">
        <v>317</v>
      </c>
      <c r="G1869" t="s">
        <v>318</v>
      </c>
      <c r="H1869" s="105" t="s">
        <v>927</v>
      </c>
      <c r="I1869" t="s">
        <v>928</v>
      </c>
      <c r="J1869" t="s">
        <v>929</v>
      </c>
      <c r="K1869" t="s">
        <v>930</v>
      </c>
      <c r="L1869">
        <v>757906</v>
      </c>
      <c r="M1869">
        <v>19207</v>
      </c>
      <c r="O1869">
        <v>333080</v>
      </c>
      <c r="P1869" t="s">
        <v>1066</v>
      </c>
      <c r="Q1869">
        <v>20294</v>
      </c>
      <c r="R1869">
        <v>152</v>
      </c>
      <c r="S1869">
        <v>20294</v>
      </c>
      <c r="T1869">
        <v>2786</v>
      </c>
      <c r="U1869" t="s">
        <v>328</v>
      </c>
      <c r="W1869">
        <v>1158667035</v>
      </c>
      <c r="X1869" s="76">
        <v>44091</v>
      </c>
      <c r="Y1869" s="76">
        <v>44092</v>
      </c>
      <c r="Z1869" s="76">
        <v>44044</v>
      </c>
      <c r="AA1869" s="76">
        <v>44074</v>
      </c>
      <c r="AB1869">
        <v>2822.49</v>
      </c>
      <c r="AC1869" t="s">
        <v>1067</v>
      </c>
      <c r="AD1869" t="s">
        <v>346</v>
      </c>
      <c r="AE1869" t="s">
        <v>324</v>
      </c>
      <c r="AF1869" t="s">
        <v>1457</v>
      </c>
      <c r="AG1869" t="s">
        <v>1455</v>
      </c>
      <c r="AH1869" t="s">
        <v>329</v>
      </c>
      <c r="AI1869" t="s">
        <v>318</v>
      </c>
      <c r="AJ1869" t="s">
        <v>1070</v>
      </c>
      <c r="AK1869">
        <v>86057</v>
      </c>
      <c r="AL1869">
        <v>15</v>
      </c>
      <c r="AM1869" t="s">
        <v>934</v>
      </c>
      <c r="AN1869" t="s">
        <v>935</v>
      </c>
      <c r="AO1869">
        <v>208081006</v>
      </c>
    </row>
    <row r="1870" spans="1:41">
      <c r="A1870" t="s">
        <v>315</v>
      </c>
      <c r="D1870" t="s">
        <v>316</v>
      </c>
      <c r="E1870">
        <v>69341</v>
      </c>
      <c r="F1870" t="s">
        <v>317</v>
      </c>
      <c r="G1870" t="s">
        <v>318</v>
      </c>
      <c r="H1870" s="105" t="s">
        <v>927</v>
      </c>
      <c r="I1870" t="s">
        <v>928</v>
      </c>
      <c r="J1870" t="s">
        <v>929</v>
      </c>
      <c r="K1870" t="s">
        <v>930</v>
      </c>
      <c r="L1870">
        <v>757887</v>
      </c>
      <c r="M1870">
        <v>19176</v>
      </c>
      <c r="O1870">
        <v>333080</v>
      </c>
      <c r="P1870" t="s">
        <v>1066</v>
      </c>
      <c r="Q1870">
        <v>20293</v>
      </c>
      <c r="R1870">
        <v>152</v>
      </c>
      <c r="S1870">
        <v>20293</v>
      </c>
      <c r="T1870">
        <v>2786</v>
      </c>
      <c r="U1870" t="s">
        <v>328</v>
      </c>
      <c r="W1870">
        <v>1158667035</v>
      </c>
      <c r="X1870" s="76">
        <v>44091</v>
      </c>
      <c r="Y1870" s="76">
        <v>44092</v>
      </c>
      <c r="Z1870" s="76">
        <v>44013</v>
      </c>
      <c r="AA1870" s="76">
        <v>44043</v>
      </c>
      <c r="AB1870">
        <v>2822.49</v>
      </c>
      <c r="AC1870" t="s">
        <v>1067</v>
      </c>
      <c r="AD1870" t="s">
        <v>346</v>
      </c>
      <c r="AE1870" t="s">
        <v>324</v>
      </c>
      <c r="AF1870" t="s">
        <v>1454</v>
      </c>
      <c r="AG1870" t="s">
        <v>1455</v>
      </c>
      <c r="AH1870" t="s">
        <v>329</v>
      </c>
      <c r="AI1870" t="s">
        <v>318</v>
      </c>
      <c r="AJ1870" t="s">
        <v>1070</v>
      </c>
      <c r="AK1870">
        <v>86057</v>
      </c>
      <c r="AL1870">
        <v>44</v>
      </c>
      <c r="AM1870" t="s">
        <v>1448</v>
      </c>
      <c r="AN1870" t="s">
        <v>1449</v>
      </c>
      <c r="AO1870">
        <v>208081066</v>
      </c>
    </row>
    <row r="1871" spans="1:41">
      <c r="A1871" t="s">
        <v>315</v>
      </c>
      <c r="D1871" t="s">
        <v>316</v>
      </c>
      <c r="E1871">
        <v>69341</v>
      </c>
      <c r="F1871" t="s">
        <v>317</v>
      </c>
      <c r="G1871" t="s">
        <v>318</v>
      </c>
      <c r="H1871" s="105" t="s">
        <v>927</v>
      </c>
      <c r="I1871" t="s">
        <v>928</v>
      </c>
      <c r="J1871" t="s">
        <v>929</v>
      </c>
      <c r="K1871" t="s">
        <v>930</v>
      </c>
      <c r="L1871">
        <v>757891</v>
      </c>
      <c r="M1871">
        <v>19207</v>
      </c>
      <c r="O1871">
        <v>333080</v>
      </c>
      <c r="P1871" t="s">
        <v>1066</v>
      </c>
      <c r="Q1871">
        <v>20294</v>
      </c>
      <c r="R1871">
        <v>152</v>
      </c>
      <c r="S1871">
        <v>20294</v>
      </c>
      <c r="T1871">
        <v>2786</v>
      </c>
      <c r="U1871" t="s">
        <v>328</v>
      </c>
      <c r="W1871">
        <v>1158667035</v>
      </c>
      <c r="X1871" s="76">
        <v>44091</v>
      </c>
      <c r="Y1871" s="76">
        <v>44092</v>
      </c>
      <c r="Z1871" s="76">
        <v>44044</v>
      </c>
      <c r="AA1871" s="76">
        <v>44074</v>
      </c>
      <c r="AB1871">
        <v>2822.49</v>
      </c>
      <c r="AC1871" t="s">
        <v>1067</v>
      </c>
      <c r="AD1871" t="s">
        <v>346</v>
      </c>
      <c r="AE1871" t="s">
        <v>324</v>
      </c>
      <c r="AF1871" t="s">
        <v>1457</v>
      </c>
      <c r="AG1871" t="s">
        <v>1455</v>
      </c>
      <c r="AH1871" t="s">
        <v>329</v>
      </c>
      <c r="AI1871" t="s">
        <v>318</v>
      </c>
      <c r="AJ1871" t="s">
        <v>1070</v>
      </c>
      <c r="AK1871">
        <v>86057</v>
      </c>
      <c r="AL1871">
        <v>17</v>
      </c>
      <c r="AM1871" t="s">
        <v>936</v>
      </c>
      <c r="AN1871" t="s">
        <v>937</v>
      </c>
      <c r="AO1871">
        <v>208080850</v>
      </c>
    </row>
    <row r="1872" spans="1:41">
      <c r="A1872" t="s">
        <v>315</v>
      </c>
      <c r="D1872" t="s">
        <v>316</v>
      </c>
      <c r="E1872">
        <v>69341</v>
      </c>
      <c r="F1872" t="s">
        <v>317</v>
      </c>
      <c r="G1872" t="s">
        <v>318</v>
      </c>
      <c r="H1872" s="105" t="s">
        <v>927</v>
      </c>
      <c r="I1872" t="s">
        <v>928</v>
      </c>
      <c r="J1872" t="s">
        <v>929</v>
      </c>
      <c r="K1872" t="s">
        <v>930</v>
      </c>
      <c r="L1872">
        <v>757930</v>
      </c>
      <c r="M1872">
        <v>19238</v>
      </c>
      <c r="O1872">
        <v>333080</v>
      </c>
      <c r="P1872" t="s">
        <v>1066</v>
      </c>
      <c r="Q1872">
        <v>20295</v>
      </c>
      <c r="R1872">
        <v>152</v>
      </c>
      <c r="S1872">
        <v>20295</v>
      </c>
      <c r="T1872">
        <v>2786</v>
      </c>
      <c r="U1872" t="s">
        <v>328</v>
      </c>
      <c r="W1872">
        <v>1158667035</v>
      </c>
      <c r="X1872" s="76">
        <v>44091</v>
      </c>
      <c r="Y1872" s="76">
        <v>44092</v>
      </c>
      <c r="Z1872" s="76">
        <v>44075</v>
      </c>
      <c r="AA1872" s="76">
        <v>44104</v>
      </c>
      <c r="AB1872">
        <v>2822.49</v>
      </c>
      <c r="AC1872" t="s">
        <v>1067</v>
      </c>
      <c r="AD1872" t="s">
        <v>346</v>
      </c>
      <c r="AE1872" t="s">
        <v>324</v>
      </c>
      <c r="AF1872" t="s">
        <v>1456</v>
      </c>
      <c r="AG1872" t="s">
        <v>1455</v>
      </c>
      <c r="AH1872" t="s">
        <v>329</v>
      </c>
      <c r="AI1872" t="s">
        <v>318</v>
      </c>
      <c r="AJ1872" t="s">
        <v>1070</v>
      </c>
      <c r="AK1872">
        <v>86057</v>
      </c>
      <c r="AL1872">
        <v>40</v>
      </c>
      <c r="AM1872" t="s">
        <v>1450</v>
      </c>
      <c r="AN1872" t="s">
        <v>1451</v>
      </c>
      <c r="AO1872">
        <v>208080992</v>
      </c>
    </row>
    <row r="1873" spans="1:41">
      <c r="A1873" t="s">
        <v>315</v>
      </c>
      <c r="D1873" t="s">
        <v>316</v>
      </c>
      <c r="E1873">
        <v>69341</v>
      </c>
      <c r="F1873" t="s">
        <v>317</v>
      </c>
      <c r="G1873" t="s">
        <v>318</v>
      </c>
      <c r="H1873" s="105" t="s">
        <v>927</v>
      </c>
      <c r="I1873" t="s">
        <v>928</v>
      </c>
      <c r="J1873" t="s">
        <v>929</v>
      </c>
      <c r="K1873" t="s">
        <v>930</v>
      </c>
      <c r="L1873">
        <v>757884</v>
      </c>
      <c r="M1873">
        <v>19176</v>
      </c>
      <c r="O1873">
        <v>333080</v>
      </c>
      <c r="P1873" t="s">
        <v>1066</v>
      </c>
      <c r="Q1873">
        <v>20293</v>
      </c>
      <c r="R1873">
        <v>152</v>
      </c>
      <c r="S1873">
        <v>20293</v>
      </c>
      <c r="T1873">
        <v>2786</v>
      </c>
      <c r="U1873" t="s">
        <v>328</v>
      </c>
      <c r="W1873">
        <v>1158667035</v>
      </c>
      <c r="X1873" s="76">
        <v>44091</v>
      </c>
      <c r="Y1873" s="76">
        <v>44092</v>
      </c>
      <c r="Z1873" s="76">
        <v>44013</v>
      </c>
      <c r="AA1873" s="76">
        <v>44043</v>
      </c>
      <c r="AB1873">
        <v>2856.15</v>
      </c>
      <c r="AC1873" t="s">
        <v>1067</v>
      </c>
      <c r="AD1873" t="s">
        <v>346</v>
      </c>
      <c r="AE1873" t="s">
        <v>324</v>
      </c>
      <c r="AF1873" t="s">
        <v>1454</v>
      </c>
      <c r="AG1873" t="s">
        <v>1455</v>
      </c>
      <c r="AH1873" t="s">
        <v>329</v>
      </c>
      <c r="AI1873" t="s">
        <v>318</v>
      </c>
      <c r="AJ1873" t="s">
        <v>1070</v>
      </c>
      <c r="AK1873">
        <v>86057</v>
      </c>
      <c r="AL1873">
        <v>19</v>
      </c>
      <c r="AM1873" t="s">
        <v>942</v>
      </c>
      <c r="AN1873" t="s">
        <v>943</v>
      </c>
      <c r="AO1873">
        <v>208081036</v>
      </c>
    </row>
    <row r="1874" spans="1:41">
      <c r="A1874" t="s">
        <v>315</v>
      </c>
      <c r="D1874" t="s">
        <v>316</v>
      </c>
      <c r="E1874">
        <v>69341</v>
      </c>
      <c r="F1874" t="s">
        <v>317</v>
      </c>
      <c r="G1874" t="s">
        <v>318</v>
      </c>
      <c r="H1874" s="105" t="s">
        <v>927</v>
      </c>
      <c r="I1874" t="s">
        <v>928</v>
      </c>
      <c r="J1874" t="s">
        <v>929</v>
      </c>
      <c r="K1874" t="s">
        <v>930</v>
      </c>
      <c r="L1874">
        <v>757877</v>
      </c>
      <c r="M1874">
        <v>19176</v>
      </c>
      <c r="O1874">
        <v>333080</v>
      </c>
      <c r="P1874" t="s">
        <v>1066</v>
      </c>
      <c r="Q1874">
        <v>20293</v>
      </c>
      <c r="R1874">
        <v>152</v>
      </c>
      <c r="S1874">
        <v>20293</v>
      </c>
      <c r="T1874">
        <v>2786</v>
      </c>
      <c r="U1874" t="s">
        <v>328</v>
      </c>
      <c r="W1874">
        <v>1158667035</v>
      </c>
      <c r="X1874" s="76">
        <v>44091</v>
      </c>
      <c r="Y1874" s="76">
        <v>44092</v>
      </c>
      <c r="Z1874" s="76">
        <v>44013</v>
      </c>
      <c r="AA1874" s="76">
        <v>44043</v>
      </c>
      <c r="AB1874">
        <v>2880.19</v>
      </c>
      <c r="AC1874" t="s">
        <v>1067</v>
      </c>
      <c r="AD1874" t="s">
        <v>346</v>
      </c>
      <c r="AE1874" t="s">
        <v>324</v>
      </c>
      <c r="AF1874" t="s">
        <v>1454</v>
      </c>
      <c r="AG1874" t="s">
        <v>1455</v>
      </c>
      <c r="AH1874" t="s">
        <v>329</v>
      </c>
      <c r="AI1874" t="s">
        <v>318</v>
      </c>
      <c r="AJ1874" t="s">
        <v>1070</v>
      </c>
      <c r="AK1874">
        <v>86057</v>
      </c>
      <c r="AL1874">
        <v>21</v>
      </c>
      <c r="AM1874" t="s">
        <v>956</v>
      </c>
      <c r="AN1874" t="s">
        <v>957</v>
      </c>
      <c r="AO1874">
        <v>208080962</v>
      </c>
    </row>
    <row r="1875" spans="1:41">
      <c r="A1875" t="s">
        <v>315</v>
      </c>
      <c r="D1875" t="s">
        <v>316</v>
      </c>
      <c r="E1875">
        <v>69341</v>
      </c>
      <c r="F1875" t="s">
        <v>317</v>
      </c>
      <c r="G1875" t="s">
        <v>318</v>
      </c>
      <c r="H1875" s="105" t="s">
        <v>927</v>
      </c>
      <c r="I1875" t="s">
        <v>928</v>
      </c>
      <c r="J1875" t="s">
        <v>929</v>
      </c>
      <c r="K1875" t="s">
        <v>930</v>
      </c>
      <c r="L1875">
        <v>757915</v>
      </c>
      <c r="M1875">
        <v>19238</v>
      </c>
      <c r="O1875">
        <v>333080</v>
      </c>
      <c r="P1875" t="s">
        <v>1066</v>
      </c>
      <c r="Q1875">
        <v>20295</v>
      </c>
      <c r="R1875">
        <v>152</v>
      </c>
      <c r="S1875">
        <v>20295</v>
      </c>
      <c r="T1875">
        <v>2786</v>
      </c>
      <c r="U1875" t="s">
        <v>328</v>
      </c>
      <c r="W1875">
        <v>1158667035</v>
      </c>
      <c r="X1875" s="76">
        <v>44091</v>
      </c>
      <c r="Y1875" s="76">
        <v>44092</v>
      </c>
      <c r="Z1875" s="76">
        <v>44075</v>
      </c>
      <c r="AA1875" s="76">
        <v>44104</v>
      </c>
      <c r="AB1875">
        <v>2822.49</v>
      </c>
      <c r="AC1875" t="s">
        <v>1067</v>
      </c>
      <c r="AD1875" t="s">
        <v>346</v>
      </c>
      <c r="AE1875" t="s">
        <v>324</v>
      </c>
      <c r="AF1875" t="s">
        <v>1456</v>
      </c>
      <c r="AG1875" t="s">
        <v>1455</v>
      </c>
      <c r="AH1875" t="s">
        <v>329</v>
      </c>
      <c r="AI1875" t="s">
        <v>318</v>
      </c>
      <c r="AJ1875" t="s">
        <v>1070</v>
      </c>
      <c r="AK1875">
        <v>86057</v>
      </c>
      <c r="AL1875">
        <v>22</v>
      </c>
      <c r="AM1875" t="s">
        <v>972</v>
      </c>
      <c r="AN1875" t="s">
        <v>973</v>
      </c>
      <c r="AO1875">
        <v>208080843</v>
      </c>
    </row>
    <row r="1876" spans="1:41">
      <c r="A1876" t="s">
        <v>315</v>
      </c>
      <c r="D1876" t="s">
        <v>316</v>
      </c>
      <c r="E1876">
        <v>69341</v>
      </c>
      <c r="F1876" t="s">
        <v>317</v>
      </c>
      <c r="G1876" t="s">
        <v>318</v>
      </c>
      <c r="H1876" s="105" t="s">
        <v>927</v>
      </c>
      <c r="I1876" t="s">
        <v>928</v>
      </c>
      <c r="J1876" t="s">
        <v>929</v>
      </c>
      <c r="K1876" t="s">
        <v>930</v>
      </c>
      <c r="L1876">
        <v>757922</v>
      </c>
      <c r="M1876">
        <v>19238</v>
      </c>
      <c r="O1876">
        <v>333080</v>
      </c>
      <c r="P1876" t="s">
        <v>1066</v>
      </c>
      <c r="Q1876">
        <v>20295</v>
      </c>
      <c r="R1876">
        <v>152</v>
      </c>
      <c r="S1876">
        <v>20295</v>
      </c>
      <c r="T1876">
        <v>2786</v>
      </c>
      <c r="U1876" t="s">
        <v>328</v>
      </c>
      <c r="W1876">
        <v>1158667035</v>
      </c>
      <c r="X1876" s="76">
        <v>44091</v>
      </c>
      <c r="Y1876" s="76">
        <v>44092</v>
      </c>
      <c r="Z1876" s="76">
        <v>44075</v>
      </c>
      <c r="AA1876" s="76">
        <v>44104</v>
      </c>
      <c r="AB1876">
        <v>2822.49</v>
      </c>
      <c r="AC1876" t="s">
        <v>1067</v>
      </c>
      <c r="AD1876" t="s">
        <v>346</v>
      </c>
      <c r="AE1876" t="s">
        <v>324</v>
      </c>
      <c r="AF1876" t="s">
        <v>1456</v>
      </c>
      <c r="AG1876" t="s">
        <v>1455</v>
      </c>
      <c r="AH1876" t="s">
        <v>329</v>
      </c>
      <c r="AI1876" t="s">
        <v>318</v>
      </c>
      <c r="AJ1876" t="s">
        <v>1070</v>
      </c>
      <c r="AK1876">
        <v>86057</v>
      </c>
      <c r="AL1876">
        <v>35</v>
      </c>
      <c r="AM1876" t="s">
        <v>1429</v>
      </c>
      <c r="AN1876" t="s">
        <v>1430</v>
      </c>
      <c r="AO1876">
        <v>208080918</v>
      </c>
    </row>
    <row r="1877" spans="1:41">
      <c r="A1877" t="s">
        <v>315</v>
      </c>
      <c r="D1877" t="s">
        <v>316</v>
      </c>
      <c r="E1877">
        <v>69341</v>
      </c>
      <c r="F1877" t="s">
        <v>317</v>
      </c>
      <c r="G1877" t="s">
        <v>318</v>
      </c>
      <c r="H1877" s="105" t="s">
        <v>927</v>
      </c>
      <c r="I1877" t="s">
        <v>928</v>
      </c>
      <c r="J1877" t="s">
        <v>929</v>
      </c>
      <c r="K1877" t="s">
        <v>930</v>
      </c>
      <c r="L1877">
        <v>757869</v>
      </c>
      <c r="M1877">
        <v>19176</v>
      </c>
      <c r="O1877">
        <v>333080</v>
      </c>
      <c r="P1877" t="s">
        <v>1066</v>
      </c>
      <c r="Q1877">
        <v>20293</v>
      </c>
      <c r="R1877">
        <v>152</v>
      </c>
      <c r="S1877">
        <v>20293</v>
      </c>
      <c r="T1877">
        <v>2786</v>
      </c>
      <c r="U1877" t="s">
        <v>328</v>
      </c>
      <c r="W1877">
        <v>1158667035</v>
      </c>
      <c r="X1877" s="76">
        <v>44091</v>
      </c>
      <c r="Y1877" s="76">
        <v>44092</v>
      </c>
      <c r="Z1877" s="76">
        <v>44013</v>
      </c>
      <c r="AA1877" s="76">
        <v>44043</v>
      </c>
      <c r="AB1877">
        <v>2880.19</v>
      </c>
      <c r="AC1877" t="s">
        <v>1067</v>
      </c>
      <c r="AD1877" t="s">
        <v>346</v>
      </c>
      <c r="AE1877" t="s">
        <v>324</v>
      </c>
      <c r="AF1877" t="s">
        <v>1454</v>
      </c>
      <c r="AG1877" t="s">
        <v>1455</v>
      </c>
      <c r="AH1877" t="s">
        <v>329</v>
      </c>
      <c r="AI1877" t="s">
        <v>318</v>
      </c>
      <c r="AJ1877" t="s">
        <v>1070</v>
      </c>
      <c r="AK1877">
        <v>86057</v>
      </c>
      <c r="AL1877">
        <v>20</v>
      </c>
      <c r="AM1877" t="s">
        <v>952</v>
      </c>
      <c r="AN1877" t="s">
        <v>953</v>
      </c>
      <c r="AO1877">
        <v>208080880</v>
      </c>
    </row>
    <row r="1878" spans="1:41">
      <c r="A1878" t="s">
        <v>315</v>
      </c>
      <c r="D1878" t="s">
        <v>316</v>
      </c>
      <c r="E1878">
        <v>69341</v>
      </c>
      <c r="F1878" t="s">
        <v>317</v>
      </c>
      <c r="G1878" t="s">
        <v>318</v>
      </c>
      <c r="H1878" s="105" t="s">
        <v>927</v>
      </c>
      <c r="I1878" t="s">
        <v>928</v>
      </c>
      <c r="J1878" t="s">
        <v>929</v>
      </c>
      <c r="K1878" t="s">
        <v>930</v>
      </c>
      <c r="L1878">
        <v>757890</v>
      </c>
      <c r="M1878">
        <v>19207</v>
      </c>
      <c r="O1878">
        <v>333080</v>
      </c>
      <c r="P1878" t="s">
        <v>1066</v>
      </c>
      <c r="Q1878">
        <v>20294</v>
      </c>
      <c r="R1878">
        <v>152</v>
      </c>
      <c r="S1878">
        <v>20294</v>
      </c>
      <c r="T1878">
        <v>2786</v>
      </c>
      <c r="U1878" t="s">
        <v>328</v>
      </c>
      <c r="W1878">
        <v>1158667035</v>
      </c>
      <c r="X1878" s="76">
        <v>44091</v>
      </c>
      <c r="Y1878" s="76">
        <v>44092</v>
      </c>
      <c r="Z1878" s="76">
        <v>44044</v>
      </c>
      <c r="AA1878" s="76">
        <v>44074</v>
      </c>
      <c r="AB1878">
        <v>2822.49</v>
      </c>
      <c r="AC1878" t="s">
        <v>1067</v>
      </c>
      <c r="AD1878" t="s">
        <v>346</v>
      </c>
      <c r="AE1878" t="s">
        <v>324</v>
      </c>
      <c r="AF1878" t="s">
        <v>1457</v>
      </c>
      <c r="AG1878" t="s">
        <v>1455</v>
      </c>
      <c r="AH1878" t="s">
        <v>329</v>
      </c>
      <c r="AI1878" t="s">
        <v>318</v>
      </c>
      <c r="AJ1878" t="s">
        <v>1070</v>
      </c>
      <c r="AK1878">
        <v>86057</v>
      </c>
      <c r="AL1878">
        <v>22</v>
      </c>
      <c r="AM1878" t="s">
        <v>972</v>
      </c>
      <c r="AN1878" t="s">
        <v>973</v>
      </c>
      <c r="AO1878">
        <v>208080843</v>
      </c>
    </row>
    <row r="1879" spans="1:41">
      <c r="A1879" t="s">
        <v>315</v>
      </c>
      <c r="D1879" t="s">
        <v>316</v>
      </c>
      <c r="E1879">
        <v>69341</v>
      </c>
      <c r="F1879" t="s">
        <v>317</v>
      </c>
      <c r="G1879" t="s">
        <v>318</v>
      </c>
      <c r="H1879" s="105" t="s">
        <v>927</v>
      </c>
      <c r="I1879" t="s">
        <v>928</v>
      </c>
      <c r="J1879" t="s">
        <v>929</v>
      </c>
      <c r="K1879" t="s">
        <v>930</v>
      </c>
      <c r="L1879">
        <v>757909</v>
      </c>
      <c r="M1879">
        <v>19207</v>
      </c>
      <c r="O1879">
        <v>333080</v>
      </c>
      <c r="P1879" t="s">
        <v>1066</v>
      </c>
      <c r="Q1879">
        <v>20294</v>
      </c>
      <c r="R1879">
        <v>152</v>
      </c>
      <c r="S1879">
        <v>20294</v>
      </c>
      <c r="T1879">
        <v>2786</v>
      </c>
      <c r="U1879" t="s">
        <v>328</v>
      </c>
      <c r="W1879">
        <v>1158667035</v>
      </c>
      <c r="X1879" s="76">
        <v>44091</v>
      </c>
      <c r="Y1879" s="76">
        <v>44092</v>
      </c>
      <c r="Z1879" s="76">
        <v>44044</v>
      </c>
      <c r="AA1879" s="76">
        <v>44074</v>
      </c>
      <c r="AB1879">
        <v>2856.15</v>
      </c>
      <c r="AC1879" t="s">
        <v>1067</v>
      </c>
      <c r="AD1879" t="s">
        <v>346</v>
      </c>
      <c r="AE1879" t="s">
        <v>324</v>
      </c>
      <c r="AF1879" t="s">
        <v>1457</v>
      </c>
      <c r="AG1879" t="s">
        <v>1455</v>
      </c>
      <c r="AH1879" t="s">
        <v>329</v>
      </c>
      <c r="AI1879" t="s">
        <v>318</v>
      </c>
      <c r="AJ1879" t="s">
        <v>1070</v>
      </c>
      <c r="AK1879">
        <v>86057</v>
      </c>
      <c r="AL1879">
        <v>19</v>
      </c>
      <c r="AM1879" t="s">
        <v>942</v>
      </c>
      <c r="AN1879" t="s">
        <v>943</v>
      </c>
      <c r="AO1879">
        <v>208081036</v>
      </c>
    </row>
    <row r="1880" spans="1:41">
      <c r="A1880" t="s">
        <v>315</v>
      </c>
      <c r="D1880" t="s">
        <v>316</v>
      </c>
      <c r="E1880">
        <v>69341</v>
      </c>
      <c r="F1880" t="s">
        <v>317</v>
      </c>
      <c r="G1880" t="s">
        <v>318</v>
      </c>
      <c r="H1880" s="105" t="s">
        <v>927</v>
      </c>
      <c r="I1880" t="s">
        <v>928</v>
      </c>
      <c r="J1880" t="s">
        <v>929</v>
      </c>
      <c r="K1880" t="s">
        <v>930</v>
      </c>
      <c r="L1880">
        <v>757924</v>
      </c>
      <c r="M1880">
        <v>19238</v>
      </c>
      <c r="O1880">
        <v>333080</v>
      </c>
      <c r="P1880" t="s">
        <v>1066</v>
      </c>
      <c r="Q1880">
        <v>20295</v>
      </c>
      <c r="R1880">
        <v>152</v>
      </c>
      <c r="S1880">
        <v>20295</v>
      </c>
      <c r="T1880">
        <v>2786</v>
      </c>
      <c r="U1880" t="s">
        <v>328</v>
      </c>
      <c r="W1880">
        <v>1158667035</v>
      </c>
      <c r="X1880" s="76">
        <v>44091</v>
      </c>
      <c r="Y1880" s="76">
        <v>44092</v>
      </c>
      <c r="Z1880" s="76">
        <v>44075</v>
      </c>
      <c r="AA1880" s="76">
        <v>44104</v>
      </c>
      <c r="AB1880">
        <v>2149.33</v>
      </c>
      <c r="AC1880" t="s">
        <v>1067</v>
      </c>
      <c r="AD1880" t="s">
        <v>346</v>
      </c>
      <c r="AE1880" t="s">
        <v>324</v>
      </c>
      <c r="AF1880" t="s">
        <v>1456</v>
      </c>
      <c r="AG1880" t="s">
        <v>1455</v>
      </c>
      <c r="AH1880" t="s">
        <v>329</v>
      </c>
      <c r="AI1880" t="s">
        <v>318</v>
      </c>
      <c r="AJ1880" t="s">
        <v>1070</v>
      </c>
      <c r="AK1880">
        <v>86057</v>
      </c>
      <c r="AL1880">
        <v>37</v>
      </c>
      <c r="AM1880" t="s">
        <v>1442</v>
      </c>
      <c r="AN1880" t="s">
        <v>1443</v>
      </c>
      <c r="AO1880">
        <v>208080932</v>
      </c>
    </row>
    <row r="1881" spans="1:41">
      <c r="A1881" t="s">
        <v>315</v>
      </c>
      <c r="D1881" t="s">
        <v>316</v>
      </c>
      <c r="E1881">
        <v>69341</v>
      </c>
      <c r="F1881" t="s">
        <v>317</v>
      </c>
      <c r="G1881" t="s">
        <v>318</v>
      </c>
      <c r="H1881" s="105" t="s">
        <v>927</v>
      </c>
      <c r="I1881" t="s">
        <v>928</v>
      </c>
      <c r="J1881" t="s">
        <v>929</v>
      </c>
      <c r="K1881" t="s">
        <v>930</v>
      </c>
      <c r="L1881">
        <v>757875</v>
      </c>
      <c r="M1881">
        <v>19176</v>
      </c>
      <c r="O1881">
        <v>333080</v>
      </c>
      <c r="P1881" t="s">
        <v>1066</v>
      </c>
      <c r="Q1881">
        <v>20293</v>
      </c>
      <c r="R1881">
        <v>152</v>
      </c>
      <c r="S1881">
        <v>20293</v>
      </c>
      <c r="T1881">
        <v>2786</v>
      </c>
      <c r="U1881" t="s">
        <v>328</v>
      </c>
      <c r="W1881">
        <v>1158667035</v>
      </c>
      <c r="X1881" s="76">
        <v>44091</v>
      </c>
      <c r="Y1881" s="76">
        <v>44092</v>
      </c>
      <c r="Z1881" s="76">
        <v>44013</v>
      </c>
      <c r="AA1881" s="76">
        <v>44043</v>
      </c>
      <c r="AB1881">
        <v>2822.49</v>
      </c>
      <c r="AC1881" t="s">
        <v>1067</v>
      </c>
      <c r="AD1881" t="s">
        <v>346</v>
      </c>
      <c r="AE1881" t="s">
        <v>324</v>
      </c>
      <c r="AF1881" t="s">
        <v>1454</v>
      </c>
      <c r="AG1881" t="s">
        <v>1455</v>
      </c>
      <c r="AH1881" t="s">
        <v>329</v>
      </c>
      <c r="AI1881" t="s">
        <v>318</v>
      </c>
      <c r="AJ1881" t="s">
        <v>1070</v>
      </c>
      <c r="AK1881">
        <v>86057</v>
      </c>
      <c r="AL1881">
        <v>38</v>
      </c>
      <c r="AM1881" t="s">
        <v>1440</v>
      </c>
      <c r="AN1881" t="s">
        <v>1441</v>
      </c>
      <c r="AO1881">
        <v>208080948</v>
      </c>
    </row>
    <row r="1882" spans="1:41">
      <c r="A1882" t="s">
        <v>315</v>
      </c>
      <c r="D1882" t="s">
        <v>316</v>
      </c>
      <c r="E1882">
        <v>69341</v>
      </c>
      <c r="F1882" t="s">
        <v>317</v>
      </c>
      <c r="G1882" t="s">
        <v>318</v>
      </c>
      <c r="H1882" s="105" t="s">
        <v>927</v>
      </c>
      <c r="I1882" t="s">
        <v>928</v>
      </c>
      <c r="J1882" t="s">
        <v>929</v>
      </c>
      <c r="K1882" t="s">
        <v>930</v>
      </c>
      <c r="L1882">
        <v>757865</v>
      </c>
      <c r="M1882">
        <v>19176</v>
      </c>
      <c r="O1882">
        <v>333080</v>
      </c>
      <c r="P1882" t="s">
        <v>1066</v>
      </c>
      <c r="Q1882">
        <v>20293</v>
      </c>
      <c r="R1882">
        <v>152</v>
      </c>
      <c r="S1882">
        <v>20293</v>
      </c>
      <c r="T1882">
        <v>2786</v>
      </c>
      <c r="U1882" t="s">
        <v>328</v>
      </c>
      <c r="W1882">
        <v>1158667035</v>
      </c>
      <c r="X1882" s="76">
        <v>44091</v>
      </c>
      <c r="Y1882" s="76">
        <v>44092</v>
      </c>
      <c r="Z1882" s="76">
        <v>44013</v>
      </c>
      <c r="AA1882" s="76">
        <v>44043</v>
      </c>
      <c r="AB1882">
        <v>2822.49</v>
      </c>
      <c r="AC1882" t="s">
        <v>1067</v>
      </c>
      <c r="AD1882" t="s">
        <v>346</v>
      </c>
      <c r="AE1882" t="s">
        <v>324</v>
      </c>
      <c r="AF1882" t="s">
        <v>1454</v>
      </c>
      <c r="AG1882" t="s">
        <v>1455</v>
      </c>
      <c r="AH1882" t="s">
        <v>329</v>
      </c>
      <c r="AI1882" t="s">
        <v>318</v>
      </c>
      <c r="AJ1882" t="s">
        <v>1070</v>
      </c>
      <c r="AK1882">
        <v>86057</v>
      </c>
      <c r="AL1882">
        <v>22</v>
      </c>
      <c r="AM1882" t="s">
        <v>972</v>
      </c>
      <c r="AN1882" t="s">
        <v>973</v>
      </c>
      <c r="AO1882">
        <v>208080843</v>
      </c>
    </row>
    <row r="1883" spans="1:41">
      <c r="A1883" t="s">
        <v>315</v>
      </c>
      <c r="D1883" t="s">
        <v>316</v>
      </c>
      <c r="E1883">
        <v>69341</v>
      </c>
      <c r="F1883" t="s">
        <v>317</v>
      </c>
      <c r="G1883" t="s">
        <v>318</v>
      </c>
      <c r="H1883" s="105" t="s">
        <v>927</v>
      </c>
      <c r="I1883" t="s">
        <v>928</v>
      </c>
      <c r="J1883" t="s">
        <v>929</v>
      </c>
      <c r="K1883" t="s">
        <v>930</v>
      </c>
      <c r="L1883">
        <v>757878</v>
      </c>
      <c r="M1883">
        <v>19176</v>
      </c>
      <c r="O1883">
        <v>333080</v>
      </c>
      <c r="P1883" t="s">
        <v>1066</v>
      </c>
      <c r="Q1883">
        <v>20293</v>
      </c>
      <c r="R1883">
        <v>152</v>
      </c>
      <c r="S1883">
        <v>20293</v>
      </c>
      <c r="T1883">
        <v>2786</v>
      </c>
      <c r="U1883" t="s">
        <v>328</v>
      </c>
      <c r="W1883">
        <v>1158667035</v>
      </c>
      <c r="X1883" s="76">
        <v>44091</v>
      </c>
      <c r="Y1883" s="76">
        <v>44092</v>
      </c>
      <c r="Z1883" s="76">
        <v>44013</v>
      </c>
      <c r="AA1883" s="76">
        <v>44043</v>
      </c>
      <c r="AB1883">
        <v>2822.49</v>
      </c>
      <c r="AC1883" t="s">
        <v>1067</v>
      </c>
      <c r="AD1883" t="s">
        <v>346</v>
      </c>
      <c r="AE1883" t="s">
        <v>324</v>
      </c>
      <c r="AF1883" t="s">
        <v>1454</v>
      </c>
      <c r="AG1883" t="s">
        <v>1455</v>
      </c>
      <c r="AH1883" t="s">
        <v>329</v>
      </c>
      <c r="AI1883" t="s">
        <v>318</v>
      </c>
      <c r="AJ1883" t="s">
        <v>1070</v>
      </c>
      <c r="AK1883">
        <v>86057</v>
      </c>
      <c r="AL1883">
        <v>18</v>
      </c>
      <c r="AM1883" t="s">
        <v>962</v>
      </c>
      <c r="AN1883" t="s">
        <v>963</v>
      </c>
      <c r="AO1883">
        <v>208080978</v>
      </c>
    </row>
    <row r="1884" spans="1:41">
      <c r="A1884" t="s">
        <v>315</v>
      </c>
      <c r="D1884" t="s">
        <v>316</v>
      </c>
      <c r="E1884">
        <v>69341</v>
      </c>
      <c r="F1884" t="s">
        <v>317</v>
      </c>
      <c r="G1884" t="s">
        <v>318</v>
      </c>
      <c r="H1884" s="105" t="s">
        <v>927</v>
      </c>
      <c r="I1884" t="s">
        <v>928</v>
      </c>
      <c r="J1884" t="s">
        <v>929</v>
      </c>
      <c r="K1884" t="s">
        <v>930</v>
      </c>
      <c r="L1884">
        <v>757903</v>
      </c>
      <c r="M1884">
        <v>19207</v>
      </c>
      <c r="O1884">
        <v>333080</v>
      </c>
      <c r="P1884" t="s">
        <v>1066</v>
      </c>
      <c r="Q1884">
        <v>20294</v>
      </c>
      <c r="R1884">
        <v>152</v>
      </c>
      <c r="S1884">
        <v>20294</v>
      </c>
      <c r="T1884">
        <v>2786</v>
      </c>
      <c r="U1884" t="s">
        <v>328</v>
      </c>
      <c r="W1884">
        <v>1158667035</v>
      </c>
      <c r="X1884" s="76">
        <v>44091</v>
      </c>
      <c r="Y1884" s="76">
        <v>44092</v>
      </c>
      <c r="Z1884" s="76">
        <v>44044</v>
      </c>
      <c r="AA1884" s="76">
        <v>44074</v>
      </c>
      <c r="AB1884">
        <v>2822.49</v>
      </c>
      <c r="AC1884" t="s">
        <v>1067</v>
      </c>
      <c r="AD1884" t="s">
        <v>346</v>
      </c>
      <c r="AE1884" t="s">
        <v>324</v>
      </c>
      <c r="AF1884" t="s">
        <v>1457</v>
      </c>
      <c r="AG1884" t="s">
        <v>1455</v>
      </c>
      <c r="AH1884" t="s">
        <v>329</v>
      </c>
      <c r="AI1884" t="s">
        <v>318</v>
      </c>
      <c r="AJ1884" t="s">
        <v>1070</v>
      </c>
      <c r="AK1884">
        <v>86057</v>
      </c>
      <c r="AL1884">
        <v>18</v>
      </c>
      <c r="AM1884" t="s">
        <v>962</v>
      </c>
      <c r="AN1884" t="s">
        <v>963</v>
      </c>
      <c r="AO1884">
        <v>208080978</v>
      </c>
    </row>
    <row r="1885" spans="1:41">
      <c r="A1885" t="s">
        <v>315</v>
      </c>
      <c r="D1885" t="s">
        <v>316</v>
      </c>
      <c r="E1885">
        <v>69341</v>
      </c>
      <c r="F1885" t="s">
        <v>317</v>
      </c>
      <c r="G1885" t="s">
        <v>318</v>
      </c>
      <c r="H1885" s="105" t="s">
        <v>927</v>
      </c>
      <c r="I1885" t="s">
        <v>928</v>
      </c>
      <c r="J1885" t="s">
        <v>929</v>
      </c>
      <c r="K1885" t="s">
        <v>930</v>
      </c>
      <c r="L1885">
        <v>757897</v>
      </c>
      <c r="M1885">
        <v>19207</v>
      </c>
      <c r="O1885">
        <v>333080</v>
      </c>
      <c r="P1885" t="s">
        <v>1066</v>
      </c>
      <c r="Q1885">
        <v>20294</v>
      </c>
      <c r="R1885">
        <v>152</v>
      </c>
      <c r="S1885">
        <v>20294</v>
      </c>
      <c r="T1885">
        <v>2786</v>
      </c>
      <c r="U1885" t="s">
        <v>328</v>
      </c>
      <c r="W1885">
        <v>1158667035</v>
      </c>
      <c r="X1885" s="76">
        <v>44091</v>
      </c>
      <c r="Y1885" s="76">
        <v>44092</v>
      </c>
      <c r="Z1885" s="76">
        <v>44044</v>
      </c>
      <c r="AA1885" s="76">
        <v>44074</v>
      </c>
      <c r="AB1885">
        <v>2822.49</v>
      </c>
      <c r="AC1885" t="s">
        <v>1067</v>
      </c>
      <c r="AD1885" t="s">
        <v>346</v>
      </c>
      <c r="AE1885" t="s">
        <v>324</v>
      </c>
      <c r="AF1885" t="s">
        <v>1457</v>
      </c>
      <c r="AG1885" t="s">
        <v>1455</v>
      </c>
      <c r="AH1885" t="s">
        <v>329</v>
      </c>
      <c r="AI1885" t="s">
        <v>318</v>
      </c>
      <c r="AJ1885" t="s">
        <v>1070</v>
      </c>
      <c r="AK1885">
        <v>86057</v>
      </c>
      <c r="AL1885">
        <v>35</v>
      </c>
      <c r="AM1885" t="s">
        <v>1429</v>
      </c>
      <c r="AN1885" t="s">
        <v>1430</v>
      </c>
      <c r="AO1885">
        <v>208080918</v>
      </c>
    </row>
    <row r="1886" spans="1:41">
      <c r="A1886" t="s">
        <v>315</v>
      </c>
      <c r="D1886" t="s">
        <v>316</v>
      </c>
      <c r="E1886">
        <v>69341</v>
      </c>
      <c r="F1886" t="s">
        <v>317</v>
      </c>
      <c r="G1886" t="s">
        <v>318</v>
      </c>
      <c r="H1886" s="105" t="s">
        <v>927</v>
      </c>
      <c r="I1886" t="s">
        <v>928</v>
      </c>
      <c r="J1886" t="s">
        <v>929</v>
      </c>
      <c r="K1886" t="s">
        <v>930</v>
      </c>
      <c r="L1886">
        <v>757937</v>
      </c>
      <c r="M1886">
        <v>19238</v>
      </c>
      <c r="O1886">
        <v>333080</v>
      </c>
      <c r="P1886" t="s">
        <v>1066</v>
      </c>
      <c r="Q1886">
        <v>20295</v>
      </c>
      <c r="R1886">
        <v>152</v>
      </c>
      <c r="S1886">
        <v>20295</v>
      </c>
      <c r="T1886">
        <v>2786</v>
      </c>
      <c r="U1886" t="s">
        <v>328</v>
      </c>
      <c r="W1886">
        <v>1158667035</v>
      </c>
      <c r="X1886" s="76">
        <v>44091</v>
      </c>
      <c r="Y1886" s="76">
        <v>44092</v>
      </c>
      <c r="Z1886" s="76">
        <v>44075</v>
      </c>
      <c r="AA1886" s="76">
        <v>44104</v>
      </c>
      <c r="AB1886">
        <v>2822.49</v>
      </c>
      <c r="AC1886" t="s">
        <v>1067</v>
      </c>
      <c r="AD1886" t="s">
        <v>346</v>
      </c>
      <c r="AE1886" t="s">
        <v>324</v>
      </c>
      <c r="AF1886" t="s">
        <v>1456</v>
      </c>
      <c r="AG1886" t="s">
        <v>1455</v>
      </c>
      <c r="AH1886" t="s">
        <v>329</v>
      </c>
      <c r="AI1886" t="s">
        <v>318</v>
      </c>
      <c r="AJ1886" t="s">
        <v>1070</v>
      </c>
      <c r="AK1886">
        <v>86057</v>
      </c>
      <c r="AL1886">
        <v>44</v>
      </c>
      <c r="AM1886" t="s">
        <v>1448</v>
      </c>
      <c r="AN1886" t="s">
        <v>1449</v>
      </c>
      <c r="AO1886">
        <v>208081066</v>
      </c>
    </row>
    <row r="1887" spans="1:41">
      <c r="A1887" t="s">
        <v>315</v>
      </c>
      <c r="D1887" t="s">
        <v>316</v>
      </c>
      <c r="E1887">
        <v>69341</v>
      </c>
      <c r="F1887" t="s">
        <v>317</v>
      </c>
      <c r="G1887" t="s">
        <v>318</v>
      </c>
      <c r="H1887" s="105" t="s">
        <v>927</v>
      </c>
      <c r="I1887" t="s">
        <v>928</v>
      </c>
      <c r="J1887" t="s">
        <v>929</v>
      </c>
      <c r="K1887" t="s">
        <v>930</v>
      </c>
      <c r="L1887">
        <v>757871</v>
      </c>
      <c r="M1887">
        <v>19176</v>
      </c>
      <c r="O1887">
        <v>333080</v>
      </c>
      <c r="P1887" t="s">
        <v>1066</v>
      </c>
      <c r="Q1887">
        <v>20293</v>
      </c>
      <c r="R1887">
        <v>152</v>
      </c>
      <c r="S1887">
        <v>20293</v>
      </c>
      <c r="T1887">
        <v>2786</v>
      </c>
      <c r="U1887" t="s">
        <v>328</v>
      </c>
      <c r="W1887">
        <v>1158667035</v>
      </c>
      <c r="X1887" s="76">
        <v>44091</v>
      </c>
      <c r="Y1887" s="76">
        <v>44092</v>
      </c>
      <c r="Z1887" s="76">
        <v>44013</v>
      </c>
      <c r="AA1887" s="76">
        <v>44043</v>
      </c>
      <c r="AB1887">
        <v>2182.98</v>
      </c>
      <c r="AC1887" t="s">
        <v>1067</v>
      </c>
      <c r="AD1887" t="s">
        <v>346</v>
      </c>
      <c r="AE1887" t="s">
        <v>324</v>
      </c>
      <c r="AF1887" t="s">
        <v>1454</v>
      </c>
      <c r="AG1887" t="s">
        <v>1455</v>
      </c>
      <c r="AH1887" t="s">
        <v>329</v>
      </c>
      <c r="AI1887" t="s">
        <v>318</v>
      </c>
      <c r="AJ1887" t="s">
        <v>1070</v>
      </c>
      <c r="AK1887">
        <v>86057</v>
      </c>
      <c r="AL1887">
        <v>34</v>
      </c>
      <c r="AM1887" t="s">
        <v>1436</v>
      </c>
      <c r="AN1887" t="s">
        <v>1437</v>
      </c>
      <c r="AO1887">
        <v>208080902</v>
      </c>
    </row>
    <row r="1888" spans="1:41">
      <c r="A1888" t="s">
        <v>315</v>
      </c>
      <c r="D1888" t="s">
        <v>316</v>
      </c>
      <c r="E1888">
        <v>69341</v>
      </c>
      <c r="F1888" t="s">
        <v>317</v>
      </c>
      <c r="G1888" t="s">
        <v>318</v>
      </c>
      <c r="H1888" s="105" t="s">
        <v>927</v>
      </c>
      <c r="I1888" t="s">
        <v>928</v>
      </c>
      <c r="J1888" t="s">
        <v>929</v>
      </c>
      <c r="K1888" t="s">
        <v>930</v>
      </c>
      <c r="L1888">
        <v>757899</v>
      </c>
      <c r="M1888">
        <v>19207</v>
      </c>
      <c r="O1888">
        <v>333080</v>
      </c>
      <c r="P1888" t="s">
        <v>1066</v>
      </c>
      <c r="Q1888">
        <v>20294</v>
      </c>
      <c r="R1888">
        <v>152</v>
      </c>
      <c r="S1888">
        <v>20294</v>
      </c>
      <c r="T1888">
        <v>2786</v>
      </c>
      <c r="U1888" t="s">
        <v>328</v>
      </c>
      <c r="W1888">
        <v>1158667035</v>
      </c>
      <c r="X1888" s="76">
        <v>44091</v>
      </c>
      <c r="Y1888" s="76">
        <v>44092</v>
      </c>
      <c r="Z1888" s="76">
        <v>44044</v>
      </c>
      <c r="AA1888" s="76">
        <v>44074</v>
      </c>
      <c r="AB1888">
        <v>2149.33</v>
      </c>
      <c r="AC1888" t="s">
        <v>1067</v>
      </c>
      <c r="AD1888" t="s">
        <v>346</v>
      </c>
      <c r="AE1888" t="s">
        <v>324</v>
      </c>
      <c r="AF1888" t="s">
        <v>1457</v>
      </c>
      <c r="AG1888" t="s">
        <v>1455</v>
      </c>
      <c r="AH1888" t="s">
        <v>329</v>
      </c>
      <c r="AI1888" t="s">
        <v>318</v>
      </c>
      <c r="AJ1888" t="s">
        <v>1070</v>
      </c>
      <c r="AK1888">
        <v>86057</v>
      </c>
      <c r="AL1888">
        <v>37</v>
      </c>
      <c r="AM1888" t="s">
        <v>1442</v>
      </c>
      <c r="AN1888" t="s">
        <v>1443</v>
      </c>
      <c r="AO1888">
        <v>208080932</v>
      </c>
    </row>
    <row r="1889" spans="1:41">
      <c r="A1889" t="s">
        <v>315</v>
      </c>
      <c r="D1889" t="s">
        <v>316</v>
      </c>
      <c r="E1889">
        <v>69341</v>
      </c>
      <c r="F1889" t="s">
        <v>317</v>
      </c>
      <c r="G1889" t="s">
        <v>318</v>
      </c>
      <c r="H1889" s="105" t="s">
        <v>927</v>
      </c>
      <c r="I1889" t="s">
        <v>928</v>
      </c>
      <c r="J1889" t="s">
        <v>929</v>
      </c>
      <c r="K1889" t="s">
        <v>930</v>
      </c>
      <c r="L1889">
        <v>757918</v>
      </c>
      <c r="M1889">
        <v>19238</v>
      </c>
      <c r="O1889">
        <v>333080</v>
      </c>
      <c r="P1889" t="s">
        <v>1066</v>
      </c>
      <c r="Q1889">
        <v>20295</v>
      </c>
      <c r="R1889">
        <v>152</v>
      </c>
      <c r="S1889">
        <v>20295</v>
      </c>
      <c r="T1889">
        <v>2786</v>
      </c>
      <c r="U1889" t="s">
        <v>328</v>
      </c>
      <c r="W1889">
        <v>1158667035</v>
      </c>
      <c r="X1889" s="76">
        <v>44091</v>
      </c>
      <c r="Y1889" s="76">
        <v>44092</v>
      </c>
      <c r="Z1889" s="76">
        <v>44075</v>
      </c>
      <c r="AA1889" s="76">
        <v>44104</v>
      </c>
      <c r="AB1889">
        <v>3459.6</v>
      </c>
      <c r="AC1889" t="s">
        <v>1067</v>
      </c>
      <c r="AD1889" t="s">
        <v>346</v>
      </c>
      <c r="AE1889" t="s">
        <v>324</v>
      </c>
      <c r="AF1889" t="s">
        <v>1456</v>
      </c>
      <c r="AG1889" t="s">
        <v>1455</v>
      </c>
      <c r="AH1889" t="s">
        <v>329</v>
      </c>
      <c r="AI1889" t="s">
        <v>318</v>
      </c>
      <c r="AJ1889" t="s">
        <v>1070</v>
      </c>
      <c r="AK1889">
        <v>86057</v>
      </c>
      <c r="AL1889">
        <v>13</v>
      </c>
      <c r="AM1889" t="s">
        <v>968</v>
      </c>
      <c r="AN1889" t="s">
        <v>969</v>
      </c>
      <c r="AO1889">
        <v>208080873</v>
      </c>
    </row>
    <row r="1890" spans="1:41">
      <c r="A1890" t="s">
        <v>315</v>
      </c>
      <c r="D1890" t="s">
        <v>316</v>
      </c>
      <c r="E1890">
        <v>69341</v>
      </c>
      <c r="F1890" t="s">
        <v>317</v>
      </c>
      <c r="G1890" t="s">
        <v>318</v>
      </c>
      <c r="H1890" s="105" t="s">
        <v>927</v>
      </c>
      <c r="I1890" t="s">
        <v>928</v>
      </c>
      <c r="J1890" t="s">
        <v>929</v>
      </c>
      <c r="K1890" t="s">
        <v>930</v>
      </c>
      <c r="L1890">
        <v>757902</v>
      </c>
      <c r="M1890">
        <v>19207</v>
      </c>
      <c r="O1890">
        <v>333080</v>
      </c>
      <c r="P1890" t="s">
        <v>1066</v>
      </c>
      <c r="Q1890">
        <v>20294</v>
      </c>
      <c r="R1890">
        <v>152</v>
      </c>
      <c r="S1890">
        <v>20294</v>
      </c>
      <c r="T1890">
        <v>2786</v>
      </c>
      <c r="U1890" t="s">
        <v>328</v>
      </c>
      <c r="W1890">
        <v>1158667035</v>
      </c>
      <c r="X1890" s="76">
        <v>44091</v>
      </c>
      <c r="Y1890" s="76">
        <v>44092</v>
      </c>
      <c r="Z1890" s="76">
        <v>44044</v>
      </c>
      <c r="AA1890" s="76">
        <v>44074</v>
      </c>
      <c r="AB1890">
        <v>2880.19</v>
      </c>
      <c r="AC1890" t="s">
        <v>1067</v>
      </c>
      <c r="AD1890" t="s">
        <v>346</v>
      </c>
      <c r="AE1890" t="s">
        <v>324</v>
      </c>
      <c r="AF1890" t="s">
        <v>1457</v>
      </c>
      <c r="AG1890" t="s">
        <v>1455</v>
      </c>
      <c r="AH1890" t="s">
        <v>329</v>
      </c>
      <c r="AI1890" t="s">
        <v>318</v>
      </c>
      <c r="AJ1890" t="s">
        <v>1070</v>
      </c>
      <c r="AK1890">
        <v>86057</v>
      </c>
      <c r="AL1890">
        <v>21</v>
      </c>
      <c r="AM1890" t="s">
        <v>956</v>
      </c>
      <c r="AN1890" t="s">
        <v>957</v>
      </c>
      <c r="AO1890">
        <v>208080962</v>
      </c>
    </row>
    <row r="1891" spans="1:41">
      <c r="A1891" t="s">
        <v>315</v>
      </c>
      <c r="D1891" t="s">
        <v>316</v>
      </c>
      <c r="E1891">
        <v>69341</v>
      </c>
      <c r="F1891" t="s">
        <v>317</v>
      </c>
      <c r="G1891" t="s">
        <v>318</v>
      </c>
      <c r="H1891" s="105" t="s">
        <v>927</v>
      </c>
      <c r="I1891" t="s">
        <v>928</v>
      </c>
      <c r="J1891" t="s">
        <v>929</v>
      </c>
      <c r="K1891" t="s">
        <v>930</v>
      </c>
      <c r="L1891">
        <v>757896</v>
      </c>
      <c r="M1891">
        <v>19207</v>
      </c>
      <c r="O1891">
        <v>333080</v>
      </c>
      <c r="P1891" t="s">
        <v>1066</v>
      </c>
      <c r="Q1891">
        <v>20294</v>
      </c>
      <c r="R1891">
        <v>152</v>
      </c>
      <c r="S1891">
        <v>20294</v>
      </c>
      <c r="T1891">
        <v>2786</v>
      </c>
      <c r="U1891" t="s">
        <v>328</v>
      </c>
      <c r="W1891">
        <v>1158667035</v>
      </c>
      <c r="X1891" s="76">
        <v>44091</v>
      </c>
      <c r="Y1891" s="76">
        <v>44092</v>
      </c>
      <c r="Z1891" s="76">
        <v>44044</v>
      </c>
      <c r="AA1891" s="76">
        <v>44074</v>
      </c>
      <c r="AB1891">
        <v>2182.98</v>
      </c>
      <c r="AC1891" t="s">
        <v>1067</v>
      </c>
      <c r="AD1891" t="s">
        <v>346</v>
      </c>
      <c r="AE1891" t="s">
        <v>324</v>
      </c>
      <c r="AF1891" t="s">
        <v>1457</v>
      </c>
      <c r="AG1891" t="s">
        <v>1455</v>
      </c>
      <c r="AH1891" t="s">
        <v>329</v>
      </c>
      <c r="AI1891" t="s">
        <v>318</v>
      </c>
      <c r="AJ1891" t="s">
        <v>1070</v>
      </c>
      <c r="AK1891">
        <v>86057</v>
      </c>
      <c r="AL1891">
        <v>34</v>
      </c>
      <c r="AM1891" t="s">
        <v>1436</v>
      </c>
      <c r="AN1891" t="s">
        <v>1437</v>
      </c>
      <c r="AO1891">
        <v>208080902</v>
      </c>
    </row>
    <row r="1892" spans="1:41">
      <c r="A1892" t="s">
        <v>315</v>
      </c>
      <c r="D1892" t="s">
        <v>316</v>
      </c>
      <c r="E1892">
        <v>69341</v>
      </c>
      <c r="F1892" t="s">
        <v>317</v>
      </c>
      <c r="G1892" t="s">
        <v>318</v>
      </c>
      <c r="H1892" s="105" t="s">
        <v>927</v>
      </c>
      <c r="I1892" t="s">
        <v>928</v>
      </c>
      <c r="J1892" t="s">
        <v>929</v>
      </c>
      <c r="K1892" t="s">
        <v>930</v>
      </c>
      <c r="L1892">
        <v>757921</v>
      </c>
      <c r="M1892">
        <v>19238</v>
      </c>
      <c r="O1892">
        <v>333080</v>
      </c>
      <c r="P1892" t="s">
        <v>1066</v>
      </c>
      <c r="Q1892">
        <v>20295</v>
      </c>
      <c r="R1892">
        <v>152</v>
      </c>
      <c r="S1892">
        <v>20295</v>
      </c>
      <c r="T1892">
        <v>2786</v>
      </c>
      <c r="U1892" t="s">
        <v>328</v>
      </c>
      <c r="W1892">
        <v>1158667035</v>
      </c>
      <c r="X1892" s="76">
        <v>44091</v>
      </c>
      <c r="Y1892" s="76">
        <v>44092</v>
      </c>
      <c r="Z1892" s="76">
        <v>44075</v>
      </c>
      <c r="AA1892" s="76">
        <v>44104</v>
      </c>
      <c r="AB1892">
        <v>2182.98</v>
      </c>
      <c r="AC1892" t="s">
        <v>1067</v>
      </c>
      <c r="AD1892" t="s">
        <v>346</v>
      </c>
      <c r="AE1892" t="s">
        <v>324</v>
      </c>
      <c r="AF1892" t="s">
        <v>1456</v>
      </c>
      <c r="AG1892" t="s">
        <v>1455</v>
      </c>
      <c r="AH1892" t="s">
        <v>329</v>
      </c>
      <c r="AI1892" t="s">
        <v>318</v>
      </c>
      <c r="AJ1892" t="s">
        <v>1070</v>
      </c>
      <c r="AK1892">
        <v>86057</v>
      </c>
      <c r="AL1892">
        <v>34</v>
      </c>
      <c r="AM1892" t="s">
        <v>1436</v>
      </c>
      <c r="AN1892" t="s">
        <v>1437</v>
      </c>
      <c r="AO1892">
        <v>208080902</v>
      </c>
    </row>
    <row r="1893" spans="1:41">
      <c r="A1893" t="s">
        <v>315</v>
      </c>
      <c r="D1893" t="s">
        <v>316</v>
      </c>
      <c r="E1893">
        <v>69341</v>
      </c>
      <c r="F1893" t="s">
        <v>317</v>
      </c>
      <c r="G1893" t="s">
        <v>318</v>
      </c>
      <c r="H1893" s="105" t="s">
        <v>927</v>
      </c>
      <c r="I1893" t="s">
        <v>928</v>
      </c>
      <c r="J1893" t="s">
        <v>929</v>
      </c>
      <c r="K1893" t="s">
        <v>930</v>
      </c>
      <c r="L1893">
        <v>757955</v>
      </c>
      <c r="M1893">
        <v>19268</v>
      </c>
      <c r="O1893">
        <v>333080</v>
      </c>
      <c r="P1893" t="s">
        <v>1066</v>
      </c>
      <c r="Q1893">
        <v>20296</v>
      </c>
      <c r="R1893">
        <v>152</v>
      </c>
      <c r="S1893">
        <v>20296</v>
      </c>
      <c r="T1893">
        <v>2786</v>
      </c>
      <c r="U1893" t="s">
        <v>328</v>
      </c>
      <c r="W1893">
        <v>1158667035</v>
      </c>
      <c r="X1893" s="76">
        <v>44091</v>
      </c>
      <c r="Y1893" s="76">
        <v>44105</v>
      </c>
      <c r="Z1893" s="76">
        <v>44105</v>
      </c>
      <c r="AA1893" s="76">
        <v>44135</v>
      </c>
      <c r="AB1893">
        <v>2822.49</v>
      </c>
      <c r="AC1893" t="s">
        <v>1067</v>
      </c>
      <c r="AD1893" t="s">
        <v>346</v>
      </c>
      <c r="AE1893" t="s">
        <v>324</v>
      </c>
      <c r="AF1893" t="s">
        <v>1458</v>
      </c>
      <c r="AG1893" t="s">
        <v>1455</v>
      </c>
      <c r="AH1893" t="s">
        <v>329</v>
      </c>
      <c r="AI1893" t="s">
        <v>318</v>
      </c>
      <c r="AJ1893" t="s">
        <v>1070</v>
      </c>
      <c r="AK1893">
        <v>86057</v>
      </c>
      <c r="AL1893">
        <v>40</v>
      </c>
      <c r="AM1893" t="s">
        <v>1450</v>
      </c>
      <c r="AN1893" t="s">
        <v>1451</v>
      </c>
      <c r="AO1893">
        <v>208080992</v>
      </c>
    </row>
    <row r="1894" spans="1:41">
      <c r="A1894" t="s">
        <v>315</v>
      </c>
      <c r="D1894" t="s">
        <v>316</v>
      </c>
      <c r="E1894">
        <v>69341</v>
      </c>
      <c r="F1894" t="s">
        <v>317</v>
      </c>
      <c r="G1894" t="s">
        <v>318</v>
      </c>
      <c r="H1894" s="105" t="s">
        <v>927</v>
      </c>
      <c r="I1894" t="s">
        <v>928</v>
      </c>
      <c r="J1894" t="s">
        <v>929</v>
      </c>
      <c r="K1894" t="s">
        <v>930</v>
      </c>
      <c r="L1894">
        <v>757949</v>
      </c>
      <c r="M1894">
        <v>19268</v>
      </c>
      <c r="O1894">
        <v>333080</v>
      </c>
      <c r="P1894" t="s">
        <v>1066</v>
      </c>
      <c r="Q1894">
        <v>20296</v>
      </c>
      <c r="R1894">
        <v>152</v>
      </c>
      <c r="S1894">
        <v>20296</v>
      </c>
      <c r="T1894">
        <v>2786</v>
      </c>
      <c r="U1894" t="s">
        <v>328</v>
      </c>
      <c r="W1894">
        <v>1158667035</v>
      </c>
      <c r="X1894" s="76">
        <v>44091</v>
      </c>
      <c r="Y1894" s="76">
        <v>44105</v>
      </c>
      <c r="Z1894" s="76">
        <v>44105</v>
      </c>
      <c r="AA1894" s="76">
        <v>44135</v>
      </c>
      <c r="AB1894">
        <v>2149.33</v>
      </c>
      <c r="AC1894" t="s">
        <v>1067</v>
      </c>
      <c r="AD1894" t="s">
        <v>346</v>
      </c>
      <c r="AE1894" t="s">
        <v>324</v>
      </c>
      <c r="AF1894" t="s">
        <v>1458</v>
      </c>
      <c r="AG1894" t="s">
        <v>1455</v>
      </c>
      <c r="AH1894" t="s">
        <v>329</v>
      </c>
      <c r="AI1894" t="s">
        <v>318</v>
      </c>
      <c r="AJ1894" t="s">
        <v>1070</v>
      </c>
      <c r="AK1894">
        <v>86057</v>
      </c>
      <c r="AL1894">
        <v>37</v>
      </c>
      <c r="AM1894" t="s">
        <v>1442</v>
      </c>
      <c r="AN1894" t="s">
        <v>1443</v>
      </c>
      <c r="AO1894">
        <v>208080932</v>
      </c>
    </row>
    <row r="1895" spans="1:41">
      <c r="A1895" t="s">
        <v>315</v>
      </c>
      <c r="D1895" t="s">
        <v>316</v>
      </c>
      <c r="E1895">
        <v>69341</v>
      </c>
      <c r="F1895" t="s">
        <v>317</v>
      </c>
      <c r="G1895" t="s">
        <v>318</v>
      </c>
      <c r="H1895" s="105" t="s">
        <v>927</v>
      </c>
      <c r="I1895" t="s">
        <v>928</v>
      </c>
      <c r="J1895" t="s">
        <v>929</v>
      </c>
      <c r="K1895" t="s">
        <v>930</v>
      </c>
      <c r="L1895">
        <v>757964</v>
      </c>
      <c r="M1895">
        <v>19268</v>
      </c>
      <c r="O1895">
        <v>333080</v>
      </c>
      <c r="P1895" t="s">
        <v>1066</v>
      </c>
      <c r="Q1895">
        <v>20296</v>
      </c>
      <c r="R1895">
        <v>152</v>
      </c>
      <c r="S1895">
        <v>20296</v>
      </c>
      <c r="T1895">
        <v>2786</v>
      </c>
      <c r="U1895" t="s">
        <v>328</v>
      </c>
      <c r="W1895">
        <v>1158667035</v>
      </c>
      <c r="X1895" s="76">
        <v>44091</v>
      </c>
      <c r="Y1895" s="76">
        <v>44105</v>
      </c>
      <c r="Z1895" s="76">
        <v>44105</v>
      </c>
      <c r="AA1895" s="76">
        <v>44135</v>
      </c>
      <c r="AB1895">
        <v>2880.19</v>
      </c>
      <c r="AC1895" t="s">
        <v>1067</v>
      </c>
      <c r="AD1895" t="s">
        <v>346</v>
      </c>
      <c r="AE1895" t="s">
        <v>324</v>
      </c>
      <c r="AF1895" t="s">
        <v>1458</v>
      </c>
      <c r="AG1895" t="s">
        <v>1455</v>
      </c>
      <c r="AH1895" t="s">
        <v>329</v>
      </c>
      <c r="AI1895" t="s">
        <v>318</v>
      </c>
      <c r="AJ1895" t="s">
        <v>1070</v>
      </c>
      <c r="AK1895">
        <v>86057</v>
      </c>
      <c r="AL1895">
        <v>46</v>
      </c>
      <c r="AM1895" t="s">
        <v>1444</v>
      </c>
      <c r="AN1895" t="s">
        <v>1445</v>
      </c>
      <c r="AO1895">
        <v>208081080</v>
      </c>
    </row>
    <row r="1896" spans="1:41">
      <c r="A1896" t="s">
        <v>315</v>
      </c>
      <c r="D1896" t="s">
        <v>316</v>
      </c>
      <c r="E1896">
        <v>69341</v>
      </c>
      <c r="F1896" t="s">
        <v>317</v>
      </c>
      <c r="G1896" t="s">
        <v>318</v>
      </c>
      <c r="H1896" s="105" t="s">
        <v>927</v>
      </c>
      <c r="I1896" t="s">
        <v>928</v>
      </c>
      <c r="J1896" t="s">
        <v>929</v>
      </c>
      <c r="K1896" t="s">
        <v>930</v>
      </c>
      <c r="L1896">
        <v>757957</v>
      </c>
      <c r="M1896">
        <v>19268</v>
      </c>
      <c r="O1896">
        <v>333080</v>
      </c>
      <c r="P1896" t="s">
        <v>1066</v>
      </c>
      <c r="Q1896">
        <v>20296</v>
      </c>
      <c r="R1896">
        <v>152</v>
      </c>
      <c r="S1896">
        <v>20296</v>
      </c>
      <c r="T1896">
        <v>2786</v>
      </c>
      <c r="U1896" t="s">
        <v>328</v>
      </c>
      <c r="W1896">
        <v>1158667035</v>
      </c>
      <c r="X1896" s="76">
        <v>44091</v>
      </c>
      <c r="Y1896" s="76">
        <v>44105</v>
      </c>
      <c r="Z1896" s="76">
        <v>44105</v>
      </c>
      <c r="AA1896" s="76">
        <v>44135</v>
      </c>
      <c r="AB1896">
        <v>2822.49</v>
      </c>
      <c r="AC1896" t="s">
        <v>1067</v>
      </c>
      <c r="AD1896" t="s">
        <v>346</v>
      </c>
      <c r="AE1896" t="s">
        <v>324</v>
      </c>
      <c r="AF1896" t="s">
        <v>1458</v>
      </c>
      <c r="AG1896" t="s">
        <v>1455</v>
      </c>
      <c r="AH1896" t="s">
        <v>329</v>
      </c>
      <c r="AI1896" t="s">
        <v>318</v>
      </c>
      <c r="AJ1896" t="s">
        <v>1070</v>
      </c>
      <c r="AK1896">
        <v>86057</v>
      </c>
      <c r="AL1896">
        <v>41</v>
      </c>
      <c r="AM1896" t="s">
        <v>1438</v>
      </c>
      <c r="AN1896" t="s">
        <v>1439</v>
      </c>
      <c r="AO1896">
        <v>208081013</v>
      </c>
    </row>
    <row r="1897" spans="1:41">
      <c r="A1897" t="s">
        <v>315</v>
      </c>
      <c r="D1897" t="s">
        <v>316</v>
      </c>
      <c r="E1897">
        <v>69341</v>
      </c>
      <c r="F1897" t="s">
        <v>317</v>
      </c>
      <c r="G1897" t="s">
        <v>318</v>
      </c>
      <c r="H1897" s="105" t="s">
        <v>927</v>
      </c>
      <c r="I1897" t="s">
        <v>928</v>
      </c>
      <c r="J1897" t="s">
        <v>929</v>
      </c>
      <c r="K1897" t="s">
        <v>930</v>
      </c>
      <c r="L1897">
        <v>757954</v>
      </c>
      <c r="M1897">
        <v>19268</v>
      </c>
      <c r="O1897">
        <v>333080</v>
      </c>
      <c r="P1897" t="s">
        <v>1066</v>
      </c>
      <c r="Q1897">
        <v>20296</v>
      </c>
      <c r="R1897">
        <v>152</v>
      </c>
      <c r="S1897">
        <v>20296</v>
      </c>
      <c r="T1897">
        <v>2786</v>
      </c>
      <c r="U1897" t="s">
        <v>328</v>
      </c>
      <c r="W1897">
        <v>1158667035</v>
      </c>
      <c r="X1897" s="76">
        <v>44091</v>
      </c>
      <c r="Y1897" s="76">
        <v>44105</v>
      </c>
      <c r="Z1897" s="76">
        <v>44105</v>
      </c>
      <c r="AA1897" s="76">
        <v>44135</v>
      </c>
      <c r="AB1897">
        <v>2735.94</v>
      </c>
      <c r="AC1897" t="s">
        <v>1067</v>
      </c>
      <c r="AD1897" t="s">
        <v>346</v>
      </c>
      <c r="AE1897" t="s">
        <v>324</v>
      </c>
      <c r="AF1897" t="s">
        <v>1458</v>
      </c>
      <c r="AG1897" t="s">
        <v>1455</v>
      </c>
      <c r="AH1897" t="s">
        <v>329</v>
      </c>
      <c r="AI1897" t="s">
        <v>318</v>
      </c>
      <c r="AJ1897" t="s">
        <v>1070</v>
      </c>
      <c r="AK1897">
        <v>86057</v>
      </c>
      <c r="AL1897">
        <v>12</v>
      </c>
      <c r="AM1897" t="s">
        <v>974</v>
      </c>
      <c r="AN1897" t="s">
        <v>975</v>
      </c>
      <c r="AO1897">
        <v>208080985</v>
      </c>
    </row>
    <row r="1898" spans="1:41">
      <c r="A1898" t="s">
        <v>315</v>
      </c>
      <c r="D1898" t="s">
        <v>316</v>
      </c>
      <c r="E1898">
        <v>69341</v>
      </c>
      <c r="F1898" t="s">
        <v>317</v>
      </c>
      <c r="G1898" t="s">
        <v>318</v>
      </c>
      <c r="H1898" s="105" t="s">
        <v>927</v>
      </c>
      <c r="I1898" t="s">
        <v>928</v>
      </c>
      <c r="J1898" t="s">
        <v>929</v>
      </c>
      <c r="K1898" t="s">
        <v>930</v>
      </c>
      <c r="L1898">
        <v>757948</v>
      </c>
      <c r="M1898">
        <v>19268</v>
      </c>
      <c r="O1898">
        <v>333080</v>
      </c>
      <c r="P1898" t="s">
        <v>1066</v>
      </c>
      <c r="Q1898">
        <v>20296</v>
      </c>
      <c r="R1898">
        <v>152</v>
      </c>
      <c r="S1898">
        <v>20296</v>
      </c>
      <c r="T1898">
        <v>2786</v>
      </c>
      <c r="U1898" t="s">
        <v>328</v>
      </c>
      <c r="W1898">
        <v>1158667035</v>
      </c>
      <c r="X1898" s="76">
        <v>44091</v>
      </c>
      <c r="Y1898" s="76">
        <v>44105</v>
      </c>
      <c r="Z1898" s="76">
        <v>44105</v>
      </c>
      <c r="AA1898" s="76">
        <v>44135</v>
      </c>
      <c r="AB1898">
        <v>1033.79</v>
      </c>
      <c r="AC1898" t="s">
        <v>1067</v>
      </c>
      <c r="AD1898" t="s">
        <v>346</v>
      </c>
      <c r="AE1898" t="s">
        <v>324</v>
      </c>
      <c r="AF1898" t="s">
        <v>1458</v>
      </c>
      <c r="AG1898" t="s">
        <v>1455</v>
      </c>
      <c r="AH1898" t="s">
        <v>329</v>
      </c>
      <c r="AI1898" t="s">
        <v>318</v>
      </c>
      <c r="AJ1898" t="s">
        <v>1070</v>
      </c>
      <c r="AK1898">
        <v>86057</v>
      </c>
      <c r="AL1898">
        <v>36</v>
      </c>
      <c r="AM1898" t="s">
        <v>1425</v>
      </c>
      <c r="AN1898" t="s">
        <v>1426</v>
      </c>
      <c r="AO1898">
        <v>208080925</v>
      </c>
    </row>
    <row r="1899" spans="1:41">
      <c r="A1899" t="s">
        <v>315</v>
      </c>
      <c r="D1899" t="s">
        <v>316</v>
      </c>
      <c r="E1899">
        <v>69341</v>
      </c>
      <c r="F1899" t="s">
        <v>317</v>
      </c>
      <c r="G1899" t="s">
        <v>318</v>
      </c>
      <c r="H1899" s="105" t="s">
        <v>927</v>
      </c>
      <c r="I1899" t="s">
        <v>928</v>
      </c>
      <c r="J1899" t="s">
        <v>929</v>
      </c>
      <c r="K1899" t="s">
        <v>930</v>
      </c>
      <c r="L1899">
        <v>757942</v>
      </c>
      <c r="M1899">
        <v>19268</v>
      </c>
      <c r="O1899">
        <v>333080</v>
      </c>
      <c r="P1899" t="s">
        <v>1066</v>
      </c>
      <c r="Q1899">
        <v>20296</v>
      </c>
      <c r="R1899">
        <v>152</v>
      </c>
      <c r="S1899">
        <v>20296</v>
      </c>
      <c r="T1899">
        <v>2786</v>
      </c>
      <c r="U1899" t="s">
        <v>328</v>
      </c>
      <c r="W1899">
        <v>1158667035</v>
      </c>
      <c r="X1899" s="76">
        <v>44091</v>
      </c>
      <c r="Y1899" s="76">
        <v>44105</v>
      </c>
      <c r="Z1899" s="76">
        <v>44105</v>
      </c>
      <c r="AA1899" s="76">
        <v>44135</v>
      </c>
      <c r="AB1899">
        <v>2822.49</v>
      </c>
      <c r="AC1899" t="s">
        <v>1067</v>
      </c>
      <c r="AD1899" t="s">
        <v>346</v>
      </c>
      <c r="AE1899" t="s">
        <v>324</v>
      </c>
      <c r="AF1899" t="s">
        <v>1458</v>
      </c>
      <c r="AG1899" t="s">
        <v>1455</v>
      </c>
      <c r="AH1899" t="s">
        <v>329</v>
      </c>
      <c r="AI1899" t="s">
        <v>318</v>
      </c>
      <c r="AJ1899" t="s">
        <v>1070</v>
      </c>
      <c r="AK1899">
        <v>86057</v>
      </c>
      <c r="AL1899">
        <v>16</v>
      </c>
      <c r="AM1899" t="s">
        <v>960</v>
      </c>
      <c r="AN1899" t="s">
        <v>961</v>
      </c>
      <c r="AO1899">
        <v>208080866</v>
      </c>
    </row>
    <row r="1900" spans="1:41">
      <c r="A1900" t="s">
        <v>315</v>
      </c>
      <c r="D1900" t="s">
        <v>316</v>
      </c>
      <c r="E1900">
        <v>69341</v>
      </c>
      <c r="F1900" t="s">
        <v>317</v>
      </c>
      <c r="G1900" t="s">
        <v>318</v>
      </c>
      <c r="H1900" s="105" t="s">
        <v>927</v>
      </c>
      <c r="I1900" t="s">
        <v>928</v>
      </c>
      <c r="J1900" t="s">
        <v>929</v>
      </c>
      <c r="K1900" t="s">
        <v>930</v>
      </c>
      <c r="L1900">
        <v>757961</v>
      </c>
      <c r="M1900">
        <v>19268</v>
      </c>
      <c r="O1900">
        <v>333080</v>
      </c>
      <c r="P1900" t="s">
        <v>1066</v>
      </c>
      <c r="Q1900">
        <v>20296</v>
      </c>
      <c r="R1900">
        <v>152</v>
      </c>
      <c r="S1900">
        <v>20296</v>
      </c>
      <c r="T1900">
        <v>2786</v>
      </c>
      <c r="U1900" t="s">
        <v>328</v>
      </c>
      <c r="W1900">
        <v>1158667035</v>
      </c>
      <c r="X1900" s="76">
        <v>44091</v>
      </c>
      <c r="Y1900" s="76">
        <v>44105</v>
      </c>
      <c r="Z1900" s="76">
        <v>44105</v>
      </c>
      <c r="AA1900" s="76">
        <v>44135</v>
      </c>
      <c r="AB1900">
        <v>2880.19</v>
      </c>
      <c r="AC1900" t="s">
        <v>1067</v>
      </c>
      <c r="AD1900" t="s">
        <v>346</v>
      </c>
      <c r="AE1900" t="s">
        <v>324</v>
      </c>
      <c r="AF1900" t="s">
        <v>1458</v>
      </c>
      <c r="AG1900" t="s">
        <v>1455</v>
      </c>
      <c r="AH1900" t="s">
        <v>329</v>
      </c>
      <c r="AI1900" t="s">
        <v>318</v>
      </c>
      <c r="AJ1900" t="s">
        <v>1070</v>
      </c>
      <c r="AK1900">
        <v>86057</v>
      </c>
      <c r="AL1900">
        <v>43</v>
      </c>
      <c r="AM1900" t="s">
        <v>1434</v>
      </c>
      <c r="AN1900" t="s">
        <v>1435</v>
      </c>
      <c r="AO1900">
        <v>208081050</v>
      </c>
    </row>
    <row r="1901" spans="1:41">
      <c r="A1901" t="s">
        <v>315</v>
      </c>
      <c r="D1901" t="s">
        <v>316</v>
      </c>
      <c r="E1901">
        <v>69341</v>
      </c>
      <c r="F1901" t="s">
        <v>317</v>
      </c>
      <c r="G1901" t="s">
        <v>318</v>
      </c>
      <c r="H1901" s="105" t="s">
        <v>927</v>
      </c>
      <c r="I1901" t="s">
        <v>928</v>
      </c>
      <c r="J1901" t="s">
        <v>929</v>
      </c>
      <c r="K1901" t="s">
        <v>930</v>
      </c>
      <c r="L1901">
        <v>757950</v>
      </c>
      <c r="M1901">
        <v>19268</v>
      </c>
      <c r="O1901">
        <v>333080</v>
      </c>
      <c r="P1901" t="s">
        <v>1066</v>
      </c>
      <c r="Q1901">
        <v>20296</v>
      </c>
      <c r="R1901">
        <v>152</v>
      </c>
      <c r="S1901">
        <v>20296</v>
      </c>
      <c r="T1901">
        <v>2786</v>
      </c>
      <c r="U1901" t="s">
        <v>328</v>
      </c>
      <c r="W1901">
        <v>1158667035</v>
      </c>
      <c r="X1901" s="76">
        <v>44091</v>
      </c>
      <c r="Y1901" s="76">
        <v>44105</v>
      </c>
      <c r="Z1901" s="76">
        <v>44105</v>
      </c>
      <c r="AA1901" s="76">
        <v>44135</v>
      </c>
      <c r="AB1901">
        <v>2822.49</v>
      </c>
      <c r="AC1901" t="s">
        <v>1067</v>
      </c>
      <c r="AD1901" t="s">
        <v>346</v>
      </c>
      <c r="AE1901" t="s">
        <v>324</v>
      </c>
      <c r="AF1901" t="s">
        <v>1458</v>
      </c>
      <c r="AG1901" t="s">
        <v>1455</v>
      </c>
      <c r="AH1901" t="s">
        <v>329</v>
      </c>
      <c r="AI1901" t="s">
        <v>318</v>
      </c>
      <c r="AJ1901" t="s">
        <v>1070</v>
      </c>
      <c r="AK1901">
        <v>86057</v>
      </c>
      <c r="AL1901">
        <v>38</v>
      </c>
      <c r="AM1901" t="s">
        <v>1440</v>
      </c>
      <c r="AN1901" t="s">
        <v>1441</v>
      </c>
      <c r="AO1901">
        <v>208080948</v>
      </c>
    </row>
    <row r="1902" spans="1:41">
      <c r="A1902" t="s">
        <v>315</v>
      </c>
      <c r="D1902" t="s">
        <v>316</v>
      </c>
      <c r="E1902">
        <v>69341</v>
      </c>
      <c r="F1902" t="s">
        <v>317</v>
      </c>
      <c r="G1902" t="s">
        <v>318</v>
      </c>
      <c r="H1902" s="105" t="s">
        <v>927</v>
      </c>
      <c r="I1902" t="s">
        <v>928</v>
      </c>
      <c r="J1902" t="s">
        <v>929</v>
      </c>
      <c r="K1902" t="s">
        <v>930</v>
      </c>
      <c r="L1902">
        <v>757944</v>
      </c>
      <c r="M1902">
        <v>19268</v>
      </c>
      <c r="O1902">
        <v>333080</v>
      </c>
      <c r="P1902" t="s">
        <v>1066</v>
      </c>
      <c r="Q1902">
        <v>20296</v>
      </c>
      <c r="R1902">
        <v>152</v>
      </c>
      <c r="S1902">
        <v>20296</v>
      </c>
      <c r="T1902">
        <v>2786</v>
      </c>
      <c r="U1902" t="s">
        <v>328</v>
      </c>
      <c r="W1902">
        <v>1158667035</v>
      </c>
      <c r="X1902" s="76">
        <v>44091</v>
      </c>
      <c r="Y1902" s="76">
        <v>44105</v>
      </c>
      <c r="Z1902" s="76">
        <v>44105</v>
      </c>
      <c r="AA1902" s="76">
        <v>44135</v>
      </c>
      <c r="AB1902">
        <v>2880.19</v>
      </c>
      <c r="AC1902" t="s">
        <v>1067</v>
      </c>
      <c r="AD1902" t="s">
        <v>346</v>
      </c>
      <c r="AE1902" t="s">
        <v>324</v>
      </c>
      <c r="AF1902" t="s">
        <v>1458</v>
      </c>
      <c r="AG1902" t="s">
        <v>1455</v>
      </c>
      <c r="AH1902" t="s">
        <v>329</v>
      </c>
      <c r="AI1902" t="s">
        <v>318</v>
      </c>
      <c r="AJ1902" t="s">
        <v>1070</v>
      </c>
      <c r="AK1902">
        <v>86057</v>
      </c>
      <c r="AL1902">
        <v>20</v>
      </c>
      <c r="AM1902" t="s">
        <v>952</v>
      </c>
      <c r="AN1902" t="s">
        <v>953</v>
      </c>
      <c r="AO1902">
        <v>208080880</v>
      </c>
    </row>
    <row r="1903" spans="1:41">
      <c r="A1903" t="s">
        <v>315</v>
      </c>
      <c r="D1903" t="s">
        <v>316</v>
      </c>
      <c r="E1903">
        <v>69341</v>
      </c>
      <c r="F1903" t="s">
        <v>317</v>
      </c>
      <c r="G1903" t="s">
        <v>318</v>
      </c>
      <c r="H1903" s="105" t="s">
        <v>927</v>
      </c>
      <c r="I1903" t="s">
        <v>928</v>
      </c>
      <c r="J1903" t="s">
        <v>929</v>
      </c>
      <c r="K1903" t="s">
        <v>930</v>
      </c>
      <c r="L1903">
        <v>757960</v>
      </c>
      <c r="M1903">
        <v>19268</v>
      </c>
      <c r="O1903">
        <v>333080</v>
      </c>
      <c r="P1903" t="s">
        <v>1066</v>
      </c>
      <c r="Q1903">
        <v>20296</v>
      </c>
      <c r="R1903">
        <v>152</v>
      </c>
      <c r="S1903">
        <v>20296</v>
      </c>
      <c r="T1903">
        <v>2786</v>
      </c>
      <c r="U1903" t="s">
        <v>328</v>
      </c>
      <c r="W1903">
        <v>1158667035</v>
      </c>
      <c r="X1903" s="76">
        <v>44091</v>
      </c>
      <c r="Y1903" s="76">
        <v>44105</v>
      </c>
      <c r="Z1903" s="76">
        <v>44105</v>
      </c>
      <c r="AA1903" s="76">
        <v>44135</v>
      </c>
      <c r="AB1903">
        <v>2822.49</v>
      </c>
      <c r="AC1903" t="s">
        <v>1067</v>
      </c>
      <c r="AD1903" t="s">
        <v>346</v>
      </c>
      <c r="AE1903" t="s">
        <v>324</v>
      </c>
      <c r="AF1903" t="s">
        <v>1458</v>
      </c>
      <c r="AG1903" t="s">
        <v>1455</v>
      </c>
      <c r="AH1903" t="s">
        <v>329</v>
      </c>
      <c r="AI1903" t="s">
        <v>318</v>
      </c>
      <c r="AJ1903" t="s">
        <v>1070</v>
      </c>
      <c r="AK1903">
        <v>86057</v>
      </c>
      <c r="AL1903">
        <v>42</v>
      </c>
      <c r="AM1903" t="s">
        <v>1107</v>
      </c>
      <c r="AN1903" t="s">
        <v>1431</v>
      </c>
      <c r="AO1903">
        <v>208081043</v>
      </c>
    </row>
    <row r="1904" spans="1:41">
      <c r="A1904" t="s">
        <v>315</v>
      </c>
      <c r="D1904" t="s">
        <v>316</v>
      </c>
      <c r="E1904">
        <v>69341</v>
      </c>
      <c r="F1904" t="s">
        <v>317</v>
      </c>
      <c r="G1904" t="s">
        <v>318</v>
      </c>
      <c r="H1904" s="105" t="s">
        <v>927</v>
      </c>
      <c r="I1904" t="s">
        <v>928</v>
      </c>
      <c r="J1904" t="s">
        <v>929</v>
      </c>
      <c r="K1904" t="s">
        <v>930</v>
      </c>
      <c r="L1904">
        <v>757945</v>
      </c>
      <c r="M1904">
        <v>19268</v>
      </c>
      <c r="O1904">
        <v>333080</v>
      </c>
      <c r="P1904" t="s">
        <v>1066</v>
      </c>
      <c r="Q1904">
        <v>20296</v>
      </c>
      <c r="R1904">
        <v>152</v>
      </c>
      <c r="S1904">
        <v>20296</v>
      </c>
      <c r="T1904">
        <v>2786</v>
      </c>
      <c r="U1904" t="s">
        <v>328</v>
      </c>
      <c r="W1904">
        <v>1158667035</v>
      </c>
      <c r="X1904" s="76">
        <v>44091</v>
      </c>
      <c r="Y1904" s="76">
        <v>44105</v>
      </c>
      <c r="Z1904" s="76">
        <v>44105</v>
      </c>
      <c r="AA1904" s="76">
        <v>44135</v>
      </c>
      <c r="AB1904">
        <v>1033.79</v>
      </c>
      <c r="AC1904" t="s">
        <v>1067</v>
      </c>
      <c r="AD1904" t="s">
        <v>346</v>
      </c>
      <c r="AE1904" t="s">
        <v>324</v>
      </c>
      <c r="AF1904" t="s">
        <v>1458</v>
      </c>
      <c r="AG1904" t="s">
        <v>1455</v>
      </c>
      <c r="AH1904" t="s">
        <v>329</v>
      </c>
      <c r="AI1904" t="s">
        <v>318</v>
      </c>
      <c r="AJ1904" t="s">
        <v>1070</v>
      </c>
      <c r="AK1904">
        <v>86057</v>
      </c>
      <c r="AL1904">
        <v>33</v>
      </c>
      <c r="AM1904" t="s">
        <v>1446</v>
      </c>
      <c r="AN1904" t="s">
        <v>1447</v>
      </c>
      <c r="AO1904">
        <v>208080896</v>
      </c>
    </row>
    <row r="1905" spans="1:41">
      <c r="A1905" t="s">
        <v>315</v>
      </c>
      <c r="D1905" t="s">
        <v>316</v>
      </c>
      <c r="E1905">
        <v>69341</v>
      </c>
      <c r="F1905" t="s">
        <v>317</v>
      </c>
      <c r="G1905" t="s">
        <v>318</v>
      </c>
      <c r="H1905" s="105" t="s">
        <v>927</v>
      </c>
      <c r="I1905" t="s">
        <v>928</v>
      </c>
      <c r="J1905" t="s">
        <v>929</v>
      </c>
      <c r="K1905" t="s">
        <v>930</v>
      </c>
      <c r="L1905">
        <v>757962</v>
      </c>
      <c r="M1905">
        <v>19268</v>
      </c>
      <c r="O1905">
        <v>333080</v>
      </c>
      <c r="P1905" t="s">
        <v>1066</v>
      </c>
      <c r="Q1905">
        <v>20296</v>
      </c>
      <c r="R1905">
        <v>152</v>
      </c>
      <c r="S1905">
        <v>20296</v>
      </c>
      <c r="T1905">
        <v>2786</v>
      </c>
      <c r="U1905" t="s">
        <v>328</v>
      </c>
      <c r="W1905">
        <v>1158667035</v>
      </c>
      <c r="X1905" s="76">
        <v>44091</v>
      </c>
      <c r="Y1905" s="76">
        <v>44105</v>
      </c>
      <c r="Z1905" s="76">
        <v>44105</v>
      </c>
      <c r="AA1905" s="76">
        <v>44135</v>
      </c>
      <c r="AB1905">
        <v>2822.49</v>
      </c>
      <c r="AC1905" t="s">
        <v>1067</v>
      </c>
      <c r="AD1905" t="s">
        <v>346</v>
      </c>
      <c r="AE1905" t="s">
        <v>324</v>
      </c>
      <c r="AF1905" t="s">
        <v>1458</v>
      </c>
      <c r="AG1905" t="s">
        <v>1455</v>
      </c>
      <c r="AH1905" t="s">
        <v>329</v>
      </c>
      <c r="AI1905" t="s">
        <v>318</v>
      </c>
      <c r="AJ1905" t="s">
        <v>1070</v>
      </c>
      <c r="AK1905">
        <v>86057</v>
      </c>
      <c r="AL1905">
        <v>44</v>
      </c>
      <c r="AM1905" t="s">
        <v>1448</v>
      </c>
      <c r="AN1905" t="s">
        <v>1449</v>
      </c>
      <c r="AO1905">
        <v>208081066</v>
      </c>
    </row>
    <row r="1906" spans="1:41">
      <c r="A1906" t="s">
        <v>315</v>
      </c>
      <c r="D1906" t="s">
        <v>316</v>
      </c>
      <c r="E1906">
        <v>69341</v>
      </c>
      <c r="F1906" t="s">
        <v>317</v>
      </c>
      <c r="G1906" t="s">
        <v>318</v>
      </c>
      <c r="H1906" s="105" t="s">
        <v>927</v>
      </c>
      <c r="I1906" t="s">
        <v>928</v>
      </c>
      <c r="J1906" t="s">
        <v>929</v>
      </c>
      <c r="K1906" t="s">
        <v>930</v>
      </c>
      <c r="L1906">
        <v>757947</v>
      </c>
      <c r="M1906">
        <v>19268</v>
      </c>
      <c r="O1906">
        <v>333080</v>
      </c>
      <c r="P1906" t="s">
        <v>1066</v>
      </c>
      <c r="Q1906">
        <v>20296</v>
      </c>
      <c r="R1906">
        <v>152</v>
      </c>
      <c r="S1906">
        <v>20296</v>
      </c>
      <c r="T1906">
        <v>2786</v>
      </c>
      <c r="U1906" t="s">
        <v>328</v>
      </c>
      <c r="W1906">
        <v>1158667035</v>
      </c>
      <c r="X1906" s="76">
        <v>44091</v>
      </c>
      <c r="Y1906" s="76">
        <v>44105</v>
      </c>
      <c r="Z1906" s="76">
        <v>44105</v>
      </c>
      <c r="AA1906" s="76">
        <v>44135</v>
      </c>
      <c r="AB1906">
        <v>2822.49</v>
      </c>
      <c r="AC1906" t="s">
        <v>1067</v>
      </c>
      <c r="AD1906" t="s">
        <v>346</v>
      </c>
      <c r="AE1906" t="s">
        <v>324</v>
      </c>
      <c r="AF1906" t="s">
        <v>1458</v>
      </c>
      <c r="AG1906" t="s">
        <v>1455</v>
      </c>
      <c r="AH1906" t="s">
        <v>329</v>
      </c>
      <c r="AI1906" t="s">
        <v>318</v>
      </c>
      <c r="AJ1906" t="s">
        <v>1070</v>
      </c>
      <c r="AK1906">
        <v>86057</v>
      </c>
      <c r="AL1906">
        <v>35</v>
      </c>
      <c r="AM1906" t="s">
        <v>1429</v>
      </c>
      <c r="AN1906" t="s">
        <v>1430</v>
      </c>
      <c r="AO1906">
        <v>208080918</v>
      </c>
    </row>
    <row r="1907" spans="1:41">
      <c r="A1907" t="s">
        <v>315</v>
      </c>
      <c r="D1907" t="s">
        <v>316</v>
      </c>
      <c r="E1907">
        <v>69341</v>
      </c>
      <c r="F1907" t="s">
        <v>317</v>
      </c>
      <c r="G1907" t="s">
        <v>318</v>
      </c>
      <c r="H1907" s="105" t="s">
        <v>927</v>
      </c>
      <c r="I1907" t="s">
        <v>928</v>
      </c>
      <c r="J1907" t="s">
        <v>929</v>
      </c>
      <c r="K1907" t="s">
        <v>930</v>
      </c>
      <c r="L1907">
        <v>757951</v>
      </c>
      <c r="M1907">
        <v>19268</v>
      </c>
      <c r="O1907">
        <v>333080</v>
      </c>
      <c r="P1907" t="s">
        <v>1066</v>
      </c>
      <c r="Q1907">
        <v>20296</v>
      </c>
      <c r="R1907">
        <v>152</v>
      </c>
      <c r="S1907">
        <v>20296</v>
      </c>
      <c r="T1907">
        <v>2786</v>
      </c>
      <c r="U1907" t="s">
        <v>328</v>
      </c>
      <c r="W1907">
        <v>1158667035</v>
      </c>
      <c r="X1907" s="76">
        <v>44091</v>
      </c>
      <c r="Y1907" s="76">
        <v>44105</v>
      </c>
      <c r="Z1907" s="76">
        <v>44105</v>
      </c>
      <c r="AA1907" s="76">
        <v>44135</v>
      </c>
      <c r="AB1907">
        <v>2822.49</v>
      </c>
      <c r="AC1907" t="s">
        <v>1067</v>
      </c>
      <c r="AD1907" t="s">
        <v>346</v>
      </c>
      <c r="AE1907" t="s">
        <v>324</v>
      </c>
      <c r="AF1907" t="s">
        <v>1458</v>
      </c>
      <c r="AG1907" t="s">
        <v>1455</v>
      </c>
      <c r="AH1907" t="s">
        <v>329</v>
      </c>
      <c r="AI1907" t="s">
        <v>318</v>
      </c>
      <c r="AJ1907" t="s">
        <v>1070</v>
      </c>
      <c r="AK1907">
        <v>86057</v>
      </c>
      <c r="AL1907">
        <v>39</v>
      </c>
      <c r="AM1907" t="s">
        <v>1432</v>
      </c>
      <c r="AN1907" t="s">
        <v>1433</v>
      </c>
      <c r="AO1907">
        <v>208080955</v>
      </c>
    </row>
    <row r="1908" spans="1:41">
      <c r="A1908" t="s">
        <v>315</v>
      </c>
      <c r="D1908" t="s">
        <v>316</v>
      </c>
      <c r="E1908">
        <v>69341</v>
      </c>
      <c r="F1908" t="s">
        <v>317</v>
      </c>
      <c r="G1908" t="s">
        <v>318</v>
      </c>
      <c r="H1908" s="105" t="s">
        <v>927</v>
      </c>
      <c r="I1908" t="s">
        <v>928</v>
      </c>
      <c r="J1908" t="s">
        <v>929</v>
      </c>
      <c r="K1908" t="s">
        <v>930</v>
      </c>
      <c r="L1908">
        <v>757959</v>
      </c>
      <c r="M1908">
        <v>19268</v>
      </c>
      <c r="O1908">
        <v>333080</v>
      </c>
      <c r="P1908" t="s">
        <v>1066</v>
      </c>
      <c r="Q1908">
        <v>20296</v>
      </c>
      <c r="R1908">
        <v>152</v>
      </c>
      <c r="S1908">
        <v>20296</v>
      </c>
      <c r="T1908">
        <v>2786</v>
      </c>
      <c r="U1908" t="s">
        <v>328</v>
      </c>
      <c r="W1908">
        <v>1158667035</v>
      </c>
      <c r="X1908" s="76">
        <v>44091</v>
      </c>
      <c r="Y1908" s="76">
        <v>44105</v>
      </c>
      <c r="Z1908" s="76">
        <v>44105</v>
      </c>
      <c r="AA1908" s="76">
        <v>44135</v>
      </c>
      <c r="AB1908">
        <v>2856.15</v>
      </c>
      <c r="AC1908" t="s">
        <v>1067</v>
      </c>
      <c r="AD1908" t="s">
        <v>346</v>
      </c>
      <c r="AE1908" t="s">
        <v>324</v>
      </c>
      <c r="AF1908" t="s">
        <v>1458</v>
      </c>
      <c r="AG1908" t="s">
        <v>1455</v>
      </c>
      <c r="AH1908" t="s">
        <v>329</v>
      </c>
      <c r="AI1908" t="s">
        <v>318</v>
      </c>
      <c r="AJ1908" t="s">
        <v>1070</v>
      </c>
      <c r="AK1908">
        <v>86057</v>
      </c>
      <c r="AL1908">
        <v>19</v>
      </c>
      <c r="AM1908" t="s">
        <v>942</v>
      </c>
      <c r="AN1908" t="s">
        <v>943</v>
      </c>
      <c r="AO1908">
        <v>208081036</v>
      </c>
    </row>
    <row r="1909" spans="1:41">
      <c r="A1909" t="s">
        <v>315</v>
      </c>
      <c r="D1909" t="s">
        <v>316</v>
      </c>
      <c r="E1909">
        <v>69341</v>
      </c>
      <c r="F1909" t="s">
        <v>317</v>
      </c>
      <c r="G1909" t="s">
        <v>318</v>
      </c>
      <c r="H1909" s="105" t="s">
        <v>927</v>
      </c>
      <c r="I1909" t="s">
        <v>928</v>
      </c>
      <c r="J1909" t="s">
        <v>929</v>
      </c>
      <c r="K1909" t="s">
        <v>930</v>
      </c>
      <c r="L1909">
        <v>757940</v>
      </c>
      <c r="M1909">
        <v>19268</v>
      </c>
      <c r="O1909">
        <v>333080</v>
      </c>
      <c r="P1909" t="s">
        <v>1066</v>
      </c>
      <c r="Q1909">
        <v>20296</v>
      </c>
      <c r="R1909">
        <v>152</v>
      </c>
      <c r="S1909">
        <v>20296</v>
      </c>
      <c r="T1909">
        <v>2786</v>
      </c>
      <c r="U1909" t="s">
        <v>328</v>
      </c>
      <c r="W1909">
        <v>1158667035</v>
      </c>
      <c r="X1909" s="76">
        <v>44091</v>
      </c>
      <c r="Y1909" s="76">
        <v>44105</v>
      </c>
      <c r="Z1909" s="76">
        <v>44105</v>
      </c>
      <c r="AA1909" s="76">
        <v>44135</v>
      </c>
      <c r="AB1909">
        <v>2822.49</v>
      </c>
      <c r="AC1909" t="s">
        <v>1067</v>
      </c>
      <c r="AD1909" t="s">
        <v>346</v>
      </c>
      <c r="AE1909" t="s">
        <v>324</v>
      </c>
      <c r="AF1909" t="s">
        <v>1458</v>
      </c>
      <c r="AG1909" t="s">
        <v>1455</v>
      </c>
      <c r="AH1909" t="s">
        <v>329</v>
      </c>
      <c r="AI1909" t="s">
        <v>318</v>
      </c>
      <c r="AJ1909" t="s">
        <v>1070</v>
      </c>
      <c r="AK1909">
        <v>86057</v>
      </c>
      <c r="AL1909">
        <v>22</v>
      </c>
      <c r="AM1909" t="s">
        <v>972</v>
      </c>
      <c r="AN1909" t="s">
        <v>973</v>
      </c>
      <c r="AO1909">
        <v>208080843</v>
      </c>
    </row>
    <row r="1910" spans="1:41">
      <c r="A1910" t="s">
        <v>315</v>
      </c>
      <c r="D1910" t="s">
        <v>316</v>
      </c>
      <c r="E1910">
        <v>69341</v>
      </c>
      <c r="F1910" t="s">
        <v>317</v>
      </c>
      <c r="G1910" t="s">
        <v>318</v>
      </c>
      <c r="H1910" s="105" t="s">
        <v>927</v>
      </c>
      <c r="I1910" t="s">
        <v>928</v>
      </c>
      <c r="J1910" t="s">
        <v>929</v>
      </c>
      <c r="K1910" t="s">
        <v>930</v>
      </c>
      <c r="L1910">
        <v>757941</v>
      </c>
      <c r="M1910">
        <v>19268</v>
      </c>
      <c r="O1910">
        <v>333080</v>
      </c>
      <c r="P1910" t="s">
        <v>1066</v>
      </c>
      <c r="Q1910">
        <v>20296</v>
      </c>
      <c r="R1910">
        <v>152</v>
      </c>
      <c r="S1910">
        <v>20296</v>
      </c>
      <c r="T1910">
        <v>2786</v>
      </c>
      <c r="U1910" t="s">
        <v>328</v>
      </c>
      <c r="W1910">
        <v>1158667035</v>
      </c>
      <c r="X1910" s="76">
        <v>44091</v>
      </c>
      <c r="Y1910" s="76">
        <v>44105</v>
      </c>
      <c r="Z1910" s="76">
        <v>44105</v>
      </c>
      <c r="AA1910" s="76">
        <v>44135</v>
      </c>
      <c r="AB1910">
        <v>2822.49</v>
      </c>
      <c r="AC1910" t="s">
        <v>1067</v>
      </c>
      <c r="AD1910" t="s">
        <v>346</v>
      </c>
      <c r="AE1910" t="s">
        <v>324</v>
      </c>
      <c r="AF1910" t="s">
        <v>1458</v>
      </c>
      <c r="AG1910" t="s">
        <v>1455</v>
      </c>
      <c r="AH1910" t="s">
        <v>329</v>
      </c>
      <c r="AI1910" t="s">
        <v>318</v>
      </c>
      <c r="AJ1910" t="s">
        <v>1070</v>
      </c>
      <c r="AK1910">
        <v>86057</v>
      </c>
      <c r="AL1910">
        <v>17</v>
      </c>
      <c r="AM1910" t="s">
        <v>936</v>
      </c>
      <c r="AN1910" t="s">
        <v>937</v>
      </c>
      <c r="AO1910">
        <v>208080850</v>
      </c>
    </row>
    <row r="1911" spans="1:41">
      <c r="A1911" t="s">
        <v>315</v>
      </c>
      <c r="D1911" t="s">
        <v>316</v>
      </c>
      <c r="E1911">
        <v>69341</v>
      </c>
      <c r="F1911" t="s">
        <v>317</v>
      </c>
      <c r="G1911" t="s">
        <v>318</v>
      </c>
      <c r="H1911" s="105" t="s">
        <v>927</v>
      </c>
      <c r="I1911" t="s">
        <v>928</v>
      </c>
      <c r="J1911" t="s">
        <v>929</v>
      </c>
      <c r="K1911" t="s">
        <v>930</v>
      </c>
      <c r="L1911">
        <v>757958</v>
      </c>
      <c r="M1911">
        <v>19268</v>
      </c>
      <c r="O1911">
        <v>333080</v>
      </c>
      <c r="P1911" t="s">
        <v>1066</v>
      </c>
      <c r="Q1911">
        <v>20296</v>
      </c>
      <c r="R1911">
        <v>152</v>
      </c>
      <c r="S1911">
        <v>20296</v>
      </c>
      <c r="T1911">
        <v>2786</v>
      </c>
      <c r="U1911" t="s">
        <v>328</v>
      </c>
      <c r="W1911">
        <v>1158667035</v>
      </c>
      <c r="X1911" s="76">
        <v>44091</v>
      </c>
      <c r="Y1911" s="76">
        <v>44105</v>
      </c>
      <c r="Z1911" s="76">
        <v>44105</v>
      </c>
      <c r="AA1911" s="76">
        <v>44135</v>
      </c>
      <c r="AB1911">
        <v>1033.79</v>
      </c>
      <c r="AC1911" t="s">
        <v>1067</v>
      </c>
      <c r="AD1911" t="s">
        <v>346</v>
      </c>
      <c r="AE1911" t="s">
        <v>324</v>
      </c>
      <c r="AF1911" t="s">
        <v>1458</v>
      </c>
      <c r="AG1911" t="s">
        <v>1455</v>
      </c>
      <c r="AH1911" t="s">
        <v>329</v>
      </c>
      <c r="AI1911" t="s">
        <v>318</v>
      </c>
      <c r="AJ1911" t="s">
        <v>1070</v>
      </c>
      <c r="AK1911">
        <v>86057</v>
      </c>
      <c r="AL1911">
        <v>11</v>
      </c>
      <c r="AM1911" t="s">
        <v>958</v>
      </c>
      <c r="AN1911" t="s">
        <v>959</v>
      </c>
      <c r="AO1911">
        <v>208081020</v>
      </c>
    </row>
    <row r="1912" spans="1:41">
      <c r="A1912" t="s">
        <v>315</v>
      </c>
      <c r="D1912" t="s">
        <v>316</v>
      </c>
      <c r="E1912">
        <v>69341</v>
      </c>
      <c r="F1912" t="s">
        <v>317</v>
      </c>
      <c r="G1912" t="s">
        <v>318</v>
      </c>
      <c r="H1912" s="105" t="s">
        <v>927</v>
      </c>
      <c r="I1912" t="s">
        <v>928</v>
      </c>
      <c r="J1912" t="s">
        <v>929</v>
      </c>
      <c r="K1912" t="s">
        <v>930</v>
      </c>
      <c r="L1912">
        <v>757943</v>
      </c>
      <c r="M1912">
        <v>19268</v>
      </c>
      <c r="O1912">
        <v>333080</v>
      </c>
      <c r="P1912" t="s">
        <v>1066</v>
      </c>
      <c r="Q1912">
        <v>20296</v>
      </c>
      <c r="R1912">
        <v>152</v>
      </c>
      <c r="S1912">
        <v>20296</v>
      </c>
      <c r="T1912">
        <v>2786</v>
      </c>
      <c r="U1912" t="s">
        <v>328</v>
      </c>
      <c r="W1912">
        <v>1158667035</v>
      </c>
      <c r="X1912" s="76">
        <v>44091</v>
      </c>
      <c r="Y1912" s="76">
        <v>44105</v>
      </c>
      <c r="Z1912" s="76">
        <v>44105</v>
      </c>
      <c r="AA1912" s="76">
        <v>44135</v>
      </c>
      <c r="AB1912">
        <v>3459.6</v>
      </c>
      <c r="AC1912" t="s">
        <v>1067</v>
      </c>
      <c r="AD1912" t="s">
        <v>346</v>
      </c>
      <c r="AE1912" t="s">
        <v>324</v>
      </c>
      <c r="AF1912" t="s">
        <v>1458</v>
      </c>
      <c r="AG1912" t="s">
        <v>1455</v>
      </c>
      <c r="AH1912" t="s">
        <v>329</v>
      </c>
      <c r="AI1912" t="s">
        <v>318</v>
      </c>
      <c r="AJ1912" t="s">
        <v>1070</v>
      </c>
      <c r="AK1912">
        <v>86057</v>
      </c>
      <c r="AL1912">
        <v>13</v>
      </c>
      <c r="AM1912" t="s">
        <v>968</v>
      </c>
      <c r="AN1912" t="s">
        <v>969</v>
      </c>
      <c r="AO1912">
        <v>208080873</v>
      </c>
    </row>
    <row r="1913" spans="1:41">
      <c r="A1913" t="s">
        <v>315</v>
      </c>
      <c r="D1913" t="s">
        <v>316</v>
      </c>
      <c r="E1913">
        <v>69341</v>
      </c>
      <c r="F1913" t="s">
        <v>317</v>
      </c>
      <c r="G1913" t="s">
        <v>318</v>
      </c>
      <c r="H1913" s="105" t="s">
        <v>927</v>
      </c>
      <c r="I1913" t="s">
        <v>928</v>
      </c>
      <c r="J1913" t="s">
        <v>929</v>
      </c>
      <c r="K1913" t="s">
        <v>930</v>
      </c>
      <c r="L1913">
        <v>757956</v>
      </c>
      <c r="M1913">
        <v>19268</v>
      </c>
      <c r="O1913">
        <v>333080</v>
      </c>
      <c r="P1913" t="s">
        <v>1066</v>
      </c>
      <c r="Q1913">
        <v>20296</v>
      </c>
      <c r="R1913">
        <v>152</v>
      </c>
      <c r="S1913">
        <v>20296</v>
      </c>
      <c r="T1913">
        <v>2786</v>
      </c>
      <c r="U1913" t="s">
        <v>328</v>
      </c>
      <c r="W1913">
        <v>1158667035</v>
      </c>
      <c r="X1913" s="76">
        <v>44091</v>
      </c>
      <c r="Y1913" s="76">
        <v>44105</v>
      </c>
      <c r="Z1913" s="76">
        <v>44105</v>
      </c>
      <c r="AA1913" s="76">
        <v>44135</v>
      </c>
      <c r="AB1913">
        <v>2822.49</v>
      </c>
      <c r="AC1913" t="s">
        <v>1067</v>
      </c>
      <c r="AD1913" t="s">
        <v>346</v>
      </c>
      <c r="AE1913" t="s">
        <v>324</v>
      </c>
      <c r="AF1913" t="s">
        <v>1458</v>
      </c>
      <c r="AG1913" t="s">
        <v>1455</v>
      </c>
      <c r="AH1913" t="s">
        <v>329</v>
      </c>
      <c r="AI1913" t="s">
        <v>318</v>
      </c>
      <c r="AJ1913" t="s">
        <v>1070</v>
      </c>
      <c r="AK1913">
        <v>86057</v>
      </c>
      <c r="AL1913">
        <v>15</v>
      </c>
      <c r="AM1913" t="s">
        <v>934</v>
      </c>
      <c r="AN1913" t="s">
        <v>935</v>
      </c>
      <c r="AO1913">
        <v>208081006</v>
      </c>
    </row>
    <row r="1914" spans="1:41">
      <c r="A1914" t="s">
        <v>315</v>
      </c>
      <c r="D1914" t="s">
        <v>316</v>
      </c>
      <c r="E1914">
        <v>69341</v>
      </c>
      <c r="F1914" t="s">
        <v>317</v>
      </c>
      <c r="G1914" t="s">
        <v>318</v>
      </c>
      <c r="H1914" s="105" t="s">
        <v>927</v>
      </c>
      <c r="I1914" t="s">
        <v>928</v>
      </c>
      <c r="J1914" t="s">
        <v>929</v>
      </c>
      <c r="K1914" t="s">
        <v>930</v>
      </c>
      <c r="L1914">
        <v>757946</v>
      </c>
      <c r="M1914">
        <v>19268</v>
      </c>
      <c r="O1914">
        <v>333080</v>
      </c>
      <c r="P1914" t="s">
        <v>1066</v>
      </c>
      <c r="Q1914">
        <v>20296</v>
      </c>
      <c r="R1914">
        <v>152</v>
      </c>
      <c r="S1914">
        <v>20296</v>
      </c>
      <c r="T1914">
        <v>2786</v>
      </c>
      <c r="U1914" t="s">
        <v>328</v>
      </c>
      <c r="W1914">
        <v>1158667035</v>
      </c>
      <c r="X1914" s="76">
        <v>44091</v>
      </c>
      <c r="Y1914" s="76">
        <v>44105</v>
      </c>
      <c r="Z1914" s="76">
        <v>44105</v>
      </c>
      <c r="AA1914" s="76">
        <v>44135</v>
      </c>
      <c r="AB1914">
        <v>2182.98</v>
      </c>
      <c r="AC1914" t="s">
        <v>1067</v>
      </c>
      <c r="AD1914" t="s">
        <v>346</v>
      </c>
      <c r="AE1914" t="s">
        <v>324</v>
      </c>
      <c r="AF1914" t="s">
        <v>1458</v>
      </c>
      <c r="AG1914" t="s">
        <v>1455</v>
      </c>
      <c r="AH1914" t="s">
        <v>329</v>
      </c>
      <c r="AI1914" t="s">
        <v>318</v>
      </c>
      <c r="AJ1914" t="s">
        <v>1070</v>
      </c>
      <c r="AK1914">
        <v>86057</v>
      </c>
      <c r="AL1914">
        <v>34</v>
      </c>
      <c r="AM1914" t="s">
        <v>1436</v>
      </c>
      <c r="AN1914" t="s">
        <v>1437</v>
      </c>
      <c r="AO1914">
        <v>208080902</v>
      </c>
    </row>
    <row r="1915" spans="1:41">
      <c r="A1915" t="s">
        <v>315</v>
      </c>
      <c r="D1915" t="s">
        <v>316</v>
      </c>
      <c r="E1915">
        <v>69341</v>
      </c>
      <c r="F1915" t="s">
        <v>317</v>
      </c>
      <c r="G1915" t="s">
        <v>318</v>
      </c>
      <c r="H1915" s="105" t="s">
        <v>927</v>
      </c>
      <c r="I1915" t="s">
        <v>928</v>
      </c>
      <c r="J1915" t="s">
        <v>929</v>
      </c>
      <c r="K1915" t="s">
        <v>930</v>
      </c>
      <c r="L1915">
        <v>757952</v>
      </c>
      <c r="M1915">
        <v>19268</v>
      </c>
      <c r="O1915">
        <v>333080</v>
      </c>
      <c r="P1915" t="s">
        <v>1066</v>
      </c>
      <c r="Q1915">
        <v>20296</v>
      </c>
      <c r="R1915">
        <v>152</v>
      </c>
      <c r="S1915">
        <v>20296</v>
      </c>
      <c r="T1915">
        <v>2786</v>
      </c>
      <c r="U1915" t="s">
        <v>328</v>
      </c>
      <c r="W1915">
        <v>1158667035</v>
      </c>
      <c r="X1915" s="76">
        <v>44091</v>
      </c>
      <c r="Y1915" s="76">
        <v>44105</v>
      </c>
      <c r="Z1915" s="76">
        <v>44105</v>
      </c>
      <c r="AA1915" s="76">
        <v>44135</v>
      </c>
      <c r="AB1915">
        <v>2880.19</v>
      </c>
      <c r="AC1915" t="s">
        <v>1067</v>
      </c>
      <c r="AD1915" t="s">
        <v>346</v>
      </c>
      <c r="AE1915" t="s">
        <v>324</v>
      </c>
      <c r="AF1915" t="s">
        <v>1458</v>
      </c>
      <c r="AG1915" t="s">
        <v>1455</v>
      </c>
      <c r="AH1915" t="s">
        <v>329</v>
      </c>
      <c r="AI1915" t="s">
        <v>318</v>
      </c>
      <c r="AJ1915" t="s">
        <v>1070</v>
      </c>
      <c r="AK1915">
        <v>86057</v>
      </c>
      <c r="AL1915">
        <v>21</v>
      </c>
      <c r="AM1915" t="s">
        <v>956</v>
      </c>
      <c r="AN1915" t="s">
        <v>957</v>
      </c>
      <c r="AO1915">
        <v>208080962</v>
      </c>
    </row>
    <row r="1916" spans="1:41">
      <c r="A1916" t="s">
        <v>315</v>
      </c>
      <c r="D1916" t="s">
        <v>316</v>
      </c>
      <c r="E1916">
        <v>69341</v>
      </c>
      <c r="F1916" t="s">
        <v>317</v>
      </c>
      <c r="G1916" t="s">
        <v>318</v>
      </c>
      <c r="H1916" s="105" t="s">
        <v>927</v>
      </c>
      <c r="I1916" t="s">
        <v>928</v>
      </c>
      <c r="J1916" t="s">
        <v>929</v>
      </c>
      <c r="K1916" t="s">
        <v>930</v>
      </c>
      <c r="L1916">
        <v>757963</v>
      </c>
      <c r="M1916">
        <v>19268</v>
      </c>
      <c r="O1916">
        <v>333080</v>
      </c>
      <c r="P1916" t="s">
        <v>1066</v>
      </c>
      <c r="Q1916">
        <v>20296</v>
      </c>
      <c r="R1916">
        <v>152</v>
      </c>
      <c r="S1916">
        <v>20296</v>
      </c>
      <c r="T1916">
        <v>2786</v>
      </c>
      <c r="U1916" t="s">
        <v>328</v>
      </c>
      <c r="W1916">
        <v>1158667035</v>
      </c>
      <c r="X1916" s="76">
        <v>44091</v>
      </c>
      <c r="Y1916" s="76">
        <v>44105</v>
      </c>
      <c r="Z1916" s="76">
        <v>44105</v>
      </c>
      <c r="AA1916" s="76">
        <v>44135</v>
      </c>
      <c r="AB1916">
        <v>2822.49</v>
      </c>
      <c r="AC1916" t="s">
        <v>1067</v>
      </c>
      <c r="AD1916" t="s">
        <v>346</v>
      </c>
      <c r="AE1916" t="s">
        <v>324</v>
      </c>
      <c r="AF1916" t="s">
        <v>1458</v>
      </c>
      <c r="AG1916" t="s">
        <v>1455</v>
      </c>
      <c r="AH1916" t="s">
        <v>329</v>
      </c>
      <c r="AI1916" t="s">
        <v>318</v>
      </c>
      <c r="AJ1916" t="s">
        <v>1070</v>
      </c>
      <c r="AK1916">
        <v>86057</v>
      </c>
      <c r="AL1916">
        <v>45</v>
      </c>
      <c r="AM1916" t="s">
        <v>1427</v>
      </c>
      <c r="AN1916" t="s">
        <v>1428</v>
      </c>
      <c r="AO1916">
        <v>208081073</v>
      </c>
    </row>
    <row r="1917" spans="1:41">
      <c r="A1917" t="s">
        <v>315</v>
      </c>
      <c r="D1917" t="s">
        <v>316</v>
      </c>
      <c r="E1917">
        <v>69341</v>
      </c>
      <c r="F1917" t="s">
        <v>317</v>
      </c>
      <c r="G1917" t="s">
        <v>318</v>
      </c>
      <c r="H1917" s="105" t="s">
        <v>927</v>
      </c>
      <c r="I1917" t="s">
        <v>928</v>
      </c>
      <c r="J1917" t="s">
        <v>929</v>
      </c>
      <c r="K1917" t="s">
        <v>930</v>
      </c>
      <c r="L1917">
        <v>757953</v>
      </c>
      <c r="M1917">
        <v>19268</v>
      </c>
      <c r="O1917">
        <v>333080</v>
      </c>
      <c r="P1917" t="s">
        <v>1066</v>
      </c>
      <c r="Q1917">
        <v>20296</v>
      </c>
      <c r="R1917">
        <v>152</v>
      </c>
      <c r="S1917">
        <v>20296</v>
      </c>
      <c r="T1917">
        <v>2786</v>
      </c>
      <c r="U1917" t="s">
        <v>328</v>
      </c>
      <c r="W1917">
        <v>1158667035</v>
      </c>
      <c r="X1917" s="76">
        <v>44091</v>
      </c>
      <c r="Y1917" s="76">
        <v>44105</v>
      </c>
      <c r="Z1917" s="76">
        <v>44105</v>
      </c>
      <c r="AA1917" s="76">
        <v>44135</v>
      </c>
      <c r="AB1917">
        <v>2822.49</v>
      </c>
      <c r="AC1917" t="s">
        <v>1067</v>
      </c>
      <c r="AD1917" t="s">
        <v>346</v>
      </c>
      <c r="AE1917" t="s">
        <v>324</v>
      </c>
      <c r="AF1917" t="s">
        <v>1458</v>
      </c>
      <c r="AG1917" t="s">
        <v>1455</v>
      </c>
      <c r="AH1917" t="s">
        <v>329</v>
      </c>
      <c r="AI1917" t="s">
        <v>318</v>
      </c>
      <c r="AJ1917" t="s">
        <v>1070</v>
      </c>
      <c r="AK1917">
        <v>86057</v>
      </c>
      <c r="AL1917">
        <v>18</v>
      </c>
      <c r="AM1917" t="s">
        <v>962</v>
      </c>
      <c r="AN1917" t="s">
        <v>963</v>
      </c>
      <c r="AO1917">
        <v>208080978</v>
      </c>
    </row>
    <row r="1918" spans="1:41">
      <c r="A1918" t="s">
        <v>315</v>
      </c>
      <c r="D1918" t="s">
        <v>316</v>
      </c>
      <c r="E1918">
        <v>69341</v>
      </c>
      <c r="F1918" t="s">
        <v>317</v>
      </c>
      <c r="G1918" t="s">
        <v>318</v>
      </c>
      <c r="H1918" s="105" t="s">
        <v>927</v>
      </c>
      <c r="I1918" t="s">
        <v>928</v>
      </c>
      <c r="J1918" t="s">
        <v>929</v>
      </c>
      <c r="K1918" t="s">
        <v>930</v>
      </c>
      <c r="L1918">
        <v>757966</v>
      </c>
      <c r="M1918">
        <v>19299</v>
      </c>
      <c r="O1918">
        <v>333080</v>
      </c>
      <c r="P1918" t="s">
        <v>1066</v>
      </c>
      <c r="Q1918">
        <v>20297</v>
      </c>
      <c r="R1918">
        <v>152</v>
      </c>
      <c r="S1918">
        <v>20297</v>
      </c>
      <c r="T1918">
        <v>2786</v>
      </c>
      <c r="U1918" t="s">
        <v>328</v>
      </c>
      <c r="W1918">
        <v>1158667035</v>
      </c>
      <c r="X1918" s="76">
        <v>44091</v>
      </c>
      <c r="Y1918" s="76">
        <v>44137</v>
      </c>
      <c r="Z1918" s="76">
        <v>44136</v>
      </c>
      <c r="AA1918" s="76">
        <v>44165</v>
      </c>
      <c r="AB1918">
        <v>2822.49</v>
      </c>
      <c r="AC1918" t="s">
        <v>1067</v>
      </c>
      <c r="AD1918" t="s">
        <v>346</v>
      </c>
      <c r="AE1918" t="s">
        <v>324</v>
      </c>
      <c r="AF1918" t="s">
        <v>1459</v>
      </c>
      <c r="AG1918" t="s">
        <v>1455</v>
      </c>
      <c r="AH1918" t="s">
        <v>329</v>
      </c>
      <c r="AI1918" t="s">
        <v>318</v>
      </c>
      <c r="AJ1918" t="s">
        <v>1070</v>
      </c>
      <c r="AK1918">
        <v>86057</v>
      </c>
      <c r="AL1918">
        <v>17</v>
      </c>
      <c r="AM1918" t="s">
        <v>936</v>
      </c>
      <c r="AN1918" t="s">
        <v>937</v>
      </c>
      <c r="AO1918">
        <v>208080850</v>
      </c>
    </row>
    <row r="1919" spans="1:41">
      <c r="A1919" t="s">
        <v>315</v>
      </c>
      <c r="D1919" t="s">
        <v>316</v>
      </c>
      <c r="E1919">
        <v>69341</v>
      </c>
      <c r="F1919" t="s">
        <v>317</v>
      </c>
      <c r="G1919" t="s">
        <v>318</v>
      </c>
      <c r="H1919" s="105" t="s">
        <v>927</v>
      </c>
      <c r="I1919" t="s">
        <v>928</v>
      </c>
      <c r="J1919" t="s">
        <v>929</v>
      </c>
      <c r="K1919" t="s">
        <v>930</v>
      </c>
      <c r="L1919">
        <v>757970</v>
      </c>
      <c r="M1919">
        <v>19299</v>
      </c>
      <c r="O1919">
        <v>333080</v>
      </c>
      <c r="P1919" t="s">
        <v>1066</v>
      </c>
      <c r="Q1919">
        <v>20297</v>
      </c>
      <c r="R1919">
        <v>152</v>
      </c>
      <c r="S1919">
        <v>20297</v>
      </c>
      <c r="T1919">
        <v>2786</v>
      </c>
      <c r="U1919" t="s">
        <v>328</v>
      </c>
      <c r="W1919">
        <v>1158667035</v>
      </c>
      <c r="X1919" s="76">
        <v>44091</v>
      </c>
      <c r="Y1919" s="76">
        <v>44137</v>
      </c>
      <c r="Z1919" s="76">
        <v>44136</v>
      </c>
      <c r="AA1919" s="76">
        <v>44165</v>
      </c>
      <c r="AB1919">
        <v>1033.79</v>
      </c>
      <c r="AC1919" t="s">
        <v>1067</v>
      </c>
      <c r="AD1919" t="s">
        <v>346</v>
      </c>
      <c r="AE1919" t="s">
        <v>324</v>
      </c>
      <c r="AF1919" t="s">
        <v>1459</v>
      </c>
      <c r="AG1919" t="s">
        <v>1455</v>
      </c>
      <c r="AH1919" t="s">
        <v>329</v>
      </c>
      <c r="AI1919" t="s">
        <v>318</v>
      </c>
      <c r="AJ1919" t="s">
        <v>1070</v>
      </c>
      <c r="AK1919">
        <v>86057</v>
      </c>
      <c r="AL1919">
        <v>33</v>
      </c>
      <c r="AM1919" t="s">
        <v>1446</v>
      </c>
      <c r="AN1919" t="s">
        <v>1447</v>
      </c>
      <c r="AO1919">
        <v>208080896</v>
      </c>
    </row>
    <row r="1920" spans="1:41">
      <c r="A1920" t="s">
        <v>315</v>
      </c>
      <c r="D1920" t="s">
        <v>316</v>
      </c>
      <c r="E1920">
        <v>69341</v>
      </c>
      <c r="F1920" t="s">
        <v>317</v>
      </c>
      <c r="G1920" t="s">
        <v>318</v>
      </c>
      <c r="H1920" s="105" t="s">
        <v>927</v>
      </c>
      <c r="I1920" t="s">
        <v>928</v>
      </c>
      <c r="J1920" t="s">
        <v>929</v>
      </c>
      <c r="K1920" t="s">
        <v>930</v>
      </c>
      <c r="L1920">
        <v>757972</v>
      </c>
      <c r="M1920">
        <v>19299</v>
      </c>
      <c r="O1920">
        <v>333080</v>
      </c>
      <c r="P1920" t="s">
        <v>1066</v>
      </c>
      <c r="Q1920">
        <v>20297</v>
      </c>
      <c r="R1920">
        <v>152</v>
      </c>
      <c r="S1920">
        <v>20297</v>
      </c>
      <c r="T1920">
        <v>2786</v>
      </c>
      <c r="U1920" t="s">
        <v>328</v>
      </c>
      <c r="W1920">
        <v>1158667035</v>
      </c>
      <c r="X1920" s="76">
        <v>44091</v>
      </c>
      <c r="Y1920" s="76">
        <v>44137</v>
      </c>
      <c r="Z1920" s="76">
        <v>44136</v>
      </c>
      <c r="AA1920" s="76">
        <v>44165</v>
      </c>
      <c r="AB1920">
        <v>2822.49</v>
      </c>
      <c r="AC1920" t="s">
        <v>1067</v>
      </c>
      <c r="AD1920" t="s">
        <v>346</v>
      </c>
      <c r="AE1920" t="s">
        <v>324</v>
      </c>
      <c r="AF1920" t="s">
        <v>1459</v>
      </c>
      <c r="AG1920" t="s">
        <v>1455</v>
      </c>
      <c r="AH1920" t="s">
        <v>329</v>
      </c>
      <c r="AI1920" t="s">
        <v>318</v>
      </c>
      <c r="AJ1920" t="s">
        <v>1070</v>
      </c>
      <c r="AK1920">
        <v>86057</v>
      </c>
      <c r="AL1920">
        <v>35</v>
      </c>
      <c r="AM1920" t="s">
        <v>1429</v>
      </c>
      <c r="AN1920" t="s">
        <v>1430</v>
      </c>
      <c r="AO1920">
        <v>208080918</v>
      </c>
    </row>
    <row r="1921" spans="1:41">
      <c r="A1921" t="s">
        <v>315</v>
      </c>
      <c r="D1921" t="s">
        <v>316</v>
      </c>
      <c r="E1921">
        <v>69341</v>
      </c>
      <c r="F1921" t="s">
        <v>317</v>
      </c>
      <c r="G1921" t="s">
        <v>318</v>
      </c>
      <c r="H1921" s="105" t="s">
        <v>927</v>
      </c>
      <c r="I1921" t="s">
        <v>928</v>
      </c>
      <c r="J1921" t="s">
        <v>929</v>
      </c>
      <c r="K1921" t="s">
        <v>930</v>
      </c>
      <c r="L1921">
        <v>757983</v>
      </c>
      <c r="M1921">
        <v>19299</v>
      </c>
      <c r="O1921">
        <v>333080</v>
      </c>
      <c r="P1921" t="s">
        <v>1066</v>
      </c>
      <c r="Q1921">
        <v>20297</v>
      </c>
      <c r="R1921">
        <v>152</v>
      </c>
      <c r="S1921">
        <v>20297</v>
      </c>
      <c r="T1921">
        <v>2786</v>
      </c>
      <c r="U1921" t="s">
        <v>328</v>
      </c>
      <c r="W1921">
        <v>1158667035</v>
      </c>
      <c r="X1921" s="76">
        <v>44091</v>
      </c>
      <c r="Y1921" s="76">
        <v>44137</v>
      </c>
      <c r="Z1921" s="76">
        <v>44136</v>
      </c>
      <c r="AA1921" s="76">
        <v>44165</v>
      </c>
      <c r="AB1921">
        <v>1033.79</v>
      </c>
      <c r="AC1921" t="s">
        <v>1067</v>
      </c>
      <c r="AD1921" t="s">
        <v>346</v>
      </c>
      <c r="AE1921" t="s">
        <v>324</v>
      </c>
      <c r="AF1921" t="s">
        <v>1459</v>
      </c>
      <c r="AG1921" t="s">
        <v>1455</v>
      </c>
      <c r="AH1921" t="s">
        <v>329</v>
      </c>
      <c r="AI1921" t="s">
        <v>318</v>
      </c>
      <c r="AJ1921" t="s">
        <v>1070</v>
      </c>
      <c r="AK1921">
        <v>86057</v>
      </c>
      <c r="AL1921">
        <v>11</v>
      </c>
      <c r="AM1921" t="s">
        <v>958</v>
      </c>
      <c r="AN1921" t="s">
        <v>959</v>
      </c>
      <c r="AO1921">
        <v>208081020</v>
      </c>
    </row>
    <row r="1922" spans="1:41">
      <c r="A1922" t="s">
        <v>315</v>
      </c>
      <c r="D1922" t="s">
        <v>316</v>
      </c>
      <c r="E1922">
        <v>69341</v>
      </c>
      <c r="F1922" t="s">
        <v>317</v>
      </c>
      <c r="G1922" t="s">
        <v>318</v>
      </c>
      <c r="H1922" s="105" t="s">
        <v>927</v>
      </c>
      <c r="I1922" t="s">
        <v>928</v>
      </c>
      <c r="J1922" t="s">
        <v>929</v>
      </c>
      <c r="K1922" t="s">
        <v>930</v>
      </c>
      <c r="L1922">
        <v>757973</v>
      </c>
      <c r="M1922">
        <v>19299</v>
      </c>
      <c r="O1922">
        <v>333080</v>
      </c>
      <c r="P1922" t="s">
        <v>1066</v>
      </c>
      <c r="Q1922">
        <v>20297</v>
      </c>
      <c r="R1922">
        <v>152</v>
      </c>
      <c r="S1922">
        <v>20297</v>
      </c>
      <c r="T1922">
        <v>2786</v>
      </c>
      <c r="U1922" t="s">
        <v>328</v>
      </c>
      <c r="W1922">
        <v>1158667035</v>
      </c>
      <c r="X1922" s="76">
        <v>44091</v>
      </c>
      <c r="Y1922" s="76">
        <v>44137</v>
      </c>
      <c r="Z1922" s="76">
        <v>44136</v>
      </c>
      <c r="AA1922" s="76">
        <v>44165</v>
      </c>
      <c r="AB1922">
        <v>1033.79</v>
      </c>
      <c r="AC1922" t="s">
        <v>1067</v>
      </c>
      <c r="AD1922" t="s">
        <v>346</v>
      </c>
      <c r="AE1922" t="s">
        <v>324</v>
      </c>
      <c r="AF1922" t="s">
        <v>1459</v>
      </c>
      <c r="AG1922" t="s">
        <v>1455</v>
      </c>
      <c r="AH1922" t="s">
        <v>329</v>
      </c>
      <c r="AI1922" t="s">
        <v>318</v>
      </c>
      <c r="AJ1922" t="s">
        <v>1070</v>
      </c>
      <c r="AK1922">
        <v>86057</v>
      </c>
      <c r="AL1922">
        <v>36</v>
      </c>
      <c r="AM1922" t="s">
        <v>1425</v>
      </c>
      <c r="AN1922" t="s">
        <v>1426</v>
      </c>
      <c r="AO1922">
        <v>208080925</v>
      </c>
    </row>
    <row r="1923" spans="1:41">
      <c r="A1923" t="s">
        <v>315</v>
      </c>
      <c r="D1923" t="s">
        <v>316</v>
      </c>
      <c r="E1923">
        <v>69341</v>
      </c>
      <c r="F1923" t="s">
        <v>317</v>
      </c>
      <c r="G1923" t="s">
        <v>318</v>
      </c>
      <c r="H1923" s="105" t="s">
        <v>927</v>
      </c>
      <c r="I1923" t="s">
        <v>928</v>
      </c>
      <c r="J1923" t="s">
        <v>929</v>
      </c>
      <c r="K1923" t="s">
        <v>930</v>
      </c>
      <c r="L1923">
        <v>757980</v>
      </c>
      <c r="M1923">
        <v>19299</v>
      </c>
      <c r="O1923">
        <v>333080</v>
      </c>
      <c r="P1923" t="s">
        <v>1066</v>
      </c>
      <c r="Q1923">
        <v>20297</v>
      </c>
      <c r="R1923">
        <v>152</v>
      </c>
      <c r="S1923">
        <v>20297</v>
      </c>
      <c r="T1923">
        <v>2786</v>
      </c>
      <c r="U1923" t="s">
        <v>328</v>
      </c>
      <c r="W1923">
        <v>1158667035</v>
      </c>
      <c r="X1923" s="76">
        <v>44091</v>
      </c>
      <c r="Y1923" s="76">
        <v>44137</v>
      </c>
      <c r="Z1923" s="76">
        <v>44136</v>
      </c>
      <c r="AA1923" s="76">
        <v>44165</v>
      </c>
      <c r="AB1923">
        <v>2822.49</v>
      </c>
      <c r="AC1923" t="s">
        <v>1067</v>
      </c>
      <c r="AD1923" t="s">
        <v>346</v>
      </c>
      <c r="AE1923" t="s">
        <v>324</v>
      </c>
      <c r="AF1923" t="s">
        <v>1459</v>
      </c>
      <c r="AG1923" t="s">
        <v>1455</v>
      </c>
      <c r="AH1923" t="s">
        <v>329</v>
      </c>
      <c r="AI1923" t="s">
        <v>318</v>
      </c>
      <c r="AJ1923" t="s">
        <v>1070</v>
      </c>
      <c r="AK1923">
        <v>86057</v>
      </c>
      <c r="AL1923">
        <v>40</v>
      </c>
      <c r="AM1923" t="s">
        <v>1450</v>
      </c>
      <c r="AN1923" t="s">
        <v>1451</v>
      </c>
      <c r="AO1923">
        <v>208080992</v>
      </c>
    </row>
    <row r="1924" spans="1:41">
      <c r="A1924" t="s">
        <v>315</v>
      </c>
      <c r="D1924" t="s">
        <v>316</v>
      </c>
      <c r="E1924">
        <v>69341</v>
      </c>
      <c r="F1924" t="s">
        <v>317</v>
      </c>
      <c r="G1924" t="s">
        <v>318</v>
      </c>
      <c r="H1924" s="105" t="s">
        <v>927</v>
      </c>
      <c r="I1924" t="s">
        <v>928</v>
      </c>
      <c r="J1924" t="s">
        <v>929</v>
      </c>
      <c r="K1924" t="s">
        <v>930</v>
      </c>
      <c r="L1924">
        <v>757967</v>
      </c>
      <c r="M1924">
        <v>19299</v>
      </c>
      <c r="O1924">
        <v>333080</v>
      </c>
      <c r="P1924" t="s">
        <v>1066</v>
      </c>
      <c r="Q1924">
        <v>20297</v>
      </c>
      <c r="R1924">
        <v>152</v>
      </c>
      <c r="S1924">
        <v>20297</v>
      </c>
      <c r="T1924">
        <v>2786</v>
      </c>
      <c r="U1924" t="s">
        <v>328</v>
      </c>
      <c r="W1924">
        <v>1158667035</v>
      </c>
      <c r="X1924" s="76">
        <v>44091</v>
      </c>
      <c r="Y1924" s="76">
        <v>44137</v>
      </c>
      <c r="Z1924" s="76">
        <v>44136</v>
      </c>
      <c r="AA1924" s="76">
        <v>44165</v>
      </c>
      <c r="AB1924">
        <v>2822.49</v>
      </c>
      <c r="AC1924" t="s">
        <v>1067</v>
      </c>
      <c r="AD1924" t="s">
        <v>346</v>
      </c>
      <c r="AE1924" t="s">
        <v>324</v>
      </c>
      <c r="AF1924" t="s">
        <v>1459</v>
      </c>
      <c r="AG1924" t="s">
        <v>1455</v>
      </c>
      <c r="AH1924" t="s">
        <v>329</v>
      </c>
      <c r="AI1924" t="s">
        <v>318</v>
      </c>
      <c r="AJ1924" t="s">
        <v>1070</v>
      </c>
      <c r="AK1924">
        <v>86057</v>
      </c>
      <c r="AL1924">
        <v>16</v>
      </c>
      <c r="AM1924" t="s">
        <v>960</v>
      </c>
      <c r="AN1924" t="s">
        <v>961</v>
      </c>
      <c r="AO1924">
        <v>208080866</v>
      </c>
    </row>
    <row r="1925" spans="1:41">
      <c r="A1925" t="s">
        <v>315</v>
      </c>
      <c r="D1925" t="s">
        <v>316</v>
      </c>
      <c r="E1925">
        <v>69341</v>
      </c>
      <c r="F1925" t="s">
        <v>317</v>
      </c>
      <c r="G1925" t="s">
        <v>318</v>
      </c>
      <c r="H1925" s="105" t="s">
        <v>927</v>
      </c>
      <c r="I1925" t="s">
        <v>928</v>
      </c>
      <c r="J1925" t="s">
        <v>929</v>
      </c>
      <c r="K1925" t="s">
        <v>930</v>
      </c>
      <c r="L1925">
        <v>757982</v>
      </c>
      <c r="M1925">
        <v>19299</v>
      </c>
      <c r="O1925">
        <v>333080</v>
      </c>
      <c r="P1925" t="s">
        <v>1066</v>
      </c>
      <c r="Q1925">
        <v>20297</v>
      </c>
      <c r="R1925">
        <v>152</v>
      </c>
      <c r="S1925">
        <v>20297</v>
      </c>
      <c r="T1925">
        <v>2786</v>
      </c>
      <c r="U1925" t="s">
        <v>328</v>
      </c>
      <c r="W1925">
        <v>1158667035</v>
      </c>
      <c r="X1925" s="76">
        <v>44091</v>
      </c>
      <c r="Y1925" s="76">
        <v>44137</v>
      </c>
      <c r="Z1925" s="76">
        <v>44136</v>
      </c>
      <c r="AA1925" s="76">
        <v>44165</v>
      </c>
      <c r="AB1925">
        <v>2822.49</v>
      </c>
      <c r="AC1925" t="s">
        <v>1067</v>
      </c>
      <c r="AD1925" t="s">
        <v>346</v>
      </c>
      <c r="AE1925" t="s">
        <v>324</v>
      </c>
      <c r="AF1925" t="s">
        <v>1459</v>
      </c>
      <c r="AG1925" t="s">
        <v>1455</v>
      </c>
      <c r="AH1925" t="s">
        <v>329</v>
      </c>
      <c r="AI1925" t="s">
        <v>318</v>
      </c>
      <c r="AJ1925" t="s">
        <v>1070</v>
      </c>
      <c r="AK1925">
        <v>86057</v>
      </c>
      <c r="AL1925">
        <v>41</v>
      </c>
      <c r="AM1925" t="s">
        <v>1438</v>
      </c>
      <c r="AN1925" t="s">
        <v>1439</v>
      </c>
      <c r="AO1925">
        <v>208081013</v>
      </c>
    </row>
    <row r="1926" spans="1:41">
      <c r="A1926" t="s">
        <v>315</v>
      </c>
      <c r="D1926" t="s">
        <v>316</v>
      </c>
      <c r="E1926">
        <v>69341</v>
      </c>
      <c r="F1926" t="s">
        <v>317</v>
      </c>
      <c r="G1926" t="s">
        <v>318</v>
      </c>
      <c r="H1926" s="105" t="s">
        <v>927</v>
      </c>
      <c r="I1926" t="s">
        <v>928</v>
      </c>
      <c r="J1926" t="s">
        <v>929</v>
      </c>
      <c r="K1926" t="s">
        <v>930</v>
      </c>
      <c r="L1926">
        <v>757989</v>
      </c>
      <c r="M1926">
        <v>19299</v>
      </c>
      <c r="O1926">
        <v>333080</v>
      </c>
      <c r="P1926" t="s">
        <v>1066</v>
      </c>
      <c r="Q1926">
        <v>20297</v>
      </c>
      <c r="R1926">
        <v>152</v>
      </c>
      <c r="S1926">
        <v>20297</v>
      </c>
      <c r="T1926">
        <v>2786</v>
      </c>
      <c r="U1926" t="s">
        <v>328</v>
      </c>
      <c r="W1926">
        <v>1158667035</v>
      </c>
      <c r="X1926" s="76">
        <v>44091</v>
      </c>
      <c r="Y1926" s="76">
        <v>44137</v>
      </c>
      <c r="Z1926" s="76">
        <v>44136</v>
      </c>
      <c r="AA1926" s="76">
        <v>44165</v>
      </c>
      <c r="AB1926">
        <v>2880.19</v>
      </c>
      <c r="AC1926" t="s">
        <v>1067</v>
      </c>
      <c r="AD1926" t="s">
        <v>346</v>
      </c>
      <c r="AE1926" t="s">
        <v>324</v>
      </c>
      <c r="AF1926" t="s">
        <v>1459</v>
      </c>
      <c r="AG1926" t="s">
        <v>1455</v>
      </c>
      <c r="AH1926" t="s">
        <v>329</v>
      </c>
      <c r="AI1926" t="s">
        <v>318</v>
      </c>
      <c r="AJ1926" t="s">
        <v>1070</v>
      </c>
      <c r="AK1926">
        <v>86057</v>
      </c>
      <c r="AL1926">
        <v>46</v>
      </c>
      <c r="AM1926" t="s">
        <v>1444</v>
      </c>
      <c r="AN1926" t="s">
        <v>1445</v>
      </c>
      <c r="AO1926">
        <v>208081080</v>
      </c>
    </row>
    <row r="1927" spans="1:41">
      <c r="A1927" t="s">
        <v>315</v>
      </c>
      <c r="D1927" t="s">
        <v>316</v>
      </c>
      <c r="E1927">
        <v>69341</v>
      </c>
      <c r="F1927" t="s">
        <v>317</v>
      </c>
      <c r="G1927" t="s">
        <v>318</v>
      </c>
      <c r="H1927" s="105" t="s">
        <v>927</v>
      </c>
      <c r="I1927" t="s">
        <v>928</v>
      </c>
      <c r="J1927" t="s">
        <v>929</v>
      </c>
      <c r="K1927" t="s">
        <v>930</v>
      </c>
      <c r="L1927">
        <v>757976</v>
      </c>
      <c r="M1927">
        <v>19299</v>
      </c>
      <c r="O1927">
        <v>333080</v>
      </c>
      <c r="P1927" t="s">
        <v>1066</v>
      </c>
      <c r="Q1927">
        <v>20297</v>
      </c>
      <c r="R1927">
        <v>152</v>
      </c>
      <c r="S1927">
        <v>20297</v>
      </c>
      <c r="T1927">
        <v>2786</v>
      </c>
      <c r="U1927" t="s">
        <v>328</v>
      </c>
      <c r="W1927">
        <v>1158667035</v>
      </c>
      <c r="X1927" s="76">
        <v>44091</v>
      </c>
      <c r="Y1927" s="76">
        <v>44137</v>
      </c>
      <c r="Z1927" s="76">
        <v>44136</v>
      </c>
      <c r="AA1927" s="76">
        <v>44165</v>
      </c>
      <c r="AB1927">
        <v>2822.49</v>
      </c>
      <c r="AC1927" t="s">
        <v>1067</v>
      </c>
      <c r="AD1927" t="s">
        <v>346</v>
      </c>
      <c r="AE1927" t="s">
        <v>324</v>
      </c>
      <c r="AF1927" t="s">
        <v>1459</v>
      </c>
      <c r="AG1927" t="s">
        <v>1455</v>
      </c>
      <c r="AH1927" t="s">
        <v>329</v>
      </c>
      <c r="AI1927" t="s">
        <v>318</v>
      </c>
      <c r="AJ1927" t="s">
        <v>1070</v>
      </c>
      <c r="AK1927">
        <v>86057</v>
      </c>
      <c r="AL1927">
        <v>39</v>
      </c>
      <c r="AM1927" t="s">
        <v>1432</v>
      </c>
      <c r="AN1927" t="s">
        <v>1433</v>
      </c>
      <c r="AO1927">
        <v>208080955</v>
      </c>
    </row>
    <row r="1928" spans="1:41">
      <c r="A1928" t="s">
        <v>315</v>
      </c>
      <c r="D1928" t="s">
        <v>316</v>
      </c>
      <c r="E1928">
        <v>69341</v>
      </c>
      <c r="F1928" t="s">
        <v>317</v>
      </c>
      <c r="G1928" t="s">
        <v>318</v>
      </c>
      <c r="H1928" s="105" t="s">
        <v>927</v>
      </c>
      <c r="I1928" t="s">
        <v>928</v>
      </c>
      <c r="J1928" t="s">
        <v>929</v>
      </c>
      <c r="K1928" t="s">
        <v>930</v>
      </c>
      <c r="L1928">
        <v>757988</v>
      </c>
      <c r="M1928">
        <v>19299</v>
      </c>
      <c r="O1928">
        <v>333080</v>
      </c>
      <c r="P1928" t="s">
        <v>1066</v>
      </c>
      <c r="Q1928">
        <v>20297</v>
      </c>
      <c r="R1928">
        <v>152</v>
      </c>
      <c r="S1928">
        <v>20297</v>
      </c>
      <c r="T1928">
        <v>2786</v>
      </c>
      <c r="U1928" t="s">
        <v>328</v>
      </c>
      <c r="W1928">
        <v>1158667035</v>
      </c>
      <c r="X1928" s="76">
        <v>44091</v>
      </c>
      <c r="Y1928" s="76">
        <v>44137</v>
      </c>
      <c r="Z1928" s="76">
        <v>44136</v>
      </c>
      <c r="AA1928" s="76">
        <v>44165</v>
      </c>
      <c r="AB1928">
        <v>2822.49</v>
      </c>
      <c r="AC1928" t="s">
        <v>1067</v>
      </c>
      <c r="AD1928" t="s">
        <v>346</v>
      </c>
      <c r="AE1928" t="s">
        <v>324</v>
      </c>
      <c r="AF1928" t="s">
        <v>1459</v>
      </c>
      <c r="AG1928" t="s">
        <v>1455</v>
      </c>
      <c r="AH1928" t="s">
        <v>329</v>
      </c>
      <c r="AI1928" t="s">
        <v>318</v>
      </c>
      <c r="AJ1928" t="s">
        <v>1070</v>
      </c>
      <c r="AK1928">
        <v>86057</v>
      </c>
      <c r="AL1928">
        <v>45</v>
      </c>
      <c r="AM1928" t="s">
        <v>1427</v>
      </c>
      <c r="AN1928" t="s">
        <v>1428</v>
      </c>
      <c r="AO1928">
        <v>208081073</v>
      </c>
    </row>
    <row r="1929" spans="1:41">
      <c r="A1929" t="s">
        <v>315</v>
      </c>
      <c r="D1929" t="s">
        <v>316</v>
      </c>
      <c r="E1929">
        <v>69341</v>
      </c>
      <c r="F1929" t="s">
        <v>317</v>
      </c>
      <c r="G1929" t="s">
        <v>318</v>
      </c>
      <c r="H1929" s="105" t="s">
        <v>927</v>
      </c>
      <c r="I1929" t="s">
        <v>928</v>
      </c>
      <c r="J1929" t="s">
        <v>929</v>
      </c>
      <c r="K1929" t="s">
        <v>930</v>
      </c>
      <c r="L1929">
        <v>757979</v>
      </c>
      <c r="M1929">
        <v>19299</v>
      </c>
      <c r="O1929">
        <v>333080</v>
      </c>
      <c r="P1929" t="s">
        <v>1066</v>
      </c>
      <c r="Q1929">
        <v>20297</v>
      </c>
      <c r="R1929">
        <v>152</v>
      </c>
      <c r="S1929">
        <v>20297</v>
      </c>
      <c r="T1929">
        <v>2786</v>
      </c>
      <c r="U1929" t="s">
        <v>328</v>
      </c>
      <c r="W1929">
        <v>1158667035</v>
      </c>
      <c r="X1929" s="76">
        <v>44091</v>
      </c>
      <c r="Y1929" s="76">
        <v>44137</v>
      </c>
      <c r="Z1929" s="76">
        <v>44136</v>
      </c>
      <c r="AA1929" s="76">
        <v>44165</v>
      </c>
      <c r="AB1929">
        <v>2735.94</v>
      </c>
      <c r="AC1929" t="s">
        <v>1067</v>
      </c>
      <c r="AD1929" t="s">
        <v>346</v>
      </c>
      <c r="AE1929" t="s">
        <v>324</v>
      </c>
      <c r="AF1929" t="s">
        <v>1459</v>
      </c>
      <c r="AG1929" t="s">
        <v>1455</v>
      </c>
      <c r="AH1929" t="s">
        <v>329</v>
      </c>
      <c r="AI1929" t="s">
        <v>318</v>
      </c>
      <c r="AJ1929" t="s">
        <v>1070</v>
      </c>
      <c r="AK1929">
        <v>86057</v>
      </c>
      <c r="AL1929">
        <v>12</v>
      </c>
      <c r="AM1929" t="s">
        <v>974</v>
      </c>
      <c r="AN1929" t="s">
        <v>975</v>
      </c>
      <c r="AO1929">
        <v>208080985</v>
      </c>
    </row>
    <row r="1930" spans="1:41">
      <c r="A1930" t="s">
        <v>315</v>
      </c>
      <c r="D1930" t="s">
        <v>316</v>
      </c>
      <c r="E1930">
        <v>69341</v>
      </c>
      <c r="F1930" t="s">
        <v>317</v>
      </c>
      <c r="G1930" t="s">
        <v>318</v>
      </c>
      <c r="H1930" s="105" t="s">
        <v>927</v>
      </c>
      <c r="I1930" t="s">
        <v>928</v>
      </c>
      <c r="J1930" t="s">
        <v>929</v>
      </c>
      <c r="K1930" t="s">
        <v>930</v>
      </c>
      <c r="L1930">
        <v>757986</v>
      </c>
      <c r="M1930">
        <v>19299</v>
      </c>
      <c r="O1930">
        <v>333080</v>
      </c>
      <c r="P1930" t="s">
        <v>1066</v>
      </c>
      <c r="Q1930">
        <v>20297</v>
      </c>
      <c r="R1930">
        <v>152</v>
      </c>
      <c r="S1930">
        <v>20297</v>
      </c>
      <c r="T1930">
        <v>2786</v>
      </c>
      <c r="U1930" t="s">
        <v>328</v>
      </c>
      <c r="W1930">
        <v>1158667035</v>
      </c>
      <c r="X1930" s="76">
        <v>44091</v>
      </c>
      <c r="Y1930" s="76">
        <v>44137</v>
      </c>
      <c r="Z1930" s="76">
        <v>44136</v>
      </c>
      <c r="AA1930" s="76">
        <v>44165</v>
      </c>
      <c r="AB1930">
        <v>2880.19</v>
      </c>
      <c r="AC1930" t="s">
        <v>1067</v>
      </c>
      <c r="AD1930" t="s">
        <v>346</v>
      </c>
      <c r="AE1930" t="s">
        <v>324</v>
      </c>
      <c r="AF1930" t="s">
        <v>1459</v>
      </c>
      <c r="AG1930" t="s">
        <v>1455</v>
      </c>
      <c r="AH1930" t="s">
        <v>329</v>
      </c>
      <c r="AI1930" t="s">
        <v>318</v>
      </c>
      <c r="AJ1930" t="s">
        <v>1070</v>
      </c>
      <c r="AK1930">
        <v>86057</v>
      </c>
      <c r="AL1930">
        <v>43</v>
      </c>
      <c r="AM1930" t="s">
        <v>1434</v>
      </c>
      <c r="AN1930" t="s">
        <v>1435</v>
      </c>
      <c r="AO1930">
        <v>208081050</v>
      </c>
    </row>
    <row r="1931" spans="1:41">
      <c r="A1931" t="s">
        <v>315</v>
      </c>
      <c r="D1931" t="s">
        <v>316</v>
      </c>
      <c r="E1931">
        <v>69341</v>
      </c>
      <c r="F1931" t="s">
        <v>317</v>
      </c>
      <c r="G1931" t="s">
        <v>318</v>
      </c>
      <c r="H1931" s="105" t="s">
        <v>927</v>
      </c>
      <c r="I1931" t="s">
        <v>928</v>
      </c>
      <c r="J1931" t="s">
        <v>929</v>
      </c>
      <c r="K1931" t="s">
        <v>930</v>
      </c>
      <c r="L1931">
        <v>757981</v>
      </c>
      <c r="M1931">
        <v>19299</v>
      </c>
      <c r="O1931">
        <v>333080</v>
      </c>
      <c r="P1931" t="s">
        <v>1066</v>
      </c>
      <c r="Q1931">
        <v>20297</v>
      </c>
      <c r="R1931">
        <v>152</v>
      </c>
      <c r="S1931">
        <v>20297</v>
      </c>
      <c r="T1931">
        <v>2786</v>
      </c>
      <c r="U1931" t="s">
        <v>328</v>
      </c>
      <c r="W1931">
        <v>1158667035</v>
      </c>
      <c r="X1931" s="76">
        <v>44091</v>
      </c>
      <c r="Y1931" s="76">
        <v>44137</v>
      </c>
      <c r="Z1931" s="76">
        <v>44136</v>
      </c>
      <c r="AA1931" s="76">
        <v>44165</v>
      </c>
      <c r="AB1931">
        <v>2822.49</v>
      </c>
      <c r="AC1931" t="s">
        <v>1067</v>
      </c>
      <c r="AD1931" t="s">
        <v>346</v>
      </c>
      <c r="AE1931" t="s">
        <v>324</v>
      </c>
      <c r="AF1931" t="s">
        <v>1459</v>
      </c>
      <c r="AG1931" t="s">
        <v>1455</v>
      </c>
      <c r="AH1931" t="s">
        <v>329</v>
      </c>
      <c r="AI1931" t="s">
        <v>318</v>
      </c>
      <c r="AJ1931" t="s">
        <v>1070</v>
      </c>
      <c r="AK1931">
        <v>86057</v>
      </c>
      <c r="AL1931">
        <v>15</v>
      </c>
      <c r="AM1931" t="s">
        <v>934</v>
      </c>
      <c r="AN1931" t="s">
        <v>935</v>
      </c>
      <c r="AO1931">
        <v>208081006</v>
      </c>
    </row>
    <row r="1932" spans="1:41">
      <c r="A1932" t="s">
        <v>315</v>
      </c>
      <c r="D1932" t="s">
        <v>316</v>
      </c>
      <c r="E1932">
        <v>69341</v>
      </c>
      <c r="F1932" t="s">
        <v>317</v>
      </c>
      <c r="G1932" t="s">
        <v>318</v>
      </c>
      <c r="H1932" s="105" t="s">
        <v>927</v>
      </c>
      <c r="I1932" t="s">
        <v>928</v>
      </c>
      <c r="J1932" t="s">
        <v>929</v>
      </c>
      <c r="K1932" t="s">
        <v>930</v>
      </c>
      <c r="L1932">
        <v>757985</v>
      </c>
      <c r="M1932">
        <v>19299</v>
      </c>
      <c r="O1932">
        <v>333080</v>
      </c>
      <c r="P1932" t="s">
        <v>1066</v>
      </c>
      <c r="Q1932">
        <v>20297</v>
      </c>
      <c r="R1932">
        <v>152</v>
      </c>
      <c r="S1932">
        <v>20297</v>
      </c>
      <c r="T1932">
        <v>2786</v>
      </c>
      <c r="U1932" t="s">
        <v>328</v>
      </c>
      <c r="W1932">
        <v>1158667035</v>
      </c>
      <c r="X1932" s="76">
        <v>44091</v>
      </c>
      <c r="Y1932" s="76">
        <v>44137</v>
      </c>
      <c r="Z1932" s="76">
        <v>44136</v>
      </c>
      <c r="AA1932" s="76">
        <v>44165</v>
      </c>
      <c r="AB1932">
        <v>2822.49</v>
      </c>
      <c r="AC1932" t="s">
        <v>1067</v>
      </c>
      <c r="AD1932" t="s">
        <v>346</v>
      </c>
      <c r="AE1932" t="s">
        <v>324</v>
      </c>
      <c r="AF1932" t="s">
        <v>1459</v>
      </c>
      <c r="AG1932" t="s">
        <v>1455</v>
      </c>
      <c r="AH1932" t="s">
        <v>329</v>
      </c>
      <c r="AI1932" t="s">
        <v>318</v>
      </c>
      <c r="AJ1932" t="s">
        <v>1070</v>
      </c>
      <c r="AK1932">
        <v>86057</v>
      </c>
      <c r="AL1932">
        <v>42</v>
      </c>
      <c r="AM1932" t="s">
        <v>1107</v>
      </c>
      <c r="AN1932" t="s">
        <v>1431</v>
      </c>
      <c r="AO1932">
        <v>208081043</v>
      </c>
    </row>
    <row r="1933" spans="1:41">
      <c r="A1933" t="s">
        <v>315</v>
      </c>
      <c r="D1933" t="s">
        <v>316</v>
      </c>
      <c r="E1933">
        <v>69341</v>
      </c>
      <c r="F1933" t="s">
        <v>317</v>
      </c>
      <c r="G1933" t="s">
        <v>318</v>
      </c>
      <c r="H1933" s="105" t="s">
        <v>927</v>
      </c>
      <c r="I1933" t="s">
        <v>928</v>
      </c>
      <c r="J1933" t="s">
        <v>929</v>
      </c>
      <c r="K1933" t="s">
        <v>930</v>
      </c>
      <c r="L1933">
        <v>757974</v>
      </c>
      <c r="M1933">
        <v>19299</v>
      </c>
      <c r="O1933">
        <v>333080</v>
      </c>
      <c r="P1933" t="s">
        <v>1066</v>
      </c>
      <c r="Q1933">
        <v>20297</v>
      </c>
      <c r="R1933">
        <v>152</v>
      </c>
      <c r="S1933">
        <v>20297</v>
      </c>
      <c r="T1933">
        <v>2786</v>
      </c>
      <c r="U1933" t="s">
        <v>328</v>
      </c>
      <c r="W1933">
        <v>1158667035</v>
      </c>
      <c r="X1933" s="76">
        <v>44091</v>
      </c>
      <c r="Y1933" s="76">
        <v>44137</v>
      </c>
      <c r="Z1933" s="76">
        <v>44136</v>
      </c>
      <c r="AA1933" s="76">
        <v>44165</v>
      </c>
      <c r="AB1933">
        <v>2149.33</v>
      </c>
      <c r="AC1933" t="s">
        <v>1067</v>
      </c>
      <c r="AD1933" t="s">
        <v>346</v>
      </c>
      <c r="AE1933" t="s">
        <v>324</v>
      </c>
      <c r="AF1933" t="s">
        <v>1459</v>
      </c>
      <c r="AG1933" t="s">
        <v>1455</v>
      </c>
      <c r="AH1933" t="s">
        <v>329</v>
      </c>
      <c r="AI1933" t="s">
        <v>318</v>
      </c>
      <c r="AJ1933" t="s">
        <v>1070</v>
      </c>
      <c r="AK1933">
        <v>86057</v>
      </c>
      <c r="AL1933">
        <v>37</v>
      </c>
      <c r="AM1933" t="s">
        <v>1442</v>
      </c>
      <c r="AN1933" t="s">
        <v>1443</v>
      </c>
      <c r="AO1933">
        <v>208080932</v>
      </c>
    </row>
    <row r="1934" spans="1:41">
      <c r="A1934" t="s">
        <v>315</v>
      </c>
      <c r="D1934" t="s">
        <v>316</v>
      </c>
      <c r="E1934">
        <v>69341</v>
      </c>
      <c r="F1934" t="s">
        <v>317</v>
      </c>
      <c r="G1934" t="s">
        <v>318</v>
      </c>
      <c r="H1934" s="105" t="s">
        <v>927</v>
      </c>
      <c r="I1934" t="s">
        <v>928</v>
      </c>
      <c r="J1934" t="s">
        <v>929</v>
      </c>
      <c r="K1934" t="s">
        <v>930</v>
      </c>
      <c r="L1934">
        <v>757968</v>
      </c>
      <c r="M1934">
        <v>19299</v>
      </c>
      <c r="O1934">
        <v>333080</v>
      </c>
      <c r="P1934" t="s">
        <v>1066</v>
      </c>
      <c r="Q1934">
        <v>20297</v>
      </c>
      <c r="R1934">
        <v>152</v>
      </c>
      <c r="S1934">
        <v>20297</v>
      </c>
      <c r="T1934">
        <v>2786</v>
      </c>
      <c r="U1934" t="s">
        <v>328</v>
      </c>
      <c r="W1934">
        <v>1158667035</v>
      </c>
      <c r="X1934" s="76">
        <v>44091</v>
      </c>
      <c r="Y1934" s="76">
        <v>44137</v>
      </c>
      <c r="Z1934" s="76">
        <v>44136</v>
      </c>
      <c r="AA1934" s="76">
        <v>44165</v>
      </c>
      <c r="AB1934">
        <v>3459.6</v>
      </c>
      <c r="AC1934" t="s">
        <v>1067</v>
      </c>
      <c r="AD1934" t="s">
        <v>346</v>
      </c>
      <c r="AE1934" t="s">
        <v>324</v>
      </c>
      <c r="AF1934" t="s">
        <v>1459</v>
      </c>
      <c r="AG1934" t="s">
        <v>1455</v>
      </c>
      <c r="AH1934" t="s">
        <v>329</v>
      </c>
      <c r="AI1934" t="s">
        <v>318</v>
      </c>
      <c r="AJ1934" t="s">
        <v>1070</v>
      </c>
      <c r="AK1934">
        <v>86057</v>
      </c>
      <c r="AL1934">
        <v>13</v>
      </c>
      <c r="AM1934" t="s">
        <v>968</v>
      </c>
      <c r="AN1934" t="s">
        <v>969</v>
      </c>
      <c r="AO1934">
        <v>208080873</v>
      </c>
    </row>
    <row r="1935" spans="1:41">
      <c r="A1935" t="s">
        <v>315</v>
      </c>
      <c r="D1935" t="s">
        <v>316</v>
      </c>
      <c r="E1935">
        <v>69341</v>
      </c>
      <c r="F1935" t="s">
        <v>317</v>
      </c>
      <c r="G1935" t="s">
        <v>318</v>
      </c>
      <c r="H1935" s="105" t="s">
        <v>927</v>
      </c>
      <c r="I1935" t="s">
        <v>928</v>
      </c>
      <c r="J1935" t="s">
        <v>929</v>
      </c>
      <c r="K1935" t="s">
        <v>930</v>
      </c>
      <c r="L1935">
        <v>757987</v>
      </c>
      <c r="M1935">
        <v>19299</v>
      </c>
      <c r="O1935">
        <v>333080</v>
      </c>
      <c r="P1935" t="s">
        <v>1066</v>
      </c>
      <c r="Q1935">
        <v>20297</v>
      </c>
      <c r="R1935">
        <v>152</v>
      </c>
      <c r="S1935">
        <v>20297</v>
      </c>
      <c r="T1935">
        <v>2786</v>
      </c>
      <c r="U1935" t="s">
        <v>328</v>
      </c>
      <c r="W1935">
        <v>1158667035</v>
      </c>
      <c r="X1935" s="76">
        <v>44091</v>
      </c>
      <c r="Y1935" s="76">
        <v>44137</v>
      </c>
      <c r="Z1935" s="76">
        <v>44136</v>
      </c>
      <c r="AA1935" s="76">
        <v>44165</v>
      </c>
      <c r="AB1935">
        <v>2822.49</v>
      </c>
      <c r="AC1935" t="s">
        <v>1067</v>
      </c>
      <c r="AD1935" t="s">
        <v>346</v>
      </c>
      <c r="AE1935" t="s">
        <v>324</v>
      </c>
      <c r="AF1935" t="s">
        <v>1459</v>
      </c>
      <c r="AG1935" t="s">
        <v>1455</v>
      </c>
      <c r="AH1935" t="s">
        <v>329</v>
      </c>
      <c r="AI1935" t="s">
        <v>318</v>
      </c>
      <c r="AJ1935" t="s">
        <v>1070</v>
      </c>
      <c r="AK1935">
        <v>86057</v>
      </c>
      <c r="AL1935">
        <v>44</v>
      </c>
      <c r="AM1935" t="s">
        <v>1448</v>
      </c>
      <c r="AN1935" t="s">
        <v>1449</v>
      </c>
      <c r="AO1935">
        <v>208081066</v>
      </c>
    </row>
    <row r="1936" spans="1:41">
      <c r="A1936" t="s">
        <v>315</v>
      </c>
      <c r="D1936" t="s">
        <v>316</v>
      </c>
      <c r="E1936">
        <v>69341</v>
      </c>
      <c r="F1936" t="s">
        <v>317</v>
      </c>
      <c r="G1936" t="s">
        <v>318</v>
      </c>
      <c r="H1936" s="105" t="s">
        <v>927</v>
      </c>
      <c r="I1936" t="s">
        <v>928</v>
      </c>
      <c r="J1936" t="s">
        <v>929</v>
      </c>
      <c r="K1936" t="s">
        <v>930</v>
      </c>
      <c r="L1936">
        <v>757984</v>
      </c>
      <c r="M1936">
        <v>19299</v>
      </c>
      <c r="O1936">
        <v>333080</v>
      </c>
      <c r="P1936" t="s">
        <v>1066</v>
      </c>
      <c r="Q1936">
        <v>20297</v>
      </c>
      <c r="R1936">
        <v>152</v>
      </c>
      <c r="S1936">
        <v>20297</v>
      </c>
      <c r="T1936">
        <v>2786</v>
      </c>
      <c r="U1936" t="s">
        <v>328</v>
      </c>
      <c r="W1936">
        <v>1158667035</v>
      </c>
      <c r="X1936" s="76">
        <v>44091</v>
      </c>
      <c r="Y1936" s="76">
        <v>44137</v>
      </c>
      <c r="Z1936" s="76">
        <v>44136</v>
      </c>
      <c r="AA1936" s="76">
        <v>44165</v>
      </c>
      <c r="AB1936">
        <v>2856.15</v>
      </c>
      <c r="AC1936" t="s">
        <v>1067</v>
      </c>
      <c r="AD1936" t="s">
        <v>346</v>
      </c>
      <c r="AE1936" t="s">
        <v>324</v>
      </c>
      <c r="AF1936" t="s">
        <v>1459</v>
      </c>
      <c r="AG1936" t="s">
        <v>1455</v>
      </c>
      <c r="AH1936" t="s">
        <v>329</v>
      </c>
      <c r="AI1936" t="s">
        <v>318</v>
      </c>
      <c r="AJ1936" t="s">
        <v>1070</v>
      </c>
      <c r="AK1936">
        <v>86057</v>
      </c>
      <c r="AL1936">
        <v>19</v>
      </c>
      <c r="AM1936" t="s">
        <v>942</v>
      </c>
      <c r="AN1936" t="s">
        <v>943</v>
      </c>
      <c r="AO1936">
        <v>208081036</v>
      </c>
    </row>
    <row r="1937" spans="1:41">
      <c r="A1937" t="s">
        <v>315</v>
      </c>
      <c r="D1937" t="s">
        <v>316</v>
      </c>
      <c r="E1937">
        <v>69341</v>
      </c>
      <c r="F1937" t="s">
        <v>317</v>
      </c>
      <c r="G1937" t="s">
        <v>318</v>
      </c>
      <c r="H1937" s="105" t="s">
        <v>927</v>
      </c>
      <c r="I1937" t="s">
        <v>928</v>
      </c>
      <c r="J1937" t="s">
        <v>929</v>
      </c>
      <c r="K1937" t="s">
        <v>930</v>
      </c>
      <c r="L1937">
        <v>757977</v>
      </c>
      <c r="M1937">
        <v>19299</v>
      </c>
      <c r="O1937">
        <v>333080</v>
      </c>
      <c r="P1937" t="s">
        <v>1066</v>
      </c>
      <c r="Q1937">
        <v>20297</v>
      </c>
      <c r="R1937">
        <v>152</v>
      </c>
      <c r="S1937">
        <v>20297</v>
      </c>
      <c r="T1937">
        <v>2786</v>
      </c>
      <c r="U1937" t="s">
        <v>328</v>
      </c>
      <c r="W1937">
        <v>1158667035</v>
      </c>
      <c r="X1937" s="76">
        <v>44091</v>
      </c>
      <c r="Y1937" s="76">
        <v>44137</v>
      </c>
      <c r="Z1937" s="76">
        <v>44136</v>
      </c>
      <c r="AA1937" s="76">
        <v>44165</v>
      </c>
      <c r="AB1937">
        <v>2880.19</v>
      </c>
      <c r="AC1937" t="s">
        <v>1067</v>
      </c>
      <c r="AD1937" t="s">
        <v>346</v>
      </c>
      <c r="AE1937" t="s">
        <v>324</v>
      </c>
      <c r="AF1937" t="s">
        <v>1459</v>
      </c>
      <c r="AG1937" t="s">
        <v>1455</v>
      </c>
      <c r="AH1937" t="s">
        <v>329</v>
      </c>
      <c r="AI1937" t="s">
        <v>318</v>
      </c>
      <c r="AJ1937" t="s">
        <v>1070</v>
      </c>
      <c r="AK1937">
        <v>86057</v>
      </c>
      <c r="AL1937">
        <v>21</v>
      </c>
      <c r="AM1937" t="s">
        <v>956</v>
      </c>
      <c r="AN1937" t="s">
        <v>957</v>
      </c>
      <c r="AO1937">
        <v>208080962</v>
      </c>
    </row>
    <row r="1938" spans="1:41">
      <c r="A1938" t="s">
        <v>315</v>
      </c>
      <c r="D1938" t="s">
        <v>316</v>
      </c>
      <c r="E1938">
        <v>69341</v>
      </c>
      <c r="F1938" t="s">
        <v>317</v>
      </c>
      <c r="G1938" t="s">
        <v>318</v>
      </c>
      <c r="H1938" s="105" t="s">
        <v>927</v>
      </c>
      <c r="I1938" t="s">
        <v>928</v>
      </c>
      <c r="J1938" t="s">
        <v>929</v>
      </c>
      <c r="K1938" t="s">
        <v>930</v>
      </c>
      <c r="L1938">
        <v>757969</v>
      </c>
      <c r="M1938">
        <v>19299</v>
      </c>
      <c r="O1938">
        <v>333080</v>
      </c>
      <c r="P1938" t="s">
        <v>1066</v>
      </c>
      <c r="Q1938">
        <v>20297</v>
      </c>
      <c r="R1938">
        <v>152</v>
      </c>
      <c r="S1938">
        <v>20297</v>
      </c>
      <c r="T1938">
        <v>2786</v>
      </c>
      <c r="U1938" t="s">
        <v>328</v>
      </c>
      <c r="W1938">
        <v>1158667035</v>
      </c>
      <c r="X1938" s="76">
        <v>44091</v>
      </c>
      <c r="Y1938" s="76">
        <v>44137</v>
      </c>
      <c r="Z1938" s="76">
        <v>44136</v>
      </c>
      <c r="AA1938" s="76">
        <v>44165</v>
      </c>
      <c r="AB1938">
        <v>2880.19</v>
      </c>
      <c r="AC1938" t="s">
        <v>1067</v>
      </c>
      <c r="AD1938" t="s">
        <v>346</v>
      </c>
      <c r="AE1938" t="s">
        <v>324</v>
      </c>
      <c r="AF1938" t="s">
        <v>1459</v>
      </c>
      <c r="AG1938" t="s">
        <v>1455</v>
      </c>
      <c r="AH1938" t="s">
        <v>329</v>
      </c>
      <c r="AI1938" t="s">
        <v>318</v>
      </c>
      <c r="AJ1938" t="s">
        <v>1070</v>
      </c>
      <c r="AK1938">
        <v>86057</v>
      </c>
      <c r="AL1938">
        <v>20</v>
      </c>
      <c r="AM1938" t="s">
        <v>952</v>
      </c>
      <c r="AN1938" t="s">
        <v>953</v>
      </c>
      <c r="AO1938">
        <v>208080880</v>
      </c>
    </row>
    <row r="1939" spans="1:41">
      <c r="A1939" t="s">
        <v>315</v>
      </c>
      <c r="D1939" t="s">
        <v>316</v>
      </c>
      <c r="E1939">
        <v>69341</v>
      </c>
      <c r="F1939" t="s">
        <v>317</v>
      </c>
      <c r="G1939" t="s">
        <v>318</v>
      </c>
      <c r="H1939" s="105" t="s">
        <v>927</v>
      </c>
      <c r="I1939" t="s">
        <v>928</v>
      </c>
      <c r="J1939" t="s">
        <v>929</v>
      </c>
      <c r="K1939" t="s">
        <v>930</v>
      </c>
      <c r="L1939">
        <v>757975</v>
      </c>
      <c r="M1939">
        <v>19299</v>
      </c>
      <c r="O1939">
        <v>333080</v>
      </c>
      <c r="P1939" t="s">
        <v>1066</v>
      </c>
      <c r="Q1939">
        <v>20297</v>
      </c>
      <c r="R1939">
        <v>152</v>
      </c>
      <c r="S1939">
        <v>20297</v>
      </c>
      <c r="T1939">
        <v>2786</v>
      </c>
      <c r="U1939" t="s">
        <v>328</v>
      </c>
      <c r="W1939">
        <v>1158667035</v>
      </c>
      <c r="X1939" s="76">
        <v>44091</v>
      </c>
      <c r="Y1939" s="76">
        <v>44137</v>
      </c>
      <c r="Z1939" s="76">
        <v>44136</v>
      </c>
      <c r="AA1939" s="76">
        <v>44165</v>
      </c>
      <c r="AB1939">
        <v>2822.49</v>
      </c>
      <c r="AC1939" t="s">
        <v>1067</v>
      </c>
      <c r="AD1939" t="s">
        <v>346</v>
      </c>
      <c r="AE1939" t="s">
        <v>324</v>
      </c>
      <c r="AF1939" t="s">
        <v>1459</v>
      </c>
      <c r="AG1939" t="s">
        <v>1455</v>
      </c>
      <c r="AH1939" t="s">
        <v>329</v>
      </c>
      <c r="AI1939" t="s">
        <v>318</v>
      </c>
      <c r="AJ1939" t="s">
        <v>1070</v>
      </c>
      <c r="AK1939">
        <v>86057</v>
      </c>
      <c r="AL1939">
        <v>38</v>
      </c>
      <c r="AM1939" t="s">
        <v>1440</v>
      </c>
      <c r="AN1939" t="s">
        <v>1441</v>
      </c>
      <c r="AO1939">
        <v>208080948</v>
      </c>
    </row>
    <row r="1940" spans="1:41">
      <c r="A1940" t="s">
        <v>315</v>
      </c>
      <c r="D1940" t="s">
        <v>316</v>
      </c>
      <c r="E1940">
        <v>69341</v>
      </c>
      <c r="F1940" t="s">
        <v>317</v>
      </c>
      <c r="G1940" t="s">
        <v>318</v>
      </c>
      <c r="H1940" s="105" t="s">
        <v>927</v>
      </c>
      <c r="I1940" t="s">
        <v>928</v>
      </c>
      <c r="J1940" t="s">
        <v>929</v>
      </c>
      <c r="K1940" t="s">
        <v>930</v>
      </c>
      <c r="L1940">
        <v>757965</v>
      </c>
      <c r="M1940">
        <v>19299</v>
      </c>
      <c r="O1940">
        <v>333080</v>
      </c>
      <c r="P1940" t="s">
        <v>1066</v>
      </c>
      <c r="Q1940">
        <v>20297</v>
      </c>
      <c r="R1940">
        <v>152</v>
      </c>
      <c r="S1940">
        <v>20297</v>
      </c>
      <c r="T1940">
        <v>2786</v>
      </c>
      <c r="U1940" t="s">
        <v>328</v>
      </c>
      <c r="W1940">
        <v>1158667035</v>
      </c>
      <c r="X1940" s="76">
        <v>44091</v>
      </c>
      <c r="Y1940" s="76">
        <v>44137</v>
      </c>
      <c r="Z1940" s="76">
        <v>44136</v>
      </c>
      <c r="AA1940" s="76">
        <v>44165</v>
      </c>
      <c r="AB1940">
        <v>2822.49</v>
      </c>
      <c r="AC1940" t="s">
        <v>1067</v>
      </c>
      <c r="AD1940" t="s">
        <v>346</v>
      </c>
      <c r="AE1940" t="s">
        <v>324</v>
      </c>
      <c r="AF1940" t="s">
        <v>1459</v>
      </c>
      <c r="AG1940" t="s">
        <v>1455</v>
      </c>
      <c r="AH1940" t="s">
        <v>329</v>
      </c>
      <c r="AI1940" t="s">
        <v>318</v>
      </c>
      <c r="AJ1940" t="s">
        <v>1070</v>
      </c>
      <c r="AK1940">
        <v>86057</v>
      </c>
      <c r="AL1940">
        <v>22</v>
      </c>
      <c r="AM1940" t="s">
        <v>972</v>
      </c>
      <c r="AN1940" t="s">
        <v>973</v>
      </c>
      <c r="AO1940">
        <v>208080843</v>
      </c>
    </row>
    <row r="1941" spans="1:41">
      <c r="A1941" t="s">
        <v>315</v>
      </c>
      <c r="D1941" t="s">
        <v>316</v>
      </c>
      <c r="E1941">
        <v>69341</v>
      </c>
      <c r="F1941" t="s">
        <v>317</v>
      </c>
      <c r="G1941" t="s">
        <v>318</v>
      </c>
      <c r="H1941" s="105" t="s">
        <v>927</v>
      </c>
      <c r="I1941" t="s">
        <v>928</v>
      </c>
      <c r="J1941" t="s">
        <v>929</v>
      </c>
      <c r="K1941" t="s">
        <v>930</v>
      </c>
      <c r="L1941">
        <v>757978</v>
      </c>
      <c r="M1941">
        <v>19299</v>
      </c>
      <c r="O1941">
        <v>333080</v>
      </c>
      <c r="P1941" t="s">
        <v>1066</v>
      </c>
      <c r="Q1941">
        <v>20297</v>
      </c>
      <c r="R1941">
        <v>152</v>
      </c>
      <c r="S1941">
        <v>20297</v>
      </c>
      <c r="T1941">
        <v>2786</v>
      </c>
      <c r="U1941" t="s">
        <v>328</v>
      </c>
      <c r="W1941">
        <v>1158667035</v>
      </c>
      <c r="X1941" s="76">
        <v>44091</v>
      </c>
      <c r="Y1941" s="76">
        <v>44137</v>
      </c>
      <c r="Z1941" s="76">
        <v>44136</v>
      </c>
      <c r="AA1941" s="76">
        <v>44165</v>
      </c>
      <c r="AB1941">
        <v>2822.49</v>
      </c>
      <c r="AC1941" t="s">
        <v>1067</v>
      </c>
      <c r="AD1941" t="s">
        <v>346</v>
      </c>
      <c r="AE1941" t="s">
        <v>324</v>
      </c>
      <c r="AF1941" t="s">
        <v>1459</v>
      </c>
      <c r="AG1941" t="s">
        <v>1455</v>
      </c>
      <c r="AH1941" t="s">
        <v>329</v>
      </c>
      <c r="AI1941" t="s">
        <v>318</v>
      </c>
      <c r="AJ1941" t="s">
        <v>1070</v>
      </c>
      <c r="AK1941">
        <v>86057</v>
      </c>
      <c r="AL1941">
        <v>18</v>
      </c>
      <c r="AM1941" t="s">
        <v>962</v>
      </c>
      <c r="AN1941" t="s">
        <v>963</v>
      </c>
      <c r="AO1941">
        <v>208080978</v>
      </c>
    </row>
    <row r="1942" spans="1:41">
      <c r="A1942" t="s">
        <v>315</v>
      </c>
      <c r="D1942" t="s">
        <v>316</v>
      </c>
      <c r="E1942">
        <v>69341</v>
      </c>
      <c r="F1942" t="s">
        <v>317</v>
      </c>
      <c r="G1942" t="s">
        <v>318</v>
      </c>
      <c r="H1942" s="105" t="s">
        <v>927</v>
      </c>
      <c r="I1942" t="s">
        <v>928</v>
      </c>
      <c r="J1942" t="s">
        <v>929</v>
      </c>
      <c r="K1942" t="s">
        <v>930</v>
      </c>
      <c r="L1942">
        <v>757971</v>
      </c>
      <c r="M1942">
        <v>19299</v>
      </c>
      <c r="O1942">
        <v>333080</v>
      </c>
      <c r="P1942" t="s">
        <v>1066</v>
      </c>
      <c r="Q1942">
        <v>20297</v>
      </c>
      <c r="R1942">
        <v>152</v>
      </c>
      <c r="S1942">
        <v>20297</v>
      </c>
      <c r="T1942">
        <v>2786</v>
      </c>
      <c r="U1942" t="s">
        <v>328</v>
      </c>
      <c r="W1942">
        <v>1158667035</v>
      </c>
      <c r="X1942" s="76">
        <v>44091</v>
      </c>
      <c r="Y1942" s="76">
        <v>44137</v>
      </c>
      <c r="Z1942" s="76">
        <v>44136</v>
      </c>
      <c r="AA1942" s="76">
        <v>44165</v>
      </c>
      <c r="AB1942">
        <v>2182.98</v>
      </c>
      <c r="AC1942" t="s">
        <v>1067</v>
      </c>
      <c r="AD1942" t="s">
        <v>346</v>
      </c>
      <c r="AE1942" t="s">
        <v>324</v>
      </c>
      <c r="AF1942" t="s">
        <v>1459</v>
      </c>
      <c r="AG1942" t="s">
        <v>1455</v>
      </c>
      <c r="AH1942" t="s">
        <v>329</v>
      </c>
      <c r="AI1942" t="s">
        <v>318</v>
      </c>
      <c r="AJ1942" t="s">
        <v>1070</v>
      </c>
      <c r="AK1942">
        <v>86057</v>
      </c>
      <c r="AL1942">
        <v>34</v>
      </c>
      <c r="AM1942" t="s">
        <v>1436</v>
      </c>
      <c r="AN1942" t="s">
        <v>1437</v>
      </c>
      <c r="AO1942">
        <v>208080902</v>
      </c>
    </row>
    <row r="1943" spans="1:41">
      <c r="A1943" t="s">
        <v>315</v>
      </c>
      <c r="D1943" t="s">
        <v>316</v>
      </c>
      <c r="E1943">
        <v>69341</v>
      </c>
      <c r="F1943" t="s">
        <v>317</v>
      </c>
      <c r="G1943" t="s">
        <v>318</v>
      </c>
      <c r="H1943" s="105" t="s">
        <v>927</v>
      </c>
      <c r="I1943" t="s">
        <v>928</v>
      </c>
      <c r="J1943" t="s">
        <v>929</v>
      </c>
      <c r="K1943" t="s">
        <v>930</v>
      </c>
      <c r="L1943">
        <v>758000</v>
      </c>
      <c r="M1943">
        <v>19329</v>
      </c>
      <c r="O1943">
        <v>333080</v>
      </c>
      <c r="P1943" t="s">
        <v>1066</v>
      </c>
      <c r="Q1943">
        <v>20298</v>
      </c>
      <c r="R1943">
        <v>152</v>
      </c>
      <c r="S1943">
        <v>20298</v>
      </c>
      <c r="T1943">
        <v>2786</v>
      </c>
      <c r="U1943" t="s">
        <v>328</v>
      </c>
      <c r="W1943">
        <v>1158667035</v>
      </c>
      <c r="X1943" s="76">
        <v>44091</v>
      </c>
      <c r="Y1943" s="76">
        <v>44166</v>
      </c>
      <c r="Z1943" s="76">
        <v>44166</v>
      </c>
      <c r="AA1943" s="76">
        <v>44196</v>
      </c>
      <c r="AB1943">
        <v>2822.49</v>
      </c>
      <c r="AC1943" t="s">
        <v>1067</v>
      </c>
      <c r="AD1943" t="s">
        <v>346</v>
      </c>
      <c r="AE1943" t="s">
        <v>324</v>
      </c>
      <c r="AF1943" t="s">
        <v>1460</v>
      </c>
      <c r="AG1943" t="s">
        <v>1455</v>
      </c>
      <c r="AH1943" t="s">
        <v>329</v>
      </c>
      <c r="AI1943" t="s">
        <v>318</v>
      </c>
      <c r="AJ1943" t="s">
        <v>1070</v>
      </c>
      <c r="AK1943">
        <v>86057</v>
      </c>
      <c r="AL1943">
        <v>38</v>
      </c>
      <c r="AM1943" t="s">
        <v>1440</v>
      </c>
      <c r="AN1943" t="s">
        <v>1441</v>
      </c>
      <c r="AO1943">
        <v>208080948</v>
      </c>
    </row>
    <row r="1944" spans="1:41">
      <c r="A1944" t="s">
        <v>315</v>
      </c>
      <c r="D1944" t="s">
        <v>316</v>
      </c>
      <c r="E1944">
        <v>69341</v>
      </c>
      <c r="F1944" t="s">
        <v>317</v>
      </c>
      <c r="G1944" t="s">
        <v>318</v>
      </c>
      <c r="H1944" s="105" t="s">
        <v>927</v>
      </c>
      <c r="I1944" t="s">
        <v>928</v>
      </c>
      <c r="J1944" t="s">
        <v>929</v>
      </c>
      <c r="K1944" t="s">
        <v>930</v>
      </c>
      <c r="L1944">
        <v>757998</v>
      </c>
      <c r="M1944">
        <v>19329</v>
      </c>
      <c r="O1944">
        <v>333080</v>
      </c>
      <c r="P1944" t="s">
        <v>1066</v>
      </c>
      <c r="Q1944">
        <v>20298</v>
      </c>
      <c r="R1944">
        <v>152</v>
      </c>
      <c r="S1944">
        <v>20298</v>
      </c>
      <c r="T1944">
        <v>2786</v>
      </c>
      <c r="U1944" t="s">
        <v>328</v>
      </c>
      <c r="W1944">
        <v>1158667035</v>
      </c>
      <c r="X1944" s="76">
        <v>44091</v>
      </c>
      <c r="Y1944" s="76">
        <v>44166</v>
      </c>
      <c r="Z1944" s="76">
        <v>44166</v>
      </c>
      <c r="AA1944" s="76">
        <v>44196</v>
      </c>
      <c r="AB1944">
        <v>1033.79</v>
      </c>
      <c r="AC1944" t="s">
        <v>1067</v>
      </c>
      <c r="AD1944" t="s">
        <v>346</v>
      </c>
      <c r="AE1944" t="s">
        <v>324</v>
      </c>
      <c r="AF1944" t="s">
        <v>1460</v>
      </c>
      <c r="AG1944" t="s">
        <v>1455</v>
      </c>
      <c r="AH1944" t="s">
        <v>329</v>
      </c>
      <c r="AI1944" t="s">
        <v>318</v>
      </c>
      <c r="AJ1944" t="s">
        <v>1070</v>
      </c>
      <c r="AK1944">
        <v>86057</v>
      </c>
      <c r="AL1944">
        <v>36</v>
      </c>
      <c r="AM1944" t="s">
        <v>1425</v>
      </c>
      <c r="AN1944" t="s">
        <v>1426</v>
      </c>
      <c r="AO1944">
        <v>208080925</v>
      </c>
    </row>
    <row r="1945" spans="1:41">
      <c r="A1945" t="s">
        <v>315</v>
      </c>
      <c r="D1945" t="s">
        <v>316</v>
      </c>
      <c r="E1945">
        <v>69341</v>
      </c>
      <c r="F1945" t="s">
        <v>317</v>
      </c>
      <c r="G1945" t="s">
        <v>318</v>
      </c>
      <c r="H1945" s="105" t="s">
        <v>927</v>
      </c>
      <c r="I1945" t="s">
        <v>928</v>
      </c>
      <c r="J1945" t="s">
        <v>929</v>
      </c>
      <c r="K1945" t="s">
        <v>930</v>
      </c>
      <c r="L1945">
        <v>758001</v>
      </c>
      <c r="M1945">
        <v>19329</v>
      </c>
      <c r="O1945">
        <v>333080</v>
      </c>
      <c r="P1945" t="s">
        <v>1066</v>
      </c>
      <c r="Q1945">
        <v>20298</v>
      </c>
      <c r="R1945">
        <v>152</v>
      </c>
      <c r="S1945">
        <v>20298</v>
      </c>
      <c r="T1945">
        <v>2786</v>
      </c>
      <c r="U1945" t="s">
        <v>328</v>
      </c>
      <c r="W1945">
        <v>1158667035</v>
      </c>
      <c r="X1945" s="76">
        <v>44091</v>
      </c>
      <c r="Y1945" s="76">
        <v>44166</v>
      </c>
      <c r="Z1945" s="76">
        <v>44166</v>
      </c>
      <c r="AA1945" s="76">
        <v>44196</v>
      </c>
      <c r="AB1945">
        <v>2822.49</v>
      </c>
      <c r="AC1945" t="s">
        <v>1067</v>
      </c>
      <c r="AD1945" t="s">
        <v>346</v>
      </c>
      <c r="AE1945" t="s">
        <v>324</v>
      </c>
      <c r="AF1945" t="s">
        <v>1460</v>
      </c>
      <c r="AG1945" t="s">
        <v>1455</v>
      </c>
      <c r="AH1945" t="s">
        <v>329</v>
      </c>
      <c r="AI1945" t="s">
        <v>318</v>
      </c>
      <c r="AJ1945" t="s">
        <v>1070</v>
      </c>
      <c r="AK1945">
        <v>86057</v>
      </c>
      <c r="AL1945">
        <v>39</v>
      </c>
      <c r="AM1945" t="s">
        <v>1432</v>
      </c>
      <c r="AN1945" t="s">
        <v>1433</v>
      </c>
      <c r="AO1945">
        <v>208080955</v>
      </c>
    </row>
    <row r="1946" spans="1:41">
      <c r="A1946" t="s">
        <v>315</v>
      </c>
      <c r="D1946" t="s">
        <v>316</v>
      </c>
      <c r="E1946">
        <v>69341</v>
      </c>
      <c r="F1946" t="s">
        <v>317</v>
      </c>
      <c r="G1946" t="s">
        <v>318</v>
      </c>
      <c r="H1946" s="105" t="s">
        <v>927</v>
      </c>
      <c r="I1946" t="s">
        <v>928</v>
      </c>
      <c r="J1946" t="s">
        <v>929</v>
      </c>
      <c r="K1946" t="s">
        <v>930</v>
      </c>
      <c r="L1946">
        <v>758004</v>
      </c>
      <c r="M1946">
        <v>19329</v>
      </c>
      <c r="O1946">
        <v>333080</v>
      </c>
      <c r="P1946" t="s">
        <v>1066</v>
      </c>
      <c r="Q1946">
        <v>20298</v>
      </c>
      <c r="R1946">
        <v>152</v>
      </c>
      <c r="S1946">
        <v>20298</v>
      </c>
      <c r="T1946">
        <v>2786</v>
      </c>
      <c r="U1946" t="s">
        <v>328</v>
      </c>
      <c r="W1946">
        <v>1158667035</v>
      </c>
      <c r="X1946" s="76">
        <v>44091</v>
      </c>
      <c r="Y1946" s="76">
        <v>44166</v>
      </c>
      <c r="Z1946" s="76">
        <v>44166</v>
      </c>
      <c r="AA1946" s="76">
        <v>44196</v>
      </c>
      <c r="AB1946">
        <v>2735.94</v>
      </c>
      <c r="AC1946" t="s">
        <v>1067</v>
      </c>
      <c r="AD1946" t="s">
        <v>346</v>
      </c>
      <c r="AE1946" t="s">
        <v>324</v>
      </c>
      <c r="AF1946" t="s">
        <v>1460</v>
      </c>
      <c r="AG1946" t="s">
        <v>1455</v>
      </c>
      <c r="AH1946" t="s">
        <v>329</v>
      </c>
      <c r="AI1946" t="s">
        <v>318</v>
      </c>
      <c r="AJ1946" t="s">
        <v>1070</v>
      </c>
      <c r="AK1946">
        <v>86057</v>
      </c>
      <c r="AL1946">
        <v>12</v>
      </c>
      <c r="AM1946" t="s">
        <v>974</v>
      </c>
      <c r="AN1946" t="s">
        <v>975</v>
      </c>
      <c r="AO1946">
        <v>208080985</v>
      </c>
    </row>
    <row r="1947" spans="1:41">
      <c r="A1947" t="s">
        <v>315</v>
      </c>
      <c r="D1947" t="s">
        <v>316</v>
      </c>
      <c r="E1947">
        <v>69341</v>
      </c>
      <c r="F1947" t="s">
        <v>317</v>
      </c>
      <c r="G1947" t="s">
        <v>318</v>
      </c>
      <c r="H1947" s="105" t="s">
        <v>927</v>
      </c>
      <c r="I1947" t="s">
        <v>928</v>
      </c>
      <c r="J1947" t="s">
        <v>929</v>
      </c>
      <c r="K1947" t="s">
        <v>930</v>
      </c>
      <c r="L1947">
        <v>758012</v>
      </c>
      <c r="M1947">
        <v>19329</v>
      </c>
      <c r="O1947">
        <v>333080</v>
      </c>
      <c r="P1947" t="s">
        <v>1066</v>
      </c>
      <c r="Q1947">
        <v>20298</v>
      </c>
      <c r="R1947">
        <v>152</v>
      </c>
      <c r="S1947">
        <v>20298</v>
      </c>
      <c r="T1947">
        <v>2786</v>
      </c>
      <c r="U1947" t="s">
        <v>328</v>
      </c>
      <c r="W1947">
        <v>1158667035</v>
      </c>
      <c r="X1947" s="76">
        <v>44091</v>
      </c>
      <c r="Y1947" s="76">
        <v>44166</v>
      </c>
      <c r="Z1947" s="76">
        <v>44166</v>
      </c>
      <c r="AA1947" s="76">
        <v>44196</v>
      </c>
      <c r="AB1947">
        <v>2822.49</v>
      </c>
      <c r="AC1947" t="s">
        <v>1067</v>
      </c>
      <c r="AD1947" t="s">
        <v>346</v>
      </c>
      <c r="AE1947" t="s">
        <v>324</v>
      </c>
      <c r="AF1947" t="s">
        <v>1460</v>
      </c>
      <c r="AG1947" t="s">
        <v>1455</v>
      </c>
      <c r="AH1947" t="s">
        <v>329</v>
      </c>
      <c r="AI1947" t="s">
        <v>318</v>
      </c>
      <c r="AJ1947" t="s">
        <v>1070</v>
      </c>
      <c r="AK1947">
        <v>86057</v>
      </c>
      <c r="AL1947">
        <v>44</v>
      </c>
      <c r="AM1947" t="s">
        <v>1448</v>
      </c>
      <c r="AN1947" t="s">
        <v>1449</v>
      </c>
      <c r="AO1947">
        <v>208081066</v>
      </c>
    </row>
    <row r="1948" spans="1:41">
      <c r="A1948" t="s">
        <v>315</v>
      </c>
      <c r="D1948" t="s">
        <v>316</v>
      </c>
      <c r="E1948">
        <v>69341</v>
      </c>
      <c r="F1948" t="s">
        <v>317</v>
      </c>
      <c r="G1948" t="s">
        <v>318</v>
      </c>
      <c r="H1948" s="105" t="s">
        <v>927</v>
      </c>
      <c r="I1948" t="s">
        <v>928</v>
      </c>
      <c r="J1948" t="s">
        <v>929</v>
      </c>
      <c r="K1948" t="s">
        <v>930</v>
      </c>
      <c r="L1948">
        <v>757995</v>
      </c>
      <c r="M1948">
        <v>19329</v>
      </c>
      <c r="O1948">
        <v>333080</v>
      </c>
      <c r="P1948" t="s">
        <v>1066</v>
      </c>
      <c r="Q1948">
        <v>20298</v>
      </c>
      <c r="R1948">
        <v>152</v>
      </c>
      <c r="S1948">
        <v>20298</v>
      </c>
      <c r="T1948">
        <v>2786</v>
      </c>
      <c r="U1948" t="s">
        <v>328</v>
      </c>
      <c r="W1948">
        <v>1158667035</v>
      </c>
      <c r="X1948" s="76">
        <v>44091</v>
      </c>
      <c r="Y1948" s="76">
        <v>44166</v>
      </c>
      <c r="Z1948" s="76">
        <v>44166</v>
      </c>
      <c r="AA1948" s="76">
        <v>44196</v>
      </c>
      <c r="AB1948">
        <v>1033.79</v>
      </c>
      <c r="AC1948" t="s">
        <v>1067</v>
      </c>
      <c r="AD1948" t="s">
        <v>346</v>
      </c>
      <c r="AE1948" t="s">
        <v>324</v>
      </c>
      <c r="AF1948" t="s">
        <v>1460</v>
      </c>
      <c r="AG1948" t="s">
        <v>1455</v>
      </c>
      <c r="AH1948" t="s">
        <v>329</v>
      </c>
      <c r="AI1948" t="s">
        <v>318</v>
      </c>
      <c r="AJ1948" t="s">
        <v>1070</v>
      </c>
      <c r="AK1948">
        <v>86057</v>
      </c>
      <c r="AL1948">
        <v>33</v>
      </c>
      <c r="AM1948" t="s">
        <v>1446</v>
      </c>
      <c r="AN1948" t="s">
        <v>1447</v>
      </c>
      <c r="AO1948">
        <v>208080896</v>
      </c>
    </row>
    <row r="1949" spans="1:41">
      <c r="A1949" t="s">
        <v>315</v>
      </c>
      <c r="D1949" t="s">
        <v>316</v>
      </c>
      <c r="E1949">
        <v>69341</v>
      </c>
      <c r="F1949" t="s">
        <v>317</v>
      </c>
      <c r="G1949" t="s">
        <v>318</v>
      </c>
      <c r="H1949" s="105" t="s">
        <v>927</v>
      </c>
      <c r="I1949" t="s">
        <v>928</v>
      </c>
      <c r="J1949" t="s">
        <v>929</v>
      </c>
      <c r="K1949" t="s">
        <v>930</v>
      </c>
      <c r="L1949">
        <v>758006</v>
      </c>
      <c r="M1949">
        <v>19329</v>
      </c>
      <c r="O1949">
        <v>333080</v>
      </c>
      <c r="P1949" t="s">
        <v>1066</v>
      </c>
      <c r="Q1949">
        <v>20298</v>
      </c>
      <c r="R1949">
        <v>152</v>
      </c>
      <c r="S1949">
        <v>20298</v>
      </c>
      <c r="T1949">
        <v>2786</v>
      </c>
      <c r="U1949" t="s">
        <v>328</v>
      </c>
      <c r="W1949">
        <v>1158667035</v>
      </c>
      <c r="X1949" s="76">
        <v>44091</v>
      </c>
      <c r="Y1949" s="76">
        <v>44166</v>
      </c>
      <c r="Z1949" s="76">
        <v>44166</v>
      </c>
      <c r="AA1949" s="76">
        <v>44196</v>
      </c>
      <c r="AB1949">
        <v>2822.49</v>
      </c>
      <c r="AC1949" t="s">
        <v>1067</v>
      </c>
      <c r="AD1949" t="s">
        <v>346</v>
      </c>
      <c r="AE1949" t="s">
        <v>324</v>
      </c>
      <c r="AF1949" t="s">
        <v>1460</v>
      </c>
      <c r="AG1949" t="s">
        <v>1455</v>
      </c>
      <c r="AH1949" t="s">
        <v>329</v>
      </c>
      <c r="AI1949" t="s">
        <v>318</v>
      </c>
      <c r="AJ1949" t="s">
        <v>1070</v>
      </c>
      <c r="AK1949">
        <v>86057</v>
      </c>
      <c r="AL1949">
        <v>15</v>
      </c>
      <c r="AM1949" t="s">
        <v>934</v>
      </c>
      <c r="AN1949" t="s">
        <v>935</v>
      </c>
      <c r="AO1949">
        <v>208081006</v>
      </c>
    </row>
    <row r="1950" spans="1:41">
      <c r="A1950" t="s">
        <v>315</v>
      </c>
      <c r="D1950" t="s">
        <v>316</v>
      </c>
      <c r="E1950">
        <v>69341</v>
      </c>
      <c r="F1950" t="s">
        <v>317</v>
      </c>
      <c r="G1950" t="s">
        <v>318</v>
      </c>
      <c r="H1950" s="105" t="s">
        <v>927</v>
      </c>
      <c r="I1950" t="s">
        <v>928</v>
      </c>
      <c r="J1950" t="s">
        <v>929</v>
      </c>
      <c r="K1950" t="s">
        <v>930</v>
      </c>
      <c r="L1950">
        <v>758010</v>
      </c>
      <c r="M1950">
        <v>19329</v>
      </c>
      <c r="O1950">
        <v>333080</v>
      </c>
      <c r="P1950" t="s">
        <v>1066</v>
      </c>
      <c r="Q1950">
        <v>20298</v>
      </c>
      <c r="R1950">
        <v>152</v>
      </c>
      <c r="S1950">
        <v>20298</v>
      </c>
      <c r="T1950">
        <v>2786</v>
      </c>
      <c r="U1950" t="s">
        <v>328</v>
      </c>
      <c r="W1950">
        <v>1158667035</v>
      </c>
      <c r="X1950" s="76">
        <v>44091</v>
      </c>
      <c r="Y1950" s="76">
        <v>44166</v>
      </c>
      <c r="Z1950" s="76">
        <v>44166</v>
      </c>
      <c r="AA1950" s="76">
        <v>44196</v>
      </c>
      <c r="AB1950">
        <v>2822.49</v>
      </c>
      <c r="AC1950" t="s">
        <v>1067</v>
      </c>
      <c r="AD1950" t="s">
        <v>346</v>
      </c>
      <c r="AE1950" t="s">
        <v>324</v>
      </c>
      <c r="AF1950" t="s">
        <v>1460</v>
      </c>
      <c r="AG1950" t="s">
        <v>1455</v>
      </c>
      <c r="AH1950" t="s">
        <v>329</v>
      </c>
      <c r="AI1950" t="s">
        <v>318</v>
      </c>
      <c r="AJ1950" t="s">
        <v>1070</v>
      </c>
      <c r="AK1950">
        <v>86057</v>
      </c>
      <c r="AL1950">
        <v>42</v>
      </c>
      <c r="AM1950" t="s">
        <v>1107</v>
      </c>
      <c r="AN1950" t="s">
        <v>1431</v>
      </c>
      <c r="AO1950">
        <v>208081043</v>
      </c>
    </row>
    <row r="1951" spans="1:41">
      <c r="A1951" t="s">
        <v>315</v>
      </c>
      <c r="D1951" t="s">
        <v>316</v>
      </c>
      <c r="E1951">
        <v>69341</v>
      </c>
      <c r="F1951" t="s">
        <v>317</v>
      </c>
      <c r="G1951" t="s">
        <v>318</v>
      </c>
      <c r="H1951" s="105" t="s">
        <v>927</v>
      </c>
      <c r="I1951" t="s">
        <v>928</v>
      </c>
      <c r="J1951" t="s">
        <v>929</v>
      </c>
      <c r="K1951" t="s">
        <v>930</v>
      </c>
      <c r="L1951">
        <v>758007</v>
      </c>
      <c r="M1951">
        <v>19329</v>
      </c>
      <c r="O1951">
        <v>333080</v>
      </c>
      <c r="P1951" t="s">
        <v>1066</v>
      </c>
      <c r="Q1951">
        <v>20298</v>
      </c>
      <c r="R1951">
        <v>152</v>
      </c>
      <c r="S1951">
        <v>20298</v>
      </c>
      <c r="T1951">
        <v>2786</v>
      </c>
      <c r="U1951" t="s">
        <v>328</v>
      </c>
      <c r="W1951">
        <v>1158667035</v>
      </c>
      <c r="X1951" s="76">
        <v>44091</v>
      </c>
      <c r="Y1951" s="76">
        <v>44166</v>
      </c>
      <c r="Z1951" s="76">
        <v>44166</v>
      </c>
      <c r="AA1951" s="76">
        <v>44196</v>
      </c>
      <c r="AB1951">
        <v>2822.49</v>
      </c>
      <c r="AC1951" t="s">
        <v>1067</v>
      </c>
      <c r="AD1951" t="s">
        <v>346</v>
      </c>
      <c r="AE1951" t="s">
        <v>324</v>
      </c>
      <c r="AF1951" t="s">
        <v>1460</v>
      </c>
      <c r="AG1951" t="s">
        <v>1455</v>
      </c>
      <c r="AH1951" t="s">
        <v>329</v>
      </c>
      <c r="AI1951" t="s">
        <v>318</v>
      </c>
      <c r="AJ1951" t="s">
        <v>1070</v>
      </c>
      <c r="AK1951">
        <v>86057</v>
      </c>
      <c r="AL1951">
        <v>41</v>
      </c>
      <c r="AM1951" t="s">
        <v>1438</v>
      </c>
      <c r="AN1951" t="s">
        <v>1439</v>
      </c>
      <c r="AO1951">
        <v>208081013</v>
      </c>
    </row>
    <row r="1952" spans="1:41">
      <c r="A1952" t="s">
        <v>315</v>
      </c>
      <c r="D1952" t="s">
        <v>316</v>
      </c>
      <c r="E1952">
        <v>69341</v>
      </c>
      <c r="F1952" t="s">
        <v>317</v>
      </c>
      <c r="G1952" t="s">
        <v>318</v>
      </c>
      <c r="H1952" s="105" t="s">
        <v>927</v>
      </c>
      <c r="I1952" t="s">
        <v>928</v>
      </c>
      <c r="J1952" t="s">
        <v>929</v>
      </c>
      <c r="K1952" t="s">
        <v>930</v>
      </c>
      <c r="L1952">
        <v>757992</v>
      </c>
      <c r="M1952">
        <v>19329</v>
      </c>
      <c r="O1952">
        <v>333080</v>
      </c>
      <c r="P1952" t="s">
        <v>1066</v>
      </c>
      <c r="Q1952">
        <v>20298</v>
      </c>
      <c r="R1952">
        <v>152</v>
      </c>
      <c r="S1952">
        <v>20298</v>
      </c>
      <c r="T1952">
        <v>2786</v>
      </c>
      <c r="U1952" t="s">
        <v>328</v>
      </c>
      <c r="W1952">
        <v>1158667035</v>
      </c>
      <c r="X1952" s="76">
        <v>44091</v>
      </c>
      <c r="Y1952" s="76">
        <v>44166</v>
      </c>
      <c r="Z1952" s="76">
        <v>44166</v>
      </c>
      <c r="AA1952" s="76">
        <v>44196</v>
      </c>
      <c r="AB1952">
        <v>2822.49</v>
      </c>
      <c r="AC1952" t="s">
        <v>1067</v>
      </c>
      <c r="AD1952" t="s">
        <v>346</v>
      </c>
      <c r="AE1952" t="s">
        <v>324</v>
      </c>
      <c r="AF1952" t="s">
        <v>1460</v>
      </c>
      <c r="AG1952" t="s">
        <v>1455</v>
      </c>
      <c r="AH1952" t="s">
        <v>329</v>
      </c>
      <c r="AI1952" t="s">
        <v>318</v>
      </c>
      <c r="AJ1952" t="s">
        <v>1070</v>
      </c>
      <c r="AK1952">
        <v>86057</v>
      </c>
      <c r="AL1952">
        <v>16</v>
      </c>
      <c r="AM1952" t="s">
        <v>960</v>
      </c>
      <c r="AN1952" t="s">
        <v>961</v>
      </c>
      <c r="AO1952">
        <v>208080866</v>
      </c>
    </row>
    <row r="1953" spans="1:41">
      <c r="A1953" t="s">
        <v>315</v>
      </c>
      <c r="D1953" t="s">
        <v>316</v>
      </c>
      <c r="E1953">
        <v>69341</v>
      </c>
      <c r="F1953" t="s">
        <v>317</v>
      </c>
      <c r="G1953" t="s">
        <v>318</v>
      </c>
      <c r="H1953" s="105" t="s">
        <v>927</v>
      </c>
      <c r="I1953" t="s">
        <v>928</v>
      </c>
      <c r="J1953" t="s">
        <v>929</v>
      </c>
      <c r="K1953" t="s">
        <v>930</v>
      </c>
      <c r="L1953">
        <v>757994</v>
      </c>
      <c r="M1953">
        <v>19329</v>
      </c>
      <c r="O1953">
        <v>333080</v>
      </c>
      <c r="P1953" t="s">
        <v>1066</v>
      </c>
      <c r="Q1953">
        <v>20298</v>
      </c>
      <c r="R1953">
        <v>152</v>
      </c>
      <c r="S1953">
        <v>20298</v>
      </c>
      <c r="T1953">
        <v>2786</v>
      </c>
      <c r="U1953" t="s">
        <v>328</v>
      </c>
      <c r="W1953">
        <v>1158667035</v>
      </c>
      <c r="X1953" s="76">
        <v>44091</v>
      </c>
      <c r="Y1953" s="76">
        <v>44166</v>
      </c>
      <c r="Z1953" s="76">
        <v>44166</v>
      </c>
      <c r="AA1953" s="76">
        <v>44196</v>
      </c>
      <c r="AB1953">
        <v>2880.19</v>
      </c>
      <c r="AC1953" t="s">
        <v>1067</v>
      </c>
      <c r="AD1953" t="s">
        <v>346</v>
      </c>
      <c r="AE1953" t="s">
        <v>324</v>
      </c>
      <c r="AF1953" t="s">
        <v>1460</v>
      </c>
      <c r="AG1953" t="s">
        <v>1455</v>
      </c>
      <c r="AH1953" t="s">
        <v>329</v>
      </c>
      <c r="AI1953" t="s">
        <v>318</v>
      </c>
      <c r="AJ1953" t="s">
        <v>1070</v>
      </c>
      <c r="AK1953">
        <v>86057</v>
      </c>
      <c r="AL1953">
        <v>20</v>
      </c>
      <c r="AM1953" t="s">
        <v>952</v>
      </c>
      <c r="AN1953" t="s">
        <v>953</v>
      </c>
      <c r="AO1953">
        <v>208080880</v>
      </c>
    </row>
    <row r="1954" spans="1:41">
      <c r="A1954" t="s">
        <v>315</v>
      </c>
      <c r="D1954" t="s">
        <v>316</v>
      </c>
      <c r="E1954">
        <v>69341</v>
      </c>
      <c r="F1954" t="s">
        <v>317</v>
      </c>
      <c r="G1954" t="s">
        <v>318</v>
      </c>
      <c r="H1954" s="105" t="s">
        <v>927</v>
      </c>
      <c r="I1954" t="s">
        <v>928</v>
      </c>
      <c r="J1954" t="s">
        <v>929</v>
      </c>
      <c r="K1954" t="s">
        <v>930</v>
      </c>
      <c r="L1954">
        <v>758013</v>
      </c>
      <c r="M1954">
        <v>19329</v>
      </c>
      <c r="O1954">
        <v>333080</v>
      </c>
      <c r="P1954" t="s">
        <v>1066</v>
      </c>
      <c r="Q1954">
        <v>20298</v>
      </c>
      <c r="R1954">
        <v>152</v>
      </c>
      <c r="S1954">
        <v>20298</v>
      </c>
      <c r="T1954">
        <v>2786</v>
      </c>
      <c r="U1954" t="s">
        <v>328</v>
      </c>
      <c r="W1954">
        <v>1158667035</v>
      </c>
      <c r="X1954" s="76">
        <v>44091</v>
      </c>
      <c r="Y1954" s="76">
        <v>44166</v>
      </c>
      <c r="Z1954" s="76">
        <v>44166</v>
      </c>
      <c r="AA1954" s="76">
        <v>44196</v>
      </c>
      <c r="AB1954">
        <v>2822.49</v>
      </c>
      <c r="AC1954" t="s">
        <v>1067</v>
      </c>
      <c r="AD1954" t="s">
        <v>346</v>
      </c>
      <c r="AE1954" t="s">
        <v>324</v>
      </c>
      <c r="AF1954" t="s">
        <v>1460</v>
      </c>
      <c r="AG1954" t="s">
        <v>1455</v>
      </c>
      <c r="AH1954" t="s">
        <v>329</v>
      </c>
      <c r="AI1954" t="s">
        <v>318</v>
      </c>
      <c r="AJ1954" t="s">
        <v>1070</v>
      </c>
      <c r="AK1954">
        <v>86057</v>
      </c>
      <c r="AL1954">
        <v>45</v>
      </c>
      <c r="AM1954" t="s">
        <v>1427</v>
      </c>
      <c r="AN1954" t="s">
        <v>1428</v>
      </c>
      <c r="AO1954">
        <v>208081073</v>
      </c>
    </row>
    <row r="1955" spans="1:41">
      <c r="A1955" t="s">
        <v>315</v>
      </c>
      <c r="D1955" t="s">
        <v>316</v>
      </c>
      <c r="E1955">
        <v>69341</v>
      </c>
      <c r="F1955" t="s">
        <v>317</v>
      </c>
      <c r="G1955" t="s">
        <v>318</v>
      </c>
      <c r="H1955" s="105" t="s">
        <v>927</v>
      </c>
      <c r="I1955" t="s">
        <v>928</v>
      </c>
      <c r="J1955" t="s">
        <v>929</v>
      </c>
      <c r="K1955" t="s">
        <v>930</v>
      </c>
      <c r="L1955">
        <v>758009</v>
      </c>
      <c r="M1955">
        <v>19329</v>
      </c>
      <c r="O1955">
        <v>333080</v>
      </c>
      <c r="P1955" t="s">
        <v>1066</v>
      </c>
      <c r="Q1955">
        <v>20298</v>
      </c>
      <c r="R1955">
        <v>152</v>
      </c>
      <c r="S1955">
        <v>20298</v>
      </c>
      <c r="T1955">
        <v>2786</v>
      </c>
      <c r="U1955" t="s">
        <v>328</v>
      </c>
      <c r="W1955">
        <v>1158667035</v>
      </c>
      <c r="X1955" s="76">
        <v>44091</v>
      </c>
      <c r="Y1955" s="76">
        <v>44166</v>
      </c>
      <c r="Z1955" s="76">
        <v>44166</v>
      </c>
      <c r="AA1955" s="76">
        <v>44196</v>
      </c>
      <c r="AB1955">
        <v>2856.15</v>
      </c>
      <c r="AC1955" t="s">
        <v>1067</v>
      </c>
      <c r="AD1955" t="s">
        <v>346</v>
      </c>
      <c r="AE1955" t="s">
        <v>324</v>
      </c>
      <c r="AF1955" t="s">
        <v>1460</v>
      </c>
      <c r="AG1955" t="s">
        <v>1455</v>
      </c>
      <c r="AH1955" t="s">
        <v>329</v>
      </c>
      <c r="AI1955" t="s">
        <v>318</v>
      </c>
      <c r="AJ1955" t="s">
        <v>1070</v>
      </c>
      <c r="AK1955">
        <v>86057</v>
      </c>
      <c r="AL1955">
        <v>19</v>
      </c>
      <c r="AM1955" t="s">
        <v>942</v>
      </c>
      <c r="AN1955" t="s">
        <v>943</v>
      </c>
      <c r="AO1955">
        <v>208081036</v>
      </c>
    </row>
    <row r="1956" spans="1:41">
      <c r="A1956" t="s">
        <v>315</v>
      </c>
      <c r="D1956" t="s">
        <v>316</v>
      </c>
      <c r="E1956">
        <v>69341</v>
      </c>
      <c r="F1956" t="s">
        <v>317</v>
      </c>
      <c r="G1956" t="s">
        <v>318</v>
      </c>
      <c r="H1956" s="105" t="s">
        <v>927</v>
      </c>
      <c r="I1956" t="s">
        <v>928</v>
      </c>
      <c r="J1956" t="s">
        <v>929</v>
      </c>
      <c r="K1956" t="s">
        <v>930</v>
      </c>
      <c r="L1956">
        <v>757993</v>
      </c>
      <c r="M1956">
        <v>19329</v>
      </c>
      <c r="O1956">
        <v>333080</v>
      </c>
      <c r="P1956" t="s">
        <v>1066</v>
      </c>
      <c r="Q1956">
        <v>20298</v>
      </c>
      <c r="R1956">
        <v>152</v>
      </c>
      <c r="S1956">
        <v>20298</v>
      </c>
      <c r="T1956">
        <v>2786</v>
      </c>
      <c r="U1956" t="s">
        <v>328</v>
      </c>
      <c r="W1956">
        <v>1158667035</v>
      </c>
      <c r="X1956" s="76">
        <v>44091</v>
      </c>
      <c r="Y1956" s="76">
        <v>44166</v>
      </c>
      <c r="Z1956" s="76">
        <v>44166</v>
      </c>
      <c r="AA1956" s="76">
        <v>44196</v>
      </c>
      <c r="AB1956">
        <v>3459.6</v>
      </c>
      <c r="AC1956" t="s">
        <v>1067</v>
      </c>
      <c r="AD1956" t="s">
        <v>346</v>
      </c>
      <c r="AE1956" t="s">
        <v>324</v>
      </c>
      <c r="AF1956" t="s">
        <v>1460</v>
      </c>
      <c r="AG1956" t="s">
        <v>1455</v>
      </c>
      <c r="AH1956" t="s">
        <v>329</v>
      </c>
      <c r="AI1956" t="s">
        <v>318</v>
      </c>
      <c r="AJ1956" t="s">
        <v>1070</v>
      </c>
      <c r="AK1956">
        <v>86057</v>
      </c>
      <c r="AL1956">
        <v>13</v>
      </c>
      <c r="AM1956" t="s">
        <v>968</v>
      </c>
      <c r="AN1956" t="s">
        <v>969</v>
      </c>
      <c r="AO1956">
        <v>208080873</v>
      </c>
    </row>
    <row r="1957" spans="1:41">
      <c r="A1957" t="s">
        <v>315</v>
      </c>
      <c r="D1957" t="s">
        <v>316</v>
      </c>
      <c r="E1957">
        <v>69341</v>
      </c>
      <c r="F1957" t="s">
        <v>317</v>
      </c>
      <c r="G1957" t="s">
        <v>318</v>
      </c>
      <c r="H1957" s="105" t="s">
        <v>927</v>
      </c>
      <c r="I1957" t="s">
        <v>928</v>
      </c>
      <c r="J1957" t="s">
        <v>929</v>
      </c>
      <c r="K1957" t="s">
        <v>930</v>
      </c>
      <c r="L1957">
        <v>758002</v>
      </c>
      <c r="M1957">
        <v>19329</v>
      </c>
      <c r="O1957">
        <v>333080</v>
      </c>
      <c r="P1957" t="s">
        <v>1066</v>
      </c>
      <c r="Q1957">
        <v>20298</v>
      </c>
      <c r="R1957">
        <v>152</v>
      </c>
      <c r="S1957">
        <v>20298</v>
      </c>
      <c r="T1957">
        <v>2786</v>
      </c>
      <c r="U1957" t="s">
        <v>328</v>
      </c>
      <c r="W1957">
        <v>1158667035</v>
      </c>
      <c r="X1957" s="76">
        <v>44091</v>
      </c>
      <c r="Y1957" s="76">
        <v>44166</v>
      </c>
      <c r="Z1957" s="76">
        <v>44166</v>
      </c>
      <c r="AA1957" s="76">
        <v>44196</v>
      </c>
      <c r="AB1957">
        <v>2880.19</v>
      </c>
      <c r="AC1957" t="s">
        <v>1067</v>
      </c>
      <c r="AD1957" t="s">
        <v>346</v>
      </c>
      <c r="AE1957" t="s">
        <v>324</v>
      </c>
      <c r="AF1957" t="s">
        <v>1460</v>
      </c>
      <c r="AG1957" t="s">
        <v>1455</v>
      </c>
      <c r="AH1957" t="s">
        <v>329</v>
      </c>
      <c r="AI1957" t="s">
        <v>318</v>
      </c>
      <c r="AJ1957" t="s">
        <v>1070</v>
      </c>
      <c r="AK1957">
        <v>86057</v>
      </c>
      <c r="AL1957">
        <v>21</v>
      </c>
      <c r="AM1957" t="s">
        <v>956</v>
      </c>
      <c r="AN1957" t="s">
        <v>957</v>
      </c>
      <c r="AO1957">
        <v>208080962</v>
      </c>
    </row>
    <row r="1958" spans="1:41">
      <c r="A1958" t="s">
        <v>315</v>
      </c>
      <c r="D1958" t="s">
        <v>316</v>
      </c>
      <c r="E1958">
        <v>69341</v>
      </c>
      <c r="F1958" t="s">
        <v>317</v>
      </c>
      <c r="G1958" t="s">
        <v>318</v>
      </c>
      <c r="H1958" s="105" t="s">
        <v>927</v>
      </c>
      <c r="I1958" t="s">
        <v>928</v>
      </c>
      <c r="J1958" t="s">
        <v>929</v>
      </c>
      <c r="K1958" t="s">
        <v>930</v>
      </c>
      <c r="L1958">
        <v>757991</v>
      </c>
      <c r="M1958">
        <v>19329</v>
      </c>
      <c r="O1958">
        <v>333080</v>
      </c>
      <c r="P1958" t="s">
        <v>1066</v>
      </c>
      <c r="Q1958">
        <v>20298</v>
      </c>
      <c r="R1958">
        <v>152</v>
      </c>
      <c r="S1958">
        <v>20298</v>
      </c>
      <c r="T1958">
        <v>2786</v>
      </c>
      <c r="U1958" t="s">
        <v>328</v>
      </c>
      <c r="W1958">
        <v>1158667035</v>
      </c>
      <c r="X1958" s="76">
        <v>44091</v>
      </c>
      <c r="Y1958" s="76">
        <v>44166</v>
      </c>
      <c r="Z1958" s="76">
        <v>44166</v>
      </c>
      <c r="AA1958" s="76">
        <v>44196</v>
      </c>
      <c r="AB1958">
        <v>2822.49</v>
      </c>
      <c r="AC1958" t="s">
        <v>1067</v>
      </c>
      <c r="AD1958" t="s">
        <v>346</v>
      </c>
      <c r="AE1958" t="s">
        <v>324</v>
      </c>
      <c r="AF1958" t="s">
        <v>1460</v>
      </c>
      <c r="AG1958" t="s">
        <v>1455</v>
      </c>
      <c r="AH1958" t="s">
        <v>329</v>
      </c>
      <c r="AI1958" t="s">
        <v>318</v>
      </c>
      <c r="AJ1958" t="s">
        <v>1070</v>
      </c>
      <c r="AK1958">
        <v>86057</v>
      </c>
      <c r="AL1958">
        <v>17</v>
      </c>
      <c r="AM1958" t="s">
        <v>936</v>
      </c>
      <c r="AN1958" t="s">
        <v>937</v>
      </c>
      <c r="AO1958">
        <v>208080850</v>
      </c>
    </row>
    <row r="1959" spans="1:41">
      <c r="A1959" t="s">
        <v>315</v>
      </c>
      <c r="D1959" t="s">
        <v>316</v>
      </c>
      <c r="E1959">
        <v>69341</v>
      </c>
      <c r="F1959" t="s">
        <v>317</v>
      </c>
      <c r="G1959" t="s">
        <v>318</v>
      </c>
      <c r="H1959" s="105" t="s">
        <v>927</v>
      </c>
      <c r="I1959" t="s">
        <v>928</v>
      </c>
      <c r="J1959" t="s">
        <v>929</v>
      </c>
      <c r="K1959" t="s">
        <v>930</v>
      </c>
      <c r="L1959">
        <v>758003</v>
      </c>
      <c r="M1959">
        <v>19329</v>
      </c>
      <c r="O1959">
        <v>333080</v>
      </c>
      <c r="P1959" t="s">
        <v>1066</v>
      </c>
      <c r="Q1959">
        <v>20298</v>
      </c>
      <c r="R1959">
        <v>152</v>
      </c>
      <c r="S1959">
        <v>20298</v>
      </c>
      <c r="T1959">
        <v>2786</v>
      </c>
      <c r="U1959" t="s">
        <v>328</v>
      </c>
      <c r="W1959">
        <v>1158667035</v>
      </c>
      <c r="X1959" s="76">
        <v>44091</v>
      </c>
      <c r="Y1959" s="76">
        <v>44166</v>
      </c>
      <c r="Z1959" s="76">
        <v>44166</v>
      </c>
      <c r="AA1959" s="76">
        <v>44196</v>
      </c>
      <c r="AB1959">
        <v>2822.49</v>
      </c>
      <c r="AC1959" t="s">
        <v>1067</v>
      </c>
      <c r="AD1959" t="s">
        <v>346</v>
      </c>
      <c r="AE1959" t="s">
        <v>324</v>
      </c>
      <c r="AF1959" t="s">
        <v>1460</v>
      </c>
      <c r="AG1959" t="s">
        <v>1455</v>
      </c>
      <c r="AH1959" t="s">
        <v>329</v>
      </c>
      <c r="AI1959" t="s">
        <v>318</v>
      </c>
      <c r="AJ1959" t="s">
        <v>1070</v>
      </c>
      <c r="AK1959">
        <v>86057</v>
      </c>
      <c r="AL1959">
        <v>18</v>
      </c>
      <c r="AM1959" t="s">
        <v>962</v>
      </c>
      <c r="AN1959" t="s">
        <v>963</v>
      </c>
      <c r="AO1959">
        <v>208080978</v>
      </c>
    </row>
    <row r="1960" spans="1:41">
      <c r="A1960" t="s">
        <v>315</v>
      </c>
      <c r="D1960" t="s">
        <v>316</v>
      </c>
      <c r="E1960">
        <v>69341</v>
      </c>
      <c r="F1960" t="s">
        <v>317</v>
      </c>
      <c r="G1960" t="s">
        <v>318</v>
      </c>
      <c r="H1960" s="105" t="s">
        <v>927</v>
      </c>
      <c r="I1960" t="s">
        <v>928</v>
      </c>
      <c r="J1960" t="s">
        <v>929</v>
      </c>
      <c r="K1960" t="s">
        <v>930</v>
      </c>
      <c r="L1960">
        <v>758011</v>
      </c>
      <c r="M1960">
        <v>19329</v>
      </c>
      <c r="O1960">
        <v>333080</v>
      </c>
      <c r="P1960" t="s">
        <v>1066</v>
      </c>
      <c r="Q1960">
        <v>20298</v>
      </c>
      <c r="R1960">
        <v>152</v>
      </c>
      <c r="S1960">
        <v>20298</v>
      </c>
      <c r="T1960">
        <v>2786</v>
      </c>
      <c r="U1960" t="s">
        <v>328</v>
      </c>
      <c r="W1960">
        <v>1158667035</v>
      </c>
      <c r="X1960" s="76">
        <v>44091</v>
      </c>
      <c r="Y1960" s="76">
        <v>44166</v>
      </c>
      <c r="Z1960" s="76">
        <v>44166</v>
      </c>
      <c r="AA1960" s="76">
        <v>44196</v>
      </c>
      <c r="AB1960">
        <v>2880.19</v>
      </c>
      <c r="AC1960" t="s">
        <v>1067</v>
      </c>
      <c r="AD1960" t="s">
        <v>346</v>
      </c>
      <c r="AE1960" t="s">
        <v>324</v>
      </c>
      <c r="AF1960" t="s">
        <v>1460</v>
      </c>
      <c r="AG1960" t="s">
        <v>1455</v>
      </c>
      <c r="AH1960" t="s">
        <v>329</v>
      </c>
      <c r="AI1960" t="s">
        <v>318</v>
      </c>
      <c r="AJ1960" t="s">
        <v>1070</v>
      </c>
      <c r="AK1960">
        <v>86057</v>
      </c>
      <c r="AL1960">
        <v>43</v>
      </c>
      <c r="AM1960" t="s">
        <v>1434</v>
      </c>
      <c r="AN1960" t="s">
        <v>1435</v>
      </c>
      <c r="AO1960">
        <v>208081050</v>
      </c>
    </row>
    <row r="1961" spans="1:41">
      <c r="A1961" t="s">
        <v>315</v>
      </c>
      <c r="D1961" t="s">
        <v>316</v>
      </c>
      <c r="E1961">
        <v>69341</v>
      </c>
      <c r="F1961" t="s">
        <v>317</v>
      </c>
      <c r="G1961" t="s">
        <v>318</v>
      </c>
      <c r="H1961" s="105" t="s">
        <v>927</v>
      </c>
      <c r="I1961" t="s">
        <v>928</v>
      </c>
      <c r="J1961" t="s">
        <v>929</v>
      </c>
      <c r="K1961" t="s">
        <v>930</v>
      </c>
      <c r="L1961">
        <v>757990</v>
      </c>
      <c r="M1961">
        <v>19329</v>
      </c>
      <c r="O1961">
        <v>333080</v>
      </c>
      <c r="P1961" t="s">
        <v>1066</v>
      </c>
      <c r="Q1961">
        <v>20298</v>
      </c>
      <c r="R1961">
        <v>152</v>
      </c>
      <c r="S1961">
        <v>20298</v>
      </c>
      <c r="T1961">
        <v>2786</v>
      </c>
      <c r="U1961" t="s">
        <v>328</v>
      </c>
      <c r="W1961">
        <v>1158667035</v>
      </c>
      <c r="X1961" s="76">
        <v>44091</v>
      </c>
      <c r="Y1961" s="76">
        <v>44166</v>
      </c>
      <c r="Z1961" s="76">
        <v>44166</v>
      </c>
      <c r="AA1961" s="76">
        <v>44196</v>
      </c>
      <c r="AB1961">
        <v>2822.49</v>
      </c>
      <c r="AC1961" t="s">
        <v>1067</v>
      </c>
      <c r="AD1961" t="s">
        <v>346</v>
      </c>
      <c r="AE1961" t="s">
        <v>324</v>
      </c>
      <c r="AF1961" t="s">
        <v>1460</v>
      </c>
      <c r="AG1961" t="s">
        <v>1455</v>
      </c>
      <c r="AH1961" t="s">
        <v>329</v>
      </c>
      <c r="AI1961" t="s">
        <v>318</v>
      </c>
      <c r="AJ1961" t="s">
        <v>1070</v>
      </c>
      <c r="AK1961">
        <v>86057</v>
      </c>
      <c r="AL1961">
        <v>22</v>
      </c>
      <c r="AM1961" t="s">
        <v>972</v>
      </c>
      <c r="AN1961" t="s">
        <v>973</v>
      </c>
      <c r="AO1961">
        <v>208080843</v>
      </c>
    </row>
    <row r="1962" spans="1:41">
      <c r="A1962" t="s">
        <v>315</v>
      </c>
      <c r="D1962" t="s">
        <v>316</v>
      </c>
      <c r="E1962">
        <v>69341</v>
      </c>
      <c r="F1962" t="s">
        <v>317</v>
      </c>
      <c r="G1962" t="s">
        <v>318</v>
      </c>
      <c r="H1962" s="105" t="s">
        <v>927</v>
      </c>
      <c r="I1962" t="s">
        <v>928</v>
      </c>
      <c r="J1962" t="s">
        <v>929</v>
      </c>
      <c r="K1962" t="s">
        <v>930</v>
      </c>
      <c r="L1962">
        <v>758005</v>
      </c>
      <c r="M1962">
        <v>19329</v>
      </c>
      <c r="O1962">
        <v>333080</v>
      </c>
      <c r="P1962" t="s">
        <v>1066</v>
      </c>
      <c r="Q1962">
        <v>20298</v>
      </c>
      <c r="R1962">
        <v>152</v>
      </c>
      <c r="S1962">
        <v>20298</v>
      </c>
      <c r="T1962">
        <v>2786</v>
      </c>
      <c r="U1962" t="s">
        <v>328</v>
      </c>
      <c r="W1962">
        <v>1158667035</v>
      </c>
      <c r="X1962" s="76">
        <v>44091</v>
      </c>
      <c r="Y1962" s="76">
        <v>44166</v>
      </c>
      <c r="Z1962" s="76">
        <v>44166</v>
      </c>
      <c r="AA1962" s="76">
        <v>44196</v>
      </c>
      <c r="AB1962">
        <v>2822.49</v>
      </c>
      <c r="AC1962" t="s">
        <v>1067</v>
      </c>
      <c r="AD1962" t="s">
        <v>346</v>
      </c>
      <c r="AE1962" t="s">
        <v>324</v>
      </c>
      <c r="AF1962" t="s">
        <v>1460</v>
      </c>
      <c r="AG1962" t="s">
        <v>1455</v>
      </c>
      <c r="AH1962" t="s">
        <v>329</v>
      </c>
      <c r="AI1962" t="s">
        <v>318</v>
      </c>
      <c r="AJ1962" t="s">
        <v>1070</v>
      </c>
      <c r="AK1962">
        <v>86057</v>
      </c>
      <c r="AL1962">
        <v>40</v>
      </c>
      <c r="AM1962" t="s">
        <v>1450</v>
      </c>
      <c r="AN1962" t="s">
        <v>1451</v>
      </c>
      <c r="AO1962">
        <v>208080992</v>
      </c>
    </row>
    <row r="1963" spans="1:41">
      <c r="A1963" t="s">
        <v>315</v>
      </c>
      <c r="D1963" t="s">
        <v>316</v>
      </c>
      <c r="E1963">
        <v>69341</v>
      </c>
      <c r="F1963" t="s">
        <v>317</v>
      </c>
      <c r="G1963" t="s">
        <v>318</v>
      </c>
      <c r="H1963" s="105" t="s">
        <v>927</v>
      </c>
      <c r="I1963" t="s">
        <v>928</v>
      </c>
      <c r="J1963" t="s">
        <v>929</v>
      </c>
      <c r="K1963" t="s">
        <v>930</v>
      </c>
      <c r="L1963">
        <v>758008</v>
      </c>
      <c r="M1963">
        <v>19329</v>
      </c>
      <c r="O1963">
        <v>333080</v>
      </c>
      <c r="P1963" t="s">
        <v>1066</v>
      </c>
      <c r="Q1963">
        <v>20298</v>
      </c>
      <c r="R1963">
        <v>152</v>
      </c>
      <c r="S1963">
        <v>20298</v>
      </c>
      <c r="T1963">
        <v>2786</v>
      </c>
      <c r="U1963" t="s">
        <v>328</v>
      </c>
      <c r="W1963">
        <v>1158667035</v>
      </c>
      <c r="X1963" s="76">
        <v>44091</v>
      </c>
      <c r="Y1963" s="76">
        <v>44166</v>
      </c>
      <c r="Z1963" s="76">
        <v>44166</v>
      </c>
      <c r="AA1963" s="76">
        <v>44196</v>
      </c>
      <c r="AB1963">
        <v>1033.79</v>
      </c>
      <c r="AC1963" t="s">
        <v>1067</v>
      </c>
      <c r="AD1963" t="s">
        <v>346</v>
      </c>
      <c r="AE1963" t="s">
        <v>324</v>
      </c>
      <c r="AF1963" t="s">
        <v>1460</v>
      </c>
      <c r="AG1963" t="s">
        <v>1455</v>
      </c>
      <c r="AH1963" t="s">
        <v>329</v>
      </c>
      <c r="AI1963" t="s">
        <v>318</v>
      </c>
      <c r="AJ1963" t="s">
        <v>1070</v>
      </c>
      <c r="AK1963">
        <v>86057</v>
      </c>
      <c r="AL1963">
        <v>11</v>
      </c>
      <c r="AM1963" t="s">
        <v>958</v>
      </c>
      <c r="AN1963" t="s">
        <v>959</v>
      </c>
      <c r="AO1963">
        <v>208081020</v>
      </c>
    </row>
    <row r="1964" spans="1:41">
      <c r="A1964" t="s">
        <v>315</v>
      </c>
      <c r="D1964" t="s">
        <v>316</v>
      </c>
      <c r="E1964">
        <v>69341</v>
      </c>
      <c r="F1964" t="s">
        <v>317</v>
      </c>
      <c r="G1964" t="s">
        <v>318</v>
      </c>
      <c r="H1964" s="105" t="s">
        <v>927</v>
      </c>
      <c r="I1964" t="s">
        <v>928</v>
      </c>
      <c r="J1964" t="s">
        <v>929</v>
      </c>
      <c r="K1964" t="s">
        <v>930</v>
      </c>
      <c r="L1964">
        <v>757997</v>
      </c>
      <c r="M1964">
        <v>19329</v>
      </c>
      <c r="O1964">
        <v>333080</v>
      </c>
      <c r="P1964" t="s">
        <v>1066</v>
      </c>
      <c r="Q1964">
        <v>20298</v>
      </c>
      <c r="R1964">
        <v>152</v>
      </c>
      <c r="S1964">
        <v>20298</v>
      </c>
      <c r="T1964">
        <v>2786</v>
      </c>
      <c r="U1964" t="s">
        <v>328</v>
      </c>
      <c r="W1964">
        <v>1158667035</v>
      </c>
      <c r="X1964" s="76">
        <v>44091</v>
      </c>
      <c r="Y1964" s="76">
        <v>44166</v>
      </c>
      <c r="Z1964" s="76">
        <v>44166</v>
      </c>
      <c r="AA1964" s="76">
        <v>44196</v>
      </c>
      <c r="AB1964">
        <v>2822.49</v>
      </c>
      <c r="AC1964" t="s">
        <v>1067</v>
      </c>
      <c r="AD1964" t="s">
        <v>346</v>
      </c>
      <c r="AE1964" t="s">
        <v>324</v>
      </c>
      <c r="AF1964" t="s">
        <v>1460</v>
      </c>
      <c r="AG1964" t="s">
        <v>1455</v>
      </c>
      <c r="AH1964" t="s">
        <v>329</v>
      </c>
      <c r="AI1964" t="s">
        <v>318</v>
      </c>
      <c r="AJ1964" t="s">
        <v>1070</v>
      </c>
      <c r="AK1964">
        <v>86057</v>
      </c>
      <c r="AL1964">
        <v>35</v>
      </c>
      <c r="AM1964" t="s">
        <v>1429</v>
      </c>
      <c r="AN1964" t="s">
        <v>1430</v>
      </c>
      <c r="AO1964">
        <v>208080918</v>
      </c>
    </row>
    <row r="1965" spans="1:41">
      <c r="A1965" t="s">
        <v>315</v>
      </c>
      <c r="D1965" t="s">
        <v>316</v>
      </c>
      <c r="E1965">
        <v>69341</v>
      </c>
      <c r="F1965" t="s">
        <v>317</v>
      </c>
      <c r="G1965" t="s">
        <v>318</v>
      </c>
      <c r="H1965" s="105" t="s">
        <v>927</v>
      </c>
      <c r="I1965" t="s">
        <v>928</v>
      </c>
      <c r="J1965" t="s">
        <v>929</v>
      </c>
      <c r="K1965" t="s">
        <v>930</v>
      </c>
      <c r="L1965">
        <v>757999</v>
      </c>
      <c r="M1965">
        <v>19329</v>
      </c>
      <c r="O1965">
        <v>333080</v>
      </c>
      <c r="P1965" t="s">
        <v>1066</v>
      </c>
      <c r="Q1965">
        <v>20298</v>
      </c>
      <c r="R1965">
        <v>152</v>
      </c>
      <c r="S1965">
        <v>20298</v>
      </c>
      <c r="T1965">
        <v>2786</v>
      </c>
      <c r="U1965" t="s">
        <v>328</v>
      </c>
      <c r="W1965">
        <v>1158667035</v>
      </c>
      <c r="X1965" s="76">
        <v>44091</v>
      </c>
      <c r="Y1965" s="76">
        <v>44166</v>
      </c>
      <c r="Z1965" s="76">
        <v>44166</v>
      </c>
      <c r="AA1965" s="76">
        <v>44196</v>
      </c>
      <c r="AB1965">
        <v>2149.33</v>
      </c>
      <c r="AC1965" t="s">
        <v>1067</v>
      </c>
      <c r="AD1965" t="s">
        <v>346</v>
      </c>
      <c r="AE1965" t="s">
        <v>324</v>
      </c>
      <c r="AF1965" t="s">
        <v>1460</v>
      </c>
      <c r="AG1965" t="s">
        <v>1455</v>
      </c>
      <c r="AH1965" t="s">
        <v>329</v>
      </c>
      <c r="AI1965" t="s">
        <v>318</v>
      </c>
      <c r="AJ1965" t="s">
        <v>1070</v>
      </c>
      <c r="AK1965">
        <v>86057</v>
      </c>
      <c r="AL1965">
        <v>37</v>
      </c>
      <c r="AM1965" t="s">
        <v>1442</v>
      </c>
      <c r="AN1965" t="s">
        <v>1443</v>
      </c>
      <c r="AO1965">
        <v>208080932</v>
      </c>
    </row>
    <row r="1966" spans="1:41">
      <c r="A1966" t="s">
        <v>315</v>
      </c>
      <c r="D1966" t="s">
        <v>316</v>
      </c>
      <c r="E1966">
        <v>69341</v>
      </c>
      <c r="F1966" t="s">
        <v>317</v>
      </c>
      <c r="G1966" t="s">
        <v>318</v>
      </c>
      <c r="H1966" s="105" t="s">
        <v>927</v>
      </c>
      <c r="I1966" t="s">
        <v>928</v>
      </c>
      <c r="J1966" t="s">
        <v>929</v>
      </c>
      <c r="K1966" t="s">
        <v>930</v>
      </c>
      <c r="L1966">
        <v>758014</v>
      </c>
      <c r="M1966">
        <v>19329</v>
      </c>
      <c r="O1966">
        <v>333080</v>
      </c>
      <c r="P1966" t="s">
        <v>1066</v>
      </c>
      <c r="Q1966">
        <v>20298</v>
      </c>
      <c r="R1966">
        <v>152</v>
      </c>
      <c r="S1966">
        <v>20298</v>
      </c>
      <c r="T1966">
        <v>2786</v>
      </c>
      <c r="U1966" t="s">
        <v>328</v>
      </c>
      <c r="W1966">
        <v>1158667035</v>
      </c>
      <c r="X1966" s="76">
        <v>44091</v>
      </c>
      <c r="Y1966" s="76">
        <v>44166</v>
      </c>
      <c r="Z1966" s="76">
        <v>44166</v>
      </c>
      <c r="AA1966" s="76">
        <v>44196</v>
      </c>
      <c r="AB1966">
        <v>2880.19</v>
      </c>
      <c r="AC1966" t="s">
        <v>1067</v>
      </c>
      <c r="AD1966" t="s">
        <v>346</v>
      </c>
      <c r="AE1966" t="s">
        <v>324</v>
      </c>
      <c r="AF1966" t="s">
        <v>1460</v>
      </c>
      <c r="AG1966" t="s">
        <v>1455</v>
      </c>
      <c r="AH1966" t="s">
        <v>329</v>
      </c>
      <c r="AI1966" t="s">
        <v>318</v>
      </c>
      <c r="AJ1966" t="s">
        <v>1070</v>
      </c>
      <c r="AK1966">
        <v>86057</v>
      </c>
      <c r="AL1966">
        <v>46</v>
      </c>
      <c r="AM1966" t="s">
        <v>1444</v>
      </c>
      <c r="AN1966" t="s">
        <v>1445</v>
      </c>
      <c r="AO1966">
        <v>208081080</v>
      </c>
    </row>
    <row r="1967" spans="1:41">
      <c r="A1967" t="s">
        <v>315</v>
      </c>
      <c r="D1967" t="s">
        <v>316</v>
      </c>
      <c r="E1967">
        <v>69341</v>
      </c>
      <c r="F1967" t="s">
        <v>317</v>
      </c>
      <c r="G1967" t="s">
        <v>318</v>
      </c>
      <c r="H1967" s="105" t="s">
        <v>927</v>
      </c>
      <c r="I1967" t="s">
        <v>928</v>
      </c>
      <c r="J1967" t="s">
        <v>929</v>
      </c>
      <c r="K1967" t="s">
        <v>930</v>
      </c>
      <c r="L1967">
        <v>757996</v>
      </c>
      <c r="M1967">
        <v>19329</v>
      </c>
      <c r="O1967">
        <v>333080</v>
      </c>
      <c r="P1967" t="s">
        <v>1066</v>
      </c>
      <c r="Q1967">
        <v>20298</v>
      </c>
      <c r="R1967">
        <v>152</v>
      </c>
      <c r="S1967">
        <v>20298</v>
      </c>
      <c r="T1967">
        <v>2786</v>
      </c>
      <c r="U1967" t="s">
        <v>328</v>
      </c>
      <c r="W1967">
        <v>1158667035</v>
      </c>
      <c r="X1967" s="76">
        <v>44091</v>
      </c>
      <c r="Y1967" s="76">
        <v>44166</v>
      </c>
      <c r="Z1967" s="76">
        <v>44166</v>
      </c>
      <c r="AA1967" s="76">
        <v>44196</v>
      </c>
      <c r="AB1967">
        <v>2182.98</v>
      </c>
      <c r="AC1967" t="s">
        <v>1067</v>
      </c>
      <c r="AD1967" t="s">
        <v>346</v>
      </c>
      <c r="AE1967" t="s">
        <v>324</v>
      </c>
      <c r="AF1967" t="s">
        <v>1460</v>
      </c>
      <c r="AG1967" t="s">
        <v>1455</v>
      </c>
      <c r="AH1967" t="s">
        <v>329</v>
      </c>
      <c r="AI1967" t="s">
        <v>318</v>
      </c>
      <c r="AJ1967" t="s">
        <v>1070</v>
      </c>
      <c r="AK1967">
        <v>86057</v>
      </c>
      <c r="AL1967">
        <v>34</v>
      </c>
      <c r="AM1967" t="s">
        <v>1436</v>
      </c>
      <c r="AN1967" t="s">
        <v>1437</v>
      </c>
      <c r="AO1967">
        <v>208080902</v>
      </c>
    </row>
    <row r="1968" spans="1:41">
      <c r="A1968" t="s">
        <v>315</v>
      </c>
      <c r="D1968" t="s">
        <v>316</v>
      </c>
      <c r="E1968">
        <v>69341</v>
      </c>
      <c r="F1968" t="s">
        <v>317</v>
      </c>
      <c r="G1968" t="s">
        <v>318</v>
      </c>
      <c r="H1968" s="105" t="s">
        <v>927</v>
      </c>
      <c r="I1968" t="s">
        <v>928</v>
      </c>
      <c r="J1968" t="s">
        <v>929</v>
      </c>
      <c r="K1968" t="s">
        <v>930</v>
      </c>
      <c r="L1968">
        <v>758032</v>
      </c>
      <c r="M1968">
        <v>19360</v>
      </c>
      <c r="O1968">
        <v>333080</v>
      </c>
      <c r="P1968" t="s">
        <v>1066</v>
      </c>
      <c r="Q1968">
        <v>20299</v>
      </c>
      <c r="R1968">
        <v>152</v>
      </c>
      <c r="S1968">
        <v>20299</v>
      </c>
      <c r="T1968">
        <v>2786</v>
      </c>
      <c r="U1968" t="s">
        <v>328</v>
      </c>
      <c r="W1968">
        <v>1158667035</v>
      </c>
      <c r="X1968" s="76">
        <v>44091</v>
      </c>
      <c r="Y1968" s="76">
        <v>44201</v>
      </c>
      <c r="Z1968" s="76">
        <v>44197</v>
      </c>
      <c r="AA1968" s="76">
        <v>44227</v>
      </c>
      <c r="AB1968">
        <v>2822.49</v>
      </c>
      <c r="AC1968" t="s">
        <v>1067</v>
      </c>
      <c r="AD1968" t="s">
        <v>346</v>
      </c>
      <c r="AE1968" t="s">
        <v>324</v>
      </c>
      <c r="AF1968" t="s">
        <v>1461</v>
      </c>
      <c r="AG1968" t="s">
        <v>1455</v>
      </c>
      <c r="AH1968" t="s">
        <v>329</v>
      </c>
      <c r="AI1968" t="s">
        <v>318</v>
      </c>
      <c r="AJ1968" t="s">
        <v>1070</v>
      </c>
      <c r="AK1968">
        <v>86057</v>
      </c>
      <c r="AL1968">
        <v>41</v>
      </c>
      <c r="AM1968" t="s">
        <v>1438</v>
      </c>
      <c r="AN1968" t="s">
        <v>1439</v>
      </c>
      <c r="AO1968">
        <v>208081013</v>
      </c>
    </row>
    <row r="1969" spans="1:41">
      <c r="A1969" t="s">
        <v>315</v>
      </c>
      <c r="D1969" t="s">
        <v>316</v>
      </c>
      <c r="E1969">
        <v>69341</v>
      </c>
      <c r="F1969" t="s">
        <v>317</v>
      </c>
      <c r="G1969" t="s">
        <v>318</v>
      </c>
      <c r="H1969" s="105" t="s">
        <v>927</v>
      </c>
      <c r="I1969" t="s">
        <v>928</v>
      </c>
      <c r="J1969" t="s">
        <v>929</v>
      </c>
      <c r="K1969" t="s">
        <v>930</v>
      </c>
      <c r="L1969">
        <v>758028</v>
      </c>
      <c r="M1969">
        <v>19360</v>
      </c>
      <c r="O1969">
        <v>333080</v>
      </c>
      <c r="P1969" t="s">
        <v>1066</v>
      </c>
      <c r="Q1969">
        <v>20299</v>
      </c>
      <c r="R1969">
        <v>152</v>
      </c>
      <c r="S1969">
        <v>20299</v>
      </c>
      <c r="T1969">
        <v>2786</v>
      </c>
      <c r="U1969" t="s">
        <v>328</v>
      </c>
      <c r="W1969">
        <v>1158667035</v>
      </c>
      <c r="X1969" s="76">
        <v>44091</v>
      </c>
      <c r="Y1969" s="76">
        <v>44201</v>
      </c>
      <c r="Z1969" s="76">
        <v>44197</v>
      </c>
      <c r="AA1969" s="76">
        <v>44227</v>
      </c>
      <c r="AB1969">
        <v>2822.49</v>
      </c>
      <c r="AC1969" t="s">
        <v>1067</v>
      </c>
      <c r="AD1969" t="s">
        <v>346</v>
      </c>
      <c r="AE1969" t="s">
        <v>324</v>
      </c>
      <c r="AF1969" t="s">
        <v>1461</v>
      </c>
      <c r="AG1969" t="s">
        <v>1455</v>
      </c>
      <c r="AH1969" t="s">
        <v>329</v>
      </c>
      <c r="AI1969" t="s">
        <v>318</v>
      </c>
      <c r="AJ1969" t="s">
        <v>1070</v>
      </c>
      <c r="AK1969">
        <v>86057</v>
      </c>
      <c r="AL1969">
        <v>18</v>
      </c>
      <c r="AM1969" t="s">
        <v>962</v>
      </c>
      <c r="AN1969" t="s">
        <v>963</v>
      </c>
      <c r="AO1969">
        <v>208080978</v>
      </c>
    </row>
    <row r="1970" spans="1:41">
      <c r="A1970" t="s">
        <v>315</v>
      </c>
      <c r="D1970" t="s">
        <v>316</v>
      </c>
      <c r="E1970">
        <v>69341</v>
      </c>
      <c r="F1970" t="s">
        <v>317</v>
      </c>
      <c r="G1970" t="s">
        <v>318</v>
      </c>
      <c r="H1970" s="105" t="s">
        <v>927</v>
      </c>
      <c r="I1970" t="s">
        <v>928</v>
      </c>
      <c r="J1970" t="s">
        <v>929</v>
      </c>
      <c r="K1970" t="s">
        <v>930</v>
      </c>
      <c r="L1970">
        <v>758034</v>
      </c>
      <c r="M1970">
        <v>19360</v>
      </c>
      <c r="O1970">
        <v>333080</v>
      </c>
      <c r="P1970" t="s">
        <v>1066</v>
      </c>
      <c r="Q1970">
        <v>20299</v>
      </c>
      <c r="R1970">
        <v>152</v>
      </c>
      <c r="S1970">
        <v>20299</v>
      </c>
      <c r="T1970">
        <v>2786</v>
      </c>
      <c r="U1970" t="s">
        <v>328</v>
      </c>
      <c r="W1970">
        <v>1158667035</v>
      </c>
      <c r="X1970" s="76">
        <v>44091</v>
      </c>
      <c r="Y1970" s="76">
        <v>44201</v>
      </c>
      <c r="Z1970" s="76">
        <v>44197</v>
      </c>
      <c r="AA1970" s="76">
        <v>44227</v>
      </c>
      <c r="AB1970">
        <v>2856.15</v>
      </c>
      <c r="AC1970" t="s">
        <v>1067</v>
      </c>
      <c r="AD1970" t="s">
        <v>346</v>
      </c>
      <c r="AE1970" t="s">
        <v>324</v>
      </c>
      <c r="AF1970" t="s">
        <v>1461</v>
      </c>
      <c r="AG1970" t="s">
        <v>1455</v>
      </c>
      <c r="AH1970" t="s">
        <v>329</v>
      </c>
      <c r="AI1970" t="s">
        <v>318</v>
      </c>
      <c r="AJ1970" t="s">
        <v>1070</v>
      </c>
      <c r="AK1970">
        <v>86057</v>
      </c>
      <c r="AL1970">
        <v>19</v>
      </c>
      <c r="AM1970" t="s">
        <v>942</v>
      </c>
      <c r="AN1970" t="s">
        <v>943</v>
      </c>
      <c r="AO1970">
        <v>208081036</v>
      </c>
    </row>
    <row r="1971" spans="1:41">
      <c r="A1971" t="s">
        <v>315</v>
      </c>
      <c r="D1971" t="s">
        <v>316</v>
      </c>
      <c r="E1971">
        <v>69341</v>
      </c>
      <c r="F1971" t="s">
        <v>317</v>
      </c>
      <c r="G1971" t="s">
        <v>318</v>
      </c>
      <c r="H1971" s="105" t="s">
        <v>927</v>
      </c>
      <c r="I1971" t="s">
        <v>928</v>
      </c>
      <c r="J1971" t="s">
        <v>929</v>
      </c>
      <c r="K1971" t="s">
        <v>930</v>
      </c>
      <c r="L1971">
        <v>758026</v>
      </c>
      <c r="M1971">
        <v>19360</v>
      </c>
      <c r="O1971">
        <v>333080</v>
      </c>
      <c r="P1971" t="s">
        <v>1066</v>
      </c>
      <c r="Q1971">
        <v>20299</v>
      </c>
      <c r="R1971">
        <v>152</v>
      </c>
      <c r="S1971">
        <v>20299</v>
      </c>
      <c r="T1971">
        <v>2786</v>
      </c>
      <c r="U1971" t="s">
        <v>328</v>
      </c>
      <c r="W1971">
        <v>1158667035</v>
      </c>
      <c r="X1971" s="76">
        <v>44091</v>
      </c>
      <c r="Y1971" s="76">
        <v>44201</v>
      </c>
      <c r="Z1971" s="76">
        <v>44197</v>
      </c>
      <c r="AA1971" s="76">
        <v>44227</v>
      </c>
      <c r="AB1971">
        <v>2822.49</v>
      </c>
      <c r="AC1971" t="s">
        <v>1067</v>
      </c>
      <c r="AD1971" t="s">
        <v>346</v>
      </c>
      <c r="AE1971" t="s">
        <v>324</v>
      </c>
      <c r="AF1971" t="s">
        <v>1461</v>
      </c>
      <c r="AG1971" t="s">
        <v>1455</v>
      </c>
      <c r="AH1971" t="s">
        <v>329</v>
      </c>
      <c r="AI1971" t="s">
        <v>318</v>
      </c>
      <c r="AJ1971" t="s">
        <v>1070</v>
      </c>
      <c r="AK1971">
        <v>86057</v>
      </c>
      <c r="AL1971">
        <v>39</v>
      </c>
      <c r="AM1971" t="s">
        <v>1432</v>
      </c>
      <c r="AN1971" t="s">
        <v>1433</v>
      </c>
      <c r="AO1971">
        <v>208080955</v>
      </c>
    </row>
    <row r="1972" spans="1:41">
      <c r="A1972" t="s">
        <v>315</v>
      </c>
      <c r="D1972" t="s">
        <v>316</v>
      </c>
      <c r="E1972">
        <v>69341</v>
      </c>
      <c r="F1972" t="s">
        <v>317</v>
      </c>
      <c r="G1972" t="s">
        <v>318</v>
      </c>
      <c r="H1972" s="105" t="s">
        <v>927</v>
      </c>
      <c r="I1972" t="s">
        <v>928</v>
      </c>
      <c r="J1972" t="s">
        <v>929</v>
      </c>
      <c r="K1972" t="s">
        <v>930</v>
      </c>
      <c r="L1972">
        <v>758019</v>
      </c>
      <c r="M1972">
        <v>19360</v>
      </c>
      <c r="O1972">
        <v>333080</v>
      </c>
      <c r="P1972" t="s">
        <v>1066</v>
      </c>
      <c r="Q1972">
        <v>20299</v>
      </c>
      <c r="R1972">
        <v>152</v>
      </c>
      <c r="S1972">
        <v>20299</v>
      </c>
      <c r="T1972">
        <v>2786</v>
      </c>
      <c r="U1972" t="s">
        <v>328</v>
      </c>
      <c r="W1972">
        <v>1158667035</v>
      </c>
      <c r="X1972" s="76">
        <v>44091</v>
      </c>
      <c r="Y1972" s="76">
        <v>44201</v>
      </c>
      <c r="Z1972" s="76">
        <v>44197</v>
      </c>
      <c r="AA1972" s="76">
        <v>44227</v>
      </c>
      <c r="AB1972">
        <v>2880.19</v>
      </c>
      <c r="AC1972" t="s">
        <v>1067</v>
      </c>
      <c r="AD1972" t="s">
        <v>346</v>
      </c>
      <c r="AE1972" t="s">
        <v>324</v>
      </c>
      <c r="AF1972" t="s">
        <v>1461</v>
      </c>
      <c r="AG1972" t="s">
        <v>1455</v>
      </c>
      <c r="AH1972" t="s">
        <v>329</v>
      </c>
      <c r="AI1972" t="s">
        <v>318</v>
      </c>
      <c r="AJ1972" t="s">
        <v>1070</v>
      </c>
      <c r="AK1972">
        <v>86057</v>
      </c>
      <c r="AL1972">
        <v>20</v>
      </c>
      <c r="AM1972" t="s">
        <v>952</v>
      </c>
      <c r="AN1972" t="s">
        <v>953</v>
      </c>
      <c r="AO1972">
        <v>208080880</v>
      </c>
    </row>
    <row r="1973" spans="1:41">
      <c r="A1973" t="s">
        <v>315</v>
      </c>
      <c r="D1973" t="s">
        <v>316</v>
      </c>
      <c r="E1973">
        <v>69341</v>
      </c>
      <c r="F1973" t="s">
        <v>317</v>
      </c>
      <c r="G1973" t="s">
        <v>318</v>
      </c>
      <c r="H1973" s="105" t="s">
        <v>927</v>
      </c>
      <c r="I1973" t="s">
        <v>928</v>
      </c>
      <c r="J1973" t="s">
        <v>929</v>
      </c>
      <c r="K1973" t="s">
        <v>930</v>
      </c>
      <c r="L1973">
        <v>758016</v>
      </c>
      <c r="M1973">
        <v>19360</v>
      </c>
      <c r="O1973">
        <v>333080</v>
      </c>
      <c r="P1973" t="s">
        <v>1066</v>
      </c>
      <c r="Q1973">
        <v>20299</v>
      </c>
      <c r="R1973">
        <v>152</v>
      </c>
      <c r="S1973">
        <v>20299</v>
      </c>
      <c r="T1973">
        <v>2786</v>
      </c>
      <c r="U1973" t="s">
        <v>328</v>
      </c>
      <c r="W1973">
        <v>1158667035</v>
      </c>
      <c r="X1973" s="76">
        <v>44091</v>
      </c>
      <c r="Y1973" s="76">
        <v>44201</v>
      </c>
      <c r="Z1973" s="76">
        <v>44197</v>
      </c>
      <c r="AA1973" s="76">
        <v>44227</v>
      </c>
      <c r="AB1973">
        <v>2822.49</v>
      </c>
      <c r="AC1973" t="s">
        <v>1067</v>
      </c>
      <c r="AD1973" t="s">
        <v>346</v>
      </c>
      <c r="AE1973" t="s">
        <v>324</v>
      </c>
      <c r="AF1973" t="s">
        <v>1461</v>
      </c>
      <c r="AG1973" t="s">
        <v>1455</v>
      </c>
      <c r="AH1973" t="s">
        <v>329</v>
      </c>
      <c r="AI1973" t="s">
        <v>318</v>
      </c>
      <c r="AJ1973" t="s">
        <v>1070</v>
      </c>
      <c r="AK1973">
        <v>86057</v>
      </c>
      <c r="AL1973">
        <v>17</v>
      </c>
      <c r="AM1973" t="s">
        <v>936</v>
      </c>
      <c r="AN1973" t="s">
        <v>937</v>
      </c>
      <c r="AO1973">
        <v>208080850</v>
      </c>
    </row>
    <row r="1974" spans="1:41">
      <c r="A1974" t="s">
        <v>315</v>
      </c>
      <c r="D1974" t="s">
        <v>316</v>
      </c>
      <c r="E1974">
        <v>69341</v>
      </c>
      <c r="F1974" t="s">
        <v>317</v>
      </c>
      <c r="G1974" t="s">
        <v>318</v>
      </c>
      <c r="H1974" s="105" t="s">
        <v>927</v>
      </c>
      <c r="I1974" t="s">
        <v>928</v>
      </c>
      <c r="J1974" t="s">
        <v>929</v>
      </c>
      <c r="K1974" t="s">
        <v>930</v>
      </c>
      <c r="L1974">
        <v>758035</v>
      </c>
      <c r="M1974">
        <v>19360</v>
      </c>
      <c r="O1974">
        <v>333080</v>
      </c>
      <c r="P1974" t="s">
        <v>1066</v>
      </c>
      <c r="Q1974">
        <v>20299</v>
      </c>
      <c r="R1974">
        <v>152</v>
      </c>
      <c r="S1974">
        <v>20299</v>
      </c>
      <c r="T1974">
        <v>2786</v>
      </c>
      <c r="U1974" t="s">
        <v>328</v>
      </c>
      <c r="W1974">
        <v>1158667035</v>
      </c>
      <c r="X1974" s="76">
        <v>44091</v>
      </c>
      <c r="Y1974" s="76">
        <v>44201</v>
      </c>
      <c r="Z1974" s="76">
        <v>44197</v>
      </c>
      <c r="AA1974" s="76">
        <v>44227</v>
      </c>
      <c r="AB1974">
        <v>2822.49</v>
      </c>
      <c r="AC1974" t="s">
        <v>1067</v>
      </c>
      <c r="AD1974" t="s">
        <v>346</v>
      </c>
      <c r="AE1974" t="s">
        <v>324</v>
      </c>
      <c r="AF1974" t="s">
        <v>1461</v>
      </c>
      <c r="AG1974" t="s">
        <v>1455</v>
      </c>
      <c r="AH1974" t="s">
        <v>329</v>
      </c>
      <c r="AI1974" t="s">
        <v>318</v>
      </c>
      <c r="AJ1974" t="s">
        <v>1070</v>
      </c>
      <c r="AK1974">
        <v>86057</v>
      </c>
      <c r="AL1974">
        <v>42</v>
      </c>
      <c r="AM1974" t="s">
        <v>1107</v>
      </c>
      <c r="AN1974" t="s">
        <v>1431</v>
      </c>
      <c r="AO1974">
        <v>208081043</v>
      </c>
    </row>
    <row r="1975" spans="1:41">
      <c r="A1975" t="s">
        <v>315</v>
      </c>
      <c r="D1975" t="s">
        <v>316</v>
      </c>
      <c r="E1975">
        <v>69341</v>
      </c>
      <c r="F1975" t="s">
        <v>317</v>
      </c>
      <c r="G1975" t="s">
        <v>318</v>
      </c>
      <c r="H1975" s="105" t="s">
        <v>927</v>
      </c>
      <c r="I1975" t="s">
        <v>928</v>
      </c>
      <c r="J1975" t="s">
        <v>929</v>
      </c>
      <c r="K1975" t="s">
        <v>930</v>
      </c>
      <c r="L1975">
        <v>758029</v>
      </c>
      <c r="M1975">
        <v>19360</v>
      </c>
      <c r="O1975">
        <v>333080</v>
      </c>
      <c r="P1975" t="s">
        <v>1066</v>
      </c>
      <c r="Q1975">
        <v>20299</v>
      </c>
      <c r="R1975">
        <v>152</v>
      </c>
      <c r="S1975">
        <v>20299</v>
      </c>
      <c r="T1975">
        <v>2786</v>
      </c>
      <c r="U1975" t="s">
        <v>328</v>
      </c>
      <c r="W1975">
        <v>1158667035</v>
      </c>
      <c r="X1975" s="76">
        <v>44091</v>
      </c>
      <c r="Y1975" s="76">
        <v>44201</v>
      </c>
      <c r="Z1975" s="76">
        <v>44197</v>
      </c>
      <c r="AA1975" s="76">
        <v>44227</v>
      </c>
      <c r="AB1975">
        <v>2735.94</v>
      </c>
      <c r="AC1975" t="s">
        <v>1067</v>
      </c>
      <c r="AD1975" t="s">
        <v>346</v>
      </c>
      <c r="AE1975" t="s">
        <v>324</v>
      </c>
      <c r="AF1975" t="s">
        <v>1461</v>
      </c>
      <c r="AG1975" t="s">
        <v>1455</v>
      </c>
      <c r="AH1975" t="s">
        <v>329</v>
      </c>
      <c r="AI1975" t="s">
        <v>318</v>
      </c>
      <c r="AJ1975" t="s">
        <v>1070</v>
      </c>
      <c r="AK1975">
        <v>86057</v>
      </c>
      <c r="AL1975">
        <v>12</v>
      </c>
      <c r="AM1975" t="s">
        <v>974</v>
      </c>
      <c r="AN1975" t="s">
        <v>975</v>
      </c>
      <c r="AO1975">
        <v>208080985</v>
      </c>
    </row>
    <row r="1976" spans="1:41">
      <c r="A1976" t="s">
        <v>315</v>
      </c>
      <c r="D1976" t="s">
        <v>316</v>
      </c>
      <c r="E1976">
        <v>69341</v>
      </c>
      <c r="F1976" t="s">
        <v>317</v>
      </c>
      <c r="G1976" t="s">
        <v>318</v>
      </c>
      <c r="H1976" s="105" t="s">
        <v>927</v>
      </c>
      <c r="I1976" t="s">
        <v>928</v>
      </c>
      <c r="J1976" t="s">
        <v>929</v>
      </c>
      <c r="K1976" t="s">
        <v>930</v>
      </c>
      <c r="L1976">
        <v>758018</v>
      </c>
      <c r="M1976">
        <v>19360</v>
      </c>
      <c r="O1976">
        <v>333080</v>
      </c>
      <c r="P1976" t="s">
        <v>1066</v>
      </c>
      <c r="Q1976">
        <v>20299</v>
      </c>
      <c r="R1976">
        <v>152</v>
      </c>
      <c r="S1976">
        <v>20299</v>
      </c>
      <c r="T1976">
        <v>2786</v>
      </c>
      <c r="U1976" t="s">
        <v>328</v>
      </c>
      <c r="W1976">
        <v>1158667035</v>
      </c>
      <c r="X1976" s="76">
        <v>44091</v>
      </c>
      <c r="Y1976" s="76">
        <v>44201</v>
      </c>
      <c r="Z1976" s="76">
        <v>44197</v>
      </c>
      <c r="AA1976" s="76">
        <v>44227</v>
      </c>
      <c r="AB1976">
        <v>3459.6</v>
      </c>
      <c r="AC1976" t="s">
        <v>1067</v>
      </c>
      <c r="AD1976" t="s">
        <v>346</v>
      </c>
      <c r="AE1976" t="s">
        <v>324</v>
      </c>
      <c r="AF1976" t="s">
        <v>1461</v>
      </c>
      <c r="AG1976" t="s">
        <v>1455</v>
      </c>
      <c r="AH1976" t="s">
        <v>329</v>
      </c>
      <c r="AI1976" t="s">
        <v>318</v>
      </c>
      <c r="AJ1976" t="s">
        <v>1070</v>
      </c>
      <c r="AK1976">
        <v>86057</v>
      </c>
      <c r="AL1976">
        <v>13</v>
      </c>
      <c r="AM1976" t="s">
        <v>968</v>
      </c>
      <c r="AN1976" t="s">
        <v>969</v>
      </c>
      <c r="AO1976">
        <v>208080873</v>
      </c>
    </row>
    <row r="1977" spans="1:41">
      <c r="A1977" t="s">
        <v>315</v>
      </c>
      <c r="D1977" t="s">
        <v>316</v>
      </c>
      <c r="E1977">
        <v>69341</v>
      </c>
      <c r="F1977" t="s">
        <v>317</v>
      </c>
      <c r="G1977" t="s">
        <v>318</v>
      </c>
      <c r="H1977" s="105" t="s">
        <v>927</v>
      </c>
      <c r="I1977" t="s">
        <v>928</v>
      </c>
      <c r="J1977" t="s">
        <v>929</v>
      </c>
      <c r="K1977" t="s">
        <v>930</v>
      </c>
      <c r="L1977">
        <v>758023</v>
      </c>
      <c r="M1977">
        <v>19360</v>
      </c>
      <c r="O1977">
        <v>333080</v>
      </c>
      <c r="P1977" t="s">
        <v>1066</v>
      </c>
      <c r="Q1977">
        <v>20299</v>
      </c>
      <c r="R1977">
        <v>152</v>
      </c>
      <c r="S1977">
        <v>20299</v>
      </c>
      <c r="T1977">
        <v>2786</v>
      </c>
      <c r="U1977" t="s">
        <v>328</v>
      </c>
      <c r="W1977">
        <v>1158667035</v>
      </c>
      <c r="X1977" s="76">
        <v>44091</v>
      </c>
      <c r="Y1977" s="76">
        <v>44201</v>
      </c>
      <c r="Z1977" s="76">
        <v>44197</v>
      </c>
      <c r="AA1977" s="76">
        <v>44227</v>
      </c>
      <c r="AB1977">
        <v>1033.79</v>
      </c>
      <c r="AC1977" t="s">
        <v>1067</v>
      </c>
      <c r="AD1977" t="s">
        <v>346</v>
      </c>
      <c r="AE1977" t="s">
        <v>324</v>
      </c>
      <c r="AF1977" t="s">
        <v>1461</v>
      </c>
      <c r="AG1977" t="s">
        <v>1455</v>
      </c>
      <c r="AH1977" t="s">
        <v>329</v>
      </c>
      <c r="AI1977" t="s">
        <v>318</v>
      </c>
      <c r="AJ1977" t="s">
        <v>1070</v>
      </c>
      <c r="AK1977">
        <v>86057</v>
      </c>
      <c r="AL1977">
        <v>36</v>
      </c>
      <c r="AM1977" t="s">
        <v>1425</v>
      </c>
      <c r="AN1977" t="s">
        <v>1426</v>
      </c>
      <c r="AO1977">
        <v>208080925</v>
      </c>
    </row>
    <row r="1978" spans="1:41">
      <c r="A1978" t="s">
        <v>315</v>
      </c>
      <c r="D1978" t="s">
        <v>316</v>
      </c>
      <c r="E1978">
        <v>69341</v>
      </c>
      <c r="F1978" t="s">
        <v>317</v>
      </c>
      <c r="G1978" t="s">
        <v>318</v>
      </c>
      <c r="H1978" s="105" t="s">
        <v>927</v>
      </c>
      <c r="I1978" t="s">
        <v>928</v>
      </c>
      <c r="J1978" t="s">
        <v>929</v>
      </c>
      <c r="K1978" t="s">
        <v>930</v>
      </c>
      <c r="L1978">
        <v>758038</v>
      </c>
      <c r="M1978">
        <v>19360</v>
      </c>
      <c r="O1978">
        <v>333080</v>
      </c>
      <c r="P1978" t="s">
        <v>1066</v>
      </c>
      <c r="Q1978">
        <v>20299</v>
      </c>
      <c r="R1978">
        <v>152</v>
      </c>
      <c r="S1978">
        <v>20299</v>
      </c>
      <c r="T1978">
        <v>2786</v>
      </c>
      <c r="U1978" t="s">
        <v>328</v>
      </c>
      <c r="W1978">
        <v>1158667035</v>
      </c>
      <c r="X1978" s="76">
        <v>44091</v>
      </c>
      <c r="Y1978" s="76">
        <v>44201</v>
      </c>
      <c r="Z1978" s="76">
        <v>44197</v>
      </c>
      <c r="AA1978" s="76">
        <v>44227</v>
      </c>
      <c r="AB1978">
        <v>2822.49</v>
      </c>
      <c r="AC1978" t="s">
        <v>1067</v>
      </c>
      <c r="AD1978" t="s">
        <v>346</v>
      </c>
      <c r="AE1978" t="s">
        <v>324</v>
      </c>
      <c r="AF1978" t="s">
        <v>1461</v>
      </c>
      <c r="AG1978" t="s">
        <v>1455</v>
      </c>
      <c r="AH1978" t="s">
        <v>329</v>
      </c>
      <c r="AI1978" t="s">
        <v>318</v>
      </c>
      <c r="AJ1978" t="s">
        <v>1070</v>
      </c>
      <c r="AK1978">
        <v>86057</v>
      </c>
      <c r="AL1978">
        <v>45</v>
      </c>
      <c r="AM1978" t="s">
        <v>1427</v>
      </c>
      <c r="AN1978" t="s">
        <v>1428</v>
      </c>
      <c r="AO1978">
        <v>208081073</v>
      </c>
    </row>
    <row r="1979" spans="1:41">
      <c r="A1979" t="s">
        <v>315</v>
      </c>
      <c r="D1979" t="s">
        <v>316</v>
      </c>
      <c r="E1979">
        <v>69341</v>
      </c>
      <c r="F1979" t="s">
        <v>317</v>
      </c>
      <c r="G1979" t="s">
        <v>318</v>
      </c>
      <c r="H1979" s="105" t="s">
        <v>927</v>
      </c>
      <c r="I1979" t="s">
        <v>928</v>
      </c>
      <c r="J1979" t="s">
        <v>929</v>
      </c>
      <c r="K1979" t="s">
        <v>930</v>
      </c>
      <c r="L1979">
        <v>758022</v>
      </c>
      <c r="M1979">
        <v>19360</v>
      </c>
      <c r="O1979">
        <v>333080</v>
      </c>
      <c r="P1979" t="s">
        <v>1066</v>
      </c>
      <c r="Q1979">
        <v>20299</v>
      </c>
      <c r="R1979">
        <v>152</v>
      </c>
      <c r="S1979">
        <v>20299</v>
      </c>
      <c r="T1979">
        <v>2786</v>
      </c>
      <c r="U1979" t="s">
        <v>328</v>
      </c>
      <c r="W1979">
        <v>1158667035</v>
      </c>
      <c r="X1979" s="76">
        <v>44091</v>
      </c>
      <c r="Y1979" s="76">
        <v>44201</v>
      </c>
      <c r="Z1979" s="76">
        <v>44197</v>
      </c>
      <c r="AA1979" s="76">
        <v>44227</v>
      </c>
      <c r="AB1979">
        <v>2822.49</v>
      </c>
      <c r="AC1979" t="s">
        <v>1067</v>
      </c>
      <c r="AD1979" t="s">
        <v>346</v>
      </c>
      <c r="AE1979" t="s">
        <v>324</v>
      </c>
      <c r="AF1979" t="s">
        <v>1461</v>
      </c>
      <c r="AG1979" t="s">
        <v>1455</v>
      </c>
      <c r="AH1979" t="s">
        <v>329</v>
      </c>
      <c r="AI1979" t="s">
        <v>318</v>
      </c>
      <c r="AJ1979" t="s">
        <v>1070</v>
      </c>
      <c r="AK1979">
        <v>86057</v>
      </c>
      <c r="AL1979">
        <v>35</v>
      </c>
      <c r="AM1979" t="s">
        <v>1429</v>
      </c>
      <c r="AN1979" t="s">
        <v>1430</v>
      </c>
      <c r="AO1979">
        <v>208080918</v>
      </c>
    </row>
    <row r="1980" spans="1:41">
      <c r="A1980" t="s">
        <v>315</v>
      </c>
      <c r="D1980" t="s">
        <v>316</v>
      </c>
      <c r="E1980">
        <v>69341</v>
      </c>
      <c r="F1980" t="s">
        <v>317</v>
      </c>
      <c r="G1980" t="s">
        <v>318</v>
      </c>
      <c r="H1980" s="105" t="s">
        <v>927</v>
      </c>
      <c r="I1980" t="s">
        <v>928</v>
      </c>
      <c r="J1980" t="s">
        <v>929</v>
      </c>
      <c r="K1980" t="s">
        <v>930</v>
      </c>
      <c r="L1980">
        <v>758030</v>
      </c>
      <c r="M1980">
        <v>19360</v>
      </c>
      <c r="O1980">
        <v>333080</v>
      </c>
      <c r="P1980" t="s">
        <v>1066</v>
      </c>
      <c r="Q1980">
        <v>20299</v>
      </c>
      <c r="R1980">
        <v>152</v>
      </c>
      <c r="S1980">
        <v>20299</v>
      </c>
      <c r="T1980">
        <v>2786</v>
      </c>
      <c r="U1980" t="s">
        <v>328</v>
      </c>
      <c r="W1980">
        <v>1158667035</v>
      </c>
      <c r="X1980" s="76">
        <v>44091</v>
      </c>
      <c r="Y1980" s="76">
        <v>44201</v>
      </c>
      <c r="Z1980" s="76">
        <v>44197</v>
      </c>
      <c r="AA1980" s="76">
        <v>44227</v>
      </c>
      <c r="AB1980">
        <v>2822.49</v>
      </c>
      <c r="AC1980" t="s">
        <v>1067</v>
      </c>
      <c r="AD1980" t="s">
        <v>346</v>
      </c>
      <c r="AE1980" t="s">
        <v>324</v>
      </c>
      <c r="AF1980" t="s">
        <v>1461</v>
      </c>
      <c r="AG1980" t="s">
        <v>1455</v>
      </c>
      <c r="AH1980" t="s">
        <v>329</v>
      </c>
      <c r="AI1980" t="s">
        <v>318</v>
      </c>
      <c r="AJ1980" t="s">
        <v>1070</v>
      </c>
      <c r="AK1980">
        <v>86057</v>
      </c>
      <c r="AL1980">
        <v>40</v>
      </c>
      <c r="AM1980" t="s">
        <v>1450</v>
      </c>
      <c r="AN1980" t="s">
        <v>1451</v>
      </c>
      <c r="AO1980">
        <v>208080992</v>
      </c>
    </row>
    <row r="1981" spans="1:41">
      <c r="A1981" t="s">
        <v>315</v>
      </c>
      <c r="D1981" t="s">
        <v>316</v>
      </c>
      <c r="E1981">
        <v>69341</v>
      </c>
      <c r="F1981" t="s">
        <v>317</v>
      </c>
      <c r="G1981" t="s">
        <v>318</v>
      </c>
      <c r="H1981" s="105" t="s">
        <v>927</v>
      </c>
      <c r="I1981" t="s">
        <v>928</v>
      </c>
      <c r="J1981" t="s">
        <v>929</v>
      </c>
      <c r="K1981" t="s">
        <v>930</v>
      </c>
      <c r="L1981">
        <v>758017</v>
      </c>
      <c r="M1981">
        <v>19360</v>
      </c>
      <c r="O1981">
        <v>333080</v>
      </c>
      <c r="P1981" t="s">
        <v>1066</v>
      </c>
      <c r="Q1981">
        <v>20299</v>
      </c>
      <c r="R1981">
        <v>152</v>
      </c>
      <c r="S1981">
        <v>20299</v>
      </c>
      <c r="T1981">
        <v>2786</v>
      </c>
      <c r="U1981" t="s">
        <v>328</v>
      </c>
      <c r="W1981">
        <v>1158667035</v>
      </c>
      <c r="X1981" s="76">
        <v>44091</v>
      </c>
      <c r="Y1981" s="76">
        <v>44201</v>
      </c>
      <c r="Z1981" s="76">
        <v>44197</v>
      </c>
      <c r="AA1981" s="76">
        <v>44227</v>
      </c>
      <c r="AB1981">
        <v>2822.49</v>
      </c>
      <c r="AC1981" t="s">
        <v>1067</v>
      </c>
      <c r="AD1981" t="s">
        <v>346</v>
      </c>
      <c r="AE1981" t="s">
        <v>324</v>
      </c>
      <c r="AF1981" t="s">
        <v>1461</v>
      </c>
      <c r="AG1981" t="s">
        <v>1455</v>
      </c>
      <c r="AH1981" t="s">
        <v>329</v>
      </c>
      <c r="AI1981" t="s">
        <v>318</v>
      </c>
      <c r="AJ1981" t="s">
        <v>1070</v>
      </c>
      <c r="AK1981">
        <v>86057</v>
      </c>
      <c r="AL1981">
        <v>16</v>
      </c>
      <c r="AM1981" t="s">
        <v>960</v>
      </c>
      <c r="AN1981" t="s">
        <v>961</v>
      </c>
      <c r="AO1981">
        <v>208080866</v>
      </c>
    </row>
    <row r="1982" spans="1:41">
      <c r="A1982" t="s">
        <v>315</v>
      </c>
      <c r="D1982" t="s">
        <v>316</v>
      </c>
      <c r="E1982">
        <v>69341</v>
      </c>
      <c r="F1982" t="s">
        <v>317</v>
      </c>
      <c r="G1982" t="s">
        <v>318</v>
      </c>
      <c r="H1982" s="105" t="s">
        <v>927</v>
      </c>
      <c r="I1982" t="s">
        <v>928</v>
      </c>
      <c r="J1982" t="s">
        <v>929</v>
      </c>
      <c r="K1982" t="s">
        <v>930</v>
      </c>
      <c r="L1982">
        <v>758024</v>
      </c>
      <c r="M1982">
        <v>19360</v>
      </c>
      <c r="O1982">
        <v>333080</v>
      </c>
      <c r="P1982" t="s">
        <v>1066</v>
      </c>
      <c r="Q1982">
        <v>20299</v>
      </c>
      <c r="R1982">
        <v>152</v>
      </c>
      <c r="S1982">
        <v>20299</v>
      </c>
      <c r="T1982">
        <v>2786</v>
      </c>
      <c r="U1982" t="s">
        <v>328</v>
      </c>
      <c r="W1982">
        <v>1158667035</v>
      </c>
      <c r="X1982" s="76">
        <v>44091</v>
      </c>
      <c r="Y1982" s="76">
        <v>44201</v>
      </c>
      <c r="Z1982" s="76">
        <v>44197</v>
      </c>
      <c r="AA1982" s="76">
        <v>44227</v>
      </c>
      <c r="AB1982">
        <v>2149.33</v>
      </c>
      <c r="AC1982" t="s">
        <v>1067</v>
      </c>
      <c r="AD1982" t="s">
        <v>346</v>
      </c>
      <c r="AE1982" t="s">
        <v>324</v>
      </c>
      <c r="AF1982" t="s">
        <v>1461</v>
      </c>
      <c r="AG1982" t="s">
        <v>1455</v>
      </c>
      <c r="AH1982" t="s">
        <v>329</v>
      </c>
      <c r="AI1982" t="s">
        <v>318</v>
      </c>
      <c r="AJ1982" t="s">
        <v>1070</v>
      </c>
      <c r="AK1982">
        <v>86057</v>
      </c>
      <c r="AL1982">
        <v>37</v>
      </c>
      <c r="AM1982" t="s">
        <v>1442</v>
      </c>
      <c r="AN1982" t="s">
        <v>1443</v>
      </c>
      <c r="AO1982">
        <v>208080932</v>
      </c>
    </row>
    <row r="1983" spans="1:41">
      <c r="A1983" t="s">
        <v>315</v>
      </c>
      <c r="D1983" t="s">
        <v>316</v>
      </c>
      <c r="E1983">
        <v>69341</v>
      </c>
      <c r="F1983" t="s">
        <v>317</v>
      </c>
      <c r="G1983" t="s">
        <v>318</v>
      </c>
      <c r="H1983" s="105" t="s">
        <v>927</v>
      </c>
      <c r="I1983" t="s">
        <v>928</v>
      </c>
      <c r="J1983" t="s">
        <v>929</v>
      </c>
      <c r="K1983" t="s">
        <v>930</v>
      </c>
      <c r="L1983">
        <v>758020</v>
      </c>
      <c r="M1983">
        <v>19360</v>
      </c>
      <c r="O1983">
        <v>333080</v>
      </c>
      <c r="P1983" t="s">
        <v>1066</v>
      </c>
      <c r="Q1983">
        <v>20299</v>
      </c>
      <c r="R1983">
        <v>152</v>
      </c>
      <c r="S1983">
        <v>20299</v>
      </c>
      <c r="T1983">
        <v>2786</v>
      </c>
      <c r="U1983" t="s">
        <v>328</v>
      </c>
      <c r="W1983">
        <v>1158667035</v>
      </c>
      <c r="X1983" s="76">
        <v>44091</v>
      </c>
      <c r="Y1983" s="76">
        <v>44201</v>
      </c>
      <c r="Z1983" s="76">
        <v>44197</v>
      </c>
      <c r="AA1983" s="76">
        <v>44227</v>
      </c>
      <c r="AB1983">
        <v>1033.79</v>
      </c>
      <c r="AC1983" t="s">
        <v>1067</v>
      </c>
      <c r="AD1983" t="s">
        <v>346</v>
      </c>
      <c r="AE1983" t="s">
        <v>324</v>
      </c>
      <c r="AF1983" t="s">
        <v>1461</v>
      </c>
      <c r="AG1983" t="s">
        <v>1455</v>
      </c>
      <c r="AH1983" t="s">
        <v>329</v>
      </c>
      <c r="AI1983" t="s">
        <v>318</v>
      </c>
      <c r="AJ1983" t="s">
        <v>1070</v>
      </c>
      <c r="AK1983">
        <v>86057</v>
      </c>
      <c r="AL1983">
        <v>33</v>
      </c>
      <c r="AM1983" t="s">
        <v>1446</v>
      </c>
      <c r="AN1983" t="s">
        <v>1447</v>
      </c>
      <c r="AO1983">
        <v>208080896</v>
      </c>
    </row>
    <row r="1984" spans="1:41">
      <c r="A1984" t="s">
        <v>315</v>
      </c>
      <c r="D1984" t="s">
        <v>316</v>
      </c>
      <c r="E1984">
        <v>69341</v>
      </c>
      <c r="F1984" t="s">
        <v>317</v>
      </c>
      <c r="G1984" t="s">
        <v>318</v>
      </c>
      <c r="H1984" s="105" t="s">
        <v>927</v>
      </c>
      <c r="I1984" t="s">
        <v>928</v>
      </c>
      <c r="J1984" t="s">
        <v>929</v>
      </c>
      <c r="K1984" t="s">
        <v>930</v>
      </c>
      <c r="L1984">
        <v>758036</v>
      </c>
      <c r="M1984">
        <v>19360</v>
      </c>
      <c r="O1984">
        <v>333080</v>
      </c>
      <c r="P1984" t="s">
        <v>1066</v>
      </c>
      <c r="Q1984">
        <v>20299</v>
      </c>
      <c r="R1984">
        <v>152</v>
      </c>
      <c r="S1984">
        <v>20299</v>
      </c>
      <c r="T1984">
        <v>2786</v>
      </c>
      <c r="U1984" t="s">
        <v>328</v>
      </c>
      <c r="W1984">
        <v>1158667035</v>
      </c>
      <c r="X1984" s="76">
        <v>44091</v>
      </c>
      <c r="Y1984" s="76">
        <v>44201</v>
      </c>
      <c r="Z1984" s="76">
        <v>44197</v>
      </c>
      <c r="AA1984" s="76">
        <v>44227</v>
      </c>
      <c r="AB1984">
        <v>2880.19</v>
      </c>
      <c r="AC1984" t="s">
        <v>1067</v>
      </c>
      <c r="AD1984" t="s">
        <v>346</v>
      </c>
      <c r="AE1984" t="s">
        <v>324</v>
      </c>
      <c r="AF1984" t="s">
        <v>1461</v>
      </c>
      <c r="AG1984" t="s">
        <v>1455</v>
      </c>
      <c r="AH1984" t="s">
        <v>329</v>
      </c>
      <c r="AI1984" t="s">
        <v>318</v>
      </c>
      <c r="AJ1984" t="s">
        <v>1070</v>
      </c>
      <c r="AK1984">
        <v>86057</v>
      </c>
      <c r="AL1984">
        <v>43</v>
      </c>
      <c r="AM1984" t="s">
        <v>1434</v>
      </c>
      <c r="AN1984" t="s">
        <v>1435</v>
      </c>
      <c r="AO1984">
        <v>208081050</v>
      </c>
    </row>
    <row r="1985" spans="1:41">
      <c r="A1985" t="s">
        <v>315</v>
      </c>
      <c r="D1985" t="s">
        <v>316</v>
      </c>
      <c r="E1985">
        <v>69341</v>
      </c>
      <c r="F1985" t="s">
        <v>317</v>
      </c>
      <c r="G1985" t="s">
        <v>318</v>
      </c>
      <c r="H1985" s="105" t="s">
        <v>927</v>
      </c>
      <c r="I1985" t="s">
        <v>928</v>
      </c>
      <c r="J1985" t="s">
        <v>929</v>
      </c>
      <c r="K1985" t="s">
        <v>930</v>
      </c>
      <c r="L1985">
        <v>758021</v>
      </c>
      <c r="M1985">
        <v>19360</v>
      </c>
      <c r="O1985">
        <v>333080</v>
      </c>
      <c r="P1985" t="s">
        <v>1066</v>
      </c>
      <c r="Q1985">
        <v>20299</v>
      </c>
      <c r="R1985">
        <v>152</v>
      </c>
      <c r="S1985">
        <v>20299</v>
      </c>
      <c r="T1985">
        <v>2786</v>
      </c>
      <c r="U1985" t="s">
        <v>328</v>
      </c>
      <c r="W1985">
        <v>1158667035</v>
      </c>
      <c r="X1985" s="76">
        <v>44091</v>
      </c>
      <c r="Y1985" s="76">
        <v>44201</v>
      </c>
      <c r="Z1985" s="76">
        <v>44197</v>
      </c>
      <c r="AA1985" s="76">
        <v>44227</v>
      </c>
      <c r="AB1985">
        <v>2182.98</v>
      </c>
      <c r="AC1985" t="s">
        <v>1067</v>
      </c>
      <c r="AD1985" t="s">
        <v>346</v>
      </c>
      <c r="AE1985" t="s">
        <v>324</v>
      </c>
      <c r="AF1985" t="s">
        <v>1461</v>
      </c>
      <c r="AG1985" t="s">
        <v>1455</v>
      </c>
      <c r="AH1985" t="s">
        <v>329</v>
      </c>
      <c r="AI1985" t="s">
        <v>318</v>
      </c>
      <c r="AJ1985" t="s">
        <v>1070</v>
      </c>
      <c r="AK1985">
        <v>86057</v>
      </c>
      <c r="AL1985">
        <v>34</v>
      </c>
      <c r="AM1985" t="s">
        <v>1436</v>
      </c>
      <c r="AN1985" t="s">
        <v>1437</v>
      </c>
      <c r="AO1985">
        <v>208080902</v>
      </c>
    </row>
    <row r="1986" spans="1:41">
      <c r="A1986" t="s">
        <v>315</v>
      </c>
      <c r="D1986" t="s">
        <v>316</v>
      </c>
      <c r="E1986">
        <v>69341</v>
      </c>
      <c r="F1986" t="s">
        <v>317</v>
      </c>
      <c r="G1986" t="s">
        <v>318</v>
      </c>
      <c r="H1986" s="105" t="s">
        <v>927</v>
      </c>
      <c r="I1986" t="s">
        <v>928</v>
      </c>
      <c r="J1986" t="s">
        <v>929</v>
      </c>
      <c r="K1986" t="s">
        <v>930</v>
      </c>
      <c r="L1986">
        <v>758039</v>
      </c>
      <c r="M1986">
        <v>19360</v>
      </c>
      <c r="O1986">
        <v>333080</v>
      </c>
      <c r="P1986" t="s">
        <v>1066</v>
      </c>
      <c r="Q1986">
        <v>20299</v>
      </c>
      <c r="R1986">
        <v>152</v>
      </c>
      <c r="S1986">
        <v>20299</v>
      </c>
      <c r="T1986">
        <v>2786</v>
      </c>
      <c r="U1986" t="s">
        <v>328</v>
      </c>
      <c r="W1986">
        <v>1158667035</v>
      </c>
      <c r="X1986" s="76">
        <v>44091</v>
      </c>
      <c r="Y1986" s="76">
        <v>44201</v>
      </c>
      <c r="Z1986" s="76">
        <v>44197</v>
      </c>
      <c r="AA1986" s="76">
        <v>44227</v>
      </c>
      <c r="AB1986">
        <v>2880.19</v>
      </c>
      <c r="AC1986" t="s">
        <v>1067</v>
      </c>
      <c r="AD1986" t="s">
        <v>346</v>
      </c>
      <c r="AE1986" t="s">
        <v>324</v>
      </c>
      <c r="AF1986" t="s">
        <v>1461</v>
      </c>
      <c r="AG1986" t="s">
        <v>1455</v>
      </c>
      <c r="AH1986" t="s">
        <v>329</v>
      </c>
      <c r="AI1986" t="s">
        <v>318</v>
      </c>
      <c r="AJ1986" t="s">
        <v>1070</v>
      </c>
      <c r="AK1986">
        <v>86057</v>
      </c>
      <c r="AL1986">
        <v>46</v>
      </c>
      <c r="AM1986" t="s">
        <v>1444</v>
      </c>
      <c r="AN1986" t="s">
        <v>1445</v>
      </c>
      <c r="AO1986">
        <v>208081080</v>
      </c>
    </row>
    <row r="1987" spans="1:41">
      <c r="A1987" t="s">
        <v>315</v>
      </c>
      <c r="D1987" t="s">
        <v>316</v>
      </c>
      <c r="E1987">
        <v>69341</v>
      </c>
      <c r="F1987" t="s">
        <v>317</v>
      </c>
      <c r="G1987" t="s">
        <v>318</v>
      </c>
      <c r="H1987" s="105" t="s">
        <v>927</v>
      </c>
      <c r="I1987" t="s">
        <v>928</v>
      </c>
      <c r="J1987" t="s">
        <v>929</v>
      </c>
      <c r="K1987" t="s">
        <v>930</v>
      </c>
      <c r="L1987">
        <v>758037</v>
      </c>
      <c r="M1987">
        <v>19360</v>
      </c>
      <c r="O1987">
        <v>333080</v>
      </c>
      <c r="P1987" t="s">
        <v>1066</v>
      </c>
      <c r="Q1987">
        <v>20299</v>
      </c>
      <c r="R1987">
        <v>152</v>
      </c>
      <c r="S1987">
        <v>20299</v>
      </c>
      <c r="T1987">
        <v>2786</v>
      </c>
      <c r="U1987" t="s">
        <v>328</v>
      </c>
      <c r="W1987">
        <v>1158667035</v>
      </c>
      <c r="X1987" s="76">
        <v>44091</v>
      </c>
      <c r="Y1987" s="76">
        <v>44201</v>
      </c>
      <c r="Z1987" s="76">
        <v>44197</v>
      </c>
      <c r="AA1987" s="76">
        <v>44227</v>
      </c>
      <c r="AB1987">
        <v>2822.49</v>
      </c>
      <c r="AC1987" t="s">
        <v>1067</v>
      </c>
      <c r="AD1987" t="s">
        <v>346</v>
      </c>
      <c r="AE1987" t="s">
        <v>324</v>
      </c>
      <c r="AF1987" t="s">
        <v>1461</v>
      </c>
      <c r="AG1987" t="s">
        <v>1455</v>
      </c>
      <c r="AH1987" t="s">
        <v>329</v>
      </c>
      <c r="AI1987" t="s">
        <v>318</v>
      </c>
      <c r="AJ1987" t="s">
        <v>1070</v>
      </c>
      <c r="AK1987">
        <v>86057</v>
      </c>
      <c r="AL1987">
        <v>44</v>
      </c>
      <c r="AM1987" t="s">
        <v>1448</v>
      </c>
      <c r="AN1987" t="s">
        <v>1449</v>
      </c>
      <c r="AO1987">
        <v>208081066</v>
      </c>
    </row>
    <row r="1988" spans="1:41">
      <c r="A1988" t="s">
        <v>315</v>
      </c>
      <c r="D1988" t="s">
        <v>316</v>
      </c>
      <c r="E1988">
        <v>69341</v>
      </c>
      <c r="F1988" t="s">
        <v>317</v>
      </c>
      <c r="G1988" t="s">
        <v>318</v>
      </c>
      <c r="H1988" s="105" t="s">
        <v>927</v>
      </c>
      <c r="I1988" t="s">
        <v>928</v>
      </c>
      <c r="J1988" t="s">
        <v>929</v>
      </c>
      <c r="K1988" t="s">
        <v>930</v>
      </c>
      <c r="L1988">
        <v>758031</v>
      </c>
      <c r="M1988">
        <v>19360</v>
      </c>
      <c r="O1988">
        <v>333080</v>
      </c>
      <c r="P1988" t="s">
        <v>1066</v>
      </c>
      <c r="Q1988">
        <v>20299</v>
      </c>
      <c r="R1988">
        <v>152</v>
      </c>
      <c r="S1988">
        <v>20299</v>
      </c>
      <c r="T1988">
        <v>2786</v>
      </c>
      <c r="U1988" t="s">
        <v>328</v>
      </c>
      <c r="W1988">
        <v>1158667035</v>
      </c>
      <c r="X1988" s="76">
        <v>44091</v>
      </c>
      <c r="Y1988" s="76">
        <v>44201</v>
      </c>
      <c r="Z1988" s="76">
        <v>44197</v>
      </c>
      <c r="AA1988" s="76">
        <v>44227</v>
      </c>
      <c r="AB1988">
        <v>2822.49</v>
      </c>
      <c r="AC1988" t="s">
        <v>1067</v>
      </c>
      <c r="AD1988" t="s">
        <v>346</v>
      </c>
      <c r="AE1988" t="s">
        <v>324</v>
      </c>
      <c r="AF1988" t="s">
        <v>1461</v>
      </c>
      <c r="AG1988" t="s">
        <v>1455</v>
      </c>
      <c r="AH1988" t="s">
        <v>329</v>
      </c>
      <c r="AI1988" t="s">
        <v>318</v>
      </c>
      <c r="AJ1988" t="s">
        <v>1070</v>
      </c>
      <c r="AK1988">
        <v>86057</v>
      </c>
      <c r="AL1988">
        <v>15</v>
      </c>
      <c r="AM1988" t="s">
        <v>934</v>
      </c>
      <c r="AN1988" t="s">
        <v>935</v>
      </c>
      <c r="AO1988">
        <v>208081006</v>
      </c>
    </row>
    <row r="1989" spans="1:41">
      <c r="A1989" t="s">
        <v>315</v>
      </c>
      <c r="D1989" t="s">
        <v>316</v>
      </c>
      <c r="E1989">
        <v>69341</v>
      </c>
      <c r="F1989" t="s">
        <v>317</v>
      </c>
      <c r="G1989" t="s">
        <v>318</v>
      </c>
      <c r="H1989" s="105" t="s">
        <v>927</v>
      </c>
      <c r="I1989" t="s">
        <v>928</v>
      </c>
      <c r="J1989" t="s">
        <v>929</v>
      </c>
      <c r="K1989" t="s">
        <v>930</v>
      </c>
      <c r="L1989">
        <v>758027</v>
      </c>
      <c r="M1989">
        <v>19360</v>
      </c>
      <c r="O1989">
        <v>333080</v>
      </c>
      <c r="P1989" t="s">
        <v>1066</v>
      </c>
      <c r="Q1989">
        <v>20299</v>
      </c>
      <c r="R1989">
        <v>152</v>
      </c>
      <c r="S1989">
        <v>20299</v>
      </c>
      <c r="T1989">
        <v>2786</v>
      </c>
      <c r="U1989" t="s">
        <v>328</v>
      </c>
      <c r="W1989">
        <v>1158667035</v>
      </c>
      <c r="X1989" s="76">
        <v>44091</v>
      </c>
      <c r="Y1989" s="76">
        <v>44201</v>
      </c>
      <c r="Z1989" s="76">
        <v>44197</v>
      </c>
      <c r="AA1989" s="76">
        <v>44227</v>
      </c>
      <c r="AB1989">
        <v>2880.19</v>
      </c>
      <c r="AC1989" t="s">
        <v>1067</v>
      </c>
      <c r="AD1989" t="s">
        <v>346</v>
      </c>
      <c r="AE1989" t="s">
        <v>324</v>
      </c>
      <c r="AF1989" t="s">
        <v>1461</v>
      </c>
      <c r="AG1989" t="s">
        <v>1455</v>
      </c>
      <c r="AH1989" t="s">
        <v>329</v>
      </c>
      <c r="AI1989" t="s">
        <v>318</v>
      </c>
      <c r="AJ1989" t="s">
        <v>1070</v>
      </c>
      <c r="AK1989">
        <v>86057</v>
      </c>
      <c r="AL1989">
        <v>21</v>
      </c>
      <c r="AM1989" t="s">
        <v>956</v>
      </c>
      <c r="AN1989" t="s">
        <v>957</v>
      </c>
      <c r="AO1989">
        <v>208080962</v>
      </c>
    </row>
    <row r="1990" spans="1:41">
      <c r="A1990" t="s">
        <v>315</v>
      </c>
      <c r="D1990" t="s">
        <v>316</v>
      </c>
      <c r="E1990">
        <v>69341</v>
      </c>
      <c r="F1990" t="s">
        <v>317</v>
      </c>
      <c r="G1990" t="s">
        <v>318</v>
      </c>
      <c r="H1990" s="105" t="s">
        <v>927</v>
      </c>
      <c r="I1990" t="s">
        <v>928</v>
      </c>
      <c r="J1990" t="s">
        <v>929</v>
      </c>
      <c r="K1990" t="s">
        <v>930</v>
      </c>
      <c r="L1990">
        <v>758033</v>
      </c>
      <c r="M1990">
        <v>19360</v>
      </c>
      <c r="O1990">
        <v>333080</v>
      </c>
      <c r="P1990" t="s">
        <v>1066</v>
      </c>
      <c r="Q1990">
        <v>20299</v>
      </c>
      <c r="R1990">
        <v>152</v>
      </c>
      <c r="S1990">
        <v>20299</v>
      </c>
      <c r="T1990">
        <v>2786</v>
      </c>
      <c r="U1990" t="s">
        <v>328</v>
      </c>
      <c r="W1990">
        <v>1158667035</v>
      </c>
      <c r="X1990" s="76">
        <v>44091</v>
      </c>
      <c r="Y1990" s="76">
        <v>44201</v>
      </c>
      <c r="Z1990" s="76">
        <v>44197</v>
      </c>
      <c r="AA1990" s="76">
        <v>44227</v>
      </c>
      <c r="AB1990">
        <v>1033.79</v>
      </c>
      <c r="AC1990" t="s">
        <v>1067</v>
      </c>
      <c r="AD1990" t="s">
        <v>346</v>
      </c>
      <c r="AE1990" t="s">
        <v>324</v>
      </c>
      <c r="AF1990" t="s">
        <v>1461</v>
      </c>
      <c r="AG1990" t="s">
        <v>1455</v>
      </c>
      <c r="AH1990" t="s">
        <v>329</v>
      </c>
      <c r="AI1990" t="s">
        <v>318</v>
      </c>
      <c r="AJ1990" t="s">
        <v>1070</v>
      </c>
      <c r="AK1990">
        <v>86057</v>
      </c>
      <c r="AL1990">
        <v>11</v>
      </c>
      <c r="AM1990" t="s">
        <v>958</v>
      </c>
      <c r="AN1990" t="s">
        <v>959</v>
      </c>
      <c r="AO1990">
        <v>208081020</v>
      </c>
    </row>
    <row r="1991" spans="1:41">
      <c r="A1991" t="s">
        <v>315</v>
      </c>
      <c r="D1991" t="s">
        <v>316</v>
      </c>
      <c r="E1991">
        <v>69341</v>
      </c>
      <c r="F1991" t="s">
        <v>317</v>
      </c>
      <c r="G1991" t="s">
        <v>318</v>
      </c>
      <c r="H1991" s="105" t="s">
        <v>927</v>
      </c>
      <c r="I1991" t="s">
        <v>928</v>
      </c>
      <c r="J1991" t="s">
        <v>929</v>
      </c>
      <c r="K1991" t="s">
        <v>930</v>
      </c>
      <c r="L1991">
        <v>758025</v>
      </c>
      <c r="M1991">
        <v>19360</v>
      </c>
      <c r="O1991">
        <v>333080</v>
      </c>
      <c r="P1991" t="s">
        <v>1066</v>
      </c>
      <c r="Q1991">
        <v>20299</v>
      </c>
      <c r="R1991">
        <v>152</v>
      </c>
      <c r="S1991">
        <v>20299</v>
      </c>
      <c r="T1991">
        <v>2786</v>
      </c>
      <c r="U1991" t="s">
        <v>328</v>
      </c>
      <c r="W1991">
        <v>1158667035</v>
      </c>
      <c r="X1991" s="76">
        <v>44091</v>
      </c>
      <c r="Y1991" s="76">
        <v>44201</v>
      </c>
      <c r="Z1991" s="76">
        <v>44197</v>
      </c>
      <c r="AA1991" s="76">
        <v>44227</v>
      </c>
      <c r="AB1991">
        <v>2822.49</v>
      </c>
      <c r="AC1991" t="s">
        <v>1067</v>
      </c>
      <c r="AD1991" t="s">
        <v>346</v>
      </c>
      <c r="AE1991" t="s">
        <v>324</v>
      </c>
      <c r="AF1991" t="s">
        <v>1461</v>
      </c>
      <c r="AG1991" t="s">
        <v>1455</v>
      </c>
      <c r="AH1991" t="s">
        <v>329</v>
      </c>
      <c r="AI1991" t="s">
        <v>318</v>
      </c>
      <c r="AJ1991" t="s">
        <v>1070</v>
      </c>
      <c r="AK1991">
        <v>86057</v>
      </c>
      <c r="AL1991">
        <v>38</v>
      </c>
      <c r="AM1991" t="s">
        <v>1440</v>
      </c>
      <c r="AN1991" t="s">
        <v>1441</v>
      </c>
      <c r="AO1991">
        <v>208080948</v>
      </c>
    </row>
    <row r="1992" spans="1:41">
      <c r="A1992" t="s">
        <v>315</v>
      </c>
      <c r="D1992" t="s">
        <v>316</v>
      </c>
      <c r="E1992">
        <v>69341</v>
      </c>
      <c r="F1992" t="s">
        <v>317</v>
      </c>
      <c r="G1992" t="s">
        <v>318</v>
      </c>
      <c r="H1992" s="105" t="s">
        <v>927</v>
      </c>
      <c r="I1992" t="s">
        <v>928</v>
      </c>
      <c r="J1992" t="s">
        <v>929</v>
      </c>
      <c r="K1992" t="s">
        <v>930</v>
      </c>
      <c r="L1992">
        <v>758015</v>
      </c>
      <c r="M1992">
        <v>19360</v>
      </c>
      <c r="O1992">
        <v>333080</v>
      </c>
      <c r="P1992" t="s">
        <v>1066</v>
      </c>
      <c r="Q1992">
        <v>20299</v>
      </c>
      <c r="R1992">
        <v>152</v>
      </c>
      <c r="S1992">
        <v>20299</v>
      </c>
      <c r="T1992">
        <v>2786</v>
      </c>
      <c r="U1992" t="s">
        <v>328</v>
      </c>
      <c r="W1992">
        <v>1158667035</v>
      </c>
      <c r="X1992" s="76">
        <v>44091</v>
      </c>
      <c r="Y1992" s="76">
        <v>44201</v>
      </c>
      <c r="Z1992" s="76">
        <v>44197</v>
      </c>
      <c r="AA1992" s="76">
        <v>44227</v>
      </c>
      <c r="AB1992">
        <v>2822.49</v>
      </c>
      <c r="AC1992" t="s">
        <v>1067</v>
      </c>
      <c r="AD1992" t="s">
        <v>346</v>
      </c>
      <c r="AE1992" t="s">
        <v>324</v>
      </c>
      <c r="AF1992" t="s">
        <v>1461</v>
      </c>
      <c r="AG1992" t="s">
        <v>1455</v>
      </c>
      <c r="AH1992" t="s">
        <v>329</v>
      </c>
      <c r="AI1992" t="s">
        <v>318</v>
      </c>
      <c r="AJ1992" t="s">
        <v>1070</v>
      </c>
      <c r="AK1992">
        <v>86057</v>
      </c>
      <c r="AL1992">
        <v>22</v>
      </c>
      <c r="AM1992" t="s">
        <v>972</v>
      </c>
      <c r="AN1992" t="s">
        <v>973</v>
      </c>
      <c r="AO1992">
        <v>208080843</v>
      </c>
    </row>
    <row r="1993" spans="1:41">
      <c r="A1993" t="s">
        <v>315</v>
      </c>
      <c r="D1993" t="s">
        <v>316</v>
      </c>
      <c r="E1993">
        <v>69341</v>
      </c>
      <c r="F1993" t="s">
        <v>317</v>
      </c>
      <c r="G1993" t="s">
        <v>318</v>
      </c>
      <c r="H1993" s="105" t="s">
        <v>927</v>
      </c>
      <c r="I1993" t="s">
        <v>928</v>
      </c>
      <c r="J1993" t="s">
        <v>929</v>
      </c>
      <c r="K1993" t="s">
        <v>930</v>
      </c>
      <c r="L1993">
        <v>758051</v>
      </c>
      <c r="M1993">
        <v>19391</v>
      </c>
      <c r="O1993">
        <v>333080</v>
      </c>
      <c r="P1993" t="s">
        <v>1066</v>
      </c>
      <c r="Q1993">
        <v>20300</v>
      </c>
      <c r="R1993">
        <v>152</v>
      </c>
      <c r="S1993">
        <v>20300</v>
      </c>
      <c r="T1993">
        <v>2786</v>
      </c>
      <c r="U1993" t="s">
        <v>328</v>
      </c>
      <c r="W1993">
        <v>1158667035</v>
      </c>
      <c r="X1993" s="76">
        <v>44091</v>
      </c>
      <c r="Y1993" s="76">
        <v>44228</v>
      </c>
      <c r="Z1993" s="76">
        <v>44228</v>
      </c>
      <c r="AA1993" s="76">
        <v>44255</v>
      </c>
      <c r="AB1993">
        <v>2822.49</v>
      </c>
      <c r="AC1993" t="s">
        <v>1067</v>
      </c>
      <c r="AD1993" t="s">
        <v>346</v>
      </c>
      <c r="AE1993" t="s">
        <v>324</v>
      </c>
      <c r="AF1993" t="s">
        <v>1462</v>
      </c>
      <c r="AG1993" t="s">
        <v>1455</v>
      </c>
      <c r="AH1993" t="s">
        <v>329</v>
      </c>
      <c r="AI1993" t="s">
        <v>318</v>
      </c>
      <c r="AJ1993" t="s">
        <v>1070</v>
      </c>
      <c r="AK1993">
        <v>86057</v>
      </c>
      <c r="AL1993">
        <v>39</v>
      </c>
      <c r="AM1993" t="s">
        <v>1432</v>
      </c>
      <c r="AN1993" t="s">
        <v>1433</v>
      </c>
      <c r="AO1993">
        <v>208080955</v>
      </c>
    </row>
    <row r="1994" spans="1:41">
      <c r="A1994" t="s">
        <v>315</v>
      </c>
      <c r="D1994" t="s">
        <v>316</v>
      </c>
      <c r="E1994">
        <v>69341</v>
      </c>
      <c r="F1994" t="s">
        <v>317</v>
      </c>
      <c r="G1994" t="s">
        <v>318</v>
      </c>
      <c r="H1994" s="105" t="s">
        <v>927</v>
      </c>
      <c r="I1994" t="s">
        <v>928</v>
      </c>
      <c r="J1994" t="s">
        <v>929</v>
      </c>
      <c r="K1994" t="s">
        <v>930</v>
      </c>
      <c r="L1994">
        <v>758045</v>
      </c>
      <c r="M1994">
        <v>19391</v>
      </c>
      <c r="O1994">
        <v>333080</v>
      </c>
      <c r="P1994" t="s">
        <v>1066</v>
      </c>
      <c r="Q1994">
        <v>20300</v>
      </c>
      <c r="R1994">
        <v>152</v>
      </c>
      <c r="S1994">
        <v>20300</v>
      </c>
      <c r="T1994">
        <v>2786</v>
      </c>
      <c r="U1994" t="s">
        <v>328</v>
      </c>
      <c r="W1994">
        <v>1158667035</v>
      </c>
      <c r="X1994" s="76">
        <v>44091</v>
      </c>
      <c r="Y1994" s="76">
        <v>44228</v>
      </c>
      <c r="Z1994" s="76">
        <v>44228</v>
      </c>
      <c r="AA1994" s="76">
        <v>44255</v>
      </c>
      <c r="AB1994">
        <v>1033.79</v>
      </c>
      <c r="AC1994" t="s">
        <v>1067</v>
      </c>
      <c r="AD1994" t="s">
        <v>346</v>
      </c>
      <c r="AE1994" t="s">
        <v>324</v>
      </c>
      <c r="AF1994" t="s">
        <v>1462</v>
      </c>
      <c r="AG1994" t="s">
        <v>1455</v>
      </c>
      <c r="AH1994" t="s">
        <v>329</v>
      </c>
      <c r="AI1994" t="s">
        <v>318</v>
      </c>
      <c r="AJ1994" t="s">
        <v>1070</v>
      </c>
      <c r="AK1994">
        <v>86057</v>
      </c>
      <c r="AL1994">
        <v>33</v>
      </c>
      <c r="AM1994" t="s">
        <v>1446</v>
      </c>
      <c r="AN1994" t="s">
        <v>1447</v>
      </c>
      <c r="AO1994">
        <v>208080896</v>
      </c>
    </row>
    <row r="1995" spans="1:41">
      <c r="A1995" t="s">
        <v>315</v>
      </c>
      <c r="D1995" t="s">
        <v>316</v>
      </c>
      <c r="E1995">
        <v>69341</v>
      </c>
      <c r="F1995" t="s">
        <v>317</v>
      </c>
      <c r="G1995" t="s">
        <v>318</v>
      </c>
      <c r="H1995" s="105" t="s">
        <v>927</v>
      </c>
      <c r="I1995" t="s">
        <v>928</v>
      </c>
      <c r="J1995" t="s">
        <v>929</v>
      </c>
      <c r="K1995" t="s">
        <v>930</v>
      </c>
      <c r="L1995">
        <v>758060</v>
      </c>
      <c r="M1995">
        <v>19391</v>
      </c>
      <c r="O1995">
        <v>333080</v>
      </c>
      <c r="P1995" t="s">
        <v>1066</v>
      </c>
      <c r="Q1995">
        <v>20300</v>
      </c>
      <c r="R1995">
        <v>152</v>
      </c>
      <c r="S1995">
        <v>20300</v>
      </c>
      <c r="T1995">
        <v>2786</v>
      </c>
      <c r="U1995" t="s">
        <v>328</v>
      </c>
      <c r="W1995">
        <v>1158667035</v>
      </c>
      <c r="X1995" s="76">
        <v>44091</v>
      </c>
      <c r="Y1995" s="76">
        <v>44228</v>
      </c>
      <c r="Z1995" s="76">
        <v>44228</v>
      </c>
      <c r="AA1995" s="76">
        <v>44255</v>
      </c>
      <c r="AB1995">
        <v>2822.49</v>
      </c>
      <c r="AC1995" t="s">
        <v>1067</v>
      </c>
      <c r="AD1995" t="s">
        <v>346</v>
      </c>
      <c r="AE1995" t="s">
        <v>324</v>
      </c>
      <c r="AF1995" t="s">
        <v>1462</v>
      </c>
      <c r="AG1995" t="s">
        <v>1455</v>
      </c>
      <c r="AH1995" t="s">
        <v>329</v>
      </c>
      <c r="AI1995" t="s">
        <v>318</v>
      </c>
      <c r="AJ1995" t="s">
        <v>1070</v>
      </c>
      <c r="AK1995">
        <v>86057</v>
      </c>
      <c r="AL1995">
        <v>42</v>
      </c>
      <c r="AM1995" t="s">
        <v>1107</v>
      </c>
      <c r="AN1995" t="s">
        <v>1431</v>
      </c>
      <c r="AO1995">
        <v>208081043</v>
      </c>
    </row>
    <row r="1996" spans="1:41">
      <c r="A1996" t="s">
        <v>315</v>
      </c>
      <c r="D1996" t="s">
        <v>316</v>
      </c>
      <c r="E1996">
        <v>69341</v>
      </c>
      <c r="F1996" t="s">
        <v>317</v>
      </c>
      <c r="G1996" t="s">
        <v>318</v>
      </c>
      <c r="H1996" s="105" t="s">
        <v>927</v>
      </c>
      <c r="I1996" t="s">
        <v>928</v>
      </c>
      <c r="J1996" t="s">
        <v>929</v>
      </c>
      <c r="K1996" t="s">
        <v>930</v>
      </c>
      <c r="L1996">
        <v>758053</v>
      </c>
      <c r="M1996">
        <v>19391</v>
      </c>
      <c r="O1996">
        <v>333080</v>
      </c>
      <c r="P1996" t="s">
        <v>1066</v>
      </c>
      <c r="Q1996">
        <v>20300</v>
      </c>
      <c r="R1996">
        <v>152</v>
      </c>
      <c r="S1996">
        <v>20300</v>
      </c>
      <c r="T1996">
        <v>2786</v>
      </c>
      <c r="U1996" t="s">
        <v>328</v>
      </c>
      <c r="W1996">
        <v>1158667035</v>
      </c>
      <c r="X1996" s="76">
        <v>44091</v>
      </c>
      <c r="Y1996" s="76">
        <v>44228</v>
      </c>
      <c r="Z1996" s="76">
        <v>44228</v>
      </c>
      <c r="AA1996" s="76">
        <v>44255</v>
      </c>
      <c r="AB1996">
        <v>2822.49</v>
      </c>
      <c r="AC1996" t="s">
        <v>1067</v>
      </c>
      <c r="AD1996" t="s">
        <v>346</v>
      </c>
      <c r="AE1996" t="s">
        <v>324</v>
      </c>
      <c r="AF1996" t="s">
        <v>1462</v>
      </c>
      <c r="AG1996" t="s">
        <v>1455</v>
      </c>
      <c r="AH1996" t="s">
        <v>329</v>
      </c>
      <c r="AI1996" t="s">
        <v>318</v>
      </c>
      <c r="AJ1996" t="s">
        <v>1070</v>
      </c>
      <c r="AK1996">
        <v>86057</v>
      </c>
      <c r="AL1996">
        <v>18</v>
      </c>
      <c r="AM1996" t="s">
        <v>962</v>
      </c>
      <c r="AN1996" t="s">
        <v>963</v>
      </c>
      <c r="AO1996">
        <v>208080978</v>
      </c>
    </row>
    <row r="1997" spans="1:41">
      <c r="A1997" t="s">
        <v>315</v>
      </c>
      <c r="D1997" t="s">
        <v>316</v>
      </c>
      <c r="E1997">
        <v>69341</v>
      </c>
      <c r="F1997" t="s">
        <v>317</v>
      </c>
      <c r="G1997" t="s">
        <v>318</v>
      </c>
      <c r="H1997" s="105" t="s">
        <v>927</v>
      </c>
      <c r="I1997" t="s">
        <v>928</v>
      </c>
      <c r="J1997" t="s">
        <v>929</v>
      </c>
      <c r="K1997" t="s">
        <v>930</v>
      </c>
      <c r="L1997">
        <v>758061</v>
      </c>
      <c r="M1997">
        <v>19391</v>
      </c>
      <c r="O1997">
        <v>333080</v>
      </c>
      <c r="P1997" t="s">
        <v>1066</v>
      </c>
      <c r="Q1997">
        <v>20300</v>
      </c>
      <c r="R1997">
        <v>152</v>
      </c>
      <c r="S1997">
        <v>20300</v>
      </c>
      <c r="T1997">
        <v>2786</v>
      </c>
      <c r="U1997" t="s">
        <v>328</v>
      </c>
      <c r="W1997">
        <v>1158667035</v>
      </c>
      <c r="X1997" s="76">
        <v>44091</v>
      </c>
      <c r="Y1997" s="76">
        <v>44228</v>
      </c>
      <c r="Z1997" s="76">
        <v>44228</v>
      </c>
      <c r="AA1997" s="76">
        <v>44255</v>
      </c>
      <c r="AB1997">
        <v>2880.19</v>
      </c>
      <c r="AC1997" t="s">
        <v>1067</v>
      </c>
      <c r="AD1997" t="s">
        <v>346</v>
      </c>
      <c r="AE1997" t="s">
        <v>324</v>
      </c>
      <c r="AF1997" t="s">
        <v>1462</v>
      </c>
      <c r="AG1997" t="s">
        <v>1455</v>
      </c>
      <c r="AH1997" t="s">
        <v>329</v>
      </c>
      <c r="AI1997" t="s">
        <v>318</v>
      </c>
      <c r="AJ1997" t="s">
        <v>1070</v>
      </c>
      <c r="AK1997">
        <v>86057</v>
      </c>
      <c r="AL1997">
        <v>43</v>
      </c>
      <c r="AM1997" t="s">
        <v>1434</v>
      </c>
      <c r="AN1997" t="s">
        <v>1435</v>
      </c>
      <c r="AO1997">
        <v>208081050</v>
      </c>
    </row>
    <row r="1998" spans="1:41">
      <c r="A1998" t="s">
        <v>315</v>
      </c>
      <c r="D1998" t="s">
        <v>316</v>
      </c>
      <c r="E1998">
        <v>69341</v>
      </c>
      <c r="F1998" t="s">
        <v>317</v>
      </c>
      <c r="G1998" t="s">
        <v>318</v>
      </c>
      <c r="H1998" s="105" t="s">
        <v>927</v>
      </c>
      <c r="I1998" t="s">
        <v>928</v>
      </c>
      <c r="J1998" t="s">
        <v>929</v>
      </c>
      <c r="K1998" t="s">
        <v>930</v>
      </c>
      <c r="L1998">
        <v>758050</v>
      </c>
      <c r="M1998">
        <v>19391</v>
      </c>
      <c r="O1998">
        <v>333080</v>
      </c>
      <c r="P1998" t="s">
        <v>1066</v>
      </c>
      <c r="Q1998">
        <v>20300</v>
      </c>
      <c r="R1998">
        <v>152</v>
      </c>
      <c r="S1998">
        <v>20300</v>
      </c>
      <c r="T1998">
        <v>2786</v>
      </c>
      <c r="U1998" t="s">
        <v>328</v>
      </c>
      <c r="W1998">
        <v>1158667035</v>
      </c>
      <c r="X1998" s="76">
        <v>44091</v>
      </c>
      <c r="Y1998" s="76">
        <v>44228</v>
      </c>
      <c r="Z1998" s="76">
        <v>44228</v>
      </c>
      <c r="AA1998" s="76">
        <v>44255</v>
      </c>
      <c r="AB1998">
        <v>2822.49</v>
      </c>
      <c r="AC1998" t="s">
        <v>1067</v>
      </c>
      <c r="AD1998" t="s">
        <v>346</v>
      </c>
      <c r="AE1998" t="s">
        <v>324</v>
      </c>
      <c r="AF1998" t="s">
        <v>1462</v>
      </c>
      <c r="AG1998" t="s">
        <v>1455</v>
      </c>
      <c r="AH1998" t="s">
        <v>329</v>
      </c>
      <c r="AI1998" t="s">
        <v>318</v>
      </c>
      <c r="AJ1998" t="s">
        <v>1070</v>
      </c>
      <c r="AK1998">
        <v>86057</v>
      </c>
      <c r="AL1998">
        <v>38</v>
      </c>
      <c r="AM1998" t="s">
        <v>1440</v>
      </c>
      <c r="AN1998" t="s">
        <v>1441</v>
      </c>
      <c r="AO1998">
        <v>208080948</v>
      </c>
    </row>
    <row r="1999" spans="1:41">
      <c r="A1999" t="s">
        <v>315</v>
      </c>
      <c r="D1999" t="s">
        <v>316</v>
      </c>
      <c r="E1999">
        <v>69341</v>
      </c>
      <c r="F1999" t="s">
        <v>317</v>
      </c>
      <c r="G1999" t="s">
        <v>318</v>
      </c>
      <c r="H1999" s="105" t="s">
        <v>927</v>
      </c>
      <c r="I1999" t="s">
        <v>928</v>
      </c>
      <c r="J1999" t="s">
        <v>929</v>
      </c>
      <c r="K1999" t="s">
        <v>930</v>
      </c>
      <c r="L1999">
        <v>758063</v>
      </c>
      <c r="M1999">
        <v>19391</v>
      </c>
      <c r="O1999">
        <v>333080</v>
      </c>
      <c r="P1999" t="s">
        <v>1066</v>
      </c>
      <c r="Q1999">
        <v>20300</v>
      </c>
      <c r="R1999">
        <v>152</v>
      </c>
      <c r="S1999">
        <v>20300</v>
      </c>
      <c r="T1999">
        <v>2786</v>
      </c>
      <c r="U1999" t="s">
        <v>328</v>
      </c>
      <c r="W1999">
        <v>1158667035</v>
      </c>
      <c r="X1999" s="76">
        <v>44091</v>
      </c>
      <c r="Y1999" s="76">
        <v>44228</v>
      </c>
      <c r="Z1999" s="76">
        <v>44228</v>
      </c>
      <c r="AA1999" s="76">
        <v>44255</v>
      </c>
      <c r="AB1999">
        <v>2822.49</v>
      </c>
      <c r="AC1999" t="s">
        <v>1067</v>
      </c>
      <c r="AD1999" t="s">
        <v>346</v>
      </c>
      <c r="AE1999" t="s">
        <v>324</v>
      </c>
      <c r="AF1999" t="s">
        <v>1462</v>
      </c>
      <c r="AG1999" t="s">
        <v>1455</v>
      </c>
      <c r="AH1999" t="s">
        <v>329</v>
      </c>
      <c r="AI1999" t="s">
        <v>318</v>
      </c>
      <c r="AJ1999" t="s">
        <v>1070</v>
      </c>
      <c r="AK1999">
        <v>86057</v>
      </c>
      <c r="AL1999">
        <v>45</v>
      </c>
      <c r="AM1999" t="s">
        <v>1427</v>
      </c>
      <c r="AN1999" t="s">
        <v>1428</v>
      </c>
      <c r="AO1999">
        <v>208081073</v>
      </c>
    </row>
    <row r="2000" spans="1:41">
      <c r="A2000" t="s">
        <v>315</v>
      </c>
      <c r="D2000" t="s">
        <v>316</v>
      </c>
      <c r="E2000">
        <v>69341</v>
      </c>
      <c r="F2000" t="s">
        <v>317</v>
      </c>
      <c r="G2000" t="s">
        <v>318</v>
      </c>
      <c r="H2000" s="105" t="s">
        <v>927</v>
      </c>
      <c r="I2000" t="s">
        <v>928</v>
      </c>
      <c r="J2000" t="s">
        <v>929</v>
      </c>
      <c r="K2000" t="s">
        <v>930</v>
      </c>
      <c r="L2000">
        <v>758044</v>
      </c>
      <c r="M2000">
        <v>19391</v>
      </c>
      <c r="O2000">
        <v>333080</v>
      </c>
      <c r="P2000" t="s">
        <v>1066</v>
      </c>
      <c r="Q2000">
        <v>20300</v>
      </c>
      <c r="R2000">
        <v>152</v>
      </c>
      <c r="S2000">
        <v>20300</v>
      </c>
      <c r="T2000">
        <v>2786</v>
      </c>
      <c r="U2000" t="s">
        <v>328</v>
      </c>
      <c r="W2000">
        <v>1158667035</v>
      </c>
      <c r="X2000" s="76">
        <v>44091</v>
      </c>
      <c r="Y2000" s="76">
        <v>44228</v>
      </c>
      <c r="Z2000" s="76">
        <v>44228</v>
      </c>
      <c r="AA2000" s="76">
        <v>44255</v>
      </c>
      <c r="AB2000">
        <v>2880.19</v>
      </c>
      <c r="AC2000" t="s">
        <v>1067</v>
      </c>
      <c r="AD2000" t="s">
        <v>346</v>
      </c>
      <c r="AE2000" t="s">
        <v>324</v>
      </c>
      <c r="AF2000" t="s">
        <v>1462</v>
      </c>
      <c r="AG2000" t="s">
        <v>1455</v>
      </c>
      <c r="AH2000" t="s">
        <v>329</v>
      </c>
      <c r="AI2000" t="s">
        <v>318</v>
      </c>
      <c r="AJ2000" t="s">
        <v>1070</v>
      </c>
      <c r="AK2000">
        <v>86057</v>
      </c>
      <c r="AL2000">
        <v>20</v>
      </c>
      <c r="AM2000" t="s">
        <v>952</v>
      </c>
      <c r="AN2000" t="s">
        <v>953</v>
      </c>
      <c r="AO2000">
        <v>208080880</v>
      </c>
    </row>
    <row r="2001" spans="1:41">
      <c r="A2001" t="s">
        <v>315</v>
      </c>
      <c r="D2001" t="s">
        <v>316</v>
      </c>
      <c r="E2001">
        <v>69341</v>
      </c>
      <c r="F2001" t="s">
        <v>317</v>
      </c>
      <c r="G2001" t="s">
        <v>318</v>
      </c>
      <c r="H2001" s="105" t="s">
        <v>927</v>
      </c>
      <c r="I2001" t="s">
        <v>928</v>
      </c>
      <c r="J2001" t="s">
        <v>929</v>
      </c>
      <c r="K2001" t="s">
        <v>930</v>
      </c>
      <c r="L2001">
        <v>758057</v>
      </c>
      <c r="M2001">
        <v>19391</v>
      </c>
      <c r="O2001">
        <v>333080</v>
      </c>
      <c r="P2001" t="s">
        <v>1066</v>
      </c>
      <c r="Q2001">
        <v>20300</v>
      </c>
      <c r="R2001">
        <v>152</v>
      </c>
      <c r="S2001">
        <v>20300</v>
      </c>
      <c r="T2001">
        <v>2786</v>
      </c>
      <c r="U2001" t="s">
        <v>328</v>
      </c>
      <c r="W2001">
        <v>1158667035</v>
      </c>
      <c r="X2001" s="76">
        <v>44091</v>
      </c>
      <c r="Y2001" s="76">
        <v>44228</v>
      </c>
      <c r="Z2001" s="76">
        <v>44228</v>
      </c>
      <c r="AA2001" s="76">
        <v>44255</v>
      </c>
      <c r="AB2001">
        <v>2822.49</v>
      </c>
      <c r="AC2001" t="s">
        <v>1067</v>
      </c>
      <c r="AD2001" t="s">
        <v>346</v>
      </c>
      <c r="AE2001" t="s">
        <v>324</v>
      </c>
      <c r="AF2001" t="s">
        <v>1462</v>
      </c>
      <c r="AG2001" t="s">
        <v>1455</v>
      </c>
      <c r="AH2001" t="s">
        <v>329</v>
      </c>
      <c r="AI2001" t="s">
        <v>318</v>
      </c>
      <c r="AJ2001" t="s">
        <v>1070</v>
      </c>
      <c r="AK2001">
        <v>86057</v>
      </c>
      <c r="AL2001">
        <v>41</v>
      </c>
      <c r="AM2001" t="s">
        <v>1438</v>
      </c>
      <c r="AN2001" t="s">
        <v>1439</v>
      </c>
      <c r="AO2001">
        <v>208081013</v>
      </c>
    </row>
    <row r="2002" spans="1:41">
      <c r="A2002" t="s">
        <v>315</v>
      </c>
      <c r="D2002" t="s">
        <v>316</v>
      </c>
      <c r="E2002">
        <v>69341</v>
      </c>
      <c r="F2002" t="s">
        <v>317</v>
      </c>
      <c r="G2002" t="s">
        <v>318</v>
      </c>
      <c r="H2002" s="105" t="s">
        <v>927</v>
      </c>
      <c r="I2002" t="s">
        <v>928</v>
      </c>
      <c r="J2002" t="s">
        <v>929</v>
      </c>
      <c r="K2002" t="s">
        <v>930</v>
      </c>
      <c r="L2002">
        <v>758054</v>
      </c>
      <c r="M2002">
        <v>19391</v>
      </c>
      <c r="O2002">
        <v>333080</v>
      </c>
      <c r="P2002" t="s">
        <v>1066</v>
      </c>
      <c r="Q2002">
        <v>20300</v>
      </c>
      <c r="R2002">
        <v>152</v>
      </c>
      <c r="S2002">
        <v>20300</v>
      </c>
      <c r="T2002">
        <v>2786</v>
      </c>
      <c r="U2002" t="s">
        <v>328</v>
      </c>
      <c r="W2002">
        <v>1158667035</v>
      </c>
      <c r="X2002" s="76">
        <v>44091</v>
      </c>
      <c r="Y2002" s="76">
        <v>44228</v>
      </c>
      <c r="Z2002" s="76">
        <v>44228</v>
      </c>
      <c r="AA2002" s="76">
        <v>44255</v>
      </c>
      <c r="AB2002">
        <v>2735.94</v>
      </c>
      <c r="AC2002" t="s">
        <v>1067</v>
      </c>
      <c r="AD2002" t="s">
        <v>346</v>
      </c>
      <c r="AE2002" t="s">
        <v>324</v>
      </c>
      <c r="AF2002" t="s">
        <v>1462</v>
      </c>
      <c r="AG2002" t="s">
        <v>1455</v>
      </c>
      <c r="AH2002" t="s">
        <v>329</v>
      </c>
      <c r="AI2002" t="s">
        <v>318</v>
      </c>
      <c r="AJ2002" t="s">
        <v>1070</v>
      </c>
      <c r="AK2002">
        <v>86057</v>
      </c>
      <c r="AL2002">
        <v>12</v>
      </c>
      <c r="AM2002" t="s">
        <v>974</v>
      </c>
      <c r="AN2002" t="s">
        <v>975</v>
      </c>
      <c r="AO2002">
        <v>208080985</v>
      </c>
    </row>
    <row r="2003" spans="1:41">
      <c r="A2003" t="s">
        <v>315</v>
      </c>
      <c r="D2003" t="s">
        <v>316</v>
      </c>
      <c r="E2003">
        <v>69341</v>
      </c>
      <c r="F2003" t="s">
        <v>317</v>
      </c>
      <c r="G2003" t="s">
        <v>318</v>
      </c>
      <c r="H2003" s="105" t="s">
        <v>927</v>
      </c>
      <c r="I2003" t="s">
        <v>928</v>
      </c>
      <c r="J2003" t="s">
        <v>929</v>
      </c>
      <c r="K2003" t="s">
        <v>930</v>
      </c>
      <c r="L2003">
        <v>758041</v>
      </c>
      <c r="M2003">
        <v>19391</v>
      </c>
      <c r="O2003">
        <v>333080</v>
      </c>
      <c r="P2003" t="s">
        <v>1066</v>
      </c>
      <c r="Q2003">
        <v>20300</v>
      </c>
      <c r="R2003">
        <v>152</v>
      </c>
      <c r="S2003">
        <v>20300</v>
      </c>
      <c r="T2003">
        <v>2786</v>
      </c>
      <c r="U2003" t="s">
        <v>328</v>
      </c>
      <c r="W2003">
        <v>1158667035</v>
      </c>
      <c r="X2003" s="76">
        <v>44091</v>
      </c>
      <c r="Y2003" s="76">
        <v>44228</v>
      </c>
      <c r="Z2003" s="76">
        <v>44228</v>
      </c>
      <c r="AA2003" s="76">
        <v>44255</v>
      </c>
      <c r="AB2003">
        <v>2822.49</v>
      </c>
      <c r="AC2003" t="s">
        <v>1067</v>
      </c>
      <c r="AD2003" t="s">
        <v>346</v>
      </c>
      <c r="AE2003" t="s">
        <v>324</v>
      </c>
      <c r="AF2003" t="s">
        <v>1462</v>
      </c>
      <c r="AG2003" t="s">
        <v>1455</v>
      </c>
      <c r="AH2003" t="s">
        <v>329</v>
      </c>
      <c r="AI2003" t="s">
        <v>318</v>
      </c>
      <c r="AJ2003" t="s">
        <v>1070</v>
      </c>
      <c r="AK2003">
        <v>86057</v>
      </c>
      <c r="AL2003">
        <v>17</v>
      </c>
      <c r="AM2003" t="s">
        <v>936</v>
      </c>
      <c r="AN2003" t="s">
        <v>937</v>
      </c>
      <c r="AO2003">
        <v>208080850</v>
      </c>
    </row>
    <row r="2004" spans="1:41">
      <c r="A2004" t="s">
        <v>315</v>
      </c>
      <c r="D2004" t="s">
        <v>316</v>
      </c>
      <c r="E2004">
        <v>69341</v>
      </c>
      <c r="F2004" t="s">
        <v>317</v>
      </c>
      <c r="G2004" t="s">
        <v>318</v>
      </c>
      <c r="H2004" s="105" t="s">
        <v>927</v>
      </c>
      <c r="I2004" t="s">
        <v>928</v>
      </c>
      <c r="J2004" t="s">
        <v>929</v>
      </c>
      <c r="K2004" t="s">
        <v>930</v>
      </c>
      <c r="L2004">
        <v>758048</v>
      </c>
      <c r="M2004">
        <v>19391</v>
      </c>
      <c r="O2004">
        <v>333080</v>
      </c>
      <c r="P2004" t="s">
        <v>1066</v>
      </c>
      <c r="Q2004">
        <v>20300</v>
      </c>
      <c r="R2004">
        <v>152</v>
      </c>
      <c r="S2004">
        <v>20300</v>
      </c>
      <c r="T2004">
        <v>2786</v>
      </c>
      <c r="U2004" t="s">
        <v>328</v>
      </c>
      <c r="W2004">
        <v>1158667035</v>
      </c>
      <c r="X2004" s="76">
        <v>44091</v>
      </c>
      <c r="Y2004" s="76">
        <v>44228</v>
      </c>
      <c r="Z2004" s="76">
        <v>44228</v>
      </c>
      <c r="AA2004" s="76">
        <v>44255</v>
      </c>
      <c r="AB2004">
        <v>1033.79</v>
      </c>
      <c r="AC2004" t="s">
        <v>1067</v>
      </c>
      <c r="AD2004" t="s">
        <v>346</v>
      </c>
      <c r="AE2004" t="s">
        <v>324</v>
      </c>
      <c r="AF2004" t="s">
        <v>1462</v>
      </c>
      <c r="AG2004" t="s">
        <v>1455</v>
      </c>
      <c r="AH2004" t="s">
        <v>329</v>
      </c>
      <c r="AI2004" t="s">
        <v>318</v>
      </c>
      <c r="AJ2004" t="s">
        <v>1070</v>
      </c>
      <c r="AK2004">
        <v>86057</v>
      </c>
      <c r="AL2004">
        <v>36</v>
      </c>
      <c r="AM2004" t="s">
        <v>1425</v>
      </c>
      <c r="AN2004" t="s">
        <v>1426</v>
      </c>
      <c r="AO2004">
        <v>208080925</v>
      </c>
    </row>
    <row r="2005" spans="1:41">
      <c r="A2005" t="s">
        <v>315</v>
      </c>
      <c r="D2005" t="s">
        <v>316</v>
      </c>
      <c r="E2005">
        <v>69341</v>
      </c>
      <c r="F2005" t="s">
        <v>317</v>
      </c>
      <c r="G2005" t="s">
        <v>318</v>
      </c>
      <c r="H2005" s="105" t="s">
        <v>927</v>
      </c>
      <c r="I2005" t="s">
        <v>928</v>
      </c>
      <c r="J2005" t="s">
        <v>929</v>
      </c>
      <c r="K2005" t="s">
        <v>930</v>
      </c>
      <c r="L2005">
        <v>758043</v>
      </c>
      <c r="M2005">
        <v>19391</v>
      </c>
      <c r="O2005">
        <v>333080</v>
      </c>
      <c r="P2005" t="s">
        <v>1066</v>
      </c>
      <c r="Q2005">
        <v>20300</v>
      </c>
      <c r="R2005">
        <v>152</v>
      </c>
      <c r="S2005">
        <v>20300</v>
      </c>
      <c r="T2005">
        <v>2786</v>
      </c>
      <c r="U2005" t="s">
        <v>328</v>
      </c>
      <c r="W2005">
        <v>1158667035</v>
      </c>
      <c r="X2005" s="76">
        <v>44091</v>
      </c>
      <c r="Y2005" s="76">
        <v>44228</v>
      </c>
      <c r="Z2005" s="76">
        <v>44228</v>
      </c>
      <c r="AA2005" s="76">
        <v>44255</v>
      </c>
      <c r="AB2005">
        <v>3459.6</v>
      </c>
      <c r="AC2005" t="s">
        <v>1067</v>
      </c>
      <c r="AD2005" t="s">
        <v>346</v>
      </c>
      <c r="AE2005" t="s">
        <v>324</v>
      </c>
      <c r="AF2005" t="s">
        <v>1462</v>
      </c>
      <c r="AG2005" t="s">
        <v>1455</v>
      </c>
      <c r="AH2005" t="s">
        <v>329</v>
      </c>
      <c r="AI2005" t="s">
        <v>318</v>
      </c>
      <c r="AJ2005" t="s">
        <v>1070</v>
      </c>
      <c r="AK2005">
        <v>86057</v>
      </c>
      <c r="AL2005">
        <v>13</v>
      </c>
      <c r="AM2005" t="s">
        <v>968</v>
      </c>
      <c r="AN2005" t="s">
        <v>969</v>
      </c>
      <c r="AO2005">
        <v>208080873</v>
      </c>
    </row>
    <row r="2006" spans="1:41">
      <c r="A2006" t="s">
        <v>315</v>
      </c>
      <c r="D2006" t="s">
        <v>316</v>
      </c>
      <c r="E2006">
        <v>69341</v>
      </c>
      <c r="F2006" t="s">
        <v>317</v>
      </c>
      <c r="G2006" t="s">
        <v>318</v>
      </c>
      <c r="H2006" s="105" t="s">
        <v>927</v>
      </c>
      <c r="I2006" t="s">
        <v>928</v>
      </c>
      <c r="J2006" t="s">
        <v>929</v>
      </c>
      <c r="K2006" t="s">
        <v>930</v>
      </c>
      <c r="L2006">
        <v>758056</v>
      </c>
      <c r="M2006">
        <v>19391</v>
      </c>
      <c r="O2006">
        <v>333080</v>
      </c>
      <c r="P2006" t="s">
        <v>1066</v>
      </c>
      <c r="Q2006">
        <v>20300</v>
      </c>
      <c r="R2006">
        <v>152</v>
      </c>
      <c r="S2006">
        <v>20300</v>
      </c>
      <c r="T2006">
        <v>2786</v>
      </c>
      <c r="U2006" t="s">
        <v>328</v>
      </c>
      <c r="W2006">
        <v>1158667035</v>
      </c>
      <c r="X2006" s="76">
        <v>44091</v>
      </c>
      <c r="Y2006" s="76">
        <v>44228</v>
      </c>
      <c r="Z2006" s="76">
        <v>44228</v>
      </c>
      <c r="AA2006" s="76">
        <v>44255</v>
      </c>
      <c r="AB2006">
        <v>2822.49</v>
      </c>
      <c r="AC2006" t="s">
        <v>1067</v>
      </c>
      <c r="AD2006" t="s">
        <v>346</v>
      </c>
      <c r="AE2006" t="s">
        <v>324</v>
      </c>
      <c r="AF2006" t="s">
        <v>1462</v>
      </c>
      <c r="AG2006" t="s">
        <v>1455</v>
      </c>
      <c r="AH2006" t="s">
        <v>329</v>
      </c>
      <c r="AI2006" t="s">
        <v>318</v>
      </c>
      <c r="AJ2006" t="s">
        <v>1070</v>
      </c>
      <c r="AK2006">
        <v>86057</v>
      </c>
      <c r="AL2006">
        <v>15</v>
      </c>
      <c r="AM2006" t="s">
        <v>934</v>
      </c>
      <c r="AN2006" t="s">
        <v>935</v>
      </c>
      <c r="AO2006">
        <v>208081006</v>
      </c>
    </row>
    <row r="2007" spans="1:41">
      <c r="A2007" t="s">
        <v>315</v>
      </c>
      <c r="D2007" t="s">
        <v>316</v>
      </c>
      <c r="E2007">
        <v>69341</v>
      </c>
      <c r="F2007" t="s">
        <v>317</v>
      </c>
      <c r="G2007" t="s">
        <v>318</v>
      </c>
      <c r="H2007" s="105" t="s">
        <v>927</v>
      </c>
      <c r="I2007" t="s">
        <v>928</v>
      </c>
      <c r="J2007" t="s">
        <v>929</v>
      </c>
      <c r="K2007" t="s">
        <v>930</v>
      </c>
      <c r="L2007">
        <v>758055</v>
      </c>
      <c r="M2007">
        <v>19391</v>
      </c>
      <c r="O2007">
        <v>333080</v>
      </c>
      <c r="P2007" t="s">
        <v>1066</v>
      </c>
      <c r="Q2007">
        <v>20300</v>
      </c>
      <c r="R2007">
        <v>152</v>
      </c>
      <c r="S2007">
        <v>20300</v>
      </c>
      <c r="T2007">
        <v>2786</v>
      </c>
      <c r="U2007" t="s">
        <v>328</v>
      </c>
      <c r="W2007">
        <v>1158667035</v>
      </c>
      <c r="X2007" s="76">
        <v>44091</v>
      </c>
      <c r="Y2007" s="76">
        <v>44228</v>
      </c>
      <c r="Z2007" s="76">
        <v>44228</v>
      </c>
      <c r="AA2007" s="76">
        <v>44255</v>
      </c>
      <c r="AB2007">
        <v>2822.49</v>
      </c>
      <c r="AC2007" t="s">
        <v>1067</v>
      </c>
      <c r="AD2007" t="s">
        <v>346</v>
      </c>
      <c r="AE2007" t="s">
        <v>324</v>
      </c>
      <c r="AF2007" t="s">
        <v>1462</v>
      </c>
      <c r="AG2007" t="s">
        <v>1455</v>
      </c>
      <c r="AH2007" t="s">
        <v>329</v>
      </c>
      <c r="AI2007" t="s">
        <v>318</v>
      </c>
      <c r="AJ2007" t="s">
        <v>1070</v>
      </c>
      <c r="AK2007">
        <v>86057</v>
      </c>
      <c r="AL2007">
        <v>40</v>
      </c>
      <c r="AM2007" t="s">
        <v>1450</v>
      </c>
      <c r="AN2007" t="s">
        <v>1451</v>
      </c>
      <c r="AO2007">
        <v>208080992</v>
      </c>
    </row>
    <row r="2008" spans="1:41">
      <c r="A2008" t="s">
        <v>315</v>
      </c>
      <c r="D2008" t="s">
        <v>316</v>
      </c>
      <c r="E2008">
        <v>69341</v>
      </c>
      <c r="F2008" t="s">
        <v>317</v>
      </c>
      <c r="G2008" t="s">
        <v>318</v>
      </c>
      <c r="H2008" s="105" t="s">
        <v>927</v>
      </c>
      <c r="I2008" t="s">
        <v>928</v>
      </c>
      <c r="J2008" t="s">
        <v>929</v>
      </c>
      <c r="K2008" t="s">
        <v>930</v>
      </c>
      <c r="L2008">
        <v>758062</v>
      </c>
      <c r="M2008">
        <v>19391</v>
      </c>
      <c r="O2008">
        <v>333080</v>
      </c>
      <c r="P2008" t="s">
        <v>1066</v>
      </c>
      <c r="Q2008">
        <v>20300</v>
      </c>
      <c r="R2008">
        <v>152</v>
      </c>
      <c r="S2008">
        <v>20300</v>
      </c>
      <c r="T2008">
        <v>2786</v>
      </c>
      <c r="U2008" t="s">
        <v>328</v>
      </c>
      <c r="W2008">
        <v>1158667035</v>
      </c>
      <c r="X2008" s="76">
        <v>44091</v>
      </c>
      <c r="Y2008" s="76">
        <v>44228</v>
      </c>
      <c r="Z2008" s="76">
        <v>44228</v>
      </c>
      <c r="AA2008" s="76">
        <v>44255</v>
      </c>
      <c r="AB2008">
        <v>2822.49</v>
      </c>
      <c r="AC2008" t="s">
        <v>1067</v>
      </c>
      <c r="AD2008" t="s">
        <v>346</v>
      </c>
      <c r="AE2008" t="s">
        <v>324</v>
      </c>
      <c r="AF2008" t="s">
        <v>1462</v>
      </c>
      <c r="AG2008" t="s">
        <v>1455</v>
      </c>
      <c r="AH2008" t="s">
        <v>329</v>
      </c>
      <c r="AI2008" t="s">
        <v>318</v>
      </c>
      <c r="AJ2008" t="s">
        <v>1070</v>
      </c>
      <c r="AK2008">
        <v>86057</v>
      </c>
      <c r="AL2008">
        <v>44</v>
      </c>
      <c r="AM2008" t="s">
        <v>1448</v>
      </c>
      <c r="AN2008" t="s">
        <v>1449</v>
      </c>
      <c r="AO2008">
        <v>208081066</v>
      </c>
    </row>
    <row r="2009" spans="1:41">
      <c r="A2009" t="s">
        <v>315</v>
      </c>
      <c r="D2009" t="s">
        <v>316</v>
      </c>
      <c r="E2009">
        <v>69341</v>
      </c>
      <c r="F2009" t="s">
        <v>317</v>
      </c>
      <c r="G2009" t="s">
        <v>318</v>
      </c>
      <c r="H2009" s="105" t="s">
        <v>927</v>
      </c>
      <c r="I2009" t="s">
        <v>928</v>
      </c>
      <c r="J2009" t="s">
        <v>929</v>
      </c>
      <c r="K2009" t="s">
        <v>930</v>
      </c>
      <c r="L2009">
        <v>758047</v>
      </c>
      <c r="M2009">
        <v>19391</v>
      </c>
      <c r="O2009">
        <v>333080</v>
      </c>
      <c r="P2009" t="s">
        <v>1066</v>
      </c>
      <c r="Q2009">
        <v>20300</v>
      </c>
      <c r="R2009">
        <v>152</v>
      </c>
      <c r="S2009">
        <v>20300</v>
      </c>
      <c r="T2009">
        <v>2786</v>
      </c>
      <c r="U2009" t="s">
        <v>328</v>
      </c>
      <c r="W2009">
        <v>1158667035</v>
      </c>
      <c r="X2009" s="76">
        <v>44091</v>
      </c>
      <c r="Y2009" s="76">
        <v>44228</v>
      </c>
      <c r="Z2009" s="76">
        <v>44228</v>
      </c>
      <c r="AA2009" s="76">
        <v>44255</v>
      </c>
      <c r="AB2009">
        <v>2822.49</v>
      </c>
      <c r="AC2009" t="s">
        <v>1067</v>
      </c>
      <c r="AD2009" t="s">
        <v>346</v>
      </c>
      <c r="AE2009" t="s">
        <v>324</v>
      </c>
      <c r="AF2009" t="s">
        <v>1462</v>
      </c>
      <c r="AG2009" t="s">
        <v>1455</v>
      </c>
      <c r="AH2009" t="s">
        <v>329</v>
      </c>
      <c r="AI2009" t="s">
        <v>318</v>
      </c>
      <c r="AJ2009" t="s">
        <v>1070</v>
      </c>
      <c r="AK2009">
        <v>86057</v>
      </c>
      <c r="AL2009">
        <v>35</v>
      </c>
      <c r="AM2009" t="s">
        <v>1429</v>
      </c>
      <c r="AN2009" t="s">
        <v>1430</v>
      </c>
      <c r="AO2009">
        <v>208080918</v>
      </c>
    </row>
    <row r="2010" spans="1:41">
      <c r="A2010" t="s">
        <v>315</v>
      </c>
      <c r="D2010" t="s">
        <v>316</v>
      </c>
      <c r="E2010">
        <v>69341</v>
      </c>
      <c r="F2010" t="s">
        <v>317</v>
      </c>
      <c r="G2010" t="s">
        <v>318</v>
      </c>
      <c r="H2010" s="105" t="s">
        <v>927</v>
      </c>
      <c r="I2010" t="s">
        <v>928</v>
      </c>
      <c r="J2010" t="s">
        <v>929</v>
      </c>
      <c r="K2010" t="s">
        <v>930</v>
      </c>
      <c r="L2010">
        <v>758064</v>
      </c>
      <c r="M2010">
        <v>19391</v>
      </c>
      <c r="O2010">
        <v>333080</v>
      </c>
      <c r="P2010" t="s">
        <v>1066</v>
      </c>
      <c r="Q2010">
        <v>20300</v>
      </c>
      <c r="R2010">
        <v>152</v>
      </c>
      <c r="S2010">
        <v>20300</v>
      </c>
      <c r="T2010">
        <v>2786</v>
      </c>
      <c r="U2010" t="s">
        <v>328</v>
      </c>
      <c r="W2010">
        <v>1158667035</v>
      </c>
      <c r="X2010" s="76">
        <v>44091</v>
      </c>
      <c r="Y2010" s="76">
        <v>44228</v>
      </c>
      <c r="Z2010" s="76">
        <v>44228</v>
      </c>
      <c r="AA2010" s="76">
        <v>44255</v>
      </c>
      <c r="AB2010">
        <v>2880.19</v>
      </c>
      <c r="AC2010" t="s">
        <v>1067</v>
      </c>
      <c r="AD2010" t="s">
        <v>346</v>
      </c>
      <c r="AE2010" t="s">
        <v>324</v>
      </c>
      <c r="AF2010" t="s">
        <v>1462</v>
      </c>
      <c r="AG2010" t="s">
        <v>1455</v>
      </c>
      <c r="AH2010" t="s">
        <v>329</v>
      </c>
      <c r="AI2010" t="s">
        <v>318</v>
      </c>
      <c r="AJ2010" t="s">
        <v>1070</v>
      </c>
      <c r="AK2010">
        <v>86057</v>
      </c>
      <c r="AL2010">
        <v>46</v>
      </c>
      <c r="AM2010" t="s">
        <v>1444</v>
      </c>
      <c r="AN2010" t="s">
        <v>1445</v>
      </c>
      <c r="AO2010">
        <v>208081080</v>
      </c>
    </row>
    <row r="2011" spans="1:41">
      <c r="A2011" t="s">
        <v>315</v>
      </c>
      <c r="D2011" t="s">
        <v>316</v>
      </c>
      <c r="E2011">
        <v>69341</v>
      </c>
      <c r="F2011" t="s">
        <v>317</v>
      </c>
      <c r="G2011" t="s">
        <v>318</v>
      </c>
      <c r="H2011" s="105" t="s">
        <v>927</v>
      </c>
      <c r="I2011" t="s">
        <v>928</v>
      </c>
      <c r="J2011" t="s">
        <v>929</v>
      </c>
      <c r="K2011" t="s">
        <v>930</v>
      </c>
      <c r="L2011">
        <v>758049</v>
      </c>
      <c r="M2011">
        <v>19391</v>
      </c>
      <c r="O2011">
        <v>333080</v>
      </c>
      <c r="P2011" t="s">
        <v>1066</v>
      </c>
      <c r="Q2011">
        <v>20300</v>
      </c>
      <c r="R2011">
        <v>152</v>
      </c>
      <c r="S2011">
        <v>20300</v>
      </c>
      <c r="T2011">
        <v>2786</v>
      </c>
      <c r="U2011" t="s">
        <v>328</v>
      </c>
      <c r="W2011">
        <v>1158667035</v>
      </c>
      <c r="X2011" s="76">
        <v>44091</v>
      </c>
      <c r="Y2011" s="76">
        <v>44228</v>
      </c>
      <c r="Z2011" s="76">
        <v>44228</v>
      </c>
      <c r="AA2011" s="76">
        <v>44255</v>
      </c>
      <c r="AB2011">
        <v>2149.33</v>
      </c>
      <c r="AC2011" t="s">
        <v>1067</v>
      </c>
      <c r="AD2011" t="s">
        <v>346</v>
      </c>
      <c r="AE2011" t="s">
        <v>324</v>
      </c>
      <c r="AF2011" t="s">
        <v>1462</v>
      </c>
      <c r="AG2011" t="s">
        <v>1455</v>
      </c>
      <c r="AH2011" t="s">
        <v>329</v>
      </c>
      <c r="AI2011" t="s">
        <v>318</v>
      </c>
      <c r="AJ2011" t="s">
        <v>1070</v>
      </c>
      <c r="AK2011">
        <v>86057</v>
      </c>
      <c r="AL2011">
        <v>37</v>
      </c>
      <c r="AM2011" t="s">
        <v>1442</v>
      </c>
      <c r="AN2011" t="s">
        <v>1443</v>
      </c>
      <c r="AO2011">
        <v>208080932</v>
      </c>
    </row>
    <row r="2012" spans="1:41">
      <c r="A2012" t="s">
        <v>315</v>
      </c>
      <c r="D2012" t="s">
        <v>316</v>
      </c>
      <c r="E2012">
        <v>69341</v>
      </c>
      <c r="F2012" t="s">
        <v>317</v>
      </c>
      <c r="G2012" t="s">
        <v>318</v>
      </c>
      <c r="H2012" s="105" t="s">
        <v>927</v>
      </c>
      <c r="I2012" t="s">
        <v>928</v>
      </c>
      <c r="J2012" t="s">
        <v>929</v>
      </c>
      <c r="K2012" t="s">
        <v>930</v>
      </c>
      <c r="L2012">
        <v>758046</v>
      </c>
      <c r="M2012">
        <v>19391</v>
      </c>
      <c r="O2012">
        <v>333080</v>
      </c>
      <c r="P2012" t="s">
        <v>1066</v>
      </c>
      <c r="Q2012">
        <v>20300</v>
      </c>
      <c r="R2012">
        <v>152</v>
      </c>
      <c r="S2012">
        <v>20300</v>
      </c>
      <c r="T2012">
        <v>2786</v>
      </c>
      <c r="U2012" t="s">
        <v>328</v>
      </c>
      <c r="W2012">
        <v>1158667035</v>
      </c>
      <c r="X2012" s="76">
        <v>44091</v>
      </c>
      <c r="Y2012" s="76">
        <v>44228</v>
      </c>
      <c r="Z2012" s="76">
        <v>44228</v>
      </c>
      <c r="AA2012" s="76">
        <v>44255</v>
      </c>
      <c r="AB2012">
        <v>2182.98</v>
      </c>
      <c r="AC2012" t="s">
        <v>1067</v>
      </c>
      <c r="AD2012" t="s">
        <v>346</v>
      </c>
      <c r="AE2012" t="s">
        <v>324</v>
      </c>
      <c r="AF2012" t="s">
        <v>1462</v>
      </c>
      <c r="AG2012" t="s">
        <v>1455</v>
      </c>
      <c r="AH2012" t="s">
        <v>329</v>
      </c>
      <c r="AI2012" t="s">
        <v>318</v>
      </c>
      <c r="AJ2012" t="s">
        <v>1070</v>
      </c>
      <c r="AK2012">
        <v>86057</v>
      </c>
      <c r="AL2012">
        <v>34</v>
      </c>
      <c r="AM2012" t="s">
        <v>1436</v>
      </c>
      <c r="AN2012" t="s">
        <v>1437</v>
      </c>
      <c r="AO2012">
        <v>208080902</v>
      </c>
    </row>
    <row r="2013" spans="1:41">
      <c r="A2013" t="s">
        <v>315</v>
      </c>
      <c r="D2013" t="s">
        <v>316</v>
      </c>
      <c r="E2013">
        <v>69341</v>
      </c>
      <c r="F2013" t="s">
        <v>317</v>
      </c>
      <c r="G2013" t="s">
        <v>318</v>
      </c>
      <c r="H2013" s="105" t="s">
        <v>927</v>
      </c>
      <c r="I2013" t="s">
        <v>928</v>
      </c>
      <c r="J2013" t="s">
        <v>929</v>
      </c>
      <c r="K2013" t="s">
        <v>930</v>
      </c>
      <c r="L2013">
        <v>758052</v>
      </c>
      <c r="M2013">
        <v>19391</v>
      </c>
      <c r="O2013">
        <v>333080</v>
      </c>
      <c r="P2013" t="s">
        <v>1066</v>
      </c>
      <c r="Q2013">
        <v>20300</v>
      </c>
      <c r="R2013">
        <v>152</v>
      </c>
      <c r="S2013">
        <v>20300</v>
      </c>
      <c r="T2013">
        <v>2786</v>
      </c>
      <c r="U2013" t="s">
        <v>328</v>
      </c>
      <c r="W2013">
        <v>1158667035</v>
      </c>
      <c r="X2013" s="76">
        <v>44091</v>
      </c>
      <c r="Y2013" s="76">
        <v>44228</v>
      </c>
      <c r="Z2013" s="76">
        <v>44228</v>
      </c>
      <c r="AA2013" s="76">
        <v>44255</v>
      </c>
      <c r="AB2013">
        <v>2880.19</v>
      </c>
      <c r="AC2013" t="s">
        <v>1067</v>
      </c>
      <c r="AD2013" t="s">
        <v>346</v>
      </c>
      <c r="AE2013" t="s">
        <v>324</v>
      </c>
      <c r="AF2013" t="s">
        <v>1462</v>
      </c>
      <c r="AG2013" t="s">
        <v>1455</v>
      </c>
      <c r="AH2013" t="s">
        <v>329</v>
      </c>
      <c r="AI2013" t="s">
        <v>318</v>
      </c>
      <c r="AJ2013" t="s">
        <v>1070</v>
      </c>
      <c r="AK2013">
        <v>86057</v>
      </c>
      <c r="AL2013">
        <v>21</v>
      </c>
      <c r="AM2013" t="s">
        <v>956</v>
      </c>
      <c r="AN2013" t="s">
        <v>957</v>
      </c>
      <c r="AO2013">
        <v>208080962</v>
      </c>
    </row>
    <row r="2014" spans="1:41">
      <c r="A2014" t="s">
        <v>315</v>
      </c>
      <c r="D2014" t="s">
        <v>316</v>
      </c>
      <c r="E2014">
        <v>69341</v>
      </c>
      <c r="F2014" t="s">
        <v>317</v>
      </c>
      <c r="G2014" t="s">
        <v>318</v>
      </c>
      <c r="H2014" s="105" t="s">
        <v>927</v>
      </c>
      <c r="I2014" t="s">
        <v>928</v>
      </c>
      <c r="J2014" t="s">
        <v>929</v>
      </c>
      <c r="K2014" t="s">
        <v>930</v>
      </c>
      <c r="L2014">
        <v>758059</v>
      </c>
      <c r="M2014">
        <v>19391</v>
      </c>
      <c r="O2014">
        <v>333080</v>
      </c>
      <c r="P2014" t="s">
        <v>1066</v>
      </c>
      <c r="Q2014">
        <v>20300</v>
      </c>
      <c r="R2014">
        <v>152</v>
      </c>
      <c r="S2014">
        <v>20300</v>
      </c>
      <c r="T2014">
        <v>2786</v>
      </c>
      <c r="U2014" t="s">
        <v>328</v>
      </c>
      <c r="W2014">
        <v>1158667035</v>
      </c>
      <c r="X2014" s="76">
        <v>44091</v>
      </c>
      <c r="Y2014" s="76">
        <v>44228</v>
      </c>
      <c r="Z2014" s="76">
        <v>44228</v>
      </c>
      <c r="AA2014" s="76">
        <v>44255</v>
      </c>
      <c r="AB2014">
        <v>2856.15</v>
      </c>
      <c r="AC2014" t="s">
        <v>1067</v>
      </c>
      <c r="AD2014" t="s">
        <v>346</v>
      </c>
      <c r="AE2014" t="s">
        <v>324</v>
      </c>
      <c r="AF2014" t="s">
        <v>1462</v>
      </c>
      <c r="AG2014" t="s">
        <v>1455</v>
      </c>
      <c r="AH2014" t="s">
        <v>329</v>
      </c>
      <c r="AI2014" t="s">
        <v>318</v>
      </c>
      <c r="AJ2014" t="s">
        <v>1070</v>
      </c>
      <c r="AK2014">
        <v>86057</v>
      </c>
      <c r="AL2014">
        <v>19</v>
      </c>
      <c r="AM2014" t="s">
        <v>942</v>
      </c>
      <c r="AN2014" t="s">
        <v>943</v>
      </c>
      <c r="AO2014">
        <v>208081036</v>
      </c>
    </row>
    <row r="2015" spans="1:41">
      <c r="A2015" t="s">
        <v>315</v>
      </c>
      <c r="D2015" t="s">
        <v>316</v>
      </c>
      <c r="E2015">
        <v>69341</v>
      </c>
      <c r="F2015" t="s">
        <v>317</v>
      </c>
      <c r="G2015" t="s">
        <v>318</v>
      </c>
      <c r="H2015" s="105" t="s">
        <v>927</v>
      </c>
      <c r="I2015" t="s">
        <v>928</v>
      </c>
      <c r="J2015" t="s">
        <v>929</v>
      </c>
      <c r="K2015" t="s">
        <v>930</v>
      </c>
      <c r="L2015">
        <v>758042</v>
      </c>
      <c r="M2015">
        <v>19391</v>
      </c>
      <c r="O2015">
        <v>333080</v>
      </c>
      <c r="P2015" t="s">
        <v>1066</v>
      </c>
      <c r="Q2015">
        <v>20300</v>
      </c>
      <c r="R2015">
        <v>152</v>
      </c>
      <c r="S2015">
        <v>20300</v>
      </c>
      <c r="T2015">
        <v>2786</v>
      </c>
      <c r="U2015" t="s">
        <v>328</v>
      </c>
      <c r="W2015">
        <v>1158667035</v>
      </c>
      <c r="X2015" s="76">
        <v>44091</v>
      </c>
      <c r="Y2015" s="76">
        <v>44228</v>
      </c>
      <c r="Z2015" s="76">
        <v>44228</v>
      </c>
      <c r="AA2015" s="76">
        <v>44255</v>
      </c>
      <c r="AB2015">
        <v>2822.49</v>
      </c>
      <c r="AC2015" t="s">
        <v>1067</v>
      </c>
      <c r="AD2015" t="s">
        <v>346</v>
      </c>
      <c r="AE2015" t="s">
        <v>324</v>
      </c>
      <c r="AF2015" t="s">
        <v>1462</v>
      </c>
      <c r="AG2015" t="s">
        <v>1455</v>
      </c>
      <c r="AH2015" t="s">
        <v>329</v>
      </c>
      <c r="AI2015" t="s">
        <v>318</v>
      </c>
      <c r="AJ2015" t="s">
        <v>1070</v>
      </c>
      <c r="AK2015">
        <v>86057</v>
      </c>
      <c r="AL2015">
        <v>16</v>
      </c>
      <c r="AM2015" t="s">
        <v>960</v>
      </c>
      <c r="AN2015" t="s">
        <v>961</v>
      </c>
      <c r="AO2015">
        <v>208080866</v>
      </c>
    </row>
    <row r="2016" spans="1:41">
      <c r="A2016" t="s">
        <v>315</v>
      </c>
      <c r="D2016" t="s">
        <v>316</v>
      </c>
      <c r="E2016">
        <v>69341</v>
      </c>
      <c r="F2016" t="s">
        <v>317</v>
      </c>
      <c r="G2016" t="s">
        <v>318</v>
      </c>
      <c r="H2016" s="105" t="s">
        <v>927</v>
      </c>
      <c r="I2016" t="s">
        <v>928</v>
      </c>
      <c r="J2016" t="s">
        <v>929</v>
      </c>
      <c r="K2016" t="s">
        <v>930</v>
      </c>
      <c r="L2016">
        <v>758040</v>
      </c>
      <c r="M2016">
        <v>19391</v>
      </c>
      <c r="O2016">
        <v>333080</v>
      </c>
      <c r="P2016" t="s">
        <v>1066</v>
      </c>
      <c r="Q2016">
        <v>20300</v>
      </c>
      <c r="R2016">
        <v>152</v>
      </c>
      <c r="S2016">
        <v>20300</v>
      </c>
      <c r="T2016">
        <v>2786</v>
      </c>
      <c r="U2016" t="s">
        <v>328</v>
      </c>
      <c r="W2016">
        <v>1158667035</v>
      </c>
      <c r="X2016" s="76">
        <v>44091</v>
      </c>
      <c r="Y2016" s="76">
        <v>44228</v>
      </c>
      <c r="Z2016" s="76">
        <v>44228</v>
      </c>
      <c r="AA2016" s="76">
        <v>44255</v>
      </c>
      <c r="AB2016">
        <v>2822.49</v>
      </c>
      <c r="AC2016" t="s">
        <v>1067</v>
      </c>
      <c r="AD2016" t="s">
        <v>346</v>
      </c>
      <c r="AE2016" t="s">
        <v>324</v>
      </c>
      <c r="AF2016" t="s">
        <v>1462</v>
      </c>
      <c r="AG2016" t="s">
        <v>1455</v>
      </c>
      <c r="AH2016" t="s">
        <v>329</v>
      </c>
      <c r="AI2016" t="s">
        <v>318</v>
      </c>
      <c r="AJ2016" t="s">
        <v>1070</v>
      </c>
      <c r="AK2016">
        <v>86057</v>
      </c>
      <c r="AL2016">
        <v>22</v>
      </c>
      <c r="AM2016" t="s">
        <v>972</v>
      </c>
      <c r="AN2016" t="s">
        <v>973</v>
      </c>
      <c r="AO2016">
        <v>208080843</v>
      </c>
    </row>
    <row r="2017" spans="1:41">
      <c r="A2017" t="s">
        <v>315</v>
      </c>
      <c r="D2017" t="s">
        <v>316</v>
      </c>
      <c r="E2017">
        <v>69341</v>
      </c>
      <c r="F2017" t="s">
        <v>317</v>
      </c>
      <c r="G2017" t="s">
        <v>318</v>
      </c>
      <c r="H2017" s="105" t="s">
        <v>927</v>
      </c>
      <c r="I2017" t="s">
        <v>928</v>
      </c>
      <c r="J2017" t="s">
        <v>929</v>
      </c>
      <c r="K2017" t="s">
        <v>930</v>
      </c>
      <c r="L2017">
        <v>758058</v>
      </c>
      <c r="M2017">
        <v>19391</v>
      </c>
      <c r="O2017">
        <v>333080</v>
      </c>
      <c r="P2017" t="s">
        <v>1066</v>
      </c>
      <c r="Q2017">
        <v>20300</v>
      </c>
      <c r="R2017">
        <v>152</v>
      </c>
      <c r="S2017">
        <v>20300</v>
      </c>
      <c r="T2017">
        <v>2786</v>
      </c>
      <c r="U2017" t="s">
        <v>328</v>
      </c>
      <c r="W2017">
        <v>1158667035</v>
      </c>
      <c r="X2017" s="76">
        <v>44091</v>
      </c>
      <c r="Y2017" s="76">
        <v>44228</v>
      </c>
      <c r="Z2017" s="76">
        <v>44228</v>
      </c>
      <c r="AA2017" s="76">
        <v>44255</v>
      </c>
      <c r="AB2017">
        <v>1033.79</v>
      </c>
      <c r="AC2017" t="s">
        <v>1067</v>
      </c>
      <c r="AD2017" t="s">
        <v>346</v>
      </c>
      <c r="AE2017" t="s">
        <v>324</v>
      </c>
      <c r="AF2017" t="s">
        <v>1462</v>
      </c>
      <c r="AG2017" t="s">
        <v>1455</v>
      </c>
      <c r="AH2017" t="s">
        <v>329</v>
      </c>
      <c r="AI2017" t="s">
        <v>318</v>
      </c>
      <c r="AJ2017" t="s">
        <v>1070</v>
      </c>
      <c r="AK2017">
        <v>86057</v>
      </c>
      <c r="AL2017">
        <v>11</v>
      </c>
      <c r="AM2017" t="s">
        <v>958</v>
      </c>
      <c r="AN2017" t="s">
        <v>959</v>
      </c>
      <c r="AO2017">
        <v>208081020</v>
      </c>
    </row>
    <row r="2018" spans="1:41">
      <c r="A2018" t="s">
        <v>315</v>
      </c>
      <c r="D2018" t="s">
        <v>316</v>
      </c>
      <c r="E2018">
        <v>69341</v>
      </c>
      <c r="F2018" t="s">
        <v>317</v>
      </c>
      <c r="G2018" t="s">
        <v>318</v>
      </c>
      <c r="H2018" s="105" t="s">
        <v>927</v>
      </c>
      <c r="I2018" t="s">
        <v>928</v>
      </c>
      <c r="J2018" t="s">
        <v>929</v>
      </c>
      <c r="K2018" t="s">
        <v>930</v>
      </c>
      <c r="L2018">
        <v>758079</v>
      </c>
      <c r="M2018">
        <v>19419</v>
      </c>
      <c r="O2018">
        <v>333080</v>
      </c>
      <c r="P2018" t="s">
        <v>1066</v>
      </c>
      <c r="Q2018">
        <v>20301</v>
      </c>
      <c r="R2018">
        <v>152</v>
      </c>
      <c r="S2018">
        <v>20301</v>
      </c>
      <c r="T2018">
        <v>2786</v>
      </c>
      <c r="U2018" t="s">
        <v>328</v>
      </c>
      <c r="W2018">
        <v>1158667035</v>
      </c>
      <c r="X2018" s="76">
        <v>44091</v>
      </c>
      <c r="Y2018" s="76">
        <v>44256</v>
      </c>
      <c r="Z2018" s="76">
        <v>44256</v>
      </c>
      <c r="AA2018" s="76">
        <v>44286</v>
      </c>
      <c r="AB2018">
        <v>2735.94</v>
      </c>
      <c r="AC2018" t="s">
        <v>1067</v>
      </c>
      <c r="AD2018" t="s">
        <v>346</v>
      </c>
      <c r="AE2018" t="s">
        <v>324</v>
      </c>
      <c r="AF2018" t="s">
        <v>1463</v>
      </c>
      <c r="AG2018" t="s">
        <v>1455</v>
      </c>
      <c r="AH2018" t="s">
        <v>329</v>
      </c>
      <c r="AI2018" t="s">
        <v>318</v>
      </c>
      <c r="AJ2018" t="s">
        <v>1070</v>
      </c>
      <c r="AK2018">
        <v>86057</v>
      </c>
      <c r="AL2018">
        <v>12</v>
      </c>
      <c r="AM2018" t="s">
        <v>974</v>
      </c>
      <c r="AN2018" t="s">
        <v>975</v>
      </c>
      <c r="AO2018">
        <v>208080985</v>
      </c>
    </row>
    <row r="2019" spans="1:41">
      <c r="A2019" t="s">
        <v>315</v>
      </c>
      <c r="D2019" t="s">
        <v>316</v>
      </c>
      <c r="E2019">
        <v>69341</v>
      </c>
      <c r="F2019" t="s">
        <v>317</v>
      </c>
      <c r="G2019" t="s">
        <v>318</v>
      </c>
      <c r="H2019" s="105" t="s">
        <v>927</v>
      </c>
      <c r="I2019" t="s">
        <v>928</v>
      </c>
      <c r="J2019" t="s">
        <v>929</v>
      </c>
      <c r="K2019" t="s">
        <v>930</v>
      </c>
      <c r="L2019">
        <v>758088</v>
      </c>
      <c r="M2019">
        <v>19419</v>
      </c>
      <c r="O2019">
        <v>333080</v>
      </c>
      <c r="P2019" t="s">
        <v>1066</v>
      </c>
      <c r="Q2019">
        <v>20301</v>
      </c>
      <c r="R2019">
        <v>152</v>
      </c>
      <c r="S2019">
        <v>20301</v>
      </c>
      <c r="T2019">
        <v>2786</v>
      </c>
      <c r="U2019" t="s">
        <v>328</v>
      </c>
      <c r="W2019">
        <v>1158667035</v>
      </c>
      <c r="X2019" s="76">
        <v>44091</v>
      </c>
      <c r="Y2019" s="76">
        <v>44256</v>
      </c>
      <c r="Z2019" s="76">
        <v>44256</v>
      </c>
      <c r="AA2019" s="76">
        <v>44286</v>
      </c>
      <c r="AB2019">
        <v>2822.49</v>
      </c>
      <c r="AC2019" t="s">
        <v>1067</v>
      </c>
      <c r="AD2019" t="s">
        <v>346</v>
      </c>
      <c r="AE2019" t="s">
        <v>324</v>
      </c>
      <c r="AF2019" t="s">
        <v>1463</v>
      </c>
      <c r="AG2019" t="s">
        <v>1455</v>
      </c>
      <c r="AH2019" t="s">
        <v>329</v>
      </c>
      <c r="AI2019" t="s">
        <v>318</v>
      </c>
      <c r="AJ2019" t="s">
        <v>1070</v>
      </c>
      <c r="AK2019">
        <v>86057</v>
      </c>
      <c r="AL2019">
        <v>45</v>
      </c>
      <c r="AM2019" t="s">
        <v>1427</v>
      </c>
      <c r="AN2019" t="s">
        <v>1428</v>
      </c>
      <c r="AO2019">
        <v>208081073</v>
      </c>
    </row>
    <row r="2020" spans="1:41">
      <c r="A2020" t="s">
        <v>315</v>
      </c>
      <c r="D2020" t="s">
        <v>316</v>
      </c>
      <c r="E2020">
        <v>69341</v>
      </c>
      <c r="F2020" t="s">
        <v>317</v>
      </c>
      <c r="G2020" t="s">
        <v>318</v>
      </c>
      <c r="H2020" s="105" t="s">
        <v>927</v>
      </c>
      <c r="I2020" t="s">
        <v>928</v>
      </c>
      <c r="J2020" t="s">
        <v>929</v>
      </c>
      <c r="K2020" t="s">
        <v>930</v>
      </c>
      <c r="L2020">
        <v>758078</v>
      </c>
      <c r="M2020">
        <v>19419</v>
      </c>
      <c r="O2020">
        <v>333080</v>
      </c>
      <c r="P2020" t="s">
        <v>1066</v>
      </c>
      <c r="Q2020">
        <v>20301</v>
      </c>
      <c r="R2020">
        <v>152</v>
      </c>
      <c r="S2020">
        <v>20301</v>
      </c>
      <c r="T2020">
        <v>2786</v>
      </c>
      <c r="U2020" t="s">
        <v>328</v>
      </c>
      <c r="W2020">
        <v>1158667035</v>
      </c>
      <c r="X2020" s="76">
        <v>44091</v>
      </c>
      <c r="Y2020" s="76">
        <v>44256</v>
      </c>
      <c r="Z2020" s="76">
        <v>44256</v>
      </c>
      <c r="AA2020" s="76">
        <v>44286</v>
      </c>
      <c r="AB2020">
        <v>2822.49</v>
      </c>
      <c r="AC2020" t="s">
        <v>1067</v>
      </c>
      <c r="AD2020" t="s">
        <v>346</v>
      </c>
      <c r="AE2020" t="s">
        <v>324</v>
      </c>
      <c r="AF2020" t="s">
        <v>1463</v>
      </c>
      <c r="AG2020" t="s">
        <v>1455</v>
      </c>
      <c r="AH2020" t="s">
        <v>329</v>
      </c>
      <c r="AI2020" t="s">
        <v>318</v>
      </c>
      <c r="AJ2020" t="s">
        <v>1070</v>
      </c>
      <c r="AK2020">
        <v>86057</v>
      </c>
      <c r="AL2020">
        <v>18</v>
      </c>
      <c r="AM2020" t="s">
        <v>962</v>
      </c>
      <c r="AN2020" t="s">
        <v>963</v>
      </c>
      <c r="AO2020">
        <v>208080978</v>
      </c>
    </row>
    <row r="2021" spans="1:41">
      <c r="A2021" t="s">
        <v>315</v>
      </c>
      <c r="D2021" t="s">
        <v>316</v>
      </c>
      <c r="E2021">
        <v>69341</v>
      </c>
      <c r="F2021" t="s">
        <v>317</v>
      </c>
      <c r="G2021" t="s">
        <v>318</v>
      </c>
      <c r="H2021" s="105" t="s">
        <v>927</v>
      </c>
      <c r="I2021" t="s">
        <v>928</v>
      </c>
      <c r="J2021" t="s">
        <v>929</v>
      </c>
      <c r="K2021" t="s">
        <v>930</v>
      </c>
      <c r="L2021">
        <v>758089</v>
      </c>
      <c r="M2021">
        <v>19419</v>
      </c>
      <c r="O2021">
        <v>333080</v>
      </c>
      <c r="P2021" t="s">
        <v>1066</v>
      </c>
      <c r="Q2021">
        <v>20301</v>
      </c>
      <c r="R2021">
        <v>152</v>
      </c>
      <c r="S2021">
        <v>20301</v>
      </c>
      <c r="T2021">
        <v>2786</v>
      </c>
      <c r="U2021" t="s">
        <v>328</v>
      </c>
      <c r="W2021">
        <v>1158667035</v>
      </c>
      <c r="X2021" s="76">
        <v>44091</v>
      </c>
      <c r="Y2021" s="76">
        <v>44256</v>
      </c>
      <c r="Z2021" s="76">
        <v>44256</v>
      </c>
      <c r="AA2021" s="76">
        <v>44286</v>
      </c>
      <c r="AB2021">
        <v>2880.19</v>
      </c>
      <c r="AC2021" t="s">
        <v>1067</v>
      </c>
      <c r="AD2021" t="s">
        <v>346</v>
      </c>
      <c r="AE2021" t="s">
        <v>324</v>
      </c>
      <c r="AF2021" t="s">
        <v>1463</v>
      </c>
      <c r="AG2021" t="s">
        <v>1455</v>
      </c>
      <c r="AH2021" t="s">
        <v>329</v>
      </c>
      <c r="AI2021" t="s">
        <v>318</v>
      </c>
      <c r="AJ2021" t="s">
        <v>1070</v>
      </c>
      <c r="AK2021">
        <v>86057</v>
      </c>
      <c r="AL2021">
        <v>46</v>
      </c>
      <c r="AM2021" t="s">
        <v>1444</v>
      </c>
      <c r="AN2021" t="s">
        <v>1445</v>
      </c>
      <c r="AO2021">
        <v>208081080</v>
      </c>
    </row>
    <row r="2022" spans="1:41">
      <c r="A2022" t="s">
        <v>315</v>
      </c>
      <c r="D2022" t="s">
        <v>316</v>
      </c>
      <c r="E2022">
        <v>69341</v>
      </c>
      <c r="F2022" t="s">
        <v>317</v>
      </c>
      <c r="G2022" t="s">
        <v>318</v>
      </c>
      <c r="H2022" s="105" t="s">
        <v>927</v>
      </c>
      <c r="I2022" t="s">
        <v>928</v>
      </c>
      <c r="J2022" t="s">
        <v>929</v>
      </c>
      <c r="K2022" t="s">
        <v>930</v>
      </c>
      <c r="L2022">
        <v>758085</v>
      </c>
      <c r="M2022">
        <v>19419</v>
      </c>
      <c r="O2022">
        <v>333080</v>
      </c>
      <c r="P2022" t="s">
        <v>1066</v>
      </c>
      <c r="Q2022">
        <v>20301</v>
      </c>
      <c r="R2022">
        <v>152</v>
      </c>
      <c r="S2022">
        <v>20301</v>
      </c>
      <c r="T2022">
        <v>2786</v>
      </c>
      <c r="U2022" t="s">
        <v>328</v>
      </c>
      <c r="W2022">
        <v>1158667035</v>
      </c>
      <c r="X2022" s="76">
        <v>44091</v>
      </c>
      <c r="Y2022" s="76">
        <v>44256</v>
      </c>
      <c r="Z2022" s="76">
        <v>44256</v>
      </c>
      <c r="AA2022" s="76">
        <v>44286</v>
      </c>
      <c r="AB2022">
        <v>2822.49</v>
      </c>
      <c r="AC2022" t="s">
        <v>1067</v>
      </c>
      <c r="AD2022" t="s">
        <v>346</v>
      </c>
      <c r="AE2022" t="s">
        <v>324</v>
      </c>
      <c r="AF2022" t="s">
        <v>1463</v>
      </c>
      <c r="AG2022" t="s">
        <v>1455</v>
      </c>
      <c r="AH2022" t="s">
        <v>329</v>
      </c>
      <c r="AI2022" t="s">
        <v>318</v>
      </c>
      <c r="AJ2022" t="s">
        <v>1070</v>
      </c>
      <c r="AK2022">
        <v>86057</v>
      </c>
      <c r="AL2022">
        <v>42</v>
      </c>
      <c r="AM2022" t="s">
        <v>1107</v>
      </c>
      <c r="AN2022" t="s">
        <v>1431</v>
      </c>
      <c r="AO2022">
        <v>208081043</v>
      </c>
    </row>
    <row r="2023" spans="1:41">
      <c r="A2023" t="s">
        <v>315</v>
      </c>
      <c r="D2023" t="s">
        <v>316</v>
      </c>
      <c r="E2023">
        <v>69341</v>
      </c>
      <c r="F2023" t="s">
        <v>317</v>
      </c>
      <c r="G2023" t="s">
        <v>318</v>
      </c>
      <c r="H2023" s="105" t="s">
        <v>927</v>
      </c>
      <c r="I2023" t="s">
        <v>928</v>
      </c>
      <c r="J2023" t="s">
        <v>929</v>
      </c>
      <c r="K2023" t="s">
        <v>930</v>
      </c>
      <c r="L2023">
        <v>758066</v>
      </c>
      <c r="M2023">
        <v>19419</v>
      </c>
      <c r="O2023">
        <v>333080</v>
      </c>
      <c r="P2023" t="s">
        <v>1066</v>
      </c>
      <c r="Q2023">
        <v>20301</v>
      </c>
      <c r="R2023">
        <v>152</v>
      </c>
      <c r="S2023">
        <v>20301</v>
      </c>
      <c r="T2023">
        <v>2786</v>
      </c>
      <c r="U2023" t="s">
        <v>328</v>
      </c>
      <c r="W2023">
        <v>1158667035</v>
      </c>
      <c r="X2023" s="76">
        <v>44091</v>
      </c>
      <c r="Y2023" s="76">
        <v>44256</v>
      </c>
      <c r="Z2023" s="76">
        <v>44256</v>
      </c>
      <c r="AA2023" s="76">
        <v>44286</v>
      </c>
      <c r="AB2023">
        <v>2822.49</v>
      </c>
      <c r="AC2023" t="s">
        <v>1067</v>
      </c>
      <c r="AD2023" t="s">
        <v>346</v>
      </c>
      <c r="AE2023" t="s">
        <v>324</v>
      </c>
      <c r="AF2023" t="s">
        <v>1463</v>
      </c>
      <c r="AG2023" t="s">
        <v>1455</v>
      </c>
      <c r="AH2023" t="s">
        <v>329</v>
      </c>
      <c r="AI2023" t="s">
        <v>318</v>
      </c>
      <c r="AJ2023" t="s">
        <v>1070</v>
      </c>
      <c r="AK2023">
        <v>86057</v>
      </c>
      <c r="AL2023">
        <v>17</v>
      </c>
      <c r="AM2023" t="s">
        <v>936</v>
      </c>
      <c r="AN2023" t="s">
        <v>937</v>
      </c>
      <c r="AO2023">
        <v>208080850</v>
      </c>
    </row>
    <row r="2024" spans="1:41">
      <c r="A2024" t="s">
        <v>315</v>
      </c>
      <c r="D2024" t="s">
        <v>316</v>
      </c>
      <c r="E2024">
        <v>69341</v>
      </c>
      <c r="F2024" t="s">
        <v>317</v>
      </c>
      <c r="G2024" t="s">
        <v>318</v>
      </c>
      <c r="H2024" s="105" t="s">
        <v>927</v>
      </c>
      <c r="I2024" t="s">
        <v>928</v>
      </c>
      <c r="J2024" t="s">
        <v>929</v>
      </c>
      <c r="K2024" t="s">
        <v>930</v>
      </c>
      <c r="L2024">
        <v>758072</v>
      </c>
      <c r="M2024">
        <v>19419</v>
      </c>
      <c r="O2024">
        <v>333080</v>
      </c>
      <c r="P2024" t="s">
        <v>1066</v>
      </c>
      <c r="Q2024">
        <v>20301</v>
      </c>
      <c r="R2024">
        <v>152</v>
      </c>
      <c r="S2024">
        <v>20301</v>
      </c>
      <c r="T2024">
        <v>2786</v>
      </c>
      <c r="U2024" t="s">
        <v>328</v>
      </c>
      <c r="W2024">
        <v>1158667035</v>
      </c>
      <c r="X2024" s="76">
        <v>44091</v>
      </c>
      <c r="Y2024" s="76">
        <v>44256</v>
      </c>
      <c r="Z2024" s="76">
        <v>44256</v>
      </c>
      <c r="AA2024" s="76">
        <v>44286</v>
      </c>
      <c r="AB2024">
        <v>2822.49</v>
      </c>
      <c r="AC2024" t="s">
        <v>1067</v>
      </c>
      <c r="AD2024" t="s">
        <v>346</v>
      </c>
      <c r="AE2024" t="s">
        <v>324</v>
      </c>
      <c r="AF2024" t="s">
        <v>1463</v>
      </c>
      <c r="AG2024" t="s">
        <v>1455</v>
      </c>
      <c r="AH2024" t="s">
        <v>329</v>
      </c>
      <c r="AI2024" t="s">
        <v>318</v>
      </c>
      <c r="AJ2024" t="s">
        <v>1070</v>
      </c>
      <c r="AK2024">
        <v>86057</v>
      </c>
      <c r="AL2024">
        <v>35</v>
      </c>
      <c r="AM2024" t="s">
        <v>1429</v>
      </c>
      <c r="AN2024" t="s">
        <v>1430</v>
      </c>
      <c r="AO2024">
        <v>208080918</v>
      </c>
    </row>
    <row r="2025" spans="1:41">
      <c r="A2025" t="s">
        <v>315</v>
      </c>
      <c r="D2025" t="s">
        <v>316</v>
      </c>
      <c r="E2025">
        <v>69341</v>
      </c>
      <c r="F2025" t="s">
        <v>317</v>
      </c>
      <c r="G2025" t="s">
        <v>318</v>
      </c>
      <c r="H2025" s="105" t="s">
        <v>927</v>
      </c>
      <c r="I2025" t="s">
        <v>928</v>
      </c>
      <c r="J2025" t="s">
        <v>929</v>
      </c>
      <c r="K2025" t="s">
        <v>930</v>
      </c>
      <c r="L2025">
        <v>758083</v>
      </c>
      <c r="M2025">
        <v>19419</v>
      </c>
      <c r="O2025">
        <v>333080</v>
      </c>
      <c r="P2025" t="s">
        <v>1066</v>
      </c>
      <c r="Q2025">
        <v>20301</v>
      </c>
      <c r="R2025">
        <v>152</v>
      </c>
      <c r="S2025">
        <v>20301</v>
      </c>
      <c r="T2025">
        <v>2786</v>
      </c>
      <c r="U2025" t="s">
        <v>328</v>
      </c>
      <c r="W2025">
        <v>1158667035</v>
      </c>
      <c r="X2025" s="76">
        <v>44091</v>
      </c>
      <c r="Y2025" s="76">
        <v>44256</v>
      </c>
      <c r="Z2025" s="76">
        <v>44256</v>
      </c>
      <c r="AA2025" s="76">
        <v>44286</v>
      </c>
      <c r="AB2025">
        <v>1033.79</v>
      </c>
      <c r="AC2025" t="s">
        <v>1067</v>
      </c>
      <c r="AD2025" t="s">
        <v>346</v>
      </c>
      <c r="AE2025" t="s">
        <v>324</v>
      </c>
      <c r="AF2025" t="s">
        <v>1463</v>
      </c>
      <c r="AG2025" t="s">
        <v>1455</v>
      </c>
      <c r="AH2025" t="s">
        <v>329</v>
      </c>
      <c r="AI2025" t="s">
        <v>318</v>
      </c>
      <c r="AJ2025" t="s">
        <v>1070</v>
      </c>
      <c r="AK2025">
        <v>86057</v>
      </c>
      <c r="AL2025">
        <v>11</v>
      </c>
      <c r="AM2025" t="s">
        <v>958</v>
      </c>
      <c r="AN2025" t="s">
        <v>959</v>
      </c>
      <c r="AO2025">
        <v>208081020</v>
      </c>
    </row>
    <row r="2026" spans="1:41">
      <c r="A2026" t="s">
        <v>315</v>
      </c>
      <c r="D2026" t="s">
        <v>316</v>
      </c>
      <c r="E2026">
        <v>69341</v>
      </c>
      <c r="F2026" t="s">
        <v>317</v>
      </c>
      <c r="G2026" t="s">
        <v>318</v>
      </c>
      <c r="H2026" s="105" t="s">
        <v>927</v>
      </c>
      <c r="I2026" t="s">
        <v>928</v>
      </c>
      <c r="J2026" t="s">
        <v>929</v>
      </c>
      <c r="K2026" t="s">
        <v>930</v>
      </c>
      <c r="L2026">
        <v>758069</v>
      </c>
      <c r="M2026">
        <v>19419</v>
      </c>
      <c r="O2026">
        <v>333080</v>
      </c>
      <c r="P2026" t="s">
        <v>1066</v>
      </c>
      <c r="Q2026">
        <v>20301</v>
      </c>
      <c r="R2026">
        <v>152</v>
      </c>
      <c r="S2026">
        <v>20301</v>
      </c>
      <c r="T2026">
        <v>2786</v>
      </c>
      <c r="U2026" t="s">
        <v>328</v>
      </c>
      <c r="W2026">
        <v>1158667035</v>
      </c>
      <c r="X2026" s="76">
        <v>44091</v>
      </c>
      <c r="Y2026" s="76">
        <v>44256</v>
      </c>
      <c r="Z2026" s="76">
        <v>44256</v>
      </c>
      <c r="AA2026" s="76">
        <v>44286</v>
      </c>
      <c r="AB2026">
        <v>2880.19</v>
      </c>
      <c r="AC2026" t="s">
        <v>1067</v>
      </c>
      <c r="AD2026" t="s">
        <v>346</v>
      </c>
      <c r="AE2026" t="s">
        <v>324</v>
      </c>
      <c r="AF2026" t="s">
        <v>1463</v>
      </c>
      <c r="AG2026" t="s">
        <v>1455</v>
      </c>
      <c r="AH2026" t="s">
        <v>329</v>
      </c>
      <c r="AI2026" t="s">
        <v>318</v>
      </c>
      <c r="AJ2026" t="s">
        <v>1070</v>
      </c>
      <c r="AK2026">
        <v>86057</v>
      </c>
      <c r="AL2026">
        <v>20</v>
      </c>
      <c r="AM2026" t="s">
        <v>952</v>
      </c>
      <c r="AN2026" t="s">
        <v>953</v>
      </c>
      <c r="AO2026">
        <v>208080880</v>
      </c>
    </row>
    <row r="2027" spans="1:41">
      <c r="A2027" t="s">
        <v>315</v>
      </c>
      <c r="D2027" t="s">
        <v>316</v>
      </c>
      <c r="E2027">
        <v>69341</v>
      </c>
      <c r="F2027" t="s">
        <v>317</v>
      </c>
      <c r="G2027" t="s">
        <v>318</v>
      </c>
      <c r="H2027" s="105" t="s">
        <v>927</v>
      </c>
      <c r="I2027" t="s">
        <v>928</v>
      </c>
      <c r="J2027" t="s">
        <v>929</v>
      </c>
      <c r="K2027" t="s">
        <v>930</v>
      </c>
      <c r="L2027">
        <v>758073</v>
      </c>
      <c r="M2027">
        <v>19419</v>
      </c>
      <c r="O2027">
        <v>333080</v>
      </c>
      <c r="P2027" t="s">
        <v>1066</v>
      </c>
      <c r="Q2027">
        <v>20301</v>
      </c>
      <c r="R2027">
        <v>152</v>
      </c>
      <c r="S2027">
        <v>20301</v>
      </c>
      <c r="T2027">
        <v>2786</v>
      </c>
      <c r="U2027" t="s">
        <v>328</v>
      </c>
      <c r="W2027">
        <v>1158667035</v>
      </c>
      <c r="X2027" s="76">
        <v>44091</v>
      </c>
      <c r="Y2027" s="76">
        <v>44256</v>
      </c>
      <c r="Z2027" s="76">
        <v>44256</v>
      </c>
      <c r="AA2027" s="76">
        <v>44286</v>
      </c>
      <c r="AB2027">
        <v>1033.79</v>
      </c>
      <c r="AC2027" t="s">
        <v>1067</v>
      </c>
      <c r="AD2027" t="s">
        <v>346</v>
      </c>
      <c r="AE2027" t="s">
        <v>324</v>
      </c>
      <c r="AF2027" t="s">
        <v>1463</v>
      </c>
      <c r="AG2027" t="s">
        <v>1455</v>
      </c>
      <c r="AH2027" t="s">
        <v>329</v>
      </c>
      <c r="AI2027" t="s">
        <v>318</v>
      </c>
      <c r="AJ2027" t="s">
        <v>1070</v>
      </c>
      <c r="AK2027">
        <v>86057</v>
      </c>
      <c r="AL2027">
        <v>36</v>
      </c>
      <c r="AM2027" t="s">
        <v>1425</v>
      </c>
      <c r="AN2027" t="s">
        <v>1426</v>
      </c>
      <c r="AO2027">
        <v>208080925</v>
      </c>
    </row>
    <row r="2028" spans="1:41">
      <c r="A2028" t="s">
        <v>315</v>
      </c>
      <c r="D2028" t="s">
        <v>316</v>
      </c>
      <c r="E2028">
        <v>69341</v>
      </c>
      <c r="F2028" t="s">
        <v>317</v>
      </c>
      <c r="G2028" t="s">
        <v>318</v>
      </c>
      <c r="H2028" s="105" t="s">
        <v>927</v>
      </c>
      <c r="I2028" t="s">
        <v>928</v>
      </c>
      <c r="J2028" t="s">
        <v>929</v>
      </c>
      <c r="K2028" t="s">
        <v>930</v>
      </c>
      <c r="L2028">
        <v>758075</v>
      </c>
      <c r="M2028">
        <v>19419</v>
      </c>
      <c r="O2028">
        <v>333080</v>
      </c>
      <c r="P2028" t="s">
        <v>1066</v>
      </c>
      <c r="Q2028">
        <v>20301</v>
      </c>
      <c r="R2028">
        <v>152</v>
      </c>
      <c r="S2028">
        <v>20301</v>
      </c>
      <c r="T2028">
        <v>2786</v>
      </c>
      <c r="U2028" t="s">
        <v>328</v>
      </c>
      <c r="W2028">
        <v>1158667035</v>
      </c>
      <c r="X2028" s="76">
        <v>44091</v>
      </c>
      <c r="Y2028" s="76">
        <v>44256</v>
      </c>
      <c r="Z2028" s="76">
        <v>44256</v>
      </c>
      <c r="AA2028" s="76">
        <v>44286</v>
      </c>
      <c r="AB2028">
        <v>2822.49</v>
      </c>
      <c r="AC2028" t="s">
        <v>1067</v>
      </c>
      <c r="AD2028" t="s">
        <v>346</v>
      </c>
      <c r="AE2028" t="s">
        <v>324</v>
      </c>
      <c r="AF2028" t="s">
        <v>1463</v>
      </c>
      <c r="AG2028" t="s">
        <v>1455</v>
      </c>
      <c r="AH2028" t="s">
        <v>329</v>
      </c>
      <c r="AI2028" t="s">
        <v>318</v>
      </c>
      <c r="AJ2028" t="s">
        <v>1070</v>
      </c>
      <c r="AK2028">
        <v>86057</v>
      </c>
      <c r="AL2028">
        <v>38</v>
      </c>
      <c r="AM2028" t="s">
        <v>1440</v>
      </c>
      <c r="AN2028" t="s">
        <v>1441</v>
      </c>
      <c r="AO2028">
        <v>208080948</v>
      </c>
    </row>
    <row r="2029" spans="1:41">
      <c r="A2029" t="s">
        <v>315</v>
      </c>
      <c r="D2029" t="s">
        <v>316</v>
      </c>
      <c r="E2029">
        <v>69341</v>
      </c>
      <c r="F2029" t="s">
        <v>317</v>
      </c>
      <c r="G2029" t="s">
        <v>318</v>
      </c>
      <c r="H2029" s="105" t="s">
        <v>927</v>
      </c>
      <c r="I2029" t="s">
        <v>928</v>
      </c>
      <c r="J2029" t="s">
        <v>929</v>
      </c>
      <c r="K2029" t="s">
        <v>930</v>
      </c>
      <c r="L2029">
        <v>758082</v>
      </c>
      <c r="M2029">
        <v>19419</v>
      </c>
      <c r="O2029">
        <v>333080</v>
      </c>
      <c r="P2029" t="s">
        <v>1066</v>
      </c>
      <c r="Q2029">
        <v>20301</v>
      </c>
      <c r="R2029">
        <v>152</v>
      </c>
      <c r="S2029">
        <v>20301</v>
      </c>
      <c r="T2029">
        <v>2786</v>
      </c>
      <c r="U2029" t="s">
        <v>328</v>
      </c>
      <c r="W2029">
        <v>1158667035</v>
      </c>
      <c r="X2029" s="76">
        <v>44091</v>
      </c>
      <c r="Y2029" s="76">
        <v>44256</v>
      </c>
      <c r="Z2029" s="76">
        <v>44256</v>
      </c>
      <c r="AA2029" s="76">
        <v>44286</v>
      </c>
      <c r="AB2029">
        <v>2822.49</v>
      </c>
      <c r="AC2029" t="s">
        <v>1067</v>
      </c>
      <c r="AD2029" t="s">
        <v>346</v>
      </c>
      <c r="AE2029" t="s">
        <v>324</v>
      </c>
      <c r="AF2029" t="s">
        <v>1463</v>
      </c>
      <c r="AG2029" t="s">
        <v>1455</v>
      </c>
      <c r="AH2029" t="s">
        <v>329</v>
      </c>
      <c r="AI2029" t="s">
        <v>318</v>
      </c>
      <c r="AJ2029" t="s">
        <v>1070</v>
      </c>
      <c r="AK2029">
        <v>86057</v>
      </c>
      <c r="AL2029">
        <v>41</v>
      </c>
      <c r="AM2029" t="s">
        <v>1438</v>
      </c>
      <c r="AN2029" t="s">
        <v>1439</v>
      </c>
      <c r="AO2029">
        <v>208081013</v>
      </c>
    </row>
    <row r="2030" spans="1:41">
      <c r="A2030" t="s">
        <v>315</v>
      </c>
      <c r="D2030" t="s">
        <v>316</v>
      </c>
      <c r="E2030">
        <v>69341</v>
      </c>
      <c r="F2030" t="s">
        <v>317</v>
      </c>
      <c r="G2030" t="s">
        <v>318</v>
      </c>
      <c r="H2030" s="105" t="s">
        <v>927</v>
      </c>
      <c r="I2030" t="s">
        <v>928</v>
      </c>
      <c r="J2030" t="s">
        <v>929</v>
      </c>
      <c r="K2030" t="s">
        <v>930</v>
      </c>
      <c r="L2030">
        <v>758086</v>
      </c>
      <c r="M2030">
        <v>19419</v>
      </c>
      <c r="O2030">
        <v>333080</v>
      </c>
      <c r="P2030" t="s">
        <v>1066</v>
      </c>
      <c r="Q2030">
        <v>20301</v>
      </c>
      <c r="R2030">
        <v>152</v>
      </c>
      <c r="S2030">
        <v>20301</v>
      </c>
      <c r="T2030">
        <v>2786</v>
      </c>
      <c r="U2030" t="s">
        <v>328</v>
      </c>
      <c r="W2030">
        <v>1158667035</v>
      </c>
      <c r="X2030" s="76">
        <v>44091</v>
      </c>
      <c r="Y2030" s="76">
        <v>44256</v>
      </c>
      <c r="Z2030" s="76">
        <v>44256</v>
      </c>
      <c r="AA2030" s="76">
        <v>44286</v>
      </c>
      <c r="AB2030">
        <v>2880.19</v>
      </c>
      <c r="AC2030" t="s">
        <v>1067</v>
      </c>
      <c r="AD2030" t="s">
        <v>346</v>
      </c>
      <c r="AE2030" t="s">
        <v>324</v>
      </c>
      <c r="AF2030" t="s">
        <v>1463</v>
      </c>
      <c r="AG2030" t="s">
        <v>1455</v>
      </c>
      <c r="AH2030" t="s">
        <v>329</v>
      </c>
      <c r="AI2030" t="s">
        <v>318</v>
      </c>
      <c r="AJ2030" t="s">
        <v>1070</v>
      </c>
      <c r="AK2030">
        <v>86057</v>
      </c>
      <c r="AL2030">
        <v>43</v>
      </c>
      <c r="AM2030" t="s">
        <v>1434</v>
      </c>
      <c r="AN2030" t="s">
        <v>1435</v>
      </c>
      <c r="AO2030">
        <v>208081050</v>
      </c>
    </row>
    <row r="2031" spans="1:41">
      <c r="A2031" t="s">
        <v>315</v>
      </c>
      <c r="D2031" t="s">
        <v>316</v>
      </c>
      <c r="E2031">
        <v>69341</v>
      </c>
      <c r="F2031" t="s">
        <v>317</v>
      </c>
      <c r="G2031" t="s">
        <v>318</v>
      </c>
      <c r="H2031" s="105" t="s">
        <v>927</v>
      </c>
      <c r="I2031" t="s">
        <v>928</v>
      </c>
      <c r="J2031" t="s">
        <v>929</v>
      </c>
      <c r="K2031" t="s">
        <v>930</v>
      </c>
      <c r="L2031">
        <v>758067</v>
      </c>
      <c r="M2031">
        <v>19419</v>
      </c>
      <c r="O2031">
        <v>333080</v>
      </c>
      <c r="P2031" t="s">
        <v>1066</v>
      </c>
      <c r="Q2031">
        <v>20301</v>
      </c>
      <c r="R2031">
        <v>152</v>
      </c>
      <c r="S2031">
        <v>20301</v>
      </c>
      <c r="T2031">
        <v>2786</v>
      </c>
      <c r="U2031" t="s">
        <v>328</v>
      </c>
      <c r="W2031">
        <v>1158667035</v>
      </c>
      <c r="X2031" s="76">
        <v>44091</v>
      </c>
      <c r="Y2031" s="76">
        <v>44256</v>
      </c>
      <c r="Z2031" s="76">
        <v>44256</v>
      </c>
      <c r="AA2031" s="76">
        <v>44286</v>
      </c>
      <c r="AB2031">
        <v>2822.49</v>
      </c>
      <c r="AC2031" t="s">
        <v>1067</v>
      </c>
      <c r="AD2031" t="s">
        <v>346</v>
      </c>
      <c r="AE2031" t="s">
        <v>324</v>
      </c>
      <c r="AF2031" t="s">
        <v>1463</v>
      </c>
      <c r="AG2031" t="s">
        <v>1455</v>
      </c>
      <c r="AH2031" t="s">
        <v>329</v>
      </c>
      <c r="AI2031" t="s">
        <v>318</v>
      </c>
      <c r="AJ2031" t="s">
        <v>1070</v>
      </c>
      <c r="AK2031">
        <v>86057</v>
      </c>
      <c r="AL2031">
        <v>16</v>
      </c>
      <c r="AM2031" t="s">
        <v>960</v>
      </c>
      <c r="AN2031" t="s">
        <v>961</v>
      </c>
      <c r="AO2031">
        <v>208080866</v>
      </c>
    </row>
    <row r="2032" spans="1:41">
      <c r="A2032" t="s">
        <v>315</v>
      </c>
      <c r="D2032" t="s">
        <v>316</v>
      </c>
      <c r="E2032">
        <v>69341</v>
      </c>
      <c r="F2032" t="s">
        <v>317</v>
      </c>
      <c r="G2032" t="s">
        <v>318</v>
      </c>
      <c r="H2032" s="105" t="s">
        <v>927</v>
      </c>
      <c r="I2032" t="s">
        <v>928</v>
      </c>
      <c r="J2032" t="s">
        <v>929</v>
      </c>
      <c r="K2032" t="s">
        <v>930</v>
      </c>
      <c r="L2032">
        <v>758081</v>
      </c>
      <c r="M2032">
        <v>19419</v>
      </c>
      <c r="O2032">
        <v>333080</v>
      </c>
      <c r="P2032" t="s">
        <v>1066</v>
      </c>
      <c r="Q2032">
        <v>20301</v>
      </c>
      <c r="R2032">
        <v>152</v>
      </c>
      <c r="S2032">
        <v>20301</v>
      </c>
      <c r="T2032">
        <v>2786</v>
      </c>
      <c r="U2032" t="s">
        <v>328</v>
      </c>
      <c r="W2032">
        <v>1158667035</v>
      </c>
      <c r="X2032" s="76">
        <v>44091</v>
      </c>
      <c r="Y2032" s="76">
        <v>44256</v>
      </c>
      <c r="Z2032" s="76">
        <v>44256</v>
      </c>
      <c r="AA2032" s="76">
        <v>44286</v>
      </c>
      <c r="AB2032">
        <v>2822.49</v>
      </c>
      <c r="AC2032" t="s">
        <v>1067</v>
      </c>
      <c r="AD2032" t="s">
        <v>346</v>
      </c>
      <c r="AE2032" t="s">
        <v>324</v>
      </c>
      <c r="AF2032" t="s">
        <v>1463</v>
      </c>
      <c r="AG2032" t="s">
        <v>1455</v>
      </c>
      <c r="AH2032" t="s">
        <v>329</v>
      </c>
      <c r="AI2032" t="s">
        <v>318</v>
      </c>
      <c r="AJ2032" t="s">
        <v>1070</v>
      </c>
      <c r="AK2032">
        <v>86057</v>
      </c>
      <c r="AL2032">
        <v>15</v>
      </c>
      <c r="AM2032" t="s">
        <v>934</v>
      </c>
      <c r="AN2032" t="s">
        <v>935</v>
      </c>
      <c r="AO2032">
        <v>208081006</v>
      </c>
    </row>
    <row r="2033" spans="1:41">
      <c r="A2033" t="s">
        <v>315</v>
      </c>
      <c r="D2033" t="s">
        <v>316</v>
      </c>
      <c r="E2033">
        <v>69341</v>
      </c>
      <c r="F2033" t="s">
        <v>317</v>
      </c>
      <c r="G2033" t="s">
        <v>318</v>
      </c>
      <c r="H2033" s="105" t="s">
        <v>927</v>
      </c>
      <c r="I2033" t="s">
        <v>928</v>
      </c>
      <c r="J2033" t="s">
        <v>929</v>
      </c>
      <c r="K2033" t="s">
        <v>930</v>
      </c>
      <c r="L2033">
        <v>758070</v>
      </c>
      <c r="M2033">
        <v>19419</v>
      </c>
      <c r="O2033">
        <v>333080</v>
      </c>
      <c r="P2033" t="s">
        <v>1066</v>
      </c>
      <c r="Q2033">
        <v>20301</v>
      </c>
      <c r="R2033">
        <v>152</v>
      </c>
      <c r="S2033">
        <v>20301</v>
      </c>
      <c r="T2033">
        <v>2786</v>
      </c>
      <c r="U2033" t="s">
        <v>328</v>
      </c>
      <c r="W2033">
        <v>1158667035</v>
      </c>
      <c r="X2033" s="76">
        <v>44091</v>
      </c>
      <c r="Y2033" s="76">
        <v>44256</v>
      </c>
      <c r="Z2033" s="76">
        <v>44256</v>
      </c>
      <c r="AA2033" s="76">
        <v>44286</v>
      </c>
      <c r="AB2033">
        <v>1033.79</v>
      </c>
      <c r="AC2033" t="s">
        <v>1067</v>
      </c>
      <c r="AD2033" t="s">
        <v>346</v>
      </c>
      <c r="AE2033" t="s">
        <v>324</v>
      </c>
      <c r="AF2033" t="s">
        <v>1463</v>
      </c>
      <c r="AG2033" t="s">
        <v>1455</v>
      </c>
      <c r="AH2033" t="s">
        <v>329</v>
      </c>
      <c r="AI2033" t="s">
        <v>318</v>
      </c>
      <c r="AJ2033" t="s">
        <v>1070</v>
      </c>
      <c r="AK2033">
        <v>86057</v>
      </c>
      <c r="AL2033">
        <v>33</v>
      </c>
      <c r="AM2033" t="s">
        <v>1446</v>
      </c>
      <c r="AN2033" t="s">
        <v>1447</v>
      </c>
      <c r="AO2033">
        <v>208080896</v>
      </c>
    </row>
    <row r="2034" spans="1:41">
      <c r="A2034" t="s">
        <v>315</v>
      </c>
      <c r="D2034" t="s">
        <v>316</v>
      </c>
      <c r="E2034">
        <v>69341</v>
      </c>
      <c r="F2034" t="s">
        <v>317</v>
      </c>
      <c r="G2034" t="s">
        <v>318</v>
      </c>
      <c r="H2034" s="105" t="s">
        <v>927</v>
      </c>
      <c r="I2034" t="s">
        <v>928</v>
      </c>
      <c r="J2034" t="s">
        <v>929</v>
      </c>
      <c r="K2034" t="s">
        <v>930</v>
      </c>
      <c r="L2034">
        <v>758080</v>
      </c>
      <c r="M2034">
        <v>19419</v>
      </c>
      <c r="O2034">
        <v>333080</v>
      </c>
      <c r="P2034" t="s">
        <v>1066</v>
      </c>
      <c r="Q2034">
        <v>20301</v>
      </c>
      <c r="R2034">
        <v>152</v>
      </c>
      <c r="S2034">
        <v>20301</v>
      </c>
      <c r="T2034">
        <v>2786</v>
      </c>
      <c r="U2034" t="s">
        <v>328</v>
      </c>
      <c r="W2034">
        <v>1158667035</v>
      </c>
      <c r="X2034" s="76">
        <v>44091</v>
      </c>
      <c r="Y2034" s="76">
        <v>44256</v>
      </c>
      <c r="Z2034" s="76">
        <v>44256</v>
      </c>
      <c r="AA2034" s="76">
        <v>44286</v>
      </c>
      <c r="AB2034">
        <v>2822.49</v>
      </c>
      <c r="AC2034" t="s">
        <v>1067</v>
      </c>
      <c r="AD2034" t="s">
        <v>346</v>
      </c>
      <c r="AE2034" t="s">
        <v>324</v>
      </c>
      <c r="AF2034" t="s">
        <v>1463</v>
      </c>
      <c r="AG2034" t="s">
        <v>1455</v>
      </c>
      <c r="AH2034" t="s">
        <v>329</v>
      </c>
      <c r="AI2034" t="s">
        <v>318</v>
      </c>
      <c r="AJ2034" t="s">
        <v>1070</v>
      </c>
      <c r="AK2034">
        <v>86057</v>
      </c>
      <c r="AL2034">
        <v>40</v>
      </c>
      <c r="AM2034" t="s">
        <v>1450</v>
      </c>
      <c r="AN2034" t="s">
        <v>1451</v>
      </c>
      <c r="AO2034">
        <v>208080992</v>
      </c>
    </row>
    <row r="2035" spans="1:41">
      <c r="A2035" t="s">
        <v>315</v>
      </c>
      <c r="D2035" t="s">
        <v>316</v>
      </c>
      <c r="E2035">
        <v>69341</v>
      </c>
      <c r="F2035" t="s">
        <v>317</v>
      </c>
      <c r="G2035" t="s">
        <v>318</v>
      </c>
      <c r="H2035" s="105" t="s">
        <v>927</v>
      </c>
      <c r="I2035" t="s">
        <v>928</v>
      </c>
      <c r="J2035" t="s">
        <v>929</v>
      </c>
      <c r="K2035" t="s">
        <v>930</v>
      </c>
      <c r="L2035">
        <v>758065</v>
      </c>
      <c r="M2035">
        <v>19419</v>
      </c>
      <c r="O2035">
        <v>333080</v>
      </c>
      <c r="P2035" t="s">
        <v>1066</v>
      </c>
      <c r="Q2035">
        <v>20301</v>
      </c>
      <c r="R2035">
        <v>152</v>
      </c>
      <c r="S2035">
        <v>20301</v>
      </c>
      <c r="T2035">
        <v>2786</v>
      </c>
      <c r="U2035" t="s">
        <v>328</v>
      </c>
      <c r="W2035">
        <v>1158667035</v>
      </c>
      <c r="X2035" s="76">
        <v>44091</v>
      </c>
      <c r="Y2035" s="76">
        <v>44256</v>
      </c>
      <c r="Z2035" s="76">
        <v>44256</v>
      </c>
      <c r="AA2035" s="76">
        <v>44286</v>
      </c>
      <c r="AB2035">
        <v>2822.49</v>
      </c>
      <c r="AC2035" t="s">
        <v>1067</v>
      </c>
      <c r="AD2035" t="s">
        <v>346</v>
      </c>
      <c r="AE2035" t="s">
        <v>324</v>
      </c>
      <c r="AF2035" t="s">
        <v>1463</v>
      </c>
      <c r="AG2035" t="s">
        <v>1455</v>
      </c>
      <c r="AH2035" t="s">
        <v>329</v>
      </c>
      <c r="AI2035" t="s">
        <v>318</v>
      </c>
      <c r="AJ2035" t="s">
        <v>1070</v>
      </c>
      <c r="AK2035">
        <v>86057</v>
      </c>
      <c r="AL2035">
        <v>22</v>
      </c>
      <c r="AM2035" t="s">
        <v>972</v>
      </c>
      <c r="AN2035" t="s">
        <v>973</v>
      </c>
      <c r="AO2035">
        <v>208080843</v>
      </c>
    </row>
    <row r="2036" spans="1:41">
      <c r="A2036" t="s">
        <v>315</v>
      </c>
      <c r="D2036" t="s">
        <v>316</v>
      </c>
      <c r="E2036">
        <v>69341</v>
      </c>
      <c r="F2036" t="s">
        <v>317</v>
      </c>
      <c r="G2036" t="s">
        <v>318</v>
      </c>
      <c r="H2036" s="105" t="s">
        <v>927</v>
      </c>
      <c r="I2036" t="s">
        <v>928</v>
      </c>
      <c r="J2036" t="s">
        <v>929</v>
      </c>
      <c r="K2036" t="s">
        <v>930</v>
      </c>
      <c r="L2036">
        <v>758071</v>
      </c>
      <c r="M2036">
        <v>19419</v>
      </c>
      <c r="O2036">
        <v>333080</v>
      </c>
      <c r="P2036" t="s">
        <v>1066</v>
      </c>
      <c r="Q2036">
        <v>20301</v>
      </c>
      <c r="R2036">
        <v>152</v>
      </c>
      <c r="S2036">
        <v>20301</v>
      </c>
      <c r="T2036">
        <v>2786</v>
      </c>
      <c r="U2036" t="s">
        <v>328</v>
      </c>
      <c r="W2036">
        <v>1158667035</v>
      </c>
      <c r="X2036" s="76">
        <v>44091</v>
      </c>
      <c r="Y2036" s="76">
        <v>44256</v>
      </c>
      <c r="Z2036" s="76">
        <v>44256</v>
      </c>
      <c r="AA2036" s="76">
        <v>44286</v>
      </c>
      <c r="AB2036">
        <v>2182.98</v>
      </c>
      <c r="AC2036" t="s">
        <v>1067</v>
      </c>
      <c r="AD2036" t="s">
        <v>346</v>
      </c>
      <c r="AE2036" t="s">
        <v>324</v>
      </c>
      <c r="AF2036" t="s">
        <v>1463</v>
      </c>
      <c r="AG2036" t="s">
        <v>1455</v>
      </c>
      <c r="AH2036" t="s">
        <v>329</v>
      </c>
      <c r="AI2036" t="s">
        <v>318</v>
      </c>
      <c r="AJ2036" t="s">
        <v>1070</v>
      </c>
      <c r="AK2036">
        <v>86057</v>
      </c>
      <c r="AL2036">
        <v>34</v>
      </c>
      <c r="AM2036" t="s">
        <v>1436</v>
      </c>
      <c r="AN2036" t="s">
        <v>1437</v>
      </c>
      <c r="AO2036">
        <v>208080902</v>
      </c>
    </row>
    <row r="2037" spans="1:41">
      <c r="A2037" t="s">
        <v>315</v>
      </c>
      <c r="D2037" t="s">
        <v>316</v>
      </c>
      <c r="E2037">
        <v>69341</v>
      </c>
      <c r="F2037" t="s">
        <v>317</v>
      </c>
      <c r="G2037" t="s">
        <v>318</v>
      </c>
      <c r="H2037" s="105" t="s">
        <v>927</v>
      </c>
      <c r="I2037" t="s">
        <v>928</v>
      </c>
      <c r="J2037" t="s">
        <v>929</v>
      </c>
      <c r="K2037" t="s">
        <v>930</v>
      </c>
      <c r="L2037">
        <v>758074</v>
      </c>
      <c r="M2037">
        <v>19419</v>
      </c>
      <c r="O2037">
        <v>333080</v>
      </c>
      <c r="P2037" t="s">
        <v>1066</v>
      </c>
      <c r="Q2037">
        <v>20301</v>
      </c>
      <c r="R2037">
        <v>152</v>
      </c>
      <c r="S2037">
        <v>20301</v>
      </c>
      <c r="T2037">
        <v>2786</v>
      </c>
      <c r="U2037" t="s">
        <v>328</v>
      </c>
      <c r="W2037">
        <v>1158667035</v>
      </c>
      <c r="X2037" s="76">
        <v>44091</v>
      </c>
      <c r="Y2037" s="76">
        <v>44256</v>
      </c>
      <c r="Z2037" s="76">
        <v>44256</v>
      </c>
      <c r="AA2037" s="76">
        <v>44286</v>
      </c>
      <c r="AB2037">
        <v>2149.33</v>
      </c>
      <c r="AC2037" t="s">
        <v>1067</v>
      </c>
      <c r="AD2037" t="s">
        <v>346</v>
      </c>
      <c r="AE2037" t="s">
        <v>324</v>
      </c>
      <c r="AF2037" t="s">
        <v>1463</v>
      </c>
      <c r="AG2037" t="s">
        <v>1455</v>
      </c>
      <c r="AH2037" t="s">
        <v>329</v>
      </c>
      <c r="AI2037" t="s">
        <v>318</v>
      </c>
      <c r="AJ2037" t="s">
        <v>1070</v>
      </c>
      <c r="AK2037">
        <v>86057</v>
      </c>
      <c r="AL2037">
        <v>37</v>
      </c>
      <c r="AM2037" t="s">
        <v>1442</v>
      </c>
      <c r="AN2037" t="s">
        <v>1443</v>
      </c>
      <c r="AO2037">
        <v>208080932</v>
      </c>
    </row>
    <row r="2038" spans="1:41">
      <c r="A2038" t="s">
        <v>315</v>
      </c>
      <c r="D2038" t="s">
        <v>316</v>
      </c>
      <c r="E2038">
        <v>69341</v>
      </c>
      <c r="F2038" t="s">
        <v>317</v>
      </c>
      <c r="G2038" t="s">
        <v>318</v>
      </c>
      <c r="H2038" s="105" t="s">
        <v>927</v>
      </c>
      <c r="I2038" t="s">
        <v>928</v>
      </c>
      <c r="J2038" t="s">
        <v>929</v>
      </c>
      <c r="K2038" t="s">
        <v>930</v>
      </c>
      <c r="L2038">
        <v>758087</v>
      </c>
      <c r="M2038">
        <v>19419</v>
      </c>
      <c r="O2038">
        <v>333080</v>
      </c>
      <c r="P2038" t="s">
        <v>1066</v>
      </c>
      <c r="Q2038">
        <v>20301</v>
      </c>
      <c r="R2038">
        <v>152</v>
      </c>
      <c r="S2038">
        <v>20301</v>
      </c>
      <c r="T2038">
        <v>2786</v>
      </c>
      <c r="U2038" t="s">
        <v>328</v>
      </c>
      <c r="W2038">
        <v>1158667035</v>
      </c>
      <c r="X2038" s="76">
        <v>44091</v>
      </c>
      <c r="Y2038" s="76">
        <v>44256</v>
      </c>
      <c r="Z2038" s="76">
        <v>44256</v>
      </c>
      <c r="AA2038" s="76">
        <v>44286</v>
      </c>
      <c r="AB2038">
        <v>2822.49</v>
      </c>
      <c r="AC2038" t="s">
        <v>1067</v>
      </c>
      <c r="AD2038" t="s">
        <v>346</v>
      </c>
      <c r="AE2038" t="s">
        <v>324</v>
      </c>
      <c r="AF2038" t="s">
        <v>1463</v>
      </c>
      <c r="AG2038" t="s">
        <v>1455</v>
      </c>
      <c r="AH2038" t="s">
        <v>329</v>
      </c>
      <c r="AI2038" t="s">
        <v>318</v>
      </c>
      <c r="AJ2038" t="s">
        <v>1070</v>
      </c>
      <c r="AK2038">
        <v>86057</v>
      </c>
      <c r="AL2038">
        <v>44</v>
      </c>
      <c r="AM2038" t="s">
        <v>1448</v>
      </c>
      <c r="AN2038" t="s">
        <v>1449</v>
      </c>
      <c r="AO2038">
        <v>208081066</v>
      </c>
    </row>
    <row r="2039" spans="1:41">
      <c r="A2039" t="s">
        <v>315</v>
      </c>
      <c r="D2039" t="s">
        <v>316</v>
      </c>
      <c r="E2039">
        <v>69341</v>
      </c>
      <c r="F2039" t="s">
        <v>317</v>
      </c>
      <c r="G2039" t="s">
        <v>318</v>
      </c>
      <c r="H2039" s="105" t="s">
        <v>927</v>
      </c>
      <c r="I2039" t="s">
        <v>928</v>
      </c>
      <c r="J2039" t="s">
        <v>929</v>
      </c>
      <c r="K2039" t="s">
        <v>930</v>
      </c>
      <c r="L2039">
        <v>758076</v>
      </c>
      <c r="M2039">
        <v>19419</v>
      </c>
      <c r="O2039">
        <v>333080</v>
      </c>
      <c r="P2039" t="s">
        <v>1066</v>
      </c>
      <c r="Q2039">
        <v>20301</v>
      </c>
      <c r="R2039">
        <v>152</v>
      </c>
      <c r="S2039">
        <v>20301</v>
      </c>
      <c r="T2039">
        <v>2786</v>
      </c>
      <c r="U2039" t="s">
        <v>328</v>
      </c>
      <c r="W2039">
        <v>1158667035</v>
      </c>
      <c r="X2039" s="76">
        <v>44091</v>
      </c>
      <c r="Y2039" s="76">
        <v>44256</v>
      </c>
      <c r="Z2039" s="76">
        <v>44256</v>
      </c>
      <c r="AA2039" s="76">
        <v>44286</v>
      </c>
      <c r="AB2039">
        <v>2822.49</v>
      </c>
      <c r="AC2039" t="s">
        <v>1067</v>
      </c>
      <c r="AD2039" t="s">
        <v>346</v>
      </c>
      <c r="AE2039" t="s">
        <v>324</v>
      </c>
      <c r="AF2039" t="s">
        <v>1463</v>
      </c>
      <c r="AG2039" t="s">
        <v>1455</v>
      </c>
      <c r="AH2039" t="s">
        <v>329</v>
      </c>
      <c r="AI2039" t="s">
        <v>318</v>
      </c>
      <c r="AJ2039" t="s">
        <v>1070</v>
      </c>
      <c r="AK2039">
        <v>86057</v>
      </c>
      <c r="AL2039">
        <v>39</v>
      </c>
      <c r="AM2039" t="s">
        <v>1432</v>
      </c>
      <c r="AN2039" t="s">
        <v>1433</v>
      </c>
      <c r="AO2039">
        <v>208080955</v>
      </c>
    </row>
    <row r="2040" spans="1:41">
      <c r="A2040" t="s">
        <v>315</v>
      </c>
      <c r="D2040" t="s">
        <v>316</v>
      </c>
      <c r="E2040">
        <v>69341</v>
      </c>
      <c r="F2040" t="s">
        <v>317</v>
      </c>
      <c r="G2040" t="s">
        <v>318</v>
      </c>
      <c r="H2040" s="105" t="s">
        <v>927</v>
      </c>
      <c r="I2040" t="s">
        <v>928</v>
      </c>
      <c r="J2040" t="s">
        <v>929</v>
      </c>
      <c r="K2040" t="s">
        <v>930</v>
      </c>
      <c r="L2040">
        <v>758068</v>
      </c>
      <c r="M2040">
        <v>19419</v>
      </c>
      <c r="O2040">
        <v>333080</v>
      </c>
      <c r="P2040" t="s">
        <v>1066</v>
      </c>
      <c r="Q2040">
        <v>20301</v>
      </c>
      <c r="R2040">
        <v>152</v>
      </c>
      <c r="S2040">
        <v>20301</v>
      </c>
      <c r="T2040">
        <v>2786</v>
      </c>
      <c r="U2040" t="s">
        <v>328</v>
      </c>
      <c r="W2040">
        <v>1158667035</v>
      </c>
      <c r="X2040" s="76">
        <v>44091</v>
      </c>
      <c r="Y2040" s="76">
        <v>44256</v>
      </c>
      <c r="Z2040" s="76">
        <v>44256</v>
      </c>
      <c r="AA2040" s="76">
        <v>44286</v>
      </c>
      <c r="AB2040">
        <v>3459.6</v>
      </c>
      <c r="AC2040" t="s">
        <v>1067</v>
      </c>
      <c r="AD2040" t="s">
        <v>346</v>
      </c>
      <c r="AE2040" t="s">
        <v>324</v>
      </c>
      <c r="AF2040" t="s">
        <v>1463</v>
      </c>
      <c r="AG2040" t="s">
        <v>1455</v>
      </c>
      <c r="AH2040" t="s">
        <v>329</v>
      </c>
      <c r="AI2040" t="s">
        <v>318</v>
      </c>
      <c r="AJ2040" t="s">
        <v>1070</v>
      </c>
      <c r="AK2040">
        <v>86057</v>
      </c>
      <c r="AL2040">
        <v>13</v>
      </c>
      <c r="AM2040" t="s">
        <v>968</v>
      </c>
      <c r="AN2040" t="s">
        <v>969</v>
      </c>
      <c r="AO2040">
        <v>208080873</v>
      </c>
    </row>
    <row r="2041" spans="1:41">
      <c r="A2041" t="s">
        <v>315</v>
      </c>
      <c r="D2041" t="s">
        <v>316</v>
      </c>
      <c r="E2041">
        <v>69341</v>
      </c>
      <c r="F2041" t="s">
        <v>317</v>
      </c>
      <c r="G2041" t="s">
        <v>318</v>
      </c>
      <c r="H2041" s="105" t="s">
        <v>927</v>
      </c>
      <c r="I2041" t="s">
        <v>928</v>
      </c>
      <c r="J2041" t="s">
        <v>929</v>
      </c>
      <c r="K2041" t="s">
        <v>930</v>
      </c>
      <c r="L2041">
        <v>758084</v>
      </c>
      <c r="M2041">
        <v>19419</v>
      </c>
      <c r="O2041">
        <v>333080</v>
      </c>
      <c r="P2041" t="s">
        <v>1066</v>
      </c>
      <c r="Q2041">
        <v>20301</v>
      </c>
      <c r="R2041">
        <v>152</v>
      </c>
      <c r="S2041">
        <v>20301</v>
      </c>
      <c r="T2041">
        <v>2786</v>
      </c>
      <c r="U2041" t="s">
        <v>328</v>
      </c>
      <c r="W2041">
        <v>1158667035</v>
      </c>
      <c r="X2041" s="76">
        <v>44091</v>
      </c>
      <c r="Y2041" s="76">
        <v>44256</v>
      </c>
      <c r="Z2041" s="76">
        <v>44256</v>
      </c>
      <c r="AA2041" s="76">
        <v>44286</v>
      </c>
      <c r="AB2041">
        <v>2856.15</v>
      </c>
      <c r="AC2041" t="s">
        <v>1067</v>
      </c>
      <c r="AD2041" t="s">
        <v>346</v>
      </c>
      <c r="AE2041" t="s">
        <v>324</v>
      </c>
      <c r="AF2041" t="s">
        <v>1463</v>
      </c>
      <c r="AG2041" t="s">
        <v>1455</v>
      </c>
      <c r="AH2041" t="s">
        <v>329</v>
      </c>
      <c r="AI2041" t="s">
        <v>318</v>
      </c>
      <c r="AJ2041" t="s">
        <v>1070</v>
      </c>
      <c r="AK2041">
        <v>86057</v>
      </c>
      <c r="AL2041">
        <v>19</v>
      </c>
      <c r="AM2041" t="s">
        <v>942</v>
      </c>
      <c r="AN2041" t="s">
        <v>943</v>
      </c>
      <c r="AO2041">
        <v>208081036</v>
      </c>
    </row>
    <row r="2042" spans="1:41">
      <c r="A2042" t="s">
        <v>315</v>
      </c>
      <c r="D2042" t="s">
        <v>316</v>
      </c>
      <c r="E2042">
        <v>69341</v>
      </c>
      <c r="F2042" t="s">
        <v>317</v>
      </c>
      <c r="G2042" t="s">
        <v>318</v>
      </c>
      <c r="H2042" s="105" t="s">
        <v>927</v>
      </c>
      <c r="I2042" t="s">
        <v>928</v>
      </c>
      <c r="J2042" t="s">
        <v>929</v>
      </c>
      <c r="K2042" t="s">
        <v>930</v>
      </c>
      <c r="L2042">
        <v>758077</v>
      </c>
      <c r="M2042">
        <v>19419</v>
      </c>
      <c r="O2042">
        <v>333080</v>
      </c>
      <c r="P2042" t="s">
        <v>1066</v>
      </c>
      <c r="Q2042">
        <v>20301</v>
      </c>
      <c r="R2042">
        <v>152</v>
      </c>
      <c r="S2042">
        <v>20301</v>
      </c>
      <c r="T2042">
        <v>2786</v>
      </c>
      <c r="U2042" t="s">
        <v>328</v>
      </c>
      <c r="W2042">
        <v>1158667035</v>
      </c>
      <c r="X2042" s="76">
        <v>44091</v>
      </c>
      <c r="Y2042" s="76">
        <v>44256</v>
      </c>
      <c r="Z2042" s="76">
        <v>44256</v>
      </c>
      <c r="AA2042" s="76">
        <v>44286</v>
      </c>
      <c r="AB2042">
        <v>2880.19</v>
      </c>
      <c r="AC2042" t="s">
        <v>1067</v>
      </c>
      <c r="AD2042" t="s">
        <v>346</v>
      </c>
      <c r="AE2042" t="s">
        <v>324</v>
      </c>
      <c r="AF2042" t="s">
        <v>1463</v>
      </c>
      <c r="AG2042" t="s">
        <v>1455</v>
      </c>
      <c r="AH2042" t="s">
        <v>329</v>
      </c>
      <c r="AI2042" t="s">
        <v>318</v>
      </c>
      <c r="AJ2042" t="s">
        <v>1070</v>
      </c>
      <c r="AK2042">
        <v>86057</v>
      </c>
      <c r="AL2042">
        <v>21</v>
      </c>
      <c r="AM2042" t="s">
        <v>956</v>
      </c>
      <c r="AN2042" t="s">
        <v>957</v>
      </c>
      <c r="AO2042">
        <v>208080962</v>
      </c>
    </row>
    <row r="2043" spans="1:41">
      <c r="H2043" s="105"/>
      <c r="X2043" s="76"/>
      <c r="Y2043" s="76"/>
      <c r="Z2043" s="76"/>
      <c r="AA2043" s="76"/>
      <c r="AB2043">
        <f>SUM(AB1743:AB2042)</f>
        <v>768981.89999999816</v>
      </c>
    </row>
    <row r="2044" spans="1:41">
      <c r="A2044" t="s">
        <v>315</v>
      </c>
      <c r="D2044" t="s">
        <v>316</v>
      </c>
      <c r="E2044">
        <v>69341</v>
      </c>
      <c r="F2044" t="s">
        <v>317</v>
      </c>
      <c r="G2044" t="s">
        <v>318</v>
      </c>
      <c r="H2044" s="105" t="s">
        <v>927</v>
      </c>
      <c r="I2044" t="s">
        <v>928</v>
      </c>
      <c r="J2044" t="s">
        <v>929</v>
      </c>
      <c r="K2044" t="s">
        <v>930</v>
      </c>
      <c r="L2044">
        <v>758100</v>
      </c>
      <c r="M2044">
        <v>19450</v>
      </c>
      <c r="O2044">
        <v>333080</v>
      </c>
      <c r="P2044" t="s">
        <v>1066</v>
      </c>
      <c r="Q2044">
        <v>20302</v>
      </c>
      <c r="R2044">
        <v>152</v>
      </c>
      <c r="S2044">
        <v>20302</v>
      </c>
      <c r="T2044">
        <v>2786</v>
      </c>
      <c r="U2044" t="s">
        <v>328</v>
      </c>
      <c r="W2044">
        <v>1158667035</v>
      </c>
      <c r="X2044" s="76">
        <v>44091</v>
      </c>
      <c r="Y2044" s="76">
        <v>44287</v>
      </c>
      <c r="Z2044" s="76">
        <v>44287</v>
      </c>
      <c r="AA2044" s="76">
        <v>44316</v>
      </c>
      <c r="AB2044">
        <v>2822.49</v>
      </c>
      <c r="AC2044" t="s">
        <v>1067</v>
      </c>
      <c r="AD2044" t="s">
        <v>346</v>
      </c>
      <c r="AE2044" t="s">
        <v>324</v>
      </c>
      <c r="AF2044" t="s">
        <v>1464</v>
      </c>
      <c r="AG2044" t="s">
        <v>1455</v>
      </c>
      <c r="AH2044" t="s">
        <v>329</v>
      </c>
      <c r="AI2044" t="s">
        <v>318</v>
      </c>
      <c r="AJ2044" t="s">
        <v>1070</v>
      </c>
      <c r="AK2044">
        <v>86057</v>
      </c>
      <c r="AL2044">
        <v>38</v>
      </c>
      <c r="AM2044" t="s">
        <v>1440</v>
      </c>
      <c r="AN2044" t="s">
        <v>1441</v>
      </c>
      <c r="AO2044">
        <v>208080948</v>
      </c>
    </row>
    <row r="2045" spans="1:41">
      <c r="A2045" t="s">
        <v>315</v>
      </c>
      <c r="D2045" t="s">
        <v>316</v>
      </c>
      <c r="E2045">
        <v>69341</v>
      </c>
      <c r="F2045" t="s">
        <v>317</v>
      </c>
      <c r="G2045" t="s">
        <v>318</v>
      </c>
      <c r="H2045" s="105" t="s">
        <v>927</v>
      </c>
      <c r="I2045" t="s">
        <v>928</v>
      </c>
      <c r="J2045" t="s">
        <v>929</v>
      </c>
      <c r="K2045" t="s">
        <v>930</v>
      </c>
      <c r="L2045">
        <v>758094</v>
      </c>
      <c r="M2045">
        <v>19450</v>
      </c>
      <c r="O2045">
        <v>333080</v>
      </c>
      <c r="P2045" t="s">
        <v>1066</v>
      </c>
      <c r="Q2045">
        <v>20302</v>
      </c>
      <c r="R2045">
        <v>152</v>
      </c>
      <c r="S2045">
        <v>20302</v>
      </c>
      <c r="T2045">
        <v>2786</v>
      </c>
      <c r="U2045" t="s">
        <v>328</v>
      </c>
      <c r="W2045">
        <v>1158667035</v>
      </c>
      <c r="X2045" s="76">
        <v>44091</v>
      </c>
      <c r="Y2045" s="76">
        <v>44287</v>
      </c>
      <c r="Z2045" s="76">
        <v>44287</v>
      </c>
      <c r="AA2045" s="76">
        <v>44316</v>
      </c>
      <c r="AB2045">
        <v>2880.19</v>
      </c>
      <c r="AC2045" t="s">
        <v>1067</v>
      </c>
      <c r="AD2045" t="s">
        <v>346</v>
      </c>
      <c r="AE2045" t="s">
        <v>324</v>
      </c>
      <c r="AF2045" t="s">
        <v>1464</v>
      </c>
      <c r="AG2045" t="s">
        <v>1455</v>
      </c>
      <c r="AH2045" t="s">
        <v>329</v>
      </c>
      <c r="AI2045" t="s">
        <v>318</v>
      </c>
      <c r="AJ2045" t="s">
        <v>1070</v>
      </c>
      <c r="AK2045">
        <v>86057</v>
      </c>
      <c r="AL2045">
        <v>20</v>
      </c>
      <c r="AM2045" t="s">
        <v>952</v>
      </c>
      <c r="AN2045" t="s">
        <v>953</v>
      </c>
      <c r="AO2045">
        <v>208080880</v>
      </c>
    </row>
    <row r="2046" spans="1:41">
      <c r="A2046" t="s">
        <v>315</v>
      </c>
      <c r="D2046" t="s">
        <v>316</v>
      </c>
      <c r="E2046">
        <v>69341</v>
      </c>
      <c r="F2046" t="s">
        <v>317</v>
      </c>
      <c r="G2046" t="s">
        <v>318</v>
      </c>
      <c r="H2046" s="105" t="s">
        <v>927</v>
      </c>
      <c r="I2046" t="s">
        <v>928</v>
      </c>
      <c r="J2046" t="s">
        <v>929</v>
      </c>
      <c r="K2046" t="s">
        <v>930</v>
      </c>
      <c r="L2046">
        <v>758097</v>
      </c>
      <c r="M2046">
        <v>19450</v>
      </c>
      <c r="O2046">
        <v>333080</v>
      </c>
      <c r="P2046" t="s">
        <v>1066</v>
      </c>
      <c r="Q2046">
        <v>20302</v>
      </c>
      <c r="R2046">
        <v>152</v>
      </c>
      <c r="S2046">
        <v>20302</v>
      </c>
      <c r="T2046">
        <v>2786</v>
      </c>
      <c r="U2046" t="s">
        <v>328</v>
      </c>
      <c r="W2046">
        <v>1158667035</v>
      </c>
      <c r="X2046" s="76">
        <v>44091</v>
      </c>
      <c r="Y2046" s="76">
        <v>44287</v>
      </c>
      <c r="Z2046" s="76">
        <v>44287</v>
      </c>
      <c r="AA2046" s="76">
        <v>44316</v>
      </c>
      <c r="AB2046">
        <v>2822.49</v>
      </c>
      <c r="AC2046" t="s">
        <v>1067</v>
      </c>
      <c r="AD2046" t="s">
        <v>346</v>
      </c>
      <c r="AE2046" t="s">
        <v>324</v>
      </c>
      <c r="AF2046" t="s">
        <v>1464</v>
      </c>
      <c r="AG2046" t="s">
        <v>1455</v>
      </c>
      <c r="AH2046" t="s">
        <v>329</v>
      </c>
      <c r="AI2046" t="s">
        <v>318</v>
      </c>
      <c r="AJ2046" t="s">
        <v>1070</v>
      </c>
      <c r="AK2046">
        <v>86057</v>
      </c>
      <c r="AL2046">
        <v>35</v>
      </c>
      <c r="AM2046" t="s">
        <v>1429</v>
      </c>
      <c r="AN2046" t="s">
        <v>1430</v>
      </c>
      <c r="AO2046">
        <v>208080918</v>
      </c>
    </row>
    <row r="2047" spans="1:41">
      <c r="A2047" t="s">
        <v>315</v>
      </c>
      <c r="D2047" t="s">
        <v>316</v>
      </c>
      <c r="E2047">
        <v>69341</v>
      </c>
      <c r="F2047" t="s">
        <v>317</v>
      </c>
      <c r="G2047" t="s">
        <v>318</v>
      </c>
      <c r="H2047" s="105" t="s">
        <v>927</v>
      </c>
      <c r="I2047" t="s">
        <v>928</v>
      </c>
      <c r="J2047" t="s">
        <v>929</v>
      </c>
      <c r="K2047" t="s">
        <v>930</v>
      </c>
      <c r="L2047">
        <v>758095</v>
      </c>
      <c r="M2047">
        <v>19450</v>
      </c>
      <c r="O2047">
        <v>333080</v>
      </c>
      <c r="P2047" t="s">
        <v>1066</v>
      </c>
      <c r="Q2047">
        <v>20302</v>
      </c>
      <c r="R2047">
        <v>152</v>
      </c>
      <c r="S2047">
        <v>20302</v>
      </c>
      <c r="T2047">
        <v>2786</v>
      </c>
      <c r="U2047" t="s">
        <v>328</v>
      </c>
      <c r="W2047">
        <v>1158667035</v>
      </c>
      <c r="X2047" s="76">
        <v>44091</v>
      </c>
      <c r="Y2047" s="76">
        <v>44287</v>
      </c>
      <c r="Z2047" s="76">
        <v>44287</v>
      </c>
      <c r="AA2047" s="76">
        <v>44316</v>
      </c>
      <c r="AB2047">
        <v>1033.79</v>
      </c>
      <c r="AC2047" t="s">
        <v>1067</v>
      </c>
      <c r="AD2047" t="s">
        <v>346</v>
      </c>
      <c r="AE2047" t="s">
        <v>324</v>
      </c>
      <c r="AF2047" t="s">
        <v>1464</v>
      </c>
      <c r="AG2047" t="s">
        <v>1455</v>
      </c>
      <c r="AH2047" t="s">
        <v>329</v>
      </c>
      <c r="AI2047" t="s">
        <v>318</v>
      </c>
      <c r="AJ2047" t="s">
        <v>1070</v>
      </c>
      <c r="AK2047">
        <v>86057</v>
      </c>
      <c r="AL2047">
        <v>33</v>
      </c>
      <c r="AM2047" t="s">
        <v>1446</v>
      </c>
      <c r="AN2047" t="s">
        <v>1447</v>
      </c>
      <c r="AO2047">
        <v>208080896</v>
      </c>
    </row>
    <row r="2048" spans="1:41">
      <c r="A2048" t="s">
        <v>315</v>
      </c>
      <c r="D2048" t="s">
        <v>316</v>
      </c>
      <c r="E2048">
        <v>69341</v>
      </c>
      <c r="F2048" t="s">
        <v>317</v>
      </c>
      <c r="G2048" t="s">
        <v>318</v>
      </c>
      <c r="H2048" s="105" t="s">
        <v>927</v>
      </c>
      <c r="I2048" t="s">
        <v>928</v>
      </c>
      <c r="J2048" t="s">
        <v>929</v>
      </c>
      <c r="K2048" t="s">
        <v>930</v>
      </c>
      <c r="L2048">
        <v>758101</v>
      </c>
      <c r="M2048">
        <v>19450</v>
      </c>
      <c r="O2048">
        <v>333080</v>
      </c>
      <c r="P2048" t="s">
        <v>1066</v>
      </c>
      <c r="Q2048">
        <v>20302</v>
      </c>
      <c r="R2048">
        <v>152</v>
      </c>
      <c r="S2048">
        <v>20302</v>
      </c>
      <c r="T2048">
        <v>2786</v>
      </c>
      <c r="U2048" t="s">
        <v>328</v>
      </c>
      <c r="W2048">
        <v>1158667035</v>
      </c>
      <c r="X2048" s="76">
        <v>44091</v>
      </c>
      <c r="Y2048" s="76">
        <v>44287</v>
      </c>
      <c r="Z2048" s="76">
        <v>44287</v>
      </c>
      <c r="AA2048" s="76">
        <v>44316</v>
      </c>
      <c r="AB2048">
        <v>2822.49</v>
      </c>
      <c r="AC2048" t="s">
        <v>1067</v>
      </c>
      <c r="AD2048" t="s">
        <v>346</v>
      </c>
      <c r="AE2048" t="s">
        <v>324</v>
      </c>
      <c r="AF2048" t="s">
        <v>1464</v>
      </c>
      <c r="AG2048" t="s">
        <v>1455</v>
      </c>
      <c r="AH2048" t="s">
        <v>329</v>
      </c>
      <c r="AI2048" t="s">
        <v>318</v>
      </c>
      <c r="AJ2048" t="s">
        <v>1070</v>
      </c>
      <c r="AK2048">
        <v>86057</v>
      </c>
      <c r="AL2048">
        <v>39</v>
      </c>
      <c r="AM2048" t="s">
        <v>1432</v>
      </c>
      <c r="AN2048" t="s">
        <v>1433</v>
      </c>
      <c r="AO2048">
        <v>208080955</v>
      </c>
    </row>
    <row r="2049" spans="1:41">
      <c r="A2049" t="s">
        <v>315</v>
      </c>
      <c r="D2049" t="s">
        <v>316</v>
      </c>
      <c r="E2049">
        <v>69341</v>
      </c>
      <c r="F2049" t="s">
        <v>317</v>
      </c>
      <c r="G2049" t="s">
        <v>318</v>
      </c>
      <c r="H2049" s="105" t="s">
        <v>927</v>
      </c>
      <c r="I2049" t="s">
        <v>928</v>
      </c>
      <c r="J2049" t="s">
        <v>929</v>
      </c>
      <c r="K2049" t="s">
        <v>930</v>
      </c>
      <c r="L2049">
        <v>758104</v>
      </c>
      <c r="M2049">
        <v>19450</v>
      </c>
      <c r="O2049">
        <v>333080</v>
      </c>
      <c r="P2049" t="s">
        <v>1066</v>
      </c>
      <c r="Q2049">
        <v>20302</v>
      </c>
      <c r="R2049">
        <v>152</v>
      </c>
      <c r="S2049">
        <v>20302</v>
      </c>
      <c r="T2049">
        <v>2786</v>
      </c>
      <c r="U2049" t="s">
        <v>328</v>
      </c>
      <c r="W2049">
        <v>1158667035</v>
      </c>
      <c r="X2049" s="76">
        <v>44091</v>
      </c>
      <c r="Y2049" s="76">
        <v>44287</v>
      </c>
      <c r="Z2049" s="76">
        <v>44287</v>
      </c>
      <c r="AA2049" s="76">
        <v>44316</v>
      </c>
      <c r="AB2049">
        <v>2735.94</v>
      </c>
      <c r="AC2049" t="s">
        <v>1067</v>
      </c>
      <c r="AD2049" t="s">
        <v>346</v>
      </c>
      <c r="AE2049" t="s">
        <v>324</v>
      </c>
      <c r="AF2049" t="s">
        <v>1464</v>
      </c>
      <c r="AG2049" t="s">
        <v>1455</v>
      </c>
      <c r="AH2049" t="s">
        <v>329</v>
      </c>
      <c r="AI2049" t="s">
        <v>318</v>
      </c>
      <c r="AJ2049" t="s">
        <v>1070</v>
      </c>
      <c r="AK2049">
        <v>86057</v>
      </c>
      <c r="AL2049">
        <v>12</v>
      </c>
      <c r="AM2049" t="s">
        <v>974</v>
      </c>
      <c r="AN2049" t="s">
        <v>975</v>
      </c>
      <c r="AO2049">
        <v>208080985</v>
      </c>
    </row>
    <row r="2050" spans="1:41">
      <c r="A2050" t="s">
        <v>315</v>
      </c>
      <c r="D2050" t="s">
        <v>316</v>
      </c>
      <c r="E2050">
        <v>69341</v>
      </c>
      <c r="F2050" t="s">
        <v>317</v>
      </c>
      <c r="G2050" t="s">
        <v>318</v>
      </c>
      <c r="H2050" s="105" t="s">
        <v>927</v>
      </c>
      <c r="I2050" t="s">
        <v>928</v>
      </c>
      <c r="J2050" t="s">
        <v>929</v>
      </c>
      <c r="K2050" t="s">
        <v>930</v>
      </c>
      <c r="L2050">
        <v>758112</v>
      </c>
      <c r="M2050">
        <v>19450</v>
      </c>
      <c r="O2050">
        <v>333080</v>
      </c>
      <c r="P2050" t="s">
        <v>1066</v>
      </c>
      <c r="Q2050">
        <v>20302</v>
      </c>
      <c r="R2050">
        <v>152</v>
      </c>
      <c r="S2050">
        <v>20302</v>
      </c>
      <c r="T2050">
        <v>2786</v>
      </c>
      <c r="U2050" t="s">
        <v>328</v>
      </c>
      <c r="W2050">
        <v>1158667035</v>
      </c>
      <c r="X2050" s="76">
        <v>44091</v>
      </c>
      <c r="Y2050" s="76">
        <v>44287</v>
      </c>
      <c r="Z2050" s="76">
        <v>44287</v>
      </c>
      <c r="AA2050" s="76">
        <v>44316</v>
      </c>
      <c r="AB2050">
        <v>2822.49</v>
      </c>
      <c r="AC2050" t="s">
        <v>1067</v>
      </c>
      <c r="AD2050" t="s">
        <v>346</v>
      </c>
      <c r="AE2050" t="s">
        <v>324</v>
      </c>
      <c r="AF2050" t="s">
        <v>1464</v>
      </c>
      <c r="AG2050" t="s">
        <v>1455</v>
      </c>
      <c r="AH2050" t="s">
        <v>329</v>
      </c>
      <c r="AI2050" t="s">
        <v>318</v>
      </c>
      <c r="AJ2050" t="s">
        <v>1070</v>
      </c>
      <c r="AK2050">
        <v>86057</v>
      </c>
      <c r="AL2050">
        <v>44</v>
      </c>
      <c r="AM2050" t="s">
        <v>1448</v>
      </c>
      <c r="AN2050" t="s">
        <v>1449</v>
      </c>
      <c r="AO2050">
        <v>208081066</v>
      </c>
    </row>
    <row r="2051" spans="1:41">
      <c r="A2051" t="s">
        <v>315</v>
      </c>
      <c r="D2051" t="s">
        <v>316</v>
      </c>
      <c r="E2051">
        <v>69341</v>
      </c>
      <c r="F2051" t="s">
        <v>317</v>
      </c>
      <c r="G2051" t="s">
        <v>318</v>
      </c>
      <c r="H2051" s="105" t="s">
        <v>927</v>
      </c>
      <c r="I2051" t="s">
        <v>928</v>
      </c>
      <c r="J2051" t="s">
        <v>929</v>
      </c>
      <c r="K2051" t="s">
        <v>930</v>
      </c>
      <c r="L2051">
        <v>758091</v>
      </c>
      <c r="M2051">
        <v>19450</v>
      </c>
      <c r="O2051">
        <v>333080</v>
      </c>
      <c r="P2051" t="s">
        <v>1066</v>
      </c>
      <c r="Q2051">
        <v>20302</v>
      </c>
      <c r="R2051">
        <v>152</v>
      </c>
      <c r="S2051">
        <v>20302</v>
      </c>
      <c r="T2051">
        <v>2786</v>
      </c>
      <c r="U2051" t="s">
        <v>328</v>
      </c>
      <c r="W2051">
        <v>1158667035</v>
      </c>
      <c r="X2051" s="76">
        <v>44091</v>
      </c>
      <c r="Y2051" s="76">
        <v>44287</v>
      </c>
      <c r="Z2051" s="76">
        <v>44287</v>
      </c>
      <c r="AA2051" s="76">
        <v>44316</v>
      </c>
      <c r="AB2051">
        <v>2822.49</v>
      </c>
      <c r="AC2051" t="s">
        <v>1067</v>
      </c>
      <c r="AD2051" t="s">
        <v>346</v>
      </c>
      <c r="AE2051" t="s">
        <v>324</v>
      </c>
      <c r="AF2051" t="s">
        <v>1464</v>
      </c>
      <c r="AG2051" t="s">
        <v>1455</v>
      </c>
      <c r="AH2051" t="s">
        <v>329</v>
      </c>
      <c r="AI2051" t="s">
        <v>318</v>
      </c>
      <c r="AJ2051" t="s">
        <v>1070</v>
      </c>
      <c r="AK2051">
        <v>86057</v>
      </c>
      <c r="AL2051">
        <v>17</v>
      </c>
      <c r="AM2051" t="s">
        <v>936</v>
      </c>
      <c r="AN2051" t="s">
        <v>937</v>
      </c>
      <c r="AO2051">
        <v>208080850</v>
      </c>
    </row>
    <row r="2052" spans="1:41">
      <c r="A2052" t="s">
        <v>315</v>
      </c>
      <c r="D2052" t="s">
        <v>316</v>
      </c>
      <c r="E2052">
        <v>69341</v>
      </c>
      <c r="F2052" t="s">
        <v>317</v>
      </c>
      <c r="G2052" t="s">
        <v>318</v>
      </c>
      <c r="H2052" s="105" t="s">
        <v>927</v>
      </c>
      <c r="I2052" t="s">
        <v>928</v>
      </c>
      <c r="J2052" t="s">
        <v>929</v>
      </c>
      <c r="K2052" t="s">
        <v>930</v>
      </c>
      <c r="L2052">
        <v>758106</v>
      </c>
      <c r="M2052">
        <v>19450</v>
      </c>
      <c r="O2052">
        <v>333080</v>
      </c>
      <c r="P2052" t="s">
        <v>1066</v>
      </c>
      <c r="Q2052">
        <v>20302</v>
      </c>
      <c r="R2052">
        <v>152</v>
      </c>
      <c r="S2052">
        <v>20302</v>
      </c>
      <c r="T2052">
        <v>2786</v>
      </c>
      <c r="U2052" t="s">
        <v>328</v>
      </c>
      <c r="W2052">
        <v>1158667035</v>
      </c>
      <c r="X2052" s="76">
        <v>44091</v>
      </c>
      <c r="Y2052" s="76">
        <v>44287</v>
      </c>
      <c r="Z2052" s="76">
        <v>44287</v>
      </c>
      <c r="AA2052" s="76">
        <v>44316</v>
      </c>
      <c r="AB2052">
        <v>2822.49</v>
      </c>
      <c r="AC2052" t="s">
        <v>1067</v>
      </c>
      <c r="AD2052" t="s">
        <v>346</v>
      </c>
      <c r="AE2052" t="s">
        <v>324</v>
      </c>
      <c r="AF2052" t="s">
        <v>1464</v>
      </c>
      <c r="AG2052" t="s">
        <v>1455</v>
      </c>
      <c r="AH2052" t="s">
        <v>329</v>
      </c>
      <c r="AI2052" t="s">
        <v>318</v>
      </c>
      <c r="AJ2052" t="s">
        <v>1070</v>
      </c>
      <c r="AK2052">
        <v>86057</v>
      </c>
      <c r="AL2052">
        <v>15</v>
      </c>
      <c r="AM2052" t="s">
        <v>934</v>
      </c>
      <c r="AN2052" t="s">
        <v>935</v>
      </c>
      <c r="AO2052">
        <v>208081006</v>
      </c>
    </row>
    <row r="2053" spans="1:41">
      <c r="A2053" t="s">
        <v>315</v>
      </c>
      <c r="D2053" t="s">
        <v>316</v>
      </c>
      <c r="E2053">
        <v>69341</v>
      </c>
      <c r="F2053" t="s">
        <v>317</v>
      </c>
      <c r="G2053" t="s">
        <v>318</v>
      </c>
      <c r="H2053" s="105" t="s">
        <v>927</v>
      </c>
      <c r="I2053" t="s">
        <v>928</v>
      </c>
      <c r="J2053" t="s">
        <v>929</v>
      </c>
      <c r="K2053" t="s">
        <v>930</v>
      </c>
      <c r="L2053">
        <v>758110</v>
      </c>
      <c r="M2053">
        <v>19450</v>
      </c>
      <c r="O2053">
        <v>333080</v>
      </c>
      <c r="P2053" t="s">
        <v>1066</v>
      </c>
      <c r="Q2053">
        <v>20302</v>
      </c>
      <c r="R2053">
        <v>152</v>
      </c>
      <c r="S2053">
        <v>20302</v>
      </c>
      <c r="T2053">
        <v>2786</v>
      </c>
      <c r="U2053" t="s">
        <v>328</v>
      </c>
      <c r="W2053">
        <v>1158667035</v>
      </c>
      <c r="X2053" s="76">
        <v>44091</v>
      </c>
      <c r="Y2053" s="76">
        <v>44287</v>
      </c>
      <c r="Z2053" s="76">
        <v>44287</v>
      </c>
      <c r="AA2053" s="76">
        <v>44316</v>
      </c>
      <c r="AB2053">
        <v>2822.49</v>
      </c>
      <c r="AC2053" t="s">
        <v>1067</v>
      </c>
      <c r="AD2053" t="s">
        <v>346</v>
      </c>
      <c r="AE2053" t="s">
        <v>324</v>
      </c>
      <c r="AF2053" t="s">
        <v>1464</v>
      </c>
      <c r="AG2053" t="s">
        <v>1455</v>
      </c>
      <c r="AH2053" t="s">
        <v>329</v>
      </c>
      <c r="AI2053" t="s">
        <v>318</v>
      </c>
      <c r="AJ2053" t="s">
        <v>1070</v>
      </c>
      <c r="AK2053">
        <v>86057</v>
      </c>
      <c r="AL2053">
        <v>42</v>
      </c>
      <c r="AM2053" t="s">
        <v>1107</v>
      </c>
      <c r="AN2053" t="s">
        <v>1431</v>
      </c>
      <c r="AO2053">
        <v>208081043</v>
      </c>
    </row>
    <row r="2054" spans="1:41">
      <c r="A2054" t="s">
        <v>315</v>
      </c>
      <c r="D2054" t="s">
        <v>316</v>
      </c>
      <c r="E2054">
        <v>69341</v>
      </c>
      <c r="F2054" t="s">
        <v>317</v>
      </c>
      <c r="G2054" t="s">
        <v>318</v>
      </c>
      <c r="H2054" s="105" t="s">
        <v>927</v>
      </c>
      <c r="I2054" t="s">
        <v>928</v>
      </c>
      <c r="J2054" t="s">
        <v>929</v>
      </c>
      <c r="K2054" t="s">
        <v>930</v>
      </c>
      <c r="L2054">
        <v>758107</v>
      </c>
      <c r="M2054">
        <v>19450</v>
      </c>
      <c r="O2054">
        <v>333080</v>
      </c>
      <c r="P2054" t="s">
        <v>1066</v>
      </c>
      <c r="Q2054">
        <v>20302</v>
      </c>
      <c r="R2054">
        <v>152</v>
      </c>
      <c r="S2054">
        <v>20302</v>
      </c>
      <c r="T2054">
        <v>2786</v>
      </c>
      <c r="U2054" t="s">
        <v>328</v>
      </c>
      <c r="W2054">
        <v>1158667035</v>
      </c>
      <c r="X2054" s="76">
        <v>44091</v>
      </c>
      <c r="Y2054" s="76">
        <v>44287</v>
      </c>
      <c r="Z2054" s="76">
        <v>44287</v>
      </c>
      <c r="AA2054" s="76">
        <v>44316</v>
      </c>
      <c r="AB2054">
        <v>2822.49</v>
      </c>
      <c r="AC2054" t="s">
        <v>1067</v>
      </c>
      <c r="AD2054" t="s">
        <v>346</v>
      </c>
      <c r="AE2054" t="s">
        <v>324</v>
      </c>
      <c r="AF2054" t="s">
        <v>1464</v>
      </c>
      <c r="AG2054" t="s">
        <v>1455</v>
      </c>
      <c r="AH2054" t="s">
        <v>329</v>
      </c>
      <c r="AI2054" t="s">
        <v>318</v>
      </c>
      <c r="AJ2054" t="s">
        <v>1070</v>
      </c>
      <c r="AK2054">
        <v>86057</v>
      </c>
      <c r="AL2054">
        <v>41</v>
      </c>
      <c r="AM2054" t="s">
        <v>1438</v>
      </c>
      <c r="AN2054" t="s">
        <v>1439</v>
      </c>
      <c r="AO2054">
        <v>208081013</v>
      </c>
    </row>
    <row r="2055" spans="1:41">
      <c r="A2055" t="s">
        <v>315</v>
      </c>
      <c r="D2055" t="s">
        <v>316</v>
      </c>
      <c r="E2055">
        <v>69341</v>
      </c>
      <c r="F2055" t="s">
        <v>317</v>
      </c>
      <c r="G2055" t="s">
        <v>318</v>
      </c>
      <c r="H2055" s="105" t="s">
        <v>927</v>
      </c>
      <c r="I2055" t="s">
        <v>928</v>
      </c>
      <c r="J2055" t="s">
        <v>929</v>
      </c>
      <c r="K2055" t="s">
        <v>930</v>
      </c>
      <c r="L2055">
        <v>758090</v>
      </c>
      <c r="M2055">
        <v>19450</v>
      </c>
      <c r="O2055">
        <v>333080</v>
      </c>
      <c r="P2055" t="s">
        <v>1066</v>
      </c>
      <c r="Q2055">
        <v>20302</v>
      </c>
      <c r="R2055">
        <v>152</v>
      </c>
      <c r="S2055">
        <v>20302</v>
      </c>
      <c r="T2055">
        <v>2786</v>
      </c>
      <c r="U2055" t="s">
        <v>328</v>
      </c>
      <c r="W2055">
        <v>1158667035</v>
      </c>
      <c r="X2055" s="76">
        <v>44091</v>
      </c>
      <c r="Y2055" s="76">
        <v>44287</v>
      </c>
      <c r="Z2055" s="76">
        <v>44287</v>
      </c>
      <c r="AA2055" s="76">
        <v>44316</v>
      </c>
      <c r="AB2055">
        <v>2822.49</v>
      </c>
      <c r="AC2055" t="s">
        <v>1067</v>
      </c>
      <c r="AD2055" t="s">
        <v>346</v>
      </c>
      <c r="AE2055" t="s">
        <v>324</v>
      </c>
      <c r="AF2055" t="s">
        <v>1464</v>
      </c>
      <c r="AG2055" t="s">
        <v>1455</v>
      </c>
      <c r="AH2055" t="s">
        <v>329</v>
      </c>
      <c r="AI2055" t="s">
        <v>318</v>
      </c>
      <c r="AJ2055" t="s">
        <v>1070</v>
      </c>
      <c r="AK2055">
        <v>86057</v>
      </c>
      <c r="AL2055">
        <v>22</v>
      </c>
      <c r="AM2055" t="s">
        <v>972</v>
      </c>
      <c r="AN2055" t="s">
        <v>973</v>
      </c>
      <c r="AO2055">
        <v>208080843</v>
      </c>
    </row>
    <row r="2056" spans="1:41">
      <c r="A2056" t="s">
        <v>315</v>
      </c>
      <c r="D2056" t="s">
        <v>316</v>
      </c>
      <c r="E2056">
        <v>69341</v>
      </c>
      <c r="F2056" t="s">
        <v>317</v>
      </c>
      <c r="G2056" t="s">
        <v>318</v>
      </c>
      <c r="H2056" s="105" t="s">
        <v>927</v>
      </c>
      <c r="I2056" t="s">
        <v>928</v>
      </c>
      <c r="J2056" t="s">
        <v>929</v>
      </c>
      <c r="K2056" t="s">
        <v>930</v>
      </c>
      <c r="L2056">
        <v>758113</v>
      </c>
      <c r="M2056">
        <v>19450</v>
      </c>
      <c r="O2056">
        <v>333080</v>
      </c>
      <c r="P2056" t="s">
        <v>1066</v>
      </c>
      <c r="Q2056">
        <v>20302</v>
      </c>
      <c r="R2056">
        <v>152</v>
      </c>
      <c r="S2056">
        <v>20302</v>
      </c>
      <c r="T2056">
        <v>2786</v>
      </c>
      <c r="U2056" t="s">
        <v>328</v>
      </c>
      <c r="W2056">
        <v>1158667035</v>
      </c>
      <c r="X2056" s="76">
        <v>44091</v>
      </c>
      <c r="Y2056" s="76">
        <v>44287</v>
      </c>
      <c r="Z2056" s="76">
        <v>44287</v>
      </c>
      <c r="AA2056" s="76">
        <v>44316</v>
      </c>
      <c r="AB2056">
        <v>2822.49</v>
      </c>
      <c r="AC2056" t="s">
        <v>1067</v>
      </c>
      <c r="AD2056" t="s">
        <v>346</v>
      </c>
      <c r="AE2056" t="s">
        <v>324</v>
      </c>
      <c r="AF2056" t="s">
        <v>1464</v>
      </c>
      <c r="AG2056" t="s">
        <v>1455</v>
      </c>
      <c r="AH2056" t="s">
        <v>329</v>
      </c>
      <c r="AI2056" t="s">
        <v>318</v>
      </c>
      <c r="AJ2056" t="s">
        <v>1070</v>
      </c>
      <c r="AK2056">
        <v>86057</v>
      </c>
      <c r="AL2056">
        <v>45</v>
      </c>
      <c r="AM2056" t="s">
        <v>1427</v>
      </c>
      <c r="AN2056" t="s">
        <v>1428</v>
      </c>
      <c r="AO2056">
        <v>208081073</v>
      </c>
    </row>
    <row r="2057" spans="1:41">
      <c r="A2057" t="s">
        <v>315</v>
      </c>
      <c r="D2057" t="s">
        <v>316</v>
      </c>
      <c r="E2057">
        <v>69341</v>
      </c>
      <c r="F2057" t="s">
        <v>317</v>
      </c>
      <c r="G2057" t="s">
        <v>318</v>
      </c>
      <c r="H2057" s="105" t="s">
        <v>927</v>
      </c>
      <c r="I2057" t="s">
        <v>928</v>
      </c>
      <c r="J2057" t="s">
        <v>929</v>
      </c>
      <c r="K2057" t="s">
        <v>930</v>
      </c>
      <c r="L2057">
        <v>758109</v>
      </c>
      <c r="M2057">
        <v>19450</v>
      </c>
      <c r="O2057">
        <v>333080</v>
      </c>
      <c r="P2057" t="s">
        <v>1066</v>
      </c>
      <c r="Q2057">
        <v>20302</v>
      </c>
      <c r="R2057">
        <v>152</v>
      </c>
      <c r="S2057">
        <v>20302</v>
      </c>
      <c r="T2057">
        <v>2786</v>
      </c>
      <c r="U2057" t="s">
        <v>328</v>
      </c>
      <c r="W2057">
        <v>1158667035</v>
      </c>
      <c r="X2057" s="76">
        <v>44091</v>
      </c>
      <c r="Y2057" s="76">
        <v>44287</v>
      </c>
      <c r="Z2057" s="76">
        <v>44287</v>
      </c>
      <c r="AA2057" s="76">
        <v>44316</v>
      </c>
      <c r="AB2057">
        <v>2856.15</v>
      </c>
      <c r="AC2057" t="s">
        <v>1067</v>
      </c>
      <c r="AD2057" t="s">
        <v>346</v>
      </c>
      <c r="AE2057" t="s">
        <v>324</v>
      </c>
      <c r="AF2057" t="s">
        <v>1464</v>
      </c>
      <c r="AG2057" t="s">
        <v>1455</v>
      </c>
      <c r="AH2057" t="s">
        <v>329</v>
      </c>
      <c r="AI2057" t="s">
        <v>318</v>
      </c>
      <c r="AJ2057" t="s">
        <v>1070</v>
      </c>
      <c r="AK2057">
        <v>86057</v>
      </c>
      <c r="AL2057">
        <v>19</v>
      </c>
      <c r="AM2057" t="s">
        <v>942</v>
      </c>
      <c r="AN2057" t="s">
        <v>943</v>
      </c>
      <c r="AO2057">
        <v>208081036</v>
      </c>
    </row>
    <row r="2058" spans="1:41">
      <c r="A2058" t="s">
        <v>315</v>
      </c>
      <c r="D2058" t="s">
        <v>316</v>
      </c>
      <c r="E2058">
        <v>69341</v>
      </c>
      <c r="F2058" t="s">
        <v>317</v>
      </c>
      <c r="G2058" t="s">
        <v>318</v>
      </c>
      <c r="H2058" s="105" t="s">
        <v>927</v>
      </c>
      <c r="I2058" t="s">
        <v>928</v>
      </c>
      <c r="J2058" t="s">
        <v>929</v>
      </c>
      <c r="K2058" t="s">
        <v>930</v>
      </c>
      <c r="L2058">
        <v>758098</v>
      </c>
      <c r="M2058">
        <v>19450</v>
      </c>
      <c r="O2058">
        <v>333080</v>
      </c>
      <c r="P2058" t="s">
        <v>1066</v>
      </c>
      <c r="Q2058">
        <v>20302</v>
      </c>
      <c r="R2058">
        <v>152</v>
      </c>
      <c r="S2058">
        <v>20302</v>
      </c>
      <c r="T2058">
        <v>2786</v>
      </c>
      <c r="U2058" t="s">
        <v>328</v>
      </c>
      <c r="W2058">
        <v>1158667035</v>
      </c>
      <c r="X2058" s="76">
        <v>44091</v>
      </c>
      <c r="Y2058" s="76">
        <v>44287</v>
      </c>
      <c r="Z2058" s="76">
        <v>44287</v>
      </c>
      <c r="AA2058" s="76">
        <v>44316</v>
      </c>
      <c r="AB2058">
        <v>1033.79</v>
      </c>
      <c r="AC2058" t="s">
        <v>1067</v>
      </c>
      <c r="AD2058" t="s">
        <v>346</v>
      </c>
      <c r="AE2058" t="s">
        <v>324</v>
      </c>
      <c r="AF2058" t="s">
        <v>1464</v>
      </c>
      <c r="AG2058" t="s">
        <v>1455</v>
      </c>
      <c r="AH2058" t="s">
        <v>329</v>
      </c>
      <c r="AI2058" t="s">
        <v>318</v>
      </c>
      <c r="AJ2058" t="s">
        <v>1070</v>
      </c>
      <c r="AK2058">
        <v>86057</v>
      </c>
      <c r="AL2058">
        <v>36</v>
      </c>
      <c r="AM2058" t="s">
        <v>1425</v>
      </c>
      <c r="AN2058" t="s">
        <v>1426</v>
      </c>
      <c r="AO2058">
        <v>208080925</v>
      </c>
    </row>
    <row r="2059" spans="1:41">
      <c r="A2059" t="s">
        <v>315</v>
      </c>
      <c r="D2059" t="s">
        <v>316</v>
      </c>
      <c r="E2059">
        <v>69341</v>
      </c>
      <c r="F2059" t="s">
        <v>317</v>
      </c>
      <c r="G2059" t="s">
        <v>318</v>
      </c>
      <c r="H2059" s="105" t="s">
        <v>927</v>
      </c>
      <c r="I2059" t="s">
        <v>928</v>
      </c>
      <c r="J2059" t="s">
        <v>929</v>
      </c>
      <c r="K2059" t="s">
        <v>930</v>
      </c>
      <c r="L2059">
        <v>758096</v>
      </c>
      <c r="M2059">
        <v>19450</v>
      </c>
      <c r="O2059">
        <v>333080</v>
      </c>
      <c r="P2059" t="s">
        <v>1066</v>
      </c>
      <c r="Q2059">
        <v>20302</v>
      </c>
      <c r="R2059">
        <v>152</v>
      </c>
      <c r="S2059">
        <v>20302</v>
      </c>
      <c r="T2059">
        <v>2786</v>
      </c>
      <c r="U2059" t="s">
        <v>328</v>
      </c>
      <c r="W2059">
        <v>1158667035</v>
      </c>
      <c r="X2059" s="76">
        <v>44091</v>
      </c>
      <c r="Y2059" s="76">
        <v>44287</v>
      </c>
      <c r="Z2059" s="76">
        <v>44287</v>
      </c>
      <c r="AA2059" s="76">
        <v>44316</v>
      </c>
      <c r="AB2059">
        <v>2182.98</v>
      </c>
      <c r="AC2059" t="s">
        <v>1067</v>
      </c>
      <c r="AD2059" t="s">
        <v>346</v>
      </c>
      <c r="AE2059" t="s">
        <v>324</v>
      </c>
      <c r="AF2059" t="s">
        <v>1464</v>
      </c>
      <c r="AG2059" t="s">
        <v>1455</v>
      </c>
      <c r="AH2059" t="s">
        <v>329</v>
      </c>
      <c r="AI2059" t="s">
        <v>318</v>
      </c>
      <c r="AJ2059" t="s">
        <v>1070</v>
      </c>
      <c r="AK2059">
        <v>86057</v>
      </c>
      <c r="AL2059">
        <v>34</v>
      </c>
      <c r="AM2059" t="s">
        <v>1436</v>
      </c>
      <c r="AN2059" t="s">
        <v>1437</v>
      </c>
      <c r="AO2059">
        <v>208080902</v>
      </c>
    </row>
    <row r="2060" spans="1:41">
      <c r="A2060" t="s">
        <v>315</v>
      </c>
      <c r="D2060" t="s">
        <v>316</v>
      </c>
      <c r="E2060">
        <v>69341</v>
      </c>
      <c r="F2060" t="s">
        <v>317</v>
      </c>
      <c r="G2060" t="s">
        <v>318</v>
      </c>
      <c r="H2060" s="105" t="s">
        <v>927</v>
      </c>
      <c r="I2060" t="s">
        <v>928</v>
      </c>
      <c r="J2060" t="s">
        <v>929</v>
      </c>
      <c r="K2060" t="s">
        <v>930</v>
      </c>
      <c r="L2060">
        <v>758102</v>
      </c>
      <c r="M2060">
        <v>19450</v>
      </c>
      <c r="O2060">
        <v>333080</v>
      </c>
      <c r="P2060" t="s">
        <v>1066</v>
      </c>
      <c r="Q2060">
        <v>20302</v>
      </c>
      <c r="R2060">
        <v>152</v>
      </c>
      <c r="S2060">
        <v>20302</v>
      </c>
      <c r="T2060">
        <v>2786</v>
      </c>
      <c r="U2060" t="s">
        <v>328</v>
      </c>
      <c r="W2060">
        <v>1158667035</v>
      </c>
      <c r="X2060" s="76">
        <v>44091</v>
      </c>
      <c r="Y2060" s="76">
        <v>44287</v>
      </c>
      <c r="Z2060" s="76">
        <v>44287</v>
      </c>
      <c r="AA2060" s="76">
        <v>44316</v>
      </c>
      <c r="AB2060">
        <v>2880.19</v>
      </c>
      <c r="AC2060" t="s">
        <v>1067</v>
      </c>
      <c r="AD2060" t="s">
        <v>346</v>
      </c>
      <c r="AE2060" t="s">
        <v>324</v>
      </c>
      <c r="AF2060" t="s">
        <v>1464</v>
      </c>
      <c r="AG2060" t="s">
        <v>1455</v>
      </c>
      <c r="AH2060" t="s">
        <v>329</v>
      </c>
      <c r="AI2060" t="s">
        <v>318</v>
      </c>
      <c r="AJ2060" t="s">
        <v>1070</v>
      </c>
      <c r="AK2060">
        <v>86057</v>
      </c>
      <c r="AL2060">
        <v>21</v>
      </c>
      <c r="AM2060" t="s">
        <v>956</v>
      </c>
      <c r="AN2060" t="s">
        <v>957</v>
      </c>
      <c r="AO2060">
        <v>208080962</v>
      </c>
    </row>
    <row r="2061" spans="1:41">
      <c r="A2061" t="s">
        <v>315</v>
      </c>
      <c r="D2061" t="s">
        <v>316</v>
      </c>
      <c r="E2061">
        <v>69341</v>
      </c>
      <c r="F2061" t="s">
        <v>317</v>
      </c>
      <c r="G2061" t="s">
        <v>318</v>
      </c>
      <c r="H2061" s="105" t="s">
        <v>927</v>
      </c>
      <c r="I2061" t="s">
        <v>928</v>
      </c>
      <c r="J2061" t="s">
        <v>929</v>
      </c>
      <c r="K2061" t="s">
        <v>930</v>
      </c>
      <c r="L2061">
        <v>758103</v>
      </c>
      <c r="M2061">
        <v>19450</v>
      </c>
      <c r="O2061">
        <v>333080</v>
      </c>
      <c r="P2061" t="s">
        <v>1066</v>
      </c>
      <c r="Q2061">
        <v>20302</v>
      </c>
      <c r="R2061">
        <v>152</v>
      </c>
      <c r="S2061">
        <v>20302</v>
      </c>
      <c r="T2061">
        <v>2786</v>
      </c>
      <c r="U2061" t="s">
        <v>328</v>
      </c>
      <c r="W2061">
        <v>1158667035</v>
      </c>
      <c r="X2061" s="76">
        <v>44091</v>
      </c>
      <c r="Y2061" s="76">
        <v>44287</v>
      </c>
      <c r="Z2061" s="76">
        <v>44287</v>
      </c>
      <c r="AA2061" s="76">
        <v>44316</v>
      </c>
      <c r="AB2061">
        <v>2822.49</v>
      </c>
      <c r="AC2061" t="s">
        <v>1067</v>
      </c>
      <c r="AD2061" t="s">
        <v>346</v>
      </c>
      <c r="AE2061" t="s">
        <v>324</v>
      </c>
      <c r="AF2061" t="s">
        <v>1464</v>
      </c>
      <c r="AG2061" t="s">
        <v>1455</v>
      </c>
      <c r="AH2061" t="s">
        <v>329</v>
      </c>
      <c r="AI2061" t="s">
        <v>318</v>
      </c>
      <c r="AJ2061" t="s">
        <v>1070</v>
      </c>
      <c r="AK2061">
        <v>86057</v>
      </c>
      <c r="AL2061">
        <v>18</v>
      </c>
      <c r="AM2061" t="s">
        <v>962</v>
      </c>
      <c r="AN2061" t="s">
        <v>963</v>
      </c>
      <c r="AO2061">
        <v>208080978</v>
      </c>
    </row>
    <row r="2062" spans="1:41">
      <c r="A2062" t="s">
        <v>315</v>
      </c>
      <c r="D2062" t="s">
        <v>316</v>
      </c>
      <c r="E2062">
        <v>69341</v>
      </c>
      <c r="F2062" t="s">
        <v>317</v>
      </c>
      <c r="G2062" t="s">
        <v>318</v>
      </c>
      <c r="H2062" s="105" t="s">
        <v>927</v>
      </c>
      <c r="I2062" t="s">
        <v>928</v>
      </c>
      <c r="J2062" t="s">
        <v>929</v>
      </c>
      <c r="K2062" t="s">
        <v>930</v>
      </c>
      <c r="L2062">
        <v>758111</v>
      </c>
      <c r="M2062">
        <v>19450</v>
      </c>
      <c r="O2062">
        <v>333080</v>
      </c>
      <c r="P2062" t="s">
        <v>1066</v>
      </c>
      <c r="Q2062">
        <v>20302</v>
      </c>
      <c r="R2062">
        <v>152</v>
      </c>
      <c r="S2062">
        <v>20302</v>
      </c>
      <c r="T2062">
        <v>2786</v>
      </c>
      <c r="U2062" t="s">
        <v>328</v>
      </c>
      <c r="W2062">
        <v>1158667035</v>
      </c>
      <c r="X2062" s="76">
        <v>44091</v>
      </c>
      <c r="Y2062" s="76">
        <v>44287</v>
      </c>
      <c r="Z2062" s="76">
        <v>44287</v>
      </c>
      <c r="AA2062" s="76">
        <v>44316</v>
      </c>
      <c r="AB2062">
        <v>2880.19</v>
      </c>
      <c r="AC2062" t="s">
        <v>1067</v>
      </c>
      <c r="AD2062" t="s">
        <v>346</v>
      </c>
      <c r="AE2062" t="s">
        <v>324</v>
      </c>
      <c r="AF2062" t="s">
        <v>1464</v>
      </c>
      <c r="AG2062" t="s">
        <v>1455</v>
      </c>
      <c r="AH2062" t="s">
        <v>329</v>
      </c>
      <c r="AI2062" t="s">
        <v>318</v>
      </c>
      <c r="AJ2062" t="s">
        <v>1070</v>
      </c>
      <c r="AK2062">
        <v>86057</v>
      </c>
      <c r="AL2062">
        <v>43</v>
      </c>
      <c r="AM2062" t="s">
        <v>1434</v>
      </c>
      <c r="AN2062" t="s">
        <v>1435</v>
      </c>
      <c r="AO2062">
        <v>208081050</v>
      </c>
    </row>
    <row r="2063" spans="1:41">
      <c r="A2063" t="s">
        <v>315</v>
      </c>
      <c r="D2063" t="s">
        <v>316</v>
      </c>
      <c r="E2063">
        <v>69341</v>
      </c>
      <c r="F2063" t="s">
        <v>317</v>
      </c>
      <c r="G2063" t="s">
        <v>318</v>
      </c>
      <c r="H2063" s="105" t="s">
        <v>927</v>
      </c>
      <c r="I2063" t="s">
        <v>928</v>
      </c>
      <c r="J2063" t="s">
        <v>929</v>
      </c>
      <c r="K2063" t="s">
        <v>930</v>
      </c>
      <c r="L2063">
        <v>758105</v>
      </c>
      <c r="M2063">
        <v>19450</v>
      </c>
      <c r="O2063">
        <v>333080</v>
      </c>
      <c r="P2063" t="s">
        <v>1066</v>
      </c>
      <c r="Q2063">
        <v>20302</v>
      </c>
      <c r="R2063">
        <v>152</v>
      </c>
      <c r="S2063">
        <v>20302</v>
      </c>
      <c r="T2063">
        <v>2786</v>
      </c>
      <c r="U2063" t="s">
        <v>328</v>
      </c>
      <c r="W2063">
        <v>1158667035</v>
      </c>
      <c r="X2063" s="76">
        <v>44091</v>
      </c>
      <c r="Y2063" s="76">
        <v>44287</v>
      </c>
      <c r="Z2063" s="76">
        <v>44287</v>
      </c>
      <c r="AA2063" s="76">
        <v>44316</v>
      </c>
      <c r="AB2063">
        <v>2822.49</v>
      </c>
      <c r="AC2063" t="s">
        <v>1067</v>
      </c>
      <c r="AD2063" t="s">
        <v>346</v>
      </c>
      <c r="AE2063" t="s">
        <v>324</v>
      </c>
      <c r="AF2063" t="s">
        <v>1464</v>
      </c>
      <c r="AG2063" t="s">
        <v>1455</v>
      </c>
      <c r="AH2063" t="s">
        <v>329</v>
      </c>
      <c r="AI2063" t="s">
        <v>318</v>
      </c>
      <c r="AJ2063" t="s">
        <v>1070</v>
      </c>
      <c r="AK2063">
        <v>86057</v>
      </c>
      <c r="AL2063">
        <v>40</v>
      </c>
      <c r="AM2063" t="s">
        <v>1450</v>
      </c>
      <c r="AN2063" t="s">
        <v>1451</v>
      </c>
      <c r="AO2063">
        <v>208080992</v>
      </c>
    </row>
    <row r="2064" spans="1:41">
      <c r="A2064" t="s">
        <v>315</v>
      </c>
      <c r="D2064" t="s">
        <v>316</v>
      </c>
      <c r="E2064">
        <v>69341</v>
      </c>
      <c r="F2064" t="s">
        <v>317</v>
      </c>
      <c r="G2064" t="s">
        <v>318</v>
      </c>
      <c r="H2064" s="105" t="s">
        <v>927</v>
      </c>
      <c r="I2064" t="s">
        <v>928</v>
      </c>
      <c r="J2064" t="s">
        <v>929</v>
      </c>
      <c r="K2064" t="s">
        <v>930</v>
      </c>
      <c r="L2064">
        <v>758099</v>
      </c>
      <c r="M2064">
        <v>19450</v>
      </c>
      <c r="O2064">
        <v>333080</v>
      </c>
      <c r="P2064" t="s">
        <v>1066</v>
      </c>
      <c r="Q2064">
        <v>20302</v>
      </c>
      <c r="R2064">
        <v>152</v>
      </c>
      <c r="S2064">
        <v>20302</v>
      </c>
      <c r="T2064">
        <v>2786</v>
      </c>
      <c r="U2064" t="s">
        <v>328</v>
      </c>
      <c r="W2064">
        <v>1158667035</v>
      </c>
      <c r="X2064" s="76">
        <v>44091</v>
      </c>
      <c r="Y2064" s="76">
        <v>44287</v>
      </c>
      <c r="Z2064" s="76">
        <v>44287</v>
      </c>
      <c r="AA2064" s="76">
        <v>44316</v>
      </c>
      <c r="AB2064">
        <v>2149.33</v>
      </c>
      <c r="AC2064" t="s">
        <v>1067</v>
      </c>
      <c r="AD2064" t="s">
        <v>346</v>
      </c>
      <c r="AE2064" t="s">
        <v>324</v>
      </c>
      <c r="AF2064" t="s">
        <v>1464</v>
      </c>
      <c r="AG2064" t="s">
        <v>1455</v>
      </c>
      <c r="AH2064" t="s">
        <v>329</v>
      </c>
      <c r="AI2064" t="s">
        <v>318</v>
      </c>
      <c r="AJ2064" t="s">
        <v>1070</v>
      </c>
      <c r="AK2064">
        <v>86057</v>
      </c>
      <c r="AL2064">
        <v>37</v>
      </c>
      <c r="AM2064" t="s">
        <v>1442</v>
      </c>
      <c r="AN2064" t="s">
        <v>1443</v>
      </c>
      <c r="AO2064">
        <v>208080932</v>
      </c>
    </row>
    <row r="2065" spans="1:41">
      <c r="A2065" t="s">
        <v>315</v>
      </c>
      <c r="D2065" t="s">
        <v>316</v>
      </c>
      <c r="E2065">
        <v>69341</v>
      </c>
      <c r="F2065" t="s">
        <v>317</v>
      </c>
      <c r="G2065" t="s">
        <v>318</v>
      </c>
      <c r="H2065" s="105" t="s">
        <v>927</v>
      </c>
      <c r="I2065" t="s">
        <v>928</v>
      </c>
      <c r="J2065" t="s">
        <v>929</v>
      </c>
      <c r="K2065" t="s">
        <v>930</v>
      </c>
      <c r="L2065">
        <v>758108</v>
      </c>
      <c r="M2065">
        <v>19450</v>
      </c>
      <c r="O2065">
        <v>333080</v>
      </c>
      <c r="P2065" t="s">
        <v>1066</v>
      </c>
      <c r="Q2065">
        <v>20302</v>
      </c>
      <c r="R2065">
        <v>152</v>
      </c>
      <c r="S2065">
        <v>20302</v>
      </c>
      <c r="T2065">
        <v>2786</v>
      </c>
      <c r="U2065" t="s">
        <v>328</v>
      </c>
      <c r="W2065">
        <v>1158667035</v>
      </c>
      <c r="X2065" s="76">
        <v>44091</v>
      </c>
      <c r="Y2065" s="76">
        <v>44287</v>
      </c>
      <c r="Z2065" s="76">
        <v>44287</v>
      </c>
      <c r="AA2065" s="76">
        <v>44316</v>
      </c>
      <c r="AB2065">
        <v>1033.79</v>
      </c>
      <c r="AC2065" t="s">
        <v>1067</v>
      </c>
      <c r="AD2065" t="s">
        <v>346</v>
      </c>
      <c r="AE2065" t="s">
        <v>324</v>
      </c>
      <c r="AF2065" t="s">
        <v>1464</v>
      </c>
      <c r="AG2065" t="s">
        <v>1455</v>
      </c>
      <c r="AH2065" t="s">
        <v>329</v>
      </c>
      <c r="AI2065" t="s">
        <v>318</v>
      </c>
      <c r="AJ2065" t="s">
        <v>1070</v>
      </c>
      <c r="AK2065">
        <v>86057</v>
      </c>
      <c r="AL2065">
        <v>11</v>
      </c>
      <c r="AM2065" t="s">
        <v>958</v>
      </c>
      <c r="AN2065" t="s">
        <v>959</v>
      </c>
      <c r="AO2065">
        <v>208081020</v>
      </c>
    </row>
    <row r="2066" spans="1:41">
      <c r="A2066" t="s">
        <v>315</v>
      </c>
      <c r="D2066" t="s">
        <v>316</v>
      </c>
      <c r="E2066">
        <v>69341</v>
      </c>
      <c r="F2066" t="s">
        <v>317</v>
      </c>
      <c r="G2066" t="s">
        <v>318</v>
      </c>
      <c r="H2066" s="105" t="s">
        <v>927</v>
      </c>
      <c r="I2066" t="s">
        <v>928</v>
      </c>
      <c r="J2066" t="s">
        <v>929</v>
      </c>
      <c r="K2066" t="s">
        <v>930</v>
      </c>
      <c r="L2066">
        <v>758093</v>
      </c>
      <c r="M2066">
        <v>19450</v>
      </c>
      <c r="O2066">
        <v>333080</v>
      </c>
      <c r="P2066" t="s">
        <v>1066</v>
      </c>
      <c r="Q2066">
        <v>20302</v>
      </c>
      <c r="R2066">
        <v>152</v>
      </c>
      <c r="S2066">
        <v>20302</v>
      </c>
      <c r="T2066">
        <v>2786</v>
      </c>
      <c r="U2066" t="s">
        <v>328</v>
      </c>
      <c r="W2066">
        <v>1158667035</v>
      </c>
      <c r="X2066" s="76">
        <v>44091</v>
      </c>
      <c r="Y2066" s="76">
        <v>44287</v>
      </c>
      <c r="Z2066" s="76">
        <v>44287</v>
      </c>
      <c r="AA2066" s="76">
        <v>44316</v>
      </c>
      <c r="AB2066">
        <v>3459.6</v>
      </c>
      <c r="AC2066" t="s">
        <v>1067</v>
      </c>
      <c r="AD2066" t="s">
        <v>346</v>
      </c>
      <c r="AE2066" t="s">
        <v>324</v>
      </c>
      <c r="AF2066" t="s">
        <v>1464</v>
      </c>
      <c r="AG2066" t="s">
        <v>1455</v>
      </c>
      <c r="AH2066" t="s">
        <v>329</v>
      </c>
      <c r="AI2066" t="s">
        <v>318</v>
      </c>
      <c r="AJ2066" t="s">
        <v>1070</v>
      </c>
      <c r="AK2066">
        <v>86057</v>
      </c>
      <c r="AL2066">
        <v>13</v>
      </c>
      <c r="AM2066" t="s">
        <v>968</v>
      </c>
      <c r="AN2066" t="s">
        <v>969</v>
      </c>
      <c r="AO2066">
        <v>208080873</v>
      </c>
    </row>
    <row r="2067" spans="1:41">
      <c r="A2067" t="s">
        <v>315</v>
      </c>
      <c r="D2067" t="s">
        <v>316</v>
      </c>
      <c r="E2067">
        <v>69341</v>
      </c>
      <c r="F2067" t="s">
        <v>317</v>
      </c>
      <c r="G2067" t="s">
        <v>318</v>
      </c>
      <c r="H2067" s="105" t="s">
        <v>927</v>
      </c>
      <c r="I2067" t="s">
        <v>928</v>
      </c>
      <c r="J2067" t="s">
        <v>929</v>
      </c>
      <c r="K2067" t="s">
        <v>930</v>
      </c>
      <c r="L2067">
        <v>758114</v>
      </c>
      <c r="M2067">
        <v>19450</v>
      </c>
      <c r="O2067">
        <v>333080</v>
      </c>
      <c r="P2067" t="s">
        <v>1066</v>
      </c>
      <c r="Q2067">
        <v>20302</v>
      </c>
      <c r="R2067">
        <v>152</v>
      </c>
      <c r="S2067">
        <v>20302</v>
      </c>
      <c r="T2067">
        <v>2786</v>
      </c>
      <c r="U2067" t="s">
        <v>328</v>
      </c>
      <c r="W2067">
        <v>1158667035</v>
      </c>
      <c r="X2067" s="76">
        <v>44091</v>
      </c>
      <c r="Y2067" s="76">
        <v>44287</v>
      </c>
      <c r="Z2067" s="76">
        <v>44287</v>
      </c>
      <c r="AA2067" s="76">
        <v>44316</v>
      </c>
      <c r="AB2067">
        <v>2880.19</v>
      </c>
      <c r="AC2067" t="s">
        <v>1067</v>
      </c>
      <c r="AD2067" t="s">
        <v>346</v>
      </c>
      <c r="AE2067" t="s">
        <v>324</v>
      </c>
      <c r="AF2067" t="s">
        <v>1464</v>
      </c>
      <c r="AG2067" t="s">
        <v>1455</v>
      </c>
      <c r="AH2067" t="s">
        <v>329</v>
      </c>
      <c r="AI2067" t="s">
        <v>318</v>
      </c>
      <c r="AJ2067" t="s">
        <v>1070</v>
      </c>
      <c r="AK2067">
        <v>86057</v>
      </c>
      <c r="AL2067">
        <v>46</v>
      </c>
      <c r="AM2067" t="s">
        <v>1444</v>
      </c>
      <c r="AN2067" t="s">
        <v>1445</v>
      </c>
      <c r="AO2067">
        <v>208081080</v>
      </c>
    </row>
    <row r="2068" spans="1:41">
      <c r="A2068" t="s">
        <v>315</v>
      </c>
      <c r="D2068" t="s">
        <v>316</v>
      </c>
      <c r="E2068">
        <v>69341</v>
      </c>
      <c r="F2068" t="s">
        <v>317</v>
      </c>
      <c r="G2068" t="s">
        <v>318</v>
      </c>
      <c r="H2068" s="105" t="s">
        <v>927</v>
      </c>
      <c r="I2068" t="s">
        <v>928</v>
      </c>
      <c r="J2068" t="s">
        <v>929</v>
      </c>
      <c r="K2068" t="s">
        <v>930</v>
      </c>
      <c r="L2068">
        <v>758092</v>
      </c>
      <c r="M2068">
        <v>19450</v>
      </c>
      <c r="O2068">
        <v>333080</v>
      </c>
      <c r="P2068" t="s">
        <v>1066</v>
      </c>
      <c r="Q2068">
        <v>20302</v>
      </c>
      <c r="R2068">
        <v>152</v>
      </c>
      <c r="S2068">
        <v>20302</v>
      </c>
      <c r="T2068">
        <v>2786</v>
      </c>
      <c r="U2068" t="s">
        <v>328</v>
      </c>
      <c r="W2068">
        <v>1158667035</v>
      </c>
      <c r="X2068" s="76">
        <v>44091</v>
      </c>
      <c r="Y2068" s="76">
        <v>44287</v>
      </c>
      <c r="Z2068" s="76">
        <v>44287</v>
      </c>
      <c r="AA2068" s="76">
        <v>44316</v>
      </c>
      <c r="AB2068">
        <v>2822.49</v>
      </c>
      <c r="AC2068" t="s">
        <v>1067</v>
      </c>
      <c r="AD2068" t="s">
        <v>346</v>
      </c>
      <c r="AE2068" t="s">
        <v>324</v>
      </c>
      <c r="AF2068" t="s">
        <v>1464</v>
      </c>
      <c r="AG2068" t="s">
        <v>1455</v>
      </c>
      <c r="AH2068" t="s">
        <v>329</v>
      </c>
      <c r="AI2068" t="s">
        <v>318</v>
      </c>
      <c r="AJ2068" t="s">
        <v>1070</v>
      </c>
      <c r="AK2068">
        <v>86057</v>
      </c>
      <c r="AL2068">
        <v>16</v>
      </c>
      <c r="AM2068" t="s">
        <v>960</v>
      </c>
      <c r="AN2068" t="s">
        <v>961</v>
      </c>
      <c r="AO2068">
        <v>208080866</v>
      </c>
    </row>
    <row r="2069" spans="1:41">
      <c r="A2069" t="s">
        <v>315</v>
      </c>
      <c r="D2069" t="s">
        <v>316</v>
      </c>
      <c r="E2069">
        <v>69341</v>
      </c>
      <c r="F2069" t="s">
        <v>317</v>
      </c>
      <c r="G2069" t="s">
        <v>318</v>
      </c>
      <c r="H2069" s="105" t="s">
        <v>927</v>
      </c>
      <c r="I2069" t="s">
        <v>928</v>
      </c>
      <c r="J2069" t="s">
        <v>929</v>
      </c>
      <c r="K2069" t="s">
        <v>930</v>
      </c>
      <c r="L2069">
        <v>758132</v>
      </c>
      <c r="M2069">
        <v>19480</v>
      </c>
      <c r="O2069">
        <v>333080</v>
      </c>
      <c r="P2069" t="s">
        <v>1066</v>
      </c>
      <c r="Q2069">
        <v>20303</v>
      </c>
      <c r="R2069">
        <v>152</v>
      </c>
      <c r="S2069">
        <v>20303</v>
      </c>
      <c r="T2069">
        <v>2786</v>
      </c>
      <c r="U2069" t="s">
        <v>328</v>
      </c>
      <c r="W2069">
        <v>1158667035</v>
      </c>
      <c r="X2069" s="76">
        <v>44091</v>
      </c>
      <c r="Y2069" s="76">
        <v>44322</v>
      </c>
      <c r="Z2069" s="76">
        <v>44317</v>
      </c>
      <c r="AA2069" s="76">
        <v>44347</v>
      </c>
      <c r="AB2069">
        <v>2822.49</v>
      </c>
      <c r="AC2069" t="s">
        <v>1067</v>
      </c>
      <c r="AD2069" t="s">
        <v>346</v>
      </c>
      <c r="AE2069" t="s">
        <v>324</v>
      </c>
      <c r="AF2069" t="s">
        <v>1465</v>
      </c>
      <c r="AG2069" t="s">
        <v>1455</v>
      </c>
      <c r="AH2069" t="s">
        <v>329</v>
      </c>
      <c r="AI2069" t="s">
        <v>318</v>
      </c>
      <c r="AJ2069" t="s">
        <v>1070</v>
      </c>
      <c r="AK2069">
        <v>86057</v>
      </c>
      <c r="AL2069">
        <v>41</v>
      </c>
      <c r="AM2069" t="s">
        <v>1438</v>
      </c>
      <c r="AN2069" t="s">
        <v>1439</v>
      </c>
      <c r="AO2069">
        <v>208081013</v>
      </c>
    </row>
    <row r="2070" spans="1:41">
      <c r="A2070" t="s">
        <v>315</v>
      </c>
      <c r="D2070" t="s">
        <v>316</v>
      </c>
      <c r="E2070">
        <v>69341</v>
      </c>
      <c r="F2070" t="s">
        <v>317</v>
      </c>
      <c r="G2070" t="s">
        <v>318</v>
      </c>
      <c r="H2070" s="105" t="s">
        <v>927</v>
      </c>
      <c r="I2070" t="s">
        <v>928</v>
      </c>
      <c r="J2070" t="s">
        <v>929</v>
      </c>
      <c r="K2070" t="s">
        <v>930</v>
      </c>
      <c r="L2070">
        <v>758128</v>
      </c>
      <c r="M2070">
        <v>19480</v>
      </c>
      <c r="O2070">
        <v>333080</v>
      </c>
      <c r="P2070" t="s">
        <v>1066</v>
      </c>
      <c r="Q2070">
        <v>20303</v>
      </c>
      <c r="R2070">
        <v>152</v>
      </c>
      <c r="S2070">
        <v>20303</v>
      </c>
      <c r="T2070">
        <v>2786</v>
      </c>
      <c r="U2070" t="s">
        <v>328</v>
      </c>
      <c r="W2070">
        <v>1158667035</v>
      </c>
      <c r="X2070" s="76">
        <v>44091</v>
      </c>
      <c r="Y2070" s="76">
        <v>44322</v>
      </c>
      <c r="Z2070" s="76">
        <v>44317</v>
      </c>
      <c r="AA2070" s="76">
        <v>44347</v>
      </c>
      <c r="AB2070">
        <v>2822.49</v>
      </c>
      <c r="AC2070" t="s">
        <v>1067</v>
      </c>
      <c r="AD2070" t="s">
        <v>346</v>
      </c>
      <c r="AE2070" t="s">
        <v>324</v>
      </c>
      <c r="AF2070" t="s">
        <v>1465</v>
      </c>
      <c r="AG2070" t="s">
        <v>1455</v>
      </c>
      <c r="AH2070" t="s">
        <v>329</v>
      </c>
      <c r="AI2070" t="s">
        <v>318</v>
      </c>
      <c r="AJ2070" t="s">
        <v>1070</v>
      </c>
      <c r="AK2070">
        <v>86057</v>
      </c>
      <c r="AL2070">
        <v>18</v>
      </c>
      <c r="AM2070" t="s">
        <v>962</v>
      </c>
      <c r="AN2070" t="s">
        <v>963</v>
      </c>
      <c r="AO2070">
        <v>208080978</v>
      </c>
    </row>
    <row r="2071" spans="1:41">
      <c r="A2071" t="s">
        <v>315</v>
      </c>
      <c r="D2071" t="s">
        <v>316</v>
      </c>
      <c r="E2071">
        <v>69341</v>
      </c>
      <c r="F2071" t="s">
        <v>317</v>
      </c>
      <c r="G2071" t="s">
        <v>318</v>
      </c>
      <c r="H2071" s="105" t="s">
        <v>927</v>
      </c>
      <c r="I2071" t="s">
        <v>928</v>
      </c>
      <c r="J2071" t="s">
        <v>929</v>
      </c>
      <c r="K2071" t="s">
        <v>930</v>
      </c>
      <c r="L2071">
        <v>758134</v>
      </c>
      <c r="M2071">
        <v>19480</v>
      </c>
      <c r="O2071">
        <v>333080</v>
      </c>
      <c r="P2071" t="s">
        <v>1066</v>
      </c>
      <c r="Q2071">
        <v>20303</v>
      </c>
      <c r="R2071">
        <v>152</v>
      </c>
      <c r="S2071">
        <v>20303</v>
      </c>
      <c r="T2071">
        <v>2786</v>
      </c>
      <c r="U2071" t="s">
        <v>328</v>
      </c>
      <c r="W2071">
        <v>1158667035</v>
      </c>
      <c r="X2071" s="76">
        <v>44091</v>
      </c>
      <c r="Y2071" s="76">
        <v>44322</v>
      </c>
      <c r="Z2071" s="76">
        <v>44317</v>
      </c>
      <c r="AA2071" s="76">
        <v>44347</v>
      </c>
      <c r="AB2071">
        <v>2856.15</v>
      </c>
      <c r="AC2071" t="s">
        <v>1067</v>
      </c>
      <c r="AD2071" t="s">
        <v>346</v>
      </c>
      <c r="AE2071" t="s">
        <v>324</v>
      </c>
      <c r="AF2071" t="s">
        <v>1465</v>
      </c>
      <c r="AG2071" t="s">
        <v>1455</v>
      </c>
      <c r="AH2071" t="s">
        <v>329</v>
      </c>
      <c r="AI2071" t="s">
        <v>318</v>
      </c>
      <c r="AJ2071" t="s">
        <v>1070</v>
      </c>
      <c r="AK2071">
        <v>86057</v>
      </c>
      <c r="AL2071">
        <v>19</v>
      </c>
      <c r="AM2071" t="s">
        <v>942</v>
      </c>
      <c r="AN2071" t="s">
        <v>943</v>
      </c>
      <c r="AO2071">
        <v>208081036</v>
      </c>
    </row>
    <row r="2072" spans="1:41">
      <c r="A2072" t="s">
        <v>315</v>
      </c>
      <c r="D2072" t="s">
        <v>316</v>
      </c>
      <c r="E2072">
        <v>69341</v>
      </c>
      <c r="F2072" t="s">
        <v>317</v>
      </c>
      <c r="G2072" t="s">
        <v>318</v>
      </c>
      <c r="H2072" s="105" t="s">
        <v>927</v>
      </c>
      <c r="I2072" t="s">
        <v>928</v>
      </c>
      <c r="J2072" t="s">
        <v>929</v>
      </c>
      <c r="K2072" t="s">
        <v>930</v>
      </c>
      <c r="L2072">
        <v>758126</v>
      </c>
      <c r="M2072">
        <v>19480</v>
      </c>
      <c r="O2072">
        <v>333080</v>
      </c>
      <c r="P2072" t="s">
        <v>1066</v>
      </c>
      <c r="Q2072">
        <v>20303</v>
      </c>
      <c r="R2072">
        <v>152</v>
      </c>
      <c r="S2072">
        <v>20303</v>
      </c>
      <c r="T2072">
        <v>2786</v>
      </c>
      <c r="U2072" t="s">
        <v>328</v>
      </c>
      <c r="W2072">
        <v>1158667035</v>
      </c>
      <c r="X2072" s="76">
        <v>44091</v>
      </c>
      <c r="Y2072" s="76">
        <v>44322</v>
      </c>
      <c r="Z2072" s="76">
        <v>44317</v>
      </c>
      <c r="AA2072" s="76">
        <v>44347</v>
      </c>
      <c r="AB2072">
        <v>2822.49</v>
      </c>
      <c r="AC2072" t="s">
        <v>1067</v>
      </c>
      <c r="AD2072" t="s">
        <v>346</v>
      </c>
      <c r="AE2072" t="s">
        <v>324</v>
      </c>
      <c r="AF2072" t="s">
        <v>1465</v>
      </c>
      <c r="AG2072" t="s">
        <v>1455</v>
      </c>
      <c r="AH2072" t="s">
        <v>329</v>
      </c>
      <c r="AI2072" t="s">
        <v>318</v>
      </c>
      <c r="AJ2072" t="s">
        <v>1070</v>
      </c>
      <c r="AK2072">
        <v>86057</v>
      </c>
      <c r="AL2072">
        <v>39</v>
      </c>
      <c r="AM2072" t="s">
        <v>1432</v>
      </c>
      <c r="AN2072" t="s">
        <v>1433</v>
      </c>
      <c r="AO2072">
        <v>208080955</v>
      </c>
    </row>
    <row r="2073" spans="1:41">
      <c r="A2073" t="s">
        <v>315</v>
      </c>
      <c r="D2073" t="s">
        <v>316</v>
      </c>
      <c r="E2073">
        <v>69341</v>
      </c>
      <c r="F2073" t="s">
        <v>317</v>
      </c>
      <c r="G2073" t="s">
        <v>318</v>
      </c>
      <c r="H2073" s="105" t="s">
        <v>927</v>
      </c>
      <c r="I2073" t="s">
        <v>928</v>
      </c>
      <c r="J2073" t="s">
        <v>929</v>
      </c>
      <c r="K2073" t="s">
        <v>930</v>
      </c>
      <c r="L2073">
        <v>758119</v>
      </c>
      <c r="M2073">
        <v>19480</v>
      </c>
      <c r="O2073">
        <v>333080</v>
      </c>
      <c r="P2073" t="s">
        <v>1066</v>
      </c>
      <c r="Q2073">
        <v>20303</v>
      </c>
      <c r="R2073">
        <v>152</v>
      </c>
      <c r="S2073">
        <v>20303</v>
      </c>
      <c r="T2073">
        <v>2786</v>
      </c>
      <c r="U2073" t="s">
        <v>328</v>
      </c>
      <c r="W2073">
        <v>1158667035</v>
      </c>
      <c r="X2073" s="76">
        <v>44091</v>
      </c>
      <c r="Y2073" s="76">
        <v>44322</v>
      </c>
      <c r="Z2073" s="76">
        <v>44317</v>
      </c>
      <c r="AA2073" s="76">
        <v>44347</v>
      </c>
      <c r="AB2073">
        <v>2880.19</v>
      </c>
      <c r="AC2073" t="s">
        <v>1067</v>
      </c>
      <c r="AD2073" t="s">
        <v>346</v>
      </c>
      <c r="AE2073" t="s">
        <v>324</v>
      </c>
      <c r="AF2073" t="s">
        <v>1465</v>
      </c>
      <c r="AG2073" t="s">
        <v>1455</v>
      </c>
      <c r="AH2073" t="s">
        <v>329</v>
      </c>
      <c r="AI2073" t="s">
        <v>318</v>
      </c>
      <c r="AJ2073" t="s">
        <v>1070</v>
      </c>
      <c r="AK2073">
        <v>86057</v>
      </c>
      <c r="AL2073">
        <v>20</v>
      </c>
      <c r="AM2073" t="s">
        <v>952</v>
      </c>
      <c r="AN2073" t="s">
        <v>953</v>
      </c>
      <c r="AO2073">
        <v>208080880</v>
      </c>
    </row>
    <row r="2074" spans="1:41">
      <c r="A2074" t="s">
        <v>315</v>
      </c>
      <c r="D2074" t="s">
        <v>316</v>
      </c>
      <c r="E2074">
        <v>69341</v>
      </c>
      <c r="F2074" t="s">
        <v>317</v>
      </c>
      <c r="G2074" t="s">
        <v>318</v>
      </c>
      <c r="H2074" s="105" t="s">
        <v>927</v>
      </c>
      <c r="I2074" t="s">
        <v>928</v>
      </c>
      <c r="J2074" t="s">
        <v>929</v>
      </c>
      <c r="K2074" t="s">
        <v>930</v>
      </c>
      <c r="L2074">
        <v>758116</v>
      </c>
      <c r="M2074">
        <v>19480</v>
      </c>
      <c r="O2074">
        <v>333080</v>
      </c>
      <c r="P2074" t="s">
        <v>1066</v>
      </c>
      <c r="Q2074">
        <v>20303</v>
      </c>
      <c r="R2074">
        <v>152</v>
      </c>
      <c r="S2074">
        <v>20303</v>
      </c>
      <c r="T2074">
        <v>2786</v>
      </c>
      <c r="U2074" t="s">
        <v>328</v>
      </c>
      <c r="W2074">
        <v>1158667035</v>
      </c>
      <c r="X2074" s="76">
        <v>44091</v>
      </c>
      <c r="Y2074" s="76">
        <v>44322</v>
      </c>
      <c r="Z2074" s="76">
        <v>44317</v>
      </c>
      <c r="AA2074" s="76">
        <v>44347</v>
      </c>
      <c r="AB2074">
        <v>2822.49</v>
      </c>
      <c r="AC2074" t="s">
        <v>1067</v>
      </c>
      <c r="AD2074" t="s">
        <v>346</v>
      </c>
      <c r="AE2074" t="s">
        <v>324</v>
      </c>
      <c r="AF2074" t="s">
        <v>1465</v>
      </c>
      <c r="AG2074" t="s">
        <v>1455</v>
      </c>
      <c r="AH2074" t="s">
        <v>329</v>
      </c>
      <c r="AI2074" t="s">
        <v>318</v>
      </c>
      <c r="AJ2074" t="s">
        <v>1070</v>
      </c>
      <c r="AK2074">
        <v>86057</v>
      </c>
      <c r="AL2074">
        <v>17</v>
      </c>
      <c r="AM2074" t="s">
        <v>936</v>
      </c>
      <c r="AN2074" t="s">
        <v>937</v>
      </c>
      <c r="AO2074">
        <v>208080850</v>
      </c>
    </row>
    <row r="2075" spans="1:41">
      <c r="A2075" t="s">
        <v>315</v>
      </c>
      <c r="D2075" t="s">
        <v>316</v>
      </c>
      <c r="E2075">
        <v>69341</v>
      </c>
      <c r="F2075" t="s">
        <v>317</v>
      </c>
      <c r="G2075" t="s">
        <v>318</v>
      </c>
      <c r="H2075" s="105" t="s">
        <v>927</v>
      </c>
      <c r="I2075" t="s">
        <v>928</v>
      </c>
      <c r="J2075" t="s">
        <v>929</v>
      </c>
      <c r="K2075" t="s">
        <v>930</v>
      </c>
      <c r="L2075">
        <v>758135</v>
      </c>
      <c r="M2075">
        <v>19480</v>
      </c>
      <c r="O2075">
        <v>333080</v>
      </c>
      <c r="P2075" t="s">
        <v>1066</v>
      </c>
      <c r="Q2075">
        <v>20303</v>
      </c>
      <c r="R2075">
        <v>152</v>
      </c>
      <c r="S2075">
        <v>20303</v>
      </c>
      <c r="T2075">
        <v>2786</v>
      </c>
      <c r="U2075" t="s">
        <v>328</v>
      </c>
      <c r="W2075">
        <v>1158667035</v>
      </c>
      <c r="X2075" s="76">
        <v>44091</v>
      </c>
      <c r="Y2075" s="76">
        <v>44322</v>
      </c>
      <c r="Z2075" s="76">
        <v>44317</v>
      </c>
      <c r="AA2075" s="76">
        <v>44347</v>
      </c>
      <c r="AB2075">
        <v>2822.49</v>
      </c>
      <c r="AC2075" t="s">
        <v>1067</v>
      </c>
      <c r="AD2075" t="s">
        <v>346</v>
      </c>
      <c r="AE2075" t="s">
        <v>324</v>
      </c>
      <c r="AF2075" t="s">
        <v>1465</v>
      </c>
      <c r="AG2075" t="s">
        <v>1455</v>
      </c>
      <c r="AH2075" t="s">
        <v>329</v>
      </c>
      <c r="AI2075" t="s">
        <v>318</v>
      </c>
      <c r="AJ2075" t="s">
        <v>1070</v>
      </c>
      <c r="AK2075">
        <v>86057</v>
      </c>
      <c r="AL2075">
        <v>42</v>
      </c>
      <c r="AM2075" t="s">
        <v>1107</v>
      </c>
      <c r="AN2075" t="s">
        <v>1431</v>
      </c>
      <c r="AO2075">
        <v>208081043</v>
      </c>
    </row>
    <row r="2076" spans="1:41">
      <c r="A2076" t="s">
        <v>315</v>
      </c>
      <c r="D2076" t="s">
        <v>316</v>
      </c>
      <c r="E2076">
        <v>69341</v>
      </c>
      <c r="F2076" t="s">
        <v>317</v>
      </c>
      <c r="G2076" t="s">
        <v>318</v>
      </c>
      <c r="H2076" s="105" t="s">
        <v>927</v>
      </c>
      <c r="I2076" t="s">
        <v>928</v>
      </c>
      <c r="J2076" t="s">
        <v>929</v>
      </c>
      <c r="K2076" t="s">
        <v>930</v>
      </c>
      <c r="L2076">
        <v>758129</v>
      </c>
      <c r="M2076">
        <v>19480</v>
      </c>
      <c r="O2076">
        <v>333080</v>
      </c>
      <c r="P2076" t="s">
        <v>1066</v>
      </c>
      <c r="Q2076">
        <v>20303</v>
      </c>
      <c r="R2076">
        <v>152</v>
      </c>
      <c r="S2076">
        <v>20303</v>
      </c>
      <c r="T2076">
        <v>2786</v>
      </c>
      <c r="U2076" t="s">
        <v>328</v>
      </c>
      <c r="W2076">
        <v>1158667035</v>
      </c>
      <c r="X2076" s="76">
        <v>44091</v>
      </c>
      <c r="Y2076" s="76">
        <v>44322</v>
      </c>
      <c r="Z2076" s="76">
        <v>44317</v>
      </c>
      <c r="AA2076" s="76">
        <v>44347</v>
      </c>
      <c r="AB2076">
        <v>2735.94</v>
      </c>
      <c r="AC2076" t="s">
        <v>1067</v>
      </c>
      <c r="AD2076" t="s">
        <v>346</v>
      </c>
      <c r="AE2076" t="s">
        <v>324</v>
      </c>
      <c r="AF2076" t="s">
        <v>1465</v>
      </c>
      <c r="AG2076" t="s">
        <v>1455</v>
      </c>
      <c r="AH2076" t="s">
        <v>329</v>
      </c>
      <c r="AI2076" t="s">
        <v>318</v>
      </c>
      <c r="AJ2076" t="s">
        <v>1070</v>
      </c>
      <c r="AK2076">
        <v>86057</v>
      </c>
      <c r="AL2076">
        <v>12</v>
      </c>
      <c r="AM2076" t="s">
        <v>974</v>
      </c>
      <c r="AN2076" t="s">
        <v>975</v>
      </c>
      <c r="AO2076">
        <v>208080985</v>
      </c>
    </row>
    <row r="2077" spans="1:41">
      <c r="A2077" t="s">
        <v>315</v>
      </c>
      <c r="D2077" t="s">
        <v>316</v>
      </c>
      <c r="E2077">
        <v>69341</v>
      </c>
      <c r="F2077" t="s">
        <v>317</v>
      </c>
      <c r="G2077" t="s">
        <v>318</v>
      </c>
      <c r="H2077" s="105" t="s">
        <v>927</v>
      </c>
      <c r="I2077" t="s">
        <v>928</v>
      </c>
      <c r="J2077" t="s">
        <v>929</v>
      </c>
      <c r="K2077" t="s">
        <v>930</v>
      </c>
      <c r="L2077">
        <v>758118</v>
      </c>
      <c r="M2077">
        <v>19480</v>
      </c>
      <c r="O2077">
        <v>333080</v>
      </c>
      <c r="P2077" t="s">
        <v>1066</v>
      </c>
      <c r="Q2077">
        <v>20303</v>
      </c>
      <c r="R2077">
        <v>152</v>
      </c>
      <c r="S2077">
        <v>20303</v>
      </c>
      <c r="T2077">
        <v>2786</v>
      </c>
      <c r="U2077" t="s">
        <v>328</v>
      </c>
      <c r="W2077">
        <v>1158667035</v>
      </c>
      <c r="X2077" s="76">
        <v>44091</v>
      </c>
      <c r="Y2077" s="76">
        <v>44322</v>
      </c>
      <c r="Z2077" s="76">
        <v>44317</v>
      </c>
      <c r="AA2077" s="76">
        <v>44347</v>
      </c>
      <c r="AB2077">
        <v>3459.6</v>
      </c>
      <c r="AC2077" t="s">
        <v>1067</v>
      </c>
      <c r="AD2077" t="s">
        <v>346</v>
      </c>
      <c r="AE2077" t="s">
        <v>324</v>
      </c>
      <c r="AF2077" t="s">
        <v>1465</v>
      </c>
      <c r="AG2077" t="s">
        <v>1455</v>
      </c>
      <c r="AH2077" t="s">
        <v>329</v>
      </c>
      <c r="AI2077" t="s">
        <v>318</v>
      </c>
      <c r="AJ2077" t="s">
        <v>1070</v>
      </c>
      <c r="AK2077">
        <v>86057</v>
      </c>
      <c r="AL2077">
        <v>13</v>
      </c>
      <c r="AM2077" t="s">
        <v>968</v>
      </c>
      <c r="AN2077" t="s">
        <v>969</v>
      </c>
      <c r="AO2077">
        <v>208080873</v>
      </c>
    </row>
    <row r="2078" spans="1:41">
      <c r="A2078" t="s">
        <v>315</v>
      </c>
      <c r="D2078" t="s">
        <v>316</v>
      </c>
      <c r="E2078">
        <v>69341</v>
      </c>
      <c r="F2078" t="s">
        <v>317</v>
      </c>
      <c r="G2078" t="s">
        <v>318</v>
      </c>
      <c r="H2078" s="105" t="s">
        <v>927</v>
      </c>
      <c r="I2078" t="s">
        <v>928</v>
      </c>
      <c r="J2078" t="s">
        <v>929</v>
      </c>
      <c r="K2078" t="s">
        <v>930</v>
      </c>
      <c r="L2078">
        <v>758123</v>
      </c>
      <c r="M2078">
        <v>19480</v>
      </c>
      <c r="O2078">
        <v>333080</v>
      </c>
      <c r="P2078" t="s">
        <v>1066</v>
      </c>
      <c r="Q2078">
        <v>20303</v>
      </c>
      <c r="R2078">
        <v>152</v>
      </c>
      <c r="S2078">
        <v>20303</v>
      </c>
      <c r="T2078">
        <v>2786</v>
      </c>
      <c r="U2078" t="s">
        <v>328</v>
      </c>
      <c r="W2078">
        <v>1158667035</v>
      </c>
      <c r="X2078" s="76">
        <v>44091</v>
      </c>
      <c r="Y2078" s="76">
        <v>44322</v>
      </c>
      <c r="Z2078" s="76">
        <v>44317</v>
      </c>
      <c r="AA2078" s="76">
        <v>44347</v>
      </c>
      <c r="AB2078">
        <v>1033.79</v>
      </c>
      <c r="AC2078" t="s">
        <v>1067</v>
      </c>
      <c r="AD2078" t="s">
        <v>346</v>
      </c>
      <c r="AE2078" t="s">
        <v>324</v>
      </c>
      <c r="AF2078" t="s">
        <v>1465</v>
      </c>
      <c r="AG2078" t="s">
        <v>1455</v>
      </c>
      <c r="AH2078" t="s">
        <v>329</v>
      </c>
      <c r="AI2078" t="s">
        <v>318</v>
      </c>
      <c r="AJ2078" t="s">
        <v>1070</v>
      </c>
      <c r="AK2078">
        <v>86057</v>
      </c>
      <c r="AL2078">
        <v>36</v>
      </c>
      <c r="AM2078" t="s">
        <v>1425</v>
      </c>
      <c r="AN2078" t="s">
        <v>1426</v>
      </c>
      <c r="AO2078">
        <v>208080925</v>
      </c>
    </row>
    <row r="2079" spans="1:41">
      <c r="A2079" t="s">
        <v>315</v>
      </c>
      <c r="D2079" t="s">
        <v>316</v>
      </c>
      <c r="E2079">
        <v>69341</v>
      </c>
      <c r="F2079" t="s">
        <v>317</v>
      </c>
      <c r="G2079" t="s">
        <v>318</v>
      </c>
      <c r="H2079" s="105" t="s">
        <v>927</v>
      </c>
      <c r="I2079" t="s">
        <v>928</v>
      </c>
      <c r="J2079" t="s">
        <v>929</v>
      </c>
      <c r="K2079" t="s">
        <v>930</v>
      </c>
      <c r="L2079">
        <v>758138</v>
      </c>
      <c r="M2079">
        <v>19480</v>
      </c>
      <c r="O2079">
        <v>333080</v>
      </c>
      <c r="P2079" t="s">
        <v>1066</v>
      </c>
      <c r="Q2079">
        <v>20303</v>
      </c>
      <c r="R2079">
        <v>152</v>
      </c>
      <c r="S2079">
        <v>20303</v>
      </c>
      <c r="T2079">
        <v>2786</v>
      </c>
      <c r="U2079" t="s">
        <v>328</v>
      </c>
      <c r="W2079">
        <v>1158667035</v>
      </c>
      <c r="X2079" s="76">
        <v>44091</v>
      </c>
      <c r="Y2079" s="76">
        <v>44322</v>
      </c>
      <c r="Z2079" s="76">
        <v>44317</v>
      </c>
      <c r="AA2079" s="76">
        <v>44347</v>
      </c>
      <c r="AB2079">
        <v>2822.49</v>
      </c>
      <c r="AC2079" t="s">
        <v>1067</v>
      </c>
      <c r="AD2079" t="s">
        <v>346</v>
      </c>
      <c r="AE2079" t="s">
        <v>324</v>
      </c>
      <c r="AF2079" t="s">
        <v>1465</v>
      </c>
      <c r="AG2079" t="s">
        <v>1455</v>
      </c>
      <c r="AH2079" t="s">
        <v>329</v>
      </c>
      <c r="AI2079" t="s">
        <v>318</v>
      </c>
      <c r="AJ2079" t="s">
        <v>1070</v>
      </c>
      <c r="AK2079">
        <v>86057</v>
      </c>
      <c r="AL2079">
        <v>45</v>
      </c>
      <c r="AM2079" t="s">
        <v>1427</v>
      </c>
      <c r="AN2079" t="s">
        <v>1428</v>
      </c>
      <c r="AO2079">
        <v>208081073</v>
      </c>
    </row>
    <row r="2080" spans="1:41">
      <c r="A2080" t="s">
        <v>315</v>
      </c>
      <c r="D2080" t="s">
        <v>316</v>
      </c>
      <c r="E2080">
        <v>69341</v>
      </c>
      <c r="F2080" t="s">
        <v>317</v>
      </c>
      <c r="G2080" t="s">
        <v>318</v>
      </c>
      <c r="H2080" s="105" t="s">
        <v>927</v>
      </c>
      <c r="I2080" t="s">
        <v>928</v>
      </c>
      <c r="J2080" t="s">
        <v>929</v>
      </c>
      <c r="K2080" t="s">
        <v>930</v>
      </c>
      <c r="L2080">
        <v>758122</v>
      </c>
      <c r="M2080">
        <v>19480</v>
      </c>
      <c r="O2080">
        <v>333080</v>
      </c>
      <c r="P2080" t="s">
        <v>1066</v>
      </c>
      <c r="Q2080">
        <v>20303</v>
      </c>
      <c r="R2080">
        <v>152</v>
      </c>
      <c r="S2080">
        <v>20303</v>
      </c>
      <c r="T2080">
        <v>2786</v>
      </c>
      <c r="U2080" t="s">
        <v>328</v>
      </c>
      <c r="W2080">
        <v>1158667035</v>
      </c>
      <c r="X2080" s="76">
        <v>44091</v>
      </c>
      <c r="Y2080" s="76">
        <v>44322</v>
      </c>
      <c r="Z2080" s="76">
        <v>44317</v>
      </c>
      <c r="AA2080" s="76">
        <v>44347</v>
      </c>
      <c r="AB2080">
        <v>2822.49</v>
      </c>
      <c r="AC2080" t="s">
        <v>1067</v>
      </c>
      <c r="AD2080" t="s">
        <v>346</v>
      </c>
      <c r="AE2080" t="s">
        <v>324</v>
      </c>
      <c r="AF2080" t="s">
        <v>1465</v>
      </c>
      <c r="AG2080" t="s">
        <v>1455</v>
      </c>
      <c r="AH2080" t="s">
        <v>329</v>
      </c>
      <c r="AI2080" t="s">
        <v>318</v>
      </c>
      <c r="AJ2080" t="s">
        <v>1070</v>
      </c>
      <c r="AK2080">
        <v>86057</v>
      </c>
      <c r="AL2080">
        <v>35</v>
      </c>
      <c r="AM2080" t="s">
        <v>1429</v>
      </c>
      <c r="AN2080" t="s">
        <v>1430</v>
      </c>
      <c r="AO2080">
        <v>208080918</v>
      </c>
    </row>
    <row r="2081" spans="1:41">
      <c r="A2081" t="s">
        <v>315</v>
      </c>
      <c r="D2081" t="s">
        <v>316</v>
      </c>
      <c r="E2081">
        <v>69341</v>
      </c>
      <c r="F2081" t="s">
        <v>317</v>
      </c>
      <c r="G2081" t="s">
        <v>318</v>
      </c>
      <c r="H2081" s="105" t="s">
        <v>927</v>
      </c>
      <c r="I2081" t="s">
        <v>928</v>
      </c>
      <c r="J2081" t="s">
        <v>929</v>
      </c>
      <c r="K2081" t="s">
        <v>930</v>
      </c>
      <c r="L2081">
        <v>758130</v>
      </c>
      <c r="M2081">
        <v>19480</v>
      </c>
      <c r="O2081">
        <v>333080</v>
      </c>
      <c r="P2081" t="s">
        <v>1066</v>
      </c>
      <c r="Q2081">
        <v>20303</v>
      </c>
      <c r="R2081">
        <v>152</v>
      </c>
      <c r="S2081">
        <v>20303</v>
      </c>
      <c r="T2081">
        <v>2786</v>
      </c>
      <c r="U2081" t="s">
        <v>328</v>
      </c>
      <c r="W2081">
        <v>1158667035</v>
      </c>
      <c r="X2081" s="76">
        <v>44091</v>
      </c>
      <c r="Y2081" s="76">
        <v>44322</v>
      </c>
      <c r="Z2081" s="76">
        <v>44317</v>
      </c>
      <c r="AA2081" s="76">
        <v>44347</v>
      </c>
      <c r="AB2081">
        <v>2822.49</v>
      </c>
      <c r="AC2081" t="s">
        <v>1067</v>
      </c>
      <c r="AD2081" t="s">
        <v>346</v>
      </c>
      <c r="AE2081" t="s">
        <v>324</v>
      </c>
      <c r="AF2081" t="s">
        <v>1465</v>
      </c>
      <c r="AG2081" t="s">
        <v>1455</v>
      </c>
      <c r="AH2081" t="s">
        <v>329</v>
      </c>
      <c r="AI2081" t="s">
        <v>318</v>
      </c>
      <c r="AJ2081" t="s">
        <v>1070</v>
      </c>
      <c r="AK2081">
        <v>86057</v>
      </c>
      <c r="AL2081">
        <v>40</v>
      </c>
      <c r="AM2081" t="s">
        <v>1450</v>
      </c>
      <c r="AN2081" t="s">
        <v>1451</v>
      </c>
      <c r="AO2081">
        <v>208080992</v>
      </c>
    </row>
    <row r="2082" spans="1:41">
      <c r="A2082" t="s">
        <v>315</v>
      </c>
      <c r="D2082" t="s">
        <v>316</v>
      </c>
      <c r="E2082">
        <v>69341</v>
      </c>
      <c r="F2082" t="s">
        <v>317</v>
      </c>
      <c r="G2082" t="s">
        <v>318</v>
      </c>
      <c r="H2082" s="105" t="s">
        <v>927</v>
      </c>
      <c r="I2082" t="s">
        <v>928</v>
      </c>
      <c r="J2082" t="s">
        <v>929</v>
      </c>
      <c r="K2082" t="s">
        <v>930</v>
      </c>
      <c r="L2082">
        <v>758117</v>
      </c>
      <c r="M2082">
        <v>19480</v>
      </c>
      <c r="O2082">
        <v>333080</v>
      </c>
      <c r="P2082" t="s">
        <v>1066</v>
      </c>
      <c r="Q2082">
        <v>20303</v>
      </c>
      <c r="R2082">
        <v>152</v>
      </c>
      <c r="S2082">
        <v>20303</v>
      </c>
      <c r="T2082">
        <v>2786</v>
      </c>
      <c r="U2082" t="s">
        <v>328</v>
      </c>
      <c r="W2082">
        <v>1158667035</v>
      </c>
      <c r="X2082" s="76">
        <v>44091</v>
      </c>
      <c r="Y2082" s="76">
        <v>44322</v>
      </c>
      <c r="Z2082" s="76">
        <v>44317</v>
      </c>
      <c r="AA2082" s="76">
        <v>44347</v>
      </c>
      <c r="AB2082">
        <v>2822.49</v>
      </c>
      <c r="AC2082" t="s">
        <v>1067</v>
      </c>
      <c r="AD2082" t="s">
        <v>346</v>
      </c>
      <c r="AE2082" t="s">
        <v>324</v>
      </c>
      <c r="AF2082" t="s">
        <v>1465</v>
      </c>
      <c r="AG2082" t="s">
        <v>1455</v>
      </c>
      <c r="AH2082" t="s">
        <v>329</v>
      </c>
      <c r="AI2082" t="s">
        <v>318</v>
      </c>
      <c r="AJ2082" t="s">
        <v>1070</v>
      </c>
      <c r="AK2082">
        <v>86057</v>
      </c>
      <c r="AL2082">
        <v>16</v>
      </c>
      <c r="AM2082" t="s">
        <v>960</v>
      </c>
      <c r="AN2082" t="s">
        <v>961</v>
      </c>
      <c r="AO2082">
        <v>208080866</v>
      </c>
    </row>
    <row r="2083" spans="1:41">
      <c r="A2083" t="s">
        <v>315</v>
      </c>
      <c r="D2083" t="s">
        <v>316</v>
      </c>
      <c r="E2083">
        <v>69341</v>
      </c>
      <c r="F2083" t="s">
        <v>317</v>
      </c>
      <c r="G2083" t="s">
        <v>318</v>
      </c>
      <c r="H2083" s="105" t="s">
        <v>927</v>
      </c>
      <c r="I2083" t="s">
        <v>928</v>
      </c>
      <c r="J2083" t="s">
        <v>929</v>
      </c>
      <c r="K2083" t="s">
        <v>930</v>
      </c>
      <c r="L2083">
        <v>758124</v>
      </c>
      <c r="M2083">
        <v>19480</v>
      </c>
      <c r="O2083">
        <v>333080</v>
      </c>
      <c r="P2083" t="s">
        <v>1066</v>
      </c>
      <c r="Q2083">
        <v>20303</v>
      </c>
      <c r="R2083">
        <v>152</v>
      </c>
      <c r="S2083">
        <v>20303</v>
      </c>
      <c r="T2083">
        <v>2786</v>
      </c>
      <c r="U2083" t="s">
        <v>328</v>
      </c>
      <c r="W2083">
        <v>1158667035</v>
      </c>
      <c r="X2083" s="76">
        <v>44091</v>
      </c>
      <c r="Y2083" s="76">
        <v>44322</v>
      </c>
      <c r="Z2083" s="76">
        <v>44317</v>
      </c>
      <c r="AA2083" s="76">
        <v>44347</v>
      </c>
      <c r="AB2083">
        <v>2149.33</v>
      </c>
      <c r="AC2083" t="s">
        <v>1067</v>
      </c>
      <c r="AD2083" t="s">
        <v>346</v>
      </c>
      <c r="AE2083" t="s">
        <v>324</v>
      </c>
      <c r="AF2083" t="s">
        <v>1465</v>
      </c>
      <c r="AG2083" t="s">
        <v>1455</v>
      </c>
      <c r="AH2083" t="s">
        <v>329</v>
      </c>
      <c r="AI2083" t="s">
        <v>318</v>
      </c>
      <c r="AJ2083" t="s">
        <v>1070</v>
      </c>
      <c r="AK2083">
        <v>86057</v>
      </c>
      <c r="AL2083">
        <v>37</v>
      </c>
      <c r="AM2083" t="s">
        <v>1442</v>
      </c>
      <c r="AN2083" t="s">
        <v>1443</v>
      </c>
      <c r="AO2083">
        <v>208080932</v>
      </c>
    </row>
    <row r="2084" spans="1:41">
      <c r="A2084" t="s">
        <v>315</v>
      </c>
      <c r="D2084" t="s">
        <v>316</v>
      </c>
      <c r="E2084">
        <v>69341</v>
      </c>
      <c r="F2084" t="s">
        <v>317</v>
      </c>
      <c r="G2084" t="s">
        <v>318</v>
      </c>
      <c r="H2084" s="105" t="s">
        <v>927</v>
      </c>
      <c r="I2084" t="s">
        <v>928</v>
      </c>
      <c r="J2084" t="s">
        <v>929</v>
      </c>
      <c r="K2084" t="s">
        <v>930</v>
      </c>
      <c r="L2084">
        <v>758120</v>
      </c>
      <c r="M2084">
        <v>19480</v>
      </c>
      <c r="O2084">
        <v>333080</v>
      </c>
      <c r="P2084" t="s">
        <v>1066</v>
      </c>
      <c r="Q2084">
        <v>20303</v>
      </c>
      <c r="R2084">
        <v>152</v>
      </c>
      <c r="S2084">
        <v>20303</v>
      </c>
      <c r="T2084">
        <v>2786</v>
      </c>
      <c r="U2084" t="s">
        <v>328</v>
      </c>
      <c r="W2084">
        <v>1158667035</v>
      </c>
      <c r="X2084" s="76">
        <v>44091</v>
      </c>
      <c r="Y2084" s="76">
        <v>44322</v>
      </c>
      <c r="Z2084" s="76">
        <v>44317</v>
      </c>
      <c r="AA2084" s="76">
        <v>44347</v>
      </c>
      <c r="AB2084">
        <v>1033.79</v>
      </c>
      <c r="AC2084" t="s">
        <v>1067</v>
      </c>
      <c r="AD2084" t="s">
        <v>346</v>
      </c>
      <c r="AE2084" t="s">
        <v>324</v>
      </c>
      <c r="AF2084" t="s">
        <v>1465</v>
      </c>
      <c r="AG2084" t="s">
        <v>1455</v>
      </c>
      <c r="AH2084" t="s">
        <v>329</v>
      </c>
      <c r="AI2084" t="s">
        <v>318</v>
      </c>
      <c r="AJ2084" t="s">
        <v>1070</v>
      </c>
      <c r="AK2084">
        <v>86057</v>
      </c>
      <c r="AL2084">
        <v>33</v>
      </c>
      <c r="AM2084" t="s">
        <v>1446</v>
      </c>
      <c r="AN2084" t="s">
        <v>1447</v>
      </c>
      <c r="AO2084">
        <v>208080896</v>
      </c>
    </row>
    <row r="2085" spans="1:41">
      <c r="A2085" t="s">
        <v>315</v>
      </c>
      <c r="D2085" t="s">
        <v>316</v>
      </c>
      <c r="E2085">
        <v>69341</v>
      </c>
      <c r="F2085" t="s">
        <v>317</v>
      </c>
      <c r="G2085" t="s">
        <v>318</v>
      </c>
      <c r="H2085" s="105" t="s">
        <v>927</v>
      </c>
      <c r="I2085" t="s">
        <v>928</v>
      </c>
      <c r="J2085" t="s">
        <v>929</v>
      </c>
      <c r="K2085" t="s">
        <v>930</v>
      </c>
      <c r="L2085">
        <v>758136</v>
      </c>
      <c r="M2085">
        <v>19480</v>
      </c>
      <c r="O2085">
        <v>333080</v>
      </c>
      <c r="P2085" t="s">
        <v>1066</v>
      </c>
      <c r="Q2085">
        <v>20303</v>
      </c>
      <c r="R2085">
        <v>152</v>
      </c>
      <c r="S2085">
        <v>20303</v>
      </c>
      <c r="T2085">
        <v>2786</v>
      </c>
      <c r="U2085" t="s">
        <v>328</v>
      </c>
      <c r="W2085">
        <v>1158667035</v>
      </c>
      <c r="X2085" s="76">
        <v>44091</v>
      </c>
      <c r="Y2085" s="76">
        <v>44322</v>
      </c>
      <c r="Z2085" s="76">
        <v>44317</v>
      </c>
      <c r="AA2085" s="76">
        <v>44347</v>
      </c>
      <c r="AB2085">
        <v>2880.19</v>
      </c>
      <c r="AC2085" t="s">
        <v>1067</v>
      </c>
      <c r="AD2085" t="s">
        <v>346</v>
      </c>
      <c r="AE2085" t="s">
        <v>324</v>
      </c>
      <c r="AF2085" t="s">
        <v>1465</v>
      </c>
      <c r="AG2085" t="s">
        <v>1455</v>
      </c>
      <c r="AH2085" t="s">
        <v>329</v>
      </c>
      <c r="AI2085" t="s">
        <v>318</v>
      </c>
      <c r="AJ2085" t="s">
        <v>1070</v>
      </c>
      <c r="AK2085">
        <v>86057</v>
      </c>
      <c r="AL2085">
        <v>43</v>
      </c>
      <c r="AM2085" t="s">
        <v>1434</v>
      </c>
      <c r="AN2085" t="s">
        <v>1435</v>
      </c>
      <c r="AO2085">
        <v>208081050</v>
      </c>
    </row>
    <row r="2086" spans="1:41">
      <c r="A2086" t="s">
        <v>315</v>
      </c>
      <c r="D2086" t="s">
        <v>316</v>
      </c>
      <c r="E2086">
        <v>69341</v>
      </c>
      <c r="F2086" t="s">
        <v>317</v>
      </c>
      <c r="G2086" t="s">
        <v>318</v>
      </c>
      <c r="H2086" s="105" t="s">
        <v>927</v>
      </c>
      <c r="I2086" t="s">
        <v>928</v>
      </c>
      <c r="J2086" t="s">
        <v>929</v>
      </c>
      <c r="K2086" t="s">
        <v>930</v>
      </c>
      <c r="L2086">
        <v>758121</v>
      </c>
      <c r="M2086">
        <v>19480</v>
      </c>
      <c r="O2086">
        <v>333080</v>
      </c>
      <c r="P2086" t="s">
        <v>1066</v>
      </c>
      <c r="Q2086">
        <v>20303</v>
      </c>
      <c r="R2086">
        <v>152</v>
      </c>
      <c r="S2086">
        <v>20303</v>
      </c>
      <c r="T2086">
        <v>2786</v>
      </c>
      <c r="U2086" t="s">
        <v>328</v>
      </c>
      <c r="W2086">
        <v>1158667035</v>
      </c>
      <c r="X2086" s="76">
        <v>44091</v>
      </c>
      <c r="Y2086" s="76">
        <v>44322</v>
      </c>
      <c r="Z2086" s="76">
        <v>44317</v>
      </c>
      <c r="AA2086" s="76">
        <v>44347</v>
      </c>
      <c r="AB2086">
        <v>2182.98</v>
      </c>
      <c r="AC2086" t="s">
        <v>1067</v>
      </c>
      <c r="AD2086" t="s">
        <v>346</v>
      </c>
      <c r="AE2086" t="s">
        <v>324</v>
      </c>
      <c r="AF2086" t="s">
        <v>1465</v>
      </c>
      <c r="AG2086" t="s">
        <v>1455</v>
      </c>
      <c r="AH2086" t="s">
        <v>329</v>
      </c>
      <c r="AI2086" t="s">
        <v>318</v>
      </c>
      <c r="AJ2086" t="s">
        <v>1070</v>
      </c>
      <c r="AK2086">
        <v>86057</v>
      </c>
      <c r="AL2086">
        <v>34</v>
      </c>
      <c r="AM2086" t="s">
        <v>1436</v>
      </c>
      <c r="AN2086" t="s">
        <v>1437</v>
      </c>
      <c r="AO2086">
        <v>208080902</v>
      </c>
    </row>
    <row r="2087" spans="1:41">
      <c r="A2087" t="s">
        <v>315</v>
      </c>
      <c r="D2087" t="s">
        <v>316</v>
      </c>
      <c r="E2087">
        <v>69341</v>
      </c>
      <c r="F2087" t="s">
        <v>317</v>
      </c>
      <c r="G2087" t="s">
        <v>318</v>
      </c>
      <c r="H2087" s="105" t="s">
        <v>927</v>
      </c>
      <c r="I2087" t="s">
        <v>928</v>
      </c>
      <c r="J2087" t="s">
        <v>929</v>
      </c>
      <c r="K2087" t="s">
        <v>930</v>
      </c>
      <c r="L2087">
        <v>758139</v>
      </c>
      <c r="M2087">
        <v>19480</v>
      </c>
      <c r="O2087">
        <v>333080</v>
      </c>
      <c r="P2087" t="s">
        <v>1066</v>
      </c>
      <c r="Q2087">
        <v>20303</v>
      </c>
      <c r="R2087">
        <v>152</v>
      </c>
      <c r="S2087">
        <v>20303</v>
      </c>
      <c r="T2087">
        <v>2786</v>
      </c>
      <c r="U2087" t="s">
        <v>328</v>
      </c>
      <c r="W2087">
        <v>1158667035</v>
      </c>
      <c r="X2087" s="76">
        <v>44091</v>
      </c>
      <c r="Y2087" s="76">
        <v>44322</v>
      </c>
      <c r="Z2087" s="76">
        <v>44317</v>
      </c>
      <c r="AA2087" s="76">
        <v>44347</v>
      </c>
      <c r="AB2087">
        <v>2880.19</v>
      </c>
      <c r="AC2087" t="s">
        <v>1067</v>
      </c>
      <c r="AD2087" t="s">
        <v>346</v>
      </c>
      <c r="AE2087" t="s">
        <v>324</v>
      </c>
      <c r="AF2087" t="s">
        <v>1465</v>
      </c>
      <c r="AG2087" t="s">
        <v>1455</v>
      </c>
      <c r="AH2087" t="s">
        <v>329</v>
      </c>
      <c r="AI2087" t="s">
        <v>318</v>
      </c>
      <c r="AJ2087" t="s">
        <v>1070</v>
      </c>
      <c r="AK2087">
        <v>86057</v>
      </c>
      <c r="AL2087">
        <v>46</v>
      </c>
      <c r="AM2087" t="s">
        <v>1444</v>
      </c>
      <c r="AN2087" t="s">
        <v>1445</v>
      </c>
      <c r="AO2087">
        <v>208081080</v>
      </c>
    </row>
    <row r="2088" spans="1:41">
      <c r="A2088" t="s">
        <v>315</v>
      </c>
      <c r="D2088" t="s">
        <v>316</v>
      </c>
      <c r="E2088">
        <v>69341</v>
      </c>
      <c r="F2088" t="s">
        <v>317</v>
      </c>
      <c r="G2088" t="s">
        <v>318</v>
      </c>
      <c r="H2088" s="105" t="s">
        <v>927</v>
      </c>
      <c r="I2088" t="s">
        <v>928</v>
      </c>
      <c r="J2088" t="s">
        <v>929</v>
      </c>
      <c r="K2088" t="s">
        <v>930</v>
      </c>
      <c r="L2088">
        <v>758137</v>
      </c>
      <c r="M2088">
        <v>19480</v>
      </c>
      <c r="O2088">
        <v>333080</v>
      </c>
      <c r="P2088" t="s">
        <v>1066</v>
      </c>
      <c r="Q2088">
        <v>20303</v>
      </c>
      <c r="R2088">
        <v>152</v>
      </c>
      <c r="S2088">
        <v>20303</v>
      </c>
      <c r="T2088">
        <v>2786</v>
      </c>
      <c r="U2088" t="s">
        <v>328</v>
      </c>
      <c r="W2088">
        <v>1158667035</v>
      </c>
      <c r="X2088" s="76">
        <v>44091</v>
      </c>
      <c r="Y2088" s="76">
        <v>44322</v>
      </c>
      <c r="Z2088" s="76">
        <v>44317</v>
      </c>
      <c r="AA2088" s="76">
        <v>44347</v>
      </c>
      <c r="AB2088">
        <v>2822.49</v>
      </c>
      <c r="AC2088" t="s">
        <v>1067</v>
      </c>
      <c r="AD2088" t="s">
        <v>346</v>
      </c>
      <c r="AE2088" t="s">
        <v>324</v>
      </c>
      <c r="AF2088" t="s">
        <v>1465</v>
      </c>
      <c r="AG2088" t="s">
        <v>1455</v>
      </c>
      <c r="AH2088" t="s">
        <v>329</v>
      </c>
      <c r="AI2088" t="s">
        <v>318</v>
      </c>
      <c r="AJ2088" t="s">
        <v>1070</v>
      </c>
      <c r="AK2088">
        <v>86057</v>
      </c>
      <c r="AL2088">
        <v>44</v>
      </c>
      <c r="AM2088" t="s">
        <v>1448</v>
      </c>
      <c r="AN2088" t="s">
        <v>1449</v>
      </c>
      <c r="AO2088">
        <v>208081066</v>
      </c>
    </row>
    <row r="2089" spans="1:41">
      <c r="A2089" t="s">
        <v>315</v>
      </c>
      <c r="D2089" t="s">
        <v>316</v>
      </c>
      <c r="E2089">
        <v>69341</v>
      </c>
      <c r="F2089" t="s">
        <v>317</v>
      </c>
      <c r="G2089" t="s">
        <v>318</v>
      </c>
      <c r="H2089" s="105" t="s">
        <v>927</v>
      </c>
      <c r="I2089" t="s">
        <v>928</v>
      </c>
      <c r="J2089" t="s">
        <v>929</v>
      </c>
      <c r="K2089" t="s">
        <v>930</v>
      </c>
      <c r="L2089">
        <v>758131</v>
      </c>
      <c r="M2089">
        <v>19480</v>
      </c>
      <c r="O2089">
        <v>333080</v>
      </c>
      <c r="P2089" t="s">
        <v>1066</v>
      </c>
      <c r="Q2089">
        <v>20303</v>
      </c>
      <c r="R2089">
        <v>152</v>
      </c>
      <c r="S2089">
        <v>20303</v>
      </c>
      <c r="T2089">
        <v>2786</v>
      </c>
      <c r="U2089" t="s">
        <v>328</v>
      </c>
      <c r="W2089">
        <v>1158667035</v>
      </c>
      <c r="X2089" s="76">
        <v>44091</v>
      </c>
      <c r="Y2089" s="76">
        <v>44322</v>
      </c>
      <c r="Z2089" s="76">
        <v>44317</v>
      </c>
      <c r="AA2089" s="76">
        <v>44347</v>
      </c>
      <c r="AB2089">
        <v>2822.49</v>
      </c>
      <c r="AC2089" t="s">
        <v>1067</v>
      </c>
      <c r="AD2089" t="s">
        <v>346</v>
      </c>
      <c r="AE2089" t="s">
        <v>324</v>
      </c>
      <c r="AF2089" t="s">
        <v>1465</v>
      </c>
      <c r="AG2089" t="s">
        <v>1455</v>
      </c>
      <c r="AH2089" t="s">
        <v>329</v>
      </c>
      <c r="AI2089" t="s">
        <v>318</v>
      </c>
      <c r="AJ2089" t="s">
        <v>1070</v>
      </c>
      <c r="AK2089">
        <v>86057</v>
      </c>
      <c r="AL2089">
        <v>15</v>
      </c>
      <c r="AM2089" t="s">
        <v>934</v>
      </c>
      <c r="AN2089" t="s">
        <v>935</v>
      </c>
      <c r="AO2089">
        <v>208081006</v>
      </c>
    </row>
    <row r="2090" spans="1:41">
      <c r="A2090" t="s">
        <v>315</v>
      </c>
      <c r="D2090" t="s">
        <v>316</v>
      </c>
      <c r="E2090">
        <v>69341</v>
      </c>
      <c r="F2090" t="s">
        <v>317</v>
      </c>
      <c r="G2090" t="s">
        <v>318</v>
      </c>
      <c r="H2090" s="105" t="s">
        <v>927</v>
      </c>
      <c r="I2090" t="s">
        <v>928</v>
      </c>
      <c r="J2090" t="s">
        <v>929</v>
      </c>
      <c r="K2090" t="s">
        <v>930</v>
      </c>
      <c r="L2090">
        <v>758127</v>
      </c>
      <c r="M2090">
        <v>19480</v>
      </c>
      <c r="O2090">
        <v>333080</v>
      </c>
      <c r="P2090" t="s">
        <v>1066</v>
      </c>
      <c r="Q2090">
        <v>20303</v>
      </c>
      <c r="R2090">
        <v>152</v>
      </c>
      <c r="S2090">
        <v>20303</v>
      </c>
      <c r="T2090">
        <v>2786</v>
      </c>
      <c r="U2090" t="s">
        <v>328</v>
      </c>
      <c r="W2090">
        <v>1158667035</v>
      </c>
      <c r="X2090" s="76">
        <v>44091</v>
      </c>
      <c r="Y2090" s="76">
        <v>44322</v>
      </c>
      <c r="Z2090" s="76">
        <v>44317</v>
      </c>
      <c r="AA2090" s="76">
        <v>44347</v>
      </c>
      <c r="AB2090">
        <v>2880.19</v>
      </c>
      <c r="AC2090" t="s">
        <v>1067</v>
      </c>
      <c r="AD2090" t="s">
        <v>346</v>
      </c>
      <c r="AE2090" t="s">
        <v>324</v>
      </c>
      <c r="AF2090" t="s">
        <v>1465</v>
      </c>
      <c r="AG2090" t="s">
        <v>1455</v>
      </c>
      <c r="AH2090" t="s">
        <v>329</v>
      </c>
      <c r="AI2090" t="s">
        <v>318</v>
      </c>
      <c r="AJ2090" t="s">
        <v>1070</v>
      </c>
      <c r="AK2090">
        <v>86057</v>
      </c>
      <c r="AL2090">
        <v>21</v>
      </c>
      <c r="AM2090" t="s">
        <v>956</v>
      </c>
      <c r="AN2090" t="s">
        <v>957</v>
      </c>
      <c r="AO2090">
        <v>208080962</v>
      </c>
    </row>
    <row r="2091" spans="1:41">
      <c r="A2091" t="s">
        <v>315</v>
      </c>
      <c r="D2091" t="s">
        <v>316</v>
      </c>
      <c r="E2091">
        <v>69341</v>
      </c>
      <c r="F2091" t="s">
        <v>317</v>
      </c>
      <c r="G2091" t="s">
        <v>318</v>
      </c>
      <c r="H2091" s="105" t="s">
        <v>927</v>
      </c>
      <c r="I2091" t="s">
        <v>928</v>
      </c>
      <c r="J2091" t="s">
        <v>929</v>
      </c>
      <c r="K2091" t="s">
        <v>930</v>
      </c>
      <c r="L2091">
        <v>758133</v>
      </c>
      <c r="M2091">
        <v>19480</v>
      </c>
      <c r="O2091">
        <v>333080</v>
      </c>
      <c r="P2091" t="s">
        <v>1066</v>
      </c>
      <c r="Q2091">
        <v>20303</v>
      </c>
      <c r="R2091">
        <v>152</v>
      </c>
      <c r="S2091">
        <v>20303</v>
      </c>
      <c r="T2091">
        <v>2786</v>
      </c>
      <c r="U2091" t="s">
        <v>328</v>
      </c>
      <c r="W2091">
        <v>1158667035</v>
      </c>
      <c r="X2091" s="76">
        <v>44091</v>
      </c>
      <c r="Y2091" s="76">
        <v>44322</v>
      </c>
      <c r="Z2091" s="76">
        <v>44317</v>
      </c>
      <c r="AA2091" s="76">
        <v>44347</v>
      </c>
      <c r="AB2091">
        <v>1033.79</v>
      </c>
      <c r="AC2091" t="s">
        <v>1067</v>
      </c>
      <c r="AD2091" t="s">
        <v>346</v>
      </c>
      <c r="AE2091" t="s">
        <v>324</v>
      </c>
      <c r="AF2091" t="s">
        <v>1465</v>
      </c>
      <c r="AG2091" t="s">
        <v>1455</v>
      </c>
      <c r="AH2091" t="s">
        <v>329</v>
      </c>
      <c r="AI2091" t="s">
        <v>318</v>
      </c>
      <c r="AJ2091" t="s">
        <v>1070</v>
      </c>
      <c r="AK2091">
        <v>86057</v>
      </c>
      <c r="AL2091">
        <v>11</v>
      </c>
      <c r="AM2091" t="s">
        <v>958</v>
      </c>
      <c r="AN2091" t="s">
        <v>959</v>
      </c>
      <c r="AO2091">
        <v>208081020</v>
      </c>
    </row>
    <row r="2092" spans="1:41">
      <c r="A2092" t="s">
        <v>315</v>
      </c>
      <c r="D2092" t="s">
        <v>316</v>
      </c>
      <c r="E2092">
        <v>69341</v>
      </c>
      <c r="F2092" t="s">
        <v>317</v>
      </c>
      <c r="G2092" t="s">
        <v>318</v>
      </c>
      <c r="H2092" s="105" t="s">
        <v>927</v>
      </c>
      <c r="I2092" t="s">
        <v>928</v>
      </c>
      <c r="J2092" t="s">
        <v>929</v>
      </c>
      <c r="K2092" t="s">
        <v>930</v>
      </c>
      <c r="L2092">
        <v>758125</v>
      </c>
      <c r="M2092">
        <v>19480</v>
      </c>
      <c r="O2092">
        <v>333080</v>
      </c>
      <c r="P2092" t="s">
        <v>1066</v>
      </c>
      <c r="Q2092">
        <v>20303</v>
      </c>
      <c r="R2092">
        <v>152</v>
      </c>
      <c r="S2092">
        <v>20303</v>
      </c>
      <c r="T2092">
        <v>2786</v>
      </c>
      <c r="U2092" t="s">
        <v>328</v>
      </c>
      <c r="W2092">
        <v>1158667035</v>
      </c>
      <c r="X2092" s="76">
        <v>44091</v>
      </c>
      <c r="Y2092" s="76">
        <v>44322</v>
      </c>
      <c r="Z2092" s="76">
        <v>44317</v>
      </c>
      <c r="AA2092" s="76">
        <v>44347</v>
      </c>
      <c r="AB2092">
        <v>2822.49</v>
      </c>
      <c r="AC2092" t="s">
        <v>1067</v>
      </c>
      <c r="AD2092" t="s">
        <v>346</v>
      </c>
      <c r="AE2092" t="s">
        <v>324</v>
      </c>
      <c r="AF2092" t="s">
        <v>1465</v>
      </c>
      <c r="AG2092" t="s">
        <v>1455</v>
      </c>
      <c r="AH2092" t="s">
        <v>329</v>
      </c>
      <c r="AI2092" t="s">
        <v>318</v>
      </c>
      <c r="AJ2092" t="s">
        <v>1070</v>
      </c>
      <c r="AK2092">
        <v>86057</v>
      </c>
      <c r="AL2092">
        <v>38</v>
      </c>
      <c r="AM2092" t="s">
        <v>1440</v>
      </c>
      <c r="AN2092" t="s">
        <v>1441</v>
      </c>
      <c r="AO2092">
        <v>208080948</v>
      </c>
    </row>
    <row r="2093" spans="1:41">
      <c r="A2093" t="s">
        <v>315</v>
      </c>
      <c r="D2093" t="s">
        <v>316</v>
      </c>
      <c r="E2093">
        <v>69341</v>
      </c>
      <c r="F2093" t="s">
        <v>317</v>
      </c>
      <c r="G2093" t="s">
        <v>318</v>
      </c>
      <c r="H2093" s="105" t="s">
        <v>927</v>
      </c>
      <c r="I2093" t="s">
        <v>928</v>
      </c>
      <c r="J2093" t="s">
        <v>929</v>
      </c>
      <c r="K2093" t="s">
        <v>930</v>
      </c>
      <c r="L2093">
        <v>758115</v>
      </c>
      <c r="M2093">
        <v>19480</v>
      </c>
      <c r="O2093">
        <v>333080</v>
      </c>
      <c r="P2093" t="s">
        <v>1066</v>
      </c>
      <c r="Q2093">
        <v>20303</v>
      </c>
      <c r="R2093">
        <v>152</v>
      </c>
      <c r="S2093">
        <v>20303</v>
      </c>
      <c r="T2093">
        <v>2786</v>
      </c>
      <c r="U2093" t="s">
        <v>328</v>
      </c>
      <c r="W2093">
        <v>1158667035</v>
      </c>
      <c r="X2093" s="76">
        <v>44091</v>
      </c>
      <c r="Y2093" s="76">
        <v>44322</v>
      </c>
      <c r="Z2093" s="76">
        <v>44317</v>
      </c>
      <c r="AA2093" s="76">
        <v>44347</v>
      </c>
      <c r="AB2093">
        <v>2822.49</v>
      </c>
      <c r="AC2093" t="s">
        <v>1067</v>
      </c>
      <c r="AD2093" t="s">
        <v>346</v>
      </c>
      <c r="AE2093" t="s">
        <v>324</v>
      </c>
      <c r="AF2093" t="s">
        <v>1465</v>
      </c>
      <c r="AG2093" t="s">
        <v>1455</v>
      </c>
      <c r="AH2093" t="s">
        <v>329</v>
      </c>
      <c r="AI2093" t="s">
        <v>318</v>
      </c>
      <c r="AJ2093" t="s">
        <v>1070</v>
      </c>
      <c r="AK2093">
        <v>86057</v>
      </c>
      <c r="AL2093">
        <v>22</v>
      </c>
      <c r="AM2093" t="s">
        <v>972</v>
      </c>
      <c r="AN2093" t="s">
        <v>973</v>
      </c>
      <c r="AO2093">
        <v>208080843</v>
      </c>
    </row>
    <row r="2094" spans="1:41">
      <c r="A2094" t="s">
        <v>315</v>
      </c>
      <c r="D2094" t="s">
        <v>316</v>
      </c>
      <c r="E2094">
        <v>69341</v>
      </c>
      <c r="F2094" t="s">
        <v>317</v>
      </c>
      <c r="G2094" t="s">
        <v>318</v>
      </c>
      <c r="H2094" s="105" t="s">
        <v>927</v>
      </c>
      <c r="I2094" t="s">
        <v>928</v>
      </c>
      <c r="J2094" t="s">
        <v>929</v>
      </c>
      <c r="K2094" t="s">
        <v>930</v>
      </c>
      <c r="L2094">
        <v>758151</v>
      </c>
      <c r="M2094">
        <v>19511</v>
      </c>
      <c r="O2094">
        <v>333080</v>
      </c>
      <c r="P2094" t="s">
        <v>1066</v>
      </c>
      <c r="Q2094">
        <v>20304</v>
      </c>
      <c r="R2094">
        <v>152</v>
      </c>
      <c r="S2094">
        <v>20304</v>
      </c>
      <c r="T2094">
        <v>2786</v>
      </c>
      <c r="U2094" t="s">
        <v>328</v>
      </c>
      <c r="W2094">
        <v>1158667035</v>
      </c>
      <c r="X2094" s="76">
        <v>44091</v>
      </c>
      <c r="Y2094" s="76">
        <v>44348</v>
      </c>
      <c r="Z2094" s="76">
        <v>44348</v>
      </c>
      <c r="AA2094" s="76">
        <v>44377</v>
      </c>
      <c r="AB2094">
        <v>2822.49</v>
      </c>
      <c r="AC2094" t="s">
        <v>1067</v>
      </c>
      <c r="AD2094" t="s">
        <v>346</v>
      </c>
      <c r="AE2094" t="s">
        <v>324</v>
      </c>
      <c r="AF2094" t="s">
        <v>1466</v>
      </c>
      <c r="AG2094" t="s">
        <v>1455</v>
      </c>
      <c r="AH2094" t="s">
        <v>329</v>
      </c>
      <c r="AI2094" t="s">
        <v>318</v>
      </c>
      <c r="AJ2094" t="s">
        <v>1070</v>
      </c>
      <c r="AK2094">
        <v>86057</v>
      </c>
      <c r="AL2094">
        <v>39</v>
      </c>
      <c r="AM2094" t="s">
        <v>1432</v>
      </c>
      <c r="AN2094" t="s">
        <v>1433</v>
      </c>
      <c r="AO2094">
        <v>208080955</v>
      </c>
    </row>
    <row r="2095" spans="1:41">
      <c r="A2095" t="s">
        <v>315</v>
      </c>
      <c r="D2095" t="s">
        <v>316</v>
      </c>
      <c r="E2095">
        <v>69341</v>
      </c>
      <c r="F2095" t="s">
        <v>317</v>
      </c>
      <c r="G2095" t="s">
        <v>318</v>
      </c>
      <c r="H2095" s="105" t="s">
        <v>927</v>
      </c>
      <c r="I2095" t="s">
        <v>928</v>
      </c>
      <c r="J2095" t="s">
        <v>929</v>
      </c>
      <c r="K2095" t="s">
        <v>930</v>
      </c>
      <c r="L2095">
        <v>758145</v>
      </c>
      <c r="M2095">
        <v>19511</v>
      </c>
      <c r="O2095">
        <v>333080</v>
      </c>
      <c r="P2095" t="s">
        <v>1066</v>
      </c>
      <c r="Q2095">
        <v>20304</v>
      </c>
      <c r="R2095">
        <v>152</v>
      </c>
      <c r="S2095">
        <v>20304</v>
      </c>
      <c r="T2095">
        <v>2786</v>
      </c>
      <c r="U2095" t="s">
        <v>328</v>
      </c>
      <c r="W2095">
        <v>1158667035</v>
      </c>
      <c r="X2095" s="76">
        <v>44091</v>
      </c>
      <c r="Y2095" s="76">
        <v>44348</v>
      </c>
      <c r="Z2095" s="76">
        <v>44348</v>
      </c>
      <c r="AA2095" s="76">
        <v>44377</v>
      </c>
      <c r="AB2095">
        <v>1033.79</v>
      </c>
      <c r="AC2095" t="s">
        <v>1067</v>
      </c>
      <c r="AD2095" t="s">
        <v>346</v>
      </c>
      <c r="AE2095" t="s">
        <v>324</v>
      </c>
      <c r="AF2095" t="s">
        <v>1466</v>
      </c>
      <c r="AG2095" t="s">
        <v>1455</v>
      </c>
      <c r="AH2095" t="s">
        <v>329</v>
      </c>
      <c r="AI2095" t="s">
        <v>318</v>
      </c>
      <c r="AJ2095" t="s">
        <v>1070</v>
      </c>
      <c r="AK2095">
        <v>86057</v>
      </c>
      <c r="AL2095">
        <v>33</v>
      </c>
      <c r="AM2095" t="s">
        <v>1446</v>
      </c>
      <c r="AN2095" t="s">
        <v>1447</v>
      </c>
      <c r="AO2095">
        <v>208080896</v>
      </c>
    </row>
    <row r="2096" spans="1:41">
      <c r="A2096" t="s">
        <v>315</v>
      </c>
      <c r="D2096" t="s">
        <v>316</v>
      </c>
      <c r="E2096">
        <v>69341</v>
      </c>
      <c r="F2096" t="s">
        <v>317</v>
      </c>
      <c r="G2096" t="s">
        <v>318</v>
      </c>
      <c r="H2096" s="105" t="s">
        <v>927</v>
      </c>
      <c r="I2096" t="s">
        <v>928</v>
      </c>
      <c r="J2096" t="s">
        <v>929</v>
      </c>
      <c r="K2096" t="s">
        <v>930</v>
      </c>
      <c r="L2096">
        <v>758160</v>
      </c>
      <c r="M2096">
        <v>19511</v>
      </c>
      <c r="O2096">
        <v>333080</v>
      </c>
      <c r="P2096" t="s">
        <v>1066</v>
      </c>
      <c r="Q2096">
        <v>20304</v>
      </c>
      <c r="R2096">
        <v>152</v>
      </c>
      <c r="S2096">
        <v>20304</v>
      </c>
      <c r="T2096">
        <v>2786</v>
      </c>
      <c r="U2096" t="s">
        <v>328</v>
      </c>
      <c r="W2096">
        <v>1158667035</v>
      </c>
      <c r="X2096" s="76">
        <v>44091</v>
      </c>
      <c r="Y2096" s="76">
        <v>44348</v>
      </c>
      <c r="Z2096" s="76">
        <v>44348</v>
      </c>
      <c r="AA2096" s="76">
        <v>44377</v>
      </c>
      <c r="AB2096">
        <v>2822.49</v>
      </c>
      <c r="AC2096" t="s">
        <v>1067</v>
      </c>
      <c r="AD2096" t="s">
        <v>346</v>
      </c>
      <c r="AE2096" t="s">
        <v>324</v>
      </c>
      <c r="AF2096" t="s">
        <v>1466</v>
      </c>
      <c r="AG2096" t="s">
        <v>1455</v>
      </c>
      <c r="AH2096" t="s">
        <v>329</v>
      </c>
      <c r="AI2096" t="s">
        <v>318</v>
      </c>
      <c r="AJ2096" t="s">
        <v>1070</v>
      </c>
      <c r="AK2096">
        <v>86057</v>
      </c>
      <c r="AL2096">
        <v>42</v>
      </c>
      <c r="AM2096" t="s">
        <v>1107</v>
      </c>
      <c r="AN2096" t="s">
        <v>1431</v>
      </c>
      <c r="AO2096">
        <v>208081043</v>
      </c>
    </row>
    <row r="2097" spans="1:41">
      <c r="A2097" t="s">
        <v>315</v>
      </c>
      <c r="D2097" t="s">
        <v>316</v>
      </c>
      <c r="E2097">
        <v>69341</v>
      </c>
      <c r="F2097" t="s">
        <v>317</v>
      </c>
      <c r="G2097" t="s">
        <v>318</v>
      </c>
      <c r="H2097" s="105" t="s">
        <v>927</v>
      </c>
      <c r="I2097" t="s">
        <v>928</v>
      </c>
      <c r="J2097" t="s">
        <v>929</v>
      </c>
      <c r="K2097" t="s">
        <v>930</v>
      </c>
      <c r="L2097">
        <v>758153</v>
      </c>
      <c r="M2097">
        <v>19511</v>
      </c>
      <c r="O2097">
        <v>333080</v>
      </c>
      <c r="P2097" t="s">
        <v>1066</v>
      </c>
      <c r="Q2097">
        <v>20304</v>
      </c>
      <c r="R2097">
        <v>152</v>
      </c>
      <c r="S2097">
        <v>20304</v>
      </c>
      <c r="T2097">
        <v>2786</v>
      </c>
      <c r="U2097" t="s">
        <v>328</v>
      </c>
      <c r="W2097">
        <v>1158667035</v>
      </c>
      <c r="X2097" s="76">
        <v>44091</v>
      </c>
      <c r="Y2097" s="76">
        <v>44348</v>
      </c>
      <c r="Z2097" s="76">
        <v>44348</v>
      </c>
      <c r="AA2097" s="76">
        <v>44377</v>
      </c>
      <c r="AB2097">
        <v>2822.49</v>
      </c>
      <c r="AC2097" t="s">
        <v>1067</v>
      </c>
      <c r="AD2097" t="s">
        <v>346</v>
      </c>
      <c r="AE2097" t="s">
        <v>324</v>
      </c>
      <c r="AF2097" t="s">
        <v>1466</v>
      </c>
      <c r="AG2097" t="s">
        <v>1455</v>
      </c>
      <c r="AH2097" t="s">
        <v>329</v>
      </c>
      <c r="AI2097" t="s">
        <v>318</v>
      </c>
      <c r="AJ2097" t="s">
        <v>1070</v>
      </c>
      <c r="AK2097">
        <v>86057</v>
      </c>
      <c r="AL2097">
        <v>18</v>
      </c>
      <c r="AM2097" t="s">
        <v>962</v>
      </c>
      <c r="AN2097" t="s">
        <v>963</v>
      </c>
      <c r="AO2097">
        <v>208080978</v>
      </c>
    </row>
    <row r="2098" spans="1:41">
      <c r="A2098" t="s">
        <v>315</v>
      </c>
      <c r="D2098" t="s">
        <v>316</v>
      </c>
      <c r="E2098">
        <v>69341</v>
      </c>
      <c r="F2098" t="s">
        <v>317</v>
      </c>
      <c r="G2098" t="s">
        <v>318</v>
      </c>
      <c r="H2098" s="105" t="s">
        <v>927</v>
      </c>
      <c r="I2098" t="s">
        <v>928</v>
      </c>
      <c r="J2098" t="s">
        <v>929</v>
      </c>
      <c r="K2098" t="s">
        <v>930</v>
      </c>
      <c r="L2098">
        <v>758161</v>
      </c>
      <c r="M2098">
        <v>19511</v>
      </c>
      <c r="O2098">
        <v>333080</v>
      </c>
      <c r="P2098" t="s">
        <v>1066</v>
      </c>
      <c r="Q2098">
        <v>20304</v>
      </c>
      <c r="R2098">
        <v>152</v>
      </c>
      <c r="S2098">
        <v>20304</v>
      </c>
      <c r="T2098">
        <v>2786</v>
      </c>
      <c r="U2098" t="s">
        <v>328</v>
      </c>
      <c r="W2098">
        <v>1158667035</v>
      </c>
      <c r="X2098" s="76">
        <v>44091</v>
      </c>
      <c r="Y2098" s="76">
        <v>44348</v>
      </c>
      <c r="Z2098" s="76">
        <v>44348</v>
      </c>
      <c r="AA2098" s="76">
        <v>44377</v>
      </c>
      <c r="AB2098">
        <v>2880.19</v>
      </c>
      <c r="AC2098" t="s">
        <v>1067</v>
      </c>
      <c r="AD2098" t="s">
        <v>346</v>
      </c>
      <c r="AE2098" t="s">
        <v>324</v>
      </c>
      <c r="AF2098" t="s">
        <v>1466</v>
      </c>
      <c r="AG2098" t="s">
        <v>1455</v>
      </c>
      <c r="AH2098" t="s">
        <v>329</v>
      </c>
      <c r="AI2098" t="s">
        <v>318</v>
      </c>
      <c r="AJ2098" t="s">
        <v>1070</v>
      </c>
      <c r="AK2098">
        <v>86057</v>
      </c>
      <c r="AL2098">
        <v>43</v>
      </c>
      <c r="AM2098" t="s">
        <v>1434</v>
      </c>
      <c r="AN2098" t="s">
        <v>1435</v>
      </c>
      <c r="AO2098">
        <v>208081050</v>
      </c>
    </row>
    <row r="2099" spans="1:41">
      <c r="A2099" t="s">
        <v>315</v>
      </c>
      <c r="D2099" t="s">
        <v>316</v>
      </c>
      <c r="E2099">
        <v>69341</v>
      </c>
      <c r="F2099" t="s">
        <v>317</v>
      </c>
      <c r="G2099" t="s">
        <v>318</v>
      </c>
      <c r="H2099" s="105" t="s">
        <v>927</v>
      </c>
      <c r="I2099" t="s">
        <v>928</v>
      </c>
      <c r="J2099" t="s">
        <v>929</v>
      </c>
      <c r="K2099" t="s">
        <v>930</v>
      </c>
      <c r="L2099">
        <v>758150</v>
      </c>
      <c r="M2099">
        <v>19511</v>
      </c>
      <c r="O2099">
        <v>333080</v>
      </c>
      <c r="P2099" t="s">
        <v>1066</v>
      </c>
      <c r="Q2099">
        <v>20304</v>
      </c>
      <c r="R2099">
        <v>152</v>
      </c>
      <c r="S2099">
        <v>20304</v>
      </c>
      <c r="T2099">
        <v>2786</v>
      </c>
      <c r="U2099" t="s">
        <v>328</v>
      </c>
      <c r="W2099">
        <v>1158667035</v>
      </c>
      <c r="X2099" s="76">
        <v>44091</v>
      </c>
      <c r="Y2099" s="76">
        <v>44348</v>
      </c>
      <c r="Z2099" s="76">
        <v>44348</v>
      </c>
      <c r="AA2099" s="76">
        <v>44377</v>
      </c>
      <c r="AB2099">
        <v>2822.49</v>
      </c>
      <c r="AC2099" t="s">
        <v>1067</v>
      </c>
      <c r="AD2099" t="s">
        <v>346</v>
      </c>
      <c r="AE2099" t="s">
        <v>324</v>
      </c>
      <c r="AF2099" t="s">
        <v>1466</v>
      </c>
      <c r="AG2099" t="s">
        <v>1455</v>
      </c>
      <c r="AH2099" t="s">
        <v>329</v>
      </c>
      <c r="AI2099" t="s">
        <v>318</v>
      </c>
      <c r="AJ2099" t="s">
        <v>1070</v>
      </c>
      <c r="AK2099">
        <v>86057</v>
      </c>
      <c r="AL2099">
        <v>38</v>
      </c>
      <c r="AM2099" t="s">
        <v>1440</v>
      </c>
      <c r="AN2099" t="s">
        <v>1441</v>
      </c>
      <c r="AO2099">
        <v>208080948</v>
      </c>
    </row>
    <row r="2100" spans="1:41">
      <c r="A2100" t="s">
        <v>315</v>
      </c>
      <c r="D2100" t="s">
        <v>316</v>
      </c>
      <c r="E2100">
        <v>69341</v>
      </c>
      <c r="F2100" t="s">
        <v>317</v>
      </c>
      <c r="G2100" t="s">
        <v>318</v>
      </c>
      <c r="H2100" s="105" t="s">
        <v>927</v>
      </c>
      <c r="I2100" t="s">
        <v>928</v>
      </c>
      <c r="J2100" t="s">
        <v>929</v>
      </c>
      <c r="K2100" t="s">
        <v>930</v>
      </c>
      <c r="L2100">
        <v>758163</v>
      </c>
      <c r="M2100">
        <v>19511</v>
      </c>
      <c r="O2100">
        <v>333080</v>
      </c>
      <c r="P2100" t="s">
        <v>1066</v>
      </c>
      <c r="Q2100">
        <v>20304</v>
      </c>
      <c r="R2100">
        <v>152</v>
      </c>
      <c r="S2100">
        <v>20304</v>
      </c>
      <c r="T2100">
        <v>2786</v>
      </c>
      <c r="U2100" t="s">
        <v>328</v>
      </c>
      <c r="W2100">
        <v>1158667035</v>
      </c>
      <c r="X2100" s="76">
        <v>44091</v>
      </c>
      <c r="Y2100" s="76">
        <v>44348</v>
      </c>
      <c r="Z2100" s="76">
        <v>44348</v>
      </c>
      <c r="AA2100" s="76">
        <v>44377</v>
      </c>
      <c r="AB2100">
        <v>2822.49</v>
      </c>
      <c r="AC2100" t="s">
        <v>1067</v>
      </c>
      <c r="AD2100" t="s">
        <v>346</v>
      </c>
      <c r="AE2100" t="s">
        <v>324</v>
      </c>
      <c r="AF2100" t="s">
        <v>1466</v>
      </c>
      <c r="AG2100" t="s">
        <v>1455</v>
      </c>
      <c r="AH2100" t="s">
        <v>329</v>
      </c>
      <c r="AI2100" t="s">
        <v>318</v>
      </c>
      <c r="AJ2100" t="s">
        <v>1070</v>
      </c>
      <c r="AK2100">
        <v>86057</v>
      </c>
      <c r="AL2100">
        <v>45</v>
      </c>
      <c r="AM2100" t="s">
        <v>1427</v>
      </c>
      <c r="AN2100" t="s">
        <v>1428</v>
      </c>
      <c r="AO2100">
        <v>208081073</v>
      </c>
    </row>
    <row r="2101" spans="1:41">
      <c r="A2101" t="s">
        <v>315</v>
      </c>
      <c r="D2101" t="s">
        <v>316</v>
      </c>
      <c r="E2101">
        <v>69341</v>
      </c>
      <c r="F2101" t="s">
        <v>317</v>
      </c>
      <c r="G2101" t="s">
        <v>318</v>
      </c>
      <c r="H2101" s="105" t="s">
        <v>927</v>
      </c>
      <c r="I2101" t="s">
        <v>928</v>
      </c>
      <c r="J2101" t="s">
        <v>929</v>
      </c>
      <c r="K2101" t="s">
        <v>930</v>
      </c>
      <c r="L2101">
        <v>758144</v>
      </c>
      <c r="M2101">
        <v>19511</v>
      </c>
      <c r="O2101">
        <v>333080</v>
      </c>
      <c r="P2101" t="s">
        <v>1066</v>
      </c>
      <c r="Q2101">
        <v>20304</v>
      </c>
      <c r="R2101">
        <v>152</v>
      </c>
      <c r="S2101">
        <v>20304</v>
      </c>
      <c r="T2101">
        <v>2786</v>
      </c>
      <c r="U2101" t="s">
        <v>328</v>
      </c>
      <c r="W2101">
        <v>1158667035</v>
      </c>
      <c r="X2101" s="76">
        <v>44091</v>
      </c>
      <c r="Y2101" s="76">
        <v>44348</v>
      </c>
      <c r="Z2101" s="76">
        <v>44348</v>
      </c>
      <c r="AA2101" s="76">
        <v>44377</v>
      </c>
      <c r="AB2101">
        <v>2880.19</v>
      </c>
      <c r="AC2101" t="s">
        <v>1067</v>
      </c>
      <c r="AD2101" t="s">
        <v>346</v>
      </c>
      <c r="AE2101" t="s">
        <v>324</v>
      </c>
      <c r="AF2101" t="s">
        <v>1466</v>
      </c>
      <c r="AG2101" t="s">
        <v>1455</v>
      </c>
      <c r="AH2101" t="s">
        <v>329</v>
      </c>
      <c r="AI2101" t="s">
        <v>318</v>
      </c>
      <c r="AJ2101" t="s">
        <v>1070</v>
      </c>
      <c r="AK2101">
        <v>86057</v>
      </c>
      <c r="AL2101">
        <v>20</v>
      </c>
      <c r="AM2101" t="s">
        <v>952</v>
      </c>
      <c r="AN2101" t="s">
        <v>953</v>
      </c>
      <c r="AO2101">
        <v>208080880</v>
      </c>
    </row>
    <row r="2102" spans="1:41">
      <c r="A2102" t="s">
        <v>315</v>
      </c>
      <c r="D2102" t="s">
        <v>316</v>
      </c>
      <c r="E2102">
        <v>69341</v>
      </c>
      <c r="F2102" t="s">
        <v>317</v>
      </c>
      <c r="G2102" t="s">
        <v>318</v>
      </c>
      <c r="H2102" s="105" t="s">
        <v>927</v>
      </c>
      <c r="I2102" t="s">
        <v>928</v>
      </c>
      <c r="J2102" t="s">
        <v>929</v>
      </c>
      <c r="K2102" t="s">
        <v>930</v>
      </c>
      <c r="L2102">
        <v>758157</v>
      </c>
      <c r="M2102">
        <v>19511</v>
      </c>
      <c r="O2102">
        <v>333080</v>
      </c>
      <c r="P2102" t="s">
        <v>1066</v>
      </c>
      <c r="Q2102">
        <v>20304</v>
      </c>
      <c r="R2102">
        <v>152</v>
      </c>
      <c r="S2102">
        <v>20304</v>
      </c>
      <c r="T2102">
        <v>2786</v>
      </c>
      <c r="U2102" t="s">
        <v>328</v>
      </c>
      <c r="W2102">
        <v>1158667035</v>
      </c>
      <c r="X2102" s="76">
        <v>44091</v>
      </c>
      <c r="Y2102" s="76">
        <v>44348</v>
      </c>
      <c r="Z2102" s="76">
        <v>44348</v>
      </c>
      <c r="AA2102" s="76">
        <v>44377</v>
      </c>
      <c r="AB2102">
        <v>2822.49</v>
      </c>
      <c r="AC2102" t="s">
        <v>1067</v>
      </c>
      <c r="AD2102" t="s">
        <v>346</v>
      </c>
      <c r="AE2102" t="s">
        <v>324</v>
      </c>
      <c r="AF2102" t="s">
        <v>1466</v>
      </c>
      <c r="AG2102" t="s">
        <v>1455</v>
      </c>
      <c r="AH2102" t="s">
        <v>329</v>
      </c>
      <c r="AI2102" t="s">
        <v>318</v>
      </c>
      <c r="AJ2102" t="s">
        <v>1070</v>
      </c>
      <c r="AK2102">
        <v>86057</v>
      </c>
      <c r="AL2102">
        <v>41</v>
      </c>
      <c r="AM2102" t="s">
        <v>1438</v>
      </c>
      <c r="AN2102" t="s">
        <v>1439</v>
      </c>
      <c r="AO2102">
        <v>208081013</v>
      </c>
    </row>
    <row r="2103" spans="1:41">
      <c r="A2103" t="s">
        <v>315</v>
      </c>
      <c r="D2103" t="s">
        <v>316</v>
      </c>
      <c r="E2103">
        <v>69341</v>
      </c>
      <c r="F2103" t="s">
        <v>317</v>
      </c>
      <c r="G2103" t="s">
        <v>318</v>
      </c>
      <c r="H2103" s="105" t="s">
        <v>927</v>
      </c>
      <c r="I2103" t="s">
        <v>928</v>
      </c>
      <c r="J2103" t="s">
        <v>929</v>
      </c>
      <c r="K2103" t="s">
        <v>930</v>
      </c>
      <c r="L2103">
        <v>758154</v>
      </c>
      <c r="M2103">
        <v>19511</v>
      </c>
      <c r="O2103">
        <v>333080</v>
      </c>
      <c r="P2103" t="s">
        <v>1066</v>
      </c>
      <c r="Q2103">
        <v>20304</v>
      </c>
      <c r="R2103">
        <v>152</v>
      </c>
      <c r="S2103">
        <v>20304</v>
      </c>
      <c r="T2103">
        <v>2786</v>
      </c>
      <c r="U2103" t="s">
        <v>328</v>
      </c>
      <c r="W2103">
        <v>1158667035</v>
      </c>
      <c r="X2103" s="76">
        <v>44091</v>
      </c>
      <c r="Y2103" s="76">
        <v>44348</v>
      </c>
      <c r="Z2103" s="76">
        <v>44348</v>
      </c>
      <c r="AA2103" s="76">
        <v>44377</v>
      </c>
      <c r="AB2103">
        <v>2735.94</v>
      </c>
      <c r="AC2103" t="s">
        <v>1067</v>
      </c>
      <c r="AD2103" t="s">
        <v>346</v>
      </c>
      <c r="AE2103" t="s">
        <v>324</v>
      </c>
      <c r="AF2103" t="s">
        <v>1466</v>
      </c>
      <c r="AG2103" t="s">
        <v>1455</v>
      </c>
      <c r="AH2103" t="s">
        <v>329</v>
      </c>
      <c r="AI2103" t="s">
        <v>318</v>
      </c>
      <c r="AJ2103" t="s">
        <v>1070</v>
      </c>
      <c r="AK2103">
        <v>86057</v>
      </c>
      <c r="AL2103">
        <v>12</v>
      </c>
      <c r="AM2103" t="s">
        <v>974</v>
      </c>
      <c r="AN2103" t="s">
        <v>975</v>
      </c>
      <c r="AO2103">
        <v>208080985</v>
      </c>
    </row>
    <row r="2104" spans="1:41">
      <c r="A2104" t="s">
        <v>315</v>
      </c>
      <c r="D2104" t="s">
        <v>316</v>
      </c>
      <c r="E2104">
        <v>69341</v>
      </c>
      <c r="F2104" t="s">
        <v>317</v>
      </c>
      <c r="G2104" t="s">
        <v>318</v>
      </c>
      <c r="H2104" s="105" t="s">
        <v>927</v>
      </c>
      <c r="I2104" t="s">
        <v>928</v>
      </c>
      <c r="J2104" t="s">
        <v>929</v>
      </c>
      <c r="K2104" t="s">
        <v>930</v>
      </c>
      <c r="L2104">
        <v>758141</v>
      </c>
      <c r="M2104">
        <v>19511</v>
      </c>
      <c r="O2104">
        <v>333080</v>
      </c>
      <c r="P2104" t="s">
        <v>1066</v>
      </c>
      <c r="Q2104">
        <v>20304</v>
      </c>
      <c r="R2104">
        <v>152</v>
      </c>
      <c r="S2104">
        <v>20304</v>
      </c>
      <c r="T2104">
        <v>2786</v>
      </c>
      <c r="U2104" t="s">
        <v>328</v>
      </c>
      <c r="W2104">
        <v>1158667035</v>
      </c>
      <c r="X2104" s="76">
        <v>44091</v>
      </c>
      <c r="Y2104" s="76">
        <v>44348</v>
      </c>
      <c r="Z2104" s="76">
        <v>44348</v>
      </c>
      <c r="AA2104" s="76">
        <v>44377</v>
      </c>
      <c r="AB2104">
        <v>2822.49</v>
      </c>
      <c r="AC2104" t="s">
        <v>1067</v>
      </c>
      <c r="AD2104" t="s">
        <v>346</v>
      </c>
      <c r="AE2104" t="s">
        <v>324</v>
      </c>
      <c r="AF2104" t="s">
        <v>1466</v>
      </c>
      <c r="AG2104" t="s">
        <v>1455</v>
      </c>
      <c r="AH2104" t="s">
        <v>329</v>
      </c>
      <c r="AI2104" t="s">
        <v>318</v>
      </c>
      <c r="AJ2104" t="s">
        <v>1070</v>
      </c>
      <c r="AK2104">
        <v>86057</v>
      </c>
      <c r="AL2104">
        <v>17</v>
      </c>
      <c r="AM2104" t="s">
        <v>936</v>
      </c>
      <c r="AN2104" t="s">
        <v>937</v>
      </c>
      <c r="AO2104">
        <v>208080850</v>
      </c>
    </row>
    <row r="2105" spans="1:41">
      <c r="A2105" t="s">
        <v>315</v>
      </c>
      <c r="D2105" t="s">
        <v>316</v>
      </c>
      <c r="E2105">
        <v>69341</v>
      </c>
      <c r="F2105" t="s">
        <v>317</v>
      </c>
      <c r="G2105" t="s">
        <v>318</v>
      </c>
      <c r="H2105" s="105" t="s">
        <v>927</v>
      </c>
      <c r="I2105" t="s">
        <v>928</v>
      </c>
      <c r="J2105" t="s">
        <v>929</v>
      </c>
      <c r="K2105" t="s">
        <v>930</v>
      </c>
      <c r="L2105">
        <v>758148</v>
      </c>
      <c r="M2105">
        <v>19511</v>
      </c>
      <c r="O2105">
        <v>333080</v>
      </c>
      <c r="P2105" t="s">
        <v>1066</v>
      </c>
      <c r="Q2105">
        <v>20304</v>
      </c>
      <c r="R2105">
        <v>152</v>
      </c>
      <c r="S2105">
        <v>20304</v>
      </c>
      <c r="T2105">
        <v>2786</v>
      </c>
      <c r="U2105" t="s">
        <v>328</v>
      </c>
      <c r="W2105">
        <v>1158667035</v>
      </c>
      <c r="X2105" s="76">
        <v>44091</v>
      </c>
      <c r="Y2105" s="76">
        <v>44348</v>
      </c>
      <c r="Z2105" s="76">
        <v>44348</v>
      </c>
      <c r="AA2105" s="76">
        <v>44377</v>
      </c>
      <c r="AB2105">
        <v>1033.79</v>
      </c>
      <c r="AC2105" t="s">
        <v>1067</v>
      </c>
      <c r="AD2105" t="s">
        <v>346</v>
      </c>
      <c r="AE2105" t="s">
        <v>324</v>
      </c>
      <c r="AF2105" t="s">
        <v>1466</v>
      </c>
      <c r="AG2105" t="s">
        <v>1455</v>
      </c>
      <c r="AH2105" t="s">
        <v>329</v>
      </c>
      <c r="AI2105" t="s">
        <v>318</v>
      </c>
      <c r="AJ2105" t="s">
        <v>1070</v>
      </c>
      <c r="AK2105">
        <v>86057</v>
      </c>
      <c r="AL2105">
        <v>36</v>
      </c>
      <c r="AM2105" t="s">
        <v>1425</v>
      </c>
      <c r="AN2105" t="s">
        <v>1426</v>
      </c>
      <c r="AO2105">
        <v>208080925</v>
      </c>
    </row>
    <row r="2106" spans="1:41">
      <c r="A2106" t="s">
        <v>315</v>
      </c>
      <c r="D2106" t="s">
        <v>316</v>
      </c>
      <c r="E2106">
        <v>69341</v>
      </c>
      <c r="F2106" t="s">
        <v>317</v>
      </c>
      <c r="G2106" t="s">
        <v>318</v>
      </c>
      <c r="H2106" s="105" t="s">
        <v>927</v>
      </c>
      <c r="I2106" t="s">
        <v>928</v>
      </c>
      <c r="J2106" t="s">
        <v>929</v>
      </c>
      <c r="K2106" t="s">
        <v>930</v>
      </c>
      <c r="L2106">
        <v>758143</v>
      </c>
      <c r="M2106">
        <v>19511</v>
      </c>
      <c r="O2106">
        <v>333080</v>
      </c>
      <c r="P2106" t="s">
        <v>1066</v>
      </c>
      <c r="Q2106">
        <v>20304</v>
      </c>
      <c r="R2106">
        <v>152</v>
      </c>
      <c r="S2106">
        <v>20304</v>
      </c>
      <c r="T2106">
        <v>2786</v>
      </c>
      <c r="U2106" t="s">
        <v>328</v>
      </c>
      <c r="W2106">
        <v>1158667035</v>
      </c>
      <c r="X2106" s="76">
        <v>44091</v>
      </c>
      <c r="Y2106" s="76">
        <v>44348</v>
      </c>
      <c r="Z2106" s="76">
        <v>44348</v>
      </c>
      <c r="AA2106" s="76">
        <v>44377</v>
      </c>
      <c r="AB2106">
        <v>3459.6</v>
      </c>
      <c r="AC2106" t="s">
        <v>1067</v>
      </c>
      <c r="AD2106" t="s">
        <v>346</v>
      </c>
      <c r="AE2106" t="s">
        <v>324</v>
      </c>
      <c r="AF2106" t="s">
        <v>1466</v>
      </c>
      <c r="AG2106" t="s">
        <v>1455</v>
      </c>
      <c r="AH2106" t="s">
        <v>329</v>
      </c>
      <c r="AI2106" t="s">
        <v>318</v>
      </c>
      <c r="AJ2106" t="s">
        <v>1070</v>
      </c>
      <c r="AK2106">
        <v>86057</v>
      </c>
      <c r="AL2106">
        <v>13</v>
      </c>
      <c r="AM2106" t="s">
        <v>968</v>
      </c>
      <c r="AN2106" t="s">
        <v>969</v>
      </c>
      <c r="AO2106">
        <v>208080873</v>
      </c>
    </row>
    <row r="2107" spans="1:41">
      <c r="A2107" t="s">
        <v>315</v>
      </c>
      <c r="D2107" t="s">
        <v>316</v>
      </c>
      <c r="E2107">
        <v>69341</v>
      </c>
      <c r="F2107" t="s">
        <v>317</v>
      </c>
      <c r="G2107" t="s">
        <v>318</v>
      </c>
      <c r="H2107" s="105" t="s">
        <v>927</v>
      </c>
      <c r="I2107" t="s">
        <v>928</v>
      </c>
      <c r="J2107" t="s">
        <v>929</v>
      </c>
      <c r="K2107" t="s">
        <v>930</v>
      </c>
      <c r="L2107">
        <v>758156</v>
      </c>
      <c r="M2107">
        <v>19511</v>
      </c>
      <c r="O2107">
        <v>333080</v>
      </c>
      <c r="P2107" t="s">
        <v>1066</v>
      </c>
      <c r="Q2107">
        <v>20304</v>
      </c>
      <c r="R2107">
        <v>152</v>
      </c>
      <c r="S2107">
        <v>20304</v>
      </c>
      <c r="T2107">
        <v>2786</v>
      </c>
      <c r="U2107" t="s">
        <v>328</v>
      </c>
      <c r="W2107">
        <v>1158667035</v>
      </c>
      <c r="X2107" s="76">
        <v>44091</v>
      </c>
      <c r="Y2107" s="76">
        <v>44348</v>
      </c>
      <c r="Z2107" s="76">
        <v>44348</v>
      </c>
      <c r="AA2107" s="76">
        <v>44377</v>
      </c>
      <c r="AB2107">
        <v>2822.49</v>
      </c>
      <c r="AC2107" t="s">
        <v>1067</v>
      </c>
      <c r="AD2107" t="s">
        <v>346</v>
      </c>
      <c r="AE2107" t="s">
        <v>324</v>
      </c>
      <c r="AF2107" t="s">
        <v>1466</v>
      </c>
      <c r="AG2107" t="s">
        <v>1455</v>
      </c>
      <c r="AH2107" t="s">
        <v>329</v>
      </c>
      <c r="AI2107" t="s">
        <v>318</v>
      </c>
      <c r="AJ2107" t="s">
        <v>1070</v>
      </c>
      <c r="AK2107">
        <v>86057</v>
      </c>
      <c r="AL2107">
        <v>15</v>
      </c>
      <c r="AM2107" t="s">
        <v>934</v>
      </c>
      <c r="AN2107" t="s">
        <v>935</v>
      </c>
      <c r="AO2107">
        <v>208081006</v>
      </c>
    </row>
    <row r="2108" spans="1:41">
      <c r="A2108" t="s">
        <v>315</v>
      </c>
      <c r="D2108" t="s">
        <v>316</v>
      </c>
      <c r="E2108">
        <v>69341</v>
      </c>
      <c r="F2108" t="s">
        <v>317</v>
      </c>
      <c r="G2108" t="s">
        <v>318</v>
      </c>
      <c r="H2108" s="105" t="s">
        <v>927</v>
      </c>
      <c r="I2108" t="s">
        <v>928</v>
      </c>
      <c r="J2108" t="s">
        <v>929</v>
      </c>
      <c r="K2108" t="s">
        <v>930</v>
      </c>
      <c r="L2108">
        <v>758155</v>
      </c>
      <c r="M2108">
        <v>19511</v>
      </c>
      <c r="O2108">
        <v>333080</v>
      </c>
      <c r="P2108" t="s">
        <v>1066</v>
      </c>
      <c r="Q2108">
        <v>20304</v>
      </c>
      <c r="R2108">
        <v>152</v>
      </c>
      <c r="S2108">
        <v>20304</v>
      </c>
      <c r="T2108">
        <v>2786</v>
      </c>
      <c r="U2108" t="s">
        <v>328</v>
      </c>
      <c r="W2108">
        <v>1158667035</v>
      </c>
      <c r="X2108" s="76">
        <v>44091</v>
      </c>
      <c r="Y2108" s="76">
        <v>44348</v>
      </c>
      <c r="Z2108" s="76">
        <v>44348</v>
      </c>
      <c r="AA2108" s="76">
        <v>44377</v>
      </c>
      <c r="AB2108">
        <v>2822.49</v>
      </c>
      <c r="AC2108" t="s">
        <v>1067</v>
      </c>
      <c r="AD2108" t="s">
        <v>346</v>
      </c>
      <c r="AE2108" t="s">
        <v>324</v>
      </c>
      <c r="AF2108" t="s">
        <v>1466</v>
      </c>
      <c r="AG2108" t="s">
        <v>1455</v>
      </c>
      <c r="AH2108" t="s">
        <v>329</v>
      </c>
      <c r="AI2108" t="s">
        <v>318</v>
      </c>
      <c r="AJ2108" t="s">
        <v>1070</v>
      </c>
      <c r="AK2108">
        <v>86057</v>
      </c>
      <c r="AL2108">
        <v>40</v>
      </c>
      <c r="AM2108" t="s">
        <v>1450</v>
      </c>
      <c r="AN2108" t="s">
        <v>1451</v>
      </c>
      <c r="AO2108">
        <v>208080992</v>
      </c>
    </row>
    <row r="2109" spans="1:41">
      <c r="A2109" t="s">
        <v>315</v>
      </c>
      <c r="D2109" t="s">
        <v>316</v>
      </c>
      <c r="E2109">
        <v>69341</v>
      </c>
      <c r="F2109" t="s">
        <v>317</v>
      </c>
      <c r="G2109" t="s">
        <v>318</v>
      </c>
      <c r="H2109" s="105" t="s">
        <v>927</v>
      </c>
      <c r="I2109" t="s">
        <v>928</v>
      </c>
      <c r="J2109" t="s">
        <v>929</v>
      </c>
      <c r="K2109" t="s">
        <v>930</v>
      </c>
      <c r="L2109">
        <v>758162</v>
      </c>
      <c r="M2109">
        <v>19511</v>
      </c>
      <c r="O2109">
        <v>333080</v>
      </c>
      <c r="P2109" t="s">
        <v>1066</v>
      </c>
      <c r="Q2109">
        <v>20304</v>
      </c>
      <c r="R2109">
        <v>152</v>
      </c>
      <c r="S2109">
        <v>20304</v>
      </c>
      <c r="T2109">
        <v>2786</v>
      </c>
      <c r="U2109" t="s">
        <v>328</v>
      </c>
      <c r="W2109">
        <v>1158667035</v>
      </c>
      <c r="X2109" s="76">
        <v>44091</v>
      </c>
      <c r="Y2109" s="76">
        <v>44348</v>
      </c>
      <c r="Z2109" s="76">
        <v>44348</v>
      </c>
      <c r="AA2109" s="76">
        <v>44377</v>
      </c>
      <c r="AB2109">
        <v>2822.49</v>
      </c>
      <c r="AC2109" t="s">
        <v>1067</v>
      </c>
      <c r="AD2109" t="s">
        <v>346</v>
      </c>
      <c r="AE2109" t="s">
        <v>324</v>
      </c>
      <c r="AF2109" t="s">
        <v>1466</v>
      </c>
      <c r="AG2109" t="s">
        <v>1455</v>
      </c>
      <c r="AH2109" t="s">
        <v>329</v>
      </c>
      <c r="AI2109" t="s">
        <v>318</v>
      </c>
      <c r="AJ2109" t="s">
        <v>1070</v>
      </c>
      <c r="AK2109">
        <v>86057</v>
      </c>
      <c r="AL2109">
        <v>44</v>
      </c>
      <c r="AM2109" t="s">
        <v>1448</v>
      </c>
      <c r="AN2109" t="s">
        <v>1449</v>
      </c>
      <c r="AO2109">
        <v>208081066</v>
      </c>
    </row>
    <row r="2110" spans="1:41">
      <c r="A2110" t="s">
        <v>315</v>
      </c>
      <c r="D2110" t="s">
        <v>316</v>
      </c>
      <c r="E2110">
        <v>69341</v>
      </c>
      <c r="F2110" t="s">
        <v>317</v>
      </c>
      <c r="G2110" t="s">
        <v>318</v>
      </c>
      <c r="H2110" s="105" t="s">
        <v>927</v>
      </c>
      <c r="I2110" t="s">
        <v>928</v>
      </c>
      <c r="J2110" t="s">
        <v>929</v>
      </c>
      <c r="K2110" t="s">
        <v>930</v>
      </c>
      <c r="L2110">
        <v>758147</v>
      </c>
      <c r="M2110">
        <v>19511</v>
      </c>
      <c r="O2110">
        <v>333080</v>
      </c>
      <c r="P2110" t="s">
        <v>1066</v>
      </c>
      <c r="Q2110">
        <v>20304</v>
      </c>
      <c r="R2110">
        <v>152</v>
      </c>
      <c r="S2110">
        <v>20304</v>
      </c>
      <c r="T2110">
        <v>2786</v>
      </c>
      <c r="U2110" t="s">
        <v>328</v>
      </c>
      <c r="W2110">
        <v>1158667035</v>
      </c>
      <c r="X2110" s="76">
        <v>44091</v>
      </c>
      <c r="Y2110" s="76">
        <v>44348</v>
      </c>
      <c r="Z2110" s="76">
        <v>44348</v>
      </c>
      <c r="AA2110" s="76">
        <v>44377</v>
      </c>
      <c r="AB2110">
        <v>2822.49</v>
      </c>
      <c r="AC2110" t="s">
        <v>1067</v>
      </c>
      <c r="AD2110" t="s">
        <v>346</v>
      </c>
      <c r="AE2110" t="s">
        <v>324</v>
      </c>
      <c r="AF2110" t="s">
        <v>1466</v>
      </c>
      <c r="AG2110" t="s">
        <v>1455</v>
      </c>
      <c r="AH2110" t="s">
        <v>329</v>
      </c>
      <c r="AI2110" t="s">
        <v>318</v>
      </c>
      <c r="AJ2110" t="s">
        <v>1070</v>
      </c>
      <c r="AK2110">
        <v>86057</v>
      </c>
      <c r="AL2110">
        <v>35</v>
      </c>
      <c r="AM2110" t="s">
        <v>1429</v>
      </c>
      <c r="AN2110" t="s">
        <v>1430</v>
      </c>
      <c r="AO2110">
        <v>208080918</v>
      </c>
    </row>
    <row r="2111" spans="1:41">
      <c r="A2111" t="s">
        <v>315</v>
      </c>
      <c r="D2111" t="s">
        <v>316</v>
      </c>
      <c r="E2111">
        <v>69341</v>
      </c>
      <c r="F2111" t="s">
        <v>317</v>
      </c>
      <c r="G2111" t="s">
        <v>318</v>
      </c>
      <c r="H2111" s="105" t="s">
        <v>927</v>
      </c>
      <c r="I2111" t="s">
        <v>928</v>
      </c>
      <c r="J2111" t="s">
        <v>929</v>
      </c>
      <c r="K2111" t="s">
        <v>930</v>
      </c>
      <c r="L2111">
        <v>758164</v>
      </c>
      <c r="M2111">
        <v>19511</v>
      </c>
      <c r="O2111">
        <v>333080</v>
      </c>
      <c r="P2111" t="s">
        <v>1066</v>
      </c>
      <c r="Q2111">
        <v>20304</v>
      </c>
      <c r="R2111">
        <v>152</v>
      </c>
      <c r="S2111">
        <v>20304</v>
      </c>
      <c r="T2111">
        <v>2786</v>
      </c>
      <c r="U2111" t="s">
        <v>328</v>
      </c>
      <c r="W2111">
        <v>1158667035</v>
      </c>
      <c r="X2111" s="76">
        <v>44091</v>
      </c>
      <c r="Y2111" s="76">
        <v>44348</v>
      </c>
      <c r="Z2111" s="76">
        <v>44348</v>
      </c>
      <c r="AA2111" s="76">
        <v>44377</v>
      </c>
      <c r="AB2111">
        <v>2880.19</v>
      </c>
      <c r="AC2111" t="s">
        <v>1067</v>
      </c>
      <c r="AD2111" t="s">
        <v>346</v>
      </c>
      <c r="AE2111" t="s">
        <v>324</v>
      </c>
      <c r="AF2111" t="s">
        <v>1466</v>
      </c>
      <c r="AG2111" t="s">
        <v>1455</v>
      </c>
      <c r="AH2111" t="s">
        <v>329</v>
      </c>
      <c r="AI2111" t="s">
        <v>318</v>
      </c>
      <c r="AJ2111" t="s">
        <v>1070</v>
      </c>
      <c r="AK2111">
        <v>86057</v>
      </c>
      <c r="AL2111">
        <v>46</v>
      </c>
      <c r="AM2111" t="s">
        <v>1444</v>
      </c>
      <c r="AN2111" t="s">
        <v>1445</v>
      </c>
      <c r="AO2111">
        <v>208081080</v>
      </c>
    </row>
    <row r="2112" spans="1:41">
      <c r="A2112" t="s">
        <v>315</v>
      </c>
      <c r="D2112" t="s">
        <v>316</v>
      </c>
      <c r="E2112">
        <v>69341</v>
      </c>
      <c r="F2112" t="s">
        <v>317</v>
      </c>
      <c r="G2112" t="s">
        <v>318</v>
      </c>
      <c r="H2112" s="105" t="s">
        <v>927</v>
      </c>
      <c r="I2112" t="s">
        <v>928</v>
      </c>
      <c r="J2112" t="s">
        <v>929</v>
      </c>
      <c r="K2112" t="s">
        <v>930</v>
      </c>
      <c r="L2112">
        <v>758149</v>
      </c>
      <c r="M2112">
        <v>19511</v>
      </c>
      <c r="O2112">
        <v>333080</v>
      </c>
      <c r="P2112" t="s">
        <v>1066</v>
      </c>
      <c r="Q2112">
        <v>20304</v>
      </c>
      <c r="R2112">
        <v>152</v>
      </c>
      <c r="S2112">
        <v>20304</v>
      </c>
      <c r="T2112">
        <v>2786</v>
      </c>
      <c r="U2112" t="s">
        <v>328</v>
      </c>
      <c r="W2112">
        <v>1158667035</v>
      </c>
      <c r="X2112" s="76">
        <v>44091</v>
      </c>
      <c r="Y2112" s="76">
        <v>44348</v>
      </c>
      <c r="Z2112" s="76">
        <v>44348</v>
      </c>
      <c r="AA2112" s="76">
        <v>44377</v>
      </c>
      <c r="AB2112">
        <v>2149.33</v>
      </c>
      <c r="AC2112" t="s">
        <v>1067</v>
      </c>
      <c r="AD2112" t="s">
        <v>346</v>
      </c>
      <c r="AE2112" t="s">
        <v>324</v>
      </c>
      <c r="AF2112" t="s">
        <v>1466</v>
      </c>
      <c r="AG2112" t="s">
        <v>1455</v>
      </c>
      <c r="AH2112" t="s">
        <v>329</v>
      </c>
      <c r="AI2112" t="s">
        <v>318</v>
      </c>
      <c r="AJ2112" t="s">
        <v>1070</v>
      </c>
      <c r="AK2112">
        <v>86057</v>
      </c>
      <c r="AL2112">
        <v>37</v>
      </c>
      <c r="AM2112" t="s">
        <v>1442</v>
      </c>
      <c r="AN2112" t="s">
        <v>1443</v>
      </c>
      <c r="AO2112">
        <v>208080932</v>
      </c>
    </row>
    <row r="2113" spans="1:41">
      <c r="A2113" t="s">
        <v>315</v>
      </c>
      <c r="D2113" t="s">
        <v>316</v>
      </c>
      <c r="E2113">
        <v>69341</v>
      </c>
      <c r="F2113" t="s">
        <v>317</v>
      </c>
      <c r="G2113" t="s">
        <v>318</v>
      </c>
      <c r="H2113" s="105" t="s">
        <v>927</v>
      </c>
      <c r="I2113" t="s">
        <v>928</v>
      </c>
      <c r="J2113" t="s">
        <v>929</v>
      </c>
      <c r="K2113" t="s">
        <v>930</v>
      </c>
      <c r="L2113">
        <v>758146</v>
      </c>
      <c r="M2113">
        <v>19511</v>
      </c>
      <c r="O2113">
        <v>333080</v>
      </c>
      <c r="P2113" t="s">
        <v>1066</v>
      </c>
      <c r="Q2113">
        <v>20304</v>
      </c>
      <c r="R2113">
        <v>152</v>
      </c>
      <c r="S2113">
        <v>20304</v>
      </c>
      <c r="T2113">
        <v>2786</v>
      </c>
      <c r="U2113" t="s">
        <v>328</v>
      </c>
      <c r="W2113">
        <v>1158667035</v>
      </c>
      <c r="X2113" s="76">
        <v>44091</v>
      </c>
      <c r="Y2113" s="76">
        <v>44348</v>
      </c>
      <c r="Z2113" s="76">
        <v>44348</v>
      </c>
      <c r="AA2113" s="76">
        <v>44377</v>
      </c>
      <c r="AB2113">
        <v>2182.98</v>
      </c>
      <c r="AC2113" t="s">
        <v>1067</v>
      </c>
      <c r="AD2113" t="s">
        <v>346</v>
      </c>
      <c r="AE2113" t="s">
        <v>324</v>
      </c>
      <c r="AF2113" t="s">
        <v>1466</v>
      </c>
      <c r="AG2113" t="s">
        <v>1455</v>
      </c>
      <c r="AH2113" t="s">
        <v>329</v>
      </c>
      <c r="AI2113" t="s">
        <v>318</v>
      </c>
      <c r="AJ2113" t="s">
        <v>1070</v>
      </c>
      <c r="AK2113">
        <v>86057</v>
      </c>
      <c r="AL2113">
        <v>34</v>
      </c>
      <c r="AM2113" t="s">
        <v>1436</v>
      </c>
      <c r="AN2113" t="s">
        <v>1437</v>
      </c>
      <c r="AO2113">
        <v>208080902</v>
      </c>
    </row>
    <row r="2114" spans="1:41">
      <c r="A2114" t="s">
        <v>315</v>
      </c>
      <c r="D2114" t="s">
        <v>316</v>
      </c>
      <c r="E2114">
        <v>69341</v>
      </c>
      <c r="F2114" t="s">
        <v>317</v>
      </c>
      <c r="G2114" t="s">
        <v>318</v>
      </c>
      <c r="H2114" s="105" t="s">
        <v>927</v>
      </c>
      <c r="I2114" t="s">
        <v>928</v>
      </c>
      <c r="J2114" t="s">
        <v>929</v>
      </c>
      <c r="K2114" t="s">
        <v>930</v>
      </c>
      <c r="L2114">
        <v>758152</v>
      </c>
      <c r="M2114">
        <v>19511</v>
      </c>
      <c r="O2114">
        <v>333080</v>
      </c>
      <c r="P2114" t="s">
        <v>1066</v>
      </c>
      <c r="Q2114">
        <v>20304</v>
      </c>
      <c r="R2114">
        <v>152</v>
      </c>
      <c r="S2114">
        <v>20304</v>
      </c>
      <c r="T2114">
        <v>2786</v>
      </c>
      <c r="U2114" t="s">
        <v>328</v>
      </c>
      <c r="W2114">
        <v>1158667035</v>
      </c>
      <c r="X2114" s="76">
        <v>44091</v>
      </c>
      <c r="Y2114" s="76">
        <v>44348</v>
      </c>
      <c r="Z2114" s="76">
        <v>44348</v>
      </c>
      <c r="AA2114" s="76">
        <v>44377</v>
      </c>
      <c r="AB2114">
        <v>2880.19</v>
      </c>
      <c r="AC2114" t="s">
        <v>1067</v>
      </c>
      <c r="AD2114" t="s">
        <v>346</v>
      </c>
      <c r="AE2114" t="s">
        <v>324</v>
      </c>
      <c r="AF2114" t="s">
        <v>1466</v>
      </c>
      <c r="AG2114" t="s">
        <v>1455</v>
      </c>
      <c r="AH2114" t="s">
        <v>329</v>
      </c>
      <c r="AI2114" t="s">
        <v>318</v>
      </c>
      <c r="AJ2114" t="s">
        <v>1070</v>
      </c>
      <c r="AK2114">
        <v>86057</v>
      </c>
      <c r="AL2114">
        <v>21</v>
      </c>
      <c r="AM2114" t="s">
        <v>956</v>
      </c>
      <c r="AN2114" t="s">
        <v>957</v>
      </c>
      <c r="AO2114">
        <v>208080962</v>
      </c>
    </row>
    <row r="2115" spans="1:41">
      <c r="A2115" t="s">
        <v>315</v>
      </c>
      <c r="D2115" t="s">
        <v>316</v>
      </c>
      <c r="E2115">
        <v>69341</v>
      </c>
      <c r="F2115" t="s">
        <v>317</v>
      </c>
      <c r="G2115" t="s">
        <v>318</v>
      </c>
      <c r="H2115" s="105" t="s">
        <v>927</v>
      </c>
      <c r="I2115" t="s">
        <v>928</v>
      </c>
      <c r="J2115" t="s">
        <v>929</v>
      </c>
      <c r="K2115" t="s">
        <v>930</v>
      </c>
      <c r="L2115">
        <v>758159</v>
      </c>
      <c r="M2115">
        <v>19511</v>
      </c>
      <c r="O2115">
        <v>333080</v>
      </c>
      <c r="P2115" t="s">
        <v>1066</v>
      </c>
      <c r="Q2115">
        <v>20304</v>
      </c>
      <c r="R2115">
        <v>152</v>
      </c>
      <c r="S2115">
        <v>20304</v>
      </c>
      <c r="T2115">
        <v>2786</v>
      </c>
      <c r="U2115" t="s">
        <v>328</v>
      </c>
      <c r="W2115">
        <v>1158667035</v>
      </c>
      <c r="X2115" s="76">
        <v>44091</v>
      </c>
      <c r="Y2115" s="76">
        <v>44348</v>
      </c>
      <c r="Z2115" s="76">
        <v>44348</v>
      </c>
      <c r="AA2115" s="76">
        <v>44377</v>
      </c>
      <c r="AB2115">
        <v>2856.15</v>
      </c>
      <c r="AC2115" t="s">
        <v>1067</v>
      </c>
      <c r="AD2115" t="s">
        <v>346</v>
      </c>
      <c r="AE2115" t="s">
        <v>324</v>
      </c>
      <c r="AF2115" t="s">
        <v>1466</v>
      </c>
      <c r="AG2115" t="s">
        <v>1455</v>
      </c>
      <c r="AH2115" t="s">
        <v>329</v>
      </c>
      <c r="AI2115" t="s">
        <v>318</v>
      </c>
      <c r="AJ2115" t="s">
        <v>1070</v>
      </c>
      <c r="AK2115">
        <v>86057</v>
      </c>
      <c r="AL2115">
        <v>19</v>
      </c>
      <c r="AM2115" t="s">
        <v>942</v>
      </c>
      <c r="AN2115" t="s">
        <v>943</v>
      </c>
      <c r="AO2115">
        <v>208081036</v>
      </c>
    </row>
    <row r="2116" spans="1:41">
      <c r="A2116" t="s">
        <v>315</v>
      </c>
      <c r="D2116" t="s">
        <v>316</v>
      </c>
      <c r="E2116">
        <v>69341</v>
      </c>
      <c r="F2116" t="s">
        <v>317</v>
      </c>
      <c r="G2116" t="s">
        <v>318</v>
      </c>
      <c r="H2116" s="105" t="s">
        <v>927</v>
      </c>
      <c r="I2116" t="s">
        <v>928</v>
      </c>
      <c r="J2116" t="s">
        <v>929</v>
      </c>
      <c r="K2116" t="s">
        <v>930</v>
      </c>
      <c r="L2116">
        <v>758142</v>
      </c>
      <c r="M2116">
        <v>19511</v>
      </c>
      <c r="O2116">
        <v>333080</v>
      </c>
      <c r="P2116" t="s">
        <v>1066</v>
      </c>
      <c r="Q2116">
        <v>20304</v>
      </c>
      <c r="R2116">
        <v>152</v>
      </c>
      <c r="S2116">
        <v>20304</v>
      </c>
      <c r="T2116">
        <v>2786</v>
      </c>
      <c r="U2116" t="s">
        <v>328</v>
      </c>
      <c r="W2116">
        <v>1158667035</v>
      </c>
      <c r="X2116" s="76">
        <v>44091</v>
      </c>
      <c r="Y2116" s="76">
        <v>44348</v>
      </c>
      <c r="Z2116" s="76">
        <v>44348</v>
      </c>
      <c r="AA2116" s="76">
        <v>44377</v>
      </c>
      <c r="AB2116">
        <v>2822.49</v>
      </c>
      <c r="AC2116" t="s">
        <v>1067</v>
      </c>
      <c r="AD2116" t="s">
        <v>346</v>
      </c>
      <c r="AE2116" t="s">
        <v>324</v>
      </c>
      <c r="AF2116" t="s">
        <v>1466</v>
      </c>
      <c r="AG2116" t="s">
        <v>1455</v>
      </c>
      <c r="AH2116" t="s">
        <v>329</v>
      </c>
      <c r="AI2116" t="s">
        <v>318</v>
      </c>
      <c r="AJ2116" t="s">
        <v>1070</v>
      </c>
      <c r="AK2116">
        <v>86057</v>
      </c>
      <c r="AL2116">
        <v>16</v>
      </c>
      <c r="AM2116" t="s">
        <v>960</v>
      </c>
      <c r="AN2116" t="s">
        <v>961</v>
      </c>
      <c r="AO2116">
        <v>208080866</v>
      </c>
    </row>
    <row r="2117" spans="1:41">
      <c r="A2117" t="s">
        <v>315</v>
      </c>
      <c r="D2117" t="s">
        <v>316</v>
      </c>
      <c r="E2117">
        <v>69341</v>
      </c>
      <c r="F2117" t="s">
        <v>317</v>
      </c>
      <c r="G2117" t="s">
        <v>318</v>
      </c>
      <c r="H2117" s="105" t="s">
        <v>927</v>
      </c>
      <c r="I2117" t="s">
        <v>928</v>
      </c>
      <c r="J2117" t="s">
        <v>929</v>
      </c>
      <c r="K2117" t="s">
        <v>930</v>
      </c>
      <c r="L2117">
        <v>758140</v>
      </c>
      <c r="M2117">
        <v>19511</v>
      </c>
      <c r="O2117">
        <v>333080</v>
      </c>
      <c r="P2117" t="s">
        <v>1066</v>
      </c>
      <c r="Q2117">
        <v>20304</v>
      </c>
      <c r="R2117">
        <v>152</v>
      </c>
      <c r="S2117">
        <v>20304</v>
      </c>
      <c r="T2117">
        <v>2786</v>
      </c>
      <c r="U2117" t="s">
        <v>328</v>
      </c>
      <c r="W2117">
        <v>1158667035</v>
      </c>
      <c r="X2117" s="76">
        <v>44091</v>
      </c>
      <c r="Y2117" s="76">
        <v>44348</v>
      </c>
      <c r="Z2117" s="76">
        <v>44348</v>
      </c>
      <c r="AA2117" s="76">
        <v>44377</v>
      </c>
      <c r="AB2117">
        <v>2822.49</v>
      </c>
      <c r="AC2117" t="s">
        <v>1067</v>
      </c>
      <c r="AD2117" t="s">
        <v>346</v>
      </c>
      <c r="AE2117" t="s">
        <v>324</v>
      </c>
      <c r="AF2117" t="s">
        <v>1466</v>
      </c>
      <c r="AG2117" t="s">
        <v>1455</v>
      </c>
      <c r="AH2117" t="s">
        <v>329</v>
      </c>
      <c r="AI2117" t="s">
        <v>318</v>
      </c>
      <c r="AJ2117" t="s">
        <v>1070</v>
      </c>
      <c r="AK2117">
        <v>86057</v>
      </c>
      <c r="AL2117">
        <v>22</v>
      </c>
      <c r="AM2117" t="s">
        <v>972</v>
      </c>
      <c r="AN2117" t="s">
        <v>973</v>
      </c>
      <c r="AO2117">
        <v>208080843</v>
      </c>
    </row>
    <row r="2118" spans="1:41">
      <c r="A2118" t="s">
        <v>315</v>
      </c>
      <c r="D2118" t="s">
        <v>316</v>
      </c>
      <c r="E2118">
        <v>69341</v>
      </c>
      <c r="F2118" t="s">
        <v>317</v>
      </c>
      <c r="G2118" t="s">
        <v>318</v>
      </c>
      <c r="H2118" s="105" t="s">
        <v>927</v>
      </c>
      <c r="I2118" t="s">
        <v>928</v>
      </c>
      <c r="J2118" t="s">
        <v>929</v>
      </c>
      <c r="K2118" t="s">
        <v>930</v>
      </c>
      <c r="L2118">
        <v>758158</v>
      </c>
      <c r="M2118">
        <v>19511</v>
      </c>
      <c r="O2118">
        <v>333080</v>
      </c>
      <c r="P2118" t="s">
        <v>1066</v>
      </c>
      <c r="Q2118">
        <v>20304</v>
      </c>
      <c r="R2118">
        <v>152</v>
      </c>
      <c r="S2118">
        <v>20304</v>
      </c>
      <c r="T2118">
        <v>2786</v>
      </c>
      <c r="U2118" t="s">
        <v>328</v>
      </c>
      <c r="W2118">
        <v>1158667035</v>
      </c>
      <c r="X2118" s="76">
        <v>44091</v>
      </c>
      <c r="Y2118" s="76">
        <v>44348</v>
      </c>
      <c r="Z2118" s="76">
        <v>44348</v>
      </c>
      <c r="AA2118" s="76">
        <v>44377</v>
      </c>
      <c r="AB2118">
        <v>1033.79</v>
      </c>
      <c r="AC2118" t="s">
        <v>1067</v>
      </c>
      <c r="AD2118" t="s">
        <v>346</v>
      </c>
      <c r="AE2118" t="s">
        <v>324</v>
      </c>
      <c r="AF2118" t="s">
        <v>1466</v>
      </c>
      <c r="AG2118" t="s">
        <v>1455</v>
      </c>
      <c r="AH2118" t="s">
        <v>329</v>
      </c>
      <c r="AI2118" t="s">
        <v>318</v>
      </c>
      <c r="AJ2118" t="s">
        <v>1070</v>
      </c>
      <c r="AK2118">
        <v>86057</v>
      </c>
      <c r="AL2118">
        <v>11</v>
      </c>
      <c r="AM2118" t="s">
        <v>958</v>
      </c>
      <c r="AN2118" t="s">
        <v>959</v>
      </c>
      <c r="AO2118">
        <v>208081020</v>
      </c>
    </row>
    <row r="2119" spans="1:41">
      <c r="A2119" t="s">
        <v>315</v>
      </c>
      <c r="D2119" t="s">
        <v>316</v>
      </c>
      <c r="E2119">
        <v>69341</v>
      </c>
      <c r="F2119" t="s">
        <v>317</v>
      </c>
      <c r="G2119" t="s">
        <v>318</v>
      </c>
      <c r="H2119" s="105" t="s">
        <v>927</v>
      </c>
      <c r="I2119" t="s">
        <v>928</v>
      </c>
      <c r="J2119" t="s">
        <v>929</v>
      </c>
      <c r="K2119" t="s">
        <v>930</v>
      </c>
      <c r="L2119">
        <v>61793</v>
      </c>
      <c r="M2119">
        <v>19572</v>
      </c>
      <c r="O2119">
        <v>333080</v>
      </c>
      <c r="P2119" t="s">
        <v>1066</v>
      </c>
      <c r="Q2119">
        <v>21962</v>
      </c>
      <c r="R2119">
        <v>152</v>
      </c>
      <c r="S2119">
        <v>21962</v>
      </c>
      <c r="T2119">
        <v>2786</v>
      </c>
      <c r="U2119" t="s">
        <v>328</v>
      </c>
      <c r="W2119">
        <v>1158667035</v>
      </c>
      <c r="X2119" s="76">
        <v>44410</v>
      </c>
      <c r="Y2119" s="76">
        <v>44411</v>
      </c>
      <c r="Z2119" s="76">
        <v>44409</v>
      </c>
      <c r="AA2119" s="76">
        <v>44439</v>
      </c>
      <c r="AB2119">
        <v>2949.68</v>
      </c>
      <c r="AC2119" t="s">
        <v>1067</v>
      </c>
      <c r="AD2119" t="s">
        <v>346</v>
      </c>
      <c r="AE2119" t="s">
        <v>324</v>
      </c>
      <c r="AF2119" t="s">
        <v>1467</v>
      </c>
      <c r="AG2119" t="s">
        <v>1468</v>
      </c>
      <c r="AH2119" t="s">
        <v>329</v>
      </c>
      <c r="AI2119" t="s">
        <v>318</v>
      </c>
      <c r="AJ2119" t="s">
        <v>1070</v>
      </c>
      <c r="AK2119">
        <v>86057</v>
      </c>
      <c r="AL2119">
        <v>18</v>
      </c>
      <c r="AM2119" t="s">
        <v>962</v>
      </c>
      <c r="AN2119" t="s">
        <v>963</v>
      </c>
      <c r="AO2119">
        <v>208080978</v>
      </c>
    </row>
    <row r="2120" spans="1:41">
      <c r="A2120" t="s">
        <v>315</v>
      </c>
      <c r="D2120" t="s">
        <v>316</v>
      </c>
      <c r="E2120">
        <v>69341</v>
      </c>
      <c r="F2120" t="s">
        <v>317</v>
      </c>
      <c r="G2120" t="s">
        <v>318</v>
      </c>
      <c r="H2120" s="105" t="s">
        <v>927</v>
      </c>
      <c r="I2120" t="s">
        <v>928</v>
      </c>
      <c r="J2120" t="s">
        <v>929</v>
      </c>
      <c r="K2120" t="s">
        <v>930</v>
      </c>
      <c r="L2120">
        <v>61803</v>
      </c>
      <c r="M2120">
        <v>19572</v>
      </c>
      <c r="O2120">
        <v>333080</v>
      </c>
      <c r="P2120" t="s">
        <v>1066</v>
      </c>
      <c r="Q2120">
        <v>21962</v>
      </c>
      <c r="R2120">
        <v>152</v>
      </c>
      <c r="S2120">
        <v>21962</v>
      </c>
      <c r="T2120">
        <v>2786</v>
      </c>
      <c r="U2120" t="s">
        <v>328</v>
      </c>
      <c r="W2120">
        <v>1158667035</v>
      </c>
      <c r="X2120" s="76">
        <v>44410</v>
      </c>
      <c r="Y2120" s="76">
        <v>44411</v>
      </c>
      <c r="Z2120" s="76">
        <v>44409</v>
      </c>
      <c r="AA2120" s="76">
        <v>44439</v>
      </c>
      <c r="AB2120">
        <v>2949.68</v>
      </c>
      <c r="AC2120" t="s">
        <v>1067</v>
      </c>
      <c r="AD2120" t="s">
        <v>346</v>
      </c>
      <c r="AE2120" t="s">
        <v>324</v>
      </c>
      <c r="AF2120" t="s">
        <v>1467</v>
      </c>
      <c r="AG2120" t="s">
        <v>1468</v>
      </c>
      <c r="AH2120" t="s">
        <v>329</v>
      </c>
      <c r="AI2120" t="s">
        <v>318</v>
      </c>
      <c r="AJ2120" t="s">
        <v>1070</v>
      </c>
      <c r="AK2120">
        <v>86057</v>
      </c>
      <c r="AL2120">
        <v>45</v>
      </c>
      <c r="AM2120" t="s">
        <v>1427</v>
      </c>
      <c r="AN2120" t="s">
        <v>1428</v>
      </c>
      <c r="AO2120">
        <v>208081073</v>
      </c>
    </row>
    <row r="2121" spans="1:41">
      <c r="A2121" t="s">
        <v>315</v>
      </c>
      <c r="D2121" t="s">
        <v>316</v>
      </c>
      <c r="E2121">
        <v>69341</v>
      </c>
      <c r="F2121" t="s">
        <v>317</v>
      </c>
      <c r="G2121" t="s">
        <v>318</v>
      </c>
      <c r="H2121" s="105" t="s">
        <v>927</v>
      </c>
      <c r="I2121" t="s">
        <v>928</v>
      </c>
      <c r="J2121" t="s">
        <v>929</v>
      </c>
      <c r="K2121" t="s">
        <v>930</v>
      </c>
      <c r="L2121">
        <v>61766</v>
      </c>
      <c r="M2121">
        <v>19541</v>
      </c>
      <c r="O2121">
        <v>333080</v>
      </c>
      <c r="P2121" t="s">
        <v>1066</v>
      </c>
      <c r="Q2121">
        <v>21961</v>
      </c>
      <c r="R2121">
        <v>152</v>
      </c>
      <c r="S2121">
        <v>21961</v>
      </c>
      <c r="T2121">
        <v>2786</v>
      </c>
      <c r="U2121" t="s">
        <v>328</v>
      </c>
      <c r="W2121">
        <v>1158667035</v>
      </c>
      <c r="X2121" s="76">
        <v>44410</v>
      </c>
      <c r="Y2121" s="76">
        <v>44411</v>
      </c>
      <c r="Z2121" s="76">
        <v>44378</v>
      </c>
      <c r="AA2121" s="76">
        <v>44408</v>
      </c>
      <c r="AB2121">
        <v>2949.68</v>
      </c>
      <c r="AC2121" t="s">
        <v>1067</v>
      </c>
      <c r="AD2121" t="s">
        <v>346</v>
      </c>
      <c r="AE2121" t="s">
        <v>324</v>
      </c>
      <c r="AF2121" t="s">
        <v>1469</v>
      </c>
      <c r="AG2121" t="s">
        <v>1468</v>
      </c>
      <c r="AH2121" t="s">
        <v>329</v>
      </c>
      <c r="AI2121" t="s">
        <v>318</v>
      </c>
      <c r="AJ2121" t="s">
        <v>1070</v>
      </c>
      <c r="AK2121">
        <v>86057</v>
      </c>
      <c r="AL2121">
        <v>39</v>
      </c>
      <c r="AM2121" t="s">
        <v>1432</v>
      </c>
      <c r="AN2121" t="s">
        <v>1433</v>
      </c>
      <c r="AO2121">
        <v>208080955</v>
      </c>
    </row>
    <row r="2122" spans="1:41">
      <c r="A2122" t="s">
        <v>315</v>
      </c>
      <c r="D2122" t="s">
        <v>316</v>
      </c>
      <c r="E2122">
        <v>69341</v>
      </c>
      <c r="F2122" t="s">
        <v>317</v>
      </c>
      <c r="G2122" t="s">
        <v>318</v>
      </c>
      <c r="H2122" s="105" t="s">
        <v>927</v>
      </c>
      <c r="I2122" t="s">
        <v>928</v>
      </c>
      <c r="J2122" t="s">
        <v>929</v>
      </c>
      <c r="K2122" t="s">
        <v>930</v>
      </c>
      <c r="L2122">
        <v>61759</v>
      </c>
      <c r="M2122">
        <v>19541</v>
      </c>
      <c r="O2122">
        <v>333080</v>
      </c>
      <c r="P2122" t="s">
        <v>1066</v>
      </c>
      <c r="Q2122">
        <v>21961</v>
      </c>
      <c r="R2122">
        <v>152</v>
      </c>
      <c r="S2122">
        <v>21961</v>
      </c>
      <c r="T2122">
        <v>2786</v>
      </c>
      <c r="U2122" t="s">
        <v>328</v>
      </c>
      <c r="W2122">
        <v>1158667035</v>
      </c>
      <c r="X2122" s="76">
        <v>44410</v>
      </c>
      <c r="Y2122" s="76">
        <v>44411</v>
      </c>
      <c r="Z2122" s="76">
        <v>44378</v>
      </c>
      <c r="AA2122" s="76">
        <v>44408</v>
      </c>
      <c r="AB2122">
        <v>3009.98</v>
      </c>
      <c r="AC2122" t="s">
        <v>1067</v>
      </c>
      <c r="AD2122" t="s">
        <v>346</v>
      </c>
      <c r="AE2122" t="s">
        <v>324</v>
      </c>
      <c r="AF2122" t="s">
        <v>1469</v>
      </c>
      <c r="AG2122" t="s">
        <v>1468</v>
      </c>
      <c r="AH2122" t="s">
        <v>329</v>
      </c>
      <c r="AI2122" t="s">
        <v>318</v>
      </c>
      <c r="AJ2122" t="s">
        <v>1070</v>
      </c>
      <c r="AK2122">
        <v>86057</v>
      </c>
      <c r="AL2122">
        <v>20</v>
      </c>
      <c r="AM2122" t="s">
        <v>952</v>
      </c>
      <c r="AN2122" t="s">
        <v>953</v>
      </c>
      <c r="AO2122">
        <v>208080880</v>
      </c>
    </row>
    <row r="2123" spans="1:41">
      <c r="A2123" t="s">
        <v>315</v>
      </c>
      <c r="D2123" t="s">
        <v>316</v>
      </c>
      <c r="E2123">
        <v>69341</v>
      </c>
      <c r="F2123" t="s">
        <v>317</v>
      </c>
      <c r="G2123" t="s">
        <v>318</v>
      </c>
      <c r="H2123" s="105" t="s">
        <v>927</v>
      </c>
      <c r="I2123" t="s">
        <v>928</v>
      </c>
      <c r="J2123" t="s">
        <v>929</v>
      </c>
      <c r="K2123" t="s">
        <v>930</v>
      </c>
      <c r="L2123">
        <v>61774</v>
      </c>
      <c r="M2123">
        <v>19541</v>
      </c>
      <c r="O2123">
        <v>333080</v>
      </c>
      <c r="P2123" t="s">
        <v>1066</v>
      </c>
      <c r="Q2123">
        <v>21961</v>
      </c>
      <c r="R2123">
        <v>152</v>
      </c>
      <c r="S2123">
        <v>21961</v>
      </c>
      <c r="T2123">
        <v>2786</v>
      </c>
      <c r="U2123" t="s">
        <v>328</v>
      </c>
      <c r="W2123">
        <v>1158667035</v>
      </c>
      <c r="X2123" s="76">
        <v>44410</v>
      </c>
      <c r="Y2123" s="76">
        <v>44411</v>
      </c>
      <c r="Z2123" s="76">
        <v>44378</v>
      </c>
      <c r="AA2123" s="76">
        <v>44408</v>
      </c>
      <c r="AB2123">
        <v>2984.85</v>
      </c>
      <c r="AC2123" t="s">
        <v>1067</v>
      </c>
      <c r="AD2123" t="s">
        <v>346</v>
      </c>
      <c r="AE2123" t="s">
        <v>324</v>
      </c>
      <c r="AF2123" t="s">
        <v>1469</v>
      </c>
      <c r="AG2123" t="s">
        <v>1468</v>
      </c>
      <c r="AH2123" t="s">
        <v>329</v>
      </c>
      <c r="AI2123" t="s">
        <v>318</v>
      </c>
      <c r="AJ2123" t="s">
        <v>1070</v>
      </c>
      <c r="AK2123">
        <v>86057</v>
      </c>
      <c r="AL2123">
        <v>19</v>
      </c>
      <c r="AM2123" t="s">
        <v>942</v>
      </c>
      <c r="AN2123" t="s">
        <v>943</v>
      </c>
      <c r="AO2123">
        <v>208081036</v>
      </c>
    </row>
    <row r="2124" spans="1:41">
      <c r="A2124" t="s">
        <v>315</v>
      </c>
      <c r="D2124" t="s">
        <v>316</v>
      </c>
      <c r="E2124">
        <v>69341</v>
      </c>
      <c r="F2124" t="s">
        <v>317</v>
      </c>
      <c r="G2124" t="s">
        <v>318</v>
      </c>
      <c r="H2124" s="105" t="s">
        <v>927</v>
      </c>
      <c r="I2124" t="s">
        <v>928</v>
      </c>
      <c r="J2124" t="s">
        <v>929</v>
      </c>
      <c r="K2124" t="s">
        <v>930</v>
      </c>
      <c r="L2124">
        <v>61785</v>
      </c>
      <c r="M2124">
        <v>19572</v>
      </c>
      <c r="O2124">
        <v>333080</v>
      </c>
      <c r="P2124" t="s">
        <v>1066</v>
      </c>
      <c r="Q2124">
        <v>21962</v>
      </c>
      <c r="R2124">
        <v>152</v>
      </c>
      <c r="S2124">
        <v>21962</v>
      </c>
      <c r="T2124">
        <v>2786</v>
      </c>
      <c r="U2124" t="s">
        <v>328</v>
      </c>
      <c r="W2124">
        <v>1158667035</v>
      </c>
      <c r="X2124" s="76">
        <v>44410</v>
      </c>
      <c r="Y2124" s="76">
        <v>44411</v>
      </c>
      <c r="Z2124" s="76">
        <v>44409</v>
      </c>
      <c r="AA2124" s="76">
        <v>44439</v>
      </c>
      <c r="AB2124">
        <v>1080.3800000000001</v>
      </c>
      <c r="AC2124" t="s">
        <v>1067</v>
      </c>
      <c r="AD2124" t="s">
        <v>346</v>
      </c>
      <c r="AE2124" t="s">
        <v>324</v>
      </c>
      <c r="AF2124" t="s">
        <v>1467</v>
      </c>
      <c r="AG2124" t="s">
        <v>1468</v>
      </c>
      <c r="AH2124" t="s">
        <v>329</v>
      </c>
      <c r="AI2124" t="s">
        <v>318</v>
      </c>
      <c r="AJ2124" t="s">
        <v>1070</v>
      </c>
      <c r="AK2124">
        <v>86057</v>
      </c>
      <c r="AL2124">
        <v>33</v>
      </c>
      <c r="AM2124" t="s">
        <v>1446</v>
      </c>
      <c r="AN2124" t="s">
        <v>1447</v>
      </c>
      <c r="AO2124">
        <v>208080896</v>
      </c>
    </row>
    <row r="2125" spans="1:41">
      <c r="A2125" t="s">
        <v>315</v>
      </c>
      <c r="D2125" t="s">
        <v>316</v>
      </c>
      <c r="E2125">
        <v>69341</v>
      </c>
      <c r="F2125" t="s">
        <v>317</v>
      </c>
      <c r="G2125" t="s">
        <v>318</v>
      </c>
      <c r="H2125" s="105" t="s">
        <v>927</v>
      </c>
      <c r="I2125" t="s">
        <v>928</v>
      </c>
      <c r="J2125" t="s">
        <v>929</v>
      </c>
      <c r="K2125" t="s">
        <v>930</v>
      </c>
      <c r="L2125">
        <v>61772</v>
      </c>
      <c r="M2125">
        <v>19541</v>
      </c>
      <c r="O2125">
        <v>333080</v>
      </c>
      <c r="P2125" t="s">
        <v>1066</v>
      </c>
      <c r="Q2125">
        <v>21961</v>
      </c>
      <c r="R2125">
        <v>152</v>
      </c>
      <c r="S2125">
        <v>21961</v>
      </c>
      <c r="T2125">
        <v>2786</v>
      </c>
      <c r="U2125" t="s">
        <v>328</v>
      </c>
      <c r="W2125">
        <v>1158667035</v>
      </c>
      <c r="X2125" s="76">
        <v>44410</v>
      </c>
      <c r="Y2125" s="76">
        <v>44411</v>
      </c>
      <c r="Z2125" s="76">
        <v>44378</v>
      </c>
      <c r="AA2125" s="76">
        <v>44408</v>
      </c>
      <c r="AB2125">
        <v>2949.68</v>
      </c>
      <c r="AC2125" t="s">
        <v>1067</v>
      </c>
      <c r="AD2125" t="s">
        <v>346</v>
      </c>
      <c r="AE2125" t="s">
        <v>324</v>
      </c>
      <c r="AF2125" t="s">
        <v>1469</v>
      </c>
      <c r="AG2125" t="s">
        <v>1468</v>
      </c>
      <c r="AH2125" t="s">
        <v>329</v>
      </c>
      <c r="AI2125" t="s">
        <v>318</v>
      </c>
      <c r="AJ2125" t="s">
        <v>1070</v>
      </c>
      <c r="AK2125">
        <v>86057</v>
      </c>
      <c r="AL2125">
        <v>41</v>
      </c>
      <c r="AM2125" t="s">
        <v>1438</v>
      </c>
      <c r="AN2125" t="s">
        <v>1439</v>
      </c>
      <c r="AO2125">
        <v>208081013</v>
      </c>
    </row>
    <row r="2126" spans="1:41">
      <c r="A2126" t="s">
        <v>315</v>
      </c>
      <c r="D2126" t="s">
        <v>316</v>
      </c>
      <c r="E2126">
        <v>69341</v>
      </c>
      <c r="F2126" t="s">
        <v>317</v>
      </c>
      <c r="G2126" t="s">
        <v>318</v>
      </c>
      <c r="H2126" s="105" t="s">
        <v>927</v>
      </c>
      <c r="I2126" t="s">
        <v>928</v>
      </c>
      <c r="J2126" t="s">
        <v>929</v>
      </c>
      <c r="K2126" t="s">
        <v>930</v>
      </c>
      <c r="L2126">
        <v>61768</v>
      </c>
      <c r="M2126">
        <v>19541</v>
      </c>
      <c r="O2126">
        <v>333080</v>
      </c>
      <c r="P2126" t="s">
        <v>1066</v>
      </c>
      <c r="Q2126">
        <v>21961</v>
      </c>
      <c r="R2126">
        <v>152</v>
      </c>
      <c r="S2126">
        <v>21961</v>
      </c>
      <c r="T2126">
        <v>2786</v>
      </c>
      <c r="U2126" t="s">
        <v>328</v>
      </c>
      <c r="W2126">
        <v>1158667035</v>
      </c>
      <c r="X2126" s="76">
        <v>44410</v>
      </c>
      <c r="Y2126" s="76">
        <v>44411</v>
      </c>
      <c r="Z2126" s="76">
        <v>44378</v>
      </c>
      <c r="AA2126" s="76">
        <v>44408</v>
      </c>
      <c r="AB2126">
        <v>2949.68</v>
      </c>
      <c r="AC2126" t="s">
        <v>1067</v>
      </c>
      <c r="AD2126" t="s">
        <v>346</v>
      </c>
      <c r="AE2126" t="s">
        <v>324</v>
      </c>
      <c r="AF2126" t="s">
        <v>1469</v>
      </c>
      <c r="AG2126" t="s">
        <v>1468</v>
      </c>
      <c r="AH2126" t="s">
        <v>329</v>
      </c>
      <c r="AI2126" t="s">
        <v>318</v>
      </c>
      <c r="AJ2126" t="s">
        <v>1070</v>
      </c>
      <c r="AK2126">
        <v>86057</v>
      </c>
      <c r="AL2126">
        <v>18</v>
      </c>
      <c r="AM2126" t="s">
        <v>962</v>
      </c>
      <c r="AN2126" t="s">
        <v>963</v>
      </c>
      <c r="AO2126">
        <v>208080978</v>
      </c>
    </row>
    <row r="2127" spans="1:41">
      <c r="A2127" t="s">
        <v>315</v>
      </c>
      <c r="D2127" t="s">
        <v>316</v>
      </c>
      <c r="E2127">
        <v>69341</v>
      </c>
      <c r="F2127" t="s">
        <v>317</v>
      </c>
      <c r="G2127" t="s">
        <v>318</v>
      </c>
      <c r="H2127" s="105" t="s">
        <v>927</v>
      </c>
      <c r="I2127" t="s">
        <v>928</v>
      </c>
      <c r="J2127" t="s">
        <v>929</v>
      </c>
      <c r="K2127" t="s">
        <v>930</v>
      </c>
      <c r="L2127">
        <v>61801</v>
      </c>
      <c r="M2127">
        <v>19572</v>
      </c>
      <c r="O2127">
        <v>333080</v>
      </c>
      <c r="P2127" t="s">
        <v>1066</v>
      </c>
      <c r="Q2127">
        <v>21962</v>
      </c>
      <c r="R2127">
        <v>152</v>
      </c>
      <c r="S2127">
        <v>21962</v>
      </c>
      <c r="T2127">
        <v>2786</v>
      </c>
      <c r="U2127" t="s">
        <v>328</v>
      </c>
      <c r="W2127">
        <v>1158667035</v>
      </c>
      <c r="X2127" s="76">
        <v>44410</v>
      </c>
      <c r="Y2127" s="76">
        <v>44411</v>
      </c>
      <c r="Z2127" s="76">
        <v>44409</v>
      </c>
      <c r="AA2127" s="76">
        <v>44439</v>
      </c>
      <c r="AB2127">
        <v>3009.98</v>
      </c>
      <c r="AC2127" t="s">
        <v>1067</v>
      </c>
      <c r="AD2127" t="s">
        <v>346</v>
      </c>
      <c r="AE2127" t="s">
        <v>324</v>
      </c>
      <c r="AF2127" t="s">
        <v>1467</v>
      </c>
      <c r="AG2127" t="s">
        <v>1468</v>
      </c>
      <c r="AH2127" t="s">
        <v>329</v>
      </c>
      <c r="AI2127" t="s">
        <v>318</v>
      </c>
      <c r="AJ2127" t="s">
        <v>1070</v>
      </c>
      <c r="AK2127">
        <v>86057</v>
      </c>
      <c r="AL2127">
        <v>43</v>
      </c>
      <c r="AM2127" t="s">
        <v>1434</v>
      </c>
      <c r="AN2127" t="s">
        <v>1435</v>
      </c>
      <c r="AO2127">
        <v>208081050</v>
      </c>
    </row>
    <row r="2128" spans="1:41">
      <c r="A2128" t="s">
        <v>315</v>
      </c>
      <c r="D2128" t="s">
        <v>316</v>
      </c>
      <c r="E2128">
        <v>69341</v>
      </c>
      <c r="F2128" t="s">
        <v>317</v>
      </c>
      <c r="G2128" t="s">
        <v>318</v>
      </c>
      <c r="H2128" s="105" t="s">
        <v>927</v>
      </c>
      <c r="I2128" t="s">
        <v>928</v>
      </c>
      <c r="J2128" t="s">
        <v>929</v>
      </c>
      <c r="K2128" t="s">
        <v>930</v>
      </c>
      <c r="L2128">
        <v>61791</v>
      </c>
      <c r="M2128">
        <v>19572</v>
      </c>
      <c r="O2128">
        <v>333080</v>
      </c>
      <c r="P2128" t="s">
        <v>1066</v>
      </c>
      <c r="Q2128">
        <v>21962</v>
      </c>
      <c r="R2128">
        <v>152</v>
      </c>
      <c r="S2128">
        <v>21962</v>
      </c>
      <c r="T2128">
        <v>2786</v>
      </c>
      <c r="U2128" t="s">
        <v>328</v>
      </c>
      <c r="W2128">
        <v>1158667035</v>
      </c>
      <c r="X2128" s="76">
        <v>44410</v>
      </c>
      <c r="Y2128" s="76">
        <v>44411</v>
      </c>
      <c r="Z2128" s="76">
        <v>44409</v>
      </c>
      <c r="AA2128" s="76">
        <v>44439</v>
      </c>
      <c r="AB2128">
        <v>2949.68</v>
      </c>
      <c r="AC2128" t="s">
        <v>1067</v>
      </c>
      <c r="AD2128" t="s">
        <v>346</v>
      </c>
      <c r="AE2128" t="s">
        <v>324</v>
      </c>
      <c r="AF2128" t="s">
        <v>1467</v>
      </c>
      <c r="AG2128" t="s">
        <v>1468</v>
      </c>
      <c r="AH2128" t="s">
        <v>329</v>
      </c>
      <c r="AI2128" t="s">
        <v>318</v>
      </c>
      <c r="AJ2128" t="s">
        <v>1070</v>
      </c>
      <c r="AK2128">
        <v>86057</v>
      </c>
      <c r="AL2128">
        <v>39</v>
      </c>
      <c r="AM2128" t="s">
        <v>1432</v>
      </c>
      <c r="AN2128" t="s">
        <v>1433</v>
      </c>
      <c r="AO2128">
        <v>208080955</v>
      </c>
    </row>
    <row r="2129" spans="1:41">
      <c r="A2129" t="s">
        <v>315</v>
      </c>
      <c r="D2129" t="s">
        <v>316</v>
      </c>
      <c r="E2129">
        <v>69341</v>
      </c>
      <c r="F2129" t="s">
        <v>317</v>
      </c>
      <c r="G2129" t="s">
        <v>318</v>
      </c>
      <c r="H2129" s="105" t="s">
        <v>927</v>
      </c>
      <c r="I2129" t="s">
        <v>928</v>
      </c>
      <c r="J2129" t="s">
        <v>929</v>
      </c>
      <c r="K2129" t="s">
        <v>930</v>
      </c>
      <c r="L2129">
        <v>61787</v>
      </c>
      <c r="M2129">
        <v>19572</v>
      </c>
      <c r="O2129">
        <v>333080</v>
      </c>
      <c r="P2129" t="s">
        <v>1066</v>
      </c>
      <c r="Q2129">
        <v>21962</v>
      </c>
      <c r="R2129">
        <v>152</v>
      </c>
      <c r="S2129">
        <v>21962</v>
      </c>
      <c r="T2129">
        <v>2786</v>
      </c>
      <c r="U2129" t="s">
        <v>328</v>
      </c>
      <c r="W2129">
        <v>1158667035</v>
      </c>
      <c r="X2129" s="76">
        <v>44410</v>
      </c>
      <c r="Y2129" s="76">
        <v>44411</v>
      </c>
      <c r="Z2129" s="76">
        <v>44409</v>
      </c>
      <c r="AA2129" s="76">
        <v>44439</v>
      </c>
      <c r="AB2129">
        <v>2949.68</v>
      </c>
      <c r="AC2129" t="s">
        <v>1067</v>
      </c>
      <c r="AD2129" t="s">
        <v>346</v>
      </c>
      <c r="AE2129" t="s">
        <v>324</v>
      </c>
      <c r="AF2129" t="s">
        <v>1467</v>
      </c>
      <c r="AG2129" t="s">
        <v>1468</v>
      </c>
      <c r="AH2129" t="s">
        <v>329</v>
      </c>
      <c r="AI2129" t="s">
        <v>318</v>
      </c>
      <c r="AJ2129" t="s">
        <v>1070</v>
      </c>
      <c r="AK2129">
        <v>86057</v>
      </c>
      <c r="AL2129">
        <v>35</v>
      </c>
      <c r="AM2129" t="s">
        <v>1429</v>
      </c>
      <c r="AN2129" t="s">
        <v>1430</v>
      </c>
      <c r="AO2129">
        <v>208080918</v>
      </c>
    </row>
    <row r="2130" spans="1:41">
      <c r="A2130" t="s">
        <v>315</v>
      </c>
      <c r="D2130" t="s">
        <v>316</v>
      </c>
      <c r="E2130">
        <v>69341</v>
      </c>
      <c r="F2130" t="s">
        <v>317</v>
      </c>
      <c r="G2130" t="s">
        <v>318</v>
      </c>
      <c r="H2130" s="105" t="s">
        <v>927</v>
      </c>
      <c r="I2130" t="s">
        <v>928</v>
      </c>
      <c r="J2130" t="s">
        <v>929</v>
      </c>
      <c r="K2130" t="s">
        <v>930</v>
      </c>
      <c r="L2130">
        <v>61784</v>
      </c>
      <c r="M2130">
        <v>19572</v>
      </c>
      <c r="O2130">
        <v>333080</v>
      </c>
      <c r="P2130" t="s">
        <v>1066</v>
      </c>
      <c r="Q2130">
        <v>21962</v>
      </c>
      <c r="R2130">
        <v>152</v>
      </c>
      <c r="S2130">
        <v>21962</v>
      </c>
      <c r="T2130">
        <v>2786</v>
      </c>
      <c r="U2130" t="s">
        <v>328</v>
      </c>
      <c r="W2130">
        <v>1158667035</v>
      </c>
      <c r="X2130" s="76">
        <v>44410</v>
      </c>
      <c r="Y2130" s="76">
        <v>44411</v>
      </c>
      <c r="Z2130" s="76">
        <v>44409</v>
      </c>
      <c r="AA2130" s="76">
        <v>44439</v>
      </c>
      <c r="AB2130">
        <v>3009.98</v>
      </c>
      <c r="AC2130" t="s">
        <v>1067</v>
      </c>
      <c r="AD2130" t="s">
        <v>346</v>
      </c>
      <c r="AE2130" t="s">
        <v>324</v>
      </c>
      <c r="AF2130" t="s">
        <v>1467</v>
      </c>
      <c r="AG2130" t="s">
        <v>1468</v>
      </c>
      <c r="AH2130" t="s">
        <v>329</v>
      </c>
      <c r="AI2130" t="s">
        <v>318</v>
      </c>
      <c r="AJ2130" t="s">
        <v>1070</v>
      </c>
      <c r="AK2130">
        <v>86057</v>
      </c>
      <c r="AL2130">
        <v>20</v>
      </c>
      <c r="AM2130" t="s">
        <v>952</v>
      </c>
      <c r="AN2130" t="s">
        <v>953</v>
      </c>
      <c r="AO2130">
        <v>208080880</v>
      </c>
    </row>
    <row r="2131" spans="1:41">
      <c r="A2131" t="s">
        <v>315</v>
      </c>
      <c r="D2131" t="s">
        <v>316</v>
      </c>
      <c r="E2131">
        <v>69341</v>
      </c>
      <c r="F2131" t="s">
        <v>317</v>
      </c>
      <c r="G2131" t="s">
        <v>318</v>
      </c>
      <c r="H2131" s="105" t="s">
        <v>927</v>
      </c>
      <c r="I2131" t="s">
        <v>928</v>
      </c>
      <c r="J2131" t="s">
        <v>929</v>
      </c>
      <c r="K2131" t="s">
        <v>930</v>
      </c>
      <c r="L2131">
        <v>61769</v>
      </c>
      <c r="M2131">
        <v>19541</v>
      </c>
      <c r="O2131">
        <v>333080</v>
      </c>
      <c r="P2131" t="s">
        <v>1066</v>
      </c>
      <c r="Q2131">
        <v>21961</v>
      </c>
      <c r="R2131">
        <v>152</v>
      </c>
      <c r="S2131">
        <v>21961</v>
      </c>
      <c r="T2131">
        <v>2786</v>
      </c>
      <c r="U2131" t="s">
        <v>328</v>
      </c>
      <c r="W2131">
        <v>1158667035</v>
      </c>
      <c r="X2131" s="76">
        <v>44410</v>
      </c>
      <c r="Y2131" s="76">
        <v>44411</v>
      </c>
      <c r="Z2131" s="76">
        <v>44378</v>
      </c>
      <c r="AA2131" s="76">
        <v>44408</v>
      </c>
      <c r="AB2131">
        <v>2859.23</v>
      </c>
      <c r="AC2131" t="s">
        <v>1067</v>
      </c>
      <c r="AD2131" t="s">
        <v>346</v>
      </c>
      <c r="AE2131" t="s">
        <v>324</v>
      </c>
      <c r="AF2131" t="s">
        <v>1469</v>
      </c>
      <c r="AG2131" t="s">
        <v>1468</v>
      </c>
      <c r="AH2131" t="s">
        <v>329</v>
      </c>
      <c r="AI2131" t="s">
        <v>318</v>
      </c>
      <c r="AJ2131" t="s">
        <v>1070</v>
      </c>
      <c r="AK2131">
        <v>86057</v>
      </c>
      <c r="AL2131">
        <v>12</v>
      </c>
      <c r="AM2131" t="s">
        <v>974</v>
      </c>
      <c r="AN2131" t="s">
        <v>975</v>
      </c>
      <c r="AO2131">
        <v>208080985</v>
      </c>
    </row>
    <row r="2132" spans="1:41">
      <c r="A2132" t="s">
        <v>315</v>
      </c>
      <c r="D2132" t="s">
        <v>316</v>
      </c>
      <c r="E2132">
        <v>69341</v>
      </c>
      <c r="F2132" t="s">
        <v>317</v>
      </c>
      <c r="G2132" t="s">
        <v>318</v>
      </c>
      <c r="H2132" s="105" t="s">
        <v>927</v>
      </c>
      <c r="I2132" t="s">
        <v>928</v>
      </c>
      <c r="J2132" t="s">
        <v>929</v>
      </c>
      <c r="K2132" t="s">
        <v>930</v>
      </c>
      <c r="L2132">
        <v>61758</v>
      </c>
      <c r="M2132">
        <v>19541</v>
      </c>
      <c r="O2132">
        <v>333080</v>
      </c>
      <c r="P2132" t="s">
        <v>1066</v>
      </c>
      <c r="Q2132">
        <v>21961</v>
      </c>
      <c r="R2132">
        <v>152</v>
      </c>
      <c r="S2132">
        <v>21961</v>
      </c>
      <c r="T2132">
        <v>2786</v>
      </c>
      <c r="U2132" t="s">
        <v>328</v>
      </c>
      <c r="W2132">
        <v>1158667035</v>
      </c>
      <c r="X2132" s="76">
        <v>44410</v>
      </c>
      <c r="Y2132" s="76">
        <v>44411</v>
      </c>
      <c r="Z2132" s="76">
        <v>44378</v>
      </c>
      <c r="AA2132" s="76">
        <v>44408</v>
      </c>
      <c r="AB2132">
        <v>3615.49</v>
      </c>
      <c r="AC2132" t="s">
        <v>1067</v>
      </c>
      <c r="AD2132" t="s">
        <v>346</v>
      </c>
      <c r="AE2132" t="s">
        <v>324</v>
      </c>
      <c r="AF2132" t="s">
        <v>1469</v>
      </c>
      <c r="AG2132" t="s">
        <v>1468</v>
      </c>
      <c r="AH2132" t="s">
        <v>329</v>
      </c>
      <c r="AI2132" t="s">
        <v>318</v>
      </c>
      <c r="AJ2132" t="s">
        <v>1070</v>
      </c>
      <c r="AK2132">
        <v>86057</v>
      </c>
      <c r="AL2132">
        <v>13</v>
      </c>
      <c r="AM2132" t="s">
        <v>968</v>
      </c>
      <c r="AN2132" t="s">
        <v>969</v>
      </c>
      <c r="AO2132">
        <v>208080873</v>
      </c>
    </row>
    <row r="2133" spans="1:41">
      <c r="A2133" t="s">
        <v>315</v>
      </c>
      <c r="D2133" t="s">
        <v>316</v>
      </c>
      <c r="E2133">
        <v>69341</v>
      </c>
      <c r="F2133" t="s">
        <v>317</v>
      </c>
      <c r="G2133" t="s">
        <v>318</v>
      </c>
      <c r="H2133" s="105" t="s">
        <v>927</v>
      </c>
      <c r="I2133" t="s">
        <v>928</v>
      </c>
      <c r="J2133" t="s">
        <v>929</v>
      </c>
      <c r="K2133" t="s">
        <v>930</v>
      </c>
      <c r="L2133">
        <v>61756</v>
      </c>
      <c r="M2133">
        <v>19541</v>
      </c>
      <c r="O2133">
        <v>333080</v>
      </c>
      <c r="P2133" t="s">
        <v>1066</v>
      </c>
      <c r="Q2133">
        <v>21961</v>
      </c>
      <c r="R2133">
        <v>152</v>
      </c>
      <c r="S2133">
        <v>21961</v>
      </c>
      <c r="T2133">
        <v>2786</v>
      </c>
      <c r="U2133" t="s">
        <v>328</v>
      </c>
      <c r="W2133">
        <v>1158667035</v>
      </c>
      <c r="X2133" s="76">
        <v>44410</v>
      </c>
      <c r="Y2133" s="76">
        <v>44411</v>
      </c>
      <c r="Z2133" s="76">
        <v>44378</v>
      </c>
      <c r="AA2133" s="76">
        <v>44408</v>
      </c>
      <c r="AB2133">
        <v>2949.68</v>
      </c>
      <c r="AC2133" t="s">
        <v>1067</v>
      </c>
      <c r="AD2133" t="s">
        <v>346</v>
      </c>
      <c r="AE2133" t="s">
        <v>324</v>
      </c>
      <c r="AF2133" t="s">
        <v>1469</v>
      </c>
      <c r="AG2133" t="s">
        <v>1468</v>
      </c>
      <c r="AH2133" t="s">
        <v>329</v>
      </c>
      <c r="AI2133" t="s">
        <v>318</v>
      </c>
      <c r="AJ2133" t="s">
        <v>1070</v>
      </c>
      <c r="AK2133">
        <v>86057</v>
      </c>
      <c r="AL2133">
        <v>17</v>
      </c>
      <c r="AM2133" t="s">
        <v>936</v>
      </c>
      <c r="AN2133" t="s">
        <v>937</v>
      </c>
      <c r="AO2133">
        <v>208080850</v>
      </c>
    </row>
    <row r="2134" spans="1:41">
      <c r="A2134" t="s">
        <v>315</v>
      </c>
      <c r="D2134" t="s">
        <v>316</v>
      </c>
      <c r="E2134">
        <v>69341</v>
      </c>
      <c r="F2134" t="s">
        <v>317</v>
      </c>
      <c r="G2134" t="s">
        <v>318</v>
      </c>
      <c r="H2134" s="105" t="s">
        <v>927</v>
      </c>
      <c r="I2134" t="s">
        <v>928</v>
      </c>
      <c r="J2134" t="s">
        <v>929</v>
      </c>
      <c r="K2134" t="s">
        <v>930</v>
      </c>
      <c r="L2134">
        <v>61790</v>
      </c>
      <c r="M2134">
        <v>19572</v>
      </c>
      <c r="O2134">
        <v>333080</v>
      </c>
      <c r="P2134" t="s">
        <v>1066</v>
      </c>
      <c r="Q2134">
        <v>21962</v>
      </c>
      <c r="R2134">
        <v>152</v>
      </c>
      <c r="S2134">
        <v>21962</v>
      </c>
      <c r="T2134">
        <v>2786</v>
      </c>
      <c r="U2134" t="s">
        <v>328</v>
      </c>
      <c r="W2134">
        <v>1158667035</v>
      </c>
      <c r="X2134" s="76">
        <v>44410</v>
      </c>
      <c r="Y2134" s="76">
        <v>44411</v>
      </c>
      <c r="Z2134" s="76">
        <v>44409</v>
      </c>
      <c r="AA2134" s="76">
        <v>44439</v>
      </c>
      <c r="AB2134">
        <v>2949.68</v>
      </c>
      <c r="AC2134" t="s">
        <v>1067</v>
      </c>
      <c r="AD2134" t="s">
        <v>346</v>
      </c>
      <c r="AE2134" t="s">
        <v>324</v>
      </c>
      <c r="AF2134" t="s">
        <v>1467</v>
      </c>
      <c r="AG2134" t="s">
        <v>1468</v>
      </c>
      <c r="AH2134" t="s">
        <v>329</v>
      </c>
      <c r="AI2134" t="s">
        <v>318</v>
      </c>
      <c r="AJ2134" t="s">
        <v>1070</v>
      </c>
      <c r="AK2134">
        <v>86057</v>
      </c>
      <c r="AL2134">
        <v>38</v>
      </c>
      <c r="AM2134" t="s">
        <v>1440</v>
      </c>
      <c r="AN2134" t="s">
        <v>1441</v>
      </c>
      <c r="AO2134">
        <v>208080948</v>
      </c>
    </row>
    <row r="2135" spans="1:41">
      <c r="A2135" t="s">
        <v>315</v>
      </c>
      <c r="D2135" t="s">
        <v>316</v>
      </c>
      <c r="E2135">
        <v>69341</v>
      </c>
      <c r="F2135" t="s">
        <v>317</v>
      </c>
      <c r="G2135" t="s">
        <v>318</v>
      </c>
      <c r="H2135" s="105" t="s">
        <v>927</v>
      </c>
      <c r="I2135" t="s">
        <v>928</v>
      </c>
      <c r="J2135" t="s">
        <v>929</v>
      </c>
      <c r="K2135" t="s">
        <v>930</v>
      </c>
      <c r="L2135">
        <v>61800</v>
      </c>
      <c r="M2135">
        <v>19572</v>
      </c>
      <c r="O2135">
        <v>333080</v>
      </c>
      <c r="P2135" t="s">
        <v>1066</v>
      </c>
      <c r="Q2135">
        <v>21962</v>
      </c>
      <c r="R2135">
        <v>152</v>
      </c>
      <c r="S2135">
        <v>21962</v>
      </c>
      <c r="T2135">
        <v>2786</v>
      </c>
      <c r="U2135" t="s">
        <v>328</v>
      </c>
      <c r="W2135">
        <v>1158667035</v>
      </c>
      <c r="X2135" s="76">
        <v>44410</v>
      </c>
      <c r="Y2135" s="76">
        <v>44411</v>
      </c>
      <c r="Z2135" s="76">
        <v>44409</v>
      </c>
      <c r="AA2135" s="76">
        <v>44439</v>
      </c>
      <c r="AB2135">
        <v>2949.68</v>
      </c>
      <c r="AC2135" t="s">
        <v>1067</v>
      </c>
      <c r="AD2135" t="s">
        <v>346</v>
      </c>
      <c r="AE2135" t="s">
        <v>324</v>
      </c>
      <c r="AF2135" t="s">
        <v>1467</v>
      </c>
      <c r="AG2135" t="s">
        <v>1468</v>
      </c>
      <c r="AH2135" t="s">
        <v>329</v>
      </c>
      <c r="AI2135" t="s">
        <v>318</v>
      </c>
      <c r="AJ2135" t="s">
        <v>1070</v>
      </c>
      <c r="AK2135">
        <v>86057</v>
      </c>
      <c r="AL2135">
        <v>42</v>
      </c>
      <c r="AM2135" t="s">
        <v>1107</v>
      </c>
      <c r="AN2135" t="s">
        <v>1431</v>
      </c>
      <c r="AO2135">
        <v>208081043</v>
      </c>
    </row>
    <row r="2136" spans="1:41">
      <c r="A2136" t="s">
        <v>315</v>
      </c>
      <c r="D2136" t="s">
        <v>316</v>
      </c>
      <c r="E2136">
        <v>69341</v>
      </c>
      <c r="F2136" t="s">
        <v>317</v>
      </c>
      <c r="G2136" t="s">
        <v>318</v>
      </c>
      <c r="H2136" s="105" t="s">
        <v>927</v>
      </c>
      <c r="I2136" t="s">
        <v>928</v>
      </c>
      <c r="J2136" t="s">
        <v>929</v>
      </c>
      <c r="K2136" t="s">
        <v>930</v>
      </c>
      <c r="L2136">
        <v>61775</v>
      </c>
      <c r="M2136">
        <v>19541</v>
      </c>
      <c r="O2136">
        <v>333080</v>
      </c>
      <c r="P2136" t="s">
        <v>1066</v>
      </c>
      <c r="Q2136">
        <v>21961</v>
      </c>
      <c r="R2136">
        <v>152</v>
      </c>
      <c r="S2136">
        <v>21961</v>
      </c>
      <c r="T2136">
        <v>2786</v>
      </c>
      <c r="U2136" t="s">
        <v>328</v>
      </c>
      <c r="W2136">
        <v>1158667035</v>
      </c>
      <c r="X2136" s="76">
        <v>44410</v>
      </c>
      <c r="Y2136" s="76">
        <v>44411</v>
      </c>
      <c r="Z2136" s="76">
        <v>44378</v>
      </c>
      <c r="AA2136" s="76">
        <v>44408</v>
      </c>
      <c r="AB2136">
        <v>2949.68</v>
      </c>
      <c r="AC2136" t="s">
        <v>1067</v>
      </c>
      <c r="AD2136" t="s">
        <v>346</v>
      </c>
      <c r="AE2136" t="s">
        <v>324</v>
      </c>
      <c r="AF2136" t="s">
        <v>1469</v>
      </c>
      <c r="AG2136" t="s">
        <v>1468</v>
      </c>
      <c r="AH2136" t="s">
        <v>329</v>
      </c>
      <c r="AI2136" t="s">
        <v>318</v>
      </c>
      <c r="AJ2136" t="s">
        <v>1070</v>
      </c>
      <c r="AK2136">
        <v>86057</v>
      </c>
      <c r="AL2136">
        <v>42</v>
      </c>
      <c r="AM2136" t="s">
        <v>1107</v>
      </c>
      <c r="AN2136" t="s">
        <v>1431</v>
      </c>
      <c r="AO2136">
        <v>208081043</v>
      </c>
    </row>
    <row r="2137" spans="1:41">
      <c r="A2137" t="s">
        <v>315</v>
      </c>
      <c r="D2137" t="s">
        <v>316</v>
      </c>
      <c r="E2137">
        <v>69341</v>
      </c>
      <c r="F2137" t="s">
        <v>317</v>
      </c>
      <c r="G2137" t="s">
        <v>318</v>
      </c>
      <c r="H2137" s="105" t="s">
        <v>927</v>
      </c>
      <c r="I2137" t="s">
        <v>928</v>
      </c>
      <c r="J2137" t="s">
        <v>929</v>
      </c>
      <c r="K2137" t="s">
        <v>930</v>
      </c>
      <c r="L2137">
        <v>61778</v>
      </c>
      <c r="M2137">
        <v>19541</v>
      </c>
      <c r="O2137">
        <v>333080</v>
      </c>
      <c r="P2137" t="s">
        <v>1066</v>
      </c>
      <c r="Q2137">
        <v>21961</v>
      </c>
      <c r="R2137">
        <v>152</v>
      </c>
      <c r="S2137">
        <v>21961</v>
      </c>
      <c r="T2137">
        <v>2786</v>
      </c>
      <c r="U2137" t="s">
        <v>328</v>
      </c>
      <c r="W2137">
        <v>1158667035</v>
      </c>
      <c r="X2137" s="76">
        <v>44410</v>
      </c>
      <c r="Y2137" s="76">
        <v>44411</v>
      </c>
      <c r="Z2137" s="76">
        <v>44378</v>
      </c>
      <c r="AA2137" s="76">
        <v>44408</v>
      </c>
      <c r="AB2137">
        <v>2949.68</v>
      </c>
      <c r="AC2137" t="s">
        <v>1067</v>
      </c>
      <c r="AD2137" t="s">
        <v>346</v>
      </c>
      <c r="AE2137" t="s">
        <v>324</v>
      </c>
      <c r="AF2137" t="s">
        <v>1469</v>
      </c>
      <c r="AG2137" t="s">
        <v>1468</v>
      </c>
      <c r="AH2137" t="s">
        <v>329</v>
      </c>
      <c r="AI2137" t="s">
        <v>318</v>
      </c>
      <c r="AJ2137" t="s">
        <v>1070</v>
      </c>
      <c r="AK2137">
        <v>86057</v>
      </c>
      <c r="AL2137">
        <v>45</v>
      </c>
      <c r="AM2137" t="s">
        <v>1427</v>
      </c>
      <c r="AN2137" t="s">
        <v>1428</v>
      </c>
      <c r="AO2137">
        <v>208081073</v>
      </c>
    </row>
    <row r="2138" spans="1:41">
      <c r="A2138" t="s">
        <v>315</v>
      </c>
      <c r="D2138" t="s">
        <v>316</v>
      </c>
      <c r="E2138">
        <v>69341</v>
      </c>
      <c r="F2138" t="s">
        <v>317</v>
      </c>
      <c r="G2138" t="s">
        <v>318</v>
      </c>
      <c r="H2138" s="105" t="s">
        <v>927</v>
      </c>
      <c r="I2138" t="s">
        <v>928</v>
      </c>
      <c r="J2138" t="s">
        <v>929</v>
      </c>
      <c r="K2138" t="s">
        <v>930</v>
      </c>
      <c r="L2138">
        <v>61797</v>
      </c>
      <c r="M2138">
        <v>19572</v>
      </c>
      <c r="O2138">
        <v>333080</v>
      </c>
      <c r="P2138" t="s">
        <v>1066</v>
      </c>
      <c r="Q2138">
        <v>21962</v>
      </c>
      <c r="R2138">
        <v>152</v>
      </c>
      <c r="S2138">
        <v>21962</v>
      </c>
      <c r="T2138">
        <v>2786</v>
      </c>
      <c r="U2138" t="s">
        <v>328</v>
      </c>
      <c r="W2138">
        <v>1158667035</v>
      </c>
      <c r="X2138" s="76">
        <v>44410</v>
      </c>
      <c r="Y2138" s="76">
        <v>44411</v>
      </c>
      <c r="Z2138" s="76">
        <v>44409</v>
      </c>
      <c r="AA2138" s="76">
        <v>44439</v>
      </c>
      <c r="AB2138">
        <v>2949.68</v>
      </c>
      <c r="AC2138" t="s">
        <v>1067</v>
      </c>
      <c r="AD2138" t="s">
        <v>346</v>
      </c>
      <c r="AE2138" t="s">
        <v>324</v>
      </c>
      <c r="AF2138" t="s">
        <v>1467</v>
      </c>
      <c r="AG2138" t="s">
        <v>1468</v>
      </c>
      <c r="AH2138" t="s">
        <v>329</v>
      </c>
      <c r="AI2138" t="s">
        <v>318</v>
      </c>
      <c r="AJ2138" t="s">
        <v>1070</v>
      </c>
      <c r="AK2138">
        <v>86057</v>
      </c>
      <c r="AL2138">
        <v>41</v>
      </c>
      <c r="AM2138" t="s">
        <v>1438</v>
      </c>
      <c r="AN2138" t="s">
        <v>1439</v>
      </c>
      <c r="AO2138">
        <v>208081013</v>
      </c>
    </row>
    <row r="2139" spans="1:41">
      <c r="A2139" t="s">
        <v>315</v>
      </c>
      <c r="D2139" t="s">
        <v>316</v>
      </c>
      <c r="E2139">
        <v>69341</v>
      </c>
      <c r="F2139" t="s">
        <v>317</v>
      </c>
      <c r="G2139" t="s">
        <v>318</v>
      </c>
      <c r="H2139" s="105" t="s">
        <v>927</v>
      </c>
      <c r="I2139" t="s">
        <v>928</v>
      </c>
      <c r="J2139" t="s">
        <v>929</v>
      </c>
      <c r="K2139" t="s">
        <v>930</v>
      </c>
      <c r="L2139">
        <v>61763</v>
      </c>
      <c r="M2139">
        <v>19541</v>
      </c>
      <c r="O2139">
        <v>333080</v>
      </c>
      <c r="P2139" t="s">
        <v>1066</v>
      </c>
      <c r="Q2139">
        <v>21961</v>
      </c>
      <c r="R2139">
        <v>152</v>
      </c>
      <c r="S2139">
        <v>21961</v>
      </c>
      <c r="T2139">
        <v>2786</v>
      </c>
      <c r="U2139" t="s">
        <v>328</v>
      </c>
      <c r="W2139">
        <v>1158667035</v>
      </c>
      <c r="X2139" s="76">
        <v>44410</v>
      </c>
      <c r="Y2139" s="76">
        <v>44411</v>
      </c>
      <c r="Z2139" s="76">
        <v>44378</v>
      </c>
      <c r="AA2139" s="76">
        <v>44408</v>
      </c>
      <c r="AB2139">
        <v>1080.3800000000001</v>
      </c>
      <c r="AC2139" t="s">
        <v>1067</v>
      </c>
      <c r="AD2139" t="s">
        <v>346</v>
      </c>
      <c r="AE2139" t="s">
        <v>324</v>
      </c>
      <c r="AF2139" t="s">
        <v>1469</v>
      </c>
      <c r="AG2139" t="s">
        <v>1468</v>
      </c>
      <c r="AH2139" t="s">
        <v>329</v>
      </c>
      <c r="AI2139" t="s">
        <v>318</v>
      </c>
      <c r="AJ2139" t="s">
        <v>1070</v>
      </c>
      <c r="AK2139">
        <v>86057</v>
      </c>
      <c r="AL2139">
        <v>36</v>
      </c>
      <c r="AM2139" t="s">
        <v>1425</v>
      </c>
      <c r="AN2139" t="s">
        <v>1426</v>
      </c>
      <c r="AO2139">
        <v>208080925</v>
      </c>
    </row>
    <row r="2140" spans="1:41">
      <c r="A2140" t="s">
        <v>315</v>
      </c>
      <c r="D2140" t="s">
        <v>316</v>
      </c>
      <c r="E2140">
        <v>69341</v>
      </c>
      <c r="F2140" t="s">
        <v>317</v>
      </c>
      <c r="G2140" t="s">
        <v>318</v>
      </c>
      <c r="H2140" s="105" t="s">
        <v>927</v>
      </c>
      <c r="I2140" t="s">
        <v>928</v>
      </c>
      <c r="J2140" t="s">
        <v>929</v>
      </c>
      <c r="K2140" t="s">
        <v>930</v>
      </c>
      <c r="L2140">
        <v>61796</v>
      </c>
      <c r="M2140">
        <v>19572</v>
      </c>
      <c r="O2140">
        <v>333080</v>
      </c>
      <c r="P2140" t="s">
        <v>1066</v>
      </c>
      <c r="Q2140">
        <v>21962</v>
      </c>
      <c r="R2140">
        <v>152</v>
      </c>
      <c r="S2140">
        <v>21962</v>
      </c>
      <c r="T2140">
        <v>2786</v>
      </c>
      <c r="U2140" t="s">
        <v>328</v>
      </c>
      <c r="W2140">
        <v>1158667035</v>
      </c>
      <c r="X2140" s="76">
        <v>44410</v>
      </c>
      <c r="Y2140" s="76">
        <v>44411</v>
      </c>
      <c r="Z2140" s="76">
        <v>44409</v>
      </c>
      <c r="AA2140" s="76">
        <v>44439</v>
      </c>
      <c r="AB2140">
        <v>2949.68</v>
      </c>
      <c r="AC2140" t="s">
        <v>1067</v>
      </c>
      <c r="AD2140" t="s">
        <v>346</v>
      </c>
      <c r="AE2140" t="s">
        <v>324</v>
      </c>
      <c r="AF2140" t="s">
        <v>1467</v>
      </c>
      <c r="AG2140" t="s">
        <v>1468</v>
      </c>
      <c r="AH2140" t="s">
        <v>329</v>
      </c>
      <c r="AI2140" t="s">
        <v>318</v>
      </c>
      <c r="AJ2140" t="s">
        <v>1070</v>
      </c>
      <c r="AK2140">
        <v>86057</v>
      </c>
      <c r="AL2140">
        <v>15</v>
      </c>
      <c r="AM2140" t="s">
        <v>934</v>
      </c>
      <c r="AN2140" t="s">
        <v>935</v>
      </c>
      <c r="AO2140">
        <v>208081006</v>
      </c>
    </row>
    <row r="2141" spans="1:41">
      <c r="A2141" t="s">
        <v>315</v>
      </c>
      <c r="D2141" t="s">
        <v>316</v>
      </c>
      <c r="E2141">
        <v>69341</v>
      </c>
      <c r="F2141" t="s">
        <v>317</v>
      </c>
      <c r="G2141" t="s">
        <v>318</v>
      </c>
      <c r="H2141" s="105" t="s">
        <v>927</v>
      </c>
      <c r="I2141" t="s">
        <v>928</v>
      </c>
      <c r="J2141" t="s">
        <v>929</v>
      </c>
      <c r="K2141" t="s">
        <v>930</v>
      </c>
      <c r="L2141">
        <v>61788</v>
      </c>
      <c r="M2141">
        <v>19572</v>
      </c>
      <c r="O2141">
        <v>333080</v>
      </c>
      <c r="P2141" t="s">
        <v>1066</v>
      </c>
      <c r="Q2141">
        <v>21962</v>
      </c>
      <c r="R2141">
        <v>152</v>
      </c>
      <c r="S2141">
        <v>21962</v>
      </c>
      <c r="T2141">
        <v>2786</v>
      </c>
      <c r="U2141" t="s">
        <v>328</v>
      </c>
      <c r="W2141">
        <v>1158667035</v>
      </c>
      <c r="X2141" s="76">
        <v>44410</v>
      </c>
      <c r="Y2141" s="76">
        <v>44411</v>
      </c>
      <c r="Z2141" s="76">
        <v>44409</v>
      </c>
      <c r="AA2141" s="76">
        <v>44439</v>
      </c>
      <c r="AB2141">
        <v>1080.3800000000001</v>
      </c>
      <c r="AC2141" t="s">
        <v>1067</v>
      </c>
      <c r="AD2141" t="s">
        <v>346</v>
      </c>
      <c r="AE2141" t="s">
        <v>324</v>
      </c>
      <c r="AF2141" t="s">
        <v>1467</v>
      </c>
      <c r="AG2141" t="s">
        <v>1468</v>
      </c>
      <c r="AH2141" t="s">
        <v>329</v>
      </c>
      <c r="AI2141" t="s">
        <v>318</v>
      </c>
      <c r="AJ2141" t="s">
        <v>1070</v>
      </c>
      <c r="AK2141">
        <v>86057</v>
      </c>
      <c r="AL2141">
        <v>36</v>
      </c>
      <c r="AM2141" t="s">
        <v>1425</v>
      </c>
      <c r="AN2141" t="s">
        <v>1426</v>
      </c>
      <c r="AO2141">
        <v>208080925</v>
      </c>
    </row>
    <row r="2142" spans="1:41">
      <c r="A2142" t="s">
        <v>315</v>
      </c>
      <c r="D2142" t="s">
        <v>316</v>
      </c>
      <c r="E2142">
        <v>69341</v>
      </c>
      <c r="F2142" t="s">
        <v>317</v>
      </c>
      <c r="G2142" t="s">
        <v>318</v>
      </c>
      <c r="H2142" s="105" t="s">
        <v>927</v>
      </c>
      <c r="I2142" t="s">
        <v>928</v>
      </c>
      <c r="J2142" t="s">
        <v>929</v>
      </c>
      <c r="K2142" t="s">
        <v>930</v>
      </c>
      <c r="L2142">
        <v>61757</v>
      </c>
      <c r="M2142">
        <v>19541</v>
      </c>
      <c r="O2142">
        <v>333080</v>
      </c>
      <c r="P2142" t="s">
        <v>1066</v>
      </c>
      <c r="Q2142">
        <v>21961</v>
      </c>
      <c r="R2142">
        <v>152</v>
      </c>
      <c r="S2142">
        <v>21961</v>
      </c>
      <c r="T2142">
        <v>2786</v>
      </c>
      <c r="U2142" t="s">
        <v>328</v>
      </c>
      <c r="W2142">
        <v>1158667035</v>
      </c>
      <c r="X2142" s="76">
        <v>44410</v>
      </c>
      <c r="Y2142" s="76">
        <v>44411</v>
      </c>
      <c r="Z2142" s="76">
        <v>44378</v>
      </c>
      <c r="AA2142" s="76">
        <v>44408</v>
      </c>
      <c r="AB2142">
        <v>2949.68</v>
      </c>
      <c r="AC2142" t="s">
        <v>1067</v>
      </c>
      <c r="AD2142" t="s">
        <v>346</v>
      </c>
      <c r="AE2142" t="s">
        <v>324</v>
      </c>
      <c r="AF2142" t="s">
        <v>1469</v>
      </c>
      <c r="AG2142" t="s">
        <v>1468</v>
      </c>
      <c r="AH2142" t="s">
        <v>329</v>
      </c>
      <c r="AI2142" t="s">
        <v>318</v>
      </c>
      <c r="AJ2142" t="s">
        <v>1070</v>
      </c>
      <c r="AK2142">
        <v>86057</v>
      </c>
      <c r="AL2142">
        <v>16</v>
      </c>
      <c r="AM2142" t="s">
        <v>960</v>
      </c>
      <c r="AN2142" t="s">
        <v>961</v>
      </c>
      <c r="AO2142">
        <v>208080866</v>
      </c>
    </row>
    <row r="2143" spans="1:41">
      <c r="A2143" t="s">
        <v>315</v>
      </c>
      <c r="D2143" t="s">
        <v>316</v>
      </c>
      <c r="E2143">
        <v>69341</v>
      </c>
      <c r="F2143" t="s">
        <v>317</v>
      </c>
      <c r="G2143" t="s">
        <v>318</v>
      </c>
      <c r="H2143" s="105" t="s">
        <v>927</v>
      </c>
      <c r="I2143" t="s">
        <v>928</v>
      </c>
      <c r="J2143" t="s">
        <v>929</v>
      </c>
      <c r="K2143" t="s">
        <v>930</v>
      </c>
      <c r="L2143">
        <v>61764</v>
      </c>
      <c r="M2143">
        <v>19541</v>
      </c>
      <c r="O2143">
        <v>333080</v>
      </c>
      <c r="P2143" t="s">
        <v>1066</v>
      </c>
      <c r="Q2143">
        <v>21961</v>
      </c>
      <c r="R2143">
        <v>152</v>
      </c>
      <c r="S2143">
        <v>21961</v>
      </c>
      <c r="T2143">
        <v>2786</v>
      </c>
      <c r="U2143" t="s">
        <v>328</v>
      </c>
      <c r="W2143">
        <v>1158667035</v>
      </c>
      <c r="X2143" s="76">
        <v>44410</v>
      </c>
      <c r="Y2143" s="76">
        <v>44411</v>
      </c>
      <c r="Z2143" s="76">
        <v>44378</v>
      </c>
      <c r="AA2143" s="76">
        <v>44408</v>
      </c>
      <c r="AB2143">
        <v>2246.1799999999998</v>
      </c>
      <c r="AC2143" t="s">
        <v>1067</v>
      </c>
      <c r="AD2143" t="s">
        <v>346</v>
      </c>
      <c r="AE2143" t="s">
        <v>324</v>
      </c>
      <c r="AF2143" t="s">
        <v>1469</v>
      </c>
      <c r="AG2143" t="s">
        <v>1468</v>
      </c>
      <c r="AH2143" t="s">
        <v>329</v>
      </c>
      <c r="AI2143" t="s">
        <v>318</v>
      </c>
      <c r="AJ2143" t="s">
        <v>1070</v>
      </c>
      <c r="AK2143">
        <v>86057</v>
      </c>
      <c r="AL2143">
        <v>37</v>
      </c>
      <c r="AM2143" t="s">
        <v>1442</v>
      </c>
      <c r="AN2143" t="s">
        <v>1443</v>
      </c>
      <c r="AO2143">
        <v>208080932</v>
      </c>
    </row>
    <row r="2144" spans="1:41">
      <c r="A2144" t="s">
        <v>315</v>
      </c>
      <c r="D2144" t="s">
        <v>316</v>
      </c>
      <c r="E2144">
        <v>69341</v>
      </c>
      <c r="F2144" t="s">
        <v>317</v>
      </c>
      <c r="G2144" t="s">
        <v>318</v>
      </c>
      <c r="H2144" s="105" t="s">
        <v>927</v>
      </c>
      <c r="I2144" t="s">
        <v>928</v>
      </c>
      <c r="J2144" t="s">
        <v>929</v>
      </c>
      <c r="K2144" t="s">
        <v>930</v>
      </c>
      <c r="L2144">
        <v>61798</v>
      </c>
      <c r="M2144">
        <v>19572</v>
      </c>
      <c r="O2144">
        <v>333080</v>
      </c>
      <c r="P2144" t="s">
        <v>1066</v>
      </c>
      <c r="Q2144">
        <v>21962</v>
      </c>
      <c r="R2144">
        <v>152</v>
      </c>
      <c r="S2144">
        <v>21962</v>
      </c>
      <c r="T2144">
        <v>2786</v>
      </c>
      <c r="U2144" t="s">
        <v>328</v>
      </c>
      <c r="W2144">
        <v>1158667035</v>
      </c>
      <c r="X2144" s="76">
        <v>44410</v>
      </c>
      <c r="Y2144" s="76">
        <v>44411</v>
      </c>
      <c r="Z2144" s="76">
        <v>44409</v>
      </c>
      <c r="AA2144" s="76">
        <v>44439</v>
      </c>
      <c r="AB2144">
        <v>1080.3800000000001</v>
      </c>
      <c r="AC2144" t="s">
        <v>1067</v>
      </c>
      <c r="AD2144" t="s">
        <v>346</v>
      </c>
      <c r="AE2144" t="s">
        <v>324</v>
      </c>
      <c r="AF2144" t="s">
        <v>1467</v>
      </c>
      <c r="AG2144" t="s">
        <v>1468</v>
      </c>
      <c r="AH2144" t="s">
        <v>329</v>
      </c>
      <c r="AI2144" t="s">
        <v>318</v>
      </c>
      <c r="AJ2144" t="s">
        <v>1070</v>
      </c>
      <c r="AK2144">
        <v>86057</v>
      </c>
      <c r="AL2144">
        <v>11</v>
      </c>
      <c r="AM2144" t="s">
        <v>958</v>
      </c>
      <c r="AN2144" t="s">
        <v>959</v>
      </c>
      <c r="AO2144">
        <v>208081020</v>
      </c>
    </row>
    <row r="2145" spans="1:41">
      <c r="A2145" t="s">
        <v>315</v>
      </c>
      <c r="D2145" t="s">
        <v>316</v>
      </c>
      <c r="E2145">
        <v>69341</v>
      </c>
      <c r="F2145" t="s">
        <v>317</v>
      </c>
      <c r="G2145" t="s">
        <v>318</v>
      </c>
      <c r="H2145" s="105" t="s">
        <v>927</v>
      </c>
      <c r="I2145" t="s">
        <v>928</v>
      </c>
      <c r="J2145" t="s">
        <v>929</v>
      </c>
      <c r="K2145" t="s">
        <v>930</v>
      </c>
      <c r="L2145">
        <v>61762</v>
      </c>
      <c r="M2145">
        <v>19541</v>
      </c>
      <c r="O2145">
        <v>333080</v>
      </c>
      <c r="P2145" t="s">
        <v>1066</v>
      </c>
      <c r="Q2145">
        <v>21961</v>
      </c>
      <c r="R2145">
        <v>152</v>
      </c>
      <c r="S2145">
        <v>21961</v>
      </c>
      <c r="T2145">
        <v>2786</v>
      </c>
      <c r="U2145" t="s">
        <v>328</v>
      </c>
      <c r="W2145">
        <v>1158667035</v>
      </c>
      <c r="X2145" s="76">
        <v>44410</v>
      </c>
      <c r="Y2145" s="76">
        <v>44411</v>
      </c>
      <c r="Z2145" s="76">
        <v>44378</v>
      </c>
      <c r="AA2145" s="76">
        <v>44408</v>
      </c>
      <c r="AB2145">
        <v>2949.68</v>
      </c>
      <c r="AC2145" t="s">
        <v>1067</v>
      </c>
      <c r="AD2145" t="s">
        <v>346</v>
      </c>
      <c r="AE2145" t="s">
        <v>324</v>
      </c>
      <c r="AF2145" t="s">
        <v>1469</v>
      </c>
      <c r="AG2145" t="s">
        <v>1468</v>
      </c>
      <c r="AH2145" t="s">
        <v>329</v>
      </c>
      <c r="AI2145" t="s">
        <v>318</v>
      </c>
      <c r="AJ2145" t="s">
        <v>1070</v>
      </c>
      <c r="AK2145">
        <v>86057</v>
      </c>
      <c r="AL2145">
        <v>35</v>
      </c>
      <c r="AM2145" t="s">
        <v>1429</v>
      </c>
      <c r="AN2145" t="s">
        <v>1430</v>
      </c>
      <c r="AO2145">
        <v>208080918</v>
      </c>
    </row>
    <row r="2146" spans="1:41">
      <c r="A2146" t="s">
        <v>315</v>
      </c>
      <c r="D2146" t="s">
        <v>316</v>
      </c>
      <c r="E2146">
        <v>69341</v>
      </c>
      <c r="F2146" t="s">
        <v>317</v>
      </c>
      <c r="G2146" t="s">
        <v>318</v>
      </c>
      <c r="H2146" s="105" t="s">
        <v>927</v>
      </c>
      <c r="I2146" t="s">
        <v>928</v>
      </c>
      <c r="J2146" t="s">
        <v>929</v>
      </c>
      <c r="K2146" t="s">
        <v>930</v>
      </c>
      <c r="L2146">
        <v>61755</v>
      </c>
      <c r="M2146">
        <v>19541</v>
      </c>
      <c r="O2146">
        <v>333080</v>
      </c>
      <c r="P2146" t="s">
        <v>1066</v>
      </c>
      <c r="Q2146">
        <v>21961</v>
      </c>
      <c r="R2146">
        <v>152</v>
      </c>
      <c r="S2146">
        <v>21961</v>
      </c>
      <c r="T2146">
        <v>2786</v>
      </c>
      <c r="U2146" t="s">
        <v>328</v>
      </c>
      <c r="W2146">
        <v>1158667035</v>
      </c>
      <c r="X2146" s="76">
        <v>44410</v>
      </c>
      <c r="Y2146" s="76">
        <v>44411</v>
      </c>
      <c r="Z2146" s="76">
        <v>44378</v>
      </c>
      <c r="AA2146" s="76">
        <v>44408</v>
      </c>
      <c r="AB2146">
        <v>2949.68</v>
      </c>
      <c r="AC2146" t="s">
        <v>1067</v>
      </c>
      <c r="AD2146" t="s">
        <v>346</v>
      </c>
      <c r="AE2146" t="s">
        <v>324</v>
      </c>
      <c r="AF2146" t="s">
        <v>1469</v>
      </c>
      <c r="AG2146" t="s">
        <v>1468</v>
      </c>
      <c r="AH2146" t="s">
        <v>329</v>
      </c>
      <c r="AI2146" t="s">
        <v>318</v>
      </c>
      <c r="AJ2146" t="s">
        <v>1070</v>
      </c>
      <c r="AK2146">
        <v>86057</v>
      </c>
      <c r="AL2146">
        <v>22</v>
      </c>
      <c r="AM2146" t="s">
        <v>972</v>
      </c>
      <c r="AN2146" t="s">
        <v>973</v>
      </c>
      <c r="AO2146">
        <v>208080843</v>
      </c>
    </row>
    <row r="2147" spans="1:41">
      <c r="A2147" t="s">
        <v>315</v>
      </c>
      <c r="D2147" t="s">
        <v>316</v>
      </c>
      <c r="E2147">
        <v>69341</v>
      </c>
      <c r="F2147" t="s">
        <v>317</v>
      </c>
      <c r="G2147" t="s">
        <v>318</v>
      </c>
      <c r="H2147" s="105" t="s">
        <v>927</v>
      </c>
      <c r="I2147" t="s">
        <v>928</v>
      </c>
      <c r="J2147" t="s">
        <v>929</v>
      </c>
      <c r="K2147" t="s">
        <v>930</v>
      </c>
      <c r="L2147">
        <v>61770</v>
      </c>
      <c r="M2147">
        <v>19541</v>
      </c>
      <c r="O2147">
        <v>333080</v>
      </c>
      <c r="P2147" t="s">
        <v>1066</v>
      </c>
      <c r="Q2147">
        <v>21961</v>
      </c>
      <c r="R2147">
        <v>152</v>
      </c>
      <c r="S2147">
        <v>21961</v>
      </c>
      <c r="T2147">
        <v>2786</v>
      </c>
      <c r="U2147" t="s">
        <v>328</v>
      </c>
      <c r="W2147">
        <v>1158667035</v>
      </c>
      <c r="X2147" s="76">
        <v>44410</v>
      </c>
      <c r="Y2147" s="76">
        <v>44411</v>
      </c>
      <c r="Z2147" s="76">
        <v>44378</v>
      </c>
      <c r="AA2147" s="76">
        <v>44408</v>
      </c>
      <c r="AB2147">
        <v>2949.68</v>
      </c>
      <c r="AC2147" t="s">
        <v>1067</v>
      </c>
      <c r="AD2147" t="s">
        <v>346</v>
      </c>
      <c r="AE2147" t="s">
        <v>324</v>
      </c>
      <c r="AF2147" t="s">
        <v>1469</v>
      </c>
      <c r="AG2147" t="s">
        <v>1468</v>
      </c>
      <c r="AH2147" t="s">
        <v>329</v>
      </c>
      <c r="AI2147" t="s">
        <v>318</v>
      </c>
      <c r="AJ2147" t="s">
        <v>1070</v>
      </c>
      <c r="AK2147">
        <v>86057</v>
      </c>
      <c r="AL2147">
        <v>40</v>
      </c>
      <c r="AM2147" t="s">
        <v>1450</v>
      </c>
      <c r="AN2147" t="s">
        <v>1451</v>
      </c>
      <c r="AO2147">
        <v>208080992</v>
      </c>
    </row>
    <row r="2148" spans="1:41">
      <c r="A2148" t="s">
        <v>315</v>
      </c>
      <c r="D2148" t="s">
        <v>316</v>
      </c>
      <c r="E2148">
        <v>69341</v>
      </c>
      <c r="F2148" t="s">
        <v>317</v>
      </c>
      <c r="G2148" t="s">
        <v>318</v>
      </c>
      <c r="H2148" s="105" t="s">
        <v>927</v>
      </c>
      <c r="I2148" t="s">
        <v>928</v>
      </c>
      <c r="J2148" t="s">
        <v>929</v>
      </c>
      <c r="K2148" t="s">
        <v>930</v>
      </c>
      <c r="L2148">
        <v>61781</v>
      </c>
      <c r="M2148">
        <v>19572</v>
      </c>
      <c r="O2148">
        <v>333080</v>
      </c>
      <c r="P2148" t="s">
        <v>1066</v>
      </c>
      <c r="Q2148">
        <v>21962</v>
      </c>
      <c r="R2148">
        <v>152</v>
      </c>
      <c r="S2148">
        <v>21962</v>
      </c>
      <c r="T2148">
        <v>2786</v>
      </c>
      <c r="U2148" t="s">
        <v>328</v>
      </c>
      <c r="W2148">
        <v>1158667035</v>
      </c>
      <c r="X2148" s="76">
        <v>44410</v>
      </c>
      <c r="Y2148" s="76">
        <v>44411</v>
      </c>
      <c r="Z2148" s="76">
        <v>44409</v>
      </c>
      <c r="AA2148" s="76">
        <v>44439</v>
      </c>
      <c r="AB2148">
        <v>2949.68</v>
      </c>
      <c r="AC2148" t="s">
        <v>1067</v>
      </c>
      <c r="AD2148" t="s">
        <v>346</v>
      </c>
      <c r="AE2148" t="s">
        <v>324</v>
      </c>
      <c r="AF2148" t="s">
        <v>1467</v>
      </c>
      <c r="AG2148" t="s">
        <v>1468</v>
      </c>
      <c r="AH2148" t="s">
        <v>329</v>
      </c>
      <c r="AI2148" t="s">
        <v>318</v>
      </c>
      <c r="AJ2148" t="s">
        <v>1070</v>
      </c>
      <c r="AK2148">
        <v>86057</v>
      </c>
      <c r="AL2148">
        <v>17</v>
      </c>
      <c r="AM2148" t="s">
        <v>936</v>
      </c>
      <c r="AN2148" t="s">
        <v>937</v>
      </c>
      <c r="AO2148">
        <v>208080850</v>
      </c>
    </row>
    <row r="2149" spans="1:41">
      <c r="A2149" t="s">
        <v>315</v>
      </c>
      <c r="D2149" t="s">
        <v>316</v>
      </c>
      <c r="E2149">
        <v>69341</v>
      </c>
      <c r="F2149" t="s">
        <v>317</v>
      </c>
      <c r="G2149" t="s">
        <v>318</v>
      </c>
      <c r="H2149" s="105" t="s">
        <v>927</v>
      </c>
      <c r="I2149" t="s">
        <v>928</v>
      </c>
      <c r="J2149" t="s">
        <v>929</v>
      </c>
      <c r="K2149" t="s">
        <v>930</v>
      </c>
      <c r="L2149">
        <v>61794</v>
      </c>
      <c r="M2149">
        <v>19572</v>
      </c>
      <c r="O2149">
        <v>333080</v>
      </c>
      <c r="P2149" t="s">
        <v>1066</v>
      </c>
      <c r="Q2149">
        <v>21962</v>
      </c>
      <c r="R2149">
        <v>152</v>
      </c>
      <c r="S2149">
        <v>21962</v>
      </c>
      <c r="T2149">
        <v>2786</v>
      </c>
      <c r="U2149" t="s">
        <v>328</v>
      </c>
      <c r="W2149">
        <v>1158667035</v>
      </c>
      <c r="X2149" s="76">
        <v>44410</v>
      </c>
      <c r="Y2149" s="76">
        <v>44411</v>
      </c>
      <c r="Z2149" s="76">
        <v>44409</v>
      </c>
      <c r="AA2149" s="76">
        <v>44439</v>
      </c>
      <c r="AB2149">
        <v>2859.23</v>
      </c>
      <c r="AC2149" t="s">
        <v>1067</v>
      </c>
      <c r="AD2149" t="s">
        <v>346</v>
      </c>
      <c r="AE2149" t="s">
        <v>324</v>
      </c>
      <c r="AF2149" t="s">
        <v>1467</v>
      </c>
      <c r="AG2149" t="s">
        <v>1468</v>
      </c>
      <c r="AH2149" t="s">
        <v>329</v>
      </c>
      <c r="AI2149" t="s">
        <v>318</v>
      </c>
      <c r="AJ2149" t="s">
        <v>1070</v>
      </c>
      <c r="AK2149">
        <v>86057</v>
      </c>
      <c r="AL2149">
        <v>12</v>
      </c>
      <c r="AM2149" t="s">
        <v>974</v>
      </c>
      <c r="AN2149" t="s">
        <v>975</v>
      </c>
      <c r="AO2149">
        <v>208080985</v>
      </c>
    </row>
    <row r="2150" spans="1:41">
      <c r="A2150" t="s">
        <v>315</v>
      </c>
      <c r="D2150" t="s">
        <v>316</v>
      </c>
      <c r="E2150">
        <v>69341</v>
      </c>
      <c r="F2150" t="s">
        <v>317</v>
      </c>
      <c r="G2150" t="s">
        <v>318</v>
      </c>
      <c r="H2150" s="105" t="s">
        <v>927</v>
      </c>
      <c r="I2150" t="s">
        <v>928</v>
      </c>
      <c r="J2150" t="s">
        <v>929</v>
      </c>
      <c r="K2150" t="s">
        <v>930</v>
      </c>
      <c r="L2150">
        <v>61789</v>
      </c>
      <c r="M2150">
        <v>19572</v>
      </c>
      <c r="O2150">
        <v>333080</v>
      </c>
      <c r="P2150" t="s">
        <v>1066</v>
      </c>
      <c r="Q2150">
        <v>21962</v>
      </c>
      <c r="R2150">
        <v>152</v>
      </c>
      <c r="S2150">
        <v>21962</v>
      </c>
      <c r="T2150">
        <v>2786</v>
      </c>
      <c r="U2150" t="s">
        <v>328</v>
      </c>
      <c r="W2150">
        <v>1158667035</v>
      </c>
      <c r="X2150" s="76">
        <v>44410</v>
      </c>
      <c r="Y2150" s="76">
        <v>44411</v>
      </c>
      <c r="Z2150" s="76">
        <v>44409</v>
      </c>
      <c r="AA2150" s="76">
        <v>44439</v>
      </c>
      <c r="AB2150">
        <v>2246.1799999999998</v>
      </c>
      <c r="AC2150" t="s">
        <v>1067</v>
      </c>
      <c r="AD2150" t="s">
        <v>346</v>
      </c>
      <c r="AE2150" t="s">
        <v>324</v>
      </c>
      <c r="AF2150" t="s">
        <v>1467</v>
      </c>
      <c r="AG2150" t="s">
        <v>1468</v>
      </c>
      <c r="AH2150" t="s">
        <v>329</v>
      </c>
      <c r="AI2150" t="s">
        <v>318</v>
      </c>
      <c r="AJ2150" t="s">
        <v>1070</v>
      </c>
      <c r="AK2150">
        <v>86057</v>
      </c>
      <c r="AL2150">
        <v>37</v>
      </c>
      <c r="AM2150" t="s">
        <v>1442</v>
      </c>
      <c r="AN2150" t="s">
        <v>1443</v>
      </c>
      <c r="AO2150">
        <v>208080932</v>
      </c>
    </row>
    <row r="2151" spans="1:41">
      <c r="A2151" t="s">
        <v>315</v>
      </c>
      <c r="D2151" t="s">
        <v>316</v>
      </c>
      <c r="E2151">
        <v>69341</v>
      </c>
      <c r="F2151" t="s">
        <v>317</v>
      </c>
      <c r="G2151" t="s">
        <v>318</v>
      </c>
      <c r="H2151" s="105" t="s">
        <v>927</v>
      </c>
      <c r="I2151" t="s">
        <v>928</v>
      </c>
      <c r="J2151" t="s">
        <v>929</v>
      </c>
      <c r="K2151" t="s">
        <v>930</v>
      </c>
      <c r="L2151">
        <v>61761</v>
      </c>
      <c r="M2151">
        <v>19541</v>
      </c>
      <c r="O2151">
        <v>333080</v>
      </c>
      <c r="P2151" t="s">
        <v>1066</v>
      </c>
      <c r="Q2151">
        <v>21961</v>
      </c>
      <c r="R2151">
        <v>152</v>
      </c>
      <c r="S2151">
        <v>21961</v>
      </c>
      <c r="T2151">
        <v>2786</v>
      </c>
      <c r="U2151" t="s">
        <v>328</v>
      </c>
      <c r="W2151">
        <v>1158667035</v>
      </c>
      <c r="X2151" s="76">
        <v>44410</v>
      </c>
      <c r="Y2151" s="76">
        <v>44411</v>
      </c>
      <c r="Z2151" s="76">
        <v>44378</v>
      </c>
      <c r="AA2151" s="76">
        <v>44408</v>
      </c>
      <c r="AB2151">
        <v>2281.35</v>
      </c>
      <c r="AC2151" t="s">
        <v>1067</v>
      </c>
      <c r="AD2151" t="s">
        <v>346</v>
      </c>
      <c r="AE2151" t="s">
        <v>324</v>
      </c>
      <c r="AF2151" t="s">
        <v>1469</v>
      </c>
      <c r="AG2151" t="s">
        <v>1468</v>
      </c>
      <c r="AH2151" t="s">
        <v>329</v>
      </c>
      <c r="AI2151" t="s">
        <v>318</v>
      </c>
      <c r="AJ2151" t="s">
        <v>1070</v>
      </c>
      <c r="AK2151">
        <v>86057</v>
      </c>
      <c r="AL2151">
        <v>34</v>
      </c>
      <c r="AM2151" t="s">
        <v>1436</v>
      </c>
      <c r="AN2151" t="s">
        <v>1437</v>
      </c>
      <c r="AO2151">
        <v>208080902</v>
      </c>
    </row>
    <row r="2152" spans="1:41">
      <c r="A2152" t="s">
        <v>315</v>
      </c>
      <c r="D2152" t="s">
        <v>316</v>
      </c>
      <c r="E2152">
        <v>69341</v>
      </c>
      <c r="F2152" t="s">
        <v>317</v>
      </c>
      <c r="G2152" t="s">
        <v>318</v>
      </c>
      <c r="H2152" s="105" t="s">
        <v>927</v>
      </c>
      <c r="I2152" t="s">
        <v>928</v>
      </c>
      <c r="J2152" t="s">
        <v>929</v>
      </c>
      <c r="K2152" t="s">
        <v>930</v>
      </c>
      <c r="L2152">
        <v>61795</v>
      </c>
      <c r="M2152">
        <v>19572</v>
      </c>
      <c r="O2152">
        <v>333080</v>
      </c>
      <c r="P2152" t="s">
        <v>1066</v>
      </c>
      <c r="Q2152">
        <v>21962</v>
      </c>
      <c r="R2152">
        <v>152</v>
      </c>
      <c r="S2152">
        <v>21962</v>
      </c>
      <c r="T2152">
        <v>2786</v>
      </c>
      <c r="U2152" t="s">
        <v>328</v>
      </c>
      <c r="W2152">
        <v>1158667035</v>
      </c>
      <c r="X2152" s="76">
        <v>44410</v>
      </c>
      <c r="Y2152" s="76">
        <v>44411</v>
      </c>
      <c r="Z2152" s="76">
        <v>44409</v>
      </c>
      <c r="AA2152" s="76">
        <v>44439</v>
      </c>
      <c r="AB2152">
        <v>2949.68</v>
      </c>
      <c r="AC2152" t="s">
        <v>1067</v>
      </c>
      <c r="AD2152" t="s">
        <v>346</v>
      </c>
      <c r="AE2152" t="s">
        <v>324</v>
      </c>
      <c r="AF2152" t="s">
        <v>1467</v>
      </c>
      <c r="AG2152" t="s">
        <v>1468</v>
      </c>
      <c r="AH2152" t="s">
        <v>329</v>
      </c>
      <c r="AI2152" t="s">
        <v>318</v>
      </c>
      <c r="AJ2152" t="s">
        <v>1070</v>
      </c>
      <c r="AK2152">
        <v>86057</v>
      </c>
      <c r="AL2152">
        <v>40</v>
      </c>
      <c r="AM2152" t="s">
        <v>1450</v>
      </c>
      <c r="AN2152" t="s">
        <v>1451</v>
      </c>
      <c r="AO2152">
        <v>208080992</v>
      </c>
    </row>
    <row r="2153" spans="1:41">
      <c r="A2153" t="s">
        <v>315</v>
      </c>
      <c r="D2153" t="s">
        <v>316</v>
      </c>
      <c r="E2153">
        <v>69341</v>
      </c>
      <c r="F2153" t="s">
        <v>317</v>
      </c>
      <c r="G2153" t="s">
        <v>318</v>
      </c>
      <c r="H2153" s="105" t="s">
        <v>927</v>
      </c>
      <c r="I2153" t="s">
        <v>928</v>
      </c>
      <c r="J2153" t="s">
        <v>929</v>
      </c>
      <c r="K2153" t="s">
        <v>930</v>
      </c>
      <c r="L2153">
        <v>61776</v>
      </c>
      <c r="M2153">
        <v>19541</v>
      </c>
      <c r="O2153">
        <v>333080</v>
      </c>
      <c r="P2153" t="s">
        <v>1066</v>
      </c>
      <c r="Q2153">
        <v>21961</v>
      </c>
      <c r="R2153">
        <v>152</v>
      </c>
      <c r="S2153">
        <v>21961</v>
      </c>
      <c r="T2153">
        <v>2786</v>
      </c>
      <c r="U2153" t="s">
        <v>328</v>
      </c>
      <c r="W2153">
        <v>1158667035</v>
      </c>
      <c r="X2153" s="76">
        <v>44410</v>
      </c>
      <c r="Y2153" s="76">
        <v>44411</v>
      </c>
      <c r="Z2153" s="76">
        <v>44378</v>
      </c>
      <c r="AA2153" s="76">
        <v>44408</v>
      </c>
      <c r="AB2153">
        <v>3009.98</v>
      </c>
      <c r="AC2153" t="s">
        <v>1067</v>
      </c>
      <c r="AD2153" t="s">
        <v>346</v>
      </c>
      <c r="AE2153" t="s">
        <v>324</v>
      </c>
      <c r="AF2153" t="s">
        <v>1469</v>
      </c>
      <c r="AG2153" t="s">
        <v>1468</v>
      </c>
      <c r="AH2153" t="s">
        <v>329</v>
      </c>
      <c r="AI2153" t="s">
        <v>318</v>
      </c>
      <c r="AJ2153" t="s">
        <v>1070</v>
      </c>
      <c r="AK2153">
        <v>86057</v>
      </c>
      <c r="AL2153">
        <v>43</v>
      </c>
      <c r="AM2153" t="s">
        <v>1434</v>
      </c>
      <c r="AN2153" t="s">
        <v>1435</v>
      </c>
      <c r="AO2153">
        <v>208081050</v>
      </c>
    </row>
    <row r="2154" spans="1:41">
      <c r="A2154" t="s">
        <v>315</v>
      </c>
      <c r="D2154" t="s">
        <v>316</v>
      </c>
      <c r="E2154">
        <v>69341</v>
      </c>
      <c r="F2154" t="s">
        <v>317</v>
      </c>
      <c r="G2154" t="s">
        <v>318</v>
      </c>
      <c r="H2154" s="105" t="s">
        <v>927</v>
      </c>
      <c r="I2154" t="s">
        <v>928</v>
      </c>
      <c r="J2154" t="s">
        <v>929</v>
      </c>
      <c r="K2154" t="s">
        <v>930</v>
      </c>
      <c r="L2154">
        <v>61777</v>
      </c>
      <c r="M2154">
        <v>19541</v>
      </c>
      <c r="O2154">
        <v>333080</v>
      </c>
      <c r="P2154" t="s">
        <v>1066</v>
      </c>
      <c r="Q2154">
        <v>21961</v>
      </c>
      <c r="R2154">
        <v>152</v>
      </c>
      <c r="S2154">
        <v>21961</v>
      </c>
      <c r="T2154">
        <v>2786</v>
      </c>
      <c r="U2154" t="s">
        <v>328</v>
      </c>
      <c r="W2154">
        <v>1158667035</v>
      </c>
      <c r="X2154" s="76">
        <v>44410</v>
      </c>
      <c r="Y2154" s="76">
        <v>44411</v>
      </c>
      <c r="Z2154" s="76">
        <v>44378</v>
      </c>
      <c r="AA2154" s="76">
        <v>44408</v>
      </c>
      <c r="AB2154">
        <v>2949.68</v>
      </c>
      <c r="AC2154" t="s">
        <v>1067</v>
      </c>
      <c r="AD2154" t="s">
        <v>346</v>
      </c>
      <c r="AE2154" t="s">
        <v>324</v>
      </c>
      <c r="AF2154" t="s">
        <v>1469</v>
      </c>
      <c r="AG2154" t="s">
        <v>1468</v>
      </c>
      <c r="AH2154" t="s">
        <v>329</v>
      </c>
      <c r="AI2154" t="s">
        <v>318</v>
      </c>
      <c r="AJ2154" t="s">
        <v>1070</v>
      </c>
      <c r="AK2154">
        <v>86057</v>
      </c>
      <c r="AL2154">
        <v>44</v>
      </c>
      <c r="AM2154" t="s">
        <v>1448</v>
      </c>
      <c r="AN2154" t="s">
        <v>1449</v>
      </c>
      <c r="AO2154">
        <v>208081066</v>
      </c>
    </row>
    <row r="2155" spans="1:41">
      <c r="A2155" t="s">
        <v>315</v>
      </c>
      <c r="D2155" t="s">
        <v>316</v>
      </c>
      <c r="E2155">
        <v>69341</v>
      </c>
      <c r="F2155" t="s">
        <v>317</v>
      </c>
      <c r="G2155" t="s">
        <v>318</v>
      </c>
      <c r="H2155" s="105" t="s">
        <v>927</v>
      </c>
      <c r="I2155" t="s">
        <v>928</v>
      </c>
      <c r="J2155" t="s">
        <v>929</v>
      </c>
      <c r="K2155" t="s">
        <v>930</v>
      </c>
      <c r="L2155">
        <v>61760</v>
      </c>
      <c r="M2155">
        <v>19541</v>
      </c>
      <c r="O2155">
        <v>333080</v>
      </c>
      <c r="P2155" t="s">
        <v>1066</v>
      </c>
      <c r="Q2155">
        <v>21961</v>
      </c>
      <c r="R2155">
        <v>152</v>
      </c>
      <c r="S2155">
        <v>21961</v>
      </c>
      <c r="T2155">
        <v>2786</v>
      </c>
      <c r="U2155" t="s">
        <v>328</v>
      </c>
      <c r="W2155">
        <v>1158667035</v>
      </c>
      <c r="X2155" s="76">
        <v>44410</v>
      </c>
      <c r="Y2155" s="76">
        <v>44411</v>
      </c>
      <c r="Z2155" s="76">
        <v>44378</v>
      </c>
      <c r="AA2155" s="76">
        <v>44408</v>
      </c>
      <c r="AB2155">
        <v>1080.3800000000001</v>
      </c>
      <c r="AC2155" t="s">
        <v>1067</v>
      </c>
      <c r="AD2155" t="s">
        <v>346</v>
      </c>
      <c r="AE2155" t="s">
        <v>324</v>
      </c>
      <c r="AF2155" t="s">
        <v>1469</v>
      </c>
      <c r="AG2155" t="s">
        <v>1468</v>
      </c>
      <c r="AH2155" t="s">
        <v>329</v>
      </c>
      <c r="AI2155" t="s">
        <v>318</v>
      </c>
      <c r="AJ2155" t="s">
        <v>1070</v>
      </c>
      <c r="AK2155">
        <v>86057</v>
      </c>
      <c r="AL2155">
        <v>33</v>
      </c>
      <c r="AM2155" t="s">
        <v>1446</v>
      </c>
      <c r="AN2155" t="s">
        <v>1447</v>
      </c>
      <c r="AO2155">
        <v>208080896</v>
      </c>
    </row>
    <row r="2156" spans="1:41">
      <c r="A2156" t="s">
        <v>315</v>
      </c>
      <c r="D2156" t="s">
        <v>316</v>
      </c>
      <c r="E2156">
        <v>69341</v>
      </c>
      <c r="F2156" t="s">
        <v>317</v>
      </c>
      <c r="G2156" t="s">
        <v>318</v>
      </c>
      <c r="H2156" s="105" t="s">
        <v>927</v>
      </c>
      <c r="I2156" t="s">
        <v>928</v>
      </c>
      <c r="J2156" t="s">
        <v>929</v>
      </c>
      <c r="K2156" t="s">
        <v>930</v>
      </c>
      <c r="L2156">
        <v>61792</v>
      </c>
      <c r="M2156">
        <v>19572</v>
      </c>
      <c r="O2156">
        <v>333080</v>
      </c>
      <c r="P2156" t="s">
        <v>1066</v>
      </c>
      <c r="Q2156">
        <v>21962</v>
      </c>
      <c r="R2156">
        <v>152</v>
      </c>
      <c r="S2156">
        <v>21962</v>
      </c>
      <c r="T2156">
        <v>2786</v>
      </c>
      <c r="U2156" t="s">
        <v>328</v>
      </c>
      <c r="W2156">
        <v>1158667035</v>
      </c>
      <c r="X2156" s="76">
        <v>44410</v>
      </c>
      <c r="Y2156" s="76">
        <v>44411</v>
      </c>
      <c r="Z2156" s="76">
        <v>44409</v>
      </c>
      <c r="AA2156" s="76">
        <v>44439</v>
      </c>
      <c r="AB2156">
        <v>3009.98</v>
      </c>
      <c r="AC2156" t="s">
        <v>1067</v>
      </c>
      <c r="AD2156" t="s">
        <v>346</v>
      </c>
      <c r="AE2156" t="s">
        <v>324</v>
      </c>
      <c r="AF2156" t="s">
        <v>1467</v>
      </c>
      <c r="AG2156" t="s">
        <v>1468</v>
      </c>
      <c r="AH2156" t="s">
        <v>329</v>
      </c>
      <c r="AI2156" t="s">
        <v>318</v>
      </c>
      <c r="AJ2156" t="s">
        <v>1070</v>
      </c>
      <c r="AK2156">
        <v>86057</v>
      </c>
      <c r="AL2156">
        <v>21</v>
      </c>
      <c r="AM2156" t="s">
        <v>956</v>
      </c>
      <c r="AN2156" t="s">
        <v>957</v>
      </c>
      <c r="AO2156">
        <v>208080962</v>
      </c>
    </row>
    <row r="2157" spans="1:41">
      <c r="A2157" t="s">
        <v>315</v>
      </c>
      <c r="D2157" t="s">
        <v>316</v>
      </c>
      <c r="E2157">
        <v>69341</v>
      </c>
      <c r="F2157" t="s">
        <v>317</v>
      </c>
      <c r="G2157" t="s">
        <v>318</v>
      </c>
      <c r="H2157" s="105" t="s">
        <v>927</v>
      </c>
      <c r="I2157" t="s">
        <v>928</v>
      </c>
      <c r="J2157" t="s">
        <v>929</v>
      </c>
      <c r="K2157" t="s">
        <v>930</v>
      </c>
      <c r="L2157">
        <v>61802</v>
      </c>
      <c r="M2157">
        <v>19572</v>
      </c>
      <c r="O2157">
        <v>333080</v>
      </c>
      <c r="P2157" t="s">
        <v>1066</v>
      </c>
      <c r="Q2157">
        <v>21962</v>
      </c>
      <c r="R2157">
        <v>152</v>
      </c>
      <c r="S2157">
        <v>21962</v>
      </c>
      <c r="T2157">
        <v>2786</v>
      </c>
      <c r="U2157" t="s">
        <v>328</v>
      </c>
      <c r="W2157">
        <v>1158667035</v>
      </c>
      <c r="X2157" s="76">
        <v>44410</v>
      </c>
      <c r="Y2157" s="76">
        <v>44411</v>
      </c>
      <c r="Z2157" s="76">
        <v>44409</v>
      </c>
      <c r="AA2157" s="76">
        <v>44439</v>
      </c>
      <c r="AB2157">
        <v>2949.68</v>
      </c>
      <c r="AC2157" t="s">
        <v>1067</v>
      </c>
      <c r="AD2157" t="s">
        <v>346</v>
      </c>
      <c r="AE2157" t="s">
        <v>324</v>
      </c>
      <c r="AF2157" t="s">
        <v>1467</v>
      </c>
      <c r="AG2157" t="s">
        <v>1468</v>
      </c>
      <c r="AH2157" t="s">
        <v>329</v>
      </c>
      <c r="AI2157" t="s">
        <v>318</v>
      </c>
      <c r="AJ2157" t="s">
        <v>1070</v>
      </c>
      <c r="AK2157">
        <v>86057</v>
      </c>
      <c r="AL2157">
        <v>44</v>
      </c>
      <c r="AM2157" t="s">
        <v>1448</v>
      </c>
      <c r="AN2157" t="s">
        <v>1449</v>
      </c>
      <c r="AO2157">
        <v>208081066</v>
      </c>
    </row>
    <row r="2158" spans="1:41">
      <c r="A2158" t="s">
        <v>315</v>
      </c>
      <c r="D2158" t="s">
        <v>316</v>
      </c>
      <c r="E2158">
        <v>69341</v>
      </c>
      <c r="F2158" t="s">
        <v>317</v>
      </c>
      <c r="G2158" t="s">
        <v>318</v>
      </c>
      <c r="H2158" s="105" t="s">
        <v>927</v>
      </c>
      <c r="I2158" t="s">
        <v>928</v>
      </c>
      <c r="J2158" t="s">
        <v>929</v>
      </c>
      <c r="K2158" t="s">
        <v>930</v>
      </c>
      <c r="L2158">
        <v>61786</v>
      </c>
      <c r="M2158">
        <v>19572</v>
      </c>
      <c r="O2158">
        <v>333080</v>
      </c>
      <c r="P2158" t="s">
        <v>1066</v>
      </c>
      <c r="Q2158">
        <v>21962</v>
      </c>
      <c r="R2158">
        <v>152</v>
      </c>
      <c r="S2158">
        <v>21962</v>
      </c>
      <c r="T2158">
        <v>2786</v>
      </c>
      <c r="U2158" t="s">
        <v>328</v>
      </c>
      <c r="W2158">
        <v>1158667035</v>
      </c>
      <c r="X2158" s="76">
        <v>44410</v>
      </c>
      <c r="Y2158" s="76">
        <v>44411</v>
      </c>
      <c r="Z2158" s="76">
        <v>44409</v>
      </c>
      <c r="AA2158" s="76">
        <v>44439</v>
      </c>
      <c r="AB2158">
        <v>2281.35</v>
      </c>
      <c r="AC2158" t="s">
        <v>1067</v>
      </c>
      <c r="AD2158" t="s">
        <v>346</v>
      </c>
      <c r="AE2158" t="s">
        <v>324</v>
      </c>
      <c r="AF2158" t="s">
        <v>1467</v>
      </c>
      <c r="AG2158" t="s">
        <v>1468</v>
      </c>
      <c r="AH2158" t="s">
        <v>329</v>
      </c>
      <c r="AI2158" t="s">
        <v>318</v>
      </c>
      <c r="AJ2158" t="s">
        <v>1070</v>
      </c>
      <c r="AK2158">
        <v>86057</v>
      </c>
      <c r="AL2158">
        <v>34</v>
      </c>
      <c r="AM2158" t="s">
        <v>1436</v>
      </c>
      <c r="AN2158" t="s">
        <v>1437</v>
      </c>
      <c r="AO2158">
        <v>208080902</v>
      </c>
    </row>
    <row r="2159" spans="1:41">
      <c r="A2159" t="s">
        <v>315</v>
      </c>
      <c r="D2159" t="s">
        <v>316</v>
      </c>
      <c r="E2159">
        <v>69341</v>
      </c>
      <c r="F2159" t="s">
        <v>317</v>
      </c>
      <c r="G2159" t="s">
        <v>318</v>
      </c>
      <c r="H2159" s="105" t="s">
        <v>927</v>
      </c>
      <c r="I2159" t="s">
        <v>928</v>
      </c>
      <c r="J2159" t="s">
        <v>929</v>
      </c>
      <c r="K2159" t="s">
        <v>930</v>
      </c>
      <c r="L2159">
        <v>61779</v>
      </c>
      <c r="M2159">
        <v>19541</v>
      </c>
      <c r="O2159">
        <v>333080</v>
      </c>
      <c r="P2159" t="s">
        <v>1066</v>
      </c>
      <c r="Q2159">
        <v>21961</v>
      </c>
      <c r="R2159">
        <v>152</v>
      </c>
      <c r="S2159">
        <v>21961</v>
      </c>
      <c r="T2159">
        <v>2786</v>
      </c>
      <c r="U2159" t="s">
        <v>328</v>
      </c>
      <c r="W2159">
        <v>1158667035</v>
      </c>
      <c r="X2159" s="76">
        <v>44410</v>
      </c>
      <c r="Y2159" s="76">
        <v>44411</v>
      </c>
      <c r="Z2159" s="76">
        <v>44378</v>
      </c>
      <c r="AA2159" s="76">
        <v>44408</v>
      </c>
      <c r="AB2159">
        <v>3009.98</v>
      </c>
      <c r="AC2159" t="s">
        <v>1067</v>
      </c>
      <c r="AD2159" t="s">
        <v>346</v>
      </c>
      <c r="AE2159" t="s">
        <v>324</v>
      </c>
      <c r="AF2159" t="s">
        <v>1469</v>
      </c>
      <c r="AG2159" t="s">
        <v>1468</v>
      </c>
      <c r="AH2159" t="s">
        <v>329</v>
      </c>
      <c r="AI2159" t="s">
        <v>318</v>
      </c>
      <c r="AJ2159" t="s">
        <v>1070</v>
      </c>
      <c r="AK2159">
        <v>86057</v>
      </c>
      <c r="AL2159">
        <v>46</v>
      </c>
      <c r="AM2159" t="s">
        <v>1444</v>
      </c>
      <c r="AN2159" t="s">
        <v>1445</v>
      </c>
      <c r="AO2159">
        <v>208081080</v>
      </c>
    </row>
    <row r="2160" spans="1:41">
      <c r="A2160" t="s">
        <v>315</v>
      </c>
      <c r="D2160" t="s">
        <v>316</v>
      </c>
      <c r="E2160">
        <v>69341</v>
      </c>
      <c r="F2160" t="s">
        <v>317</v>
      </c>
      <c r="G2160" t="s">
        <v>318</v>
      </c>
      <c r="H2160" s="105" t="s">
        <v>927</v>
      </c>
      <c r="I2160" t="s">
        <v>928</v>
      </c>
      <c r="J2160" t="s">
        <v>929</v>
      </c>
      <c r="K2160" t="s">
        <v>930</v>
      </c>
      <c r="L2160">
        <v>61804</v>
      </c>
      <c r="M2160">
        <v>19572</v>
      </c>
      <c r="O2160">
        <v>333080</v>
      </c>
      <c r="P2160" t="s">
        <v>1066</v>
      </c>
      <c r="Q2160">
        <v>21962</v>
      </c>
      <c r="R2160">
        <v>152</v>
      </c>
      <c r="S2160">
        <v>21962</v>
      </c>
      <c r="T2160">
        <v>2786</v>
      </c>
      <c r="U2160" t="s">
        <v>328</v>
      </c>
      <c r="W2160">
        <v>1158667035</v>
      </c>
      <c r="X2160" s="76">
        <v>44410</v>
      </c>
      <c r="Y2160" s="76">
        <v>44411</v>
      </c>
      <c r="Z2160" s="76">
        <v>44409</v>
      </c>
      <c r="AA2160" s="76">
        <v>44439</v>
      </c>
      <c r="AB2160">
        <v>3009.98</v>
      </c>
      <c r="AC2160" t="s">
        <v>1067</v>
      </c>
      <c r="AD2160" t="s">
        <v>346</v>
      </c>
      <c r="AE2160" t="s">
        <v>324</v>
      </c>
      <c r="AF2160" t="s">
        <v>1467</v>
      </c>
      <c r="AG2160" t="s">
        <v>1468</v>
      </c>
      <c r="AH2160" t="s">
        <v>329</v>
      </c>
      <c r="AI2160" t="s">
        <v>318</v>
      </c>
      <c r="AJ2160" t="s">
        <v>1070</v>
      </c>
      <c r="AK2160">
        <v>86057</v>
      </c>
      <c r="AL2160">
        <v>46</v>
      </c>
      <c r="AM2160" t="s">
        <v>1444</v>
      </c>
      <c r="AN2160" t="s">
        <v>1445</v>
      </c>
      <c r="AO2160">
        <v>208081080</v>
      </c>
    </row>
    <row r="2161" spans="1:41">
      <c r="A2161" t="s">
        <v>315</v>
      </c>
      <c r="D2161" t="s">
        <v>316</v>
      </c>
      <c r="E2161">
        <v>69341</v>
      </c>
      <c r="F2161" t="s">
        <v>317</v>
      </c>
      <c r="G2161" t="s">
        <v>318</v>
      </c>
      <c r="H2161" s="105" t="s">
        <v>927</v>
      </c>
      <c r="I2161" t="s">
        <v>928</v>
      </c>
      <c r="J2161" t="s">
        <v>929</v>
      </c>
      <c r="K2161" t="s">
        <v>930</v>
      </c>
      <c r="L2161">
        <v>61765</v>
      </c>
      <c r="M2161">
        <v>19541</v>
      </c>
      <c r="O2161">
        <v>333080</v>
      </c>
      <c r="P2161" t="s">
        <v>1066</v>
      </c>
      <c r="Q2161">
        <v>21961</v>
      </c>
      <c r="R2161">
        <v>152</v>
      </c>
      <c r="S2161">
        <v>21961</v>
      </c>
      <c r="T2161">
        <v>2786</v>
      </c>
      <c r="U2161" t="s">
        <v>328</v>
      </c>
      <c r="W2161">
        <v>1158667035</v>
      </c>
      <c r="X2161" s="76">
        <v>44410</v>
      </c>
      <c r="Y2161" s="76">
        <v>44411</v>
      </c>
      <c r="Z2161" s="76">
        <v>44378</v>
      </c>
      <c r="AA2161" s="76">
        <v>44408</v>
      </c>
      <c r="AB2161">
        <v>2949.68</v>
      </c>
      <c r="AC2161" t="s">
        <v>1067</v>
      </c>
      <c r="AD2161" t="s">
        <v>346</v>
      </c>
      <c r="AE2161" t="s">
        <v>324</v>
      </c>
      <c r="AF2161" t="s">
        <v>1469</v>
      </c>
      <c r="AG2161" t="s">
        <v>1468</v>
      </c>
      <c r="AH2161" t="s">
        <v>329</v>
      </c>
      <c r="AI2161" t="s">
        <v>318</v>
      </c>
      <c r="AJ2161" t="s">
        <v>1070</v>
      </c>
      <c r="AK2161">
        <v>86057</v>
      </c>
      <c r="AL2161">
        <v>38</v>
      </c>
      <c r="AM2161" t="s">
        <v>1440</v>
      </c>
      <c r="AN2161" t="s">
        <v>1441</v>
      </c>
      <c r="AO2161">
        <v>208080948</v>
      </c>
    </row>
    <row r="2162" spans="1:41">
      <c r="A2162" t="s">
        <v>315</v>
      </c>
      <c r="D2162" t="s">
        <v>316</v>
      </c>
      <c r="E2162">
        <v>69341</v>
      </c>
      <c r="F2162" t="s">
        <v>317</v>
      </c>
      <c r="G2162" t="s">
        <v>318</v>
      </c>
      <c r="H2162" s="105" t="s">
        <v>927</v>
      </c>
      <c r="I2162" t="s">
        <v>928</v>
      </c>
      <c r="J2162" t="s">
        <v>929</v>
      </c>
      <c r="K2162" t="s">
        <v>930</v>
      </c>
      <c r="L2162">
        <v>61780</v>
      </c>
      <c r="M2162">
        <v>19572</v>
      </c>
      <c r="O2162">
        <v>333080</v>
      </c>
      <c r="P2162" t="s">
        <v>1066</v>
      </c>
      <c r="Q2162">
        <v>21962</v>
      </c>
      <c r="R2162">
        <v>152</v>
      </c>
      <c r="S2162">
        <v>21962</v>
      </c>
      <c r="T2162">
        <v>2786</v>
      </c>
      <c r="U2162" t="s">
        <v>328</v>
      </c>
      <c r="W2162">
        <v>1158667035</v>
      </c>
      <c r="X2162" s="76">
        <v>44410</v>
      </c>
      <c r="Y2162" s="76">
        <v>44411</v>
      </c>
      <c r="Z2162" s="76">
        <v>44409</v>
      </c>
      <c r="AA2162" s="76">
        <v>44439</v>
      </c>
      <c r="AB2162">
        <v>2949.68</v>
      </c>
      <c r="AC2162" t="s">
        <v>1067</v>
      </c>
      <c r="AD2162" t="s">
        <v>346</v>
      </c>
      <c r="AE2162" t="s">
        <v>324</v>
      </c>
      <c r="AF2162" t="s">
        <v>1467</v>
      </c>
      <c r="AG2162" t="s">
        <v>1468</v>
      </c>
      <c r="AH2162" t="s">
        <v>329</v>
      </c>
      <c r="AI2162" t="s">
        <v>318</v>
      </c>
      <c r="AJ2162" t="s">
        <v>1070</v>
      </c>
      <c r="AK2162">
        <v>86057</v>
      </c>
      <c r="AL2162">
        <v>22</v>
      </c>
      <c r="AM2162" t="s">
        <v>972</v>
      </c>
      <c r="AN2162" t="s">
        <v>973</v>
      </c>
      <c r="AO2162">
        <v>208080843</v>
      </c>
    </row>
    <row r="2163" spans="1:41">
      <c r="A2163" t="s">
        <v>315</v>
      </c>
      <c r="D2163" t="s">
        <v>316</v>
      </c>
      <c r="E2163">
        <v>69341</v>
      </c>
      <c r="F2163" t="s">
        <v>317</v>
      </c>
      <c r="G2163" t="s">
        <v>318</v>
      </c>
      <c r="H2163" s="105" t="s">
        <v>927</v>
      </c>
      <c r="I2163" t="s">
        <v>928</v>
      </c>
      <c r="J2163" t="s">
        <v>929</v>
      </c>
      <c r="K2163" t="s">
        <v>930</v>
      </c>
      <c r="L2163">
        <v>61773</v>
      </c>
      <c r="M2163">
        <v>19541</v>
      </c>
      <c r="O2163">
        <v>333080</v>
      </c>
      <c r="P2163" t="s">
        <v>1066</v>
      </c>
      <c r="Q2163">
        <v>21961</v>
      </c>
      <c r="R2163">
        <v>152</v>
      </c>
      <c r="S2163">
        <v>21961</v>
      </c>
      <c r="T2163">
        <v>2786</v>
      </c>
      <c r="U2163" t="s">
        <v>328</v>
      </c>
      <c r="W2163">
        <v>1158667035</v>
      </c>
      <c r="X2163" s="76">
        <v>44410</v>
      </c>
      <c r="Y2163" s="76">
        <v>44411</v>
      </c>
      <c r="Z2163" s="76">
        <v>44378</v>
      </c>
      <c r="AA2163" s="76">
        <v>44408</v>
      </c>
      <c r="AB2163">
        <v>1080.3800000000001</v>
      </c>
      <c r="AC2163" t="s">
        <v>1067</v>
      </c>
      <c r="AD2163" t="s">
        <v>346</v>
      </c>
      <c r="AE2163" t="s">
        <v>324</v>
      </c>
      <c r="AF2163" t="s">
        <v>1469</v>
      </c>
      <c r="AG2163" t="s">
        <v>1468</v>
      </c>
      <c r="AH2163" t="s">
        <v>329</v>
      </c>
      <c r="AI2163" t="s">
        <v>318</v>
      </c>
      <c r="AJ2163" t="s">
        <v>1070</v>
      </c>
      <c r="AK2163">
        <v>86057</v>
      </c>
      <c r="AL2163">
        <v>11</v>
      </c>
      <c r="AM2163" t="s">
        <v>958</v>
      </c>
      <c r="AN2163" t="s">
        <v>959</v>
      </c>
      <c r="AO2163">
        <v>208081020</v>
      </c>
    </row>
    <row r="2164" spans="1:41">
      <c r="A2164" t="s">
        <v>315</v>
      </c>
      <c r="D2164" t="s">
        <v>316</v>
      </c>
      <c r="E2164">
        <v>69341</v>
      </c>
      <c r="F2164" t="s">
        <v>317</v>
      </c>
      <c r="G2164" t="s">
        <v>318</v>
      </c>
      <c r="H2164" s="105" t="s">
        <v>927</v>
      </c>
      <c r="I2164" t="s">
        <v>928</v>
      </c>
      <c r="J2164" t="s">
        <v>929</v>
      </c>
      <c r="K2164" t="s">
        <v>930</v>
      </c>
      <c r="L2164">
        <v>61771</v>
      </c>
      <c r="M2164">
        <v>19541</v>
      </c>
      <c r="O2164">
        <v>333080</v>
      </c>
      <c r="P2164" t="s">
        <v>1066</v>
      </c>
      <c r="Q2164">
        <v>21961</v>
      </c>
      <c r="R2164">
        <v>152</v>
      </c>
      <c r="S2164">
        <v>21961</v>
      </c>
      <c r="T2164">
        <v>2786</v>
      </c>
      <c r="U2164" t="s">
        <v>328</v>
      </c>
      <c r="W2164">
        <v>1158667035</v>
      </c>
      <c r="X2164" s="76">
        <v>44410</v>
      </c>
      <c r="Y2164" s="76">
        <v>44411</v>
      </c>
      <c r="Z2164" s="76">
        <v>44378</v>
      </c>
      <c r="AA2164" s="76">
        <v>44408</v>
      </c>
      <c r="AB2164">
        <v>2949.68</v>
      </c>
      <c r="AC2164" t="s">
        <v>1067</v>
      </c>
      <c r="AD2164" t="s">
        <v>346</v>
      </c>
      <c r="AE2164" t="s">
        <v>324</v>
      </c>
      <c r="AF2164" t="s">
        <v>1469</v>
      </c>
      <c r="AG2164" t="s">
        <v>1468</v>
      </c>
      <c r="AH2164" t="s">
        <v>329</v>
      </c>
      <c r="AI2164" t="s">
        <v>318</v>
      </c>
      <c r="AJ2164" t="s">
        <v>1070</v>
      </c>
      <c r="AK2164">
        <v>86057</v>
      </c>
      <c r="AL2164">
        <v>15</v>
      </c>
      <c r="AM2164" t="s">
        <v>934</v>
      </c>
      <c r="AN2164" t="s">
        <v>935</v>
      </c>
      <c r="AO2164">
        <v>208081006</v>
      </c>
    </row>
    <row r="2165" spans="1:41">
      <c r="A2165" t="s">
        <v>315</v>
      </c>
      <c r="D2165" t="s">
        <v>316</v>
      </c>
      <c r="E2165">
        <v>69341</v>
      </c>
      <c r="F2165" t="s">
        <v>317</v>
      </c>
      <c r="G2165" t="s">
        <v>318</v>
      </c>
      <c r="H2165" s="105" t="s">
        <v>927</v>
      </c>
      <c r="I2165" t="s">
        <v>928</v>
      </c>
      <c r="J2165" t="s">
        <v>929</v>
      </c>
      <c r="K2165" t="s">
        <v>930</v>
      </c>
      <c r="L2165">
        <v>61767</v>
      </c>
      <c r="M2165">
        <v>19541</v>
      </c>
      <c r="O2165">
        <v>333080</v>
      </c>
      <c r="P2165" t="s">
        <v>1066</v>
      </c>
      <c r="Q2165">
        <v>21961</v>
      </c>
      <c r="R2165">
        <v>152</v>
      </c>
      <c r="S2165">
        <v>21961</v>
      </c>
      <c r="T2165">
        <v>2786</v>
      </c>
      <c r="U2165" t="s">
        <v>328</v>
      </c>
      <c r="W2165">
        <v>1158667035</v>
      </c>
      <c r="X2165" s="76">
        <v>44410</v>
      </c>
      <c r="Y2165" s="76">
        <v>44411</v>
      </c>
      <c r="Z2165" s="76">
        <v>44378</v>
      </c>
      <c r="AA2165" s="76">
        <v>44408</v>
      </c>
      <c r="AB2165">
        <v>3009.98</v>
      </c>
      <c r="AC2165" t="s">
        <v>1067</v>
      </c>
      <c r="AD2165" t="s">
        <v>346</v>
      </c>
      <c r="AE2165" t="s">
        <v>324</v>
      </c>
      <c r="AF2165" t="s">
        <v>1469</v>
      </c>
      <c r="AG2165" t="s">
        <v>1468</v>
      </c>
      <c r="AH2165" t="s">
        <v>329</v>
      </c>
      <c r="AI2165" t="s">
        <v>318</v>
      </c>
      <c r="AJ2165" t="s">
        <v>1070</v>
      </c>
      <c r="AK2165">
        <v>86057</v>
      </c>
      <c r="AL2165">
        <v>21</v>
      </c>
      <c r="AM2165" t="s">
        <v>956</v>
      </c>
      <c r="AN2165" t="s">
        <v>957</v>
      </c>
      <c r="AO2165">
        <v>208080962</v>
      </c>
    </row>
    <row r="2166" spans="1:41">
      <c r="A2166" t="s">
        <v>315</v>
      </c>
      <c r="D2166" t="s">
        <v>316</v>
      </c>
      <c r="E2166">
        <v>69341</v>
      </c>
      <c r="F2166" t="s">
        <v>317</v>
      </c>
      <c r="G2166" t="s">
        <v>318</v>
      </c>
      <c r="H2166" s="105" t="s">
        <v>927</v>
      </c>
      <c r="I2166" t="s">
        <v>928</v>
      </c>
      <c r="J2166" t="s">
        <v>929</v>
      </c>
      <c r="K2166" t="s">
        <v>930</v>
      </c>
      <c r="L2166">
        <v>61782</v>
      </c>
      <c r="M2166">
        <v>19572</v>
      </c>
      <c r="O2166">
        <v>333080</v>
      </c>
      <c r="P2166" t="s">
        <v>1066</v>
      </c>
      <c r="Q2166">
        <v>21962</v>
      </c>
      <c r="R2166">
        <v>152</v>
      </c>
      <c r="S2166">
        <v>21962</v>
      </c>
      <c r="T2166">
        <v>2786</v>
      </c>
      <c r="U2166" t="s">
        <v>328</v>
      </c>
      <c r="W2166">
        <v>1158667035</v>
      </c>
      <c r="X2166" s="76">
        <v>44410</v>
      </c>
      <c r="Y2166" s="76">
        <v>44411</v>
      </c>
      <c r="Z2166" s="76">
        <v>44409</v>
      </c>
      <c r="AA2166" s="76">
        <v>44439</v>
      </c>
      <c r="AB2166">
        <v>2949.68</v>
      </c>
      <c r="AC2166" t="s">
        <v>1067</v>
      </c>
      <c r="AD2166" t="s">
        <v>346</v>
      </c>
      <c r="AE2166" t="s">
        <v>324</v>
      </c>
      <c r="AF2166" t="s">
        <v>1467</v>
      </c>
      <c r="AG2166" t="s">
        <v>1468</v>
      </c>
      <c r="AH2166" t="s">
        <v>329</v>
      </c>
      <c r="AI2166" t="s">
        <v>318</v>
      </c>
      <c r="AJ2166" t="s">
        <v>1070</v>
      </c>
      <c r="AK2166">
        <v>86057</v>
      </c>
      <c r="AL2166">
        <v>16</v>
      </c>
      <c r="AM2166" t="s">
        <v>960</v>
      </c>
      <c r="AN2166" t="s">
        <v>961</v>
      </c>
      <c r="AO2166">
        <v>208080866</v>
      </c>
    </row>
    <row r="2167" spans="1:41">
      <c r="A2167" t="s">
        <v>315</v>
      </c>
      <c r="D2167" t="s">
        <v>316</v>
      </c>
      <c r="E2167">
        <v>69341</v>
      </c>
      <c r="F2167" t="s">
        <v>317</v>
      </c>
      <c r="G2167" t="s">
        <v>318</v>
      </c>
      <c r="H2167" s="105" t="s">
        <v>927</v>
      </c>
      <c r="I2167" t="s">
        <v>928</v>
      </c>
      <c r="J2167" t="s">
        <v>929</v>
      </c>
      <c r="K2167" t="s">
        <v>930</v>
      </c>
      <c r="L2167">
        <v>61799</v>
      </c>
      <c r="M2167">
        <v>19572</v>
      </c>
      <c r="O2167">
        <v>333080</v>
      </c>
      <c r="P2167" t="s">
        <v>1066</v>
      </c>
      <c r="Q2167">
        <v>21962</v>
      </c>
      <c r="R2167">
        <v>152</v>
      </c>
      <c r="S2167">
        <v>21962</v>
      </c>
      <c r="T2167">
        <v>2786</v>
      </c>
      <c r="U2167" t="s">
        <v>328</v>
      </c>
      <c r="W2167">
        <v>1158667035</v>
      </c>
      <c r="X2167" s="76">
        <v>44410</v>
      </c>
      <c r="Y2167" s="76">
        <v>44411</v>
      </c>
      <c r="Z2167" s="76">
        <v>44409</v>
      </c>
      <c r="AA2167" s="76">
        <v>44439</v>
      </c>
      <c r="AB2167">
        <v>2984.85</v>
      </c>
      <c r="AC2167" t="s">
        <v>1067</v>
      </c>
      <c r="AD2167" t="s">
        <v>346</v>
      </c>
      <c r="AE2167" t="s">
        <v>324</v>
      </c>
      <c r="AF2167" t="s">
        <v>1467</v>
      </c>
      <c r="AG2167" t="s">
        <v>1468</v>
      </c>
      <c r="AH2167" t="s">
        <v>329</v>
      </c>
      <c r="AI2167" t="s">
        <v>318</v>
      </c>
      <c r="AJ2167" t="s">
        <v>1070</v>
      </c>
      <c r="AK2167">
        <v>86057</v>
      </c>
      <c r="AL2167">
        <v>19</v>
      </c>
      <c r="AM2167" t="s">
        <v>942</v>
      </c>
      <c r="AN2167" t="s">
        <v>943</v>
      </c>
      <c r="AO2167">
        <v>208081036</v>
      </c>
    </row>
    <row r="2168" spans="1:41">
      <c r="A2168" t="s">
        <v>315</v>
      </c>
      <c r="D2168" t="s">
        <v>316</v>
      </c>
      <c r="E2168">
        <v>69341</v>
      </c>
      <c r="F2168" t="s">
        <v>317</v>
      </c>
      <c r="G2168" t="s">
        <v>318</v>
      </c>
      <c r="H2168" s="105" t="s">
        <v>927</v>
      </c>
      <c r="I2168" t="s">
        <v>928</v>
      </c>
      <c r="J2168" t="s">
        <v>929</v>
      </c>
      <c r="K2168" t="s">
        <v>930</v>
      </c>
      <c r="L2168">
        <v>61783</v>
      </c>
      <c r="M2168">
        <v>19572</v>
      </c>
      <c r="O2168">
        <v>333080</v>
      </c>
      <c r="P2168" t="s">
        <v>1066</v>
      </c>
      <c r="Q2168">
        <v>21962</v>
      </c>
      <c r="R2168">
        <v>152</v>
      </c>
      <c r="S2168">
        <v>21962</v>
      </c>
      <c r="T2168">
        <v>2786</v>
      </c>
      <c r="U2168" t="s">
        <v>328</v>
      </c>
      <c r="W2168">
        <v>1158667035</v>
      </c>
      <c r="X2168" s="76">
        <v>44410</v>
      </c>
      <c r="Y2168" s="76">
        <v>44411</v>
      </c>
      <c r="Z2168" s="76">
        <v>44409</v>
      </c>
      <c r="AA2168" s="76">
        <v>44439</v>
      </c>
      <c r="AB2168">
        <v>3615.49</v>
      </c>
      <c r="AC2168" t="s">
        <v>1067</v>
      </c>
      <c r="AD2168" t="s">
        <v>346</v>
      </c>
      <c r="AE2168" t="s">
        <v>324</v>
      </c>
      <c r="AF2168" t="s">
        <v>1467</v>
      </c>
      <c r="AG2168" t="s">
        <v>1468</v>
      </c>
      <c r="AH2168" t="s">
        <v>329</v>
      </c>
      <c r="AI2168" t="s">
        <v>318</v>
      </c>
      <c r="AJ2168" t="s">
        <v>1070</v>
      </c>
      <c r="AK2168">
        <v>86057</v>
      </c>
      <c r="AL2168">
        <v>13</v>
      </c>
      <c r="AM2168" t="s">
        <v>968</v>
      </c>
      <c r="AN2168" t="s">
        <v>969</v>
      </c>
      <c r="AO2168">
        <v>208080873</v>
      </c>
    </row>
    <row r="2169" spans="1:41">
      <c r="A2169" t="s">
        <v>315</v>
      </c>
      <c r="D2169" t="s">
        <v>316</v>
      </c>
      <c r="E2169">
        <v>69341</v>
      </c>
      <c r="F2169" t="s">
        <v>317</v>
      </c>
      <c r="G2169" t="s">
        <v>318</v>
      </c>
      <c r="H2169" s="105" t="s">
        <v>927</v>
      </c>
      <c r="I2169" t="s">
        <v>928</v>
      </c>
      <c r="J2169" t="s">
        <v>929</v>
      </c>
      <c r="K2169" t="s">
        <v>930</v>
      </c>
      <c r="L2169">
        <v>61818</v>
      </c>
      <c r="M2169">
        <v>19603</v>
      </c>
      <c r="O2169">
        <v>333080</v>
      </c>
      <c r="P2169" t="s">
        <v>1066</v>
      </c>
      <c r="Q2169">
        <v>21963</v>
      </c>
      <c r="R2169">
        <v>152</v>
      </c>
      <c r="S2169">
        <v>21963</v>
      </c>
      <c r="T2169">
        <v>2786</v>
      </c>
      <c r="U2169" t="s">
        <v>328</v>
      </c>
      <c r="W2169">
        <v>1158667035</v>
      </c>
      <c r="X2169" s="76">
        <v>44410</v>
      </c>
      <c r="Y2169" s="76">
        <v>44440</v>
      </c>
      <c r="Z2169" s="76">
        <v>44440</v>
      </c>
      <c r="AA2169" s="76">
        <v>44469</v>
      </c>
      <c r="AB2169">
        <v>2949.68</v>
      </c>
      <c r="AC2169" t="s">
        <v>1067</v>
      </c>
      <c r="AD2169" t="s">
        <v>346</v>
      </c>
      <c r="AE2169" t="s">
        <v>324</v>
      </c>
      <c r="AF2169" t="s">
        <v>1470</v>
      </c>
      <c r="AG2169" t="s">
        <v>1468</v>
      </c>
      <c r="AH2169" t="s">
        <v>329</v>
      </c>
      <c r="AI2169" t="s">
        <v>318</v>
      </c>
      <c r="AJ2169" t="s">
        <v>1070</v>
      </c>
      <c r="AK2169">
        <v>86057</v>
      </c>
      <c r="AL2169">
        <v>18</v>
      </c>
      <c r="AM2169" t="s">
        <v>962</v>
      </c>
      <c r="AN2169" t="s">
        <v>963</v>
      </c>
      <c r="AO2169">
        <v>208080978</v>
      </c>
    </row>
    <row r="2170" spans="1:41">
      <c r="A2170" t="s">
        <v>315</v>
      </c>
      <c r="D2170" t="s">
        <v>316</v>
      </c>
      <c r="E2170">
        <v>69341</v>
      </c>
      <c r="F2170" t="s">
        <v>317</v>
      </c>
      <c r="G2170" t="s">
        <v>318</v>
      </c>
      <c r="H2170" s="105" t="s">
        <v>927</v>
      </c>
      <c r="I2170" t="s">
        <v>928</v>
      </c>
      <c r="J2170" t="s">
        <v>929</v>
      </c>
      <c r="K2170" t="s">
        <v>930</v>
      </c>
      <c r="L2170">
        <v>61829</v>
      </c>
      <c r="M2170">
        <v>19603</v>
      </c>
      <c r="O2170">
        <v>333080</v>
      </c>
      <c r="P2170" t="s">
        <v>1066</v>
      </c>
      <c r="Q2170">
        <v>21963</v>
      </c>
      <c r="R2170">
        <v>152</v>
      </c>
      <c r="S2170">
        <v>21963</v>
      </c>
      <c r="T2170">
        <v>2786</v>
      </c>
      <c r="U2170" t="s">
        <v>328</v>
      </c>
      <c r="W2170">
        <v>1158667035</v>
      </c>
      <c r="X2170" s="76">
        <v>44410</v>
      </c>
      <c r="Y2170" s="76">
        <v>44440</v>
      </c>
      <c r="Z2170" s="76">
        <v>44440</v>
      </c>
      <c r="AA2170" s="76">
        <v>44469</v>
      </c>
      <c r="AB2170">
        <v>3009.98</v>
      </c>
      <c r="AC2170" t="s">
        <v>1067</v>
      </c>
      <c r="AD2170" t="s">
        <v>346</v>
      </c>
      <c r="AE2170" t="s">
        <v>324</v>
      </c>
      <c r="AF2170" t="s">
        <v>1470</v>
      </c>
      <c r="AG2170" t="s">
        <v>1468</v>
      </c>
      <c r="AH2170" t="s">
        <v>329</v>
      </c>
      <c r="AI2170" t="s">
        <v>318</v>
      </c>
      <c r="AJ2170" t="s">
        <v>1070</v>
      </c>
      <c r="AK2170">
        <v>86057</v>
      </c>
      <c r="AL2170">
        <v>46</v>
      </c>
      <c r="AM2170" t="s">
        <v>1444</v>
      </c>
      <c r="AN2170" t="s">
        <v>1445</v>
      </c>
      <c r="AO2170">
        <v>208081080</v>
      </c>
    </row>
    <row r="2171" spans="1:41">
      <c r="A2171" t="s">
        <v>315</v>
      </c>
      <c r="D2171" t="s">
        <v>316</v>
      </c>
      <c r="E2171">
        <v>69341</v>
      </c>
      <c r="F2171" t="s">
        <v>317</v>
      </c>
      <c r="G2171" t="s">
        <v>318</v>
      </c>
      <c r="H2171" s="105" t="s">
        <v>927</v>
      </c>
      <c r="I2171" t="s">
        <v>928</v>
      </c>
      <c r="J2171" t="s">
        <v>929</v>
      </c>
      <c r="K2171" t="s">
        <v>930</v>
      </c>
      <c r="L2171">
        <v>61819</v>
      </c>
      <c r="M2171">
        <v>19603</v>
      </c>
      <c r="O2171">
        <v>333080</v>
      </c>
      <c r="P2171" t="s">
        <v>1066</v>
      </c>
      <c r="Q2171">
        <v>21963</v>
      </c>
      <c r="R2171">
        <v>152</v>
      </c>
      <c r="S2171">
        <v>21963</v>
      </c>
      <c r="T2171">
        <v>2786</v>
      </c>
      <c r="U2171" t="s">
        <v>328</v>
      </c>
      <c r="W2171">
        <v>1158667035</v>
      </c>
      <c r="X2171" s="76">
        <v>44410</v>
      </c>
      <c r="Y2171" s="76">
        <v>44440</v>
      </c>
      <c r="Z2171" s="76">
        <v>44440</v>
      </c>
      <c r="AA2171" s="76">
        <v>44469</v>
      </c>
      <c r="AB2171">
        <v>2859.23</v>
      </c>
      <c r="AC2171" t="s">
        <v>1067</v>
      </c>
      <c r="AD2171" t="s">
        <v>346</v>
      </c>
      <c r="AE2171" t="s">
        <v>324</v>
      </c>
      <c r="AF2171" t="s">
        <v>1470</v>
      </c>
      <c r="AG2171" t="s">
        <v>1468</v>
      </c>
      <c r="AH2171" t="s">
        <v>329</v>
      </c>
      <c r="AI2171" t="s">
        <v>318</v>
      </c>
      <c r="AJ2171" t="s">
        <v>1070</v>
      </c>
      <c r="AK2171">
        <v>86057</v>
      </c>
      <c r="AL2171">
        <v>12</v>
      </c>
      <c r="AM2171" t="s">
        <v>974</v>
      </c>
      <c r="AN2171" t="s">
        <v>975</v>
      </c>
      <c r="AO2171">
        <v>208080985</v>
      </c>
    </row>
    <row r="2172" spans="1:41">
      <c r="A2172" t="s">
        <v>315</v>
      </c>
      <c r="D2172" t="s">
        <v>316</v>
      </c>
      <c r="E2172">
        <v>69341</v>
      </c>
      <c r="F2172" t="s">
        <v>317</v>
      </c>
      <c r="G2172" t="s">
        <v>318</v>
      </c>
      <c r="H2172" s="105" t="s">
        <v>927</v>
      </c>
      <c r="I2172" t="s">
        <v>928</v>
      </c>
      <c r="J2172" t="s">
        <v>929</v>
      </c>
      <c r="K2172" t="s">
        <v>930</v>
      </c>
      <c r="L2172">
        <v>61828</v>
      </c>
      <c r="M2172">
        <v>19603</v>
      </c>
      <c r="O2172">
        <v>333080</v>
      </c>
      <c r="P2172" t="s">
        <v>1066</v>
      </c>
      <c r="Q2172">
        <v>21963</v>
      </c>
      <c r="R2172">
        <v>152</v>
      </c>
      <c r="S2172">
        <v>21963</v>
      </c>
      <c r="T2172">
        <v>2786</v>
      </c>
      <c r="U2172" t="s">
        <v>328</v>
      </c>
      <c r="W2172">
        <v>1158667035</v>
      </c>
      <c r="X2172" s="76">
        <v>44410</v>
      </c>
      <c r="Y2172" s="76">
        <v>44440</v>
      </c>
      <c r="Z2172" s="76">
        <v>44440</v>
      </c>
      <c r="AA2172" s="76">
        <v>44469</v>
      </c>
      <c r="AB2172">
        <v>2949.68</v>
      </c>
      <c r="AC2172" t="s">
        <v>1067</v>
      </c>
      <c r="AD2172" t="s">
        <v>346</v>
      </c>
      <c r="AE2172" t="s">
        <v>324</v>
      </c>
      <c r="AF2172" t="s">
        <v>1470</v>
      </c>
      <c r="AG2172" t="s">
        <v>1468</v>
      </c>
      <c r="AH2172" t="s">
        <v>329</v>
      </c>
      <c r="AI2172" t="s">
        <v>318</v>
      </c>
      <c r="AJ2172" t="s">
        <v>1070</v>
      </c>
      <c r="AK2172">
        <v>86057</v>
      </c>
      <c r="AL2172">
        <v>45</v>
      </c>
      <c r="AM2172" t="s">
        <v>1427</v>
      </c>
      <c r="AN2172" t="s">
        <v>1428</v>
      </c>
      <c r="AO2172">
        <v>208081073</v>
      </c>
    </row>
    <row r="2173" spans="1:41">
      <c r="A2173" t="s">
        <v>315</v>
      </c>
      <c r="D2173" t="s">
        <v>316</v>
      </c>
      <c r="E2173">
        <v>69341</v>
      </c>
      <c r="F2173" t="s">
        <v>317</v>
      </c>
      <c r="G2173" t="s">
        <v>318</v>
      </c>
      <c r="H2173" s="105" t="s">
        <v>927</v>
      </c>
      <c r="I2173" t="s">
        <v>928</v>
      </c>
      <c r="J2173" t="s">
        <v>929</v>
      </c>
      <c r="K2173" t="s">
        <v>930</v>
      </c>
      <c r="L2173">
        <v>61815</v>
      </c>
      <c r="M2173">
        <v>19603</v>
      </c>
      <c r="O2173">
        <v>333080</v>
      </c>
      <c r="P2173" t="s">
        <v>1066</v>
      </c>
      <c r="Q2173">
        <v>21963</v>
      </c>
      <c r="R2173">
        <v>152</v>
      </c>
      <c r="S2173">
        <v>21963</v>
      </c>
      <c r="T2173">
        <v>2786</v>
      </c>
      <c r="U2173" t="s">
        <v>328</v>
      </c>
      <c r="W2173">
        <v>1158667035</v>
      </c>
      <c r="X2173" s="76">
        <v>44410</v>
      </c>
      <c r="Y2173" s="76">
        <v>44440</v>
      </c>
      <c r="Z2173" s="76">
        <v>44440</v>
      </c>
      <c r="AA2173" s="76">
        <v>44469</v>
      </c>
      <c r="AB2173">
        <v>2949.68</v>
      </c>
      <c r="AC2173" t="s">
        <v>1067</v>
      </c>
      <c r="AD2173" t="s">
        <v>346</v>
      </c>
      <c r="AE2173" t="s">
        <v>324</v>
      </c>
      <c r="AF2173" t="s">
        <v>1470</v>
      </c>
      <c r="AG2173" t="s">
        <v>1468</v>
      </c>
      <c r="AH2173" t="s">
        <v>329</v>
      </c>
      <c r="AI2173" t="s">
        <v>318</v>
      </c>
      <c r="AJ2173" t="s">
        <v>1070</v>
      </c>
      <c r="AK2173">
        <v>86057</v>
      </c>
      <c r="AL2173">
        <v>38</v>
      </c>
      <c r="AM2173" t="s">
        <v>1440</v>
      </c>
      <c r="AN2173" t="s">
        <v>1441</v>
      </c>
      <c r="AO2173">
        <v>208080948</v>
      </c>
    </row>
    <row r="2174" spans="1:41">
      <c r="A2174" t="s">
        <v>315</v>
      </c>
      <c r="D2174" t="s">
        <v>316</v>
      </c>
      <c r="E2174">
        <v>69341</v>
      </c>
      <c r="F2174" t="s">
        <v>317</v>
      </c>
      <c r="G2174" t="s">
        <v>318</v>
      </c>
      <c r="H2174" s="105" t="s">
        <v>927</v>
      </c>
      <c r="I2174" t="s">
        <v>928</v>
      </c>
      <c r="J2174" t="s">
        <v>929</v>
      </c>
      <c r="K2174" t="s">
        <v>930</v>
      </c>
      <c r="L2174">
        <v>61822</v>
      </c>
      <c r="M2174">
        <v>19603</v>
      </c>
      <c r="O2174">
        <v>333080</v>
      </c>
      <c r="P2174" t="s">
        <v>1066</v>
      </c>
      <c r="Q2174">
        <v>21963</v>
      </c>
      <c r="R2174">
        <v>152</v>
      </c>
      <c r="S2174">
        <v>21963</v>
      </c>
      <c r="T2174">
        <v>2786</v>
      </c>
      <c r="U2174" t="s">
        <v>328</v>
      </c>
      <c r="W2174">
        <v>1158667035</v>
      </c>
      <c r="X2174" s="76">
        <v>44410</v>
      </c>
      <c r="Y2174" s="76">
        <v>44440</v>
      </c>
      <c r="Z2174" s="76">
        <v>44440</v>
      </c>
      <c r="AA2174" s="76">
        <v>44469</v>
      </c>
      <c r="AB2174">
        <v>2949.68</v>
      </c>
      <c r="AC2174" t="s">
        <v>1067</v>
      </c>
      <c r="AD2174" t="s">
        <v>346</v>
      </c>
      <c r="AE2174" t="s">
        <v>324</v>
      </c>
      <c r="AF2174" t="s">
        <v>1470</v>
      </c>
      <c r="AG2174" t="s">
        <v>1468</v>
      </c>
      <c r="AH2174" t="s">
        <v>329</v>
      </c>
      <c r="AI2174" t="s">
        <v>318</v>
      </c>
      <c r="AJ2174" t="s">
        <v>1070</v>
      </c>
      <c r="AK2174">
        <v>86057</v>
      </c>
      <c r="AL2174">
        <v>41</v>
      </c>
      <c r="AM2174" t="s">
        <v>1438</v>
      </c>
      <c r="AN2174" t="s">
        <v>1439</v>
      </c>
      <c r="AO2174">
        <v>208081013</v>
      </c>
    </row>
    <row r="2175" spans="1:41">
      <c r="A2175" t="s">
        <v>315</v>
      </c>
      <c r="D2175" t="s">
        <v>316</v>
      </c>
      <c r="E2175">
        <v>69341</v>
      </c>
      <c r="F2175" t="s">
        <v>317</v>
      </c>
      <c r="G2175" t="s">
        <v>318</v>
      </c>
      <c r="H2175" s="105" t="s">
        <v>927</v>
      </c>
      <c r="I2175" t="s">
        <v>928</v>
      </c>
      <c r="J2175" t="s">
        <v>929</v>
      </c>
      <c r="K2175" t="s">
        <v>930</v>
      </c>
      <c r="L2175">
        <v>61807</v>
      </c>
      <c r="M2175">
        <v>19603</v>
      </c>
      <c r="O2175">
        <v>333080</v>
      </c>
      <c r="P2175" t="s">
        <v>1066</v>
      </c>
      <c r="Q2175">
        <v>21963</v>
      </c>
      <c r="R2175">
        <v>152</v>
      </c>
      <c r="S2175">
        <v>21963</v>
      </c>
      <c r="T2175">
        <v>2786</v>
      </c>
      <c r="U2175" t="s">
        <v>328</v>
      </c>
      <c r="W2175">
        <v>1158667035</v>
      </c>
      <c r="X2175" s="76">
        <v>44410</v>
      </c>
      <c r="Y2175" s="76">
        <v>44440</v>
      </c>
      <c r="Z2175" s="76">
        <v>44440</v>
      </c>
      <c r="AA2175" s="76">
        <v>44469</v>
      </c>
      <c r="AB2175">
        <v>2949.68</v>
      </c>
      <c r="AC2175" t="s">
        <v>1067</v>
      </c>
      <c r="AD2175" t="s">
        <v>346</v>
      </c>
      <c r="AE2175" t="s">
        <v>324</v>
      </c>
      <c r="AF2175" t="s">
        <v>1470</v>
      </c>
      <c r="AG2175" t="s">
        <v>1468</v>
      </c>
      <c r="AH2175" t="s">
        <v>329</v>
      </c>
      <c r="AI2175" t="s">
        <v>318</v>
      </c>
      <c r="AJ2175" t="s">
        <v>1070</v>
      </c>
      <c r="AK2175">
        <v>86057</v>
      </c>
      <c r="AL2175">
        <v>16</v>
      </c>
      <c r="AM2175" t="s">
        <v>960</v>
      </c>
      <c r="AN2175" t="s">
        <v>961</v>
      </c>
      <c r="AO2175">
        <v>208080866</v>
      </c>
    </row>
    <row r="2176" spans="1:41">
      <c r="A2176" t="s">
        <v>315</v>
      </c>
      <c r="D2176" t="s">
        <v>316</v>
      </c>
      <c r="E2176">
        <v>69341</v>
      </c>
      <c r="F2176" t="s">
        <v>317</v>
      </c>
      <c r="G2176" t="s">
        <v>318</v>
      </c>
      <c r="H2176" s="105" t="s">
        <v>927</v>
      </c>
      <c r="I2176" t="s">
        <v>928</v>
      </c>
      <c r="J2176" t="s">
        <v>929</v>
      </c>
      <c r="K2176" t="s">
        <v>930</v>
      </c>
      <c r="L2176">
        <v>61809</v>
      </c>
      <c r="M2176">
        <v>19603</v>
      </c>
      <c r="O2176">
        <v>333080</v>
      </c>
      <c r="P2176" t="s">
        <v>1066</v>
      </c>
      <c r="Q2176">
        <v>21963</v>
      </c>
      <c r="R2176">
        <v>152</v>
      </c>
      <c r="S2176">
        <v>21963</v>
      </c>
      <c r="T2176">
        <v>2786</v>
      </c>
      <c r="U2176" t="s">
        <v>328</v>
      </c>
      <c r="W2176">
        <v>1158667035</v>
      </c>
      <c r="X2176" s="76">
        <v>44410</v>
      </c>
      <c r="Y2176" s="76">
        <v>44440</v>
      </c>
      <c r="Z2176" s="76">
        <v>44440</v>
      </c>
      <c r="AA2176" s="76">
        <v>44469</v>
      </c>
      <c r="AB2176">
        <v>3009.98</v>
      </c>
      <c r="AC2176" t="s">
        <v>1067</v>
      </c>
      <c r="AD2176" t="s">
        <v>346</v>
      </c>
      <c r="AE2176" t="s">
        <v>324</v>
      </c>
      <c r="AF2176" t="s">
        <v>1470</v>
      </c>
      <c r="AG2176" t="s">
        <v>1468</v>
      </c>
      <c r="AH2176" t="s">
        <v>329</v>
      </c>
      <c r="AI2176" t="s">
        <v>318</v>
      </c>
      <c r="AJ2176" t="s">
        <v>1070</v>
      </c>
      <c r="AK2176">
        <v>86057</v>
      </c>
      <c r="AL2176">
        <v>20</v>
      </c>
      <c r="AM2176" t="s">
        <v>952</v>
      </c>
      <c r="AN2176" t="s">
        <v>953</v>
      </c>
      <c r="AO2176">
        <v>208080880</v>
      </c>
    </row>
    <row r="2177" spans="1:41">
      <c r="A2177" t="s">
        <v>315</v>
      </c>
      <c r="D2177" t="s">
        <v>316</v>
      </c>
      <c r="E2177">
        <v>69341</v>
      </c>
      <c r="F2177" t="s">
        <v>317</v>
      </c>
      <c r="G2177" t="s">
        <v>318</v>
      </c>
      <c r="H2177" s="105" t="s">
        <v>927</v>
      </c>
      <c r="I2177" t="s">
        <v>928</v>
      </c>
      <c r="J2177" t="s">
        <v>929</v>
      </c>
      <c r="K2177" t="s">
        <v>930</v>
      </c>
      <c r="L2177">
        <v>61813</v>
      </c>
      <c r="M2177">
        <v>19603</v>
      </c>
      <c r="O2177">
        <v>333080</v>
      </c>
      <c r="P2177" t="s">
        <v>1066</v>
      </c>
      <c r="Q2177">
        <v>21963</v>
      </c>
      <c r="R2177">
        <v>152</v>
      </c>
      <c r="S2177">
        <v>21963</v>
      </c>
      <c r="T2177">
        <v>2786</v>
      </c>
      <c r="U2177" t="s">
        <v>328</v>
      </c>
      <c r="W2177">
        <v>1158667035</v>
      </c>
      <c r="X2177" s="76">
        <v>44410</v>
      </c>
      <c r="Y2177" s="76">
        <v>44440</v>
      </c>
      <c r="Z2177" s="76">
        <v>44440</v>
      </c>
      <c r="AA2177" s="76">
        <v>44469</v>
      </c>
      <c r="AB2177">
        <v>1080.3800000000001</v>
      </c>
      <c r="AC2177" t="s">
        <v>1067</v>
      </c>
      <c r="AD2177" t="s">
        <v>346</v>
      </c>
      <c r="AE2177" t="s">
        <v>324</v>
      </c>
      <c r="AF2177" t="s">
        <v>1470</v>
      </c>
      <c r="AG2177" t="s">
        <v>1468</v>
      </c>
      <c r="AH2177" t="s">
        <v>329</v>
      </c>
      <c r="AI2177" t="s">
        <v>318</v>
      </c>
      <c r="AJ2177" t="s">
        <v>1070</v>
      </c>
      <c r="AK2177">
        <v>86057</v>
      </c>
      <c r="AL2177">
        <v>36</v>
      </c>
      <c r="AM2177" t="s">
        <v>1425</v>
      </c>
      <c r="AN2177" t="s">
        <v>1426</v>
      </c>
      <c r="AO2177">
        <v>208080925</v>
      </c>
    </row>
    <row r="2178" spans="1:41">
      <c r="A2178" t="s">
        <v>315</v>
      </c>
      <c r="D2178" t="s">
        <v>316</v>
      </c>
      <c r="E2178">
        <v>69341</v>
      </c>
      <c r="F2178" t="s">
        <v>317</v>
      </c>
      <c r="G2178" t="s">
        <v>318</v>
      </c>
      <c r="H2178" s="105" t="s">
        <v>927</v>
      </c>
      <c r="I2178" t="s">
        <v>928</v>
      </c>
      <c r="J2178" t="s">
        <v>929</v>
      </c>
      <c r="K2178" t="s">
        <v>930</v>
      </c>
      <c r="L2178">
        <v>61806</v>
      </c>
      <c r="M2178">
        <v>19603</v>
      </c>
      <c r="O2178">
        <v>333080</v>
      </c>
      <c r="P2178" t="s">
        <v>1066</v>
      </c>
      <c r="Q2178">
        <v>21963</v>
      </c>
      <c r="R2178">
        <v>152</v>
      </c>
      <c r="S2178">
        <v>21963</v>
      </c>
      <c r="T2178">
        <v>2786</v>
      </c>
      <c r="U2178" t="s">
        <v>328</v>
      </c>
      <c r="W2178">
        <v>1158667035</v>
      </c>
      <c r="X2178" s="76">
        <v>44410</v>
      </c>
      <c r="Y2178" s="76">
        <v>44440</v>
      </c>
      <c r="Z2178" s="76">
        <v>44440</v>
      </c>
      <c r="AA2178" s="76">
        <v>44469</v>
      </c>
      <c r="AB2178">
        <v>2949.68</v>
      </c>
      <c r="AC2178" t="s">
        <v>1067</v>
      </c>
      <c r="AD2178" t="s">
        <v>346</v>
      </c>
      <c r="AE2178" t="s">
        <v>324</v>
      </c>
      <c r="AF2178" t="s">
        <v>1470</v>
      </c>
      <c r="AG2178" t="s">
        <v>1468</v>
      </c>
      <c r="AH2178" t="s">
        <v>329</v>
      </c>
      <c r="AI2178" t="s">
        <v>318</v>
      </c>
      <c r="AJ2178" t="s">
        <v>1070</v>
      </c>
      <c r="AK2178">
        <v>86057</v>
      </c>
      <c r="AL2178">
        <v>17</v>
      </c>
      <c r="AM2178" t="s">
        <v>936</v>
      </c>
      <c r="AN2178" t="s">
        <v>937</v>
      </c>
      <c r="AO2178">
        <v>208080850</v>
      </c>
    </row>
    <row r="2179" spans="1:41">
      <c r="A2179" t="s">
        <v>315</v>
      </c>
      <c r="D2179" t="s">
        <v>316</v>
      </c>
      <c r="E2179">
        <v>69341</v>
      </c>
      <c r="F2179" t="s">
        <v>317</v>
      </c>
      <c r="G2179" t="s">
        <v>318</v>
      </c>
      <c r="H2179" s="105" t="s">
        <v>927</v>
      </c>
      <c r="I2179" t="s">
        <v>928</v>
      </c>
      <c r="J2179" t="s">
        <v>929</v>
      </c>
      <c r="K2179" t="s">
        <v>930</v>
      </c>
      <c r="L2179">
        <v>61814</v>
      </c>
      <c r="M2179">
        <v>19603</v>
      </c>
      <c r="O2179">
        <v>333080</v>
      </c>
      <c r="P2179" t="s">
        <v>1066</v>
      </c>
      <c r="Q2179">
        <v>21963</v>
      </c>
      <c r="R2179">
        <v>152</v>
      </c>
      <c r="S2179">
        <v>21963</v>
      </c>
      <c r="T2179">
        <v>2786</v>
      </c>
      <c r="U2179" t="s">
        <v>328</v>
      </c>
      <c r="W2179">
        <v>1158667035</v>
      </c>
      <c r="X2179" s="76">
        <v>44410</v>
      </c>
      <c r="Y2179" s="76">
        <v>44440</v>
      </c>
      <c r="Z2179" s="76">
        <v>44440</v>
      </c>
      <c r="AA2179" s="76">
        <v>44469</v>
      </c>
      <c r="AB2179">
        <v>2246.1799999999998</v>
      </c>
      <c r="AC2179" t="s">
        <v>1067</v>
      </c>
      <c r="AD2179" t="s">
        <v>346</v>
      </c>
      <c r="AE2179" t="s">
        <v>324</v>
      </c>
      <c r="AF2179" t="s">
        <v>1470</v>
      </c>
      <c r="AG2179" t="s">
        <v>1468</v>
      </c>
      <c r="AH2179" t="s">
        <v>329</v>
      </c>
      <c r="AI2179" t="s">
        <v>318</v>
      </c>
      <c r="AJ2179" t="s">
        <v>1070</v>
      </c>
      <c r="AK2179">
        <v>86057</v>
      </c>
      <c r="AL2179">
        <v>37</v>
      </c>
      <c r="AM2179" t="s">
        <v>1442</v>
      </c>
      <c r="AN2179" t="s">
        <v>1443</v>
      </c>
      <c r="AO2179">
        <v>208080932</v>
      </c>
    </row>
    <row r="2180" spans="1:41">
      <c r="A2180" t="s">
        <v>315</v>
      </c>
      <c r="D2180" t="s">
        <v>316</v>
      </c>
      <c r="E2180">
        <v>69341</v>
      </c>
      <c r="F2180" t="s">
        <v>317</v>
      </c>
      <c r="G2180" t="s">
        <v>318</v>
      </c>
      <c r="H2180" s="105" t="s">
        <v>927</v>
      </c>
      <c r="I2180" t="s">
        <v>928</v>
      </c>
      <c r="J2180" t="s">
        <v>929</v>
      </c>
      <c r="K2180" t="s">
        <v>930</v>
      </c>
      <c r="L2180">
        <v>61825</v>
      </c>
      <c r="M2180">
        <v>19603</v>
      </c>
      <c r="O2180">
        <v>333080</v>
      </c>
      <c r="P2180" t="s">
        <v>1066</v>
      </c>
      <c r="Q2180">
        <v>21963</v>
      </c>
      <c r="R2180">
        <v>152</v>
      </c>
      <c r="S2180">
        <v>21963</v>
      </c>
      <c r="T2180">
        <v>2786</v>
      </c>
      <c r="U2180" t="s">
        <v>328</v>
      </c>
      <c r="W2180">
        <v>1158667035</v>
      </c>
      <c r="X2180" s="76">
        <v>44410</v>
      </c>
      <c r="Y2180" s="76">
        <v>44440</v>
      </c>
      <c r="Z2180" s="76">
        <v>44440</v>
      </c>
      <c r="AA2180" s="76">
        <v>44469</v>
      </c>
      <c r="AB2180">
        <v>2949.68</v>
      </c>
      <c r="AC2180" t="s">
        <v>1067</v>
      </c>
      <c r="AD2180" t="s">
        <v>346</v>
      </c>
      <c r="AE2180" t="s">
        <v>324</v>
      </c>
      <c r="AF2180" t="s">
        <v>1470</v>
      </c>
      <c r="AG2180" t="s">
        <v>1468</v>
      </c>
      <c r="AH2180" t="s">
        <v>329</v>
      </c>
      <c r="AI2180" t="s">
        <v>318</v>
      </c>
      <c r="AJ2180" t="s">
        <v>1070</v>
      </c>
      <c r="AK2180">
        <v>86057</v>
      </c>
      <c r="AL2180">
        <v>42</v>
      </c>
      <c r="AM2180" t="s">
        <v>1107</v>
      </c>
      <c r="AN2180" t="s">
        <v>1431</v>
      </c>
      <c r="AO2180">
        <v>208081043</v>
      </c>
    </row>
    <row r="2181" spans="1:41">
      <c r="A2181" t="s">
        <v>315</v>
      </c>
      <c r="D2181" t="s">
        <v>316</v>
      </c>
      <c r="E2181">
        <v>69341</v>
      </c>
      <c r="F2181" t="s">
        <v>317</v>
      </c>
      <c r="G2181" t="s">
        <v>318</v>
      </c>
      <c r="H2181" s="105" t="s">
        <v>927</v>
      </c>
      <c r="I2181" t="s">
        <v>928</v>
      </c>
      <c r="J2181" t="s">
        <v>929</v>
      </c>
      <c r="K2181" t="s">
        <v>930</v>
      </c>
      <c r="L2181">
        <v>61808</v>
      </c>
      <c r="M2181">
        <v>19603</v>
      </c>
      <c r="O2181">
        <v>333080</v>
      </c>
      <c r="P2181" t="s">
        <v>1066</v>
      </c>
      <c r="Q2181">
        <v>21963</v>
      </c>
      <c r="R2181">
        <v>152</v>
      </c>
      <c r="S2181">
        <v>21963</v>
      </c>
      <c r="T2181">
        <v>2786</v>
      </c>
      <c r="U2181" t="s">
        <v>328</v>
      </c>
      <c r="W2181">
        <v>1158667035</v>
      </c>
      <c r="X2181" s="76">
        <v>44410</v>
      </c>
      <c r="Y2181" s="76">
        <v>44440</v>
      </c>
      <c r="Z2181" s="76">
        <v>44440</v>
      </c>
      <c r="AA2181" s="76">
        <v>44469</v>
      </c>
      <c r="AB2181">
        <v>3615.49</v>
      </c>
      <c r="AC2181" t="s">
        <v>1067</v>
      </c>
      <c r="AD2181" t="s">
        <v>346</v>
      </c>
      <c r="AE2181" t="s">
        <v>324</v>
      </c>
      <c r="AF2181" t="s">
        <v>1470</v>
      </c>
      <c r="AG2181" t="s">
        <v>1468</v>
      </c>
      <c r="AH2181" t="s">
        <v>329</v>
      </c>
      <c r="AI2181" t="s">
        <v>318</v>
      </c>
      <c r="AJ2181" t="s">
        <v>1070</v>
      </c>
      <c r="AK2181">
        <v>86057</v>
      </c>
      <c r="AL2181">
        <v>13</v>
      </c>
      <c r="AM2181" t="s">
        <v>968</v>
      </c>
      <c r="AN2181" t="s">
        <v>969</v>
      </c>
      <c r="AO2181">
        <v>208080873</v>
      </c>
    </row>
    <row r="2182" spans="1:41">
      <c r="A2182" t="s">
        <v>315</v>
      </c>
      <c r="D2182" t="s">
        <v>316</v>
      </c>
      <c r="E2182">
        <v>69341</v>
      </c>
      <c r="F2182" t="s">
        <v>317</v>
      </c>
      <c r="G2182" t="s">
        <v>318</v>
      </c>
      <c r="H2182" s="105" t="s">
        <v>927</v>
      </c>
      <c r="I2182" t="s">
        <v>928</v>
      </c>
      <c r="J2182" t="s">
        <v>929</v>
      </c>
      <c r="K2182" t="s">
        <v>930</v>
      </c>
      <c r="L2182">
        <v>61812</v>
      </c>
      <c r="M2182">
        <v>19603</v>
      </c>
      <c r="O2182">
        <v>333080</v>
      </c>
      <c r="P2182" t="s">
        <v>1066</v>
      </c>
      <c r="Q2182">
        <v>21963</v>
      </c>
      <c r="R2182">
        <v>152</v>
      </c>
      <c r="S2182">
        <v>21963</v>
      </c>
      <c r="T2182">
        <v>2786</v>
      </c>
      <c r="U2182" t="s">
        <v>328</v>
      </c>
      <c r="W2182">
        <v>1158667035</v>
      </c>
      <c r="X2182" s="76">
        <v>44410</v>
      </c>
      <c r="Y2182" s="76">
        <v>44440</v>
      </c>
      <c r="Z2182" s="76">
        <v>44440</v>
      </c>
      <c r="AA2182" s="76">
        <v>44469</v>
      </c>
      <c r="AB2182">
        <v>2949.68</v>
      </c>
      <c r="AC2182" t="s">
        <v>1067</v>
      </c>
      <c r="AD2182" t="s">
        <v>346</v>
      </c>
      <c r="AE2182" t="s">
        <v>324</v>
      </c>
      <c r="AF2182" t="s">
        <v>1470</v>
      </c>
      <c r="AG2182" t="s">
        <v>1468</v>
      </c>
      <c r="AH2182" t="s">
        <v>329</v>
      </c>
      <c r="AI2182" t="s">
        <v>318</v>
      </c>
      <c r="AJ2182" t="s">
        <v>1070</v>
      </c>
      <c r="AK2182">
        <v>86057</v>
      </c>
      <c r="AL2182">
        <v>35</v>
      </c>
      <c r="AM2182" t="s">
        <v>1429</v>
      </c>
      <c r="AN2182" t="s">
        <v>1430</v>
      </c>
      <c r="AO2182">
        <v>208080918</v>
      </c>
    </row>
    <row r="2183" spans="1:41">
      <c r="A2183" t="s">
        <v>315</v>
      </c>
      <c r="D2183" t="s">
        <v>316</v>
      </c>
      <c r="E2183">
        <v>69341</v>
      </c>
      <c r="F2183" t="s">
        <v>317</v>
      </c>
      <c r="G2183" t="s">
        <v>318</v>
      </c>
      <c r="H2183" s="105" t="s">
        <v>927</v>
      </c>
      <c r="I2183" t="s">
        <v>928</v>
      </c>
      <c r="J2183" t="s">
        <v>929</v>
      </c>
      <c r="K2183" t="s">
        <v>930</v>
      </c>
      <c r="L2183">
        <v>61823</v>
      </c>
      <c r="M2183">
        <v>19603</v>
      </c>
      <c r="O2183">
        <v>333080</v>
      </c>
      <c r="P2183" t="s">
        <v>1066</v>
      </c>
      <c r="Q2183">
        <v>21963</v>
      </c>
      <c r="R2183">
        <v>152</v>
      </c>
      <c r="S2183">
        <v>21963</v>
      </c>
      <c r="T2183">
        <v>2786</v>
      </c>
      <c r="U2183" t="s">
        <v>328</v>
      </c>
      <c r="W2183">
        <v>1158667035</v>
      </c>
      <c r="X2183" s="76">
        <v>44410</v>
      </c>
      <c r="Y2183" s="76">
        <v>44440</v>
      </c>
      <c r="Z2183" s="76">
        <v>44440</v>
      </c>
      <c r="AA2183" s="76">
        <v>44469</v>
      </c>
      <c r="AB2183">
        <v>1080.3800000000001</v>
      </c>
      <c r="AC2183" t="s">
        <v>1067</v>
      </c>
      <c r="AD2183" t="s">
        <v>346</v>
      </c>
      <c r="AE2183" t="s">
        <v>324</v>
      </c>
      <c r="AF2183" t="s">
        <v>1470</v>
      </c>
      <c r="AG2183" t="s">
        <v>1468</v>
      </c>
      <c r="AH2183" t="s">
        <v>329</v>
      </c>
      <c r="AI2183" t="s">
        <v>318</v>
      </c>
      <c r="AJ2183" t="s">
        <v>1070</v>
      </c>
      <c r="AK2183">
        <v>86057</v>
      </c>
      <c r="AL2183">
        <v>11</v>
      </c>
      <c r="AM2183" t="s">
        <v>958</v>
      </c>
      <c r="AN2183" t="s">
        <v>959</v>
      </c>
      <c r="AO2183">
        <v>208081020</v>
      </c>
    </row>
    <row r="2184" spans="1:41">
      <c r="A2184" t="s">
        <v>315</v>
      </c>
      <c r="D2184" t="s">
        <v>316</v>
      </c>
      <c r="E2184">
        <v>69341</v>
      </c>
      <c r="F2184" t="s">
        <v>317</v>
      </c>
      <c r="G2184" t="s">
        <v>318</v>
      </c>
      <c r="H2184" s="105" t="s">
        <v>927</v>
      </c>
      <c r="I2184" t="s">
        <v>928</v>
      </c>
      <c r="J2184" t="s">
        <v>929</v>
      </c>
      <c r="K2184" t="s">
        <v>930</v>
      </c>
      <c r="L2184">
        <v>61827</v>
      </c>
      <c r="M2184">
        <v>19603</v>
      </c>
      <c r="O2184">
        <v>333080</v>
      </c>
      <c r="P2184" t="s">
        <v>1066</v>
      </c>
      <c r="Q2184">
        <v>21963</v>
      </c>
      <c r="R2184">
        <v>152</v>
      </c>
      <c r="S2184">
        <v>21963</v>
      </c>
      <c r="T2184">
        <v>2786</v>
      </c>
      <c r="U2184" t="s">
        <v>328</v>
      </c>
      <c r="W2184">
        <v>1158667035</v>
      </c>
      <c r="X2184" s="76">
        <v>44410</v>
      </c>
      <c r="Y2184" s="76">
        <v>44440</v>
      </c>
      <c r="Z2184" s="76">
        <v>44440</v>
      </c>
      <c r="AA2184" s="76">
        <v>44469</v>
      </c>
      <c r="AB2184">
        <v>2949.68</v>
      </c>
      <c r="AC2184" t="s">
        <v>1067</v>
      </c>
      <c r="AD2184" t="s">
        <v>346</v>
      </c>
      <c r="AE2184" t="s">
        <v>324</v>
      </c>
      <c r="AF2184" t="s">
        <v>1470</v>
      </c>
      <c r="AG2184" t="s">
        <v>1468</v>
      </c>
      <c r="AH2184" t="s">
        <v>329</v>
      </c>
      <c r="AI2184" t="s">
        <v>318</v>
      </c>
      <c r="AJ2184" t="s">
        <v>1070</v>
      </c>
      <c r="AK2184">
        <v>86057</v>
      </c>
      <c r="AL2184">
        <v>44</v>
      </c>
      <c r="AM2184" t="s">
        <v>1448</v>
      </c>
      <c r="AN2184" t="s">
        <v>1449</v>
      </c>
      <c r="AO2184">
        <v>208081066</v>
      </c>
    </row>
    <row r="2185" spans="1:41">
      <c r="A2185" t="s">
        <v>315</v>
      </c>
      <c r="D2185" t="s">
        <v>316</v>
      </c>
      <c r="E2185">
        <v>69341</v>
      </c>
      <c r="F2185" t="s">
        <v>317</v>
      </c>
      <c r="G2185" t="s">
        <v>318</v>
      </c>
      <c r="H2185" s="105" t="s">
        <v>927</v>
      </c>
      <c r="I2185" t="s">
        <v>928</v>
      </c>
      <c r="J2185" t="s">
        <v>929</v>
      </c>
      <c r="K2185" t="s">
        <v>930</v>
      </c>
      <c r="L2185">
        <v>61816</v>
      </c>
      <c r="M2185">
        <v>19603</v>
      </c>
      <c r="O2185">
        <v>333080</v>
      </c>
      <c r="P2185" t="s">
        <v>1066</v>
      </c>
      <c r="Q2185">
        <v>21963</v>
      </c>
      <c r="R2185">
        <v>152</v>
      </c>
      <c r="S2185">
        <v>21963</v>
      </c>
      <c r="T2185">
        <v>2786</v>
      </c>
      <c r="U2185" t="s">
        <v>328</v>
      </c>
      <c r="W2185">
        <v>1158667035</v>
      </c>
      <c r="X2185" s="76">
        <v>44410</v>
      </c>
      <c r="Y2185" s="76">
        <v>44440</v>
      </c>
      <c r="Z2185" s="76">
        <v>44440</v>
      </c>
      <c r="AA2185" s="76">
        <v>44469</v>
      </c>
      <c r="AB2185">
        <v>2949.68</v>
      </c>
      <c r="AC2185" t="s">
        <v>1067</v>
      </c>
      <c r="AD2185" t="s">
        <v>346</v>
      </c>
      <c r="AE2185" t="s">
        <v>324</v>
      </c>
      <c r="AF2185" t="s">
        <v>1470</v>
      </c>
      <c r="AG2185" t="s">
        <v>1468</v>
      </c>
      <c r="AH2185" t="s">
        <v>329</v>
      </c>
      <c r="AI2185" t="s">
        <v>318</v>
      </c>
      <c r="AJ2185" t="s">
        <v>1070</v>
      </c>
      <c r="AK2185">
        <v>86057</v>
      </c>
      <c r="AL2185">
        <v>39</v>
      </c>
      <c r="AM2185" t="s">
        <v>1432</v>
      </c>
      <c r="AN2185" t="s">
        <v>1433</v>
      </c>
      <c r="AO2185">
        <v>208080955</v>
      </c>
    </row>
    <row r="2186" spans="1:41">
      <c r="A2186" t="s">
        <v>315</v>
      </c>
      <c r="D2186" t="s">
        <v>316</v>
      </c>
      <c r="E2186">
        <v>69341</v>
      </c>
      <c r="F2186" t="s">
        <v>317</v>
      </c>
      <c r="G2186" t="s">
        <v>318</v>
      </c>
      <c r="H2186" s="105" t="s">
        <v>927</v>
      </c>
      <c r="I2186" t="s">
        <v>928</v>
      </c>
      <c r="J2186" t="s">
        <v>929</v>
      </c>
      <c r="K2186" t="s">
        <v>930</v>
      </c>
      <c r="L2186">
        <v>61811</v>
      </c>
      <c r="M2186">
        <v>19603</v>
      </c>
      <c r="O2186">
        <v>333080</v>
      </c>
      <c r="P2186" t="s">
        <v>1066</v>
      </c>
      <c r="Q2186">
        <v>21963</v>
      </c>
      <c r="R2186">
        <v>152</v>
      </c>
      <c r="S2186">
        <v>21963</v>
      </c>
      <c r="T2186">
        <v>2786</v>
      </c>
      <c r="U2186" t="s">
        <v>328</v>
      </c>
      <c r="W2186">
        <v>1158667035</v>
      </c>
      <c r="X2186" s="76">
        <v>44410</v>
      </c>
      <c r="Y2186" s="76">
        <v>44440</v>
      </c>
      <c r="Z2186" s="76">
        <v>44440</v>
      </c>
      <c r="AA2186" s="76">
        <v>44469</v>
      </c>
      <c r="AB2186">
        <v>2281.35</v>
      </c>
      <c r="AC2186" t="s">
        <v>1067</v>
      </c>
      <c r="AD2186" t="s">
        <v>346</v>
      </c>
      <c r="AE2186" t="s">
        <v>324</v>
      </c>
      <c r="AF2186" t="s">
        <v>1470</v>
      </c>
      <c r="AG2186" t="s">
        <v>1468</v>
      </c>
      <c r="AH2186" t="s">
        <v>329</v>
      </c>
      <c r="AI2186" t="s">
        <v>318</v>
      </c>
      <c r="AJ2186" t="s">
        <v>1070</v>
      </c>
      <c r="AK2186">
        <v>86057</v>
      </c>
      <c r="AL2186">
        <v>34</v>
      </c>
      <c r="AM2186" t="s">
        <v>1436</v>
      </c>
      <c r="AN2186" t="s">
        <v>1437</v>
      </c>
      <c r="AO2186">
        <v>208080902</v>
      </c>
    </row>
    <row r="2187" spans="1:41">
      <c r="A2187" t="s">
        <v>315</v>
      </c>
      <c r="D2187" t="s">
        <v>316</v>
      </c>
      <c r="E2187">
        <v>69341</v>
      </c>
      <c r="F2187" t="s">
        <v>317</v>
      </c>
      <c r="G2187" t="s">
        <v>318</v>
      </c>
      <c r="H2187" s="105" t="s">
        <v>927</v>
      </c>
      <c r="I2187" t="s">
        <v>928</v>
      </c>
      <c r="J2187" t="s">
        <v>929</v>
      </c>
      <c r="K2187" t="s">
        <v>930</v>
      </c>
      <c r="L2187">
        <v>61805</v>
      </c>
      <c r="M2187">
        <v>19603</v>
      </c>
      <c r="O2187">
        <v>333080</v>
      </c>
      <c r="P2187" t="s">
        <v>1066</v>
      </c>
      <c r="Q2187">
        <v>21963</v>
      </c>
      <c r="R2187">
        <v>152</v>
      </c>
      <c r="S2187">
        <v>21963</v>
      </c>
      <c r="T2187">
        <v>2786</v>
      </c>
      <c r="U2187" t="s">
        <v>328</v>
      </c>
      <c r="W2187">
        <v>1158667035</v>
      </c>
      <c r="X2187" s="76">
        <v>44410</v>
      </c>
      <c r="Y2187" s="76">
        <v>44440</v>
      </c>
      <c r="Z2187" s="76">
        <v>44440</v>
      </c>
      <c r="AA2187" s="76">
        <v>44469</v>
      </c>
      <c r="AB2187">
        <v>2949.68</v>
      </c>
      <c r="AC2187" t="s">
        <v>1067</v>
      </c>
      <c r="AD2187" t="s">
        <v>346</v>
      </c>
      <c r="AE2187" t="s">
        <v>324</v>
      </c>
      <c r="AF2187" t="s">
        <v>1470</v>
      </c>
      <c r="AG2187" t="s">
        <v>1468</v>
      </c>
      <c r="AH2187" t="s">
        <v>329</v>
      </c>
      <c r="AI2187" t="s">
        <v>318</v>
      </c>
      <c r="AJ2187" t="s">
        <v>1070</v>
      </c>
      <c r="AK2187">
        <v>86057</v>
      </c>
      <c r="AL2187">
        <v>22</v>
      </c>
      <c r="AM2187" t="s">
        <v>972</v>
      </c>
      <c r="AN2187" t="s">
        <v>973</v>
      </c>
      <c r="AO2187">
        <v>208080843</v>
      </c>
    </row>
    <row r="2188" spans="1:41">
      <c r="A2188" t="s">
        <v>315</v>
      </c>
      <c r="D2188" t="s">
        <v>316</v>
      </c>
      <c r="E2188">
        <v>69341</v>
      </c>
      <c r="F2188" t="s">
        <v>317</v>
      </c>
      <c r="G2188" t="s">
        <v>318</v>
      </c>
      <c r="H2188" s="105" t="s">
        <v>927</v>
      </c>
      <c r="I2188" t="s">
        <v>928</v>
      </c>
      <c r="J2188" t="s">
        <v>929</v>
      </c>
      <c r="K2188" t="s">
        <v>930</v>
      </c>
      <c r="L2188">
        <v>61820</v>
      </c>
      <c r="M2188">
        <v>19603</v>
      </c>
      <c r="O2188">
        <v>333080</v>
      </c>
      <c r="P2188" t="s">
        <v>1066</v>
      </c>
      <c r="Q2188">
        <v>21963</v>
      </c>
      <c r="R2188">
        <v>152</v>
      </c>
      <c r="S2188">
        <v>21963</v>
      </c>
      <c r="T2188">
        <v>2786</v>
      </c>
      <c r="U2188" t="s">
        <v>328</v>
      </c>
      <c r="W2188">
        <v>1158667035</v>
      </c>
      <c r="X2188" s="76">
        <v>44410</v>
      </c>
      <c r="Y2188" s="76">
        <v>44440</v>
      </c>
      <c r="Z2188" s="76">
        <v>44440</v>
      </c>
      <c r="AA2188" s="76">
        <v>44469</v>
      </c>
      <c r="AB2188">
        <v>2949.68</v>
      </c>
      <c r="AC2188" t="s">
        <v>1067</v>
      </c>
      <c r="AD2188" t="s">
        <v>346</v>
      </c>
      <c r="AE2188" t="s">
        <v>324</v>
      </c>
      <c r="AF2188" t="s">
        <v>1470</v>
      </c>
      <c r="AG2188" t="s">
        <v>1468</v>
      </c>
      <c r="AH2188" t="s">
        <v>329</v>
      </c>
      <c r="AI2188" t="s">
        <v>318</v>
      </c>
      <c r="AJ2188" t="s">
        <v>1070</v>
      </c>
      <c r="AK2188">
        <v>86057</v>
      </c>
      <c r="AL2188">
        <v>40</v>
      </c>
      <c r="AM2188" t="s">
        <v>1450</v>
      </c>
      <c r="AN2188" t="s">
        <v>1451</v>
      </c>
      <c r="AO2188">
        <v>208080992</v>
      </c>
    </row>
    <row r="2189" spans="1:41">
      <c r="A2189" t="s">
        <v>315</v>
      </c>
      <c r="D2189" t="s">
        <v>316</v>
      </c>
      <c r="E2189">
        <v>69341</v>
      </c>
      <c r="F2189" t="s">
        <v>317</v>
      </c>
      <c r="G2189" t="s">
        <v>318</v>
      </c>
      <c r="H2189" s="105" t="s">
        <v>927</v>
      </c>
      <c r="I2189" t="s">
        <v>928</v>
      </c>
      <c r="J2189" t="s">
        <v>929</v>
      </c>
      <c r="K2189" t="s">
        <v>930</v>
      </c>
      <c r="L2189">
        <v>61821</v>
      </c>
      <c r="M2189">
        <v>19603</v>
      </c>
      <c r="O2189">
        <v>333080</v>
      </c>
      <c r="P2189" t="s">
        <v>1066</v>
      </c>
      <c r="Q2189">
        <v>21963</v>
      </c>
      <c r="R2189">
        <v>152</v>
      </c>
      <c r="S2189">
        <v>21963</v>
      </c>
      <c r="T2189">
        <v>2786</v>
      </c>
      <c r="U2189" t="s">
        <v>328</v>
      </c>
      <c r="W2189">
        <v>1158667035</v>
      </c>
      <c r="X2189" s="76">
        <v>44410</v>
      </c>
      <c r="Y2189" s="76">
        <v>44440</v>
      </c>
      <c r="Z2189" s="76">
        <v>44440</v>
      </c>
      <c r="AA2189" s="76">
        <v>44469</v>
      </c>
      <c r="AB2189">
        <v>2949.68</v>
      </c>
      <c r="AC2189" t="s">
        <v>1067</v>
      </c>
      <c r="AD2189" t="s">
        <v>346</v>
      </c>
      <c r="AE2189" t="s">
        <v>324</v>
      </c>
      <c r="AF2189" t="s">
        <v>1470</v>
      </c>
      <c r="AG2189" t="s">
        <v>1468</v>
      </c>
      <c r="AH2189" t="s">
        <v>329</v>
      </c>
      <c r="AI2189" t="s">
        <v>318</v>
      </c>
      <c r="AJ2189" t="s">
        <v>1070</v>
      </c>
      <c r="AK2189">
        <v>86057</v>
      </c>
      <c r="AL2189">
        <v>15</v>
      </c>
      <c r="AM2189" t="s">
        <v>934</v>
      </c>
      <c r="AN2189" t="s">
        <v>935</v>
      </c>
      <c r="AO2189">
        <v>208081006</v>
      </c>
    </row>
    <row r="2190" spans="1:41">
      <c r="A2190" t="s">
        <v>315</v>
      </c>
      <c r="D2190" t="s">
        <v>316</v>
      </c>
      <c r="E2190">
        <v>69341</v>
      </c>
      <c r="F2190" t="s">
        <v>317</v>
      </c>
      <c r="G2190" t="s">
        <v>318</v>
      </c>
      <c r="H2190" s="105" t="s">
        <v>927</v>
      </c>
      <c r="I2190" t="s">
        <v>928</v>
      </c>
      <c r="J2190" t="s">
        <v>929</v>
      </c>
      <c r="K2190" t="s">
        <v>930</v>
      </c>
      <c r="L2190">
        <v>61810</v>
      </c>
      <c r="M2190">
        <v>19603</v>
      </c>
      <c r="O2190">
        <v>333080</v>
      </c>
      <c r="P2190" t="s">
        <v>1066</v>
      </c>
      <c r="Q2190">
        <v>21963</v>
      </c>
      <c r="R2190">
        <v>152</v>
      </c>
      <c r="S2190">
        <v>21963</v>
      </c>
      <c r="T2190">
        <v>2786</v>
      </c>
      <c r="U2190" t="s">
        <v>328</v>
      </c>
      <c r="W2190">
        <v>1158667035</v>
      </c>
      <c r="X2190" s="76">
        <v>44410</v>
      </c>
      <c r="Y2190" s="76">
        <v>44440</v>
      </c>
      <c r="Z2190" s="76">
        <v>44440</v>
      </c>
      <c r="AA2190" s="76">
        <v>44469</v>
      </c>
      <c r="AB2190">
        <v>1080.3800000000001</v>
      </c>
      <c r="AC2190" t="s">
        <v>1067</v>
      </c>
      <c r="AD2190" t="s">
        <v>346</v>
      </c>
      <c r="AE2190" t="s">
        <v>324</v>
      </c>
      <c r="AF2190" t="s">
        <v>1470</v>
      </c>
      <c r="AG2190" t="s">
        <v>1468</v>
      </c>
      <c r="AH2190" t="s">
        <v>329</v>
      </c>
      <c r="AI2190" t="s">
        <v>318</v>
      </c>
      <c r="AJ2190" t="s">
        <v>1070</v>
      </c>
      <c r="AK2190">
        <v>86057</v>
      </c>
      <c r="AL2190">
        <v>33</v>
      </c>
      <c r="AM2190" t="s">
        <v>1446</v>
      </c>
      <c r="AN2190" t="s">
        <v>1447</v>
      </c>
      <c r="AO2190">
        <v>208080896</v>
      </c>
    </row>
    <row r="2191" spans="1:41">
      <c r="A2191" t="s">
        <v>315</v>
      </c>
      <c r="D2191" t="s">
        <v>316</v>
      </c>
      <c r="E2191">
        <v>69341</v>
      </c>
      <c r="F2191" t="s">
        <v>317</v>
      </c>
      <c r="G2191" t="s">
        <v>318</v>
      </c>
      <c r="H2191" s="105" t="s">
        <v>927</v>
      </c>
      <c r="I2191" t="s">
        <v>928</v>
      </c>
      <c r="J2191" t="s">
        <v>929</v>
      </c>
      <c r="K2191" t="s">
        <v>930</v>
      </c>
      <c r="L2191">
        <v>61826</v>
      </c>
      <c r="M2191">
        <v>19603</v>
      </c>
      <c r="O2191">
        <v>333080</v>
      </c>
      <c r="P2191" t="s">
        <v>1066</v>
      </c>
      <c r="Q2191">
        <v>21963</v>
      </c>
      <c r="R2191">
        <v>152</v>
      </c>
      <c r="S2191">
        <v>21963</v>
      </c>
      <c r="T2191">
        <v>2786</v>
      </c>
      <c r="U2191" t="s">
        <v>328</v>
      </c>
      <c r="W2191">
        <v>1158667035</v>
      </c>
      <c r="X2191" s="76">
        <v>44410</v>
      </c>
      <c r="Y2191" s="76">
        <v>44440</v>
      </c>
      <c r="Z2191" s="76">
        <v>44440</v>
      </c>
      <c r="AA2191" s="76">
        <v>44469</v>
      </c>
      <c r="AB2191">
        <v>3009.98</v>
      </c>
      <c r="AC2191" t="s">
        <v>1067</v>
      </c>
      <c r="AD2191" t="s">
        <v>346</v>
      </c>
      <c r="AE2191" t="s">
        <v>324</v>
      </c>
      <c r="AF2191" t="s">
        <v>1470</v>
      </c>
      <c r="AG2191" t="s">
        <v>1468</v>
      </c>
      <c r="AH2191" t="s">
        <v>329</v>
      </c>
      <c r="AI2191" t="s">
        <v>318</v>
      </c>
      <c r="AJ2191" t="s">
        <v>1070</v>
      </c>
      <c r="AK2191">
        <v>86057</v>
      </c>
      <c r="AL2191">
        <v>43</v>
      </c>
      <c r="AM2191" t="s">
        <v>1434</v>
      </c>
      <c r="AN2191" t="s">
        <v>1435</v>
      </c>
      <c r="AO2191">
        <v>208081050</v>
      </c>
    </row>
    <row r="2192" spans="1:41">
      <c r="A2192" t="s">
        <v>315</v>
      </c>
      <c r="D2192" t="s">
        <v>316</v>
      </c>
      <c r="E2192">
        <v>69341</v>
      </c>
      <c r="F2192" t="s">
        <v>317</v>
      </c>
      <c r="G2192" t="s">
        <v>318</v>
      </c>
      <c r="H2192" s="105" t="s">
        <v>927</v>
      </c>
      <c r="I2192" t="s">
        <v>928</v>
      </c>
      <c r="J2192" t="s">
        <v>929</v>
      </c>
      <c r="K2192" t="s">
        <v>930</v>
      </c>
      <c r="L2192">
        <v>61824</v>
      </c>
      <c r="M2192">
        <v>19603</v>
      </c>
      <c r="O2192">
        <v>333080</v>
      </c>
      <c r="P2192" t="s">
        <v>1066</v>
      </c>
      <c r="Q2192">
        <v>21963</v>
      </c>
      <c r="R2192">
        <v>152</v>
      </c>
      <c r="S2192">
        <v>21963</v>
      </c>
      <c r="T2192">
        <v>2786</v>
      </c>
      <c r="U2192" t="s">
        <v>328</v>
      </c>
      <c r="W2192">
        <v>1158667035</v>
      </c>
      <c r="X2192" s="76">
        <v>44410</v>
      </c>
      <c r="Y2192" s="76">
        <v>44440</v>
      </c>
      <c r="Z2192" s="76">
        <v>44440</v>
      </c>
      <c r="AA2192" s="76">
        <v>44469</v>
      </c>
      <c r="AB2192">
        <v>2984.85</v>
      </c>
      <c r="AC2192" t="s">
        <v>1067</v>
      </c>
      <c r="AD2192" t="s">
        <v>346</v>
      </c>
      <c r="AE2192" t="s">
        <v>324</v>
      </c>
      <c r="AF2192" t="s">
        <v>1470</v>
      </c>
      <c r="AG2192" t="s">
        <v>1468</v>
      </c>
      <c r="AH2192" t="s">
        <v>329</v>
      </c>
      <c r="AI2192" t="s">
        <v>318</v>
      </c>
      <c r="AJ2192" t="s">
        <v>1070</v>
      </c>
      <c r="AK2192">
        <v>86057</v>
      </c>
      <c r="AL2192">
        <v>19</v>
      </c>
      <c r="AM2192" t="s">
        <v>942</v>
      </c>
      <c r="AN2192" t="s">
        <v>943</v>
      </c>
      <c r="AO2192">
        <v>208081036</v>
      </c>
    </row>
    <row r="2193" spans="1:41">
      <c r="A2193" t="s">
        <v>315</v>
      </c>
      <c r="D2193" t="s">
        <v>316</v>
      </c>
      <c r="E2193">
        <v>69341</v>
      </c>
      <c r="F2193" t="s">
        <v>317</v>
      </c>
      <c r="G2193" t="s">
        <v>318</v>
      </c>
      <c r="H2193" s="105" t="s">
        <v>927</v>
      </c>
      <c r="I2193" t="s">
        <v>928</v>
      </c>
      <c r="J2193" t="s">
        <v>929</v>
      </c>
      <c r="K2193" t="s">
        <v>930</v>
      </c>
      <c r="L2193">
        <v>61817</v>
      </c>
      <c r="M2193">
        <v>19603</v>
      </c>
      <c r="O2193">
        <v>333080</v>
      </c>
      <c r="P2193" t="s">
        <v>1066</v>
      </c>
      <c r="Q2193">
        <v>21963</v>
      </c>
      <c r="R2193">
        <v>152</v>
      </c>
      <c r="S2193">
        <v>21963</v>
      </c>
      <c r="T2193">
        <v>2786</v>
      </c>
      <c r="U2193" t="s">
        <v>328</v>
      </c>
      <c r="W2193">
        <v>1158667035</v>
      </c>
      <c r="X2193" s="76">
        <v>44410</v>
      </c>
      <c r="Y2193" s="76">
        <v>44440</v>
      </c>
      <c r="Z2193" s="76">
        <v>44440</v>
      </c>
      <c r="AA2193" s="76">
        <v>44469</v>
      </c>
      <c r="AB2193">
        <v>3009.98</v>
      </c>
      <c r="AC2193" t="s">
        <v>1067</v>
      </c>
      <c r="AD2193" t="s">
        <v>346</v>
      </c>
      <c r="AE2193" t="s">
        <v>324</v>
      </c>
      <c r="AF2193" t="s">
        <v>1470</v>
      </c>
      <c r="AG2193" t="s">
        <v>1468</v>
      </c>
      <c r="AH2193" t="s">
        <v>329</v>
      </c>
      <c r="AI2193" t="s">
        <v>318</v>
      </c>
      <c r="AJ2193" t="s">
        <v>1070</v>
      </c>
      <c r="AK2193">
        <v>86057</v>
      </c>
      <c r="AL2193">
        <v>21</v>
      </c>
      <c r="AM2193" t="s">
        <v>956</v>
      </c>
      <c r="AN2193" t="s">
        <v>957</v>
      </c>
      <c r="AO2193">
        <v>208080962</v>
      </c>
    </row>
    <row r="2194" spans="1:41">
      <c r="A2194" t="s">
        <v>315</v>
      </c>
      <c r="D2194" t="s">
        <v>316</v>
      </c>
      <c r="E2194">
        <v>69341</v>
      </c>
      <c r="F2194" t="s">
        <v>317</v>
      </c>
      <c r="G2194" t="s">
        <v>318</v>
      </c>
      <c r="H2194" s="105" t="s">
        <v>927</v>
      </c>
      <c r="I2194" t="s">
        <v>928</v>
      </c>
      <c r="J2194" t="s">
        <v>929</v>
      </c>
      <c r="K2194" t="s">
        <v>930</v>
      </c>
      <c r="L2194">
        <v>61850</v>
      </c>
      <c r="M2194">
        <v>19633</v>
      </c>
      <c r="O2194">
        <v>333080</v>
      </c>
      <c r="P2194" t="s">
        <v>1066</v>
      </c>
      <c r="Q2194">
        <v>21964</v>
      </c>
      <c r="R2194">
        <v>152</v>
      </c>
      <c r="S2194">
        <v>21964</v>
      </c>
      <c r="T2194">
        <v>2786</v>
      </c>
      <c r="U2194" t="s">
        <v>328</v>
      </c>
      <c r="W2194">
        <v>1158667035</v>
      </c>
      <c r="X2194" s="76">
        <v>44410</v>
      </c>
      <c r="Y2194" s="76">
        <v>44470</v>
      </c>
      <c r="Z2194" s="76">
        <v>44470</v>
      </c>
      <c r="AA2194" s="76">
        <v>44500</v>
      </c>
      <c r="AB2194">
        <v>2949.68</v>
      </c>
      <c r="AC2194" t="s">
        <v>1067</v>
      </c>
      <c r="AD2194" t="s">
        <v>346</v>
      </c>
      <c r="AE2194" t="s">
        <v>324</v>
      </c>
      <c r="AF2194" t="s">
        <v>1471</v>
      </c>
      <c r="AG2194" t="s">
        <v>1468</v>
      </c>
      <c r="AH2194" t="s">
        <v>329</v>
      </c>
      <c r="AI2194" t="s">
        <v>318</v>
      </c>
      <c r="AJ2194" t="s">
        <v>1070</v>
      </c>
      <c r="AK2194">
        <v>86057</v>
      </c>
      <c r="AL2194">
        <v>42</v>
      </c>
      <c r="AM2194" t="s">
        <v>1107</v>
      </c>
      <c r="AN2194" t="s">
        <v>1431</v>
      </c>
      <c r="AO2194">
        <v>208081043</v>
      </c>
    </row>
    <row r="2195" spans="1:41">
      <c r="A2195" t="s">
        <v>315</v>
      </c>
      <c r="D2195" t="s">
        <v>316</v>
      </c>
      <c r="E2195">
        <v>69341</v>
      </c>
      <c r="F2195" t="s">
        <v>317</v>
      </c>
      <c r="G2195" t="s">
        <v>318</v>
      </c>
      <c r="H2195" s="105" t="s">
        <v>927</v>
      </c>
      <c r="I2195" t="s">
        <v>928</v>
      </c>
      <c r="J2195" t="s">
        <v>929</v>
      </c>
      <c r="K2195" t="s">
        <v>930</v>
      </c>
      <c r="L2195">
        <v>61835</v>
      </c>
      <c r="M2195">
        <v>19633</v>
      </c>
      <c r="O2195">
        <v>333080</v>
      </c>
      <c r="P2195" t="s">
        <v>1066</v>
      </c>
      <c r="Q2195">
        <v>21964</v>
      </c>
      <c r="R2195">
        <v>152</v>
      </c>
      <c r="S2195">
        <v>21964</v>
      </c>
      <c r="T2195">
        <v>2786</v>
      </c>
      <c r="U2195" t="s">
        <v>328</v>
      </c>
      <c r="W2195">
        <v>1158667035</v>
      </c>
      <c r="X2195" s="76">
        <v>44410</v>
      </c>
      <c r="Y2195" s="76">
        <v>44470</v>
      </c>
      <c r="Z2195" s="76">
        <v>44470</v>
      </c>
      <c r="AA2195" s="76">
        <v>44500</v>
      </c>
      <c r="AB2195">
        <v>1080.3800000000001</v>
      </c>
      <c r="AC2195" t="s">
        <v>1067</v>
      </c>
      <c r="AD2195" t="s">
        <v>346</v>
      </c>
      <c r="AE2195" t="s">
        <v>324</v>
      </c>
      <c r="AF2195" t="s">
        <v>1471</v>
      </c>
      <c r="AG2195" t="s">
        <v>1468</v>
      </c>
      <c r="AH2195" t="s">
        <v>329</v>
      </c>
      <c r="AI2195" t="s">
        <v>318</v>
      </c>
      <c r="AJ2195" t="s">
        <v>1070</v>
      </c>
      <c r="AK2195">
        <v>86057</v>
      </c>
      <c r="AL2195">
        <v>33</v>
      </c>
      <c r="AM2195" t="s">
        <v>1446</v>
      </c>
      <c r="AN2195" t="s">
        <v>1447</v>
      </c>
      <c r="AO2195">
        <v>208080896</v>
      </c>
    </row>
    <row r="2196" spans="1:41">
      <c r="A2196" t="s">
        <v>315</v>
      </c>
      <c r="D2196" t="s">
        <v>316</v>
      </c>
      <c r="E2196">
        <v>69341</v>
      </c>
      <c r="F2196" t="s">
        <v>317</v>
      </c>
      <c r="G2196" t="s">
        <v>318</v>
      </c>
      <c r="H2196" s="105" t="s">
        <v>927</v>
      </c>
      <c r="I2196" t="s">
        <v>928</v>
      </c>
      <c r="J2196" t="s">
        <v>929</v>
      </c>
      <c r="K2196" t="s">
        <v>930</v>
      </c>
      <c r="L2196">
        <v>61844</v>
      </c>
      <c r="M2196">
        <v>19633</v>
      </c>
      <c r="O2196">
        <v>333080</v>
      </c>
      <c r="P2196" t="s">
        <v>1066</v>
      </c>
      <c r="Q2196">
        <v>21964</v>
      </c>
      <c r="R2196">
        <v>152</v>
      </c>
      <c r="S2196">
        <v>21964</v>
      </c>
      <c r="T2196">
        <v>2786</v>
      </c>
      <c r="U2196" t="s">
        <v>328</v>
      </c>
      <c r="W2196">
        <v>1158667035</v>
      </c>
      <c r="X2196" s="76">
        <v>44410</v>
      </c>
      <c r="Y2196" s="76">
        <v>44470</v>
      </c>
      <c r="Z2196" s="76">
        <v>44470</v>
      </c>
      <c r="AA2196" s="76">
        <v>44500</v>
      </c>
      <c r="AB2196">
        <v>2859.23</v>
      </c>
      <c r="AC2196" t="s">
        <v>1067</v>
      </c>
      <c r="AD2196" t="s">
        <v>346</v>
      </c>
      <c r="AE2196" t="s">
        <v>324</v>
      </c>
      <c r="AF2196" t="s">
        <v>1471</v>
      </c>
      <c r="AG2196" t="s">
        <v>1468</v>
      </c>
      <c r="AH2196" t="s">
        <v>329</v>
      </c>
      <c r="AI2196" t="s">
        <v>318</v>
      </c>
      <c r="AJ2196" t="s">
        <v>1070</v>
      </c>
      <c r="AK2196">
        <v>86057</v>
      </c>
      <c r="AL2196">
        <v>12</v>
      </c>
      <c r="AM2196" t="s">
        <v>974</v>
      </c>
      <c r="AN2196" t="s">
        <v>975</v>
      </c>
      <c r="AO2196">
        <v>208080985</v>
      </c>
    </row>
    <row r="2197" spans="1:41">
      <c r="A2197" t="s">
        <v>315</v>
      </c>
      <c r="D2197" t="s">
        <v>316</v>
      </c>
      <c r="E2197">
        <v>69341</v>
      </c>
      <c r="F2197" t="s">
        <v>317</v>
      </c>
      <c r="G2197" t="s">
        <v>318</v>
      </c>
      <c r="H2197" s="105" t="s">
        <v>927</v>
      </c>
      <c r="I2197" t="s">
        <v>928</v>
      </c>
      <c r="J2197" t="s">
        <v>929</v>
      </c>
      <c r="K2197" t="s">
        <v>930</v>
      </c>
      <c r="L2197">
        <v>61837</v>
      </c>
      <c r="M2197">
        <v>19633</v>
      </c>
      <c r="O2197">
        <v>333080</v>
      </c>
      <c r="P2197" t="s">
        <v>1066</v>
      </c>
      <c r="Q2197">
        <v>21964</v>
      </c>
      <c r="R2197">
        <v>152</v>
      </c>
      <c r="S2197">
        <v>21964</v>
      </c>
      <c r="T2197">
        <v>2786</v>
      </c>
      <c r="U2197" t="s">
        <v>328</v>
      </c>
      <c r="W2197">
        <v>1158667035</v>
      </c>
      <c r="X2197" s="76">
        <v>44410</v>
      </c>
      <c r="Y2197" s="76">
        <v>44470</v>
      </c>
      <c r="Z2197" s="76">
        <v>44470</v>
      </c>
      <c r="AA2197" s="76">
        <v>44500</v>
      </c>
      <c r="AB2197">
        <v>2949.68</v>
      </c>
      <c r="AC2197" t="s">
        <v>1067</v>
      </c>
      <c r="AD2197" t="s">
        <v>346</v>
      </c>
      <c r="AE2197" t="s">
        <v>324</v>
      </c>
      <c r="AF2197" t="s">
        <v>1471</v>
      </c>
      <c r="AG2197" t="s">
        <v>1468</v>
      </c>
      <c r="AH2197" t="s">
        <v>329</v>
      </c>
      <c r="AI2197" t="s">
        <v>318</v>
      </c>
      <c r="AJ2197" t="s">
        <v>1070</v>
      </c>
      <c r="AK2197">
        <v>86057</v>
      </c>
      <c r="AL2197">
        <v>35</v>
      </c>
      <c r="AM2197" t="s">
        <v>1429</v>
      </c>
      <c r="AN2197" t="s">
        <v>1430</v>
      </c>
      <c r="AO2197">
        <v>208080918</v>
      </c>
    </row>
    <row r="2198" spans="1:41">
      <c r="A2198" t="s">
        <v>315</v>
      </c>
      <c r="D2198" t="s">
        <v>316</v>
      </c>
      <c r="E2198">
        <v>69341</v>
      </c>
      <c r="F2198" t="s">
        <v>317</v>
      </c>
      <c r="G2198" t="s">
        <v>318</v>
      </c>
      <c r="H2198" s="105" t="s">
        <v>927</v>
      </c>
      <c r="I2198" t="s">
        <v>928</v>
      </c>
      <c r="J2198" t="s">
        <v>929</v>
      </c>
      <c r="K2198" t="s">
        <v>930</v>
      </c>
      <c r="L2198">
        <v>61845</v>
      </c>
      <c r="M2198">
        <v>19633</v>
      </c>
      <c r="O2198">
        <v>333080</v>
      </c>
      <c r="P2198" t="s">
        <v>1066</v>
      </c>
      <c r="Q2198">
        <v>21964</v>
      </c>
      <c r="R2198">
        <v>152</v>
      </c>
      <c r="S2198">
        <v>21964</v>
      </c>
      <c r="T2198">
        <v>2786</v>
      </c>
      <c r="U2198" t="s">
        <v>328</v>
      </c>
      <c r="W2198">
        <v>1158667035</v>
      </c>
      <c r="X2198" s="76">
        <v>44410</v>
      </c>
      <c r="Y2198" s="76">
        <v>44470</v>
      </c>
      <c r="Z2198" s="76">
        <v>44470</v>
      </c>
      <c r="AA2198" s="76">
        <v>44500</v>
      </c>
      <c r="AB2198">
        <v>2949.68</v>
      </c>
      <c r="AC2198" t="s">
        <v>1067</v>
      </c>
      <c r="AD2198" t="s">
        <v>346</v>
      </c>
      <c r="AE2198" t="s">
        <v>324</v>
      </c>
      <c r="AF2198" t="s">
        <v>1471</v>
      </c>
      <c r="AG2198" t="s">
        <v>1468</v>
      </c>
      <c r="AH2198" t="s">
        <v>329</v>
      </c>
      <c r="AI2198" t="s">
        <v>318</v>
      </c>
      <c r="AJ2198" t="s">
        <v>1070</v>
      </c>
      <c r="AK2198">
        <v>86057</v>
      </c>
      <c r="AL2198">
        <v>40</v>
      </c>
      <c r="AM2198" t="s">
        <v>1450</v>
      </c>
      <c r="AN2198" t="s">
        <v>1451</v>
      </c>
      <c r="AO2198">
        <v>208080992</v>
      </c>
    </row>
    <row r="2199" spans="1:41">
      <c r="A2199" t="s">
        <v>315</v>
      </c>
      <c r="D2199" t="s">
        <v>316</v>
      </c>
      <c r="E2199">
        <v>69341</v>
      </c>
      <c r="F2199" t="s">
        <v>317</v>
      </c>
      <c r="G2199" t="s">
        <v>318</v>
      </c>
      <c r="H2199" s="105" t="s">
        <v>927</v>
      </c>
      <c r="I2199" t="s">
        <v>928</v>
      </c>
      <c r="J2199" t="s">
        <v>929</v>
      </c>
      <c r="K2199" t="s">
        <v>930</v>
      </c>
      <c r="L2199">
        <v>61834</v>
      </c>
      <c r="M2199">
        <v>19633</v>
      </c>
      <c r="O2199">
        <v>333080</v>
      </c>
      <c r="P2199" t="s">
        <v>1066</v>
      </c>
      <c r="Q2199">
        <v>21964</v>
      </c>
      <c r="R2199">
        <v>152</v>
      </c>
      <c r="S2199">
        <v>21964</v>
      </c>
      <c r="T2199">
        <v>2786</v>
      </c>
      <c r="U2199" t="s">
        <v>328</v>
      </c>
      <c r="W2199">
        <v>1158667035</v>
      </c>
      <c r="X2199" s="76">
        <v>44410</v>
      </c>
      <c r="Y2199" s="76">
        <v>44470</v>
      </c>
      <c r="Z2199" s="76">
        <v>44470</v>
      </c>
      <c r="AA2199" s="76">
        <v>44500</v>
      </c>
      <c r="AB2199">
        <v>3009.98</v>
      </c>
      <c r="AC2199" t="s">
        <v>1067</v>
      </c>
      <c r="AD2199" t="s">
        <v>346</v>
      </c>
      <c r="AE2199" t="s">
        <v>324</v>
      </c>
      <c r="AF2199" t="s">
        <v>1471</v>
      </c>
      <c r="AG2199" t="s">
        <v>1468</v>
      </c>
      <c r="AH2199" t="s">
        <v>329</v>
      </c>
      <c r="AI2199" t="s">
        <v>318</v>
      </c>
      <c r="AJ2199" t="s">
        <v>1070</v>
      </c>
      <c r="AK2199">
        <v>86057</v>
      </c>
      <c r="AL2199">
        <v>20</v>
      </c>
      <c r="AM2199" t="s">
        <v>952</v>
      </c>
      <c r="AN2199" t="s">
        <v>953</v>
      </c>
      <c r="AO2199">
        <v>208080880</v>
      </c>
    </row>
    <row r="2200" spans="1:41">
      <c r="A2200" t="s">
        <v>315</v>
      </c>
      <c r="D2200" t="s">
        <v>316</v>
      </c>
      <c r="E2200">
        <v>69341</v>
      </c>
      <c r="F2200" t="s">
        <v>317</v>
      </c>
      <c r="G2200" t="s">
        <v>318</v>
      </c>
      <c r="H2200" s="105" t="s">
        <v>927</v>
      </c>
      <c r="I2200" t="s">
        <v>928</v>
      </c>
      <c r="J2200" t="s">
        <v>929</v>
      </c>
      <c r="K2200" t="s">
        <v>930</v>
      </c>
      <c r="L2200">
        <v>61853</v>
      </c>
      <c r="M2200">
        <v>19633</v>
      </c>
      <c r="O2200">
        <v>333080</v>
      </c>
      <c r="P2200" t="s">
        <v>1066</v>
      </c>
      <c r="Q2200">
        <v>21964</v>
      </c>
      <c r="R2200">
        <v>152</v>
      </c>
      <c r="S2200">
        <v>21964</v>
      </c>
      <c r="T2200">
        <v>2786</v>
      </c>
      <c r="U2200" t="s">
        <v>328</v>
      </c>
      <c r="W2200">
        <v>1158667035</v>
      </c>
      <c r="X2200" s="76">
        <v>44410</v>
      </c>
      <c r="Y2200" s="76">
        <v>44470</v>
      </c>
      <c r="Z2200" s="76">
        <v>44470</v>
      </c>
      <c r="AA2200" s="76">
        <v>44500</v>
      </c>
      <c r="AB2200">
        <v>2949.68</v>
      </c>
      <c r="AC2200" t="s">
        <v>1067</v>
      </c>
      <c r="AD2200" t="s">
        <v>346</v>
      </c>
      <c r="AE2200" t="s">
        <v>324</v>
      </c>
      <c r="AF2200" t="s">
        <v>1471</v>
      </c>
      <c r="AG2200" t="s">
        <v>1468</v>
      </c>
      <c r="AH2200" t="s">
        <v>329</v>
      </c>
      <c r="AI2200" t="s">
        <v>318</v>
      </c>
      <c r="AJ2200" t="s">
        <v>1070</v>
      </c>
      <c r="AK2200">
        <v>86057</v>
      </c>
      <c r="AL2200">
        <v>45</v>
      </c>
      <c r="AM2200" t="s">
        <v>1427</v>
      </c>
      <c r="AN2200" t="s">
        <v>1428</v>
      </c>
      <c r="AO2200">
        <v>208081073</v>
      </c>
    </row>
    <row r="2201" spans="1:41">
      <c r="A2201" t="s">
        <v>315</v>
      </c>
      <c r="D2201" t="s">
        <v>316</v>
      </c>
      <c r="E2201">
        <v>69341</v>
      </c>
      <c r="F2201" t="s">
        <v>317</v>
      </c>
      <c r="G2201" t="s">
        <v>318</v>
      </c>
      <c r="H2201" s="105" t="s">
        <v>927</v>
      </c>
      <c r="I2201" t="s">
        <v>928</v>
      </c>
      <c r="J2201" t="s">
        <v>929</v>
      </c>
      <c r="K2201" t="s">
        <v>930</v>
      </c>
      <c r="L2201">
        <v>61847</v>
      </c>
      <c r="M2201">
        <v>19633</v>
      </c>
      <c r="O2201">
        <v>333080</v>
      </c>
      <c r="P2201" t="s">
        <v>1066</v>
      </c>
      <c r="Q2201">
        <v>21964</v>
      </c>
      <c r="R2201">
        <v>152</v>
      </c>
      <c r="S2201">
        <v>21964</v>
      </c>
      <c r="T2201">
        <v>2786</v>
      </c>
      <c r="U2201" t="s">
        <v>328</v>
      </c>
      <c r="W2201">
        <v>1158667035</v>
      </c>
      <c r="X2201" s="76">
        <v>44410</v>
      </c>
      <c r="Y2201" s="76">
        <v>44470</v>
      </c>
      <c r="Z2201" s="76">
        <v>44470</v>
      </c>
      <c r="AA2201" s="76">
        <v>44500</v>
      </c>
      <c r="AB2201">
        <v>2949.68</v>
      </c>
      <c r="AC2201" t="s">
        <v>1067</v>
      </c>
      <c r="AD2201" t="s">
        <v>346</v>
      </c>
      <c r="AE2201" t="s">
        <v>324</v>
      </c>
      <c r="AF2201" t="s">
        <v>1471</v>
      </c>
      <c r="AG2201" t="s">
        <v>1468</v>
      </c>
      <c r="AH2201" t="s">
        <v>329</v>
      </c>
      <c r="AI2201" t="s">
        <v>318</v>
      </c>
      <c r="AJ2201" t="s">
        <v>1070</v>
      </c>
      <c r="AK2201">
        <v>86057</v>
      </c>
      <c r="AL2201">
        <v>41</v>
      </c>
      <c r="AM2201" t="s">
        <v>1438</v>
      </c>
      <c r="AN2201" t="s">
        <v>1439</v>
      </c>
      <c r="AO2201">
        <v>208081013</v>
      </c>
    </row>
    <row r="2202" spans="1:41">
      <c r="A2202" t="s">
        <v>315</v>
      </c>
      <c r="D2202" t="s">
        <v>316</v>
      </c>
      <c r="E2202">
        <v>69341</v>
      </c>
      <c r="F2202" t="s">
        <v>317</v>
      </c>
      <c r="G2202" t="s">
        <v>318</v>
      </c>
      <c r="H2202" s="105" t="s">
        <v>927</v>
      </c>
      <c r="I2202" t="s">
        <v>928</v>
      </c>
      <c r="J2202" t="s">
        <v>929</v>
      </c>
      <c r="K2202" t="s">
        <v>930</v>
      </c>
      <c r="L2202">
        <v>61851</v>
      </c>
      <c r="M2202">
        <v>19633</v>
      </c>
      <c r="O2202">
        <v>333080</v>
      </c>
      <c r="P2202" t="s">
        <v>1066</v>
      </c>
      <c r="Q2202">
        <v>21964</v>
      </c>
      <c r="R2202">
        <v>152</v>
      </c>
      <c r="S2202">
        <v>21964</v>
      </c>
      <c r="T2202">
        <v>2786</v>
      </c>
      <c r="U2202" t="s">
        <v>328</v>
      </c>
      <c r="W2202">
        <v>1158667035</v>
      </c>
      <c r="X2202" s="76">
        <v>44410</v>
      </c>
      <c r="Y2202" s="76">
        <v>44470</v>
      </c>
      <c r="Z2202" s="76">
        <v>44470</v>
      </c>
      <c r="AA2202" s="76">
        <v>44500</v>
      </c>
      <c r="AB2202">
        <v>3009.98</v>
      </c>
      <c r="AC2202" t="s">
        <v>1067</v>
      </c>
      <c r="AD2202" t="s">
        <v>346</v>
      </c>
      <c r="AE2202" t="s">
        <v>324</v>
      </c>
      <c r="AF2202" t="s">
        <v>1471</v>
      </c>
      <c r="AG2202" t="s">
        <v>1468</v>
      </c>
      <c r="AH2202" t="s">
        <v>329</v>
      </c>
      <c r="AI2202" t="s">
        <v>318</v>
      </c>
      <c r="AJ2202" t="s">
        <v>1070</v>
      </c>
      <c r="AK2202">
        <v>86057</v>
      </c>
      <c r="AL2202">
        <v>43</v>
      </c>
      <c r="AM2202" t="s">
        <v>1434</v>
      </c>
      <c r="AN2202" t="s">
        <v>1435</v>
      </c>
      <c r="AO2202">
        <v>208081050</v>
      </c>
    </row>
    <row r="2203" spans="1:41">
      <c r="A2203" t="s">
        <v>315</v>
      </c>
      <c r="D2203" t="s">
        <v>316</v>
      </c>
      <c r="E2203">
        <v>69341</v>
      </c>
      <c r="F2203" t="s">
        <v>317</v>
      </c>
      <c r="G2203" t="s">
        <v>318</v>
      </c>
      <c r="H2203" s="105" t="s">
        <v>927</v>
      </c>
      <c r="I2203" t="s">
        <v>928</v>
      </c>
      <c r="J2203" t="s">
        <v>929</v>
      </c>
      <c r="K2203" t="s">
        <v>930</v>
      </c>
      <c r="L2203">
        <v>61841</v>
      </c>
      <c r="M2203">
        <v>19633</v>
      </c>
      <c r="O2203">
        <v>333080</v>
      </c>
      <c r="P2203" t="s">
        <v>1066</v>
      </c>
      <c r="Q2203">
        <v>21964</v>
      </c>
      <c r="R2203">
        <v>152</v>
      </c>
      <c r="S2203">
        <v>21964</v>
      </c>
      <c r="T2203">
        <v>2786</v>
      </c>
      <c r="U2203" t="s">
        <v>328</v>
      </c>
      <c r="W2203">
        <v>1158667035</v>
      </c>
      <c r="X2203" s="76">
        <v>44410</v>
      </c>
      <c r="Y2203" s="76">
        <v>44470</v>
      </c>
      <c r="Z2203" s="76">
        <v>44470</v>
      </c>
      <c r="AA2203" s="76">
        <v>44500</v>
      </c>
      <c r="AB2203">
        <v>2949.68</v>
      </c>
      <c r="AC2203" t="s">
        <v>1067</v>
      </c>
      <c r="AD2203" t="s">
        <v>346</v>
      </c>
      <c r="AE2203" t="s">
        <v>324</v>
      </c>
      <c r="AF2203" t="s">
        <v>1471</v>
      </c>
      <c r="AG2203" t="s">
        <v>1468</v>
      </c>
      <c r="AH2203" t="s">
        <v>329</v>
      </c>
      <c r="AI2203" t="s">
        <v>318</v>
      </c>
      <c r="AJ2203" t="s">
        <v>1070</v>
      </c>
      <c r="AK2203">
        <v>86057</v>
      </c>
      <c r="AL2203">
        <v>39</v>
      </c>
      <c r="AM2203" t="s">
        <v>1432</v>
      </c>
      <c r="AN2203" t="s">
        <v>1433</v>
      </c>
      <c r="AO2203">
        <v>208080955</v>
      </c>
    </row>
    <row r="2204" spans="1:41">
      <c r="A2204" t="s">
        <v>315</v>
      </c>
      <c r="D2204" t="s">
        <v>316</v>
      </c>
      <c r="E2204">
        <v>69341</v>
      </c>
      <c r="F2204" t="s">
        <v>317</v>
      </c>
      <c r="G2204" t="s">
        <v>318</v>
      </c>
      <c r="H2204" s="105" t="s">
        <v>927</v>
      </c>
      <c r="I2204" t="s">
        <v>928</v>
      </c>
      <c r="J2204" t="s">
        <v>929</v>
      </c>
      <c r="K2204" t="s">
        <v>930</v>
      </c>
      <c r="L2204">
        <v>61842</v>
      </c>
      <c r="M2204">
        <v>19633</v>
      </c>
      <c r="O2204">
        <v>333080</v>
      </c>
      <c r="P2204" t="s">
        <v>1066</v>
      </c>
      <c r="Q2204">
        <v>21964</v>
      </c>
      <c r="R2204">
        <v>152</v>
      </c>
      <c r="S2204">
        <v>21964</v>
      </c>
      <c r="T2204">
        <v>2786</v>
      </c>
      <c r="U2204" t="s">
        <v>328</v>
      </c>
      <c r="W2204">
        <v>1158667035</v>
      </c>
      <c r="X2204" s="76">
        <v>44410</v>
      </c>
      <c r="Y2204" s="76">
        <v>44470</v>
      </c>
      <c r="Z2204" s="76">
        <v>44470</v>
      </c>
      <c r="AA2204" s="76">
        <v>44500</v>
      </c>
      <c r="AB2204">
        <v>3009.98</v>
      </c>
      <c r="AC2204" t="s">
        <v>1067</v>
      </c>
      <c r="AD2204" t="s">
        <v>346</v>
      </c>
      <c r="AE2204" t="s">
        <v>324</v>
      </c>
      <c r="AF2204" t="s">
        <v>1471</v>
      </c>
      <c r="AG2204" t="s">
        <v>1468</v>
      </c>
      <c r="AH2204" t="s">
        <v>329</v>
      </c>
      <c r="AI2204" t="s">
        <v>318</v>
      </c>
      <c r="AJ2204" t="s">
        <v>1070</v>
      </c>
      <c r="AK2204">
        <v>86057</v>
      </c>
      <c r="AL2204">
        <v>21</v>
      </c>
      <c r="AM2204" t="s">
        <v>956</v>
      </c>
      <c r="AN2204" t="s">
        <v>957</v>
      </c>
      <c r="AO2204">
        <v>208080962</v>
      </c>
    </row>
    <row r="2205" spans="1:41">
      <c r="A2205" t="s">
        <v>315</v>
      </c>
      <c r="D2205" t="s">
        <v>316</v>
      </c>
      <c r="E2205">
        <v>69341</v>
      </c>
      <c r="F2205" t="s">
        <v>317</v>
      </c>
      <c r="G2205" t="s">
        <v>318</v>
      </c>
      <c r="H2205" s="105" t="s">
        <v>927</v>
      </c>
      <c r="I2205" t="s">
        <v>928</v>
      </c>
      <c r="J2205" t="s">
        <v>929</v>
      </c>
      <c r="K2205" t="s">
        <v>930</v>
      </c>
      <c r="L2205">
        <v>61831</v>
      </c>
      <c r="M2205">
        <v>19633</v>
      </c>
      <c r="O2205">
        <v>333080</v>
      </c>
      <c r="P2205" t="s">
        <v>1066</v>
      </c>
      <c r="Q2205">
        <v>21964</v>
      </c>
      <c r="R2205">
        <v>152</v>
      </c>
      <c r="S2205">
        <v>21964</v>
      </c>
      <c r="T2205">
        <v>2786</v>
      </c>
      <c r="U2205" t="s">
        <v>328</v>
      </c>
      <c r="W2205">
        <v>1158667035</v>
      </c>
      <c r="X2205" s="76">
        <v>44410</v>
      </c>
      <c r="Y2205" s="76">
        <v>44470</v>
      </c>
      <c r="Z2205" s="76">
        <v>44470</v>
      </c>
      <c r="AA2205" s="76">
        <v>44500</v>
      </c>
      <c r="AB2205">
        <v>2949.68</v>
      </c>
      <c r="AC2205" t="s">
        <v>1067</v>
      </c>
      <c r="AD2205" t="s">
        <v>346</v>
      </c>
      <c r="AE2205" t="s">
        <v>324</v>
      </c>
      <c r="AF2205" t="s">
        <v>1471</v>
      </c>
      <c r="AG2205" t="s">
        <v>1468</v>
      </c>
      <c r="AH2205" t="s">
        <v>329</v>
      </c>
      <c r="AI2205" t="s">
        <v>318</v>
      </c>
      <c r="AJ2205" t="s">
        <v>1070</v>
      </c>
      <c r="AK2205">
        <v>86057</v>
      </c>
      <c r="AL2205">
        <v>17</v>
      </c>
      <c r="AM2205" t="s">
        <v>936</v>
      </c>
      <c r="AN2205" t="s">
        <v>937</v>
      </c>
      <c r="AO2205">
        <v>208080850</v>
      </c>
    </row>
    <row r="2206" spans="1:41">
      <c r="A2206" t="s">
        <v>315</v>
      </c>
      <c r="D2206" t="s">
        <v>316</v>
      </c>
      <c r="E2206">
        <v>69341</v>
      </c>
      <c r="F2206" t="s">
        <v>317</v>
      </c>
      <c r="G2206" t="s">
        <v>318</v>
      </c>
      <c r="H2206" s="105" t="s">
        <v>927</v>
      </c>
      <c r="I2206" t="s">
        <v>928</v>
      </c>
      <c r="J2206" t="s">
        <v>929</v>
      </c>
      <c r="K2206" t="s">
        <v>930</v>
      </c>
      <c r="L2206">
        <v>61839</v>
      </c>
      <c r="M2206">
        <v>19633</v>
      </c>
      <c r="O2206">
        <v>333080</v>
      </c>
      <c r="P2206" t="s">
        <v>1066</v>
      </c>
      <c r="Q2206">
        <v>21964</v>
      </c>
      <c r="R2206">
        <v>152</v>
      </c>
      <c r="S2206">
        <v>21964</v>
      </c>
      <c r="T2206">
        <v>2786</v>
      </c>
      <c r="U2206" t="s">
        <v>328</v>
      </c>
      <c r="W2206">
        <v>1158667035</v>
      </c>
      <c r="X2206" s="76">
        <v>44410</v>
      </c>
      <c r="Y2206" s="76">
        <v>44470</v>
      </c>
      <c r="Z2206" s="76">
        <v>44470</v>
      </c>
      <c r="AA2206" s="76">
        <v>44500</v>
      </c>
      <c r="AB2206">
        <v>2246.1799999999998</v>
      </c>
      <c r="AC2206" t="s">
        <v>1067</v>
      </c>
      <c r="AD2206" t="s">
        <v>346</v>
      </c>
      <c r="AE2206" t="s">
        <v>324</v>
      </c>
      <c r="AF2206" t="s">
        <v>1471</v>
      </c>
      <c r="AG2206" t="s">
        <v>1468</v>
      </c>
      <c r="AH2206" t="s">
        <v>329</v>
      </c>
      <c r="AI2206" t="s">
        <v>318</v>
      </c>
      <c r="AJ2206" t="s">
        <v>1070</v>
      </c>
      <c r="AK2206">
        <v>86057</v>
      </c>
      <c r="AL2206">
        <v>37</v>
      </c>
      <c r="AM2206" t="s">
        <v>1442</v>
      </c>
      <c r="AN2206" t="s">
        <v>1443</v>
      </c>
      <c r="AO2206">
        <v>208080932</v>
      </c>
    </row>
    <row r="2207" spans="1:41">
      <c r="A2207" t="s">
        <v>315</v>
      </c>
      <c r="D2207" t="s">
        <v>316</v>
      </c>
      <c r="E2207">
        <v>69341</v>
      </c>
      <c r="F2207" t="s">
        <v>317</v>
      </c>
      <c r="G2207" t="s">
        <v>318</v>
      </c>
      <c r="H2207" s="105" t="s">
        <v>927</v>
      </c>
      <c r="I2207" t="s">
        <v>928</v>
      </c>
      <c r="J2207" t="s">
        <v>929</v>
      </c>
      <c r="K2207" t="s">
        <v>930</v>
      </c>
      <c r="L2207">
        <v>61846</v>
      </c>
      <c r="M2207">
        <v>19633</v>
      </c>
      <c r="O2207">
        <v>333080</v>
      </c>
      <c r="P2207" t="s">
        <v>1066</v>
      </c>
      <c r="Q2207">
        <v>21964</v>
      </c>
      <c r="R2207">
        <v>152</v>
      </c>
      <c r="S2207">
        <v>21964</v>
      </c>
      <c r="T2207">
        <v>2786</v>
      </c>
      <c r="U2207" t="s">
        <v>328</v>
      </c>
      <c r="W2207">
        <v>1158667035</v>
      </c>
      <c r="X2207" s="76">
        <v>44410</v>
      </c>
      <c r="Y2207" s="76">
        <v>44470</v>
      </c>
      <c r="Z2207" s="76">
        <v>44470</v>
      </c>
      <c r="AA2207" s="76">
        <v>44500</v>
      </c>
      <c r="AB2207">
        <v>2949.68</v>
      </c>
      <c r="AC2207" t="s">
        <v>1067</v>
      </c>
      <c r="AD2207" t="s">
        <v>346</v>
      </c>
      <c r="AE2207" t="s">
        <v>324</v>
      </c>
      <c r="AF2207" t="s">
        <v>1471</v>
      </c>
      <c r="AG2207" t="s">
        <v>1468</v>
      </c>
      <c r="AH2207" t="s">
        <v>329</v>
      </c>
      <c r="AI2207" t="s">
        <v>318</v>
      </c>
      <c r="AJ2207" t="s">
        <v>1070</v>
      </c>
      <c r="AK2207">
        <v>86057</v>
      </c>
      <c r="AL2207">
        <v>15</v>
      </c>
      <c r="AM2207" t="s">
        <v>934</v>
      </c>
      <c r="AN2207" t="s">
        <v>935</v>
      </c>
      <c r="AO2207">
        <v>208081006</v>
      </c>
    </row>
    <row r="2208" spans="1:41">
      <c r="A2208" t="s">
        <v>315</v>
      </c>
      <c r="D2208" t="s">
        <v>316</v>
      </c>
      <c r="E2208">
        <v>69341</v>
      </c>
      <c r="F2208" t="s">
        <v>317</v>
      </c>
      <c r="G2208" t="s">
        <v>318</v>
      </c>
      <c r="H2208" s="105" t="s">
        <v>927</v>
      </c>
      <c r="I2208" t="s">
        <v>928</v>
      </c>
      <c r="J2208" t="s">
        <v>929</v>
      </c>
      <c r="K2208" t="s">
        <v>930</v>
      </c>
      <c r="L2208">
        <v>61854</v>
      </c>
      <c r="M2208">
        <v>19633</v>
      </c>
      <c r="O2208">
        <v>333080</v>
      </c>
      <c r="P2208" t="s">
        <v>1066</v>
      </c>
      <c r="Q2208">
        <v>21964</v>
      </c>
      <c r="R2208">
        <v>152</v>
      </c>
      <c r="S2208">
        <v>21964</v>
      </c>
      <c r="T2208">
        <v>2786</v>
      </c>
      <c r="U2208" t="s">
        <v>328</v>
      </c>
      <c r="W2208">
        <v>1158667035</v>
      </c>
      <c r="X2208" s="76">
        <v>44410</v>
      </c>
      <c r="Y2208" s="76">
        <v>44470</v>
      </c>
      <c r="Z2208" s="76">
        <v>44470</v>
      </c>
      <c r="AA2208" s="76">
        <v>44500</v>
      </c>
      <c r="AB2208">
        <v>3009.98</v>
      </c>
      <c r="AC2208" t="s">
        <v>1067</v>
      </c>
      <c r="AD2208" t="s">
        <v>346</v>
      </c>
      <c r="AE2208" t="s">
        <v>324</v>
      </c>
      <c r="AF2208" t="s">
        <v>1471</v>
      </c>
      <c r="AG2208" t="s">
        <v>1468</v>
      </c>
      <c r="AH2208" t="s">
        <v>329</v>
      </c>
      <c r="AI2208" t="s">
        <v>318</v>
      </c>
      <c r="AJ2208" t="s">
        <v>1070</v>
      </c>
      <c r="AK2208">
        <v>86057</v>
      </c>
      <c r="AL2208">
        <v>46</v>
      </c>
      <c r="AM2208" t="s">
        <v>1444</v>
      </c>
      <c r="AN2208" t="s">
        <v>1445</v>
      </c>
      <c r="AO2208">
        <v>208081080</v>
      </c>
    </row>
    <row r="2209" spans="1:41">
      <c r="A2209" t="s">
        <v>315</v>
      </c>
      <c r="D2209" t="s">
        <v>316</v>
      </c>
      <c r="E2209">
        <v>69341</v>
      </c>
      <c r="F2209" t="s">
        <v>317</v>
      </c>
      <c r="G2209" t="s">
        <v>318</v>
      </c>
      <c r="H2209" s="105" t="s">
        <v>927</v>
      </c>
      <c r="I2209" t="s">
        <v>928</v>
      </c>
      <c r="J2209" t="s">
        <v>929</v>
      </c>
      <c r="K2209" t="s">
        <v>930</v>
      </c>
      <c r="L2209">
        <v>61848</v>
      </c>
      <c r="M2209">
        <v>19633</v>
      </c>
      <c r="O2209">
        <v>333080</v>
      </c>
      <c r="P2209" t="s">
        <v>1066</v>
      </c>
      <c r="Q2209">
        <v>21964</v>
      </c>
      <c r="R2209">
        <v>152</v>
      </c>
      <c r="S2209">
        <v>21964</v>
      </c>
      <c r="T2209">
        <v>2786</v>
      </c>
      <c r="U2209" t="s">
        <v>328</v>
      </c>
      <c r="W2209">
        <v>1158667035</v>
      </c>
      <c r="X2209" s="76">
        <v>44410</v>
      </c>
      <c r="Y2209" s="76">
        <v>44470</v>
      </c>
      <c r="Z2209" s="76">
        <v>44470</v>
      </c>
      <c r="AA2209" s="76">
        <v>44500</v>
      </c>
      <c r="AB2209">
        <v>1080.3800000000001</v>
      </c>
      <c r="AC2209" t="s">
        <v>1067</v>
      </c>
      <c r="AD2209" t="s">
        <v>346</v>
      </c>
      <c r="AE2209" t="s">
        <v>324</v>
      </c>
      <c r="AF2209" t="s">
        <v>1471</v>
      </c>
      <c r="AG2209" t="s">
        <v>1468</v>
      </c>
      <c r="AH2209" t="s">
        <v>329</v>
      </c>
      <c r="AI2209" t="s">
        <v>318</v>
      </c>
      <c r="AJ2209" t="s">
        <v>1070</v>
      </c>
      <c r="AK2209">
        <v>86057</v>
      </c>
      <c r="AL2209">
        <v>11</v>
      </c>
      <c r="AM2209" t="s">
        <v>958</v>
      </c>
      <c r="AN2209" t="s">
        <v>959</v>
      </c>
      <c r="AO2209">
        <v>208081020</v>
      </c>
    </row>
    <row r="2210" spans="1:41">
      <c r="A2210" t="s">
        <v>315</v>
      </c>
      <c r="D2210" t="s">
        <v>316</v>
      </c>
      <c r="E2210">
        <v>69341</v>
      </c>
      <c r="F2210" t="s">
        <v>317</v>
      </c>
      <c r="G2210" t="s">
        <v>318</v>
      </c>
      <c r="H2210" s="105" t="s">
        <v>927</v>
      </c>
      <c r="I2210" t="s">
        <v>928</v>
      </c>
      <c r="J2210" t="s">
        <v>929</v>
      </c>
      <c r="K2210" t="s">
        <v>930</v>
      </c>
      <c r="L2210">
        <v>61852</v>
      </c>
      <c r="M2210">
        <v>19633</v>
      </c>
      <c r="O2210">
        <v>333080</v>
      </c>
      <c r="P2210" t="s">
        <v>1066</v>
      </c>
      <c r="Q2210">
        <v>21964</v>
      </c>
      <c r="R2210">
        <v>152</v>
      </c>
      <c r="S2210">
        <v>21964</v>
      </c>
      <c r="T2210">
        <v>2786</v>
      </c>
      <c r="U2210" t="s">
        <v>328</v>
      </c>
      <c r="W2210">
        <v>1158667035</v>
      </c>
      <c r="X2210" s="76">
        <v>44410</v>
      </c>
      <c r="Y2210" s="76">
        <v>44470</v>
      </c>
      <c r="Z2210" s="76">
        <v>44470</v>
      </c>
      <c r="AA2210" s="76">
        <v>44500</v>
      </c>
      <c r="AB2210">
        <v>2949.68</v>
      </c>
      <c r="AC2210" t="s">
        <v>1067</v>
      </c>
      <c r="AD2210" t="s">
        <v>346</v>
      </c>
      <c r="AE2210" t="s">
        <v>324</v>
      </c>
      <c r="AF2210" t="s">
        <v>1471</v>
      </c>
      <c r="AG2210" t="s">
        <v>1468</v>
      </c>
      <c r="AH2210" t="s">
        <v>329</v>
      </c>
      <c r="AI2210" t="s">
        <v>318</v>
      </c>
      <c r="AJ2210" t="s">
        <v>1070</v>
      </c>
      <c r="AK2210">
        <v>86057</v>
      </c>
      <c r="AL2210">
        <v>44</v>
      </c>
      <c r="AM2210" t="s">
        <v>1448</v>
      </c>
      <c r="AN2210" t="s">
        <v>1449</v>
      </c>
      <c r="AO2210">
        <v>208081066</v>
      </c>
    </row>
    <row r="2211" spans="1:41">
      <c r="A2211" t="s">
        <v>315</v>
      </c>
      <c r="D2211" t="s">
        <v>316</v>
      </c>
      <c r="E2211">
        <v>69341</v>
      </c>
      <c r="F2211" t="s">
        <v>317</v>
      </c>
      <c r="G2211" t="s">
        <v>318</v>
      </c>
      <c r="H2211" s="105" t="s">
        <v>927</v>
      </c>
      <c r="I2211" t="s">
        <v>928</v>
      </c>
      <c r="J2211" t="s">
        <v>929</v>
      </c>
      <c r="K2211" t="s">
        <v>930</v>
      </c>
      <c r="L2211">
        <v>61838</v>
      </c>
      <c r="M2211">
        <v>19633</v>
      </c>
      <c r="O2211">
        <v>333080</v>
      </c>
      <c r="P2211" t="s">
        <v>1066</v>
      </c>
      <c r="Q2211">
        <v>21964</v>
      </c>
      <c r="R2211">
        <v>152</v>
      </c>
      <c r="S2211">
        <v>21964</v>
      </c>
      <c r="T2211">
        <v>2786</v>
      </c>
      <c r="U2211" t="s">
        <v>328</v>
      </c>
      <c r="W2211">
        <v>1158667035</v>
      </c>
      <c r="X2211" s="76">
        <v>44410</v>
      </c>
      <c r="Y2211" s="76">
        <v>44470</v>
      </c>
      <c r="Z2211" s="76">
        <v>44470</v>
      </c>
      <c r="AA2211" s="76">
        <v>44500</v>
      </c>
      <c r="AB2211">
        <v>1080.3800000000001</v>
      </c>
      <c r="AC2211" t="s">
        <v>1067</v>
      </c>
      <c r="AD2211" t="s">
        <v>346</v>
      </c>
      <c r="AE2211" t="s">
        <v>324</v>
      </c>
      <c r="AF2211" t="s">
        <v>1471</v>
      </c>
      <c r="AG2211" t="s">
        <v>1468</v>
      </c>
      <c r="AH2211" t="s">
        <v>329</v>
      </c>
      <c r="AI2211" t="s">
        <v>318</v>
      </c>
      <c r="AJ2211" t="s">
        <v>1070</v>
      </c>
      <c r="AK2211">
        <v>86057</v>
      </c>
      <c r="AL2211">
        <v>36</v>
      </c>
      <c r="AM2211" t="s">
        <v>1425</v>
      </c>
      <c r="AN2211" t="s">
        <v>1426</v>
      </c>
      <c r="AO2211">
        <v>208080925</v>
      </c>
    </row>
    <row r="2212" spans="1:41">
      <c r="A2212" t="s">
        <v>315</v>
      </c>
      <c r="D2212" t="s">
        <v>316</v>
      </c>
      <c r="E2212">
        <v>69341</v>
      </c>
      <c r="F2212" t="s">
        <v>317</v>
      </c>
      <c r="G2212" t="s">
        <v>318</v>
      </c>
      <c r="H2212" s="105" t="s">
        <v>927</v>
      </c>
      <c r="I2212" t="s">
        <v>928</v>
      </c>
      <c r="J2212" t="s">
        <v>929</v>
      </c>
      <c r="K2212" t="s">
        <v>930</v>
      </c>
      <c r="L2212">
        <v>61849</v>
      </c>
      <c r="M2212">
        <v>19633</v>
      </c>
      <c r="O2212">
        <v>333080</v>
      </c>
      <c r="P2212" t="s">
        <v>1066</v>
      </c>
      <c r="Q2212">
        <v>21964</v>
      </c>
      <c r="R2212">
        <v>152</v>
      </c>
      <c r="S2212">
        <v>21964</v>
      </c>
      <c r="T2212">
        <v>2786</v>
      </c>
      <c r="U2212" t="s">
        <v>328</v>
      </c>
      <c r="W2212">
        <v>1158667035</v>
      </c>
      <c r="X2212" s="76">
        <v>44410</v>
      </c>
      <c r="Y2212" s="76">
        <v>44470</v>
      </c>
      <c r="Z2212" s="76">
        <v>44470</v>
      </c>
      <c r="AA2212" s="76">
        <v>44500</v>
      </c>
      <c r="AB2212">
        <v>2984.85</v>
      </c>
      <c r="AC2212" t="s">
        <v>1067</v>
      </c>
      <c r="AD2212" t="s">
        <v>346</v>
      </c>
      <c r="AE2212" t="s">
        <v>324</v>
      </c>
      <c r="AF2212" t="s">
        <v>1471</v>
      </c>
      <c r="AG2212" t="s">
        <v>1468</v>
      </c>
      <c r="AH2212" t="s">
        <v>329</v>
      </c>
      <c r="AI2212" t="s">
        <v>318</v>
      </c>
      <c r="AJ2212" t="s">
        <v>1070</v>
      </c>
      <c r="AK2212">
        <v>86057</v>
      </c>
      <c r="AL2212">
        <v>19</v>
      </c>
      <c r="AM2212" t="s">
        <v>942</v>
      </c>
      <c r="AN2212" t="s">
        <v>943</v>
      </c>
      <c r="AO2212">
        <v>208081036</v>
      </c>
    </row>
    <row r="2213" spans="1:41">
      <c r="A2213" t="s">
        <v>315</v>
      </c>
      <c r="D2213" t="s">
        <v>316</v>
      </c>
      <c r="E2213">
        <v>69341</v>
      </c>
      <c r="F2213" t="s">
        <v>317</v>
      </c>
      <c r="G2213" t="s">
        <v>318</v>
      </c>
      <c r="H2213" s="105" t="s">
        <v>927</v>
      </c>
      <c r="I2213" t="s">
        <v>928</v>
      </c>
      <c r="J2213" t="s">
        <v>929</v>
      </c>
      <c r="K2213" t="s">
        <v>930</v>
      </c>
      <c r="L2213">
        <v>61836</v>
      </c>
      <c r="M2213">
        <v>19633</v>
      </c>
      <c r="O2213">
        <v>333080</v>
      </c>
      <c r="P2213" t="s">
        <v>1066</v>
      </c>
      <c r="Q2213">
        <v>21964</v>
      </c>
      <c r="R2213">
        <v>152</v>
      </c>
      <c r="S2213">
        <v>21964</v>
      </c>
      <c r="T2213">
        <v>2786</v>
      </c>
      <c r="U2213" t="s">
        <v>328</v>
      </c>
      <c r="W2213">
        <v>1158667035</v>
      </c>
      <c r="X2213" s="76">
        <v>44410</v>
      </c>
      <c r="Y2213" s="76">
        <v>44470</v>
      </c>
      <c r="Z2213" s="76">
        <v>44470</v>
      </c>
      <c r="AA2213" s="76">
        <v>44500</v>
      </c>
      <c r="AB2213">
        <v>2281.35</v>
      </c>
      <c r="AC2213" t="s">
        <v>1067</v>
      </c>
      <c r="AD2213" t="s">
        <v>346</v>
      </c>
      <c r="AE2213" t="s">
        <v>324</v>
      </c>
      <c r="AF2213" t="s">
        <v>1471</v>
      </c>
      <c r="AG2213" t="s">
        <v>1468</v>
      </c>
      <c r="AH2213" t="s">
        <v>329</v>
      </c>
      <c r="AI2213" t="s">
        <v>318</v>
      </c>
      <c r="AJ2213" t="s">
        <v>1070</v>
      </c>
      <c r="AK2213">
        <v>86057</v>
      </c>
      <c r="AL2213">
        <v>34</v>
      </c>
      <c r="AM2213" t="s">
        <v>1436</v>
      </c>
      <c r="AN2213" t="s">
        <v>1437</v>
      </c>
      <c r="AO2213">
        <v>208080902</v>
      </c>
    </row>
    <row r="2214" spans="1:41">
      <c r="A2214" t="s">
        <v>315</v>
      </c>
      <c r="D2214" t="s">
        <v>316</v>
      </c>
      <c r="E2214">
        <v>69341</v>
      </c>
      <c r="F2214" t="s">
        <v>317</v>
      </c>
      <c r="G2214" t="s">
        <v>318</v>
      </c>
      <c r="H2214" s="105" t="s">
        <v>927</v>
      </c>
      <c r="I2214" t="s">
        <v>928</v>
      </c>
      <c r="J2214" t="s">
        <v>929</v>
      </c>
      <c r="K2214" t="s">
        <v>930</v>
      </c>
      <c r="L2214">
        <v>61830</v>
      </c>
      <c r="M2214">
        <v>19633</v>
      </c>
      <c r="O2214">
        <v>333080</v>
      </c>
      <c r="P2214" t="s">
        <v>1066</v>
      </c>
      <c r="Q2214">
        <v>21964</v>
      </c>
      <c r="R2214">
        <v>152</v>
      </c>
      <c r="S2214">
        <v>21964</v>
      </c>
      <c r="T2214">
        <v>2786</v>
      </c>
      <c r="U2214" t="s">
        <v>328</v>
      </c>
      <c r="W2214">
        <v>1158667035</v>
      </c>
      <c r="X2214" s="76">
        <v>44410</v>
      </c>
      <c r="Y2214" s="76">
        <v>44470</v>
      </c>
      <c r="Z2214" s="76">
        <v>44470</v>
      </c>
      <c r="AA2214" s="76">
        <v>44500</v>
      </c>
      <c r="AB2214">
        <v>2949.68</v>
      </c>
      <c r="AC2214" t="s">
        <v>1067</v>
      </c>
      <c r="AD2214" t="s">
        <v>346</v>
      </c>
      <c r="AE2214" t="s">
        <v>324</v>
      </c>
      <c r="AF2214" t="s">
        <v>1471</v>
      </c>
      <c r="AG2214" t="s">
        <v>1468</v>
      </c>
      <c r="AH2214" t="s">
        <v>329</v>
      </c>
      <c r="AI2214" t="s">
        <v>318</v>
      </c>
      <c r="AJ2214" t="s">
        <v>1070</v>
      </c>
      <c r="AK2214">
        <v>86057</v>
      </c>
      <c r="AL2214">
        <v>22</v>
      </c>
      <c r="AM2214" t="s">
        <v>972</v>
      </c>
      <c r="AN2214" t="s">
        <v>973</v>
      </c>
      <c r="AO2214">
        <v>208080843</v>
      </c>
    </row>
    <row r="2215" spans="1:41">
      <c r="A2215" t="s">
        <v>315</v>
      </c>
      <c r="D2215" t="s">
        <v>316</v>
      </c>
      <c r="E2215">
        <v>69341</v>
      </c>
      <c r="F2215" t="s">
        <v>317</v>
      </c>
      <c r="G2215" t="s">
        <v>318</v>
      </c>
      <c r="H2215" s="105" t="s">
        <v>927</v>
      </c>
      <c r="I2215" t="s">
        <v>928</v>
      </c>
      <c r="J2215" t="s">
        <v>929</v>
      </c>
      <c r="K2215" t="s">
        <v>930</v>
      </c>
      <c r="L2215">
        <v>61832</v>
      </c>
      <c r="M2215">
        <v>19633</v>
      </c>
      <c r="O2215">
        <v>333080</v>
      </c>
      <c r="P2215" t="s">
        <v>1066</v>
      </c>
      <c r="Q2215">
        <v>21964</v>
      </c>
      <c r="R2215">
        <v>152</v>
      </c>
      <c r="S2215">
        <v>21964</v>
      </c>
      <c r="T2215">
        <v>2786</v>
      </c>
      <c r="U2215" t="s">
        <v>328</v>
      </c>
      <c r="W2215">
        <v>1158667035</v>
      </c>
      <c r="X2215" s="76">
        <v>44410</v>
      </c>
      <c r="Y2215" s="76">
        <v>44470</v>
      </c>
      <c r="Z2215" s="76">
        <v>44470</v>
      </c>
      <c r="AA2215" s="76">
        <v>44500</v>
      </c>
      <c r="AB2215">
        <v>2949.68</v>
      </c>
      <c r="AC2215" t="s">
        <v>1067</v>
      </c>
      <c r="AD2215" t="s">
        <v>346</v>
      </c>
      <c r="AE2215" t="s">
        <v>324</v>
      </c>
      <c r="AF2215" t="s">
        <v>1471</v>
      </c>
      <c r="AG2215" t="s">
        <v>1468</v>
      </c>
      <c r="AH2215" t="s">
        <v>329</v>
      </c>
      <c r="AI2215" t="s">
        <v>318</v>
      </c>
      <c r="AJ2215" t="s">
        <v>1070</v>
      </c>
      <c r="AK2215">
        <v>86057</v>
      </c>
      <c r="AL2215">
        <v>16</v>
      </c>
      <c r="AM2215" t="s">
        <v>960</v>
      </c>
      <c r="AN2215" t="s">
        <v>961</v>
      </c>
      <c r="AO2215">
        <v>208080866</v>
      </c>
    </row>
    <row r="2216" spans="1:41">
      <c r="A2216" t="s">
        <v>315</v>
      </c>
      <c r="D2216" t="s">
        <v>316</v>
      </c>
      <c r="E2216">
        <v>69341</v>
      </c>
      <c r="F2216" t="s">
        <v>317</v>
      </c>
      <c r="G2216" t="s">
        <v>318</v>
      </c>
      <c r="H2216" s="105" t="s">
        <v>927</v>
      </c>
      <c r="I2216" t="s">
        <v>928</v>
      </c>
      <c r="J2216" t="s">
        <v>929</v>
      </c>
      <c r="K2216" t="s">
        <v>930</v>
      </c>
      <c r="L2216">
        <v>61843</v>
      </c>
      <c r="M2216">
        <v>19633</v>
      </c>
      <c r="O2216">
        <v>333080</v>
      </c>
      <c r="P2216" t="s">
        <v>1066</v>
      </c>
      <c r="Q2216">
        <v>21964</v>
      </c>
      <c r="R2216">
        <v>152</v>
      </c>
      <c r="S2216">
        <v>21964</v>
      </c>
      <c r="T2216">
        <v>2786</v>
      </c>
      <c r="U2216" t="s">
        <v>328</v>
      </c>
      <c r="W2216">
        <v>1158667035</v>
      </c>
      <c r="X2216" s="76">
        <v>44410</v>
      </c>
      <c r="Y2216" s="76">
        <v>44470</v>
      </c>
      <c r="Z2216" s="76">
        <v>44470</v>
      </c>
      <c r="AA2216" s="76">
        <v>44500</v>
      </c>
      <c r="AB2216">
        <v>2949.68</v>
      </c>
      <c r="AC2216" t="s">
        <v>1067</v>
      </c>
      <c r="AD2216" t="s">
        <v>346</v>
      </c>
      <c r="AE2216" t="s">
        <v>324</v>
      </c>
      <c r="AF2216" t="s">
        <v>1471</v>
      </c>
      <c r="AG2216" t="s">
        <v>1468</v>
      </c>
      <c r="AH2216" t="s">
        <v>329</v>
      </c>
      <c r="AI2216" t="s">
        <v>318</v>
      </c>
      <c r="AJ2216" t="s">
        <v>1070</v>
      </c>
      <c r="AK2216">
        <v>86057</v>
      </c>
      <c r="AL2216">
        <v>18</v>
      </c>
      <c r="AM2216" t="s">
        <v>962</v>
      </c>
      <c r="AN2216" t="s">
        <v>963</v>
      </c>
      <c r="AO2216">
        <v>208080978</v>
      </c>
    </row>
    <row r="2217" spans="1:41">
      <c r="A2217" t="s">
        <v>315</v>
      </c>
      <c r="D2217" t="s">
        <v>316</v>
      </c>
      <c r="E2217">
        <v>69341</v>
      </c>
      <c r="F2217" t="s">
        <v>317</v>
      </c>
      <c r="G2217" t="s">
        <v>318</v>
      </c>
      <c r="H2217" s="105" t="s">
        <v>927</v>
      </c>
      <c r="I2217" t="s">
        <v>928</v>
      </c>
      <c r="J2217" t="s">
        <v>929</v>
      </c>
      <c r="K2217" t="s">
        <v>930</v>
      </c>
      <c r="L2217">
        <v>61833</v>
      </c>
      <c r="M2217">
        <v>19633</v>
      </c>
      <c r="O2217">
        <v>333080</v>
      </c>
      <c r="P2217" t="s">
        <v>1066</v>
      </c>
      <c r="Q2217">
        <v>21964</v>
      </c>
      <c r="R2217">
        <v>152</v>
      </c>
      <c r="S2217">
        <v>21964</v>
      </c>
      <c r="T2217">
        <v>2786</v>
      </c>
      <c r="U2217" t="s">
        <v>328</v>
      </c>
      <c r="W2217">
        <v>1158667035</v>
      </c>
      <c r="X2217" s="76">
        <v>44410</v>
      </c>
      <c r="Y2217" s="76">
        <v>44470</v>
      </c>
      <c r="Z2217" s="76">
        <v>44470</v>
      </c>
      <c r="AA2217" s="76">
        <v>44500</v>
      </c>
      <c r="AB2217">
        <v>3615.49</v>
      </c>
      <c r="AC2217" t="s">
        <v>1067</v>
      </c>
      <c r="AD2217" t="s">
        <v>346</v>
      </c>
      <c r="AE2217" t="s">
        <v>324</v>
      </c>
      <c r="AF2217" t="s">
        <v>1471</v>
      </c>
      <c r="AG2217" t="s">
        <v>1468</v>
      </c>
      <c r="AH2217" t="s">
        <v>329</v>
      </c>
      <c r="AI2217" t="s">
        <v>318</v>
      </c>
      <c r="AJ2217" t="s">
        <v>1070</v>
      </c>
      <c r="AK2217">
        <v>86057</v>
      </c>
      <c r="AL2217">
        <v>13</v>
      </c>
      <c r="AM2217" t="s">
        <v>968</v>
      </c>
      <c r="AN2217" t="s">
        <v>969</v>
      </c>
      <c r="AO2217">
        <v>208080873</v>
      </c>
    </row>
    <row r="2218" spans="1:41">
      <c r="A2218" t="s">
        <v>315</v>
      </c>
      <c r="D2218" t="s">
        <v>316</v>
      </c>
      <c r="E2218">
        <v>69341</v>
      </c>
      <c r="F2218" t="s">
        <v>317</v>
      </c>
      <c r="G2218" t="s">
        <v>318</v>
      </c>
      <c r="H2218" s="105" t="s">
        <v>927</v>
      </c>
      <c r="I2218" t="s">
        <v>928</v>
      </c>
      <c r="J2218" t="s">
        <v>929</v>
      </c>
      <c r="K2218" t="s">
        <v>930</v>
      </c>
      <c r="L2218">
        <v>61840</v>
      </c>
      <c r="M2218">
        <v>19633</v>
      </c>
      <c r="O2218">
        <v>333080</v>
      </c>
      <c r="P2218" t="s">
        <v>1066</v>
      </c>
      <c r="Q2218">
        <v>21964</v>
      </c>
      <c r="R2218">
        <v>152</v>
      </c>
      <c r="S2218">
        <v>21964</v>
      </c>
      <c r="T2218">
        <v>2786</v>
      </c>
      <c r="U2218" t="s">
        <v>328</v>
      </c>
      <c r="W2218">
        <v>1158667035</v>
      </c>
      <c r="X2218" s="76">
        <v>44410</v>
      </c>
      <c r="Y2218" s="76">
        <v>44470</v>
      </c>
      <c r="Z2218" s="76">
        <v>44470</v>
      </c>
      <c r="AA2218" s="76">
        <v>44500</v>
      </c>
      <c r="AB2218">
        <v>2949.68</v>
      </c>
      <c r="AC2218" t="s">
        <v>1067</v>
      </c>
      <c r="AD2218" t="s">
        <v>346</v>
      </c>
      <c r="AE2218" t="s">
        <v>324</v>
      </c>
      <c r="AF2218" t="s">
        <v>1471</v>
      </c>
      <c r="AG2218" t="s">
        <v>1468</v>
      </c>
      <c r="AH2218" t="s">
        <v>329</v>
      </c>
      <c r="AI2218" t="s">
        <v>318</v>
      </c>
      <c r="AJ2218" t="s">
        <v>1070</v>
      </c>
      <c r="AK2218">
        <v>86057</v>
      </c>
      <c r="AL2218">
        <v>38</v>
      </c>
      <c r="AM2218" t="s">
        <v>1440</v>
      </c>
      <c r="AN2218" t="s">
        <v>1441</v>
      </c>
      <c r="AO2218">
        <v>208080948</v>
      </c>
    </row>
    <row r="2219" spans="1:41">
      <c r="A2219" t="s">
        <v>315</v>
      </c>
      <c r="D2219" t="s">
        <v>316</v>
      </c>
      <c r="E2219">
        <v>69341</v>
      </c>
      <c r="F2219" t="s">
        <v>317</v>
      </c>
      <c r="G2219" t="s">
        <v>318</v>
      </c>
      <c r="H2219" s="105" t="s">
        <v>927</v>
      </c>
      <c r="I2219" t="s">
        <v>928</v>
      </c>
      <c r="J2219" t="s">
        <v>929</v>
      </c>
      <c r="K2219" t="s">
        <v>930</v>
      </c>
      <c r="L2219">
        <v>61878</v>
      </c>
      <c r="M2219">
        <v>19664</v>
      </c>
      <c r="O2219">
        <v>333080</v>
      </c>
      <c r="P2219" t="s">
        <v>1066</v>
      </c>
      <c r="Q2219">
        <v>21965</v>
      </c>
      <c r="R2219">
        <v>152</v>
      </c>
      <c r="S2219">
        <v>21965</v>
      </c>
      <c r="T2219">
        <v>2786</v>
      </c>
      <c r="U2219" t="s">
        <v>328</v>
      </c>
      <c r="W2219">
        <v>1158667035</v>
      </c>
      <c r="X2219" s="76">
        <v>44410</v>
      </c>
      <c r="Y2219" s="76">
        <v>44503</v>
      </c>
      <c r="Z2219" s="76">
        <v>44501</v>
      </c>
      <c r="AA2219" s="76">
        <v>44530</v>
      </c>
      <c r="AB2219">
        <v>2949.68</v>
      </c>
      <c r="AC2219" t="s">
        <v>1067</v>
      </c>
      <c r="AD2219" t="s">
        <v>346</v>
      </c>
      <c r="AE2219" t="s">
        <v>324</v>
      </c>
      <c r="AF2219" t="s">
        <v>1472</v>
      </c>
      <c r="AG2219" t="s">
        <v>1468</v>
      </c>
      <c r="AH2219" t="s">
        <v>329</v>
      </c>
      <c r="AI2219" t="s">
        <v>318</v>
      </c>
      <c r="AJ2219" t="s">
        <v>1070</v>
      </c>
      <c r="AK2219">
        <v>86057</v>
      </c>
      <c r="AL2219">
        <v>45</v>
      </c>
      <c r="AM2219" t="s">
        <v>1427</v>
      </c>
      <c r="AN2219" t="s">
        <v>1428</v>
      </c>
      <c r="AO2219">
        <v>208081073</v>
      </c>
    </row>
    <row r="2220" spans="1:41">
      <c r="A2220" t="s">
        <v>315</v>
      </c>
      <c r="D2220" t="s">
        <v>316</v>
      </c>
      <c r="E2220">
        <v>69341</v>
      </c>
      <c r="F2220" t="s">
        <v>317</v>
      </c>
      <c r="G2220" t="s">
        <v>318</v>
      </c>
      <c r="H2220" s="105" t="s">
        <v>927</v>
      </c>
      <c r="I2220" t="s">
        <v>928</v>
      </c>
      <c r="J2220" t="s">
        <v>929</v>
      </c>
      <c r="K2220" t="s">
        <v>930</v>
      </c>
      <c r="L2220">
        <v>61863</v>
      </c>
      <c r="M2220">
        <v>19664</v>
      </c>
      <c r="O2220">
        <v>333080</v>
      </c>
      <c r="P2220" t="s">
        <v>1066</v>
      </c>
      <c r="Q2220">
        <v>21965</v>
      </c>
      <c r="R2220">
        <v>152</v>
      </c>
      <c r="S2220">
        <v>21965</v>
      </c>
      <c r="T2220">
        <v>2786</v>
      </c>
      <c r="U2220" t="s">
        <v>328</v>
      </c>
      <c r="W2220">
        <v>1158667035</v>
      </c>
      <c r="X2220" s="76">
        <v>44410</v>
      </c>
      <c r="Y2220" s="76">
        <v>44503</v>
      </c>
      <c r="Z2220" s="76">
        <v>44501</v>
      </c>
      <c r="AA2220" s="76">
        <v>44530</v>
      </c>
      <c r="AB2220">
        <v>1080.3800000000001</v>
      </c>
      <c r="AC2220" t="s">
        <v>1067</v>
      </c>
      <c r="AD2220" t="s">
        <v>346</v>
      </c>
      <c r="AE2220" t="s">
        <v>324</v>
      </c>
      <c r="AF2220" t="s">
        <v>1472</v>
      </c>
      <c r="AG2220" t="s">
        <v>1468</v>
      </c>
      <c r="AH2220" t="s">
        <v>329</v>
      </c>
      <c r="AI2220" t="s">
        <v>318</v>
      </c>
      <c r="AJ2220" t="s">
        <v>1070</v>
      </c>
      <c r="AK2220">
        <v>86057</v>
      </c>
      <c r="AL2220">
        <v>36</v>
      </c>
      <c r="AM2220" t="s">
        <v>1425</v>
      </c>
      <c r="AN2220" t="s">
        <v>1426</v>
      </c>
      <c r="AO2220">
        <v>208080925</v>
      </c>
    </row>
    <row r="2221" spans="1:41">
      <c r="A2221" t="s">
        <v>315</v>
      </c>
      <c r="D2221" t="s">
        <v>316</v>
      </c>
      <c r="E2221">
        <v>69341</v>
      </c>
      <c r="F2221" t="s">
        <v>317</v>
      </c>
      <c r="G2221" t="s">
        <v>318</v>
      </c>
      <c r="H2221" s="105" t="s">
        <v>927</v>
      </c>
      <c r="I2221" t="s">
        <v>928</v>
      </c>
      <c r="J2221" t="s">
        <v>929</v>
      </c>
      <c r="K2221" t="s">
        <v>930</v>
      </c>
      <c r="L2221">
        <v>61860</v>
      </c>
      <c r="M2221">
        <v>19664</v>
      </c>
      <c r="O2221">
        <v>333080</v>
      </c>
      <c r="P2221" t="s">
        <v>1066</v>
      </c>
      <c r="Q2221">
        <v>21965</v>
      </c>
      <c r="R2221">
        <v>152</v>
      </c>
      <c r="S2221">
        <v>21965</v>
      </c>
      <c r="T2221">
        <v>2786</v>
      </c>
      <c r="U2221" t="s">
        <v>328</v>
      </c>
      <c r="W2221">
        <v>1158667035</v>
      </c>
      <c r="X2221" s="76">
        <v>44410</v>
      </c>
      <c r="Y2221" s="76">
        <v>44503</v>
      </c>
      <c r="Z2221" s="76">
        <v>44501</v>
      </c>
      <c r="AA2221" s="76">
        <v>44530</v>
      </c>
      <c r="AB2221">
        <v>1080.3800000000001</v>
      </c>
      <c r="AC2221" t="s">
        <v>1067</v>
      </c>
      <c r="AD2221" t="s">
        <v>346</v>
      </c>
      <c r="AE2221" t="s">
        <v>324</v>
      </c>
      <c r="AF2221" t="s">
        <v>1472</v>
      </c>
      <c r="AG2221" t="s">
        <v>1468</v>
      </c>
      <c r="AH2221" t="s">
        <v>329</v>
      </c>
      <c r="AI2221" t="s">
        <v>318</v>
      </c>
      <c r="AJ2221" t="s">
        <v>1070</v>
      </c>
      <c r="AK2221">
        <v>86057</v>
      </c>
      <c r="AL2221">
        <v>33</v>
      </c>
      <c r="AM2221" t="s">
        <v>1446</v>
      </c>
      <c r="AN2221" t="s">
        <v>1447</v>
      </c>
      <c r="AO2221">
        <v>208080896</v>
      </c>
    </row>
    <row r="2222" spans="1:41">
      <c r="A2222" t="s">
        <v>315</v>
      </c>
      <c r="D2222" t="s">
        <v>316</v>
      </c>
      <c r="E2222">
        <v>69341</v>
      </c>
      <c r="F2222" t="s">
        <v>317</v>
      </c>
      <c r="G2222" t="s">
        <v>318</v>
      </c>
      <c r="H2222" s="105" t="s">
        <v>927</v>
      </c>
      <c r="I2222" t="s">
        <v>928</v>
      </c>
      <c r="J2222" t="s">
        <v>929</v>
      </c>
      <c r="K2222" t="s">
        <v>930</v>
      </c>
      <c r="L2222">
        <v>61879</v>
      </c>
      <c r="M2222">
        <v>19664</v>
      </c>
      <c r="O2222">
        <v>333080</v>
      </c>
      <c r="P2222" t="s">
        <v>1066</v>
      </c>
      <c r="Q2222">
        <v>21965</v>
      </c>
      <c r="R2222">
        <v>152</v>
      </c>
      <c r="S2222">
        <v>21965</v>
      </c>
      <c r="T2222">
        <v>2786</v>
      </c>
      <c r="U2222" t="s">
        <v>328</v>
      </c>
      <c r="W2222">
        <v>1158667035</v>
      </c>
      <c r="X2222" s="76">
        <v>44410</v>
      </c>
      <c r="Y2222" s="76">
        <v>44503</v>
      </c>
      <c r="Z2222" s="76">
        <v>44501</v>
      </c>
      <c r="AA2222" s="76">
        <v>44530</v>
      </c>
      <c r="AB2222">
        <v>3009.98</v>
      </c>
      <c r="AC2222" t="s">
        <v>1067</v>
      </c>
      <c r="AD2222" t="s">
        <v>346</v>
      </c>
      <c r="AE2222" t="s">
        <v>324</v>
      </c>
      <c r="AF2222" t="s">
        <v>1472</v>
      </c>
      <c r="AG2222" t="s">
        <v>1468</v>
      </c>
      <c r="AH2222" t="s">
        <v>329</v>
      </c>
      <c r="AI2222" t="s">
        <v>318</v>
      </c>
      <c r="AJ2222" t="s">
        <v>1070</v>
      </c>
      <c r="AK2222">
        <v>86057</v>
      </c>
      <c r="AL2222">
        <v>46</v>
      </c>
      <c r="AM2222" t="s">
        <v>1444</v>
      </c>
      <c r="AN2222" t="s">
        <v>1445</v>
      </c>
      <c r="AO2222">
        <v>208081080</v>
      </c>
    </row>
    <row r="2223" spans="1:41">
      <c r="A2223" t="s">
        <v>315</v>
      </c>
      <c r="D2223" t="s">
        <v>316</v>
      </c>
      <c r="E2223">
        <v>69341</v>
      </c>
      <c r="F2223" t="s">
        <v>317</v>
      </c>
      <c r="G2223" t="s">
        <v>318</v>
      </c>
      <c r="H2223" s="105" t="s">
        <v>927</v>
      </c>
      <c r="I2223" t="s">
        <v>928</v>
      </c>
      <c r="J2223" t="s">
        <v>929</v>
      </c>
      <c r="K2223" t="s">
        <v>930</v>
      </c>
      <c r="L2223">
        <v>61873</v>
      </c>
      <c r="M2223">
        <v>19664</v>
      </c>
      <c r="O2223">
        <v>333080</v>
      </c>
      <c r="P2223" t="s">
        <v>1066</v>
      </c>
      <c r="Q2223">
        <v>21965</v>
      </c>
      <c r="R2223">
        <v>152</v>
      </c>
      <c r="S2223">
        <v>21965</v>
      </c>
      <c r="T2223">
        <v>2786</v>
      </c>
      <c r="U2223" t="s">
        <v>328</v>
      </c>
      <c r="W2223">
        <v>1158667035</v>
      </c>
      <c r="X2223" s="76">
        <v>44410</v>
      </c>
      <c r="Y2223" s="76">
        <v>44503</v>
      </c>
      <c r="Z2223" s="76">
        <v>44501</v>
      </c>
      <c r="AA2223" s="76">
        <v>44530</v>
      </c>
      <c r="AB2223">
        <v>1080.3800000000001</v>
      </c>
      <c r="AC2223" t="s">
        <v>1067</v>
      </c>
      <c r="AD2223" t="s">
        <v>346</v>
      </c>
      <c r="AE2223" t="s">
        <v>324</v>
      </c>
      <c r="AF2223" t="s">
        <v>1472</v>
      </c>
      <c r="AG2223" t="s">
        <v>1468</v>
      </c>
      <c r="AH2223" t="s">
        <v>329</v>
      </c>
      <c r="AI2223" t="s">
        <v>318</v>
      </c>
      <c r="AJ2223" t="s">
        <v>1070</v>
      </c>
      <c r="AK2223">
        <v>86057</v>
      </c>
      <c r="AL2223">
        <v>11</v>
      </c>
      <c r="AM2223" t="s">
        <v>958</v>
      </c>
      <c r="AN2223" t="s">
        <v>959</v>
      </c>
      <c r="AO2223">
        <v>208081020</v>
      </c>
    </row>
    <row r="2224" spans="1:41">
      <c r="A2224" t="s">
        <v>315</v>
      </c>
      <c r="D2224" t="s">
        <v>316</v>
      </c>
      <c r="E2224">
        <v>69341</v>
      </c>
      <c r="F2224" t="s">
        <v>317</v>
      </c>
      <c r="G2224" t="s">
        <v>318</v>
      </c>
      <c r="H2224" s="105" t="s">
        <v>927</v>
      </c>
      <c r="I2224" t="s">
        <v>928</v>
      </c>
      <c r="J2224" t="s">
        <v>929</v>
      </c>
      <c r="K2224" t="s">
        <v>930</v>
      </c>
      <c r="L2224">
        <v>61869</v>
      </c>
      <c r="M2224">
        <v>19664</v>
      </c>
      <c r="O2224">
        <v>333080</v>
      </c>
      <c r="P2224" t="s">
        <v>1066</v>
      </c>
      <c r="Q2224">
        <v>21965</v>
      </c>
      <c r="R2224">
        <v>152</v>
      </c>
      <c r="S2224">
        <v>21965</v>
      </c>
      <c r="T2224">
        <v>2786</v>
      </c>
      <c r="U2224" t="s">
        <v>328</v>
      </c>
      <c r="W2224">
        <v>1158667035</v>
      </c>
      <c r="X2224" s="76">
        <v>44410</v>
      </c>
      <c r="Y2224" s="76">
        <v>44503</v>
      </c>
      <c r="Z2224" s="76">
        <v>44501</v>
      </c>
      <c r="AA2224" s="76">
        <v>44530</v>
      </c>
      <c r="AB2224">
        <v>2859.23</v>
      </c>
      <c r="AC2224" t="s">
        <v>1067</v>
      </c>
      <c r="AD2224" t="s">
        <v>346</v>
      </c>
      <c r="AE2224" t="s">
        <v>324</v>
      </c>
      <c r="AF2224" t="s">
        <v>1472</v>
      </c>
      <c r="AG2224" t="s">
        <v>1468</v>
      </c>
      <c r="AH2224" t="s">
        <v>329</v>
      </c>
      <c r="AI2224" t="s">
        <v>318</v>
      </c>
      <c r="AJ2224" t="s">
        <v>1070</v>
      </c>
      <c r="AK2224">
        <v>86057</v>
      </c>
      <c r="AL2224">
        <v>12</v>
      </c>
      <c r="AM2224" t="s">
        <v>974</v>
      </c>
      <c r="AN2224" t="s">
        <v>975</v>
      </c>
      <c r="AO2224">
        <v>208080985</v>
      </c>
    </row>
    <row r="2225" spans="1:41">
      <c r="A2225" t="s">
        <v>315</v>
      </c>
      <c r="D2225" t="s">
        <v>316</v>
      </c>
      <c r="E2225">
        <v>69341</v>
      </c>
      <c r="F2225" t="s">
        <v>317</v>
      </c>
      <c r="G2225" t="s">
        <v>318</v>
      </c>
      <c r="H2225" s="105" t="s">
        <v>927</v>
      </c>
      <c r="I2225" t="s">
        <v>928</v>
      </c>
      <c r="J2225" t="s">
        <v>929</v>
      </c>
      <c r="K2225" t="s">
        <v>930</v>
      </c>
      <c r="L2225">
        <v>61875</v>
      </c>
      <c r="M2225">
        <v>19664</v>
      </c>
      <c r="O2225">
        <v>333080</v>
      </c>
      <c r="P2225" t="s">
        <v>1066</v>
      </c>
      <c r="Q2225">
        <v>21965</v>
      </c>
      <c r="R2225">
        <v>152</v>
      </c>
      <c r="S2225">
        <v>21965</v>
      </c>
      <c r="T2225">
        <v>2786</v>
      </c>
      <c r="U2225" t="s">
        <v>328</v>
      </c>
      <c r="W2225">
        <v>1158667035</v>
      </c>
      <c r="X2225" s="76">
        <v>44410</v>
      </c>
      <c r="Y2225" s="76">
        <v>44503</v>
      </c>
      <c r="Z2225" s="76">
        <v>44501</v>
      </c>
      <c r="AA2225" s="76">
        <v>44530</v>
      </c>
      <c r="AB2225">
        <v>2949.68</v>
      </c>
      <c r="AC2225" t="s">
        <v>1067</v>
      </c>
      <c r="AD2225" t="s">
        <v>346</v>
      </c>
      <c r="AE2225" t="s">
        <v>324</v>
      </c>
      <c r="AF2225" t="s">
        <v>1472</v>
      </c>
      <c r="AG2225" t="s">
        <v>1468</v>
      </c>
      <c r="AH2225" t="s">
        <v>329</v>
      </c>
      <c r="AI2225" t="s">
        <v>318</v>
      </c>
      <c r="AJ2225" t="s">
        <v>1070</v>
      </c>
      <c r="AK2225">
        <v>86057</v>
      </c>
      <c r="AL2225">
        <v>42</v>
      </c>
      <c r="AM2225" t="s">
        <v>1107</v>
      </c>
      <c r="AN2225" t="s">
        <v>1431</v>
      </c>
      <c r="AO2225">
        <v>208081043</v>
      </c>
    </row>
    <row r="2226" spans="1:41">
      <c r="A2226" t="s">
        <v>315</v>
      </c>
      <c r="D2226" t="s">
        <v>316</v>
      </c>
      <c r="E2226">
        <v>69341</v>
      </c>
      <c r="F2226" t="s">
        <v>317</v>
      </c>
      <c r="G2226" t="s">
        <v>318</v>
      </c>
      <c r="H2226" s="105" t="s">
        <v>927</v>
      </c>
      <c r="I2226" t="s">
        <v>928</v>
      </c>
      <c r="J2226" t="s">
        <v>929</v>
      </c>
      <c r="K2226" t="s">
        <v>930</v>
      </c>
      <c r="L2226">
        <v>61856</v>
      </c>
      <c r="M2226">
        <v>19664</v>
      </c>
      <c r="O2226">
        <v>333080</v>
      </c>
      <c r="P2226" t="s">
        <v>1066</v>
      </c>
      <c r="Q2226">
        <v>21965</v>
      </c>
      <c r="R2226">
        <v>152</v>
      </c>
      <c r="S2226">
        <v>21965</v>
      </c>
      <c r="T2226">
        <v>2786</v>
      </c>
      <c r="U2226" t="s">
        <v>328</v>
      </c>
      <c r="W2226">
        <v>1158667035</v>
      </c>
      <c r="X2226" s="76">
        <v>44410</v>
      </c>
      <c r="Y2226" s="76">
        <v>44503</v>
      </c>
      <c r="Z2226" s="76">
        <v>44501</v>
      </c>
      <c r="AA2226" s="76">
        <v>44530</v>
      </c>
      <c r="AB2226">
        <v>2949.68</v>
      </c>
      <c r="AC2226" t="s">
        <v>1067</v>
      </c>
      <c r="AD2226" t="s">
        <v>346</v>
      </c>
      <c r="AE2226" t="s">
        <v>324</v>
      </c>
      <c r="AF2226" t="s">
        <v>1472</v>
      </c>
      <c r="AG2226" t="s">
        <v>1468</v>
      </c>
      <c r="AH2226" t="s">
        <v>329</v>
      </c>
      <c r="AI2226" t="s">
        <v>318</v>
      </c>
      <c r="AJ2226" t="s">
        <v>1070</v>
      </c>
      <c r="AK2226">
        <v>86057</v>
      </c>
      <c r="AL2226">
        <v>17</v>
      </c>
      <c r="AM2226" t="s">
        <v>936</v>
      </c>
      <c r="AN2226" t="s">
        <v>937</v>
      </c>
      <c r="AO2226">
        <v>208080850</v>
      </c>
    </row>
    <row r="2227" spans="1:41">
      <c r="A2227" t="s">
        <v>315</v>
      </c>
      <c r="D2227" t="s">
        <v>316</v>
      </c>
      <c r="E2227">
        <v>69341</v>
      </c>
      <c r="F2227" t="s">
        <v>317</v>
      </c>
      <c r="G2227" t="s">
        <v>318</v>
      </c>
      <c r="H2227" s="105" t="s">
        <v>927</v>
      </c>
      <c r="I2227" t="s">
        <v>928</v>
      </c>
      <c r="J2227" t="s">
        <v>929</v>
      </c>
      <c r="K2227" t="s">
        <v>930</v>
      </c>
      <c r="L2227">
        <v>61867</v>
      </c>
      <c r="M2227">
        <v>19664</v>
      </c>
      <c r="O2227">
        <v>333080</v>
      </c>
      <c r="P2227" t="s">
        <v>1066</v>
      </c>
      <c r="Q2227">
        <v>21965</v>
      </c>
      <c r="R2227">
        <v>152</v>
      </c>
      <c r="S2227">
        <v>21965</v>
      </c>
      <c r="T2227">
        <v>2786</v>
      </c>
      <c r="U2227" t="s">
        <v>328</v>
      </c>
      <c r="W2227">
        <v>1158667035</v>
      </c>
      <c r="X2227" s="76">
        <v>44410</v>
      </c>
      <c r="Y2227" s="76">
        <v>44503</v>
      </c>
      <c r="Z2227" s="76">
        <v>44501</v>
      </c>
      <c r="AA2227" s="76">
        <v>44530</v>
      </c>
      <c r="AB2227">
        <v>3009.98</v>
      </c>
      <c r="AC2227" t="s">
        <v>1067</v>
      </c>
      <c r="AD2227" t="s">
        <v>346</v>
      </c>
      <c r="AE2227" t="s">
        <v>324</v>
      </c>
      <c r="AF2227" t="s">
        <v>1472</v>
      </c>
      <c r="AG2227" t="s">
        <v>1468</v>
      </c>
      <c r="AH2227" t="s">
        <v>329</v>
      </c>
      <c r="AI2227" t="s">
        <v>318</v>
      </c>
      <c r="AJ2227" t="s">
        <v>1070</v>
      </c>
      <c r="AK2227">
        <v>86057</v>
      </c>
      <c r="AL2227">
        <v>21</v>
      </c>
      <c r="AM2227" t="s">
        <v>956</v>
      </c>
      <c r="AN2227" t="s">
        <v>957</v>
      </c>
      <c r="AO2227">
        <v>208080962</v>
      </c>
    </row>
    <row r="2228" spans="1:41">
      <c r="A2228" t="s">
        <v>315</v>
      </c>
      <c r="D2228" t="s">
        <v>316</v>
      </c>
      <c r="E2228">
        <v>69341</v>
      </c>
      <c r="F2228" t="s">
        <v>317</v>
      </c>
      <c r="G2228" t="s">
        <v>318</v>
      </c>
      <c r="H2228" s="105" t="s">
        <v>927</v>
      </c>
      <c r="I2228" t="s">
        <v>928</v>
      </c>
      <c r="J2228" t="s">
        <v>929</v>
      </c>
      <c r="K2228" t="s">
        <v>930</v>
      </c>
      <c r="L2228">
        <v>61857</v>
      </c>
      <c r="M2228">
        <v>19664</v>
      </c>
      <c r="O2228">
        <v>333080</v>
      </c>
      <c r="P2228" t="s">
        <v>1066</v>
      </c>
      <c r="Q2228">
        <v>21965</v>
      </c>
      <c r="R2228">
        <v>152</v>
      </c>
      <c r="S2228">
        <v>21965</v>
      </c>
      <c r="T2228">
        <v>2786</v>
      </c>
      <c r="U2228" t="s">
        <v>328</v>
      </c>
      <c r="W2228">
        <v>1158667035</v>
      </c>
      <c r="X2228" s="76">
        <v>44410</v>
      </c>
      <c r="Y2228" s="76">
        <v>44503</v>
      </c>
      <c r="Z2228" s="76">
        <v>44501</v>
      </c>
      <c r="AA2228" s="76">
        <v>44530</v>
      </c>
      <c r="AB2228">
        <v>2949.68</v>
      </c>
      <c r="AC2228" t="s">
        <v>1067</v>
      </c>
      <c r="AD2228" t="s">
        <v>346</v>
      </c>
      <c r="AE2228" t="s">
        <v>324</v>
      </c>
      <c r="AF2228" t="s">
        <v>1472</v>
      </c>
      <c r="AG2228" t="s">
        <v>1468</v>
      </c>
      <c r="AH2228" t="s">
        <v>329</v>
      </c>
      <c r="AI2228" t="s">
        <v>318</v>
      </c>
      <c r="AJ2228" t="s">
        <v>1070</v>
      </c>
      <c r="AK2228">
        <v>86057</v>
      </c>
      <c r="AL2228">
        <v>16</v>
      </c>
      <c r="AM2228" t="s">
        <v>960</v>
      </c>
      <c r="AN2228" t="s">
        <v>961</v>
      </c>
      <c r="AO2228">
        <v>208080866</v>
      </c>
    </row>
    <row r="2229" spans="1:41">
      <c r="A2229" t="s">
        <v>315</v>
      </c>
      <c r="D2229" t="s">
        <v>316</v>
      </c>
      <c r="E2229">
        <v>69341</v>
      </c>
      <c r="F2229" t="s">
        <v>317</v>
      </c>
      <c r="G2229" t="s">
        <v>318</v>
      </c>
      <c r="H2229" s="105" t="s">
        <v>927</v>
      </c>
      <c r="I2229" t="s">
        <v>928</v>
      </c>
      <c r="J2229" t="s">
        <v>929</v>
      </c>
      <c r="K2229" t="s">
        <v>930</v>
      </c>
      <c r="L2229">
        <v>61872</v>
      </c>
      <c r="M2229">
        <v>19664</v>
      </c>
      <c r="O2229">
        <v>333080</v>
      </c>
      <c r="P2229" t="s">
        <v>1066</v>
      </c>
      <c r="Q2229">
        <v>21965</v>
      </c>
      <c r="R2229">
        <v>152</v>
      </c>
      <c r="S2229">
        <v>21965</v>
      </c>
      <c r="T2229">
        <v>2786</v>
      </c>
      <c r="U2229" t="s">
        <v>328</v>
      </c>
      <c r="W2229">
        <v>1158667035</v>
      </c>
      <c r="X2229" s="76">
        <v>44410</v>
      </c>
      <c r="Y2229" s="76">
        <v>44503</v>
      </c>
      <c r="Z2229" s="76">
        <v>44501</v>
      </c>
      <c r="AA2229" s="76">
        <v>44530</v>
      </c>
      <c r="AB2229">
        <v>2949.68</v>
      </c>
      <c r="AC2229" t="s">
        <v>1067</v>
      </c>
      <c r="AD2229" t="s">
        <v>346</v>
      </c>
      <c r="AE2229" t="s">
        <v>324</v>
      </c>
      <c r="AF2229" t="s">
        <v>1472</v>
      </c>
      <c r="AG2229" t="s">
        <v>1468</v>
      </c>
      <c r="AH2229" t="s">
        <v>329</v>
      </c>
      <c r="AI2229" t="s">
        <v>318</v>
      </c>
      <c r="AJ2229" t="s">
        <v>1070</v>
      </c>
      <c r="AK2229">
        <v>86057</v>
      </c>
      <c r="AL2229">
        <v>41</v>
      </c>
      <c r="AM2229" t="s">
        <v>1438</v>
      </c>
      <c r="AN2229" t="s">
        <v>1439</v>
      </c>
      <c r="AO2229">
        <v>208081013</v>
      </c>
    </row>
    <row r="2230" spans="1:41">
      <c r="A2230" t="s">
        <v>315</v>
      </c>
      <c r="D2230" t="s">
        <v>316</v>
      </c>
      <c r="E2230">
        <v>69341</v>
      </c>
      <c r="F2230" t="s">
        <v>317</v>
      </c>
      <c r="G2230" t="s">
        <v>318</v>
      </c>
      <c r="H2230" s="105" t="s">
        <v>927</v>
      </c>
      <c r="I2230" t="s">
        <v>928</v>
      </c>
      <c r="J2230" t="s">
        <v>929</v>
      </c>
      <c r="K2230" t="s">
        <v>930</v>
      </c>
      <c r="L2230">
        <v>61859</v>
      </c>
      <c r="M2230">
        <v>19664</v>
      </c>
      <c r="O2230">
        <v>333080</v>
      </c>
      <c r="P2230" t="s">
        <v>1066</v>
      </c>
      <c r="Q2230">
        <v>21965</v>
      </c>
      <c r="R2230">
        <v>152</v>
      </c>
      <c r="S2230">
        <v>21965</v>
      </c>
      <c r="T2230">
        <v>2786</v>
      </c>
      <c r="U2230" t="s">
        <v>328</v>
      </c>
      <c r="W2230">
        <v>1158667035</v>
      </c>
      <c r="X2230" s="76">
        <v>44410</v>
      </c>
      <c r="Y2230" s="76">
        <v>44503</v>
      </c>
      <c r="Z2230" s="76">
        <v>44501</v>
      </c>
      <c r="AA2230" s="76">
        <v>44530</v>
      </c>
      <c r="AB2230">
        <v>3009.98</v>
      </c>
      <c r="AC2230" t="s">
        <v>1067</v>
      </c>
      <c r="AD2230" t="s">
        <v>346</v>
      </c>
      <c r="AE2230" t="s">
        <v>324</v>
      </c>
      <c r="AF2230" t="s">
        <v>1472</v>
      </c>
      <c r="AG2230" t="s">
        <v>1468</v>
      </c>
      <c r="AH2230" t="s">
        <v>329</v>
      </c>
      <c r="AI2230" t="s">
        <v>318</v>
      </c>
      <c r="AJ2230" t="s">
        <v>1070</v>
      </c>
      <c r="AK2230">
        <v>86057</v>
      </c>
      <c r="AL2230">
        <v>20</v>
      </c>
      <c r="AM2230" t="s">
        <v>952</v>
      </c>
      <c r="AN2230" t="s">
        <v>953</v>
      </c>
      <c r="AO2230">
        <v>208080880</v>
      </c>
    </row>
    <row r="2231" spans="1:41">
      <c r="A2231" t="s">
        <v>315</v>
      </c>
      <c r="D2231" t="s">
        <v>316</v>
      </c>
      <c r="E2231">
        <v>69341</v>
      </c>
      <c r="F2231" t="s">
        <v>317</v>
      </c>
      <c r="G2231" t="s">
        <v>318</v>
      </c>
      <c r="H2231" s="105" t="s">
        <v>927</v>
      </c>
      <c r="I2231" t="s">
        <v>928</v>
      </c>
      <c r="J2231" t="s">
        <v>929</v>
      </c>
      <c r="K2231" t="s">
        <v>930</v>
      </c>
      <c r="L2231">
        <v>61866</v>
      </c>
      <c r="M2231">
        <v>19664</v>
      </c>
      <c r="O2231">
        <v>333080</v>
      </c>
      <c r="P2231" t="s">
        <v>1066</v>
      </c>
      <c r="Q2231">
        <v>21965</v>
      </c>
      <c r="R2231">
        <v>152</v>
      </c>
      <c r="S2231">
        <v>21965</v>
      </c>
      <c r="T2231">
        <v>2786</v>
      </c>
      <c r="U2231" t="s">
        <v>328</v>
      </c>
      <c r="W2231">
        <v>1158667035</v>
      </c>
      <c r="X2231" s="76">
        <v>44410</v>
      </c>
      <c r="Y2231" s="76">
        <v>44503</v>
      </c>
      <c r="Z2231" s="76">
        <v>44501</v>
      </c>
      <c r="AA2231" s="76">
        <v>44530</v>
      </c>
      <c r="AB2231">
        <v>2949.68</v>
      </c>
      <c r="AC2231" t="s">
        <v>1067</v>
      </c>
      <c r="AD2231" t="s">
        <v>346</v>
      </c>
      <c r="AE2231" t="s">
        <v>324</v>
      </c>
      <c r="AF2231" t="s">
        <v>1472</v>
      </c>
      <c r="AG2231" t="s">
        <v>1468</v>
      </c>
      <c r="AH2231" t="s">
        <v>329</v>
      </c>
      <c r="AI2231" t="s">
        <v>318</v>
      </c>
      <c r="AJ2231" t="s">
        <v>1070</v>
      </c>
      <c r="AK2231">
        <v>86057</v>
      </c>
      <c r="AL2231">
        <v>39</v>
      </c>
      <c r="AM2231" t="s">
        <v>1432</v>
      </c>
      <c r="AN2231" t="s">
        <v>1433</v>
      </c>
      <c r="AO2231">
        <v>208080955</v>
      </c>
    </row>
    <row r="2232" spans="1:41">
      <c r="A2232" t="s">
        <v>315</v>
      </c>
      <c r="D2232" t="s">
        <v>316</v>
      </c>
      <c r="E2232">
        <v>69341</v>
      </c>
      <c r="F2232" t="s">
        <v>317</v>
      </c>
      <c r="G2232" t="s">
        <v>318</v>
      </c>
      <c r="H2232" s="105" t="s">
        <v>927</v>
      </c>
      <c r="I2232" t="s">
        <v>928</v>
      </c>
      <c r="J2232" t="s">
        <v>929</v>
      </c>
      <c r="K2232" t="s">
        <v>930</v>
      </c>
      <c r="L2232">
        <v>61874</v>
      </c>
      <c r="M2232">
        <v>19664</v>
      </c>
      <c r="O2232">
        <v>333080</v>
      </c>
      <c r="P2232" t="s">
        <v>1066</v>
      </c>
      <c r="Q2232">
        <v>21965</v>
      </c>
      <c r="R2232">
        <v>152</v>
      </c>
      <c r="S2232">
        <v>21965</v>
      </c>
      <c r="T2232">
        <v>2786</v>
      </c>
      <c r="U2232" t="s">
        <v>328</v>
      </c>
      <c r="W2232">
        <v>1158667035</v>
      </c>
      <c r="X2232" s="76">
        <v>44410</v>
      </c>
      <c r="Y2232" s="76">
        <v>44503</v>
      </c>
      <c r="Z2232" s="76">
        <v>44501</v>
      </c>
      <c r="AA2232" s="76">
        <v>44530</v>
      </c>
      <c r="AB2232">
        <v>2984.85</v>
      </c>
      <c r="AC2232" t="s">
        <v>1067</v>
      </c>
      <c r="AD2232" t="s">
        <v>346</v>
      </c>
      <c r="AE2232" t="s">
        <v>324</v>
      </c>
      <c r="AF2232" t="s">
        <v>1472</v>
      </c>
      <c r="AG2232" t="s">
        <v>1468</v>
      </c>
      <c r="AH2232" t="s">
        <v>329</v>
      </c>
      <c r="AI2232" t="s">
        <v>318</v>
      </c>
      <c r="AJ2232" t="s">
        <v>1070</v>
      </c>
      <c r="AK2232">
        <v>86057</v>
      </c>
      <c r="AL2232">
        <v>19</v>
      </c>
      <c r="AM2232" t="s">
        <v>942</v>
      </c>
      <c r="AN2232" t="s">
        <v>943</v>
      </c>
      <c r="AO2232">
        <v>208081036</v>
      </c>
    </row>
    <row r="2233" spans="1:41">
      <c r="A2233" t="s">
        <v>315</v>
      </c>
      <c r="D2233" t="s">
        <v>316</v>
      </c>
      <c r="E2233">
        <v>69341</v>
      </c>
      <c r="F2233" t="s">
        <v>317</v>
      </c>
      <c r="G2233" t="s">
        <v>318</v>
      </c>
      <c r="H2233" s="105" t="s">
        <v>927</v>
      </c>
      <c r="I2233" t="s">
        <v>928</v>
      </c>
      <c r="J2233" t="s">
        <v>929</v>
      </c>
      <c r="K2233" t="s">
        <v>930</v>
      </c>
      <c r="L2233">
        <v>61861</v>
      </c>
      <c r="M2233">
        <v>19664</v>
      </c>
      <c r="O2233">
        <v>333080</v>
      </c>
      <c r="P2233" t="s">
        <v>1066</v>
      </c>
      <c r="Q2233">
        <v>21965</v>
      </c>
      <c r="R2233">
        <v>152</v>
      </c>
      <c r="S2233">
        <v>21965</v>
      </c>
      <c r="T2233">
        <v>2786</v>
      </c>
      <c r="U2233" t="s">
        <v>328</v>
      </c>
      <c r="W2233">
        <v>1158667035</v>
      </c>
      <c r="X2233" s="76">
        <v>44410</v>
      </c>
      <c r="Y2233" s="76">
        <v>44503</v>
      </c>
      <c r="Z2233" s="76">
        <v>44501</v>
      </c>
      <c r="AA2233" s="76">
        <v>44530</v>
      </c>
      <c r="AB2233">
        <v>2281.35</v>
      </c>
      <c r="AC2233" t="s">
        <v>1067</v>
      </c>
      <c r="AD2233" t="s">
        <v>346</v>
      </c>
      <c r="AE2233" t="s">
        <v>324</v>
      </c>
      <c r="AF2233" t="s">
        <v>1472</v>
      </c>
      <c r="AG2233" t="s">
        <v>1468</v>
      </c>
      <c r="AH2233" t="s">
        <v>329</v>
      </c>
      <c r="AI2233" t="s">
        <v>318</v>
      </c>
      <c r="AJ2233" t="s">
        <v>1070</v>
      </c>
      <c r="AK2233">
        <v>86057</v>
      </c>
      <c r="AL2233">
        <v>34</v>
      </c>
      <c r="AM2233" t="s">
        <v>1436</v>
      </c>
      <c r="AN2233" t="s">
        <v>1437</v>
      </c>
      <c r="AO2233">
        <v>208080902</v>
      </c>
    </row>
    <row r="2234" spans="1:41">
      <c r="A2234" t="s">
        <v>315</v>
      </c>
      <c r="D2234" t="s">
        <v>316</v>
      </c>
      <c r="E2234">
        <v>69341</v>
      </c>
      <c r="F2234" t="s">
        <v>317</v>
      </c>
      <c r="G2234" t="s">
        <v>318</v>
      </c>
      <c r="H2234" s="105" t="s">
        <v>927</v>
      </c>
      <c r="I2234" t="s">
        <v>928</v>
      </c>
      <c r="J2234" t="s">
        <v>929</v>
      </c>
      <c r="K2234" t="s">
        <v>930</v>
      </c>
      <c r="L2234">
        <v>61865</v>
      </c>
      <c r="M2234">
        <v>19664</v>
      </c>
      <c r="O2234">
        <v>333080</v>
      </c>
      <c r="P2234" t="s">
        <v>1066</v>
      </c>
      <c r="Q2234">
        <v>21965</v>
      </c>
      <c r="R2234">
        <v>152</v>
      </c>
      <c r="S2234">
        <v>21965</v>
      </c>
      <c r="T2234">
        <v>2786</v>
      </c>
      <c r="U2234" t="s">
        <v>328</v>
      </c>
      <c r="W2234">
        <v>1158667035</v>
      </c>
      <c r="X2234" s="76">
        <v>44410</v>
      </c>
      <c r="Y2234" s="76">
        <v>44503</v>
      </c>
      <c r="Z2234" s="76">
        <v>44501</v>
      </c>
      <c r="AA2234" s="76">
        <v>44530</v>
      </c>
      <c r="AB2234">
        <v>2949.68</v>
      </c>
      <c r="AC2234" t="s">
        <v>1067</v>
      </c>
      <c r="AD2234" t="s">
        <v>346</v>
      </c>
      <c r="AE2234" t="s">
        <v>324</v>
      </c>
      <c r="AF2234" t="s">
        <v>1472</v>
      </c>
      <c r="AG2234" t="s">
        <v>1468</v>
      </c>
      <c r="AH2234" t="s">
        <v>329</v>
      </c>
      <c r="AI2234" t="s">
        <v>318</v>
      </c>
      <c r="AJ2234" t="s">
        <v>1070</v>
      </c>
      <c r="AK2234">
        <v>86057</v>
      </c>
      <c r="AL2234">
        <v>38</v>
      </c>
      <c r="AM2234" t="s">
        <v>1440</v>
      </c>
      <c r="AN2234" t="s">
        <v>1441</v>
      </c>
      <c r="AO2234">
        <v>208080948</v>
      </c>
    </row>
    <row r="2235" spans="1:41">
      <c r="A2235" t="s">
        <v>315</v>
      </c>
      <c r="D2235" t="s">
        <v>316</v>
      </c>
      <c r="E2235">
        <v>69341</v>
      </c>
      <c r="F2235" t="s">
        <v>317</v>
      </c>
      <c r="G2235" t="s">
        <v>318</v>
      </c>
      <c r="H2235" s="105" t="s">
        <v>927</v>
      </c>
      <c r="I2235" t="s">
        <v>928</v>
      </c>
      <c r="J2235" t="s">
        <v>929</v>
      </c>
      <c r="K2235" t="s">
        <v>930</v>
      </c>
      <c r="L2235">
        <v>61871</v>
      </c>
      <c r="M2235">
        <v>19664</v>
      </c>
      <c r="O2235">
        <v>333080</v>
      </c>
      <c r="P2235" t="s">
        <v>1066</v>
      </c>
      <c r="Q2235">
        <v>21965</v>
      </c>
      <c r="R2235">
        <v>152</v>
      </c>
      <c r="S2235">
        <v>21965</v>
      </c>
      <c r="T2235">
        <v>2786</v>
      </c>
      <c r="U2235" t="s">
        <v>328</v>
      </c>
      <c r="W2235">
        <v>1158667035</v>
      </c>
      <c r="X2235" s="76">
        <v>44410</v>
      </c>
      <c r="Y2235" s="76">
        <v>44503</v>
      </c>
      <c r="Z2235" s="76">
        <v>44501</v>
      </c>
      <c r="AA2235" s="76">
        <v>44530</v>
      </c>
      <c r="AB2235">
        <v>2949.68</v>
      </c>
      <c r="AC2235" t="s">
        <v>1067</v>
      </c>
      <c r="AD2235" t="s">
        <v>346</v>
      </c>
      <c r="AE2235" t="s">
        <v>324</v>
      </c>
      <c r="AF2235" t="s">
        <v>1472</v>
      </c>
      <c r="AG2235" t="s">
        <v>1468</v>
      </c>
      <c r="AH2235" t="s">
        <v>329</v>
      </c>
      <c r="AI2235" t="s">
        <v>318</v>
      </c>
      <c r="AJ2235" t="s">
        <v>1070</v>
      </c>
      <c r="AK2235">
        <v>86057</v>
      </c>
      <c r="AL2235">
        <v>15</v>
      </c>
      <c r="AM2235" t="s">
        <v>934</v>
      </c>
      <c r="AN2235" t="s">
        <v>935</v>
      </c>
      <c r="AO2235">
        <v>208081006</v>
      </c>
    </row>
    <row r="2236" spans="1:41">
      <c r="A2236" t="s">
        <v>315</v>
      </c>
      <c r="D2236" t="s">
        <v>316</v>
      </c>
      <c r="E2236">
        <v>69341</v>
      </c>
      <c r="F2236" t="s">
        <v>317</v>
      </c>
      <c r="G2236" t="s">
        <v>318</v>
      </c>
      <c r="H2236" s="105" t="s">
        <v>927</v>
      </c>
      <c r="I2236" t="s">
        <v>928</v>
      </c>
      <c r="J2236" t="s">
        <v>929</v>
      </c>
      <c r="K2236" t="s">
        <v>930</v>
      </c>
      <c r="L2236">
        <v>61864</v>
      </c>
      <c r="M2236">
        <v>19664</v>
      </c>
      <c r="O2236">
        <v>333080</v>
      </c>
      <c r="P2236" t="s">
        <v>1066</v>
      </c>
      <c r="Q2236">
        <v>21965</v>
      </c>
      <c r="R2236">
        <v>152</v>
      </c>
      <c r="S2236">
        <v>21965</v>
      </c>
      <c r="T2236">
        <v>2786</v>
      </c>
      <c r="U2236" t="s">
        <v>328</v>
      </c>
      <c r="W2236">
        <v>1158667035</v>
      </c>
      <c r="X2236" s="76">
        <v>44410</v>
      </c>
      <c r="Y2236" s="76">
        <v>44503</v>
      </c>
      <c r="Z2236" s="76">
        <v>44501</v>
      </c>
      <c r="AA2236" s="76">
        <v>44530</v>
      </c>
      <c r="AB2236">
        <v>2246.1799999999998</v>
      </c>
      <c r="AC2236" t="s">
        <v>1067</v>
      </c>
      <c r="AD2236" t="s">
        <v>346</v>
      </c>
      <c r="AE2236" t="s">
        <v>324</v>
      </c>
      <c r="AF2236" t="s">
        <v>1472</v>
      </c>
      <c r="AG2236" t="s">
        <v>1468</v>
      </c>
      <c r="AH2236" t="s">
        <v>329</v>
      </c>
      <c r="AI2236" t="s">
        <v>318</v>
      </c>
      <c r="AJ2236" t="s">
        <v>1070</v>
      </c>
      <c r="AK2236">
        <v>86057</v>
      </c>
      <c r="AL2236">
        <v>37</v>
      </c>
      <c r="AM2236" t="s">
        <v>1442</v>
      </c>
      <c r="AN2236" t="s">
        <v>1443</v>
      </c>
      <c r="AO2236">
        <v>208080932</v>
      </c>
    </row>
    <row r="2237" spans="1:41">
      <c r="A2237" t="s">
        <v>315</v>
      </c>
      <c r="D2237" t="s">
        <v>316</v>
      </c>
      <c r="E2237">
        <v>69341</v>
      </c>
      <c r="F2237" t="s">
        <v>317</v>
      </c>
      <c r="G2237" t="s">
        <v>318</v>
      </c>
      <c r="H2237" s="105" t="s">
        <v>927</v>
      </c>
      <c r="I2237" t="s">
        <v>928</v>
      </c>
      <c r="J2237" t="s">
        <v>929</v>
      </c>
      <c r="K2237" t="s">
        <v>930</v>
      </c>
      <c r="L2237">
        <v>61870</v>
      </c>
      <c r="M2237">
        <v>19664</v>
      </c>
      <c r="O2237">
        <v>333080</v>
      </c>
      <c r="P2237" t="s">
        <v>1066</v>
      </c>
      <c r="Q2237">
        <v>21965</v>
      </c>
      <c r="R2237">
        <v>152</v>
      </c>
      <c r="S2237">
        <v>21965</v>
      </c>
      <c r="T2237">
        <v>2786</v>
      </c>
      <c r="U2237" t="s">
        <v>328</v>
      </c>
      <c r="W2237">
        <v>1158667035</v>
      </c>
      <c r="X2237" s="76">
        <v>44410</v>
      </c>
      <c r="Y2237" s="76">
        <v>44503</v>
      </c>
      <c r="Z2237" s="76">
        <v>44501</v>
      </c>
      <c r="AA2237" s="76">
        <v>44530</v>
      </c>
      <c r="AB2237">
        <v>2949.68</v>
      </c>
      <c r="AC2237" t="s">
        <v>1067</v>
      </c>
      <c r="AD2237" t="s">
        <v>346</v>
      </c>
      <c r="AE2237" t="s">
        <v>324</v>
      </c>
      <c r="AF2237" t="s">
        <v>1472</v>
      </c>
      <c r="AG2237" t="s">
        <v>1468</v>
      </c>
      <c r="AH2237" t="s">
        <v>329</v>
      </c>
      <c r="AI2237" t="s">
        <v>318</v>
      </c>
      <c r="AJ2237" t="s">
        <v>1070</v>
      </c>
      <c r="AK2237">
        <v>86057</v>
      </c>
      <c r="AL2237">
        <v>40</v>
      </c>
      <c r="AM2237" t="s">
        <v>1450</v>
      </c>
      <c r="AN2237" t="s">
        <v>1451</v>
      </c>
      <c r="AO2237">
        <v>208080992</v>
      </c>
    </row>
    <row r="2238" spans="1:41">
      <c r="A2238" t="s">
        <v>315</v>
      </c>
      <c r="D2238" t="s">
        <v>316</v>
      </c>
      <c r="E2238">
        <v>69341</v>
      </c>
      <c r="F2238" t="s">
        <v>317</v>
      </c>
      <c r="G2238" t="s">
        <v>318</v>
      </c>
      <c r="H2238" s="105" t="s">
        <v>927</v>
      </c>
      <c r="I2238" t="s">
        <v>928</v>
      </c>
      <c r="J2238" t="s">
        <v>929</v>
      </c>
      <c r="K2238" t="s">
        <v>930</v>
      </c>
      <c r="L2238">
        <v>61862</v>
      </c>
      <c r="M2238">
        <v>19664</v>
      </c>
      <c r="O2238">
        <v>333080</v>
      </c>
      <c r="P2238" t="s">
        <v>1066</v>
      </c>
      <c r="Q2238">
        <v>21965</v>
      </c>
      <c r="R2238">
        <v>152</v>
      </c>
      <c r="S2238">
        <v>21965</v>
      </c>
      <c r="T2238">
        <v>2786</v>
      </c>
      <c r="U2238" t="s">
        <v>328</v>
      </c>
      <c r="W2238">
        <v>1158667035</v>
      </c>
      <c r="X2238" s="76">
        <v>44410</v>
      </c>
      <c r="Y2238" s="76">
        <v>44503</v>
      </c>
      <c r="Z2238" s="76">
        <v>44501</v>
      </c>
      <c r="AA2238" s="76">
        <v>44530</v>
      </c>
      <c r="AB2238">
        <v>2949.68</v>
      </c>
      <c r="AC2238" t="s">
        <v>1067</v>
      </c>
      <c r="AD2238" t="s">
        <v>346</v>
      </c>
      <c r="AE2238" t="s">
        <v>324</v>
      </c>
      <c r="AF2238" t="s">
        <v>1472</v>
      </c>
      <c r="AG2238" t="s">
        <v>1468</v>
      </c>
      <c r="AH2238" t="s">
        <v>329</v>
      </c>
      <c r="AI2238" t="s">
        <v>318</v>
      </c>
      <c r="AJ2238" t="s">
        <v>1070</v>
      </c>
      <c r="AK2238">
        <v>86057</v>
      </c>
      <c r="AL2238">
        <v>35</v>
      </c>
      <c r="AM2238" t="s">
        <v>1429</v>
      </c>
      <c r="AN2238" t="s">
        <v>1430</v>
      </c>
      <c r="AO2238">
        <v>208080918</v>
      </c>
    </row>
    <row r="2239" spans="1:41">
      <c r="A2239" t="s">
        <v>315</v>
      </c>
      <c r="D2239" t="s">
        <v>316</v>
      </c>
      <c r="E2239">
        <v>69341</v>
      </c>
      <c r="F2239" t="s">
        <v>317</v>
      </c>
      <c r="G2239" t="s">
        <v>318</v>
      </c>
      <c r="H2239" s="105" t="s">
        <v>927</v>
      </c>
      <c r="I2239" t="s">
        <v>928</v>
      </c>
      <c r="J2239" t="s">
        <v>929</v>
      </c>
      <c r="K2239" t="s">
        <v>930</v>
      </c>
      <c r="L2239">
        <v>61855</v>
      </c>
      <c r="M2239">
        <v>19664</v>
      </c>
      <c r="O2239">
        <v>333080</v>
      </c>
      <c r="P2239" t="s">
        <v>1066</v>
      </c>
      <c r="Q2239">
        <v>21965</v>
      </c>
      <c r="R2239">
        <v>152</v>
      </c>
      <c r="S2239">
        <v>21965</v>
      </c>
      <c r="T2239">
        <v>2786</v>
      </c>
      <c r="U2239" t="s">
        <v>328</v>
      </c>
      <c r="W2239">
        <v>1158667035</v>
      </c>
      <c r="X2239" s="76">
        <v>44410</v>
      </c>
      <c r="Y2239" s="76">
        <v>44503</v>
      </c>
      <c r="Z2239" s="76">
        <v>44501</v>
      </c>
      <c r="AA2239" s="76">
        <v>44530</v>
      </c>
      <c r="AB2239">
        <v>2949.68</v>
      </c>
      <c r="AC2239" t="s">
        <v>1067</v>
      </c>
      <c r="AD2239" t="s">
        <v>346</v>
      </c>
      <c r="AE2239" t="s">
        <v>324</v>
      </c>
      <c r="AF2239" t="s">
        <v>1472</v>
      </c>
      <c r="AG2239" t="s">
        <v>1468</v>
      </c>
      <c r="AH2239" t="s">
        <v>329</v>
      </c>
      <c r="AI2239" t="s">
        <v>318</v>
      </c>
      <c r="AJ2239" t="s">
        <v>1070</v>
      </c>
      <c r="AK2239">
        <v>86057</v>
      </c>
      <c r="AL2239">
        <v>22</v>
      </c>
      <c r="AM2239" t="s">
        <v>972</v>
      </c>
      <c r="AN2239" t="s">
        <v>973</v>
      </c>
      <c r="AO2239">
        <v>208080843</v>
      </c>
    </row>
    <row r="2240" spans="1:41">
      <c r="A2240" t="s">
        <v>315</v>
      </c>
      <c r="D2240" t="s">
        <v>316</v>
      </c>
      <c r="E2240">
        <v>69341</v>
      </c>
      <c r="F2240" t="s">
        <v>317</v>
      </c>
      <c r="G2240" t="s">
        <v>318</v>
      </c>
      <c r="H2240" s="105" t="s">
        <v>927</v>
      </c>
      <c r="I2240" t="s">
        <v>928</v>
      </c>
      <c r="J2240" t="s">
        <v>929</v>
      </c>
      <c r="K2240" t="s">
        <v>930</v>
      </c>
      <c r="L2240">
        <v>61858</v>
      </c>
      <c r="M2240">
        <v>19664</v>
      </c>
      <c r="O2240">
        <v>333080</v>
      </c>
      <c r="P2240" t="s">
        <v>1066</v>
      </c>
      <c r="Q2240">
        <v>21965</v>
      </c>
      <c r="R2240">
        <v>152</v>
      </c>
      <c r="S2240">
        <v>21965</v>
      </c>
      <c r="T2240">
        <v>2786</v>
      </c>
      <c r="U2240" t="s">
        <v>328</v>
      </c>
      <c r="W2240">
        <v>1158667035</v>
      </c>
      <c r="X2240" s="76">
        <v>44410</v>
      </c>
      <c r="Y2240" s="76">
        <v>44503</v>
      </c>
      <c r="Z2240" s="76">
        <v>44501</v>
      </c>
      <c r="AA2240" s="76">
        <v>44530</v>
      </c>
      <c r="AB2240">
        <v>3615.49</v>
      </c>
      <c r="AC2240" t="s">
        <v>1067</v>
      </c>
      <c r="AD2240" t="s">
        <v>346</v>
      </c>
      <c r="AE2240" t="s">
        <v>324</v>
      </c>
      <c r="AF2240" t="s">
        <v>1472</v>
      </c>
      <c r="AG2240" t="s">
        <v>1468</v>
      </c>
      <c r="AH2240" t="s">
        <v>329</v>
      </c>
      <c r="AI2240" t="s">
        <v>318</v>
      </c>
      <c r="AJ2240" t="s">
        <v>1070</v>
      </c>
      <c r="AK2240">
        <v>86057</v>
      </c>
      <c r="AL2240">
        <v>13</v>
      </c>
      <c r="AM2240" t="s">
        <v>968</v>
      </c>
      <c r="AN2240" t="s">
        <v>969</v>
      </c>
      <c r="AO2240">
        <v>208080873</v>
      </c>
    </row>
    <row r="2241" spans="1:41">
      <c r="A2241" t="s">
        <v>315</v>
      </c>
      <c r="D2241" t="s">
        <v>316</v>
      </c>
      <c r="E2241">
        <v>69341</v>
      </c>
      <c r="F2241" t="s">
        <v>317</v>
      </c>
      <c r="G2241" t="s">
        <v>318</v>
      </c>
      <c r="H2241" s="105" t="s">
        <v>927</v>
      </c>
      <c r="I2241" t="s">
        <v>928</v>
      </c>
      <c r="J2241" t="s">
        <v>929</v>
      </c>
      <c r="K2241" t="s">
        <v>930</v>
      </c>
      <c r="L2241">
        <v>61877</v>
      </c>
      <c r="M2241">
        <v>19664</v>
      </c>
      <c r="O2241">
        <v>333080</v>
      </c>
      <c r="P2241" t="s">
        <v>1066</v>
      </c>
      <c r="Q2241">
        <v>21965</v>
      </c>
      <c r="R2241">
        <v>152</v>
      </c>
      <c r="S2241">
        <v>21965</v>
      </c>
      <c r="T2241">
        <v>2786</v>
      </c>
      <c r="U2241" t="s">
        <v>328</v>
      </c>
      <c r="W2241">
        <v>1158667035</v>
      </c>
      <c r="X2241" s="76">
        <v>44410</v>
      </c>
      <c r="Y2241" s="76">
        <v>44503</v>
      </c>
      <c r="Z2241" s="76">
        <v>44501</v>
      </c>
      <c r="AA2241" s="76">
        <v>44530</v>
      </c>
      <c r="AB2241">
        <v>2949.68</v>
      </c>
      <c r="AC2241" t="s">
        <v>1067</v>
      </c>
      <c r="AD2241" t="s">
        <v>346</v>
      </c>
      <c r="AE2241" t="s">
        <v>324</v>
      </c>
      <c r="AF2241" t="s">
        <v>1472</v>
      </c>
      <c r="AG2241" t="s">
        <v>1468</v>
      </c>
      <c r="AH2241" t="s">
        <v>329</v>
      </c>
      <c r="AI2241" t="s">
        <v>318</v>
      </c>
      <c r="AJ2241" t="s">
        <v>1070</v>
      </c>
      <c r="AK2241">
        <v>86057</v>
      </c>
      <c r="AL2241">
        <v>44</v>
      </c>
      <c r="AM2241" t="s">
        <v>1448</v>
      </c>
      <c r="AN2241" t="s">
        <v>1449</v>
      </c>
      <c r="AO2241">
        <v>208081066</v>
      </c>
    </row>
    <row r="2242" spans="1:41">
      <c r="A2242" t="s">
        <v>315</v>
      </c>
      <c r="D2242" t="s">
        <v>316</v>
      </c>
      <c r="E2242">
        <v>69341</v>
      </c>
      <c r="F2242" t="s">
        <v>317</v>
      </c>
      <c r="G2242" t="s">
        <v>318</v>
      </c>
      <c r="H2242" s="105" t="s">
        <v>927</v>
      </c>
      <c r="I2242" t="s">
        <v>928</v>
      </c>
      <c r="J2242" t="s">
        <v>929</v>
      </c>
      <c r="K2242" t="s">
        <v>930</v>
      </c>
      <c r="L2242">
        <v>61876</v>
      </c>
      <c r="M2242">
        <v>19664</v>
      </c>
      <c r="O2242">
        <v>333080</v>
      </c>
      <c r="P2242" t="s">
        <v>1066</v>
      </c>
      <c r="Q2242">
        <v>21965</v>
      </c>
      <c r="R2242">
        <v>152</v>
      </c>
      <c r="S2242">
        <v>21965</v>
      </c>
      <c r="T2242">
        <v>2786</v>
      </c>
      <c r="U2242" t="s">
        <v>328</v>
      </c>
      <c r="W2242">
        <v>1158667035</v>
      </c>
      <c r="X2242" s="76">
        <v>44410</v>
      </c>
      <c r="Y2242" s="76">
        <v>44503</v>
      </c>
      <c r="Z2242" s="76">
        <v>44501</v>
      </c>
      <c r="AA2242" s="76">
        <v>44530</v>
      </c>
      <c r="AB2242">
        <v>3009.98</v>
      </c>
      <c r="AC2242" t="s">
        <v>1067</v>
      </c>
      <c r="AD2242" t="s">
        <v>346</v>
      </c>
      <c r="AE2242" t="s">
        <v>324</v>
      </c>
      <c r="AF2242" t="s">
        <v>1472</v>
      </c>
      <c r="AG2242" t="s">
        <v>1468</v>
      </c>
      <c r="AH2242" t="s">
        <v>329</v>
      </c>
      <c r="AI2242" t="s">
        <v>318</v>
      </c>
      <c r="AJ2242" t="s">
        <v>1070</v>
      </c>
      <c r="AK2242">
        <v>86057</v>
      </c>
      <c r="AL2242">
        <v>43</v>
      </c>
      <c r="AM2242" t="s">
        <v>1434</v>
      </c>
      <c r="AN2242" t="s">
        <v>1435</v>
      </c>
      <c r="AO2242">
        <v>208081050</v>
      </c>
    </row>
    <row r="2243" spans="1:41">
      <c r="A2243" t="s">
        <v>315</v>
      </c>
      <c r="D2243" t="s">
        <v>316</v>
      </c>
      <c r="E2243">
        <v>69341</v>
      </c>
      <c r="F2243" t="s">
        <v>317</v>
      </c>
      <c r="G2243" t="s">
        <v>318</v>
      </c>
      <c r="H2243" s="105" t="s">
        <v>927</v>
      </c>
      <c r="I2243" t="s">
        <v>928</v>
      </c>
      <c r="J2243" t="s">
        <v>929</v>
      </c>
      <c r="K2243" t="s">
        <v>930</v>
      </c>
      <c r="L2243">
        <v>61868</v>
      </c>
      <c r="M2243">
        <v>19664</v>
      </c>
      <c r="O2243">
        <v>333080</v>
      </c>
      <c r="P2243" t="s">
        <v>1066</v>
      </c>
      <c r="Q2243">
        <v>21965</v>
      </c>
      <c r="R2243">
        <v>152</v>
      </c>
      <c r="S2243">
        <v>21965</v>
      </c>
      <c r="T2243">
        <v>2786</v>
      </c>
      <c r="U2243" t="s">
        <v>328</v>
      </c>
      <c r="W2243">
        <v>1158667035</v>
      </c>
      <c r="X2243" s="76">
        <v>44410</v>
      </c>
      <c r="Y2243" s="76">
        <v>44503</v>
      </c>
      <c r="Z2243" s="76">
        <v>44501</v>
      </c>
      <c r="AA2243" s="76">
        <v>44530</v>
      </c>
      <c r="AB2243">
        <v>2949.68</v>
      </c>
      <c r="AC2243" t="s">
        <v>1067</v>
      </c>
      <c r="AD2243" t="s">
        <v>346</v>
      </c>
      <c r="AE2243" t="s">
        <v>324</v>
      </c>
      <c r="AF2243" t="s">
        <v>1472</v>
      </c>
      <c r="AG2243" t="s">
        <v>1468</v>
      </c>
      <c r="AH2243" t="s">
        <v>329</v>
      </c>
      <c r="AI2243" t="s">
        <v>318</v>
      </c>
      <c r="AJ2243" t="s">
        <v>1070</v>
      </c>
      <c r="AK2243">
        <v>86057</v>
      </c>
      <c r="AL2243">
        <v>18</v>
      </c>
      <c r="AM2243" t="s">
        <v>962</v>
      </c>
      <c r="AN2243" t="s">
        <v>963</v>
      </c>
      <c r="AO2243">
        <v>208080978</v>
      </c>
    </row>
    <row r="2244" spans="1:41">
      <c r="A2244" t="s">
        <v>315</v>
      </c>
      <c r="D2244" t="s">
        <v>316</v>
      </c>
      <c r="E2244">
        <v>69341</v>
      </c>
      <c r="F2244" t="s">
        <v>317</v>
      </c>
      <c r="G2244" t="s">
        <v>318</v>
      </c>
      <c r="H2244" s="105" t="s">
        <v>927</v>
      </c>
      <c r="I2244" t="s">
        <v>928</v>
      </c>
      <c r="J2244" t="s">
        <v>929</v>
      </c>
      <c r="K2244" t="s">
        <v>930</v>
      </c>
      <c r="L2244">
        <v>61897</v>
      </c>
      <c r="M2244">
        <v>19694</v>
      </c>
      <c r="O2244">
        <v>333080</v>
      </c>
      <c r="P2244" t="s">
        <v>1066</v>
      </c>
      <c r="Q2244">
        <v>21966</v>
      </c>
      <c r="R2244">
        <v>152</v>
      </c>
      <c r="S2244">
        <v>21966</v>
      </c>
      <c r="T2244">
        <v>2786</v>
      </c>
      <c r="U2244" t="s">
        <v>328</v>
      </c>
      <c r="W2244">
        <v>1158667035</v>
      </c>
      <c r="X2244" s="76">
        <v>44410</v>
      </c>
      <c r="Y2244" s="76">
        <v>44531</v>
      </c>
      <c r="Z2244" s="76">
        <v>44531</v>
      </c>
      <c r="AA2244" s="76">
        <v>44561</v>
      </c>
      <c r="AB2244">
        <v>2949.68</v>
      </c>
      <c r="AC2244" t="s">
        <v>1067</v>
      </c>
      <c r="AD2244" t="s">
        <v>346</v>
      </c>
      <c r="AE2244" t="s">
        <v>324</v>
      </c>
      <c r="AF2244" t="s">
        <v>1473</v>
      </c>
      <c r="AG2244" t="s">
        <v>1468</v>
      </c>
      <c r="AH2244" t="s">
        <v>329</v>
      </c>
      <c r="AI2244" t="s">
        <v>318</v>
      </c>
      <c r="AJ2244" t="s">
        <v>1070</v>
      </c>
      <c r="AK2244">
        <v>86057</v>
      </c>
      <c r="AL2244">
        <v>41</v>
      </c>
      <c r="AM2244" t="s">
        <v>1438</v>
      </c>
      <c r="AN2244" t="s">
        <v>1439</v>
      </c>
      <c r="AO2244">
        <v>208081013</v>
      </c>
    </row>
    <row r="2245" spans="1:41">
      <c r="A2245" t="s">
        <v>315</v>
      </c>
      <c r="D2245" t="s">
        <v>316</v>
      </c>
      <c r="E2245">
        <v>69341</v>
      </c>
      <c r="F2245" t="s">
        <v>317</v>
      </c>
      <c r="G2245" t="s">
        <v>318</v>
      </c>
      <c r="H2245" s="105" t="s">
        <v>927</v>
      </c>
      <c r="I2245" t="s">
        <v>928</v>
      </c>
      <c r="J2245" t="s">
        <v>929</v>
      </c>
      <c r="K2245" t="s">
        <v>930</v>
      </c>
      <c r="L2245">
        <v>61903</v>
      </c>
      <c r="M2245">
        <v>19694</v>
      </c>
      <c r="O2245">
        <v>333080</v>
      </c>
      <c r="P2245" t="s">
        <v>1066</v>
      </c>
      <c r="Q2245">
        <v>21966</v>
      </c>
      <c r="R2245">
        <v>152</v>
      </c>
      <c r="S2245">
        <v>21966</v>
      </c>
      <c r="T2245">
        <v>2786</v>
      </c>
      <c r="U2245" t="s">
        <v>328</v>
      </c>
      <c r="W2245">
        <v>1158667035</v>
      </c>
      <c r="X2245" s="76">
        <v>44410</v>
      </c>
      <c r="Y2245" s="76">
        <v>44531</v>
      </c>
      <c r="Z2245" s="76">
        <v>44531</v>
      </c>
      <c r="AA2245" s="76">
        <v>44561</v>
      </c>
      <c r="AB2245">
        <v>2949.68</v>
      </c>
      <c r="AC2245" t="s">
        <v>1067</v>
      </c>
      <c r="AD2245" t="s">
        <v>346</v>
      </c>
      <c r="AE2245" t="s">
        <v>324</v>
      </c>
      <c r="AF2245" t="s">
        <v>1473</v>
      </c>
      <c r="AG2245" t="s">
        <v>1468</v>
      </c>
      <c r="AH2245" t="s">
        <v>329</v>
      </c>
      <c r="AI2245" t="s">
        <v>318</v>
      </c>
      <c r="AJ2245" t="s">
        <v>1070</v>
      </c>
      <c r="AK2245">
        <v>86057</v>
      </c>
      <c r="AL2245">
        <v>45</v>
      </c>
      <c r="AM2245" t="s">
        <v>1427</v>
      </c>
      <c r="AN2245" t="s">
        <v>1428</v>
      </c>
      <c r="AO2245">
        <v>208081073</v>
      </c>
    </row>
    <row r="2246" spans="1:41">
      <c r="A2246" t="s">
        <v>315</v>
      </c>
      <c r="D2246" t="s">
        <v>316</v>
      </c>
      <c r="E2246">
        <v>69341</v>
      </c>
      <c r="F2246" t="s">
        <v>317</v>
      </c>
      <c r="G2246" t="s">
        <v>318</v>
      </c>
      <c r="H2246" s="105" t="s">
        <v>927</v>
      </c>
      <c r="I2246" t="s">
        <v>928</v>
      </c>
      <c r="J2246" t="s">
        <v>929</v>
      </c>
      <c r="K2246" t="s">
        <v>930</v>
      </c>
      <c r="L2246">
        <v>61889</v>
      </c>
      <c r="M2246">
        <v>19694</v>
      </c>
      <c r="O2246">
        <v>333080</v>
      </c>
      <c r="P2246" t="s">
        <v>1066</v>
      </c>
      <c r="Q2246">
        <v>21966</v>
      </c>
      <c r="R2246">
        <v>152</v>
      </c>
      <c r="S2246">
        <v>21966</v>
      </c>
      <c r="T2246">
        <v>2786</v>
      </c>
      <c r="U2246" t="s">
        <v>328</v>
      </c>
      <c r="W2246">
        <v>1158667035</v>
      </c>
      <c r="X2246" s="76">
        <v>44410</v>
      </c>
      <c r="Y2246" s="76">
        <v>44531</v>
      </c>
      <c r="Z2246" s="76">
        <v>44531</v>
      </c>
      <c r="AA2246" s="76">
        <v>44561</v>
      </c>
      <c r="AB2246">
        <v>2246.1799999999998</v>
      </c>
      <c r="AC2246" t="s">
        <v>1067</v>
      </c>
      <c r="AD2246" t="s">
        <v>346</v>
      </c>
      <c r="AE2246" t="s">
        <v>324</v>
      </c>
      <c r="AF2246" t="s">
        <v>1473</v>
      </c>
      <c r="AG2246" t="s">
        <v>1468</v>
      </c>
      <c r="AH2246" t="s">
        <v>329</v>
      </c>
      <c r="AI2246" t="s">
        <v>318</v>
      </c>
      <c r="AJ2246" t="s">
        <v>1070</v>
      </c>
      <c r="AK2246">
        <v>86057</v>
      </c>
      <c r="AL2246">
        <v>37</v>
      </c>
      <c r="AM2246" t="s">
        <v>1442</v>
      </c>
      <c r="AN2246" t="s">
        <v>1443</v>
      </c>
      <c r="AO2246">
        <v>208080932</v>
      </c>
    </row>
    <row r="2247" spans="1:41">
      <c r="A2247" t="s">
        <v>315</v>
      </c>
      <c r="D2247" t="s">
        <v>316</v>
      </c>
      <c r="E2247">
        <v>69341</v>
      </c>
      <c r="F2247" t="s">
        <v>317</v>
      </c>
      <c r="G2247" t="s">
        <v>318</v>
      </c>
      <c r="H2247" s="105" t="s">
        <v>927</v>
      </c>
      <c r="I2247" t="s">
        <v>928</v>
      </c>
      <c r="J2247" t="s">
        <v>929</v>
      </c>
      <c r="K2247" t="s">
        <v>930</v>
      </c>
      <c r="L2247">
        <v>61901</v>
      </c>
      <c r="M2247">
        <v>19694</v>
      </c>
      <c r="O2247">
        <v>333080</v>
      </c>
      <c r="P2247" t="s">
        <v>1066</v>
      </c>
      <c r="Q2247">
        <v>21966</v>
      </c>
      <c r="R2247">
        <v>152</v>
      </c>
      <c r="S2247">
        <v>21966</v>
      </c>
      <c r="T2247">
        <v>2786</v>
      </c>
      <c r="U2247" t="s">
        <v>328</v>
      </c>
      <c r="W2247">
        <v>1158667035</v>
      </c>
      <c r="X2247" s="76">
        <v>44410</v>
      </c>
      <c r="Y2247" s="76">
        <v>44531</v>
      </c>
      <c r="Z2247" s="76">
        <v>44531</v>
      </c>
      <c r="AA2247" s="76">
        <v>44561</v>
      </c>
      <c r="AB2247">
        <v>3009.98</v>
      </c>
      <c r="AC2247" t="s">
        <v>1067</v>
      </c>
      <c r="AD2247" t="s">
        <v>346</v>
      </c>
      <c r="AE2247" t="s">
        <v>324</v>
      </c>
      <c r="AF2247" t="s">
        <v>1473</v>
      </c>
      <c r="AG2247" t="s">
        <v>1468</v>
      </c>
      <c r="AH2247" t="s">
        <v>329</v>
      </c>
      <c r="AI2247" t="s">
        <v>318</v>
      </c>
      <c r="AJ2247" t="s">
        <v>1070</v>
      </c>
      <c r="AK2247">
        <v>86057</v>
      </c>
      <c r="AL2247">
        <v>43</v>
      </c>
      <c r="AM2247" t="s">
        <v>1434</v>
      </c>
      <c r="AN2247" t="s">
        <v>1435</v>
      </c>
      <c r="AO2247">
        <v>208081050</v>
      </c>
    </row>
    <row r="2248" spans="1:41">
      <c r="A2248" t="s">
        <v>315</v>
      </c>
      <c r="D2248" t="s">
        <v>316</v>
      </c>
      <c r="E2248">
        <v>69341</v>
      </c>
      <c r="F2248" t="s">
        <v>317</v>
      </c>
      <c r="G2248" t="s">
        <v>318</v>
      </c>
      <c r="H2248" s="105" t="s">
        <v>927</v>
      </c>
      <c r="I2248" t="s">
        <v>928</v>
      </c>
      <c r="J2248" t="s">
        <v>929</v>
      </c>
      <c r="K2248" t="s">
        <v>930</v>
      </c>
      <c r="L2248">
        <v>61888</v>
      </c>
      <c r="M2248">
        <v>19694</v>
      </c>
      <c r="O2248">
        <v>333080</v>
      </c>
      <c r="P2248" t="s">
        <v>1066</v>
      </c>
      <c r="Q2248">
        <v>21966</v>
      </c>
      <c r="R2248">
        <v>152</v>
      </c>
      <c r="S2248">
        <v>21966</v>
      </c>
      <c r="T2248">
        <v>2786</v>
      </c>
      <c r="U2248" t="s">
        <v>328</v>
      </c>
      <c r="W2248">
        <v>1158667035</v>
      </c>
      <c r="X2248" s="76">
        <v>44410</v>
      </c>
      <c r="Y2248" s="76">
        <v>44531</v>
      </c>
      <c r="Z2248" s="76">
        <v>44531</v>
      </c>
      <c r="AA2248" s="76">
        <v>44561</v>
      </c>
      <c r="AB2248">
        <v>1080.3800000000001</v>
      </c>
      <c r="AC2248" t="s">
        <v>1067</v>
      </c>
      <c r="AD2248" t="s">
        <v>346</v>
      </c>
      <c r="AE2248" t="s">
        <v>324</v>
      </c>
      <c r="AF2248" t="s">
        <v>1473</v>
      </c>
      <c r="AG2248" t="s">
        <v>1468</v>
      </c>
      <c r="AH2248" t="s">
        <v>329</v>
      </c>
      <c r="AI2248" t="s">
        <v>318</v>
      </c>
      <c r="AJ2248" t="s">
        <v>1070</v>
      </c>
      <c r="AK2248">
        <v>86057</v>
      </c>
      <c r="AL2248">
        <v>36</v>
      </c>
      <c r="AM2248" t="s">
        <v>1425</v>
      </c>
      <c r="AN2248" t="s">
        <v>1426</v>
      </c>
      <c r="AO2248">
        <v>208080925</v>
      </c>
    </row>
    <row r="2249" spans="1:41">
      <c r="A2249" t="s">
        <v>315</v>
      </c>
      <c r="D2249" t="s">
        <v>316</v>
      </c>
      <c r="E2249">
        <v>69341</v>
      </c>
      <c r="F2249" t="s">
        <v>317</v>
      </c>
      <c r="G2249" t="s">
        <v>318</v>
      </c>
      <c r="H2249" s="105" t="s">
        <v>927</v>
      </c>
      <c r="I2249" t="s">
        <v>928</v>
      </c>
      <c r="J2249" t="s">
        <v>929</v>
      </c>
      <c r="K2249" t="s">
        <v>930</v>
      </c>
      <c r="L2249">
        <v>61894</v>
      </c>
      <c r="M2249">
        <v>19694</v>
      </c>
      <c r="O2249">
        <v>333080</v>
      </c>
      <c r="P2249" t="s">
        <v>1066</v>
      </c>
      <c r="Q2249">
        <v>21966</v>
      </c>
      <c r="R2249">
        <v>152</v>
      </c>
      <c r="S2249">
        <v>21966</v>
      </c>
      <c r="T2249">
        <v>2786</v>
      </c>
      <c r="U2249" t="s">
        <v>328</v>
      </c>
      <c r="W2249">
        <v>1158667035</v>
      </c>
      <c r="X2249" s="76">
        <v>44410</v>
      </c>
      <c r="Y2249" s="76">
        <v>44531</v>
      </c>
      <c r="Z2249" s="76">
        <v>44531</v>
      </c>
      <c r="AA2249" s="76">
        <v>44561</v>
      </c>
      <c r="AB2249">
        <v>2859.23</v>
      </c>
      <c r="AC2249" t="s">
        <v>1067</v>
      </c>
      <c r="AD2249" t="s">
        <v>346</v>
      </c>
      <c r="AE2249" t="s">
        <v>324</v>
      </c>
      <c r="AF2249" t="s">
        <v>1473</v>
      </c>
      <c r="AG2249" t="s">
        <v>1468</v>
      </c>
      <c r="AH2249" t="s">
        <v>329</v>
      </c>
      <c r="AI2249" t="s">
        <v>318</v>
      </c>
      <c r="AJ2249" t="s">
        <v>1070</v>
      </c>
      <c r="AK2249">
        <v>86057</v>
      </c>
      <c r="AL2249">
        <v>12</v>
      </c>
      <c r="AM2249" t="s">
        <v>974</v>
      </c>
      <c r="AN2249" t="s">
        <v>975</v>
      </c>
      <c r="AO2249">
        <v>208080985</v>
      </c>
    </row>
    <row r="2250" spans="1:41">
      <c r="A2250" t="s">
        <v>315</v>
      </c>
      <c r="D2250" t="s">
        <v>316</v>
      </c>
      <c r="E2250">
        <v>69341</v>
      </c>
      <c r="F2250" t="s">
        <v>317</v>
      </c>
      <c r="G2250" t="s">
        <v>318</v>
      </c>
      <c r="H2250" s="105" t="s">
        <v>927</v>
      </c>
      <c r="I2250" t="s">
        <v>928</v>
      </c>
      <c r="J2250" t="s">
        <v>929</v>
      </c>
      <c r="K2250" t="s">
        <v>930</v>
      </c>
      <c r="L2250">
        <v>61900</v>
      </c>
      <c r="M2250">
        <v>19694</v>
      </c>
      <c r="O2250">
        <v>333080</v>
      </c>
      <c r="P2250" t="s">
        <v>1066</v>
      </c>
      <c r="Q2250">
        <v>21966</v>
      </c>
      <c r="R2250">
        <v>152</v>
      </c>
      <c r="S2250">
        <v>21966</v>
      </c>
      <c r="T2250">
        <v>2786</v>
      </c>
      <c r="U2250" t="s">
        <v>328</v>
      </c>
      <c r="W2250">
        <v>1158667035</v>
      </c>
      <c r="X2250" s="76">
        <v>44410</v>
      </c>
      <c r="Y2250" s="76">
        <v>44531</v>
      </c>
      <c r="Z2250" s="76">
        <v>44531</v>
      </c>
      <c r="AA2250" s="76">
        <v>44561</v>
      </c>
      <c r="AB2250">
        <v>2949.68</v>
      </c>
      <c r="AC2250" t="s">
        <v>1067</v>
      </c>
      <c r="AD2250" t="s">
        <v>346</v>
      </c>
      <c r="AE2250" t="s">
        <v>324</v>
      </c>
      <c r="AF2250" t="s">
        <v>1473</v>
      </c>
      <c r="AG2250" t="s">
        <v>1468</v>
      </c>
      <c r="AH2250" t="s">
        <v>329</v>
      </c>
      <c r="AI2250" t="s">
        <v>318</v>
      </c>
      <c r="AJ2250" t="s">
        <v>1070</v>
      </c>
      <c r="AK2250">
        <v>86057</v>
      </c>
      <c r="AL2250">
        <v>42</v>
      </c>
      <c r="AM2250" t="s">
        <v>1107</v>
      </c>
      <c r="AN2250" t="s">
        <v>1431</v>
      </c>
      <c r="AO2250">
        <v>208081043</v>
      </c>
    </row>
    <row r="2251" spans="1:41">
      <c r="A2251" t="s">
        <v>315</v>
      </c>
      <c r="D2251" t="s">
        <v>316</v>
      </c>
      <c r="E2251">
        <v>69341</v>
      </c>
      <c r="F2251" t="s">
        <v>317</v>
      </c>
      <c r="G2251" t="s">
        <v>318</v>
      </c>
      <c r="H2251" s="105" t="s">
        <v>927</v>
      </c>
      <c r="I2251" t="s">
        <v>928</v>
      </c>
      <c r="J2251" t="s">
        <v>929</v>
      </c>
      <c r="K2251" t="s">
        <v>930</v>
      </c>
      <c r="L2251">
        <v>61884</v>
      </c>
      <c r="M2251">
        <v>19694</v>
      </c>
      <c r="O2251">
        <v>333080</v>
      </c>
      <c r="P2251" t="s">
        <v>1066</v>
      </c>
      <c r="Q2251">
        <v>21966</v>
      </c>
      <c r="R2251">
        <v>152</v>
      </c>
      <c r="S2251">
        <v>21966</v>
      </c>
      <c r="T2251">
        <v>2786</v>
      </c>
      <c r="U2251" t="s">
        <v>328</v>
      </c>
      <c r="W2251">
        <v>1158667035</v>
      </c>
      <c r="X2251" s="76">
        <v>44410</v>
      </c>
      <c r="Y2251" s="76">
        <v>44531</v>
      </c>
      <c r="Z2251" s="76">
        <v>44531</v>
      </c>
      <c r="AA2251" s="76">
        <v>44561</v>
      </c>
      <c r="AB2251">
        <v>3009.98</v>
      </c>
      <c r="AC2251" t="s">
        <v>1067</v>
      </c>
      <c r="AD2251" t="s">
        <v>346</v>
      </c>
      <c r="AE2251" t="s">
        <v>324</v>
      </c>
      <c r="AF2251" t="s">
        <v>1473</v>
      </c>
      <c r="AG2251" t="s">
        <v>1468</v>
      </c>
      <c r="AH2251" t="s">
        <v>329</v>
      </c>
      <c r="AI2251" t="s">
        <v>318</v>
      </c>
      <c r="AJ2251" t="s">
        <v>1070</v>
      </c>
      <c r="AK2251">
        <v>86057</v>
      </c>
      <c r="AL2251">
        <v>20</v>
      </c>
      <c r="AM2251" t="s">
        <v>952</v>
      </c>
      <c r="AN2251" t="s">
        <v>953</v>
      </c>
      <c r="AO2251">
        <v>208080880</v>
      </c>
    </row>
    <row r="2252" spans="1:41">
      <c r="A2252" t="s">
        <v>315</v>
      </c>
      <c r="D2252" t="s">
        <v>316</v>
      </c>
      <c r="E2252">
        <v>69341</v>
      </c>
      <c r="F2252" t="s">
        <v>317</v>
      </c>
      <c r="G2252" t="s">
        <v>318</v>
      </c>
      <c r="H2252" s="105" t="s">
        <v>927</v>
      </c>
      <c r="I2252" t="s">
        <v>928</v>
      </c>
      <c r="J2252" t="s">
        <v>929</v>
      </c>
      <c r="K2252" t="s">
        <v>930</v>
      </c>
      <c r="L2252">
        <v>61882</v>
      </c>
      <c r="M2252">
        <v>19694</v>
      </c>
      <c r="O2252">
        <v>333080</v>
      </c>
      <c r="P2252" t="s">
        <v>1066</v>
      </c>
      <c r="Q2252">
        <v>21966</v>
      </c>
      <c r="R2252">
        <v>152</v>
      </c>
      <c r="S2252">
        <v>21966</v>
      </c>
      <c r="T2252">
        <v>2786</v>
      </c>
      <c r="U2252" t="s">
        <v>328</v>
      </c>
      <c r="W2252">
        <v>1158667035</v>
      </c>
      <c r="X2252" s="76">
        <v>44410</v>
      </c>
      <c r="Y2252" s="76">
        <v>44531</v>
      </c>
      <c r="Z2252" s="76">
        <v>44531</v>
      </c>
      <c r="AA2252" s="76">
        <v>44561</v>
      </c>
      <c r="AB2252">
        <v>2949.68</v>
      </c>
      <c r="AC2252" t="s">
        <v>1067</v>
      </c>
      <c r="AD2252" t="s">
        <v>346</v>
      </c>
      <c r="AE2252" t="s">
        <v>324</v>
      </c>
      <c r="AF2252" t="s">
        <v>1473</v>
      </c>
      <c r="AG2252" t="s">
        <v>1468</v>
      </c>
      <c r="AH2252" t="s">
        <v>329</v>
      </c>
      <c r="AI2252" t="s">
        <v>318</v>
      </c>
      <c r="AJ2252" t="s">
        <v>1070</v>
      </c>
      <c r="AK2252">
        <v>86057</v>
      </c>
      <c r="AL2252">
        <v>16</v>
      </c>
      <c r="AM2252" t="s">
        <v>960</v>
      </c>
      <c r="AN2252" t="s">
        <v>961</v>
      </c>
      <c r="AO2252">
        <v>208080866</v>
      </c>
    </row>
    <row r="2253" spans="1:41">
      <c r="A2253" t="s">
        <v>315</v>
      </c>
      <c r="D2253" t="s">
        <v>316</v>
      </c>
      <c r="E2253">
        <v>69341</v>
      </c>
      <c r="F2253" t="s">
        <v>317</v>
      </c>
      <c r="G2253" t="s">
        <v>318</v>
      </c>
      <c r="H2253" s="105" t="s">
        <v>927</v>
      </c>
      <c r="I2253" t="s">
        <v>928</v>
      </c>
      <c r="J2253" t="s">
        <v>929</v>
      </c>
      <c r="K2253" t="s">
        <v>930</v>
      </c>
      <c r="L2253">
        <v>61890</v>
      </c>
      <c r="M2253">
        <v>19694</v>
      </c>
      <c r="O2253">
        <v>333080</v>
      </c>
      <c r="P2253" t="s">
        <v>1066</v>
      </c>
      <c r="Q2253">
        <v>21966</v>
      </c>
      <c r="R2253">
        <v>152</v>
      </c>
      <c r="S2253">
        <v>21966</v>
      </c>
      <c r="T2253">
        <v>2786</v>
      </c>
      <c r="U2253" t="s">
        <v>328</v>
      </c>
      <c r="W2253">
        <v>1158667035</v>
      </c>
      <c r="X2253" s="76">
        <v>44410</v>
      </c>
      <c r="Y2253" s="76">
        <v>44531</v>
      </c>
      <c r="Z2253" s="76">
        <v>44531</v>
      </c>
      <c r="AA2253" s="76">
        <v>44561</v>
      </c>
      <c r="AB2253">
        <v>2949.68</v>
      </c>
      <c r="AC2253" t="s">
        <v>1067</v>
      </c>
      <c r="AD2253" t="s">
        <v>346</v>
      </c>
      <c r="AE2253" t="s">
        <v>324</v>
      </c>
      <c r="AF2253" t="s">
        <v>1473</v>
      </c>
      <c r="AG2253" t="s">
        <v>1468</v>
      </c>
      <c r="AH2253" t="s">
        <v>329</v>
      </c>
      <c r="AI2253" t="s">
        <v>318</v>
      </c>
      <c r="AJ2253" t="s">
        <v>1070</v>
      </c>
      <c r="AK2253">
        <v>86057</v>
      </c>
      <c r="AL2253">
        <v>38</v>
      </c>
      <c r="AM2253" t="s">
        <v>1440</v>
      </c>
      <c r="AN2253" t="s">
        <v>1441</v>
      </c>
      <c r="AO2253">
        <v>208080948</v>
      </c>
    </row>
    <row r="2254" spans="1:41">
      <c r="A2254" t="s">
        <v>315</v>
      </c>
      <c r="D2254" t="s">
        <v>316</v>
      </c>
      <c r="E2254">
        <v>69341</v>
      </c>
      <c r="F2254" t="s">
        <v>317</v>
      </c>
      <c r="G2254" t="s">
        <v>318</v>
      </c>
      <c r="H2254" s="105" t="s">
        <v>927</v>
      </c>
      <c r="I2254" t="s">
        <v>928</v>
      </c>
      <c r="J2254" t="s">
        <v>929</v>
      </c>
      <c r="K2254" t="s">
        <v>930</v>
      </c>
      <c r="L2254">
        <v>61891</v>
      </c>
      <c r="M2254">
        <v>19694</v>
      </c>
      <c r="O2254">
        <v>333080</v>
      </c>
      <c r="P2254" t="s">
        <v>1066</v>
      </c>
      <c r="Q2254">
        <v>21966</v>
      </c>
      <c r="R2254">
        <v>152</v>
      </c>
      <c r="S2254">
        <v>21966</v>
      </c>
      <c r="T2254">
        <v>2786</v>
      </c>
      <c r="U2254" t="s">
        <v>328</v>
      </c>
      <c r="W2254">
        <v>1158667035</v>
      </c>
      <c r="X2254" s="76">
        <v>44410</v>
      </c>
      <c r="Y2254" s="76">
        <v>44531</v>
      </c>
      <c r="Z2254" s="76">
        <v>44531</v>
      </c>
      <c r="AA2254" s="76">
        <v>44561</v>
      </c>
      <c r="AB2254">
        <v>2949.68</v>
      </c>
      <c r="AC2254" t="s">
        <v>1067</v>
      </c>
      <c r="AD2254" t="s">
        <v>346</v>
      </c>
      <c r="AE2254" t="s">
        <v>324</v>
      </c>
      <c r="AF2254" t="s">
        <v>1473</v>
      </c>
      <c r="AG2254" t="s">
        <v>1468</v>
      </c>
      <c r="AH2254" t="s">
        <v>329</v>
      </c>
      <c r="AI2254" t="s">
        <v>318</v>
      </c>
      <c r="AJ2254" t="s">
        <v>1070</v>
      </c>
      <c r="AK2254">
        <v>86057</v>
      </c>
      <c r="AL2254">
        <v>39</v>
      </c>
      <c r="AM2254" t="s">
        <v>1432</v>
      </c>
      <c r="AN2254" t="s">
        <v>1433</v>
      </c>
      <c r="AO2254">
        <v>208080955</v>
      </c>
    </row>
    <row r="2255" spans="1:41">
      <c r="A2255" t="s">
        <v>315</v>
      </c>
      <c r="D2255" t="s">
        <v>316</v>
      </c>
      <c r="E2255">
        <v>69341</v>
      </c>
      <c r="F2255" t="s">
        <v>317</v>
      </c>
      <c r="G2255" t="s">
        <v>318</v>
      </c>
      <c r="H2255" s="105" t="s">
        <v>927</v>
      </c>
      <c r="I2255" t="s">
        <v>928</v>
      </c>
      <c r="J2255" t="s">
        <v>929</v>
      </c>
      <c r="K2255" t="s">
        <v>930</v>
      </c>
      <c r="L2255">
        <v>61893</v>
      </c>
      <c r="M2255">
        <v>19694</v>
      </c>
      <c r="O2255">
        <v>333080</v>
      </c>
      <c r="P2255" t="s">
        <v>1066</v>
      </c>
      <c r="Q2255">
        <v>21966</v>
      </c>
      <c r="R2255">
        <v>152</v>
      </c>
      <c r="S2255">
        <v>21966</v>
      </c>
      <c r="T2255">
        <v>2786</v>
      </c>
      <c r="U2255" t="s">
        <v>328</v>
      </c>
      <c r="W2255">
        <v>1158667035</v>
      </c>
      <c r="X2255" s="76">
        <v>44410</v>
      </c>
      <c r="Y2255" s="76">
        <v>44531</v>
      </c>
      <c r="Z2255" s="76">
        <v>44531</v>
      </c>
      <c r="AA2255" s="76">
        <v>44561</v>
      </c>
      <c r="AB2255">
        <v>2949.68</v>
      </c>
      <c r="AC2255" t="s">
        <v>1067</v>
      </c>
      <c r="AD2255" t="s">
        <v>346</v>
      </c>
      <c r="AE2255" t="s">
        <v>324</v>
      </c>
      <c r="AF2255" t="s">
        <v>1473</v>
      </c>
      <c r="AG2255" t="s">
        <v>1468</v>
      </c>
      <c r="AH2255" t="s">
        <v>329</v>
      </c>
      <c r="AI2255" t="s">
        <v>318</v>
      </c>
      <c r="AJ2255" t="s">
        <v>1070</v>
      </c>
      <c r="AK2255">
        <v>86057</v>
      </c>
      <c r="AL2255">
        <v>18</v>
      </c>
      <c r="AM2255" t="s">
        <v>962</v>
      </c>
      <c r="AN2255" t="s">
        <v>963</v>
      </c>
      <c r="AO2255">
        <v>208080978</v>
      </c>
    </row>
    <row r="2256" spans="1:41">
      <c r="A2256" t="s">
        <v>315</v>
      </c>
      <c r="D2256" t="s">
        <v>316</v>
      </c>
      <c r="E2256">
        <v>69341</v>
      </c>
      <c r="F2256" t="s">
        <v>317</v>
      </c>
      <c r="G2256" t="s">
        <v>318</v>
      </c>
      <c r="H2256" s="105" t="s">
        <v>927</v>
      </c>
      <c r="I2256" t="s">
        <v>928</v>
      </c>
      <c r="J2256" t="s">
        <v>929</v>
      </c>
      <c r="K2256" t="s">
        <v>930</v>
      </c>
      <c r="L2256">
        <v>61885</v>
      </c>
      <c r="M2256">
        <v>19694</v>
      </c>
      <c r="O2256">
        <v>333080</v>
      </c>
      <c r="P2256" t="s">
        <v>1066</v>
      </c>
      <c r="Q2256">
        <v>21966</v>
      </c>
      <c r="R2256">
        <v>152</v>
      </c>
      <c r="S2256">
        <v>21966</v>
      </c>
      <c r="T2256">
        <v>2786</v>
      </c>
      <c r="U2256" t="s">
        <v>328</v>
      </c>
      <c r="W2256">
        <v>1158667035</v>
      </c>
      <c r="X2256" s="76">
        <v>44410</v>
      </c>
      <c r="Y2256" s="76">
        <v>44531</v>
      </c>
      <c r="Z2256" s="76">
        <v>44531</v>
      </c>
      <c r="AA2256" s="76">
        <v>44561</v>
      </c>
      <c r="AB2256">
        <v>1080.3800000000001</v>
      </c>
      <c r="AC2256" t="s">
        <v>1067</v>
      </c>
      <c r="AD2256" t="s">
        <v>346</v>
      </c>
      <c r="AE2256" t="s">
        <v>324</v>
      </c>
      <c r="AF2256" t="s">
        <v>1473</v>
      </c>
      <c r="AG2256" t="s">
        <v>1468</v>
      </c>
      <c r="AH2256" t="s">
        <v>329</v>
      </c>
      <c r="AI2256" t="s">
        <v>318</v>
      </c>
      <c r="AJ2256" t="s">
        <v>1070</v>
      </c>
      <c r="AK2256">
        <v>86057</v>
      </c>
      <c r="AL2256">
        <v>33</v>
      </c>
      <c r="AM2256" t="s">
        <v>1446</v>
      </c>
      <c r="AN2256" t="s">
        <v>1447</v>
      </c>
      <c r="AO2256">
        <v>208080896</v>
      </c>
    </row>
    <row r="2257" spans="1:41">
      <c r="A2257" t="s">
        <v>315</v>
      </c>
      <c r="D2257" t="s">
        <v>316</v>
      </c>
      <c r="E2257">
        <v>69341</v>
      </c>
      <c r="F2257" t="s">
        <v>317</v>
      </c>
      <c r="G2257" t="s">
        <v>318</v>
      </c>
      <c r="H2257" s="105" t="s">
        <v>927</v>
      </c>
      <c r="I2257" t="s">
        <v>928</v>
      </c>
      <c r="J2257" t="s">
        <v>929</v>
      </c>
      <c r="K2257" t="s">
        <v>930</v>
      </c>
      <c r="L2257">
        <v>61880</v>
      </c>
      <c r="M2257">
        <v>19694</v>
      </c>
      <c r="O2257">
        <v>333080</v>
      </c>
      <c r="P2257" t="s">
        <v>1066</v>
      </c>
      <c r="Q2257">
        <v>21966</v>
      </c>
      <c r="R2257">
        <v>152</v>
      </c>
      <c r="S2257">
        <v>21966</v>
      </c>
      <c r="T2257">
        <v>2786</v>
      </c>
      <c r="U2257" t="s">
        <v>328</v>
      </c>
      <c r="W2257">
        <v>1158667035</v>
      </c>
      <c r="X2257" s="76">
        <v>44410</v>
      </c>
      <c r="Y2257" s="76">
        <v>44531</v>
      </c>
      <c r="Z2257" s="76">
        <v>44531</v>
      </c>
      <c r="AA2257" s="76">
        <v>44561</v>
      </c>
      <c r="AB2257">
        <v>2949.68</v>
      </c>
      <c r="AC2257" t="s">
        <v>1067</v>
      </c>
      <c r="AD2257" t="s">
        <v>346</v>
      </c>
      <c r="AE2257" t="s">
        <v>324</v>
      </c>
      <c r="AF2257" t="s">
        <v>1473</v>
      </c>
      <c r="AG2257" t="s">
        <v>1468</v>
      </c>
      <c r="AH2257" t="s">
        <v>329</v>
      </c>
      <c r="AI2257" t="s">
        <v>318</v>
      </c>
      <c r="AJ2257" t="s">
        <v>1070</v>
      </c>
      <c r="AK2257">
        <v>86057</v>
      </c>
      <c r="AL2257">
        <v>22</v>
      </c>
      <c r="AM2257" t="s">
        <v>972</v>
      </c>
      <c r="AN2257" t="s">
        <v>973</v>
      </c>
      <c r="AO2257">
        <v>208080843</v>
      </c>
    </row>
    <row r="2258" spans="1:41">
      <c r="A2258" t="s">
        <v>315</v>
      </c>
      <c r="D2258" t="s">
        <v>316</v>
      </c>
      <c r="E2258">
        <v>69341</v>
      </c>
      <c r="F2258" t="s">
        <v>317</v>
      </c>
      <c r="G2258" t="s">
        <v>318</v>
      </c>
      <c r="H2258" s="105" t="s">
        <v>927</v>
      </c>
      <c r="I2258" t="s">
        <v>928</v>
      </c>
      <c r="J2258" t="s">
        <v>929</v>
      </c>
      <c r="K2258" t="s">
        <v>930</v>
      </c>
      <c r="L2258">
        <v>61899</v>
      </c>
      <c r="M2258">
        <v>19694</v>
      </c>
      <c r="O2258">
        <v>333080</v>
      </c>
      <c r="P2258" t="s">
        <v>1066</v>
      </c>
      <c r="Q2258">
        <v>21966</v>
      </c>
      <c r="R2258">
        <v>152</v>
      </c>
      <c r="S2258">
        <v>21966</v>
      </c>
      <c r="T2258">
        <v>2786</v>
      </c>
      <c r="U2258" t="s">
        <v>328</v>
      </c>
      <c r="W2258">
        <v>1158667035</v>
      </c>
      <c r="X2258" s="76">
        <v>44410</v>
      </c>
      <c r="Y2258" s="76">
        <v>44531</v>
      </c>
      <c r="Z2258" s="76">
        <v>44531</v>
      </c>
      <c r="AA2258" s="76">
        <v>44561</v>
      </c>
      <c r="AB2258">
        <v>2984.85</v>
      </c>
      <c r="AC2258" t="s">
        <v>1067</v>
      </c>
      <c r="AD2258" t="s">
        <v>346</v>
      </c>
      <c r="AE2258" t="s">
        <v>324</v>
      </c>
      <c r="AF2258" t="s">
        <v>1473</v>
      </c>
      <c r="AG2258" t="s">
        <v>1468</v>
      </c>
      <c r="AH2258" t="s">
        <v>329</v>
      </c>
      <c r="AI2258" t="s">
        <v>318</v>
      </c>
      <c r="AJ2258" t="s">
        <v>1070</v>
      </c>
      <c r="AK2258">
        <v>86057</v>
      </c>
      <c r="AL2258">
        <v>19</v>
      </c>
      <c r="AM2258" t="s">
        <v>942</v>
      </c>
      <c r="AN2258" t="s">
        <v>943</v>
      </c>
      <c r="AO2258">
        <v>208081036</v>
      </c>
    </row>
    <row r="2259" spans="1:41">
      <c r="A2259" t="s">
        <v>315</v>
      </c>
      <c r="D2259" t="s">
        <v>316</v>
      </c>
      <c r="E2259">
        <v>69341</v>
      </c>
      <c r="F2259" t="s">
        <v>317</v>
      </c>
      <c r="G2259" t="s">
        <v>318</v>
      </c>
      <c r="H2259" s="105" t="s">
        <v>927</v>
      </c>
      <c r="I2259" t="s">
        <v>928</v>
      </c>
      <c r="J2259" t="s">
        <v>929</v>
      </c>
      <c r="K2259" t="s">
        <v>930</v>
      </c>
      <c r="L2259">
        <v>61902</v>
      </c>
      <c r="M2259">
        <v>19694</v>
      </c>
      <c r="O2259">
        <v>333080</v>
      </c>
      <c r="P2259" t="s">
        <v>1066</v>
      </c>
      <c r="Q2259">
        <v>21966</v>
      </c>
      <c r="R2259">
        <v>152</v>
      </c>
      <c r="S2259">
        <v>21966</v>
      </c>
      <c r="T2259">
        <v>2786</v>
      </c>
      <c r="U2259" t="s">
        <v>328</v>
      </c>
      <c r="W2259">
        <v>1158667035</v>
      </c>
      <c r="X2259" s="76">
        <v>44410</v>
      </c>
      <c r="Y2259" s="76">
        <v>44531</v>
      </c>
      <c r="Z2259" s="76">
        <v>44531</v>
      </c>
      <c r="AA2259" s="76">
        <v>44561</v>
      </c>
      <c r="AB2259">
        <v>2949.68</v>
      </c>
      <c r="AC2259" t="s">
        <v>1067</v>
      </c>
      <c r="AD2259" t="s">
        <v>346</v>
      </c>
      <c r="AE2259" t="s">
        <v>324</v>
      </c>
      <c r="AF2259" t="s">
        <v>1473</v>
      </c>
      <c r="AG2259" t="s">
        <v>1468</v>
      </c>
      <c r="AH2259" t="s">
        <v>329</v>
      </c>
      <c r="AI2259" t="s">
        <v>318</v>
      </c>
      <c r="AJ2259" t="s">
        <v>1070</v>
      </c>
      <c r="AK2259">
        <v>86057</v>
      </c>
      <c r="AL2259">
        <v>44</v>
      </c>
      <c r="AM2259" t="s">
        <v>1448</v>
      </c>
      <c r="AN2259" t="s">
        <v>1449</v>
      </c>
      <c r="AO2259">
        <v>208081066</v>
      </c>
    </row>
    <row r="2260" spans="1:41">
      <c r="A2260" t="s">
        <v>315</v>
      </c>
      <c r="D2260" t="s">
        <v>316</v>
      </c>
      <c r="E2260">
        <v>69341</v>
      </c>
      <c r="F2260" t="s">
        <v>317</v>
      </c>
      <c r="G2260" t="s">
        <v>318</v>
      </c>
      <c r="H2260" s="105" t="s">
        <v>927</v>
      </c>
      <c r="I2260" t="s">
        <v>928</v>
      </c>
      <c r="J2260" t="s">
        <v>929</v>
      </c>
      <c r="K2260" t="s">
        <v>930</v>
      </c>
      <c r="L2260">
        <v>61896</v>
      </c>
      <c r="M2260">
        <v>19694</v>
      </c>
      <c r="O2260">
        <v>333080</v>
      </c>
      <c r="P2260" t="s">
        <v>1066</v>
      </c>
      <c r="Q2260">
        <v>21966</v>
      </c>
      <c r="R2260">
        <v>152</v>
      </c>
      <c r="S2260">
        <v>21966</v>
      </c>
      <c r="T2260">
        <v>2786</v>
      </c>
      <c r="U2260" t="s">
        <v>328</v>
      </c>
      <c r="W2260">
        <v>1158667035</v>
      </c>
      <c r="X2260" s="76">
        <v>44410</v>
      </c>
      <c r="Y2260" s="76">
        <v>44531</v>
      </c>
      <c r="Z2260" s="76">
        <v>44531</v>
      </c>
      <c r="AA2260" s="76">
        <v>44561</v>
      </c>
      <c r="AB2260">
        <v>2949.68</v>
      </c>
      <c r="AC2260" t="s">
        <v>1067</v>
      </c>
      <c r="AD2260" t="s">
        <v>346</v>
      </c>
      <c r="AE2260" t="s">
        <v>324</v>
      </c>
      <c r="AF2260" t="s">
        <v>1473</v>
      </c>
      <c r="AG2260" t="s">
        <v>1468</v>
      </c>
      <c r="AH2260" t="s">
        <v>329</v>
      </c>
      <c r="AI2260" t="s">
        <v>318</v>
      </c>
      <c r="AJ2260" t="s">
        <v>1070</v>
      </c>
      <c r="AK2260">
        <v>86057</v>
      </c>
      <c r="AL2260">
        <v>15</v>
      </c>
      <c r="AM2260" t="s">
        <v>934</v>
      </c>
      <c r="AN2260" t="s">
        <v>935</v>
      </c>
      <c r="AO2260">
        <v>208081006</v>
      </c>
    </row>
    <row r="2261" spans="1:41">
      <c r="A2261" t="s">
        <v>315</v>
      </c>
      <c r="D2261" t="s">
        <v>316</v>
      </c>
      <c r="E2261">
        <v>69341</v>
      </c>
      <c r="F2261" t="s">
        <v>317</v>
      </c>
      <c r="G2261" t="s">
        <v>318</v>
      </c>
      <c r="H2261" s="105" t="s">
        <v>927</v>
      </c>
      <c r="I2261" t="s">
        <v>928</v>
      </c>
      <c r="J2261" t="s">
        <v>929</v>
      </c>
      <c r="K2261" t="s">
        <v>930</v>
      </c>
      <c r="L2261">
        <v>61883</v>
      </c>
      <c r="M2261">
        <v>19694</v>
      </c>
      <c r="O2261">
        <v>333080</v>
      </c>
      <c r="P2261" t="s">
        <v>1066</v>
      </c>
      <c r="Q2261">
        <v>21966</v>
      </c>
      <c r="R2261">
        <v>152</v>
      </c>
      <c r="S2261">
        <v>21966</v>
      </c>
      <c r="T2261">
        <v>2786</v>
      </c>
      <c r="U2261" t="s">
        <v>328</v>
      </c>
      <c r="W2261">
        <v>1158667035</v>
      </c>
      <c r="X2261" s="76">
        <v>44410</v>
      </c>
      <c r="Y2261" s="76">
        <v>44531</v>
      </c>
      <c r="Z2261" s="76">
        <v>44531</v>
      </c>
      <c r="AA2261" s="76">
        <v>44561</v>
      </c>
      <c r="AB2261">
        <v>3615.49</v>
      </c>
      <c r="AC2261" t="s">
        <v>1067</v>
      </c>
      <c r="AD2261" t="s">
        <v>346</v>
      </c>
      <c r="AE2261" t="s">
        <v>324</v>
      </c>
      <c r="AF2261" t="s">
        <v>1473</v>
      </c>
      <c r="AG2261" t="s">
        <v>1468</v>
      </c>
      <c r="AH2261" t="s">
        <v>329</v>
      </c>
      <c r="AI2261" t="s">
        <v>318</v>
      </c>
      <c r="AJ2261" t="s">
        <v>1070</v>
      </c>
      <c r="AK2261">
        <v>86057</v>
      </c>
      <c r="AL2261">
        <v>13</v>
      </c>
      <c r="AM2261" t="s">
        <v>968</v>
      </c>
      <c r="AN2261" t="s">
        <v>969</v>
      </c>
      <c r="AO2261">
        <v>208080873</v>
      </c>
    </row>
    <row r="2262" spans="1:41">
      <c r="A2262" t="s">
        <v>315</v>
      </c>
      <c r="D2262" t="s">
        <v>316</v>
      </c>
      <c r="E2262">
        <v>69341</v>
      </c>
      <c r="F2262" t="s">
        <v>317</v>
      </c>
      <c r="G2262" t="s">
        <v>318</v>
      </c>
      <c r="H2262" s="105" t="s">
        <v>927</v>
      </c>
      <c r="I2262" t="s">
        <v>928</v>
      </c>
      <c r="J2262" t="s">
        <v>929</v>
      </c>
      <c r="K2262" t="s">
        <v>930</v>
      </c>
      <c r="L2262">
        <v>61881</v>
      </c>
      <c r="M2262">
        <v>19694</v>
      </c>
      <c r="O2262">
        <v>333080</v>
      </c>
      <c r="P2262" t="s">
        <v>1066</v>
      </c>
      <c r="Q2262">
        <v>21966</v>
      </c>
      <c r="R2262">
        <v>152</v>
      </c>
      <c r="S2262">
        <v>21966</v>
      </c>
      <c r="T2262">
        <v>2786</v>
      </c>
      <c r="U2262" t="s">
        <v>328</v>
      </c>
      <c r="W2262">
        <v>1158667035</v>
      </c>
      <c r="X2262" s="76">
        <v>44410</v>
      </c>
      <c r="Y2262" s="76">
        <v>44531</v>
      </c>
      <c r="Z2262" s="76">
        <v>44531</v>
      </c>
      <c r="AA2262" s="76">
        <v>44561</v>
      </c>
      <c r="AB2262">
        <v>2949.68</v>
      </c>
      <c r="AC2262" t="s">
        <v>1067</v>
      </c>
      <c r="AD2262" t="s">
        <v>346</v>
      </c>
      <c r="AE2262" t="s">
        <v>324</v>
      </c>
      <c r="AF2262" t="s">
        <v>1473</v>
      </c>
      <c r="AG2262" t="s">
        <v>1468</v>
      </c>
      <c r="AH2262" t="s">
        <v>329</v>
      </c>
      <c r="AI2262" t="s">
        <v>318</v>
      </c>
      <c r="AJ2262" t="s">
        <v>1070</v>
      </c>
      <c r="AK2262">
        <v>86057</v>
      </c>
      <c r="AL2262">
        <v>17</v>
      </c>
      <c r="AM2262" t="s">
        <v>936</v>
      </c>
      <c r="AN2262" t="s">
        <v>937</v>
      </c>
      <c r="AO2262">
        <v>208080850</v>
      </c>
    </row>
    <row r="2263" spans="1:41">
      <c r="A2263" t="s">
        <v>315</v>
      </c>
      <c r="D2263" t="s">
        <v>316</v>
      </c>
      <c r="E2263">
        <v>69341</v>
      </c>
      <c r="F2263" t="s">
        <v>317</v>
      </c>
      <c r="G2263" t="s">
        <v>318</v>
      </c>
      <c r="H2263" s="105" t="s">
        <v>927</v>
      </c>
      <c r="I2263" t="s">
        <v>928</v>
      </c>
      <c r="J2263" t="s">
        <v>929</v>
      </c>
      <c r="K2263" t="s">
        <v>930</v>
      </c>
      <c r="L2263">
        <v>61904</v>
      </c>
      <c r="M2263">
        <v>19694</v>
      </c>
      <c r="O2263">
        <v>333080</v>
      </c>
      <c r="P2263" t="s">
        <v>1066</v>
      </c>
      <c r="Q2263">
        <v>21966</v>
      </c>
      <c r="R2263">
        <v>152</v>
      </c>
      <c r="S2263">
        <v>21966</v>
      </c>
      <c r="T2263">
        <v>2786</v>
      </c>
      <c r="U2263" t="s">
        <v>328</v>
      </c>
      <c r="W2263">
        <v>1158667035</v>
      </c>
      <c r="X2263" s="76">
        <v>44410</v>
      </c>
      <c r="Y2263" s="76">
        <v>44531</v>
      </c>
      <c r="Z2263" s="76">
        <v>44531</v>
      </c>
      <c r="AA2263" s="76">
        <v>44561</v>
      </c>
      <c r="AB2263">
        <v>3009.98</v>
      </c>
      <c r="AC2263" t="s">
        <v>1067</v>
      </c>
      <c r="AD2263" t="s">
        <v>346</v>
      </c>
      <c r="AE2263" t="s">
        <v>324</v>
      </c>
      <c r="AF2263" t="s">
        <v>1473</v>
      </c>
      <c r="AG2263" t="s">
        <v>1468</v>
      </c>
      <c r="AH2263" t="s">
        <v>329</v>
      </c>
      <c r="AI2263" t="s">
        <v>318</v>
      </c>
      <c r="AJ2263" t="s">
        <v>1070</v>
      </c>
      <c r="AK2263">
        <v>86057</v>
      </c>
      <c r="AL2263">
        <v>46</v>
      </c>
      <c r="AM2263" t="s">
        <v>1444</v>
      </c>
      <c r="AN2263" t="s">
        <v>1445</v>
      </c>
      <c r="AO2263">
        <v>208081080</v>
      </c>
    </row>
    <row r="2264" spans="1:41">
      <c r="A2264" t="s">
        <v>315</v>
      </c>
      <c r="D2264" t="s">
        <v>316</v>
      </c>
      <c r="E2264">
        <v>69341</v>
      </c>
      <c r="F2264" t="s">
        <v>317</v>
      </c>
      <c r="G2264" t="s">
        <v>318</v>
      </c>
      <c r="H2264" s="105" t="s">
        <v>927</v>
      </c>
      <c r="I2264" t="s">
        <v>928</v>
      </c>
      <c r="J2264" t="s">
        <v>929</v>
      </c>
      <c r="K2264" t="s">
        <v>930</v>
      </c>
      <c r="L2264">
        <v>61898</v>
      </c>
      <c r="M2264">
        <v>19694</v>
      </c>
      <c r="O2264">
        <v>333080</v>
      </c>
      <c r="P2264" t="s">
        <v>1066</v>
      </c>
      <c r="Q2264">
        <v>21966</v>
      </c>
      <c r="R2264">
        <v>152</v>
      </c>
      <c r="S2264">
        <v>21966</v>
      </c>
      <c r="T2264">
        <v>2786</v>
      </c>
      <c r="U2264" t="s">
        <v>328</v>
      </c>
      <c r="W2264">
        <v>1158667035</v>
      </c>
      <c r="X2264" s="76">
        <v>44410</v>
      </c>
      <c r="Y2264" s="76">
        <v>44531</v>
      </c>
      <c r="Z2264" s="76">
        <v>44531</v>
      </c>
      <c r="AA2264" s="76">
        <v>44561</v>
      </c>
      <c r="AB2264">
        <v>1080.3800000000001</v>
      </c>
      <c r="AC2264" t="s">
        <v>1067</v>
      </c>
      <c r="AD2264" t="s">
        <v>346</v>
      </c>
      <c r="AE2264" t="s">
        <v>324</v>
      </c>
      <c r="AF2264" t="s">
        <v>1473</v>
      </c>
      <c r="AG2264" t="s">
        <v>1468</v>
      </c>
      <c r="AH2264" t="s">
        <v>329</v>
      </c>
      <c r="AI2264" t="s">
        <v>318</v>
      </c>
      <c r="AJ2264" t="s">
        <v>1070</v>
      </c>
      <c r="AK2264">
        <v>86057</v>
      </c>
      <c r="AL2264">
        <v>11</v>
      </c>
      <c r="AM2264" t="s">
        <v>958</v>
      </c>
      <c r="AN2264" t="s">
        <v>959</v>
      </c>
      <c r="AO2264">
        <v>208081020</v>
      </c>
    </row>
    <row r="2265" spans="1:41">
      <c r="A2265" t="s">
        <v>315</v>
      </c>
      <c r="D2265" t="s">
        <v>316</v>
      </c>
      <c r="E2265">
        <v>69341</v>
      </c>
      <c r="F2265" t="s">
        <v>317</v>
      </c>
      <c r="G2265" t="s">
        <v>318</v>
      </c>
      <c r="H2265" s="105" t="s">
        <v>927</v>
      </c>
      <c r="I2265" t="s">
        <v>928</v>
      </c>
      <c r="J2265" t="s">
        <v>929</v>
      </c>
      <c r="K2265" t="s">
        <v>930</v>
      </c>
      <c r="L2265">
        <v>61892</v>
      </c>
      <c r="M2265">
        <v>19694</v>
      </c>
      <c r="O2265">
        <v>333080</v>
      </c>
      <c r="P2265" t="s">
        <v>1066</v>
      </c>
      <c r="Q2265">
        <v>21966</v>
      </c>
      <c r="R2265">
        <v>152</v>
      </c>
      <c r="S2265">
        <v>21966</v>
      </c>
      <c r="T2265">
        <v>2786</v>
      </c>
      <c r="U2265" t="s">
        <v>328</v>
      </c>
      <c r="W2265">
        <v>1158667035</v>
      </c>
      <c r="X2265" s="76">
        <v>44410</v>
      </c>
      <c r="Y2265" s="76">
        <v>44531</v>
      </c>
      <c r="Z2265" s="76">
        <v>44531</v>
      </c>
      <c r="AA2265" s="76">
        <v>44561</v>
      </c>
      <c r="AB2265">
        <v>3009.98</v>
      </c>
      <c r="AC2265" t="s">
        <v>1067</v>
      </c>
      <c r="AD2265" t="s">
        <v>346</v>
      </c>
      <c r="AE2265" t="s">
        <v>324</v>
      </c>
      <c r="AF2265" t="s">
        <v>1473</v>
      </c>
      <c r="AG2265" t="s">
        <v>1468</v>
      </c>
      <c r="AH2265" t="s">
        <v>329</v>
      </c>
      <c r="AI2265" t="s">
        <v>318</v>
      </c>
      <c r="AJ2265" t="s">
        <v>1070</v>
      </c>
      <c r="AK2265">
        <v>86057</v>
      </c>
      <c r="AL2265">
        <v>21</v>
      </c>
      <c r="AM2265" t="s">
        <v>956</v>
      </c>
      <c r="AN2265" t="s">
        <v>957</v>
      </c>
      <c r="AO2265">
        <v>208080962</v>
      </c>
    </row>
    <row r="2266" spans="1:41">
      <c r="A2266" t="s">
        <v>315</v>
      </c>
      <c r="D2266" t="s">
        <v>316</v>
      </c>
      <c r="E2266">
        <v>69341</v>
      </c>
      <c r="F2266" t="s">
        <v>317</v>
      </c>
      <c r="G2266" t="s">
        <v>318</v>
      </c>
      <c r="H2266" s="105" t="s">
        <v>927</v>
      </c>
      <c r="I2266" t="s">
        <v>928</v>
      </c>
      <c r="J2266" t="s">
        <v>929</v>
      </c>
      <c r="K2266" t="s">
        <v>930</v>
      </c>
      <c r="L2266">
        <v>61886</v>
      </c>
      <c r="M2266">
        <v>19694</v>
      </c>
      <c r="O2266">
        <v>333080</v>
      </c>
      <c r="P2266" t="s">
        <v>1066</v>
      </c>
      <c r="Q2266">
        <v>21966</v>
      </c>
      <c r="R2266">
        <v>152</v>
      </c>
      <c r="S2266">
        <v>21966</v>
      </c>
      <c r="T2266">
        <v>2786</v>
      </c>
      <c r="U2266" t="s">
        <v>328</v>
      </c>
      <c r="W2266">
        <v>1158667035</v>
      </c>
      <c r="X2266" s="76">
        <v>44410</v>
      </c>
      <c r="Y2266" s="76">
        <v>44531</v>
      </c>
      <c r="Z2266" s="76">
        <v>44531</v>
      </c>
      <c r="AA2266" s="76">
        <v>44561</v>
      </c>
      <c r="AB2266">
        <v>2281.35</v>
      </c>
      <c r="AC2266" t="s">
        <v>1067</v>
      </c>
      <c r="AD2266" t="s">
        <v>346</v>
      </c>
      <c r="AE2266" t="s">
        <v>324</v>
      </c>
      <c r="AF2266" t="s">
        <v>1473</v>
      </c>
      <c r="AG2266" t="s">
        <v>1468</v>
      </c>
      <c r="AH2266" t="s">
        <v>329</v>
      </c>
      <c r="AI2266" t="s">
        <v>318</v>
      </c>
      <c r="AJ2266" t="s">
        <v>1070</v>
      </c>
      <c r="AK2266">
        <v>86057</v>
      </c>
      <c r="AL2266">
        <v>34</v>
      </c>
      <c r="AM2266" t="s">
        <v>1436</v>
      </c>
      <c r="AN2266" t="s">
        <v>1437</v>
      </c>
      <c r="AO2266">
        <v>208080902</v>
      </c>
    </row>
    <row r="2267" spans="1:41">
      <c r="A2267" t="s">
        <v>315</v>
      </c>
      <c r="D2267" t="s">
        <v>316</v>
      </c>
      <c r="E2267">
        <v>69341</v>
      </c>
      <c r="F2267" t="s">
        <v>317</v>
      </c>
      <c r="G2267" t="s">
        <v>318</v>
      </c>
      <c r="H2267" s="105" t="s">
        <v>927</v>
      </c>
      <c r="I2267" t="s">
        <v>928</v>
      </c>
      <c r="J2267" t="s">
        <v>929</v>
      </c>
      <c r="K2267" t="s">
        <v>930</v>
      </c>
      <c r="L2267">
        <v>61887</v>
      </c>
      <c r="M2267">
        <v>19694</v>
      </c>
      <c r="O2267">
        <v>333080</v>
      </c>
      <c r="P2267" t="s">
        <v>1066</v>
      </c>
      <c r="Q2267">
        <v>21966</v>
      </c>
      <c r="R2267">
        <v>152</v>
      </c>
      <c r="S2267">
        <v>21966</v>
      </c>
      <c r="T2267">
        <v>2786</v>
      </c>
      <c r="U2267" t="s">
        <v>328</v>
      </c>
      <c r="W2267">
        <v>1158667035</v>
      </c>
      <c r="X2267" s="76">
        <v>44410</v>
      </c>
      <c r="Y2267" s="76">
        <v>44531</v>
      </c>
      <c r="Z2267" s="76">
        <v>44531</v>
      </c>
      <c r="AA2267" s="76">
        <v>44561</v>
      </c>
      <c r="AB2267">
        <v>2949.68</v>
      </c>
      <c r="AC2267" t="s">
        <v>1067</v>
      </c>
      <c r="AD2267" t="s">
        <v>346</v>
      </c>
      <c r="AE2267" t="s">
        <v>324</v>
      </c>
      <c r="AF2267" t="s">
        <v>1473</v>
      </c>
      <c r="AG2267" t="s">
        <v>1468</v>
      </c>
      <c r="AH2267" t="s">
        <v>329</v>
      </c>
      <c r="AI2267" t="s">
        <v>318</v>
      </c>
      <c r="AJ2267" t="s">
        <v>1070</v>
      </c>
      <c r="AK2267">
        <v>86057</v>
      </c>
      <c r="AL2267">
        <v>35</v>
      </c>
      <c r="AM2267" t="s">
        <v>1429</v>
      </c>
      <c r="AN2267" t="s">
        <v>1430</v>
      </c>
      <c r="AO2267">
        <v>208080918</v>
      </c>
    </row>
    <row r="2268" spans="1:41">
      <c r="A2268" t="s">
        <v>315</v>
      </c>
      <c r="D2268" t="s">
        <v>316</v>
      </c>
      <c r="E2268">
        <v>69341</v>
      </c>
      <c r="F2268" t="s">
        <v>317</v>
      </c>
      <c r="G2268" t="s">
        <v>318</v>
      </c>
      <c r="H2268" s="105" t="s">
        <v>927</v>
      </c>
      <c r="I2268" t="s">
        <v>928</v>
      </c>
      <c r="J2268" t="s">
        <v>929</v>
      </c>
      <c r="K2268" t="s">
        <v>930</v>
      </c>
      <c r="L2268">
        <v>61895</v>
      </c>
      <c r="M2268">
        <v>19694</v>
      </c>
      <c r="O2268">
        <v>333080</v>
      </c>
      <c r="P2268" t="s">
        <v>1066</v>
      </c>
      <c r="Q2268">
        <v>21966</v>
      </c>
      <c r="R2268">
        <v>152</v>
      </c>
      <c r="S2268">
        <v>21966</v>
      </c>
      <c r="T2268">
        <v>2786</v>
      </c>
      <c r="U2268" t="s">
        <v>328</v>
      </c>
      <c r="W2268">
        <v>1158667035</v>
      </c>
      <c r="X2268" s="76">
        <v>44410</v>
      </c>
      <c r="Y2268" s="76">
        <v>44531</v>
      </c>
      <c r="Z2268" s="76">
        <v>44531</v>
      </c>
      <c r="AA2268" s="76">
        <v>44561</v>
      </c>
      <c r="AB2268">
        <v>2949.68</v>
      </c>
      <c r="AC2268" t="s">
        <v>1067</v>
      </c>
      <c r="AD2268" t="s">
        <v>346</v>
      </c>
      <c r="AE2268" t="s">
        <v>324</v>
      </c>
      <c r="AF2268" t="s">
        <v>1473</v>
      </c>
      <c r="AG2268" t="s">
        <v>1468</v>
      </c>
      <c r="AH2268" t="s">
        <v>329</v>
      </c>
      <c r="AI2268" t="s">
        <v>318</v>
      </c>
      <c r="AJ2268" t="s">
        <v>1070</v>
      </c>
      <c r="AK2268">
        <v>86057</v>
      </c>
      <c r="AL2268">
        <v>40</v>
      </c>
      <c r="AM2268" t="s">
        <v>1450</v>
      </c>
      <c r="AN2268" t="s">
        <v>1451</v>
      </c>
      <c r="AO2268">
        <v>208080992</v>
      </c>
    </row>
    <row r="2269" spans="1:41">
      <c r="A2269" t="s">
        <v>315</v>
      </c>
      <c r="D2269" t="s">
        <v>316</v>
      </c>
      <c r="E2269">
        <v>69341</v>
      </c>
      <c r="F2269" t="s">
        <v>317</v>
      </c>
      <c r="G2269" t="s">
        <v>318</v>
      </c>
      <c r="H2269" s="105" t="s">
        <v>927</v>
      </c>
      <c r="I2269" t="s">
        <v>928</v>
      </c>
      <c r="J2269" t="s">
        <v>929</v>
      </c>
      <c r="K2269" t="s">
        <v>930</v>
      </c>
      <c r="L2269">
        <v>61918</v>
      </c>
      <c r="M2269">
        <v>19725</v>
      </c>
      <c r="O2269">
        <v>333080</v>
      </c>
      <c r="P2269" t="s">
        <v>1066</v>
      </c>
      <c r="Q2269">
        <v>21967</v>
      </c>
      <c r="R2269">
        <v>152</v>
      </c>
      <c r="S2269">
        <v>21967</v>
      </c>
      <c r="T2269">
        <v>2786</v>
      </c>
      <c r="U2269" t="s">
        <v>328</v>
      </c>
      <c r="W2269">
        <v>1158667035</v>
      </c>
      <c r="X2269" s="76">
        <v>44410</v>
      </c>
      <c r="Y2269" s="76">
        <v>44566</v>
      </c>
      <c r="Z2269" s="76">
        <v>44562</v>
      </c>
      <c r="AA2269" s="76">
        <v>44592</v>
      </c>
      <c r="AB2269">
        <v>2949.68</v>
      </c>
      <c r="AC2269" t="s">
        <v>1067</v>
      </c>
      <c r="AD2269" t="s">
        <v>346</v>
      </c>
      <c r="AE2269" t="s">
        <v>324</v>
      </c>
      <c r="AF2269" t="s">
        <v>1474</v>
      </c>
      <c r="AG2269" t="s">
        <v>1468</v>
      </c>
      <c r="AH2269" t="s">
        <v>329</v>
      </c>
      <c r="AI2269" t="s">
        <v>318</v>
      </c>
      <c r="AJ2269" t="s">
        <v>1070</v>
      </c>
      <c r="AK2269">
        <v>86057</v>
      </c>
      <c r="AL2269">
        <v>18</v>
      </c>
      <c r="AM2269" t="s">
        <v>962</v>
      </c>
      <c r="AN2269" t="s">
        <v>963</v>
      </c>
      <c r="AO2269">
        <v>208080978</v>
      </c>
    </row>
    <row r="2270" spans="1:41">
      <c r="A2270" t="s">
        <v>315</v>
      </c>
      <c r="D2270" t="s">
        <v>316</v>
      </c>
      <c r="E2270">
        <v>69341</v>
      </c>
      <c r="F2270" t="s">
        <v>317</v>
      </c>
      <c r="G2270" t="s">
        <v>318</v>
      </c>
      <c r="H2270" s="105" t="s">
        <v>927</v>
      </c>
      <c r="I2270" t="s">
        <v>928</v>
      </c>
      <c r="J2270" t="s">
        <v>929</v>
      </c>
      <c r="K2270" t="s">
        <v>930</v>
      </c>
      <c r="L2270">
        <v>61929</v>
      </c>
      <c r="M2270">
        <v>19725</v>
      </c>
      <c r="O2270">
        <v>333080</v>
      </c>
      <c r="P2270" t="s">
        <v>1066</v>
      </c>
      <c r="Q2270">
        <v>21967</v>
      </c>
      <c r="R2270">
        <v>152</v>
      </c>
      <c r="S2270">
        <v>21967</v>
      </c>
      <c r="T2270">
        <v>2786</v>
      </c>
      <c r="U2270" t="s">
        <v>328</v>
      </c>
      <c r="W2270">
        <v>1158667035</v>
      </c>
      <c r="X2270" s="76">
        <v>44410</v>
      </c>
      <c r="Y2270" s="76">
        <v>44566</v>
      </c>
      <c r="Z2270" s="76">
        <v>44562</v>
      </c>
      <c r="AA2270" s="76">
        <v>44592</v>
      </c>
      <c r="AB2270">
        <v>3009.98</v>
      </c>
      <c r="AC2270" t="s">
        <v>1067</v>
      </c>
      <c r="AD2270" t="s">
        <v>346</v>
      </c>
      <c r="AE2270" t="s">
        <v>324</v>
      </c>
      <c r="AF2270" t="s">
        <v>1474</v>
      </c>
      <c r="AG2270" t="s">
        <v>1468</v>
      </c>
      <c r="AH2270" t="s">
        <v>329</v>
      </c>
      <c r="AI2270" t="s">
        <v>318</v>
      </c>
      <c r="AJ2270" t="s">
        <v>1070</v>
      </c>
      <c r="AK2270">
        <v>86057</v>
      </c>
      <c r="AL2270">
        <v>46</v>
      </c>
      <c r="AM2270" t="s">
        <v>1444</v>
      </c>
      <c r="AN2270" t="s">
        <v>1445</v>
      </c>
      <c r="AO2270">
        <v>208081080</v>
      </c>
    </row>
    <row r="2271" spans="1:41">
      <c r="A2271" t="s">
        <v>315</v>
      </c>
      <c r="D2271" t="s">
        <v>316</v>
      </c>
      <c r="E2271">
        <v>69341</v>
      </c>
      <c r="F2271" t="s">
        <v>317</v>
      </c>
      <c r="G2271" t="s">
        <v>318</v>
      </c>
      <c r="H2271" s="105" t="s">
        <v>927</v>
      </c>
      <c r="I2271" t="s">
        <v>928</v>
      </c>
      <c r="J2271" t="s">
        <v>929</v>
      </c>
      <c r="K2271" t="s">
        <v>930</v>
      </c>
      <c r="L2271">
        <v>61919</v>
      </c>
      <c r="M2271">
        <v>19725</v>
      </c>
      <c r="O2271">
        <v>333080</v>
      </c>
      <c r="P2271" t="s">
        <v>1066</v>
      </c>
      <c r="Q2271">
        <v>21967</v>
      </c>
      <c r="R2271">
        <v>152</v>
      </c>
      <c r="S2271">
        <v>21967</v>
      </c>
      <c r="T2271">
        <v>2786</v>
      </c>
      <c r="U2271" t="s">
        <v>328</v>
      </c>
      <c r="W2271">
        <v>1158667035</v>
      </c>
      <c r="X2271" s="76">
        <v>44410</v>
      </c>
      <c r="Y2271" s="76">
        <v>44566</v>
      </c>
      <c r="Z2271" s="76">
        <v>44562</v>
      </c>
      <c r="AA2271" s="76">
        <v>44592</v>
      </c>
      <c r="AB2271">
        <v>2859.23</v>
      </c>
      <c r="AC2271" t="s">
        <v>1067</v>
      </c>
      <c r="AD2271" t="s">
        <v>346</v>
      </c>
      <c r="AE2271" t="s">
        <v>324</v>
      </c>
      <c r="AF2271" t="s">
        <v>1474</v>
      </c>
      <c r="AG2271" t="s">
        <v>1468</v>
      </c>
      <c r="AH2271" t="s">
        <v>329</v>
      </c>
      <c r="AI2271" t="s">
        <v>318</v>
      </c>
      <c r="AJ2271" t="s">
        <v>1070</v>
      </c>
      <c r="AK2271">
        <v>86057</v>
      </c>
      <c r="AL2271">
        <v>12</v>
      </c>
      <c r="AM2271" t="s">
        <v>974</v>
      </c>
      <c r="AN2271" t="s">
        <v>975</v>
      </c>
      <c r="AO2271">
        <v>208080985</v>
      </c>
    </row>
    <row r="2272" spans="1:41">
      <c r="A2272" t="s">
        <v>315</v>
      </c>
      <c r="D2272" t="s">
        <v>316</v>
      </c>
      <c r="E2272">
        <v>69341</v>
      </c>
      <c r="F2272" t="s">
        <v>317</v>
      </c>
      <c r="G2272" t="s">
        <v>318</v>
      </c>
      <c r="H2272" s="105" t="s">
        <v>927</v>
      </c>
      <c r="I2272" t="s">
        <v>928</v>
      </c>
      <c r="J2272" t="s">
        <v>929</v>
      </c>
      <c r="K2272" t="s">
        <v>930</v>
      </c>
      <c r="L2272">
        <v>61928</v>
      </c>
      <c r="M2272">
        <v>19725</v>
      </c>
      <c r="O2272">
        <v>333080</v>
      </c>
      <c r="P2272" t="s">
        <v>1066</v>
      </c>
      <c r="Q2272">
        <v>21967</v>
      </c>
      <c r="R2272">
        <v>152</v>
      </c>
      <c r="S2272">
        <v>21967</v>
      </c>
      <c r="T2272">
        <v>2786</v>
      </c>
      <c r="U2272" t="s">
        <v>328</v>
      </c>
      <c r="W2272">
        <v>1158667035</v>
      </c>
      <c r="X2272" s="76">
        <v>44410</v>
      </c>
      <c r="Y2272" s="76">
        <v>44566</v>
      </c>
      <c r="Z2272" s="76">
        <v>44562</v>
      </c>
      <c r="AA2272" s="76">
        <v>44592</v>
      </c>
      <c r="AB2272">
        <v>2949.68</v>
      </c>
      <c r="AC2272" t="s">
        <v>1067</v>
      </c>
      <c r="AD2272" t="s">
        <v>346</v>
      </c>
      <c r="AE2272" t="s">
        <v>324</v>
      </c>
      <c r="AF2272" t="s">
        <v>1474</v>
      </c>
      <c r="AG2272" t="s">
        <v>1468</v>
      </c>
      <c r="AH2272" t="s">
        <v>329</v>
      </c>
      <c r="AI2272" t="s">
        <v>318</v>
      </c>
      <c r="AJ2272" t="s">
        <v>1070</v>
      </c>
      <c r="AK2272">
        <v>86057</v>
      </c>
      <c r="AL2272">
        <v>45</v>
      </c>
      <c r="AM2272" t="s">
        <v>1427</v>
      </c>
      <c r="AN2272" t="s">
        <v>1428</v>
      </c>
      <c r="AO2272">
        <v>208081073</v>
      </c>
    </row>
    <row r="2273" spans="1:41">
      <c r="A2273" t="s">
        <v>315</v>
      </c>
      <c r="D2273" t="s">
        <v>316</v>
      </c>
      <c r="E2273">
        <v>69341</v>
      </c>
      <c r="F2273" t="s">
        <v>317</v>
      </c>
      <c r="G2273" t="s">
        <v>318</v>
      </c>
      <c r="H2273" s="105" t="s">
        <v>927</v>
      </c>
      <c r="I2273" t="s">
        <v>928</v>
      </c>
      <c r="J2273" t="s">
        <v>929</v>
      </c>
      <c r="K2273" t="s">
        <v>930</v>
      </c>
      <c r="L2273">
        <v>61915</v>
      </c>
      <c r="M2273">
        <v>19725</v>
      </c>
      <c r="O2273">
        <v>333080</v>
      </c>
      <c r="P2273" t="s">
        <v>1066</v>
      </c>
      <c r="Q2273">
        <v>21967</v>
      </c>
      <c r="R2273">
        <v>152</v>
      </c>
      <c r="S2273">
        <v>21967</v>
      </c>
      <c r="T2273">
        <v>2786</v>
      </c>
      <c r="U2273" t="s">
        <v>328</v>
      </c>
      <c r="W2273">
        <v>1158667035</v>
      </c>
      <c r="X2273" s="76">
        <v>44410</v>
      </c>
      <c r="Y2273" s="76">
        <v>44566</v>
      </c>
      <c r="Z2273" s="76">
        <v>44562</v>
      </c>
      <c r="AA2273" s="76">
        <v>44592</v>
      </c>
      <c r="AB2273">
        <v>2949.68</v>
      </c>
      <c r="AC2273" t="s">
        <v>1067</v>
      </c>
      <c r="AD2273" t="s">
        <v>346</v>
      </c>
      <c r="AE2273" t="s">
        <v>324</v>
      </c>
      <c r="AF2273" t="s">
        <v>1474</v>
      </c>
      <c r="AG2273" t="s">
        <v>1468</v>
      </c>
      <c r="AH2273" t="s">
        <v>329</v>
      </c>
      <c r="AI2273" t="s">
        <v>318</v>
      </c>
      <c r="AJ2273" t="s">
        <v>1070</v>
      </c>
      <c r="AK2273">
        <v>86057</v>
      </c>
      <c r="AL2273">
        <v>38</v>
      </c>
      <c r="AM2273" t="s">
        <v>1440</v>
      </c>
      <c r="AN2273" t="s">
        <v>1441</v>
      </c>
      <c r="AO2273">
        <v>208080948</v>
      </c>
    </row>
    <row r="2274" spans="1:41">
      <c r="A2274" t="s">
        <v>315</v>
      </c>
      <c r="D2274" t="s">
        <v>316</v>
      </c>
      <c r="E2274">
        <v>69341</v>
      </c>
      <c r="F2274" t="s">
        <v>317</v>
      </c>
      <c r="G2274" t="s">
        <v>318</v>
      </c>
      <c r="H2274" s="105" t="s">
        <v>927</v>
      </c>
      <c r="I2274" t="s">
        <v>928</v>
      </c>
      <c r="J2274" t="s">
        <v>929</v>
      </c>
      <c r="K2274" t="s">
        <v>930</v>
      </c>
      <c r="L2274">
        <v>61922</v>
      </c>
      <c r="M2274">
        <v>19725</v>
      </c>
      <c r="O2274">
        <v>333080</v>
      </c>
      <c r="P2274" t="s">
        <v>1066</v>
      </c>
      <c r="Q2274">
        <v>21967</v>
      </c>
      <c r="R2274">
        <v>152</v>
      </c>
      <c r="S2274">
        <v>21967</v>
      </c>
      <c r="T2274">
        <v>2786</v>
      </c>
      <c r="U2274" t="s">
        <v>328</v>
      </c>
      <c r="W2274">
        <v>1158667035</v>
      </c>
      <c r="X2274" s="76">
        <v>44410</v>
      </c>
      <c r="Y2274" s="76">
        <v>44566</v>
      </c>
      <c r="Z2274" s="76">
        <v>44562</v>
      </c>
      <c r="AA2274" s="76">
        <v>44592</v>
      </c>
      <c r="AB2274">
        <v>2949.68</v>
      </c>
      <c r="AC2274" t="s">
        <v>1067</v>
      </c>
      <c r="AD2274" t="s">
        <v>346</v>
      </c>
      <c r="AE2274" t="s">
        <v>324</v>
      </c>
      <c r="AF2274" t="s">
        <v>1474</v>
      </c>
      <c r="AG2274" t="s">
        <v>1468</v>
      </c>
      <c r="AH2274" t="s">
        <v>329</v>
      </c>
      <c r="AI2274" t="s">
        <v>318</v>
      </c>
      <c r="AJ2274" t="s">
        <v>1070</v>
      </c>
      <c r="AK2274">
        <v>86057</v>
      </c>
      <c r="AL2274">
        <v>41</v>
      </c>
      <c r="AM2274" t="s">
        <v>1438</v>
      </c>
      <c r="AN2274" t="s">
        <v>1439</v>
      </c>
      <c r="AO2274">
        <v>208081013</v>
      </c>
    </row>
    <row r="2275" spans="1:41">
      <c r="A2275" t="s">
        <v>315</v>
      </c>
      <c r="D2275" t="s">
        <v>316</v>
      </c>
      <c r="E2275">
        <v>69341</v>
      </c>
      <c r="F2275" t="s">
        <v>317</v>
      </c>
      <c r="G2275" t="s">
        <v>318</v>
      </c>
      <c r="H2275" s="105" t="s">
        <v>927</v>
      </c>
      <c r="I2275" t="s">
        <v>928</v>
      </c>
      <c r="J2275" t="s">
        <v>929</v>
      </c>
      <c r="K2275" t="s">
        <v>930</v>
      </c>
      <c r="L2275">
        <v>61907</v>
      </c>
      <c r="M2275">
        <v>19725</v>
      </c>
      <c r="O2275">
        <v>333080</v>
      </c>
      <c r="P2275" t="s">
        <v>1066</v>
      </c>
      <c r="Q2275">
        <v>21967</v>
      </c>
      <c r="R2275">
        <v>152</v>
      </c>
      <c r="S2275">
        <v>21967</v>
      </c>
      <c r="T2275">
        <v>2786</v>
      </c>
      <c r="U2275" t="s">
        <v>328</v>
      </c>
      <c r="W2275">
        <v>1158667035</v>
      </c>
      <c r="X2275" s="76">
        <v>44410</v>
      </c>
      <c r="Y2275" s="76">
        <v>44566</v>
      </c>
      <c r="Z2275" s="76">
        <v>44562</v>
      </c>
      <c r="AA2275" s="76">
        <v>44592</v>
      </c>
      <c r="AB2275">
        <v>2949.68</v>
      </c>
      <c r="AC2275" t="s">
        <v>1067</v>
      </c>
      <c r="AD2275" t="s">
        <v>346</v>
      </c>
      <c r="AE2275" t="s">
        <v>324</v>
      </c>
      <c r="AF2275" t="s">
        <v>1474</v>
      </c>
      <c r="AG2275" t="s">
        <v>1468</v>
      </c>
      <c r="AH2275" t="s">
        <v>329</v>
      </c>
      <c r="AI2275" t="s">
        <v>318</v>
      </c>
      <c r="AJ2275" t="s">
        <v>1070</v>
      </c>
      <c r="AK2275">
        <v>86057</v>
      </c>
      <c r="AL2275">
        <v>16</v>
      </c>
      <c r="AM2275" t="s">
        <v>960</v>
      </c>
      <c r="AN2275" t="s">
        <v>961</v>
      </c>
      <c r="AO2275">
        <v>208080866</v>
      </c>
    </row>
    <row r="2276" spans="1:41">
      <c r="A2276" t="s">
        <v>315</v>
      </c>
      <c r="D2276" t="s">
        <v>316</v>
      </c>
      <c r="E2276">
        <v>69341</v>
      </c>
      <c r="F2276" t="s">
        <v>317</v>
      </c>
      <c r="G2276" t="s">
        <v>318</v>
      </c>
      <c r="H2276" s="105" t="s">
        <v>927</v>
      </c>
      <c r="I2276" t="s">
        <v>928</v>
      </c>
      <c r="J2276" t="s">
        <v>929</v>
      </c>
      <c r="K2276" t="s">
        <v>930</v>
      </c>
      <c r="L2276">
        <v>61909</v>
      </c>
      <c r="M2276">
        <v>19725</v>
      </c>
      <c r="O2276">
        <v>333080</v>
      </c>
      <c r="P2276" t="s">
        <v>1066</v>
      </c>
      <c r="Q2276">
        <v>21967</v>
      </c>
      <c r="R2276">
        <v>152</v>
      </c>
      <c r="S2276">
        <v>21967</v>
      </c>
      <c r="T2276">
        <v>2786</v>
      </c>
      <c r="U2276" t="s">
        <v>328</v>
      </c>
      <c r="W2276">
        <v>1158667035</v>
      </c>
      <c r="X2276" s="76">
        <v>44410</v>
      </c>
      <c r="Y2276" s="76">
        <v>44566</v>
      </c>
      <c r="Z2276" s="76">
        <v>44562</v>
      </c>
      <c r="AA2276" s="76">
        <v>44592</v>
      </c>
      <c r="AB2276">
        <v>3009.98</v>
      </c>
      <c r="AC2276" t="s">
        <v>1067</v>
      </c>
      <c r="AD2276" t="s">
        <v>346</v>
      </c>
      <c r="AE2276" t="s">
        <v>324</v>
      </c>
      <c r="AF2276" t="s">
        <v>1474</v>
      </c>
      <c r="AG2276" t="s">
        <v>1468</v>
      </c>
      <c r="AH2276" t="s">
        <v>329</v>
      </c>
      <c r="AI2276" t="s">
        <v>318</v>
      </c>
      <c r="AJ2276" t="s">
        <v>1070</v>
      </c>
      <c r="AK2276">
        <v>86057</v>
      </c>
      <c r="AL2276">
        <v>20</v>
      </c>
      <c r="AM2276" t="s">
        <v>952</v>
      </c>
      <c r="AN2276" t="s">
        <v>953</v>
      </c>
      <c r="AO2276">
        <v>208080880</v>
      </c>
    </row>
    <row r="2277" spans="1:41">
      <c r="A2277" t="s">
        <v>315</v>
      </c>
      <c r="D2277" t="s">
        <v>316</v>
      </c>
      <c r="E2277">
        <v>69341</v>
      </c>
      <c r="F2277" t="s">
        <v>317</v>
      </c>
      <c r="G2277" t="s">
        <v>318</v>
      </c>
      <c r="H2277" s="105" t="s">
        <v>927</v>
      </c>
      <c r="I2277" t="s">
        <v>928</v>
      </c>
      <c r="J2277" t="s">
        <v>929</v>
      </c>
      <c r="K2277" t="s">
        <v>930</v>
      </c>
      <c r="L2277">
        <v>61913</v>
      </c>
      <c r="M2277">
        <v>19725</v>
      </c>
      <c r="O2277">
        <v>333080</v>
      </c>
      <c r="P2277" t="s">
        <v>1066</v>
      </c>
      <c r="Q2277">
        <v>21967</v>
      </c>
      <c r="R2277">
        <v>152</v>
      </c>
      <c r="S2277">
        <v>21967</v>
      </c>
      <c r="T2277">
        <v>2786</v>
      </c>
      <c r="U2277" t="s">
        <v>328</v>
      </c>
      <c r="W2277">
        <v>1158667035</v>
      </c>
      <c r="X2277" s="76">
        <v>44410</v>
      </c>
      <c r="Y2277" s="76">
        <v>44566</v>
      </c>
      <c r="Z2277" s="76">
        <v>44562</v>
      </c>
      <c r="AA2277" s="76">
        <v>44592</v>
      </c>
      <c r="AB2277">
        <v>1080.3800000000001</v>
      </c>
      <c r="AC2277" t="s">
        <v>1067</v>
      </c>
      <c r="AD2277" t="s">
        <v>346</v>
      </c>
      <c r="AE2277" t="s">
        <v>324</v>
      </c>
      <c r="AF2277" t="s">
        <v>1474</v>
      </c>
      <c r="AG2277" t="s">
        <v>1468</v>
      </c>
      <c r="AH2277" t="s">
        <v>329</v>
      </c>
      <c r="AI2277" t="s">
        <v>318</v>
      </c>
      <c r="AJ2277" t="s">
        <v>1070</v>
      </c>
      <c r="AK2277">
        <v>86057</v>
      </c>
      <c r="AL2277">
        <v>36</v>
      </c>
      <c r="AM2277" t="s">
        <v>1425</v>
      </c>
      <c r="AN2277" t="s">
        <v>1426</v>
      </c>
      <c r="AO2277">
        <v>208080925</v>
      </c>
    </row>
    <row r="2278" spans="1:41">
      <c r="A2278" t="s">
        <v>315</v>
      </c>
      <c r="D2278" t="s">
        <v>316</v>
      </c>
      <c r="E2278">
        <v>69341</v>
      </c>
      <c r="F2278" t="s">
        <v>317</v>
      </c>
      <c r="G2278" t="s">
        <v>318</v>
      </c>
      <c r="H2278" s="105" t="s">
        <v>927</v>
      </c>
      <c r="I2278" t="s">
        <v>928</v>
      </c>
      <c r="J2278" t="s">
        <v>929</v>
      </c>
      <c r="K2278" t="s">
        <v>930</v>
      </c>
      <c r="L2278">
        <v>61906</v>
      </c>
      <c r="M2278">
        <v>19725</v>
      </c>
      <c r="O2278">
        <v>333080</v>
      </c>
      <c r="P2278" t="s">
        <v>1066</v>
      </c>
      <c r="Q2278">
        <v>21967</v>
      </c>
      <c r="R2278">
        <v>152</v>
      </c>
      <c r="S2278">
        <v>21967</v>
      </c>
      <c r="T2278">
        <v>2786</v>
      </c>
      <c r="U2278" t="s">
        <v>328</v>
      </c>
      <c r="W2278">
        <v>1158667035</v>
      </c>
      <c r="X2278" s="76">
        <v>44410</v>
      </c>
      <c r="Y2278" s="76">
        <v>44566</v>
      </c>
      <c r="Z2278" s="76">
        <v>44562</v>
      </c>
      <c r="AA2278" s="76">
        <v>44592</v>
      </c>
      <c r="AB2278">
        <v>2949.68</v>
      </c>
      <c r="AC2278" t="s">
        <v>1067</v>
      </c>
      <c r="AD2278" t="s">
        <v>346</v>
      </c>
      <c r="AE2278" t="s">
        <v>324</v>
      </c>
      <c r="AF2278" t="s">
        <v>1474</v>
      </c>
      <c r="AG2278" t="s">
        <v>1468</v>
      </c>
      <c r="AH2278" t="s">
        <v>329</v>
      </c>
      <c r="AI2278" t="s">
        <v>318</v>
      </c>
      <c r="AJ2278" t="s">
        <v>1070</v>
      </c>
      <c r="AK2278">
        <v>86057</v>
      </c>
      <c r="AL2278">
        <v>17</v>
      </c>
      <c r="AM2278" t="s">
        <v>936</v>
      </c>
      <c r="AN2278" t="s">
        <v>937</v>
      </c>
      <c r="AO2278">
        <v>208080850</v>
      </c>
    </row>
    <row r="2279" spans="1:41">
      <c r="A2279" t="s">
        <v>315</v>
      </c>
      <c r="D2279" t="s">
        <v>316</v>
      </c>
      <c r="E2279">
        <v>69341</v>
      </c>
      <c r="F2279" t="s">
        <v>317</v>
      </c>
      <c r="G2279" t="s">
        <v>318</v>
      </c>
      <c r="H2279" s="105" t="s">
        <v>927</v>
      </c>
      <c r="I2279" t="s">
        <v>928</v>
      </c>
      <c r="J2279" t="s">
        <v>929</v>
      </c>
      <c r="K2279" t="s">
        <v>930</v>
      </c>
      <c r="L2279">
        <v>61914</v>
      </c>
      <c r="M2279">
        <v>19725</v>
      </c>
      <c r="O2279">
        <v>333080</v>
      </c>
      <c r="P2279" t="s">
        <v>1066</v>
      </c>
      <c r="Q2279">
        <v>21967</v>
      </c>
      <c r="R2279">
        <v>152</v>
      </c>
      <c r="S2279">
        <v>21967</v>
      </c>
      <c r="T2279">
        <v>2786</v>
      </c>
      <c r="U2279" t="s">
        <v>328</v>
      </c>
      <c r="W2279">
        <v>1158667035</v>
      </c>
      <c r="X2279" s="76">
        <v>44410</v>
      </c>
      <c r="Y2279" s="76">
        <v>44566</v>
      </c>
      <c r="Z2279" s="76">
        <v>44562</v>
      </c>
      <c r="AA2279" s="76">
        <v>44592</v>
      </c>
      <c r="AB2279">
        <v>2246.1799999999998</v>
      </c>
      <c r="AC2279" t="s">
        <v>1067</v>
      </c>
      <c r="AD2279" t="s">
        <v>346</v>
      </c>
      <c r="AE2279" t="s">
        <v>324</v>
      </c>
      <c r="AF2279" t="s">
        <v>1474</v>
      </c>
      <c r="AG2279" t="s">
        <v>1468</v>
      </c>
      <c r="AH2279" t="s">
        <v>329</v>
      </c>
      <c r="AI2279" t="s">
        <v>318</v>
      </c>
      <c r="AJ2279" t="s">
        <v>1070</v>
      </c>
      <c r="AK2279">
        <v>86057</v>
      </c>
      <c r="AL2279">
        <v>37</v>
      </c>
      <c r="AM2279" t="s">
        <v>1442</v>
      </c>
      <c r="AN2279" t="s">
        <v>1443</v>
      </c>
      <c r="AO2279">
        <v>208080932</v>
      </c>
    </row>
    <row r="2280" spans="1:41">
      <c r="A2280" t="s">
        <v>315</v>
      </c>
      <c r="D2280" t="s">
        <v>316</v>
      </c>
      <c r="E2280">
        <v>69341</v>
      </c>
      <c r="F2280" t="s">
        <v>317</v>
      </c>
      <c r="G2280" t="s">
        <v>318</v>
      </c>
      <c r="H2280" s="105" t="s">
        <v>927</v>
      </c>
      <c r="I2280" t="s">
        <v>928</v>
      </c>
      <c r="J2280" t="s">
        <v>929</v>
      </c>
      <c r="K2280" t="s">
        <v>930</v>
      </c>
      <c r="L2280">
        <v>61925</v>
      </c>
      <c r="M2280">
        <v>19725</v>
      </c>
      <c r="O2280">
        <v>333080</v>
      </c>
      <c r="P2280" t="s">
        <v>1066</v>
      </c>
      <c r="Q2280">
        <v>21967</v>
      </c>
      <c r="R2280">
        <v>152</v>
      </c>
      <c r="S2280">
        <v>21967</v>
      </c>
      <c r="T2280">
        <v>2786</v>
      </c>
      <c r="U2280" t="s">
        <v>328</v>
      </c>
      <c r="W2280">
        <v>1158667035</v>
      </c>
      <c r="X2280" s="76">
        <v>44410</v>
      </c>
      <c r="Y2280" s="76">
        <v>44566</v>
      </c>
      <c r="Z2280" s="76">
        <v>44562</v>
      </c>
      <c r="AA2280" s="76">
        <v>44592</v>
      </c>
      <c r="AB2280">
        <v>2949.68</v>
      </c>
      <c r="AC2280" t="s">
        <v>1067</v>
      </c>
      <c r="AD2280" t="s">
        <v>346</v>
      </c>
      <c r="AE2280" t="s">
        <v>324</v>
      </c>
      <c r="AF2280" t="s">
        <v>1474</v>
      </c>
      <c r="AG2280" t="s">
        <v>1468</v>
      </c>
      <c r="AH2280" t="s">
        <v>329</v>
      </c>
      <c r="AI2280" t="s">
        <v>318</v>
      </c>
      <c r="AJ2280" t="s">
        <v>1070</v>
      </c>
      <c r="AK2280">
        <v>86057</v>
      </c>
      <c r="AL2280">
        <v>42</v>
      </c>
      <c r="AM2280" t="s">
        <v>1107</v>
      </c>
      <c r="AN2280" t="s">
        <v>1431</v>
      </c>
      <c r="AO2280">
        <v>208081043</v>
      </c>
    </row>
    <row r="2281" spans="1:41">
      <c r="A2281" t="s">
        <v>315</v>
      </c>
      <c r="D2281" t="s">
        <v>316</v>
      </c>
      <c r="E2281">
        <v>69341</v>
      </c>
      <c r="F2281" t="s">
        <v>317</v>
      </c>
      <c r="G2281" t="s">
        <v>318</v>
      </c>
      <c r="H2281" s="105" t="s">
        <v>927</v>
      </c>
      <c r="I2281" t="s">
        <v>928</v>
      </c>
      <c r="J2281" t="s">
        <v>929</v>
      </c>
      <c r="K2281" t="s">
        <v>930</v>
      </c>
      <c r="L2281">
        <v>61908</v>
      </c>
      <c r="M2281">
        <v>19725</v>
      </c>
      <c r="O2281">
        <v>333080</v>
      </c>
      <c r="P2281" t="s">
        <v>1066</v>
      </c>
      <c r="Q2281">
        <v>21967</v>
      </c>
      <c r="R2281">
        <v>152</v>
      </c>
      <c r="S2281">
        <v>21967</v>
      </c>
      <c r="T2281">
        <v>2786</v>
      </c>
      <c r="U2281" t="s">
        <v>328</v>
      </c>
      <c r="W2281">
        <v>1158667035</v>
      </c>
      <c r="X2281" s="76">
        <v>44410</v>
      </c>
      <c r="Y2281" s="76">
        <v>44566</v>
      </c>
      <c r="Z2281" s="76">
        <v>44562</v>
      </c>
      <c r="AA2281" s="76">
        <v>44592</v>
      </c>
      <c r="AB2281">
        <v>3615.49</v>
      </c>
      <c r="AC2281" t="s">
        <v>1067</v>
      </c>
      <c r="AD2281" t="s">
        <v>346</v>
      </c>
      <c r="AE2281" t="s">
        <v>324</v>
      </c>
      <c r="AF2281" t="s">
        <v>1474</v>
      </c>
      <c r="AG2281" t="s">
        <v>1468</v>
      </c>
      <c r="AH2281" t="s">
        <v>329</v>
      </c>
      <c r="AI2281" t="s">
        <v>318</v>
      </c>
      <c r="AJ2281" t="s">
        <v>1070</v>
      </c>
      <c r="AK2281">
        <v>86057</v>
      </c>
      <c r="AL2281">
        <v>13</v>
      </c>
      <c r="AM2281" t="s">
        <v>968</v>
      </c>
      <c r="AN2281" t="s">
        <v>969</v>
      </c>
      <c r="AO2281">
        <v>208080873</v>
      </c>
    </row>
    <row r="2282" spans="1:41">
      <c r="A2282" t="s">
        <v>315</v>
      </c>
      <c r="D2282" t="s">
        <v>316</v>
      </c>
      <c r="E2282">
        <v>69341</v>
      </c>
      <c r="F2282" t="s">
        <v>317</v>
      </c>
      <c r="G2282" t="s">
        <v>318</v>
      </c>
      <c r="H2282" s="105" t="s">
        <v>927</v>
      </c>
      <c r="I2282" t="s">
        <v>928</v>
      </c>
      <c r="J2282" t="s">
        <v>929</v>
      </c>
      <c r="K2282" t="s">
        <v>930</v>
      </c>
      <c r="L2282">
        <v>61912</v>
      </c>
      <c r="M2282">
        <v>19725</v>
      </c>
      <c r="O2282">
        <v>333080</v>
      </c>
      <c r="P2282" t="s">
        <v>1066</v>
      </c>
      <c r="Q2282">
        <v>21967</v>
      </c>
      <c r="R2282">
        <v>152</v>
      </c>
      <c r="S2282">
        <v>21967</v>
      </c>
      <c r="T2282">
        <v>2786</v>
      </c>
      <c r="U2282" t="s">
        <v>328</v>
      </c>
      <c r="W2282">
        <v>1158667035</v>
      </c>
      <c r="X2282" s="76">
        <v>44410</v>
      </c>
      <c r="Y2282" s="76">
        <v>44566</v>
      </c>
      <c r="Z2282" s="76">
        <v>44562</v>
      </c>
      <c r="AA2282" s="76">
        <v>44592</v>
      </c>
      <c r="AB2282">
        <v>2949.68</v>
      </c>
      <c r="AC2282" t="s">
        <v>1067</v>
      </c>
      <c r="AD2282" t="s">
        <v>346</v>
      </c>
      <c r="AE2282" t="s">
        <v>324</v>
      </c>
      <c r="AF2282" t="s">
        <v>1474</v>
      </c>
      <c r="AG2282" t="s">
        <v>1468</v>
      </c>
      <c r="AH2282" t="s">
        <v>329</v>
      </c>
      <c r="AI2282" t="s">
        <v>318</v>
      </c>
      <c r="AJ2282" t="s">
        <v>1070</v>
      </c>
      <c r="AK2282">
        <v>86057</v>
      </c>
      <c r="AL2282">
        <v>35</v>
      </c>
      <c r="AM2282" t="s">
        <v>1429</v>
      </c>
      <c r="AN2282" t="s">
        <v>1430</v>
      </c>
      <c r="AO2282">
        <v>208080918</v>
      </c>
    </row>
    <row r="2283" spans="1:41">
      <c r="A2283" t="s">
        <v>315</v>
      </c>
      <c r="D2283" t="s">
        <v>316</v>
      </c>
      <c r="E2283">
        <v>69341</v>
      </c>
      <c r="F2283" t="s">
        <v>317</v>
      </c>
      <c r="G2283" t="s">
        <v>318</v>
      </c>
      <c r="H2283" s="105" t="s">
        <v>927</v>
      </c>
      <c r="I2283" t="s">
        <v>928</v>
      </c>
      <c r="J2283" t="s">
        <v>929</v>
      </c>
      <c r="K2283" t="s">
        <v>930</v>
      </c>
      <c r="L2283">
        <v>61923</v>
      </c>
      <c r="M2283">
        <v>19725</v>
      </c>
      <c r="O2283">
        <v>333080</v>
      </c>
      <c r="P2283" t="s">
        <v>1066</v>
      </c>
      <c r="Q2283">
        <v>21967</v>
      </c>
      <c r="R2283">
        <v>152</v>
      </c>
      <c r="S2283">
        <v>21967</v>
      </c>
      <c r="T2283">
        <v>2786</v>
      </c>
      <c r="U2283" t="s">
        <v>328</v>
      </c>
      <c r="W2283">
        <v>1158667035</v>
      </c>
      <c r="X2283" s="76">
        <v>44410</v>
      </c>
      <c r="Y2283" s="76">
        <v>44566</v>
      </c>
      <c r="Z2283" s="76">
        <v>44562</v>
      </c>
      <c r="AA2283" s="76">
        <v>44592</v>
      </c>
      <c r="AB2283">
        <v>1080.3800000000001</v>
      </c>
      <c r="AC2283" t="s">
        <v>1067</v>
      </c>
      <c r="AD2283" t="s">
        <v>346</v>
      </c>
      <c r="AE2283" t="s">
        <v>324</v>
      </c>
      <c r="AF2283" t="s">
        <v>1474</v>
      </c>
      <c r="AG2283" t="s">
        <v>1468</v>
      </c>
      <c r="AH2283" t="s">
        <v>329</v>
      </c>
      <c r="AI2283" t="s">
        <v>318</v>
      </c>
      <c r="AJ2283" t="s">
        <v>1070</v>
      </c>
      <c r="AK2283">
        <v>86057</v>
      </c>
      <c r="AL2283">
        <v>11</v>
      </c>
      <c r="AM2283" t="s">
        <v>958</v>
      </c>
      <c r="AN2283" t="s">
        <v>959</v>
      </c>
      <c r="AO2283">
        <v>208081020</v>
      </c>
    </row>
    <row r="2284" spans="1:41">
      <c r="A2284" t="s">
        <v>315</v>
      </c>
      <c r="D2284" t="s">
        <v>316</v>
      </c>
      <c r="E2284">
        <v>69341</v>
      </c>
      <c r="F2284" t="s">
        <v>317</v>
      </c>
      <c r="G2284" t="s">
        <v>318</v>
      </c>
      <c r="H2284" s="105" t="s">
        <v>927</v>
      </c>
      <c r="I2284" t="s">
        <v>928</v>
      </c>
      <c r="J2284" t="s">
        <v>929</v>
      </c>
      <c r="K2284" t="s">
        <v>930</v>
      </c>
      <c r="L2284">
        <v>61927</v>
      </c>
      <c r="M2284">
        <v>19725</v>
      </c>
      <c r="O2284">
        <v>333080</v>
      </c>
      <c r="P2284" t="s">
        <v>1066</v>
      </c>
      <c r="Q2284">
        <v>21967</v>
      </c>
      <c r="R2284">
        <v>152</v>
      </c>
      <c r="S2284">
        <v>21967</v>
      </c>
      <c r="T2284">
        <v>2786</v>
      </c>
      <c r="U2284" t="s">
        <v>328</v>
      </c>
      <c r="W2284">
        <v>1158667035</v>
      </c>
      <c r="X2284" s="76">
        <v>44410</v>
      </c>
      <c r="Y2284" s="76">
        <v>44566</v>
      </c>
      <c r="Z2284" s="76">
        <v>44562</v>
      </c>
      <c r="AA2284" s="76">
        <v>44592</v>
      </c>
      <c r="AB2284">
        <v>2949.68</v>
      </c>
      <c r="AC2284" t="s">
        <v>1067</v>
      </c>
      <c r="AD2284" t="s">
        <v>346</v>
      </c>
      <c r="AE2284" t="s">
        <v>324</v>
      </c>
      <c r="AF2284" t="s">
        <v>1474</v>
      </c>
      <c r="AG2284" t="s">
        <v>1468</v>
      </c>
      <c r="AH2284" t="s">
        <v>329</v>
      </c>
      <c r="AI2284" t="s">
        <v>318</v>
      </c>
      <c r="AJ2284" t="s">
        <v>1070</v>
      </c>
      <c r="AK2284">
        <v>86057</v>
      </c>
      <c r="AL2284">
        <v>44</v>
      </c>
      <c r="AM2284" t="s">
        <v>1448</v>
      </c>
      <c r="AN2284" t="s">
        <v>1449</v>
      </c>
      <c r="AO2284">
        <v>208081066</v>
      </c>
    </row>
    <row r="2285" spans="1:41">
      <c r="A2285" t="s">
        <v>315</v>
      </c>
      <c r="D2285" t="s">
        <v>316</v>
      </c>
      <c r="E2285">
        <v>69341</v>
      </c>
      <c r="F2285" t="s">
        <v>317</v>
      </c>
      <c r="G2285" t="s">
        <v>318</v>
      </c>
      <c r="H2285" s="105" t="s">
        <v>927</v>
      </c>
      <c r="I2285" t="s">
        <v>928</v>
      </c>
      <c r="J2285" t="s">
        <v>929</v>
      </c>
      <c r="K2285" t="s">
        <v>930</v>
      </c>
      <c r="L2285">
        <v>61916</v>
      </c>
      <c r="M2285">
        <v>19725</v>
      </c>
      <c r="O2285">
        <v>333080</v>
      </c>
      <c r="P2285" t="s">
        <v>1066</v>
      </c>
      <c r="Q2285">
        <v>21967</v>
      </c>
      <c r="R2285">
        <v>152</v>
      </c>
      <c r="S2285">
        <v>21967</v>
      </c>
      <c r="T2285">
        <v>2786</v>
      </c>
      <c r="U2285" t="s">
        <v>328</v>
      </c>
      <c r="W2285">
        <v>1158667035</v>
      </c>
      <c r="X2285" s="76">
        <v>44410</v>
      </c>
      <c r="Y2285" s="76">
        <v>44566</v>
      </c>
      <c r="Z2285" s="76">
        <v>44562</v>
      </c>
      <c r="AA2285" s="76">
        <v>44592</v>
      </c>
      <c r="AB2285">
        <v>2949.68</v>
      </c>
      <c r="AC2285" t="s">
        <v>1067</v>
      </c>
      <c r="AD2285" t="s">
        <v>346</v>
      </c>
      <c r="AE2285" t="s">
        <v>324</v>
      </c>
      <c r="AF2285" t="s">
        <v>1474</v>
      </c>
      <c r="AG2285" t="s">
        <v>1468</v>
      </c>
      <c r="AH2285" t="s">
        <v>329</v>
      </c>
      <c r="AI2285" t="s">
        <v>318</v>
      </c>
      <c r="AJ2285" t="s">
        <v>1070</v>
      </c>
      <c r="AK2285">
        <v>86057</v>
      </c>
      <c r="AL2285">
        <v>39</v>
      </c>
      <c r="AM2285" t="s">
        <v>1432</v>
      </c>
      <c r="AN2285" t="s">
        <v>1433</v>
      </c>
      <c r="AO2285">
        <v>208080955</v>
      </c>
    </row>
    <row r="2286" spans="1:41">
      <c r="A2286" t="s">
        <v>315</v>
      </c>
      <c r="D2286" t="s">
        <v>316</v>
      </c>
      <c r="E2286">
        <v>69341</v>
      </c>
      <c r="F2286" t="s">
        <v>317</v>
      </c>
      <c r="G2286" t="s">
        <v>318</v>
      </c>
      <c r="H2286" s="105" t="s">
        <v>927</v>
      </c>
      <c r="I2286" t="s">
        <v>928</v>
      </c>
      <c r="J2286" t="s">
        <v>929</v>
      </c>
      <c r="K2286" t="s">
        <v>930</v>
      </c>
      <c r="L2286">
        <v>61911</v>
      </c>
      <c r="M2286">
        <v>19725</v>
      </c>
      <c r="O2286">
        <v>333080</v>
      </c>
      <c r="P2286" t="s">
        <v>1066</v>
      </c>
      <c r="Q2286">
        <v>21967</v>
      </c>
      <c r="R2286">
        <v>152</v>
      </c>
      <c r="S2286">
        <v>21967</v>
      </c>
      <c r="T2286">
        <v>2786</v>
      </c>
      <c r="U2286" t="s">
        <v>328</v>
      </c>
      <c r="W2286">
        <v>1158667035</v>
      </c>
      <c r="X2286" s="76">
        <v>44410</v>
      </c>
      <c r="Y2286" s="76">
        <v>44566</v>
      </c>
      <c r="Z2286" s="76">
        <v>44562</v>
      </c>
      <c r="AA2286" s="76">
        <v>44592</v>
      </c>
      <c r="AB2286">
        <v>2281.35</v>
      </c>
      <c r="AC2286" t="s">
        <v>1067</v>
      </c>
      <c r="AD2286" t="s">
        <v>346</v>
      </c>
      <c r="AE2286" t="s">
        <v>324</v>
      </c>
      <c r="AF2286" t="s">
        <v>1474</v>
      </c>
      <c r="AG2286" t="s">
        <v>1468</v>
      </c>
      <c r="AH2286" t="s">
        <v>329</v>
      </c>
      <c r="AI2286" t="s">
        <v>318</v>
      </c>
      <c r="AJ2286" t="s">
        <v>1070</v>
      </c>
      <c r="AK2286">
        <v>86057</v>
      </c>
      <c r="AL2286">
        <v>34</v>
      </c>
      <c r="AM2286" t="s">
        <v>1436</v>
      </c>
      <c r="AN2286" t="s">
        <v>1437</v>
      </c>
      <c r="AO2286">
        <v>208080902</v>
      </c>
    </row>
    <row r="2287" spans="1:41">
      <c r="A2287" t="s">
        <v>315</v>
      </c>
      <c r="D2287" t="s">
        <v>316</v>
      </c>
      <c r="E2287">
        <v>69341</v>
      </c>
      <c r="F2287" t="s">
        <v>317</v>
      </c>
      <c r="G2287" t="s">
        <v>318</v>
      </c>
      <c r="H2287" s="105" t="s">
        <v>927</v>
      </c>
      <c r="I2287" t="s">
        <v>928</v>
      </c>
      <c r="J2287" t="s">
        <v>929</v>
      </c>
      <c r="K2287" t="s">
        <v>930</v>
      </c>
      <c r="L2287">
        <v>61905</v>
      </c>
      <c r="M2287">
        <v>19725</v>
      </c>
      <c r="O2287">
        <v>333080</v>
      </c>
      <c r="P2287" t="s">
        <v>1066</v>
      </c>
      <c r="Q2287">
        <v>21967</v>
      </c>
      <c r="R2287">
        <v>152</v>
      </c>
      <c r="S2287">
        <v>21967</v>
      </c>
      <c r="T2287">
        <v>2786</v>
      </c>
      <c r="U2287" t="s">
        <v>328</v>
      </c>
      <c r="W2287">
        <v>1158667035</v>
      </c>
      <c r="X2287" s="76">
        <v>44410</v>
      </c>
      <c r="Y2287" s="76">
        <v>44566</v>
      </c>
      <c r="Z2287" s="76">
        <v>44562</v>
      </c>
      <c r="AA2287" s="76">
        <v>44592</v>
      </c>
      <c r="AB2287">
        <v>2949.68</v>
      </c>
      <c r="AC2287" t="s">
        <v>1067</v>
      </c>
      <c r="AD2287" t="s">
        <v>346</v>
      </c>
      <c r="AE2287" t="s">
        <v>324</v>
      </c>
      <c r="AF2287" t="s">
        <v>1474</v>
      </c>
      <c r="AG2287" t="s">
        <v>1468</v>
      </c>
      <c r="AH2287" t="s">
        <v>329</v>
      </c>
      <c r="AI2287" t="s">
        <v>318</v>
      </c>
      <c r="AJ2287" t="s">
        <v>1070</v>
      </c>
      <c r="AK2287">
        <v>86057</v>
      </c>
      <c r="AL2287">
        <v>22</v>
      </c>
      <c r="AM2287" t="s">
        <v>972</v>
      </c>
      <c r="AN2287" t="s">
        <v>973</v>
      </c>
      <c r="AO2287">
        <v>208080843</v>
      </c>
    </row>
    <row r="2288" spans="1:41">
      <c r="A2288" t="s">
        <v>315</v>
      </c>
      <c r="D2288" t="s">
        <v>316</v>
      </c>
      <c r="E2288">
        <v>69341</v>
      </c>
      <c r="F2288" t="s">
        <v>317</v>
      </c>
      <c r="G2288" t="s">
        <v>318</v>
      </c>
      <c r="H2288" s="105" t="s">
        <v>927</v>
      </c>
      <c r="I2288" t="s">
        <v>928</v>
      </c>
      <c r="J2288" t="s">
        <v>929</v>
      </c>
      <c r="K2288" t="s">
        <v>930</v>
      </c>
      <c r="L2288">
        <v>61920</v>
      </c>
      <c r="M2288">
        <v>19725</v>
      </c>
      <c r="O2288">
        <v>333080</v>
      </c>
      <c r="P2288" t="s">
        <v>1066</v>
      </c>
      <c r="Q2288">
        <v>21967</v>
      </c>
      <c r="R2288">
        <v>152</v>
      </c>
      <c r="S2288">
        <v>21967</v>
      </c>
      <c r="T2288">
        <v>2786</v>
      </c>
      <c r="U2288" t="s">
        <v>328</v>
      </c>
      <c r="W2288">
        <v>1158667035</v>
      </c>
      <c r="X2288" s="76">
        <v>44410</v>
      </c>
      <c r="Y2288" s="76">
        <v>44566</v>
      </c>
      <c r="Z2288" s="76">
        <v>44562</v>
      </c>
      <c r="AA2288" s="76">
        <v>44592</v>
      </c>
      <c r="AB2288">
        <v>2949.68</v>
      </c>
      <c r="AC2288" t="s">
        <v>1067</v>
      </c>
      <c r="AD2288" t="s">
        <v>346</v>
      </c>
      <c r="AE2288" t="s">
        <v>324</v>
      </c>
      <c r="AF2288" t="s">
        <v>1474</v>
      </c>
      <c r="AG2288" t="s">
        <v>1468</v>
      </c>
      <c r="AH2288" t="s">
        <v>329</v>
      </c>
      <c r="AI2288" t="s">
        <v>318</v>
      </c>
      <c r="AJ2288" t="s">
        <v>1070</v>
      </c>
      <c r="AK2288">
        <v>86057</v>
      </c>
      <c r="AL2288">
        <v>40</v>
      </c>
      <c r="AM2288" t="s">
        <v>1450</v>
      </c>
      <c r="AN2288" t="s">
        <v>1451</v>
      </c>
      <c r="AO2288">
        <v>208080992</v>
      </c>
    </row>
    <row r="2289" spans="1:41">
      <c r="A2289" t="s">
        <v>315</v>
      </c>
      <c r="D2289" t="s">
        <v>316</v>
      </c>
      <c r="E2289">
        <v>69341</v>
      </c>
      <c r="F2289" t="s">
        <v>317</v>
      </c>
      <c r="G2289" t="s">
        <v>318</v>
      </c>
      <c r="H2289" s="105" t="s">
        <v>927</v>
      </c>
      <c r="I2289" t="s">
        <v>928</v>
      </c>
      <c r="J2289" t="s">
        <v>929</v>
      </c>
      <c r="K2289" t="s">
        <v>930</v>
      </c>
      <c r="L2289">
        <v>61921</v>
      </c>
      <c r="M2289">
        <v>19725</v>
      </c>
      <c r="O2289">
        <v>333080</v>
      </c>
      <c r="P2289" t="s">
        <v>1066</v>
      </c>
      <c r="Q2289">
        <v>21967</v>
      </c>
      <c r="R2289">
        <v>152</v>
      </c>
      <c r="S2289">
        <v>21967</v>
      </c>
      <c r="T2289">
        <v>2786</v>
      </c>
      <c r="U2289" t="s">
        <v>328</v>
      </c>
      <c r="W2289">
        <v>1158667035</v>
      </c>
      <c r="X2289" s="76">
        <v>44410</v>
      </c>
      <c r="Y2289" s="76">
        <v>44566</v>
      </c>
      <c r="Z2289" s="76">
        <v>44562</v>
      </c>
      <c r="AA2289" s="76">
        <v>44592</v>
      </c>
      <c r="AB2289">
        <v>2949.68</v>
      </c>
      <c r="AC2289" t="s">
        <v>1067</v>
      </c>
      <c r="AD2289" t="s">
        <v>346</v>
      </c>
      <c r="AE2289" t="s">
        <v>324</v>
      </c>
      <c r="AF2289" t="s">
        <v>1474</v>
      </c>
      <c r="AG2289" t="s">
        <v>1468</v>
      </c>
      <c r="AH2289" t="s">
        <v>329</v>
      </c>
      <c r="AI2289" t="s">
        <v>318</v>
      </c>
      <c r="AJ2289" t="s">
        <v>1070</v>
      </c>
      <c r="AK2289">
        <v>86057</v>
      </c>
      <c r="AL2289">
        <v>15</v>
      </c>
      <c r="AM2289" t="s">
        <v>934</v>
      </c>
      <c r="AN2289" t="s">
        <v>935</v>
      </c>
      <c r="AO2289">
        <v>208081006</v>
      </c>
    </row>
    <row r="2290" spans="1:41">
      <c r="A2290" t="s">
        <v>315</v>
      </c>
      <c r="D2290" t="s">
        <v>316</v>
      </c>
      <c r="E2290">
        <v>69341</v>
      </c>
      <c r="F2290" t="s">
        <v>317</v>
      </c>
      <c r="G2290" t="s">
        <v>318</v>
      </c>
      <c r="H2290" s="105" t="s">
        <v>927</v>
      </c>
      <c r="I2290" t="s">
        <v>928</v>
      </c>
      <c r="J2290" t="s">
        <v>929</v>
      </c>
      <c r="K2290" t="s">
        <v>930</v>
      </c>
      <c r="L2290">
        <v>61910</v>
      </c>
      <c r="M2290">
        <v>19725</v>
      </c>
      <c r="O2290">
        <v>333080</v>
      </c>
      <c r="P2290" t="s">
        <v>1066</v>
      </c>
      <c r="Q2290">
        <v>21967</v>
      </c>
      <c r="R2290">
        <v>152</v>
      </c>
      <c r="S2290">
        <v>21967</v>
      </c>
      <c r="T2290">
        <v>2786</v>
      </c>
      <c r="U2290" t="s">
        <v>328</v>
      </c>
      <c r="W2290">
        <v>1158667035</v>
      </c>
      <c r="X2290" s="76">
        <v>44410</v>
      </c>
      <c r="Y2290" s="76">
        <v>44566</v>
      </c>
      <c r="Z2290" s="76">
        <v>44562</v>
      </c>
      <c r="AA2290" s="76">
        <v>44592</v>
      </c>
      <c r="AB2290">
        <v>1080.3800000000001</v>
      </c>
      <c r="AC2290" t="s">
        <v>1067</v>
      </c>
      <c r="AD2290" t="s">
        <v>346</v>
      </c>
      <c r="AE2290" t="s">
        <v>324</v>
      </c>
      <c r="AF2290" t="s">
        <v>1474</v>
      </c>
      <c r="AG2290" t="s">
        <v>1468</v>
      </c>
      <c r="AH2290" t="s">
        <v>329</v>
      </c>
      <c r="AI2290" t="s">
        <v>318</v>
      </c>
      <c r="AJ2290" t="s">
        <v>1070</v>
      </c>
      <c r="AK2290">
        <v>86057</v>
      </c>
      <c r="AL2290">
        <v>33</v>
      </c>
      <c r="AM2290" t="s">
        <v>1446</v>
      </c>
      <c r="AN2290" t="s">
        <v>1447</v>
      </c>
      <c r="AO2290">
        <v>208080896</v>
      </c>
    </row>
    <row r="2291" spans="1:41">
      <c r="A2291" t="s">
        <v>315</v>
      </c>
      <c r="D2291" t="s">
        <v>316</v>
      </c>
      <c r="E2291">
        <v>69341</v>
      </c>
      <c r="F2291" t="s">
        <v>317</v>
      </c>
      <c r="G2291" t="s">
        <v>318</v>
      </c>
      <c r="H2291" s="105" t="s">
        <v>927</v>
      </c>
      <c r="I2291" t="s">
        <v>928</v>
      </c>
      <c r="J2291" t="s">
        <v>929</v>
      </c>
      <c r="K2291" t="s">
        <v>930</v>
      </c>
      <c r="L2291">
        <v>61926</v>
      </c>
      <c r="M2291">
        <v>19725</v>
      </c>
      <c r="O2291">
        <v>333080</v>
      </c>
      <c r="P2291" t="s">
        <v>1066</v>
      </c>
      <c r="Q2291">
        <v>21967</v>
      </c>
      <c r="R2291">
        <v>152</v>
      </c>
      <c r="S2291">
        <v>21967</v>
      </c>
      <c r="T2291">
        <v>2786</v>
      </c>
      <c r="U2291" t="s">
        <v>328</v>
      </c>
      <c r="W2291">
        <v>1158667035</v>
      </c>
      <c r="X2291" s="76">
        <v>44410</v>
      </c>
      <c r="Y2291" s="76">
        <v>44566</v>
      </c>
      <c r="Z2291" s="76">
        <v>44562</v>
      </c>
      <c r="AA2291" s="76">
        <v>44592</v>
      </c>
      <c r="AB2291">
        <v>3009.98</v>
      </c>
      <c r="AC2291" t="s">
        <v>1067</v>
      </c>
      <c r="AD2291" t="s">
        <v>346</v>
      </c>
      <c r="AE2291" t="s">
        <v>324</v>
      </c>
      <c r="AF2291" t="s">
        <v>1474</v>
      </c>
      <c r="AG2291" t="s">
        <v>1468</v>
      </c>
      <c r="AH2291" t="s">
        <v>329</v>
      </c>
      <c r="AI2291" t="s">
        <v>318</v>
      </c>
      <c r="AJ2291" t="s">
        <v>1070</v>
      </c>
      <c r="AK2291">
        <v>86057</v>
      </c>
      <c r="AL2291">
        <v>43</v>
      </c>
      <c r="AM2291" t="s">
        <v>1434</v>
      </c>
      <c r="AN2291" t="s">
        <v>1435</v>
      </c>
      <c r="AO2291">
        <v>208081050</v>
      </c>
    </row>
    <row r="2292" spans="1:41">
      <c r="A2292" t="s">
        <v>315</v>
      </c>
      <c r="D2292" t="s">
        <v>316</v>
      </c>
      <c r="E2292">
        <v>69341</v>
      </c>
      <c r="F2292" t="s">
        <v>317</v>
      </c>
      <c r="G2292" t="s">
        <v>318</v>
      </c>
      <c r="H2292" s="105" t="s">
        <v>927</v>
      </c>
      <c r="I2292" t="s">
        <v>928</v>
      </c>
      <c r="J2292" t="s">
        <v>929</v>
      </c>
      <c r="K2292" t="s">
        <v>930</v>
      </c>
      <c r="L2292">
        <v>61924</v>
      </c>
      <c r="M2292">
        <v>19725</v>
      </c>
      <c r="O2292">
        <v>333080</v>
      </c>
      <c r="P2292" t="s">
        <v>1066</v>
      </c>
      <c r="Q2292">
        <v>21967</v>
      </c>
      <c r="R2292">
        <v>152</v>
      </c>
      <c r="S2292">
        <v>21967</v>
      </c>
      <c r="T2292">
        <v>2786</v>
      </c>
      <c r="U2292" t="s">
        <v>328</v>
      </c>
      <c r="W2292">
        <v>1158667035</v>
      </c>
      <c r="X2292" s="76">
        <v>44410</v>
      </c>
      <c r="Y2292" s="76">
        <v>44566</v>
      </c>
      <c r="Z2292" s="76">
        <v>44562</v>
      </c>
      <c r="AA2292" s="76">
        <v>44592</v>
      </c>
      <c r="AB2292">
        <v>2984.85</v>
      </c>
      <c r="AC2292" t="s">
        <v>1067</v>
      </c>
      <c r="AD2292" t="s">
        <v>346</v>
      </c>
      <c r="AE2292" t="s">
        <v>324</v>
      </c>
      <c r="AF2292" t="s">
        <v>1474</v>
      </c>
      <c r="AG2292" t="s">
        <v>1468</v>
      </c>
      <c r="AH2292" t="s">
        <v>329</v>
      </c>
      <c r="AI2292" t="s">
        <v>318</v>
      </c>
      <c r="AJ2292" t="s">
        <v>1070</v>
      </c>
      <c r="AK2292">
        <v>86057</v>
      </c>
      <c r="AL2292">
        <v>19</v>
      </c>
      <c r="AM2292" t="s">
        <v>942</v>
      </c>
      <c r="AN2292" t="s">
        <v>943</v>
      </c>
      <c r="AO2292">
        <v>208081036</v>
      </c>
    </row>
    <row r="2293" spans="1:41">
      <c r="A2293" t="s">
        <v>315</v>
      </c>
      <c r="D2293" t="s">
        <v>316</v>
      </c>
      <c r="E2293">
        <v>69341</v>
      </c>
      <c r="F2293" t="s">
        <v>317</v>
      </c>
      <c r="G2293" t="s">
        <v>318</v>
      </c>
      <c r="H2293" s="105" t="s">
        <v>927</v>
      </c>
      <c r="I2293" t="s">
        <v>928</v>
      </c>
      <c r="J2293" t="s">
        <v>929</v>
      </c>
      <c r="K2293" t="s">
        <v>930</v>
      </c>
      <c r="L2293">
        <v>61917</v>
      </c>
      <c r="M2293">
        <v>19725</v>
      </c>
      <c r="O2293">
        <v>333080</v>
      </c>
      <c r="P2293" t="s">
        <v>1066</v>
      </c>
      <c r="Q2293">
        <v>21967</v>
      </c>
      <c r="R2293">
        <v>152</v>
      </c>
      <c r="S2293">
        <v>21967</v>
      </c>
      <c r="T2293">
        <v>2786</v>
      </c>
      <c r="U2293" t="s">
        <v>328</v>
      </c>
      <c r="W2293">
        <v>1158667035</v>
      </c>
      <c r="X2293" s="76">
        <v>44410</v>
      </c>
      <c r="Y2293" s="76">
        <v>44566</v>
      </c>
      <c r="Z2293" s="76">
        <v>44562</v>
      </c>
      <c r="AA2293" s="76">
        <v>44592</v>
      </c>
      <c r="AB2293">
        <v>3009.98</v>
      </c>
      <c r="AC2293" t="s">
        <v>1067</v>
      </c>
      <c r="AD2293" t="s">
        <v>346</v>
      </c>
      <c r="AE2293" t="s">
        <v>324</v>
      </c>
      <c r="AF2293" t="s">
        <v>1474</v>
      </c>
      <c r="AG2293" t="s">
        <v>1468</v>
      </c>
      <c r="AH2293" t="s">
        <v>329</v>
      </c>
      <c r="AI2293" t="s">
        <v>318</v>
      </c>
      <c r="AJ2293" t="s">
        <v>1070</v>
      </c>
      <c r="AK2293">
        <v>86057</v>
      </c>
      <c r="AL2293">
        <v>21</v>
      </c>
      <c r="AM2293" t="s">
        <v>956</v>
      </c>
      <c r="AN2293" t="s">
        <v>957</v>
      </c>
      <c r="AO2293">
        <v>208080962</v>
      </c>
    </row>
    <row r="2294" spans="1:41">
      <c r="A2294" t="s">
        <v>315</v>
      </c>
      <c r="D2294" t="s">
        <v>316</v>
      </c>
      <c r="E2294">
        <v>69341</v>
      </c>
      <c r="F2294" t="s">
        <v>317</v>
      </c>
      <c r="G2294" t="s">
        <v>318</v>
      </c>
      <c r="H2294" s="105" t="s">
        <v>927</v>
      </c>
      <c r="I2294" t="s">
        <v>928</v>
      </c>
      <c r="J2294" t="s">
        <v>929</v>
      </c>
      <c r="K2294" t="s">
        <v>930</v>
      </c>
      <c r="L2294">
        <v>61950</v>
      </c>
      <c r="M2294">
        <v>19756</v>
      </c>
      <c r="O2294">
        <v>333080</v>
      </c>
      <c r="P2294" t="s">
        <v>1066</v>
      </c>
      <c r="Q2294">
        <v>21968</v>
      </c>
      <c r="R2294">
        <v>152</v>
      </c>
      <c r="S2294">
        <v>21968</v>
      </c>
      <c r="T2294">
        <v>2786</v>
      </c>
      <c r="U2294" t="s">
        <v>328</v>
      </c>
      <c r="W2294">
        <v>1158667035</v>
      </c>
      <c r="X2294" s="76">
        <v>44410</v>
      </c>
      <c r="Y2294" s="76">
        <v>44594</v>
      </c>
      <c r="Z2294" s="76">
        <v>44593</v>
      </c>
      <c r="AA2294" s="76">
        <v>44620</v>
      </c>
      <c r="AB2294">
        <v>2949.68</v>
      </c>
      <c r="AC2294" t="s">
        <v>1067</v>
      </c>
      <c r="AD2294" t="s">
        <v>346</v>
      </c>
      <c r="AE2294" t="s">
        <v>324</v>
      </c>
      <c r="AF2294" t="s">
        <v>1475</v>
      </c>
      <c r="AG2294" t="s">
        <v>1468</v>
      </c>
      <c r="AH2294" t="s">
        <v>329</v>
      </c>
      <c r="AI2294" t="s">
        <v>318</v>
      </c>
      <c r="AJ2294" t="s">
        <v>1070</v>
      </c>
      <c r="AK2294">
        <v>86057</v>
      </c>
      <c r="AL2294">
        <v>42</v>
      </c>
      <c r="AM2294" t="s">
        <v>1107</v>
      </c>
      <c r="AN2294" t="s">
        <v>1431</v>
      </c>
      <c r="AO2294">
        <v>208081043</v>
      </c>
    </row>
    <row r="2295" spans="1:41">
      <c r="A2295" t="s">
        <v>315</v>
      </c>
      <c r="D2295" t="s">
        <v>316</v>
      </c>
      <c r="E2295">
        <v>69341</v>
      </c>
      <c r="F2295" t="s">
        <v>317</v>
      </c>
      <c r="G2295" t="s">
        <v>318</v>
      </c>
      <c r="H2295" s="105" t="s">
        <v>927</v>
      </c>
      <c r="I2295" t="s">
        <v>928</v>
      </c>
      <c r="J2295" t="s">
        <v>929</v>
      </c>
      <c r="K2295" t="s">
        <v>930</v>
      </c>
      <c r="L2295">
        <v>61935</v>
      </c>
      <c r="M2295">
        <v>19756</v>
      </c>
      <c r="O2295">
        <v>333080</v>
      </c>
      <c r="P2295" t="s">
        <v>1066</v>
      </c>
      <c r="Q2295">
        <v>21968</v>
      </c>
      <c r="R2295">
        <v>152</v>
      </c>
      <c r="S2295">
        <v>21968</v>
      </c>
      <c r="T2295">
        <v>2786</v>
      </c>
      <c r="U2295" t="s">
        <v>328</v>
      </c>
      <c r="W2295">
        <v>1158667035</v>
      </c>
      <c r="X2295" s="76">
        <v>44410</v>
      </c>
      <c r="Y2295" s="76">
        <v>44594</v>
      </c>
      <c r="Z2295" s="76">
        <v>44593</v>
      </c>
      <c r="AA2295" s="76">
        <v>44620</v>
      </c>
      <c r="AB2295">
        <v>1080.3800000000001</v>
      </c>
      <c r="AC2295" t="s">
        <v>1067</v>
      </c>
      <c r="AD2295" t="s">
        <v>346</v>
      </c>
      <c r="AE2295" t="s">
        <v>324</v>
      </c>
      <c r="AF2295" t="s">
        <v>1475</v>
      </c>
      <c r="AG2295" t="s">
        <v>1468</v>
      </c>
      <c r="AH2295" t="s">
        <v>329</v>
      </c>
      <c r="AI2295" t="s">
        <v>318</v>
      </c>
      <c r="AJ2295" t="s">
        <v>1070</v>
      </c>
      <c r="AK2295">
        <v>86057</v>
      </c>
      <c r="AL2295">
        <v>33</v>
      </c>
      <c r="AM2295" t="s">
        <v>1446</v>
      </c>
      <c r="AN2295" t="s">
        <v>1447</v>
      </c>
      <c r="AO2295">
        <v>208080896</v>
      </c>
    </row>
    <row r="2296" spans="1:41">
      <c r="A2296" t="s">
        <v>315</v>
      </c>
      <c r="D2296" t="s">
        <v>316</v>
      </c>
      <c r="E2296">
        <v>69341</v>
      </c>
      <c r="F2296" t="s">
        <v>317</v>
      </c>
      <c r="G2296" t="s">
        <v>318</v>
      </c>
      <c r="H2296" s="105" t="s">
        <v>927</v>
      </c>
      <c r="I2296" t="s">
        <v>928</v>
      </c>
      <c r="J2296" t="s">
        <v>929</v>
      </c>
      <c r="K2296" t="s">
        <v>930</v>
      </c>
      <c r="L2296">
        <v>61944</v>
      </c>
      <c r="M2296">
        <v>19756</v>
      </c>
      <c r="O2296">
        <v>333080</v>
      </c>
      <c r="P2296" t="s">
        <v>1066</v>
      </c>
      <c r="Q2296">
        <v>21968</v>
      </c>
      <c r="R2296">
        <v>152</v>
      </c>
      <c r="S2296">
        <v>21968</v>
      </c>
      <c r="T2296">
        <v>2786</v>
      </c>
      <c r="U2296" t="s">
        <v>328</v>
      </c>
      <c r="W2296">
        <v>1158667035</v>
      </c>
      <c r="X2296" s="76">
        <v>44410</v>
      </c>
      <c r="Y2296" s="76">
        <v>44594</v>
      </c>
      <c r="Z2296" s="76">
        <v>44593</v>
      </c>
      <c r="AA2296" s="76">
        <v>44620</v>
      </c>
      <c r="AB2296">
        <v>2859.23</v>
      </c>
      <c r="AC2296" t="s">
        <v>1067</v>
      </c>
      <c r="AD2296" t="s">
        <v>346</v>
      </c>
      <c r="AE2296" t="s">
        <v>324</v>
      </c>
      <c r="AF2296" t="s">
        <v>1475</v>
      </c>
      <c r="AG2296" t="s">
        <v>1468</v>
      </c>
      <c r="AH2296" t="s">
        <v>329</v>
      </c>
      <c r="AI2296" t="s">
        <v>318</v>
      </c>
      <c r="AJ2296" t="s">
        <v>1070</v>
      </c>
      <c r="AK2296">
        <v>86057</v>
      </c>
      <c r="AL2296">
        <v>12</v>
      </c>
      <c r="AM2296" t="s">
        <v>974</v>
      </c>
      <c r="AN2296" t="s">
        <v>975</v>
      </c>
      <c r="AO2296">
        <v>208080985</v>
      </c>
    </row>
    <row r="2297" spans="1:41">
      <c r="A2297" t="s">
        <v>315</v>
      </c>
      <c r="D2297" t="s">
        <v>316</v>
      </c>
      <c r="E2297">
        <v>69341</v>
      </c>
      <c r="F2297" t="s">
        <v>317</v>
      </c>
      <c r="G2297" t="s">
        <v>318</v>
      </c>
      <c r="H2297" s="105" t="s">
        <v>927</v>
      </c>
      <c r="I2297" t="s">
        <v>928</v>
      </c>
      <c r="J2297" t="s">
        <v>929</v>
      </c>
      <c r="K2297" t="s">
        <v>930</v>
      </c>
      <c r="L2297">
        <v>61937</v>
      </c>
      <c r="M2297">
        <v>19756</v>
      </c>
      <c r="O2297">
        <v>333080</v>
      </c>
      <c r="P2297" t="s">
        <v>1066</v>
      </c>
      <c r="Q2297">
        <v>21968</v>
      </c>
      <c r="R2297">
        <v>152</v>
      </c>
      <c r="S2297">
        <v>21968</v>
      </c>
      <c r="T2297">
        <v>2786</v>
      </c>
      <c r="U2297" t="s">
        <v>328</v>
      </c>
      <c r="W2297">
        <v>1158667035</v>
      </c>
      <c r="X2297" s="76">
        <v>44410</v>
      </c>
      <c r="Y2297" s="76">
        <v>44594</v>
      </c>
      <c r="Z2297" s="76">
        <v>44593</v>
      </c>
      <c r="AA2297" s="76">
        <v>44620</v>
      </c>
      <c r="AB2297">
        <v>2949.68</v>
      </c>
      <c r="AC2297" t="s">
        <v>1067</v>
      </c>
      <c r="AD2297" t="s">
        <v>346</v>
      </c>
      <c r="AE2297" t="s">
        <v>324</v>
      </c>
      <c r="AF2297" t="s">
        <v>1475</v>
      </c>
      <c r="AG2297" t="s">
        <v>1468</v>
      </c>
      <c r="AH2297" t="s">
        <v>329</v>
      </c>
      <c r="AI2297" t="s">
        <v>318</v>
      </c>
      <c r="AJ2297" t="s">
        <v>1070</v>
      </c>
      <c r="AK2297">
        <v>86057</v>
      </c>
      <c r="AL2297">
        <v>35</v>
      </c>
      <c r="AM2297" t="s">
        <v>1429</v>
      </c>
      <c r="AN2297" t="s">
        <v>1430</v>
      </c>
      <c r="AO2297">
        <v>208080918</v>
      </c>
    </row>
    <row r="2298" spans="1:41">
      <c r="A2298" t="s">
        <v>315</v>
      </c>
      <c r="D2298" t="s">
        <v>316</v>
      </c>
      <c r="E2298">
        <v>69341</v>
      </c>
      <c r="F2298" t="s">
        <v>317</v>
      </c>
      <c r="G2298" t="s">
        <v>318</v>
      </c>
      <c r="H2298" s="105" t="s">
        <v>927</v>
      </c>
      <c r="I2298" t="s">
        <v>928</v>
      </c>
      <c r="J2298" t="s">
        <v>929</v>
      </c>
      <c r="K2298" t="s">
        <v>930</v>
      </c>
      <c r="L2298">
        <v>61945</v>
      </c>
      <c r="M2298">
        <v>19756</v>
      </c>
      <c r="O2298">
        <v>333080</v>
      </c>
      <c r="P2298" t="s">
        <v>1066</v>
      </c>
      <c r="Q2298">
        <v>21968</v>
      </c>
      <c r="R2298">
        <v>152</v>
      </c>
      <c r="S2298">
        <v>21968</v>
      </c>
      <c r="T2298">
        <v>2786</v>
      </c>
      <c r="U2298" t="s">
        <v>328</v>
      </c>
      <c r="W2298">
        <v>1158667035</v>
      </c>
      <c r="X2298" s="76">
        <v>44410</v>
      </c>
      <c r="Y2298" s="76">
        <v>44594</v>
      </c>
      <c r="Z2298" s="76">
        <v>44593</v>
      </c>
      <c r="AA2298" s="76">
        <v>44620</v>
      </c>
      <c r="AB2298">
        <v>2949.68</v>
      </c>
      <c r="AC2298" t="s">
        <v>1067</v>
      </c>
      <c r="AD2298" t="s">
        <v>346</v>
      </c>
      <c r="AE2298" t="s">
        <v>324</v>
      </c>
      <c r="AF2298" t="s">
        <v>1475</v>
      </c>
      <c r="AG2298" t="s">
        <v>1468</v>
      </c>
      <c r="AH2298" t="s">
        <v>329</v>
      </c>
      <c r="AI2298" t="s">
        <v>318</v>
      </c>
      <c r="AJ2298" t="s">
        <v>1070</v>
      </c>
      <c r="AK2298">
        <v>86057</v>
      </c>
      <c r="AL2298">
        <v>40</v>
      </c>
      <c r="AM2298" t="s">
        <v>1450</v>
      </c>
      <c r="AN2298" t="s">
        <v>1451</v>
      </c>
      <c r="AO2298">
        <v>208080992</v>
      </c>
    </row>
    <row r="2299" spans="1:41">
      <c r="A2299" t="s">
        <v>315</v>
      </c>
      <c r="D2299" t="s">
        <v>316</v>
      </c>
      <c r="E2299">
        <v>69341</v>
      </c>
      <c r="F2299" t="s">
        <v>317</v>
      </c>
      <c r="G2299" t="s">
        <v>318</v>
      </c>
      <c r="H2299" s="105" t="s">
        <v>927</v>
      </c>
      <c r="I2299" t="s">
        <v>928</v>
      </c>
      <c r="J2299" t="s">
        <v>929</v>
      </c>
      <c r="K2299" t="s">
        <v>930</v>
      </c>
      <c r="L2299">
        <v>61934</v>
      </c>
      <c r="M2299">
        <v>19756</v>
      </c>
      <c r="O2299">
        <v>333080</v>
      </c>
      <c r="P2299" t="s">
        <v>1066</v>
      </c>
      <c r="Q2299">
        <v>21968</v>
      </c>
      <c r="R2299">
        <v>152</v>
      </c>
      <c r="S2299">
        <v>21968</v>
      </c>
      <c r="T2299">
        <v>2786</v>
      </c>
      <c r="U2299" t="s">
        <v>328</v>
      </c>
      <c r="W2299">
        <v>1158667035</v>
      </c>
      <c r="X2299" s="76">
        <v>44410</v>
      </c>
      <c r="Y2299" s="76">
        <v>44594</v>
      </c>
      <c r="Z2299" s="76">
        <v>44593</v>
      </c>
      <c r="AA2299" s="76">
        <v>44620</v>
      </c>
      <c r="AB2299">
        <v>3009.98</v>
      </c>
      <c r="AC2299" t="s">
        <v>1067</v>
      </c>
      <c r="AD2299" t="s">
        <v>346</v>
      </c>
      <c r="AE2299" t="s">
        <v>324</v>
      </c>
      <c r="AF2299" t="s">
        <v>1475</v>
      </c>
      <c r="AG2299" t="s">
        <v>1468</v>
      </c>
      <c r="AH2299" t="s">
        <v>329</v>
      </c>
      <c r="AI2299" t="s">
        <v>318</v>
      </c>
      <c r="AJ2299" t="s">
        <v>1070</v>
      </c>
      <c r="AK2299">
        <v>86057</v>
      </c>
      <c r="AL2299">
        <v>20</v>
      </c>
      <c r="AM2299" t="s">
        <v>952</v>
      </c>
      <c r="AN2299" t="s">
        <v>953</v>
      </c>
      <c r="AO2299">
        <v>208080880</v>
      </c>
    </row>
    <row r="2300" spans="1:41">
      <c r="A2300" t="s">
        <v>315</v>
      </c>
      <c r="D2300" t="s">
        <v>316</v>
      </c>
      <c r="E2300">
        <v>69341</v>
      </c>
      <c r="F2300" t="s">
        <v>317</v>
      </c>
      <c r="G2300" t="s">
        <v>318</v>
      </c>
      <c r="H2300" s="105" t="s">
        <v>927</v>
      </c>
      <c r="I2300" t="s">
        <v>928</v>
      </c>
      <c r="J2300" t="s">
        <v>929</v>
      </c>
      <c r="K2300" t="s">
        <v>930</v>
      </c>
      <c r="L2300">
        <v>61953</v>
      </c>
      <c r="M2300">
        <v>19756</v>
      </c>
      <c r="O2300">
        <v>333080</v>
      </c>
      <c r="P2300" t="s">
        <v>1066</v>
      </c>
      <c r="Q2300">
        <v>21968</v>
      </c>
      <c r="R2300">
        <v>152</v>
      </c>
      <c r="S2300">
        <v>21968</v>
      </c>
      <c r="T2300">
        <v>2786</v>
      </c>
      <c r="U2300" t="s">
        <v>328</v>
      </c>
      <c r="W2300">
        <v>1158667035</v>
      </c>
      <c r="X2300" s="76">
        <v>44410</v>
      </c>
      <c r="Y2300" s="76">
        <v>44594</v>
      </c>
      <c r="Z2300" s="76">
        <v>44593</v>
      </c>
      <c r="AA2300" s="76">
        <v>44620</v>
      </c>
      <c r="AB2300">
        <v>2949.68</v>
      </c>
      <c r="AC2300" t="s">
        <v>1067</v>
      </c>
      <c r="AD2300" t="s">
        <v>346</v>
      </c>
      <c r="AE2300" t="s">
        <v>324</v>
      </c>
      <c r="AF2300" t="s">
        <v>1475</v>
      </c>
      <c r="AG2300" t="s">
        <v>1468</v>
      </c>
      <c r="AH2300" t="s">
        <v>329</v>
      </c>
      <c r="AI2300" t="s">
        <v>318</v>
      </c>
      <c r="AJ2300" t="s">
        <v>1070</v>
      </c>
      <c r="AK2300">
        <v>86057</v>
      </c>
      <c r="AL2300">
        <v>45</v>
      </c>
      <c r="AM2300" t="s">
        <v>1427</v>
      </c>
      <c r="AN2300" t="s">
        <v>1428</v>
      </c>
      <c r="AO2300">
        <v>208081073</v>
      </c>
    </row>
    <row r="2301" spans="1:41">
      <c r="A2301" t="s">
        <v>315</v>
      </c>
      <c r="D2301" t="s">
        <v>316</v>
      </c>
      <c r="E2301">
        <v>69341</v>
      </c>
      <c r="F2301" t="s">
        <v>317</v>
      </c>
      <c r="G2301" t="s">
        <v>318</v>
      </c>
      <c r="H2301" s="105" t="s">
        <v>927</v>
      </c>
      <c r="I2301" t="s">
        <v>928</v>
      </c>
      <c r="J2301" t="s">
        <v>929</v>
      </c>
      <c r="K2301" t="s">
        <v>930</v>
      </c>
      <c r="L2301">
        <v>61947</v>
      </c>
      <c r="M2301">
        <v>19756</v>
      </c>
      <c r="O2301">
        <v>333080</v>
      </c>
      <c r="P2301" t="s">
        <v>1066</v>
      </c>
      <c r="Q2301">
        <v>21968</v>
      </c>
      <c r="R2301">
        <v>152</v>
      </c>
      <c r="S2301">
        <v>21968</v>
      </c>
      <c r="T2301">
        <v>2786</v>
      </c>
      <c r="U2301" t="s">
        <v>328</v>
      </c>
      <c r="W2301">
        <v>1158667035</v>
      </c>
      <c r="X2301" s="76">
        <v>44410</v>
      </c>
      <c r="Y2301" s="76">
        <v>44594</v>
      </c>
      <c r="Z2301" s="76">
        <v>44593</v>
      </c>
      <c r="AA2301" s="76">
        <v>44620</v>
      </c>
      <c r="AB2301">
        <v>2949.68</v>
      </c>
      <c r="AC2301" t="s">
        <v>1067</v>
      </c>
      <c r="AD2301" t="s">
        <v>346</v>
      </c>
      <c r="AE2301" t="s">
        <v>324</v>
      </c>
      <c r="AF2301" t="s">
        <v>1475</v>
      </c>
      <c r="AG2301" t="s">
        <v>1468</v>
      </c>
      <c r="AH2301" t="s">
        <v>329</v>
      </c>
      <c r="AI2301" t="s">
        <v>318</v>
      </c>
      <c r="AJ2301" t="s">
        <v>1070</v>
      </c>
      <c r="AK2301">
        <v>86057</v>
      </c>
      <c r="AL2301">
        <v>41</v>
      </c>
      <c r="AM2301" t="s">
        <v>1438</v>
      </c>
      <c r="AN2301" t="s">
        <v>1439</v>
      </c>
      <c r="AO2301">
        <v>208081013</v>
      </c>
    </row>
    <row r="2302" spans="1:41">
      <c r="A2302" t="s">
        <v>315</v>
      </c>
      <c r="D2302" t="s">
        <v>316</v>
      </c>
      <c r="E2302">
        <v>69341</v>
      </c>
      <c r="F2302" t="s">
        <v>317</v>
      </c>
      <c r="G2302" t="s">
        <v>318</v>
      </c>
      <c r="H2302" s="105" t="s">
        <v>927</v>
      </c>
      <c r="I2302" t="s">
        <v>928</v>
      </c>
      <c r="J2302" t="s">
        <v>929</v>
      </c>
      <c r="K2302" t="s">
        <v>930</v>
      </c>
      <c r="L2302">
        <v>61951</v>
      </c>
      <c r="M2302">
        <v>19756</v>
      </c>
      <c r="O2302">
        <v>333080</v>
      </c>
      <c r="P2302" t="s">
        <v>1066</v>
      </c>
      <c r="Q2302">
        <v>21968</v>
      </c>
      <c r="R2302">
        <v>152</v>
      </c>
      <c r="S2302">
        <v>21968</v>
      </c>
      <c r="T2302">
        <v>2786</v>
      </c>
      <c r="U2302" t="s">
        <v>328</v>
      </c>
      <c r="W2302">
        <v>1158667035</v>
      </c>
      <c r="X2302" s="76">
        <v>44410</v>
      </c>
      <c r="Y2302" s="76">
        <v>44594</v>
      </c>
      <c r="Z2302" s="76">
        <v>44593</v>
      </c>
      <c r="AA2302" s="76">
        <v>44620</v>
      </c>
      <c r="AB2302">
        <v>3009.98</v>
      </c>
      <c r="AC2302" t="s">
        <v>1067</v>
      </c>
      <c r="AD2302" t="s">
        <v>346</v>
      </c>
      <c r="AE2302" t="s">
        <v>324</v>
      </c>
      <c r="AF2302" t="s">
        <v>1475</v>
      </c>
      <c r="AG2302" t="s">
        <v>1468</v>
      </c>
      <c r="AH2302" t="s">
        <v>329</v>
      </c>
      <c r="AI2302" t="s">
        <v>318</v>
      </c>
      <c r="AJ2302" t="s">
        <v>1070</v>
      </c>
      <c r="AK2302">
        <v>86057</v>
      </c>
      <c r="AL2302">
        <v>43</v>
      </c>
      <c r="AM2302" t="s">
        <v>1434</v>
      </c>
      <c r="AN2302" t="s">
        <v>1435</v>
      </c>
      <c r="AO2302">
        <v>208081050</v>
      </c>
    </row>
    <row r="2303" spans="1:41">
      <c r="A2303" t="s">
        <v>315</v>
      </c>
      <c r="D2303" t="s">
        <v>316</v>
      </c>
      <c r="E2303">
        <v>69341</v>
      </c>
      <c r="F2303" t="s">
        <v>317</v>
      </c>
      <c r="G2303" t="s">
        <v>318</v>
      </c>
      <c r="H2303" s="105" t="s">
        <v>927</v>
      </c>
      <c r="I2303" t="s">
        <v>928</v>
      </c>
      <c r="J2303" t="s">
        <v>929</v>
      </c>
      <c r="K2303" t="s">
        <v>930</v>
      </c>
      <c r="L2303">
        <v>61941</v>
      </c>
      <c r="M2303">
        <v>19756</v>
      </c>
      <c r="O2303">
        <v>333080</v>
      </c>
      <c r="P2303" t="s">
        <v>1066</v>
      </c>
      <c r="Q2303">
        <v>21968</v>
      </c>
      <c r="R2303">
        <v>152</v>
      </c>
      <c r="S2303">
        <v>21968</v>
      </c>
      <c r="T2303">
        <v>2786</v>
      </c>
      <c r="U2303" t="s">
        <v>328</v>
      </c>
      <c r="W2303">
        <v>1158667035</v>
      </c>
      <c r="X2303" s="76">
        <v>44410</v>
      </c>
      <c r="Y2303" s="76">
        <v>44594</v>
      </c>
      <c r="Z2303" s="76">
        <v>44593</v>
      </c>
      <c r="AA2303" s="76">
        <v>44620</v>
      </c>
      <c r="AB2303">
        <v>2949.68</v>
      </c>
      <c r="AC2303" t="s">
        <v>1067</v>
      </c>
      <c r="AD2303" t="s">
        <v>346</v>
      </c>
      <c r="AE2303" t="s">
        <v>324</v>
      </c>
      <c r="AF2303" t="s">
        <v>1475</v>
      </c>
      <c r="AG2303" t="s">
        <v>1468</v>
      </c>
      <c r="AH2303" t="s">
        <v>329</v>
      </c>
      <c r="AI2303" t="s">
        <v>318</v>
      </c>
      <c r="AJ2303" t="s">
        <v>1070</v>
      </c>
      <c r="AK2303">
        <v>86057</v>
      </c>
      <c r="AL2303">
        <v>39</v>
      </c>
      <c r="AM2303" t="s">
        <v>1432</v>
      </c>
      <c r="AN2303" t="s">
        <v>1433</v>
      </c>
      <c r="AO2303">
        <v>208080955</v>
      </c>
    </row>
    <row r="2304" spans="1:41">
      <c r="A2304" t="s">
        <v>315</v>
      </c>
      <c r="D2304" t="s">
        <v>316</v>
      </c>
      <c r="E2304">
        <v>69341</v>
      </c>
      <c r="F2304" t="s">
        <v>317</v>
      </c>
      <c r="G2304" t="s">
        <v>318</v>
      </c>
      <c r="H2304" s="105" t="s">
        <v>927</v>
      </c>
      <c r="I2304" t="s">
        <v>928</v>
      </c>
      <c r="J2304" t="s">
        <v>929</v>
      </c>
      <c r="K2304" t="s">
        <v>930</v>
      </c>
      <c r="L2304">
        <v>61942</v>
      </c>
      <c r="M2304">
        <v>19756</v>
      </c>
      <c r="O2304">
        <v>333080</v>
      </c>
      <c r="P2304" t="s">
        <v>1066</v>
      </c>
      <c r="Q2304">
        <v>21968</v>
      </c>
      <c r="R2304">
        <v>152</v>
      </c>
      <c r="S2304">
        <v>21968</v>
      </c>
      <c r="T2304">
        <v>2786</v>
      </c>
      <c r="U2304" t="s">
        <v>328</v>
      </c>
      <c r="W2304">
        <v>1158667035</v>
      </c>
      <c r="X2304" s="76">
        <v>44410</v>
      </c>
      <c r="Y2304" s="76">
        <v>44594</v>
      </c>
      <c r="Z2304" s="76">
        <v>44593</v>
      </c>
      <c r="AA2304" s="76">
        <v>44620</v>
      </c>
      <c r="AB2304">
        <v>3009.98</v>
      </c>
      <c r="AC2304" t="s">
        <v>1067</v>
      </c>
      <c r="AD2304" t="s">
        <v>346</v>
      </c>
      <c r="AE2304" t="s">
        <v>324</v>
      </c>
      <c r="AF2304" t="s">
        <v>1475</v>
      </c>
      <c r="AG2304" t="s">
        <v>1468</v>
      </c>
      <c r="AH2304" t="s">
        <v>329</v>
      </c>
      <c r="AI2304" t="s">
        <v>318</v>
      </c>
      <c r="AJ2304" t="s">
        <v>1070</v>
      </c>
      <c r="AK2304">
        <v>86057</v>
      </c>
      <c r="AL2304">
        <v>21</v>
      </c>
      <c r="AM2304" t="s">
        <v>956</v>
      </c>
      <c r="AN2304" t="s">
        <v>957</v>
      </c>
      <c r="AO2304">
        <v>208080962</v>
      </c>
    </row>
    <row r="2305" spans="1:41">
      <c r="A2305" t="s">
        <v>315</v>
      </c>
      <c r="D2305" t="s">
        <v>316</v>
      </c>
      <c r="E2305">
        <v>69341</v>
      </c>
      <c r="F2305" t="s">
        <v>317</v>
      </c>
      <c r="G2305" t="s">
        <v>318</v>
      </c>
      <c r="H2305" s="105" t="s">
        <v>927</v>
      </c>
      <c r="I2305" t="s">
        <v>928</v>
      </c>
      <c r="J2305" t="s">
        <v>929</v>
      </c>
      <c r="K2305" t="s">
        <v>930</v>
      </c>
      <c r="L2305">
        <v>61931</v>
      </c>
      <c r="M2305">
        <v>19756</v>
      </c>
      <c r="O2305">
        <v>333080</v>
      </c>
      <c r="P2305" t="s">
        <v>1066</v>
      </c>
      <c r="Q2305">
        <v>21968</v>
      </c>
      <c r="R2305">
        <v>152</v>
      </c>
      <c r="S2305">
        <v>21968</v>
      </c>
      <c r="T2305">
        <v>2786</v>
      </c>
      <c r="U2305" t="s">
        <v>328</v>
      </c>
      <c r="W2305">
        <v>1158667035</v>
      </c>
      <c r="X2305" s="76">
        <v>44410</v>
      </c>
      <c r="Y2305" s="76">
        <v>44594</v>
      </c>
      <c r="Z2305" s="76">
        <v>44593</v>
      </c>
      <c r="AA2305" s="76">
        <v>44620</v>
      </c>
      <c r="AB2305">
        <v>2949.68</v>
      </c>
      <c r="AC2305" t="s">
        <v>1067</v>
      </c>
      <c r="AD2305" t="s">
        <v>346</v>
      </c>
      <c r="AE2305" t="s">
        <v>324</v>
      </c>
      <c r="AF2305" t="s">
        <v>1475</v>
      </c>
      <c r="AG2305" t="s">
        <v>1468</v>
      </c>
      <c r="AH2305" t="s">
        <v>329</v>
      </c>
      <c r="AI2305" t="s">
        <v>318</v>
      </c>
      <c r="AJ2305" t="s">
        <v>1070</v>
      </c>
      <c r="AK2305">
        <v>86057</v>
      </c>
      <c r="AL2305">
        <v>17</v>
      </c>
      <c r="AM2305" t="s">
        <v>936</v>
      </c>
      <c r="AN2305" t="s">
        <v>937</v>
      </c>
      <c r="AO2305">
        <v>208080850</v>
      </c>
    </row>
    <row r="2306" spans="1:41">
      <c r="A2306" t="s">
        <v>315</v>
      </c>
      <c r="D2306" t="s">
        <v>316</v>
      </c>
      <c r="E2306">
        <v>69341</v>
      </c>
      <c r="F2306" t="s">
        <v>317</v>
      </c>
      <c r="G2306" t="s">
        <v>318</v>
      </c>
      <c r="H2306" s="105" t="s">
        <v>927</v>
      </c>
      <c r="I2306" t="s">
        <v>928</v>
      </c>
      <c r="J2306" t="s">
        <v>929</v>
      </c>
      <c r="K2306" t="s">
        <v>930</v>
      </c>
      <c r="L2306">
        <v>61939</v>
      </c>
      <c r="M2306">
        <v>19756</v>
      </c>
      <c r="O2306">
        <v>333080</v>
      </c>
      <c r="P2306" t="s">
        <v>1066</v>
      </c>
      <c r="Q2306">
        <v>21968</v>
      </c>
      <c r="R2306">
        <v>152</v>
      </c>
      <c r="S2306">
        <v>21968</v>
      </c>
      <c r="T2306">
        <v>2786</v>
      </c>
      <c r="U2306" t="s">
        <v>328</v>
      </c>
      <c r="W2306">
        <v>1158667035</v>
      </c>
      <c r="X2306" s="76">
        <v>44410</v>
      </c>
      <c r="Y2306" s="76">
        <v>44594</v>
      </c>
      <c r="Z2306" s="76">
        <v>44593</v>
      </c>
      <c r="AA2306" s="76">
        <v>44620</v>
      </c>
      <c r="AB2306">
        <v>2246.1799999999998</v>
      </c>
      <c r="AC2306" t="s">
        <v>1067</v>
      </c>
      <c r="AD2306" t="s">
        <v>346</v>
      </c>
      <c r="AE2306" t="s">
        <v>324</v>
      </c>
      <c r="AF2306" t="s">
        <v>1475</v>
      </c>
      <c r="AG2306" t="s">
        <v>1468</v>
      </c>
      <c r="AH2306" t="s">
        <v>329</v>
      </c>
      <c r="AI2306" t="s">
        <v>318</v>
      </c>
      <c r="AJ2306" t="s">
        <v>1070</v>
      </c>
      <c r="AK2306">
        <v>86057</v>
      </c>
      <c r="AL2306">
        <v>37</v>
      </c>
      <c r="AM2306" t="s">
        <v>1442</v>
      </c>
      <c r="AN2306" t="s">
        <v>1443</v>
      </c>
      <c r="AO2306">
        <v>208080932</v>
      </c>
    </row>
    <row r="2307" spans="1:41">
      <c r="A2307" t="s">
        <v>315</v>
      </c>
      <c r="D2307" t="s">
        <v>316</v>
      </c>
      <c r="E2307">
        <v>69341</v>
      </c>
      <c r="F2307" t="s">
        <v>317</v>
      </c>
      <c r="G2307" t="s">
        <v>318</v>
      </c>
      <c r="H2307" s="105" t="s">
        <v>927</v>
      </c>
      <c r="I2307" t="s">
        <v>928</v>
      </c>
      <c r="J2307" t="s">
        <v>929</v>
      </c>
      <c r="K2307" t="s">
        <v>930</v>
      </c>
      <c r="L2307">
        <v>61946</v>
      </c>
      <c r="M2307">
        <v>19756</v>
      </c>
      <c r="O2307">
        <v>333080</v>
      </c>
      <c r="P2307" t="s">
        <v>1066</v>
      </c>
      <c r="Q2307">
        <v>21968</v>
      </c>
      <c r="R2307">
        <v>152</v>
      </c>
      <c r="S2307">
        <v>21968</v>
      </c>
      <c r="T2307">
        <v>2786</v>
      </c>
      <c r="U2307" t="s">
        <v>328</v>
      </c>
      <c r="W2307">
        <v>1158667035</v>
      </c>
      <c r="X2307" s="76">
        <v>44410</v>
      </c>
      <c r="Y2307" s="76">
        <v>44594</v>
      </c>
      <c r="Z2307" s="76">
        <v>44593</v>
      </c>
      <c r="AA2307" s="76">
        <v>44620</v>
      </c>
      <c r="AB2307">
        <v>2949.68</v>
      </c>
      <c r="AC2307" t="s">
        <v>1067</v>
      </c>
      <c r="AD2307" t="s">
        <v>346</v>
      </c>
      <c r="AE2307" t="s">
        <v>324</v>
      </c>
      <c r="AF2307" t="s">
        <v>1475</v>
      </c>
      <c r="AG2307" t="s">
        <v>1468</v>
      </c>
      <c r="AH2307" t="s">
        <v>329</v>
      </c>
      <c r="AI2307" t="s">
        <v>318</v>
      </c>
      <c r="AJ2307" t="s">
        <v>1070</v>
      </c>
      <c r="AK2307">
        <v>86057</v>
      </c>
      <c r="AL2307">
        <v>15</v>
      </c>
      <c r="AM2307" t="s">
        <v>934</v>
      </c>
      <c r="AN2307" t="s">
        <v>935</v>
      </c>
      <c r="AO2307">
        <v>208081006</v>
      </c>
    </row>
    <row r="2308" spans="1:41">
      <c r="A2308" t="s">
        <v>315</v>
      </c>
      <c r="D2308" t="s">
        <v>316</v>
      </c>
      <c r="E2308">
        <v>69341</v>
      </c>
      <c r="F2308" t="s">
        <v>317</v>
      </c>
      <c r="G2308" t="s">
        <v>318</v>
      </c>
      <c r="H2308" s="105" t="s">
        <v>927</v>
      </c>
      <c r="I2308" t="s">
        <v>928</v>
      </c>
      <c r="J2308" t="s">
        <v>929</v>
      </c>
      <c r="K2308" t="s">
        <v>930</v>
      </c>
      <c r="L2308">
        <v>61954</v>
      </c>
      <c r="M2308">
        <v>19756</v>
      </c>
      <c r="O2308">
        <v>333080</v>
      </c>
      <c r="P2308" t="s">
        <v>1066</v>
      </c>
      <c r="Q2308">
        <v>21968</v>
      </c>
      <c r="R2308">
        <v>152</v>
      </c>
      <c r="S2308">
        <v>21968</v>
      </c>
      <c r="T2308">
        <v>2786</v>
      </c>
      <c r="U2308" t="s">
        <v>328</v>
      </c>
      <c r="W2308">
        <v>1158667035</v>
      </c>
      <c r="X2308" s="76">
        <v>44410</v>
      </c>
      <c r="Y2308" s="76">
        <v>44594</v>
      </c>
      <c r="Z2308" s="76">
        <v>44593</v>
      </c>
      <c r="AA2308" s="76">
        <v>44620</v>
      </c>
      <c r="AB2308">
        <v>3009.98</v>
      </c>
      <c r="AC2308" t="s">
        <v>1067</v>
      </c>
      <c r="AD2308" t="s">
        <v>346</v>
      </c>
      <c r="AE2308" t="s">
        <v>324</v>
      </c>
      <c r="AF2308" t="s">
        <v>1475</v>
      </c>
      <c r="AG2308" t="s">
        <v>1468</v>
      </c>
      <c r="AH2308" t="s">
        <v>329</v>
      </c>
      <c r="AI2308" t="s">
        <v>318</v>
      </c>
      <c r="AJ2308" t="s">
        <v>1070</v>
      </c>
      <c r="AK2308">
        <v>86057</v>
      </c>
      <c r="AL2308">
        <v>46</v>
      </c>
      <c r="AM2308" t="s">
        <v>1444</v>
      </c>
      <c r="AN2308" t="s">
        <v>1445</v>
      </c>
      <c r="AO2308">
        <v>208081080</v>
      </c>
    </row>
    <row r="2309" spans="1:41">
      <c r="A2309" t="s">
        <v>315</v>
      </c>
      <c r="D2309" t="s">
        <v>316</v>
      </c>
      <c r="E2309">
        <v>69341</v>
      </c>
      <c r="F2309" t="s">
        <v>317</v>
      </c>
      <c r="G2309" t="s">
        <v>318</v>
      </c>
      <c r="H2309" s="105" t="s">
        <v>927</v>
      </c>
      <c r="I2309" t="s">
        <v>928</v>
      </c>
      <c r="J2309" t="s">
        <v>929</v>
      </c>
      <c r="K2309" t="s">
        <v>930</v>
      </c>
      <c r="L2309">
        <v>61948</v>
      </c>
      <c r="M2309">
        <v>19756</v>
      </c>
      <c r="O2309">
        <v>333080</v>
      </c>
      <c r="P2309" t="s">
        <v>1066</v>
      </c>
      <c r="Q2309">
        <v>21968</v>
      </c>
      <c r="R2309">
        <v>152</v>
      </c>
      <c r="S2309">
        <v>21968</v>
      </c>
      <c r="T2309">
        <v>2786</v>
      </c>
      <c r="U2309" t="s">
        <v>328</v>
      </c>
      <c r="W2309">
        <v>1158667035</v>
      </c>
      <c r="X2309" s="76">
        <v>44410</v>
      </c>
      <c r="Y2309" s="76">
        <v>44594</v>
      </c>
      <c r="Z2309" s="76">
        <v>44593</v>
      </c>
      <c r="AA2309" s="76">
        <v>44620</v>
      </c>
      <c r="AB2309">
        <v>1080.3800000000001</v>
      </c>
      <c r="AC2309" t="s">
        <v>1067</v>
      </c>
      <c r="AD2309" t="s">
        <v>346</v>
      </c>
      <c r="AE2309" t="s">
        <v>324</v>
      </c>
      <c r="AF2309" t="s">
        <v>1475</v>
      </c>
      <c r="AG2309" t="s">
        <v>1468</v>
      </c>
      <c r="AH2309" t="s">
        <v>329</v>
      </c>
      <c r="AI2309" t="s">
        <v>318</v>
      </c>
      <c r="AJ2309" t="s">
        <v>1070</v>
      </c>
      <c r="AK2309">
        <v>86057</v>
      </c>
      <c r="AL2309">
        <v>11</v>
      </c>
      <c r="AM2309" t="s">
        <v>958</v>
      </c>
      <c r="AN2309" t="s">
        <v>959</v>
      </c>
      <c r="AO2309">
        <v>208081020</v>
      </c>
    </row>
    <row r="2310" spans="1:41">
      <c r="A2310" t="s">
        <v>315</v>
      </c>
      <c r="D2310" t="s">
        <v>316</v>
      </c>
      <c r="E2310">
        <v>69341</v>
      </c>
      <c r="F2310" t="s">
        <v>317</v>
      </c>
      <c r="G2310" t="s">
        <v>318</v>
      </c>
      <c r="H2310" s="105" t="s">
        <v>927</v>
      </c>
      <c r="I2310" t="s">
        <v>928</v>
      </c>
      <c r="J2310" t="s">
        <v>929</v>
      </c>
      <c r="K2310" t="s">
        <v>930</v>
      </c>
      <c r="L2310">
        <v>61952</v>
      </c>
      <c r="M2310">
        <v>19756</v>
      </c>
      <c r="O2310">
        <v>333080</v>
      </c>
      <c r="P2310" t="s">
        <v>1066</v>
      </c>
      <c r="Q2310">
        <v>21968</v>
      </c>
      <c r="R2310">
        <v>152</v>
      </c>
      <c r="S2310">
        <v>21968</v>
      </c>
      <c r="T2310">
        <v>2786</v>
      </c>
      <c r="U2310" t="s">
        <v>328</v>
      </c>
      <c r="W2310">
        <v>1158667035</v>
      </c>
      <c r="X2310" s="76">
        <v>44410</v>
      </c>
      <c r="Y2310" s="76">
        <v>44594</v>
      </c>
      <c r="Z2310" s="76">
        <v>44593</v>
      </c>
      <c r="AA2310" s="76">
        <v>44620</v>
      </c>
      <c r="AB2310">
        <v>2949.68</v>
      </c>
      <c r="AC2310" t="s">
        <v>1067</v>
      </c>
      <c r="AD2310" t="s">
        <v>346</v>
      </c>
      <c r="AE2310" t="s">
        <v>324</v>
      </c>
      <c r="AF2310" t="s">
        <v>1475</v>
      </c>
      <c r="AG2310" t="s">
        <v>1468</v>
      </c>
      <c r="AH2310" t="s">
        <v>329</v>
      </c>
      <c r="AI2310" t="s">
        <v>318</v>
      </c>
      <c r="AJ2310" t="s">
        <v>1070</v>
      </c>
      <c r="AK2310">
        <v>86057</v>
      </c>
      <c r="AL2310">
        <v>44</v>
      </c>
      <c r="AM2310" t="s">
        <v>1448</v>
      </c>
      <c r="AN2310" t="s">
        <v>1449</v>
      </c>
      <c r="AO2310">
        <v>208081066</v>
      </c>
    </row>
    <row r="2311" spans="1:41">
      <c r="A2311" t="s">
        <v>315</v>
      </c>
      <c r="D2311" t="s">
        <v>316</v>
      </c>
      <c r="E2311">
        <v>69341</v>
      </c>
      <c r="F2311" t="s">
        <v>317</v>
      </c>
      <c r="G2311" t="s">
        <v>318</v>
      </c>
      <c r="H2311" s="105" t="s">
        <v>927</v>
      </c>
      <c r="I2311" t="s">
        <v>928</v>
      </c>
      <c r="J2311" t="s">
        <v>929</v>
      </c>
      <c r="K2311" t="s">
        <v>930</v>
      </c>
      <c r="L2311">
        <v>61938</v>
      </c>
      <c r="M2311">
        <v>19756</v>
      </c>
      <c r="O2311">
        <v>333080</v>
      </c>
      <c r="P2311" t="s">
        <v>1066</v>
      </c>
      <c r="Q2311">
        <v>21968</v>
      </c>
      <c r="R2311">
        <v>152</v>
      </c>
      <c r="S2311">
        <v>21968</v>
      </c>
      <c r="T2311">
        <v>2786</v>
      </c>
      <c r="U2311" t="s">
        <v>328</v>
      </c>
      <c r="W2311">
        <v>1158667035</v>
      </c>
      <c r="X2311" s="76">
        <v>44410</v>
      </c>
      <c r="Y2311" s="76">
        <v>44594</v>
      </c>
      <c r="Z2311" s="76">
        <v>44593</v>
      </c>
      <c r="AA2311" s="76">
        <v>44620</v>
      </c>
      <c r="AB2311">
        <v>1080.3800000000001</v>
      </c>
      <c r="AC2311" t="s">
        <v>1067</v>
      </c>
      <c r="AD2311" t="s">
        <v>346</v>
      </c>
      <c r="AE2311" t="s">
        <v>324</v>
      </c>
      <c r="AF2311" t="s">
        <v>1475</v>
      </c>
      <c r="AG2311" t="s">
        <v>1468</v>
      </c>
      <c r="AH2311" t="s">
        <v>329</v>
      </c>
      <c r="AI2311" t="s">
        <v>318</v>
      </c>
      <c r="AJ2311" t="s">
        <v>1070</v>
      </c>
      <c r="AK2311">
        <v>86057</v>
      </c>
      <c r="AL2311">
        <v>36</v>
      </c>
      <c r="AM2311" t="s">
        <v>1425</v>
      </c>
      <c r="AN2311" t="s">
        <v>1426</v>
      </c>
      <c r="AO2311">
        <v>208080925</v>
      </c>
    </row>
    <row r="2312" spans="1:41">
      <c r="A2312" t="s">
        <v>315</v>
      </c>
      <c r="D2312" t="s">
        <v>316</v>
      </c>
      <c r="E2312">
        <v>69341</v>
      </c>
      <c r="F2312" t="s">
        <v>317</v>
      </c>
      <c r="G2312" t="s">
        <v>318</v>
      </c>
      <c r="H2312" s="105" t="s">
        <v>927</v>
      </c>
      <c r="I2312" t="s">
        <v>928</v>
      </c>
      <c r="J2312" t="s">
        <v>929</v>
      </c>
      <c r="K2312" t="s">
        <v>930</v>
      </c>
      <c r="L2312">
        <v>61949</v>
      </c>
      <c r="M2312">
        <v>19756</v>
      </c>
      <c r="O2312">
        <v>333080</v>
      </c>
      <c r="P2312" t="s">
        <v>1066</v>
      </c>
      <c r="Q2312">
        <v>21968</v>
      </c>
      <c r="R2312">
        <v>152</v>
      </c>
      <c r="S2312">
        <v>21968</v>
      </c>
      <c r="T2312">
        <v>2786</v>
      </c>
      <c r="U2312" t="s">
        <v>328</v>
      </c>
      <c r="W2312">
        <v>1158667035</v>
      </c>
      <c r="X2312" s="76">
        <v>44410</v>
      </c>
      <c r="Y2312" s="76">
        <v>44594</v>
      </c>
      <c r="Z2312" s="76">
        <v>44593</v>
      </c>
      <c r="AA2312" s="76">
        <v>44620</v>
      </c>
      <c r="AB2312">
        <v>2984.85</v>
      </c>
      <c r="AC2312" t="s">
        <v>1067</v>
      </c>
      <c r="AD2312" t="s">
        <v>346</v>
      </c>
      <c r="AE2312" t="s">
        <v>324</v>
      </c>
      <c r="AF2312" t="s">
        <v>1475</v>
      </c>
      <c r="AG2312" t="s">
        <v>1468</v>
      </c>
      <c r="AH2312" t="s">
        <v>329</v>
      </c>
      <c r="AI2312" t="s">
        <v>318</v>
      </c>
      <c r="AJ2312" t="s">
        <v>1070</v>
      </c>
      <c r="AK2312">
        <v>86057</v>
      </c>
      <c r="AL2312">
        <v>19</v>
      </c>
      <c r="AM2312" t="s">
        <v>942</v>
      </c>
      <c r="AN2312" t="s">
        <v>943</v>
      </c>
      <c r="AO2312">
        <v>208081036</v>
      </c>
    </row>
    <row r="2313" spans="1:41">
      <c r="A2313" t="s">
        <v>315</v>
      </c>
      <c r="D2313" t="s">
        <v>316</v>
      </c>
      <c r="E2313">
        <v>69341</v>
      </c>
      <c r="F2313" t="s">
        <v>317</v>
      </c>
      <c r="G2313" t="s">
        <v>318</v>
      </c>
      <c r="H2313" s="105" t="s">
        <v>927</v>
      </c>
      <c r="I2313" t="s">
        <v>928</v>
      </c>
      <c r="J2313" t="s">
        <v>929</v>
      </c>
      <c r="K2313" t="s">
        <v>930</v>
      </c>
      <c r="L2313">
        <v>61936</v>
      </c>
      <c r="M2313">
        <v>19756</v>
      </c>
      <c r="O2313">
        <v>333080</v>
      </c>
      <c r="P2313" t="s">
        <v>1066</v>
      </c>
      <c r="Q2313">
        <v>21968</v>
      </c>
      <c r="R2313">
        <v>152</v>
      </c>
      <c r="S2313">
        <v>21968</v>
      </c>
      <c r="T2313">
        <v>2786</v>
      </c>
      <c r="U2313" t="s">
        <v>328</v>
      </c>
      <c r="W2313">
        <v>1158667035</v>
      </c>
      <c r="X2313" s="76">
        <v>44410</v>
      </c>
      <c r="Y2313" s="76">
        <v>44594</v>
      </c>
      <c r="Z2313" s="76">
        <v>44593</v>
      </c>
      <c r="AA2313" s="76">
        <v>44620</v>
      </c>
      <c r="AB2313">
        <v>2281.35</v>
      </c>
      <c r="AC2313" t="s">
        <v>1067</v>
      </c>
      <c r="AD2313" t="s">
        <v>346</v>
      </c>
      <c r="AE2313" t="s">
        <v>324</v>
      </c>
      <c r="AF2313" t="s">
        <v>1475</v>
      </c>
      <c r="AG2313" t="s">
        <v>1468</v>
      </c>
      <c r="AH2313" t="s">
        <v>329</v>
      </c>
      <c r="AI2313" t="s">
        <v>318</v>
      </c>
      <c r="AJ2313" t="s">
        <v>1070</v>
      </c>
      <c r="AK2313">
        <v>86057</v>
      </c>
      <c r="AL2313">
        <v>34</v>
      </c>
      <c r="AM2313" t="s">
        <v>1436</v>
      </c>
      <c r="AN2313" t="s">
        <v>1437</v>
      </c>
      <c r="AO2313">
        <v>208080902</v>
      </c>
    </row>
    <row r="2314" spans="1:41">
      <c r="A2314" t="s">
        <v>315</v>
      </c>
      <c r="D2314" t="s">
        <v>316</v>
      </c>
      <c r="E2314">
        <v>69341</v>
      </c>
      <c r="F2314" t="s">
        <v>317</v>
      </c>
      <c r="G2314" t="s">
        <v>318</v>
      </c>
      <c r="H2314" s="105" t="s">
        <v>927</v>
      </c>
      <c r="I2314" t="s">
        <v>928</v>
      </c>
      <c r="J2314" t="s">
        <v>929</v>
      </c>
      <c r="K2314" t="s">
        <v>930</v>
      </c>
      <c r="L2314">
        <v>61930</v>
      </c>
      <c r="M2314">
        <v>19756</v>
      </c>
      <c r="O2314">
        <v>333080</v>
      </c>
      <c r="P2314" t="s">
        <v>1066</v>
      </c>
      <c r="Q2314">
        <v>21968</v>
      </c>
      <c r="R2314">
        <v>152</v>
      </c>
      <c r="S2314">
        <v>21968</v>
      </c>
      <c r="T2314">
        <v>2786</v>
      </c>
      <c r="U2314" t="s">
        <v>328</v>
      </c>
      <c r="W2314">
        <v>1158667035</v>
      </c>
      <c r="X2314" s="76">
        <v>44410</v>
      </c>
      <c r="Y2314" s="76">
        <v>44594</v>
      </c>
      <c r="Z2314" s="76">
        <v>44593</v>
      </c>
      <c r="AA2314" s="76">
        <v>44620</v>
      </c>
      <c r="AB2314">
        <v>2949.68</v>
      </c>
      <c r="AC2314" t="s">
        <v>1067</v>
      </c>
      <c r="AD2314" t="s">
        <v>346</v>
      </c>
      <c r="AE2314" t="s">
        <v>324</v>
      </c>
      <c r="AF2314" t="s">
        <v>1475</v>
      </c>
      <c r="AG2314" t="s">
        <v>1468</v>
      </c>
      <c r="AH2314" t="s">
        <v>329</v>
      </c>
      <c r="AI2314" t="s">
        <v>318</v>
      </c>
      <c r="AJ2314" t="s">
        <v>1070</v>
      </c>
      <c r="AK2314">
        <v>86057</v>
      </c>
      <c r="AL2314">
        <v>22</v>
      </c>
      <c r="AM2314" t="s">
        <v>972</v>
      </c>
      <c r="AN2314" t="s">
        <v>973</v>
      </c>
      <c r="AO2314">
        <v>208080843</v>
      </c>
    </row>
    <row r="2315" spans="1:41">
      <c r="A2315" t="s">
        <v>315</v>
      </c>
      <c r="D2315" t="s">
        <v>316</v>
      </c>
      <c r="E2315">
        <v>69341</v>
      </c>
      <c r="F2315" t="s">
        <v>317</v>
      </c>
      <c r="G2315" t="s">
        <v>318</v>
      </c>
      <c r="H2315" s="105" t="s">
        <v>927</v>
      </c>
      <c r="I2315" t="s">
        <v>928</v>
      </c>
      <c r="J2315" t="s">
        <v>929</v>
      </c>
      <c r="K2315" t="s">
        <v>930</v>
      </c>
      <c r="L2315">
        <v>61932</v>
      </c>
      <c r="M2315">
        <v>19756</v>
      </c>
      <c r="O2315">
        <v>333080</v>
      </c>
      <c r="P2315" t="s">
        <v>1066</v>
      </c>
      <c r="Q2315">
        <v>21968</v>
      </c>
      <c r="R2315">
        <v>152</v>
      </c>
      <c r="S2315">
        <v>21968</v>
      </c>
      <c r="T2315">
        <v>2786</v>
      </c>
      <c r="U2315" t="s">
        <v>328</v>
      </c>
      <c r="W2315">
        <v>1158667035</v>
      </c>
      <c r="X2315" s="76">
        <v>44410</v>
      </c>
      <c r="Y2315" s="76">
        <v>44594</v>
      </c>
      <c r="Z2315" s="76">
        <v>44593</v>
      </c>
      <c r="AA2315" s="76">
        <v>44620</v>
      </c>
      <c r="AB2315">
        <v>2949.68</v>
      </c>
      <c r="AC2315" t="s">
        <v>1067</v>
      </c>
      <c r="AD2315" t="s">
        <v>346</v>
      </c>
      <c r="AE2315" t="s">
        <v>324</v>
      </c>
      <c r="AF2315" t="s">
        <v>1475</v>
      </c>
      <c r="AG2315" t="s">
        <v>1468</v>
      </c>
      <c r="AH2315" t="s">
        <v>329</v>
      </c>
      <c r="AI2315" t="s">
        <v>318</v>
      </c>
      <c r="AJ2315" t="s">
        <v>1070</v>
      </c>
      <c r="AK2315">
        <v>86057</v>
      </c>
      <c r="AL2315">
        <v>16</v>
      </c>
      <c r="AM2315" t="s">
        <v>960</v>
      </c>
      <c r="AN2315" t="s">
        <v>961</v>
      </c>
      <c r="AO2315">
        <v>208080866</v>
      </c>
    </row>
    <row r="2316" spans="1:41">
      <c r="A2316" t="s">
        <v>315</v>
      </c>
      <c r="D2316" t="s">
        <v>316</v>
      </c>
      <c r="E2316">
        <v>69341</v>
      </c>
      <c r="F2316" t="s">
        <v>317</v>
      </c>
      <c r="G2316" t="s">
        <v>318</v>
      </c>
      <c r="H2316" s="105" t="s">
        <v>927</v>
      </c>
      <c r="I2316" t="s">
        <v>928</v>
      </c>
      <c r="J2316" t="s">
        <v>929</v>
      </c>
      <c r="K2316" t="s">
        <v>930</v>
      </c>
      <c r="L2316">
        <v>61943</v>
      </c>
      <c r="M2316">
        <v>19756</v>
      </c>
      <c r="O2316">
        <v>333080</v>
      </c>
      <c r="P2316" t="s">
        <v>1066</v>
      </c>
      <c r="Q2316">
        <v>21968</v>
      </c>
      <c r="R2316">
        <v>152</v>
      </c>
      <c r="S2316">
        <v>21968</v>
      </c>
      <c r="T2316">
        <v>2786</v>
      </c>
      <c r="U2316" t="s">
        <v>328</v>
      </c>
      <c r="W2316">
        <v>1158667035</v>
      </c>
      <c r="X2316" s="76">
        <v>44410</v>
      </c>
      <c r="Y2316" s="76">
        <v>44594</v>
      </c>
      <c r="Z2316" s="76">
        <v>44593</v>
      </c>
      <c r="AA2316" s="76">
        <v>44620</v>
      </c>
      <c r="AB2316">
        <v>2949.68</v>
      </c>
      <c r="AC2316" t="s">
        <v>1067</v>
      </c>
      <c r="AD2316" t="s">
        <v>346</v>
      </c>
      <c r="AE2316" t="s">
        <v>324</v>
      </c>
      <c r="AF2316" t="s">
        <v>1475</v>
      </c>
      <c r="AG2316" t="s">
        <v>1468</v>
      </c>
      <c r="AH2316" t="s">
        <v>329</v>
      </c>
      <c r="AI2316" t="s">
        <v>318</v>
      </c>
      <c r="AJ2316" t="s">
        <v>1070</v>
      </c>
      <c r="AK2316">
        <v>86057</v>
      </c>
      <c r="AL2316">
        <v>18</v>
      </c>
      <c r="AM2316" t="s">
        <v>962</v>
      </c>
      <c r="AN2316" t="s">
        <v>963</v>
      </c>
      <c r="AO2316">
        <v>208080978</v>
      </c>
    </row>
    <row r="2317" spans="1:41">
      <c r="A2317" t="s">
        <v>315</v>
      </c>
      <c r="D2317" t="s">
        <v>316</v>
      </c>
      <c r="E2317">
        <v>69341</v>
      </c>
      <c r="F2317" t="s">
        <v>317</v>
      </c>
      <c r="G2317" t="s">
        <v>318</v>
      </c>
      <c r="H2317" s="105" t="s">
        <v>927</v>
      </c>
      <c r="I2317" t="s">
        <v>928</v>
      </c>
      <c r="J2317" t="s">
        <v>929</v>
      </c>
      <c r="K2317" t="s">
        <v>930</v>
      </c>
      <c r="L2317">
        <v>61933</v>
      </c>
      <c r="M2317">
        <v>19756</v>
      </c>
      <c r="O2317">
        <v>333080</v>
      </c>
      <c r="P2317" t="s">
        <v>1066</v>
      </c>
      <c r="Q2317">
        <v>21968</v>
      </c>
      <c r="R2317">
        <v>152</v>
      </c>
      <c r="S2317">
        <v>21968</v>
      </c>
      <c r="T2317">
        <v>2786</v>
      </c>
      <c r="U2317" t="s">
        <v>328</v>
      </c>
      <c r="W2317">
        <v>1158667035</v>
      </c>
      <c r="X2317" s="76">
        <v>44410</v>
      </c>
      <c r="Y2317" s="76">
        <v>44594</v>
      </c>
      <c r="Z2317" s="76">
        <v>44593</v>
      </c>
      <c r="AA2317" s="76">
        <v>44620</v>
      </c>
      <c r="AB2317">
        <v>3615.49</v>
      </c>
      <c r="AC2317" t="s">
        <v>1067</v>
      </c>
      <c r="AD2317" t="s">
        <v>346</v>
      </c>
      <c r="AE2317" t="s">
        <v>324</v>
      </c>
      <c r="AF2317" t="s">
        <v>1475</v>
      </c>
      <c r="AG2317" t="s">
        <v>1468</v>
      </c>
      <c r="AH2317" t="s">
        <v>329</v>
      </c>
      <c r="AI2317" t="s">
        <v>318</v>
      </c>
      <c r="AJ2317" t="s">
        <v>1070</v>
      </c>
      <c r="AK2317">
        <v>86057</v>
      </c>
      <c r="AL2317">
        <v>13</v>
      </c>
      <c r="AM2317" t="s">
        <v>968</v>
      </c>
      <c r="AN2317" t="s">
        <v>969</v>
      </c>
      <c r="AO2317">
        <v>208080873</v>
      </c>
    </row>
    <row r="2318" spans="1:41">
      <c r="A2318" t="s">
        <v>315</v>
      </c>
      <c r="D2318" t="s">
        <v>316</v>
      </c>
      <c r="E2318">
        <v>69341</v>
      </c>
      <c r="F2318" t="s">
        <v>317</v>
      </c>
      <c r="G2318" t="s">
        <v>318</v>
      </c>
      <c r="H2318" s="105" t="s">
        <v>927</v>
      </c>
      <c r="I2318" t="s">
        <v>928</v>
      </c>
      <c r="J2318" t="s">
        <v>929</v>
      </c>
      <c r="K2318" t="s">
        <v>930</v>
      </c>
      <c r="L2318">
        <v>61940</v>
      </c>
      <c r="M2318">
        <v>19756</v>
      </c>
      <c r="O2318">
        <v>333080</v>
      </c>
      <c r="P2318" t="s">
        <v>1066</v>
      </c>
      <c r="Q2318">
        <v>21968</v>
      </c>
      <c r="R2318">
        <v>152</v>
      </c>
      <c r="S2318">
        <v>21968</v>
      </c>
      <c r="T2318">
        <v>2786</v>
      </c>
      <c r="U2318" t="s">
        <v>328</v>
      </c>
      <c r="W2318">
        <v>1158667035</v>
      </c>
      <c r="X2318" s="76">
        <v>44410</v>
      </c>
      <c r="Y2318" s="76">
        <v>44594</v>
      </c>
      <c r="Z2318" s="76">
        <v>44593</v>
      </c>
      <c r="AA2318" s="76">
        <v>44620</v>
      </c>
      <c r="AB2318">
        <v>2949.68</v>
      </c>
      <c r="AC2318" t="s">
        <v>1067</v>
      </c>
      <c r="AD2318" t="s">
        <v>346</v>
      </c>
      <c r="AE2318" t="s">
        <v>324</v>
      </c>
      <c r="AF2318" t="s">
        <v>1475</v>
      </c>
      <c r="AG2318" t="s">
        <v>1468</v>
      </c>
      <c r="AH2318" t="s">
        <v>329</v>
      </c>
      <c r="AI2318" t="s">
        <v>318</v>
      </c>
      <c r="AJ2318" t="s">
        <v>1070</v>
      </c>
      <c r="AK2318">
        <v>86057</v>
      </c>
      <c r="AL2318">
        <v>38</v>
      </c>
      <c r="AM2318" t="s">
        <v>1440</v>
      </c>
      <c r="AN2318" t="s">
        <v>1441</v>
      </c>
      <c r="AO2318">
        <v>208080948</v>
      </c>
    </row>
    <row r="2319" spans="1:41">
      <c r="A2319" t="s">
        <v>315</v>
      </c>
      <c r="D2319" t="s">
        <v>316</v>
      </c>
      <c r="E2319">
        <v>69341</v>
      </c>
      <c r="F2319" t="s">
        <v>317</v>
      </c>
      <c r="G2319" t="s">
        <v>318</v>
      </c>
      <c r="H2319" s="105" t="s">
        <v>927</v>
      </c>
      <c r="I2319" t="s">
        <v>928</v>
      </c>
      <c r="J2319" t="s">
        <v>929</v>
      </c>
      <c r="K2319" t="s">
        <v>930</v>
      </c>
      <c r="L2319">
        <v>61978</v>
      </c>
      <c r="M2319">
        <v>19784</v>
      </c>
      <c r="O2319">
        <v>333080</v>
      </c>
      <c r="P2319" t="s">
        <v>1066</v>
      </c>
      <c r="Q2319">
        <v>21969</v>
      </c>
      <c r="R2319">
        <v>152</v>
      </c>
      <c r="S2319">
        <v>21969</v>
      </c>
      <c r="T2319">
        <v>2786</v>
      </c>
      <c r="U2319" t="s">
        <v>328</v>
      </c>
      <c r="W2319">
        <v>1158667035</v>
      </c>
      <c r="X2319" s="76">
        <v>44410</v>
      </c>
      <c r="Y2319" s="76">
        <v>44621</v>
      </c>
      <c r="Z2319" s="76">
        <v>44621</v>
      </c>
      <c r="AA2319" s="76">
        <v>44651</v>
      </c>
      <c r="AB2319">
        <v>2949.68</v>
      </c>
      <c r="AC2319" t="s">
        <v>1067</v>
      </c>
      <c r="AD2319" t="s">
        <v>346</v>
      </c>
      <c r="AE2319" t="s">
        <v>324</v>
      </c>
      <c r="AF2319" t="s">
        <v>1476</v>
      </c>
      <c r="AG2319" t="s">
        <v>1468</v>
      </c>
      <c r="AH2319" t="s">
        <v>329</v>
      </c>
      <c r="AI2319" t="s">
        <v>318</v>
      </c>
      <c r="AJ2319" t="s">
        <v>1070</v>
      </c>
      <c r="AK2319">
        <v>86057</v>
      </c>
      <c r="AL2319">
        <v>45</v>
      </c>
      <c r="AM2319" t="s">
        <v>1427</v>
      </c>
      <c r="AN2319" t="s">
        <v>1428</v>
      </c>
      <c r="AO2319">
        <v>208081073</v>
      </c>
    </row>
    <row r="2320" spans="1:41">
      <c r="A2320" t="s">
        <v>315</v>
      </c>
      <c r="D2320" t="s">
        <v>316</v>
      </c>
      <c r="E2320">
        <v>69341</v>
      </c>
      <c r="F2320" t="s">
        <v>317</v>
      </c>
      <c r="G2320" t="s">
        <v>318</v>
      </c>
      <c r="H2320" s="105" t="s">
        <v>927</v>
      </c>
      <c r="I2320" t="s">
        <v>928</v>
      </c>
      <c r="J2320" t="s">
        <v>929</v>
      </c>
      <c r="K2320" t="s">
        <v>930</v>
      </c>
      <c r="L2320">
        <v>61963</v>
      </c>
      <c r="M2320">
        <v>19784</v>
      </c>
      <c r="O2320">
        <v>333080</v>
      </c>
      <c r="P2320" t="s">
        <v>1066</v>
      </c>
      <c r="Q2320">
        <v>21969</v>
      </c>
      <c r="R2320">
        <v>152</v>
      </c>
      <c r="S2320">
        <v>21969</v>
      </c>
      <c r="T2320">
        <v>2786</v>
      </c>
      <c r="U2320" t="s">
        <v>328</v>
      </c>
      <c r="W2320">
        <v>1158667035</v>
      </c>
      <c r="X2320" s="76">
        <v>44410</v>
      </c>
      <c r="Y2320" s="76">
        <v>44621</v>
      </c>
      <c r="Z2320" s="76">
        <v>44621</v>
      </c>
      <c r="AA2320" s="76">
        <v>44651</v>
      </c>
      <c r="AB2320">
        <v>1080.3800000000001</v>
      </c>
      <c r="AC2320" t="s">
        <v>1067</v>
      </c>
      <c r="AD2320" t="s">
        <v>346</v>
      </c>
      <c r="AE2320" t="s">
        <v>324</v>
      </c>
      <c r="AF2320" t="s">
        <v>1476</v>
      </c>
      <c r="AG2320" t="s">
        <v>1468</v>
      </c>
      <c r="AH2320" t="s">
        <v>329</v>
      </c>
      <c r="AI2320" t="s">
        <v>318</v>
      </c>
      <c r="AJ2320" t="s">
        <v>1070</v>
      </c>
      <c r="AK2320">
        <v>86057</v>
      </c>
      <c r="AL2320">
        <v>36</v>
      </c>
      <c r="AM2320" t="s">
        <v>1425</v>
      </c>
      <c r="AN2320" t="s">
        <v>1426</v>
      </c>
      <c r="AO2320">
        <v>208080925</v>
      </c>
    </row>
    <row r="2321" spans="1:41">
      <c r="A2321" t="s">
        <v>315</v>
      </c>
      <c r="D2321" t="s">
        <v>316</v>
      </c>
      <c r="E2321">
        <v>69341</v>
      </c>
      <c r="F2321" t="s">
        <v>317</v>
      </c>
      <c r="G2321" t="s">
        <v>318</v>
      </c>
      <c r="H2321" s="105" t="s">
        <v>927</v>
      </c>
      <c r="I2321" t="s">
        <v>928</v>
      </c>
      <c r="J2321" t="s">
        <v>929</v>
      </c>
      <c r="K2321" t="s">
        <v>930</v>
      </c>
      <c r="L2321">
        <v>61960</v>
      </c>
      <c r="M2321">
        <v>19784</v>
      </c>
      <c r="O2321">
        <v>333080</v>
      </c>
      <c r="P2321" t="s">
        <v>1066</v>
      </c>
      <c r="Q2321">
        <v>21969</v>
      </c>
      <c r="R2321">
        <v>152</v>
      </c>
      <c r="S2321">
        <v>21969</v>
      </c>
      <c r="T2321">
        <v>2786</v>
      </c>
      <c r="U2321" t="s">
        <v>328</v>
      </c>
      <c r="W2321">
        <v>1158667035</v>
      </c>
      <c r="X2321" s="76">
        <v>44410</v>
      </c>
      <c r="Y2321" s="76">
        <v>44621</v>
      </c>
      <c r="Z2321" s="76">
        <v>44621</v>
      </c>
      <c r="AA2321" s="76">
        <v>44651</v>
      </c>
      <c r="AB2321">
        <v>1080.3800000000001</v>
      </c>
      <c r="AC2321" t="s">
        <v>1067</v>
      </c>
      <c r="AD2321" t="s">
        <v>346</v>
      </c>
      <c r="AE2321" t="s">
        <v>324</v>
      </c>
      <c r="AF2321" t="s">
        <v>1476</v>
      </c>
      <c r="AG2321" t="s">
        <v>1468</v>
      </c>
      <c r="AH2321" t="s">
        <v>329</v>
      </c>
      <c r="AI2321" t="s">
        <v>318</v>
      </c>
      <c r="AJ2321" t="s">
        <v>1070</v>
      </c>
      <c r="AK2321">
        <v>86057</v>
      </c>
      <c r="AL2321">
        <v>33</v>
      </c>
      <c r="AM2321" t="s">
        <v>1446</v>
      </c>
      <c r="AN2321" t="s">
        <v>1447</v>
      </c>
      <c r="AO2321">
        <v>208080896</v>
      </c>
    </row>
    <row r="2322" spans="1:41">
      <c r="A2322" t="s">
        <v>315</v>
      </c>
      <c r="D2322" t="s">
        <v>316</v>
      </c>
      <c r="E2322">
        <v>69341</v>
      </c>
      <c r="F2322" t="s">
        <v>317</v>
      </c>
      <c r="G2322" t="s">
        <v>318</v>
      </c>
      <c r="H2322" s="105" t="s">
        <v>927</v>
      </c>
      <c r="I2322" t="s">
        <v>928</v>
      </c>
      <c r="J2322" t="s">
        <v>929</v>
      </c>
      <c r="K2322" t="s">
        <v>930</v>
      </c>
      <c r="L2322">
        <v>61979</v>
      </c>
      <c r="M2322">
        <v>19784</v>
      </c>
      <c r="O2322">
        <v>333080</v>
      </c>
      <c r="P2322" t="s">
        <v>1066</v>
      </c>
      <c r="Q2322">
        <v>21969</v>
      </c>
      <c r="R2322">
        <v>152</v>
      </c>
      <c r="S2322">
        <v>21969</v>
      </c>
      <c r="T2322">
        <v>2786</v>
      </c>
      <c r="U2322" t="s">
        <v>328</v>
      </c>
      <c r="W2322">
        <v>1158667035</v>
      </c>
      <c r="X2322" s="76">
        <v>44410</v>
      </c>
      <c r="Y2322" s="76">
        <v>44621</v>
      </c>
      <c r="Z2322" s="76">
        <v>44621</v>
      </c>
      <c r="AA2322" s="76">
        <v>44651</v>
      </c>
      <c r="AB2322">
        <v>3009.98</v>
      </c>
      <c r="AC2322" t="s">
        <v>1067</v>
      </c>
      <c r="AD2322" t="s">
        <v>346</v>
      </c>
      <c r="AE2322" t="s">
        <v>324</v>
      </c>
      <c r="AF2322" t="s">
        <v>1476</v>
      </c>
      <c r="AG2322" t="s">
        <v>1468</v>
      </c>
      <c r="AH2322" t="s">
        <v>329</v>
      </c>
      <c r="AI2322" t="s">
        <v>318</v>
      </c>
      <c r="AJ2322" t="s">
        <v>1070</v>
      </c>
      <c r="AK2322">
        <v>86057</v>
      </c>
      <c r="AL2322">
        <v>46</v>
      </c>
      <c r="AM2322" t="s">
        <v>1444</v>
      </c>
      <c r="AN2322" t="s">
        <v>1445</v>
      </c>
      <c r="AO2322">
        <v>208081080</v>
      </c>
    </row>
    <row r="2323" spans="1:41">
      <c r="A2323" t="s">
        <v>315</v>
      </c>
      <c r="D2323" t="s">
        <v>316</v>
      </c>
      <c r="E2323">
        <v>69341</v>
      </c>
      <c r="F2323" t="s">
        <v>317</v>
      </c>
      <c r="G2323" t="s">
        <v>318</v>
      </c>
      <c r="H2323" s="105" t="s">
        <v>927</v>
      </c>
      <c r="I2323" t="s">
        <v>928</v>
      </c>
      <c r="J2323" t="s">
        <v>929</v>
      </c>
      <c r="K2323" t="s">
        <v>930</v>
      </c>
      <c r="L2323">
        <v>61973</v>
      </c>
      <c r="M2323">
        <v>19784</v>
      </c>
      <c r="O2323">
        <v>333080</v>
      </c>
      <c r="P2323" t="s">
        <v>1066</v>
      </c>
      <c r="Q2323">
        <v>21969</v>
      </c>
      <c r="R2323">
        <v>152</v>
      </c>
      <c r="S2323">
        <v>21969</v>
      </c>
      <c r="T2323">
        <v>2786</v>
      </c>
      <c r="U2323" t="s">
        <v>328</v>
      </c>
      <c r="W2323">
        <v>1158667035</v>
      </c>
      <c r="X2323" s="76">
        <v>44410</v>
      </c>
      <c r="Y2323" s="76">
        <v>44621</v>
      </c>
      <c r="Z2323" s="76">
        <v>44621</v>
      </c>
      <c r="AA2323" s="76">
        <v>44651</v>
      </c>
      <c r="AB2323">
        <v>1080.3800000000001</v>
      </c>
      <c r="AC2323" t="s">
        <v>1067</v>
      </c>
      <c r="AD2323" t="s">
        <v>346</v>
      </c>
      <c r="AE2323" t="s">
        <v>324</v>
      </c>
      <c r="AF2323" t="s">
        <v>1476</v>
      </c>
      <c r="AG2323" t="s">
        <v>1468</v>
      </c>
      <c r="AH2323" t="s">
        <v>329</v>
      </c>
      <c r="AI2323" t="s">
        <v>318</v>
      </c>
      <c r="AJ2323" t="s">
        <v>1070</v>
      </c>
      <c r="AK2323">
        <v>86057</v>
      </c>
      <c r="AL2323">
        <v>11</v>
      </c>
      <c r="AM2323" t="s">
        <v>958</v>
      </c>
      <c r="AN2323" t="s">
        <v>959</v>
      </c>
      <c r="AO2323">
        <v>208081020</v>
      </c>
    </row>
    <row r="2324" spans="1:41">
      <c r="A2324" t="s">
        <v>315</v>
      </c>
      <c r="D2324" t="s">
        <v>316</v>
      </c>
      <c r="E2324">
        <v>69341</v>
      </c>
      <c r="F2324" t="s">
        <v>317</v>
      </c>
      <c r="G2324" t="s">
        <v>318</v>
      </c>
      <c r="H2324" s="105" t="s">
        <v>927</v>
      </c>
      <c r="I2324" t="s">
        <v>928</v>
      </c>
      <c r="J2324" t="s">
        <v>929</v>
      </c>
      <c r="K2324" t="s">
        <v>930</v>
      </c>
      <c r="L2324">
        <v>61969</v>
      </c>
      <c r="M2324">
        <v>19784</v>
      </c>
      <c r="O2324">
        <v>333080</v>
      </c>
      <c r="P2324" t="s">
        <v>1066</v>
      </c>
      <c r="Q2324">
        <v>21969</v>
      </c>
      <c r="R2324">
        <v>152</v>
      </c>
      <c r="S2324">
        <v>21969</v>
      </c>
      <c r="T2324">
        <v>2786</v>
      </c>
      <c r="U2324" t="s">
        <v>328</v>
      </c>
      <c r="W2324">
        <v>1158667035</v>
      </c>
      <c r="X2324" s="76">
        <v>44410</v>
      </c>
      <c r="Y2324" s="76">
        <v>44621</v>
      </c>
      <c r="Z2324" s="76">
        <v>44621</v>
      </c>
      <c r="AA2324" s="76">
        <v>44651</v>
      </c>
      <c r="AB2324">
        <v>2859.23</v>
      </c>
      <c r="AC2324" t="s">
        <v>1067</v>
      </c>
      <c r="AD2324" t="s">
        <v>346</v>
      </c>
      <c r="AE2324" t="s">
        <v>324</v>
      </c>
      <c r="AF2324" t="s">
        <v>1476</v>
      </c>
      <c r="AG2324" t="s">
        <v>1468</v>
      </c>
      <c r="AH2324" t="s">
        <v>329</v>
      </c>
      <c r="AI2324" t="s">
        <v>318</v>
      </c>
      <c r="AJ2324" t="s">
        <v>1070</v>
      </c>
      <c r="AK2324">
        <v>86057</v>
      </c>
      <c r="AL2324">
        <v>12</v>
      </c>
      <c r="AM2324" t="s">
        <v>974</v>
      </c>
      <c r="AN2324" t="s">
        <v>975</v>
      </c>
      <c r="AO2324">
        <v>208080985</v>
      </c>
    </row>
    <row r="2325" spans="1:41">
      <c r="A2325" t="s">
        <v>315</v>
      </c>
      <c r="D2325" t="s">
        <v>316</v>
      </c>
      <c r="E2325">
        <v>69341</v>
      </c>
      <c r="F2325" t="s">
        <v>317</v>
      </c>
      <c r="G2325" t="s">
        <v>318</v>
      </c>
      <c r="H2325" s="105" t="s">
        <v>927</v>
      </c>
      <c r="I2325" t="s">
        <v>928</v>
      </c>
      <c r="J2325" t="s">
        <v>929</v>
      </c>
      <c r="K2325" t="s">
        <v>930</v>
      </c>
      <c r="L2325">
        <v>61975</v>
      </c>
      <c r="M2325">
        <v>19784</v>
      </c>
      <c r="O2325">
        <v>333080</v>
      </c>
      <c r="P2325" t="s">
        <v>1066</v>
      </c>
      <c r="Q2325">
        <v>21969</v>
      </c>
      <c r="R2325">
        <v>152</v>
      </c>
      <c r="S2325">
        <v>21969</v>
      </c>
      <c r="T2325">
        <v>2786</v>
      </c>
      <c r="U2325" t="s">
        <v>328</v>
      </c>
      <c r="W2325">
        <v>1158667035</v>
      </c>
      <c r="X2325" s="76">
        <v>44410</v>
      </c>
      <c r="Y2325" s="76">
        <v>44621</v>
      </c>
      <c r="Z2325" s="76">
        <v>44621</v>
      </c>
      <c r="AA2325" s="76">
        <v>44651</v>
      </c>
      <c r="AB2325">
        <v>2949.68</v>
      </c>
      <c r="AC2325" t="s">
        <v>1067</v>
      </c>
      <c r="AD2325" t="s">
        <v>346</v>
      </c>
      <c r="AE2325" t="s">
        <v>324</v>
      </c>
      <c r="AF2325" t="s">
        <v>1476</v>
      </c>
      <c r="AG2325" t="s">
        <v>1468</v>
      </c>
      <c r="AH2325" t="s">
        <v>329</v>
      </c>
      <c r="AI2325" t="s">
        <v>318</v>
      </c>
      <c r="AJ2325" t="s">
        <v>1070</v>
      </c>
      <c r="AK2325">
        <v>86057</v>
      </c>
      <c r="AL2325">
        <v>42</v>
      </c>
      <c r="AM2325" t="s">
        <v>1107</v>
      </c>
      <c r="AN2325" t="s">
        <v>1431</v>
      </c>
      <c r="AO2325">
        <v>208081043</v>
      </c>
    </row>
    <row r="2326" spans="1:41">
      <c r="A2326" t="s">
        <v>315</v>
      </c>
      <c r="D2326" t="s">
        <v>316</v>
      </c>
      <c r="E2326">
        <v>69341</v>
      </c>
      <c r="F2326" t="s">
        <v>317</v>
      </c>
      <c r="G2326" t="s">
        <v>318</v>
      </c>
      <c r="H2326" s="105" t="s">
        <v>927</v>
      </c>
      <c r="I2326" t="s">
        <v>928</v>
      </c>
      <c r="J2326" t="s">
        <v>929</v>
      </c>
      <c r="K2326" t="s">
        <v>930</v>
      </c>
      <c r="L2326">
        <v>61956</v>
      </c>
      <c r="M2326">
        <v>19784</v>
      </c>
      <c r="O2326">
        <v>333080</v>
      </c>
      <c r="P2326" t="s">
        <v>1066</v>
      </c>
      <c r="Q2326">
        <v>21969</v>
      </c>
      <c r="R2326">
        <v>152</v>
      </c>
      <c r="S2326">
        <v>21969</v>
      </c>
      <c r="T2326">
        <v>2786</v>
      </c>
      <c r="U2326" t="s">
        <v>328</v>
      </c>
      <c r="W2326">
        <v>1158667035</v>
      </c>
      <c r="X2326" s="76">
        <v>44410</v>
      </c>
      <c r="Y2326" s="76">
        <v>44621</v>
      </c>
      <c r="Z2326" s="76">
        <v>44621</v>
      </c>
      <c r="AA2326" s="76">
        <v>44651</v>
      </c>
      <c r="AB2326">
        <v>2949.68</v>
      </c>
      <c r="AC2326" t="s">
        <v>1067</v>
      </c>
      <c r="AD2326" t="s">
        <v>346</v>
      </c>
      <c r="AE2326" t="s">
        <v>324</v>
      </c>
      <c r="AF2326" t="s">
        <v>1476</v>
      </c>
      <c r="AG2326" t="s">
        <v>1468</v>
      </c>
      <c r="AH2326" t="s">
        <v>329</v>
      </c>
      <c r="AI2326" t="s">
        <v>318</v>
      </c>
      <c r="AJ2326" t="s">
        <v>1070</v>
      </c>
      <c r="AK2326">
        <v>86057</v>
      </c>
      <c r="AL2326">
        <v>17</v>
      </c>
      <c r="AM2326" t="s">
        <v>936</v>
      </c>
      <c r="AN2326" t="s">
        <v>937</v>
      </c>
      <c r="AO2326">
        <v>208080850</v>
      </c>
    </row>
    <row r="2327" spans="1:41">
      <c r="A2327" t="s">
        <v>315</v>
      </c>
      <c r="D2327" t="s">
        <v>316</v>
      </c>
      <c r="E2327">
        <v>69341</v>
      </c>
      <c r="F2327" t="s">
        <v>317</v>
      </c>
      <c r="G2327" t="s">
        <v>318</v>
      </c>
      <c r="H2327" s="105" t="s">
        <v>927</v>
      </c>
      <c r="I2327" t="s">
        <v>928</v>
      </c>
      <c r="J2327" t="s">
        <v>929</v>
      </c>
      <c r="K2327" t="s">
        <v>930</v>
      </c>
      <c r="L2327">
        <v>61967</v>
      </c>
      <c r="M2327">
        <v>19784</v>
      </c>
      <c r="O2327">
        <v>333080</v>
      </c>
      <c r="P2327" t="s">
        <v>1066</v>
      </c>
      <c r="Q2327">
        <v>21969</v>
      </c>
      <c r="R2327">
        <v>152</v>
      </c>
      <c r="S2327">
        <v>21969</v>
      </c>
      <c r="T2327">
        <v>2786</v>
      </c>
      <c r="U2327" t="s">
        <v>328</v>
      </c>
      <c r="W2327">
        <v>1158667035</v>
      </c>
      <c r="X2327" s="76">
        <v>44410</v>
      </c>
      <c r="Y2327" s="76">
        <v>44621</v>
      </c>
      <c r="Z2327" s="76">
        <v>44621</v>
      </c>
      <c r="AA2327" s="76">
        <v>44651</v>
      </c>
      <c r="AB2327">
        <v>3009.98</v>
      </c>
      <c r="AC2327" t="s">
        <v>1067</v>
      </c>
      <c r="AD2327" t="s">
        <v>346</v>
      </c>
      <c r="AE2327" t="s">
        <v>324</v>
      </c>
      <c r="AF2327" t="s">
        <v>1476</v>
      </c>
      <c r="AG2327" t="s">
        <v>1468</v>
      </c>
      <c r="AH2327" t="s">
        <v>329</v>
      </c>
      <c r="AI2327" t="s">
        <v>318</v>
      </c>
      <c r="AJ2327" t="s">
        <v>1070</v>
      </c>
      <c r="AK2327">
        <v>86057</v>
      </c>
      <c r="AL2327">
        <v>21</v>
      </c>
      <c r="AM2327" t="s">
        <v>956</v>
      </c>
      <c r="AN2327" t="s">
        <v>957</v>
      </c>
      <c r="AO2327">
        <v>208080962</v>
      </c>
    </row>
    <row r="2328" spans="1:41">
      <c r="A2328" t="s">
        <v>315</v>
      </c>
      <c r="D2328" t="s">
        <v>316</v>
      </c>
      <c r="E2328">
        <v>69341</v>
      </c>
      <c r="F2328" t="s">
        <v>317</v>
      </c>
      <c r="G2328" t="s">
        <v>318</v>
      </c>
      <c r="H2328" s="105" t="s">
        <v>927</v>
      </c>
      <c r="I2328" t="s">
        <v>928</v>
      </c>
      <c r="J2328" t="s">
        <v>929</v>
      </c>
      <c r="K2328" t="s">
        <v>930</v>
      </c>
      <c r="L2328">
        <v>61957</v>
      </c>
      <c r="M2328">
        <v>19784</v>
      </c>
      <c r="O2328">
        <v>333080</v>
      </c>
      <c r="P2328" t="s">
        <v>1066</v>
      </c>
      <c r="Q2328">
        <v>21969</v>
      </c>
      <c r="R2328">
        <v>152</v>
      </c>
      <c r="S2328">
        <v>21969</v>
      </c>
      <c r="T2328">
        <v>2786</v>
      </c>
      <c r="U2328" t="s">
        <v>328</v>
      </c>
      <c r="W2328">
        <v>1158667035</v>
      </c>
      <c r="X2328" s="76">
        <v>44410</v>
      </c>
      <c r="Y2328" s="76">
        <v>44621</v>
      </c>
      <c r="Z2328" s="76">
        <v>44621</v>
      </c>
      <c r="AA2328" s="76">
        <v>44651</v>
      </c>
      <c r="AB2328">
        <v>2949.68</v>
      </c>
      <c r="AC2328" t="s">
        <v>1067</v>
      </c>
      <c r="AD2328" t="s">
        <v>346</v>
      </c>
      <c r="AE2328" t="s">
        <v>324</v>
      </c>
      <c r="AF2328" t="s">
        <v>1476</v>
      </c>
      <c r="AG2328" t="s">
        <v>1468</v>
      </c>
      <c r="AH2328" t="s">
        <v>329</v>
      </c>
      <c r="AI2328" t="s">
        <v>318</v>
      </c>
      <c r="AJ2328" t="s">
        <v>1070</v>
      </c>
      <c r="AK2328">
        <v>86057</v>
      </c>
      <c r="AL2328">
        <v>16</v>
      </c>
      <c r="AM2328" t="s">
        <v>960</v>
      </c>
      <c r="AN2328" t="s">
        <v>961</v>
      </c>
      <c r="AO2328">
        <v>208080866</v>
      </c>
    </row>
    <row r="2329" spans="1:41">
      <c r="A2329" t="s">
        <v>315</v>
      </c>
      <c r="D2329" t="s">
        <v>316</v>
      </c>
      <c r="E2329">
        <v>69341</v>
      </c>
      <c r="F2329" t="s">
        <v>317</v>
      </c>
      <c r="G2329" t="s">
        <v>318</v>
      </c>
      <c r="H2329" s="105" t="s">
        <v>927</v>
      </c>
      <c r="I2329" t="s">
        <v>928</v>
      </c>
      <c r="J2329" t="s">
        <v>929</v>
      </c>
      <c r="K2329" t="s">
        <v>930</v>
      </c>
      <c r="L2329">
        <v>61972</v>
      </c>
      <c r="M2329">
        <v>19784</v>
      </c>
      <c r="O2329">
        <v>333080</v>
      </c>
      <c r="P2329" t="s">
        <v>1066</v>
      </c>
      <c r="Q2329">
        <v>21969</v>
      </c>
      <c r="R2329">
        <v>152</v>
      </c>
      <c r="S2329">
        <v>21969</v>
      </c>
      <c r="T2329">
        <v>2786</v>
      </c>
      <c r="U2329" t="s">
        <v>328</v>
      </c>
      <c r="W2329">
        <v>1158667035</v>
      </c>
      <c r="X2329" s="76">
        <v>44410</v>
      </c>
      <c r="Y2329" s="76">
        <v>44621</v>
      </c>
      <c r="Z2329" s="76">
        <v>44621</v>
      </c>
      <c r="AA2329" s="76">
        <v>44651</v>
      </c>
      <c r="AB2329">
        <v>2949.68</v>
      </c>
      <c r="AC2329" t="s">
        <v>1067</v>
      </c>
      <c r="AD2329" t="s">
        <v>346</v>
      </c>
      <c r="AE2329" t="s">
        <v>324</v>
      </c>
      <c r="AF2329" t="s">
        <v>1476</v>
      </c>
      <c r="AG2329" t="s">
        <v>1468</v>
      </c>
      <c r="AH2329" t="s">
        <v>329</v>
      </c>
      <c r="AI2329" t="s">
        <v>318</v>
      </c>
      <c r="AJ2329" t="s">
        <v>1070</v>
      </c>
      <c r="AK2329">
        <v>86057</v>
      </c>
      <c r="AL2329">
        <v>41</v>
      </c>
      <c r="AM2329" t="s">
        <v>1438</v>
      </c>
      <c r="AN2329" t="s">
        <v>1439</v>
      </c>
      <c r="AO2329">
        <v>208081013</v>
      </c>
    </row>
    <row r="2330" spans="1:41">
      <c r="A2330" t="s">
        <v>315</v>
      </c>
      <c r="D2330" t="s">
        <v>316</v>
      </c>
      <c r="E2330">
        <v>69341</v>
      </c>
      <c r="F2330" t="s">
        <v>317</v>
      </c>
      <c r="G2330" t="s">
        <v>318</v>
      </c>
      <c r="H2330" s="105" t="s">
        <v>927</v>
      </c>
      <c r="I2330" t="s">
        <v>928</v>
      </c>
      <c r="J2330" t="s">
        <v>929</v>
      </c>
      <c r="K2330" t="s">
        <v>930</v>
      </c>
      <c r="L2330">
        <v>61959</v>
      </c>
      <c r="M2330">
        <v>19784</v>
      </c>
      <c r="O2330">
        <v>333080</v>
      </c>
      <c r="P2330" t="s">
        <v>1066</v>
      </c>
      <c r="Q2330">
        <v>21969</v>
      </c>
      <c r="R2330">
        <v>152</v>
      </c>
      <c r="S2330">
        <v>21969</v>
      </c>
      <c r="T2330">
        <v>2786</v>
      </c>
      <c r="U2330" t="s">
        <v>328</v>
      </c>
      <c r="W2330">
        <v>1158667035</v>
      </c>
      <c r="X2330" s="76">
        <v>44410</v>
      </c>
      <c r="Y2330" s="76">
        <v>44621</v>
      </c>
      <c r="Z2330" s="76">
        <v>44621</v>
      </c>
      <c r="AA2330" s="76">
        <v>44651</v>
      </c>
      <c r="AB2330">
        <v>3009.98</v>
      </c>
      <c r="AC2330" t="s">
        <v>1067</v>
      </c>
      <c r="AD2330" t="s">
        <v>346</v>
      </c>
      <c r="AE2330" t="s">
        <v>324</v>
      </c>
      <c r="AF2330" t="s">
        <v>1476</v>
      </c>
      <c r="AG2330" t="s">
        <v>1468</v>
      </c>
      <c r="AH2330" t="s">
        <v>329</v>
      </c>
      <c r="AI2330" t="s">
        <v>318</v>
      </c>
      <c r="AJ2330" t="s">
        <v>1070</v>
      </c>
      <c r="AK2330">
        <v>86057</v>
      </c>
      <c r="AL2330">
        <v>20</v>
      </c>
      <c r="AM2330" t="s">
        <v>952</v>
      </c>
      <c r="AN2330" t="s">
        <v>953</v>
      </c>
      <c r="AO2330">
        <v>208080880</v>
      </c>
    </row>
    <row r="2331" spans="1:41">
      <c r="A2331" t="s">
        <v>315</v>
      </c>
      <c r="D2331" t="s">
        <v>316</v>
      </c>
      <c r="E2331">
        <v>69341</v>
      </c>
      <c r="F2331" t="s">
        <v>317</v>
      </c>
      <c r="G2331" t="s">
        <v>318</v>
      </c>
      <c r="H2331" s="105" t="s">
        <v>927</v>
      </c>
      <c r="I2331" t="s">
        <v>928</v>
      </c>
      <c r="J2331" t="s">
        <v>929</v>
      </c>
      <c r="K2331" t="s">
        <v>930</v>
      </c>
      <c r="L2331">
        <v>61966</v>
      </c>
      <c r="M2331">
        <v>19784</v>
      </c>
      <c r="O2331">
        <v>333080</v>
      </c>
      <c r="P2331" t="s">
        <v>1066</v>
      </c>
      <c r="Q2331">
        <v>21969</v>
      </c>
      <c r="R2331">
        <v>152</v>
      </c>
      <c r="S2331">
        <v>21969</v>
      </c>
      <c r="T2331">
        <v>2786</v>
      </c>
      <c r="U2331" t="s">
        <v>328</v>
      </c>
      <c r="W2331">
        <v>1158667035</v>
      </c>
      <c r="X2331" s="76">
        <v>44410</v>
      </c>
      <c r="Y2331" s="76">
        <v>44621</v>
      </c>
      <c r="Z2331" s="76">
        <v>44621</v>
      </c>
      <c r="AA2331" s="76">
        <v>44651</v>
      </c>
      <c r="AB2331">
        <v>2949.68</v>
      </c>
      <c r="AC2331" t="s">
        <v>1067</v>
      </c>
      <c r="AD2331" t="s">
        <v>346</v>
      </c>
      <c r="AE2331" t="s">
        <v>324</v>
      </c>
      <c r="AF2331" t="s">
        <v>1476</v>
      </c>
      <c r="AG2331" t="s">
        <v>1468</v>
      </c>
      <c r="AH2331" t="s">
        <v>329</v>
      </c>
      <c r="AI2331" t="s">
        <v>318</v>
      </c>
      <c r="AJ2331" t="s">
        <v>1070</v>
      </c>
      <c r="AK2331">
        <v>86057</v>
      </c>
      <c r="AL2331">
        <v>39</v>
      </c>
      <c r="AM2331" t="s">
        <v>1432</v>
      </c>
      <c r="AN2331" t="s">
        <v>1433</v>
      </c>
      <c r="AO2331">
        <v>208080955</v>
      </c>
    </row>
    <row r="2332" spans="1:41">
      <c r="A2332" t="s">
        <v>315</v>
      </c>
      <c r="D2332" t="s">
        <v>316</v>
      </c>
      <c r="E2332">
        <v>69341</v>
      </c>
      <c r="F2332" t="s">
        <v>317</v>
      </c>
      <c r="G2332" t="s">
        <v>318</v>
      </c>
      <c r="H2332" s="105" t="s">
        <v>927</v>
      </c>
      <c r="I2332" t="s">
        <v>928</v>
      </c>
      <c r="J2332" t="s">
        <v>929</v>
      </c>
      <c r="K2332" t="s">
        <v>930</v>
      </c>
      <c r="L2332">
        <v>61974</v>
      </c>
      <c r="M2332">
        <v>19784</v>
      </c>
      <c r="O2332">
        <v>333080</v>
      </c>
      <c r="P2332" t="s">
        <v>1066</v>
      </c>
      <c r="Q2332">
        <v>21969</v>
      </c>
      <c r="R2332">
        <v>152</v>
      </c>
      <c r="S2332">
        <v>21969</v>
      </c>
      <c r="T2332">
        <v>2786</v>
      </c>
      <c r="U2332" t="s">
        <v>328</v>
      </c>
      <c r="W2332">
        <v>1158667035</v>
      </c>
      <c r="X2332" s="76">
        <v>44410</v>
      </c>
      <c r="Y2332" s="76">
        <v>44621</v>
      </c>
      <c r="Z2332" s="76">
        <v>44621</v>
      </c>
      <c r="AA2332" s="76">
        <v>44651</v>
      </c>
      <c r="AB2332">
        <v>2984.85</v>
      </c>
      <c r="AC2332" t="s">
        <v>1067</v>
      </c>
      <c r="AD2332" t="s">
        <v>346</v>
      </c>
      <c r="AE2332" t="s">
        <v>324</v>
      </c>
      <c r="AF2332" t="s">
        <v>1476</v>
      </c>
      <c r="AG2332" t="s">
        <v>1468</v>
      </c>
      <c r="AH2332" t="s">
        <v>329</v>
      </c>
      <c r="AI2332" t="s">
        <v>318</v>
      </c>
      <c r="AJ2332" t="s">
        <v>1070</v>
      </c>
      <c r="AK2332">
        <v>86057</v>
      </c>
      <c r="AL2332">
        <v>19</v>
      </c>
      <c r="AM2332" t="s">
        <v>942</v>
      </c>
      <c r="AN2332" t="s">
        <v>943</v>
      </c>
      <c r="AO2332">
        <v>208081036</v>
      </c>
    </row>
    <row r="2333" spans="1:41">
      <c r="A2333" t="s">
        <v>315</v>
      </c>
      <c r="D2333" t="s">
        <v>316</v>
      </c>
      <c r="E2333">
        <v>69341</v>
      </c>
      <c r="F2333" t="s">
        <v>317</v>
      </c>
      <c r="G2333" t="s">
        <v>318</v>
      </c>
      <c r="H2333" s="105" t="s">
        <v>927</v>
      </c>
      <c r="I2333" t="s">
        <v>928</v>
      </c>
      <c r="J2333" t="s">
        <v>929</v>
      </c>
      <c r="K2333" t="s">
        <v>930</v>
      </c>
      <c r="L2333">
        <v>61961</v>
      </c>
      <c r="M2333">
        <v>19784</v>
      </c>
      <c r="O2333">
        <v>333080</v>
      </c>
      <c r="P2333" t="s">
        <v>1066</v>
      </c>
      <c r="Q2333">
        <v>21969</v>
      </c>
      <c r="R2333">
        <v>152</v>
      </c>
      <c r="S2333">
        <v>21969</v>
      </c>
      <c r="T2333">
        <v>2786</v>
      </c>
      <c r="U2333" t="s">
        <v>328</v>
      </c>
      <c r="W2333">
        <v>1158667035</v>
      </c>
      <c r="X2333" s="76">
        <v>44410</v>
      </c>
      <c r="Y2333" s="76">
        <v>44621</v>
      </c>
      <c r="Z2333" s="76">
        <v>44621</v>
      </c>
      <c r="AA2333" s="76">
        <v>44651</v>
      </c>
      <c r="AB2333">
        <v>2281.35</v>
      </c>
      <c r="AC2333" t="s">
        <v>1067</v>
      </c>
      <c r="AD2333" t="s">
        <v>346</v>
      </c>
      <c r="AE2333" t="s">
        <v>324</v>
      </c>
      <c r="AF2333" t="s">
        <v>1476</v>
      </c>
      <c r="AG2333" t="s">
        <v>1468</v>
      </c>
      <c r="AH2333" t="s">
        <v>329</v>
      </c>
      <c r="AI2333" t="s">
        <v>318</v>
      </c>
      <c r="AJ2333" t="s">
        <v>1070</v>
      </c>
      <c r="AK2333">
        <v>86057</v>
      </c>
      <c r="AL2333">
        <v>34</v>
      </c>
      <c r="AM2333" t="s">
        <v>1436</v>
      </c>
      <c r="AN2333" t="s">
        <v>1437</v>
      </c>
      <c r="AO2333">
        <v>208080902</v>
      </c>
    </row>
    <row r="2334" spans="1:41">
      <c r="A2334" t="s">
        <v>315</v>
      </c>
      <c r="D2334" t="s">
        <v>316</v>
      </c>
      <c r="E2334">
        <v>69341</v>
      </c>
      <c r="F2334" t="s">
        <v>317</v>
      </c>
      <c r="G2334" t="s">
        <v>318</v>
      </c>
      <c r="H2334" s="105" t="s">
        <v>927</v>
      </c>
      <c r="I2334" t="s">
        <v>928</v>
      </c>
      <c r="J2334" t="s">
        <v>929</v>
      </c>
      <c r="K2334" t="s">
        <v>930</v>
      </c>
      <c r="L2334">
        <v>61965</v>
      </c>
      <c r="M2334">
        <v>19784</v>
      </c>
      <c r="O2334">
        <v>333080</v>
      </c>
      <c r="P2334" t="s">
        <v>1066</v>
      </c>
      <c r="Q2334">
        <v>21969</v>
      </c>
      <c r="R2334">
        <v>152</v>
      </c>
      <c r="S2334">
        <v>21969</v>
      </c>
      <c r="T2334">
        <v>2786</v>
      </c>
      <c r="U2334" t="s">
        <v>328</v>
      </c>
      <c r="W2334">
        <v>1158667035</v>
      </c>
      <c r="X2334" s="76">
        <v>44410</v>
      </c>
      <c r="Y2334" s="76">
        <v>44621</v>
      </c>
      <c r="Z2334" s="76">
        <v>44621</v>
      </c>
      <c r="AA2334" s="76">
        <v>44651</v>
      </c>
      <c r="AB2334">
        <v>2949.68</v>
      </c>
      <c r="AC2334" t="s">
        <v>1067</v>
      </c>
      <c r="AD2334" t="s">
        <v>346</v>
      </c>
      <c r="AE2334" t="s">
        <v>324</v>
      </c>
      <c r="AF2334" t="s">
        <v>1476</v>
      </c>
      <c r="AG2334" t="s">
        <v>1468</v>
      </c>
      <c r="AH2334" t="s">
        <v>329</v>
      </c>
      <c r="AI2334" t="s">
        <v>318</v>
      </c>
      <c r="AJ2334" t="s">
        <v>1070</v>
      </c>
      <c r="AK2334">
        <v>86057</v>
      </c>
      <c r="AL2334">
        <v>38</v>
      </c>
      <c r="AM2334" t="s">
        <v>1440</v>
      </c>
      <c r="AN2334" t="s">
        <v>1441</v>
      </c>
      <c r="AO2334">
        <v>208080948</v>
      </c>
    </row>
    <row r="2335" spans="1:41">
      <c r="A2335" t="s">
        <v>315</v>
      </c>
      <c r="D2335" t="s">
        <v>316</v>
      </c>
      <c r="E2335">
        <v>69341</v>
      </c>
      <c r="F2335" t="s">
        <v>317</v>
      </c>
      <c r="G2335" t="s">
        <v>318</v>
      </c>
      <c r="H2335" s="105" t="s">
        <v>927</v>
      </c>
      <c r="I2335" t="s">
        <v>928</v>
      </c>
      <c r="J2335" t="s">
        <v>929</v>
      </c>
      <c r="K2335" t="s">
        <v>930</v>
      </c>
      <c r="L2335">
        <v>61971</v>
      </c>
      <c r="M2335">
        <v>19784</v>
      </c>
      <c r="O2335">
        <v>333080</v>
      </c>
      <c r="P2335" t="s">
        <v>1066</v>
      </c>
      <c r="Q2335">
        <v>21969</v>
      </c>
      <c r="R2335">
        <v>152</v>
      </c>
      <c r="S2335">
        <v>21969</v>
      </c>
      <c r="T2335">
        <v>2786</v>
      </c>
      <c r="U2335" t="s">
        <v>328</v>
      </c>
      <c r="W2335">
        <v>1158667035</v>
      </c>
      <c r="X2335" s="76">
        <v>44410</v>
      </c>
      <c r="Y2335" s="76">
        <v>44621</v>
      </c>
      <c r="Z2335" s="76">
        <v>44621</v>
      </c>
      <c r="AA2335" s="76">
        <v>44651</v>
      </c>
      <c r="AB2335">
        <v>2949.68</v>
      </c>
      <c r="AC2335" t="s">
        <v>1067</v>
      </c>
      <c r="AD2335" t="s">
        <v>346</v>
      </c>
      <c r="AE2335" t="s">
        <v>324</v>
      </c>
      <c r="AF2335" t="s">
        <v>1476</v>
      </c>
      <c r="AG2335" t="s">
        <v>1468</v>
      </c>
      <c r="AH2335" t="s">
        <v>329</v>
      </c>
      <c r="AI2335" t="s">
        <v>318</v>
      </c>
      <c r="AJ2335" t="s">
        <v>1070</v>
      </c>
      <c r="AK2335">
        <v>86057</v>
      </c>
      <c r="AL2335">
        <v>15</v>
      </c>
      <c r="AM2335" t="s">
        <v>934</v>
      </c>
      <c r="AN2335" t="s">
        <v>935</v>
      </c>
      <c r="AO2335">
        <v>208081006</v>
      </c>
    </row>
    <row r="2336" spans="1:41">
      <c r="A2336" t="s">
        <v>315</v>
      </c>
      <c r="D2336" t="s">
        <v>316</v>
      </c>
      <c r="E2336">
        <v>69341</v>
      </c>
      <c r="F2336" t="s">
        <v>317</v>
      </c>
      <c r="G2336" t="s">
        <v>318</v>
      </c>
      <c r="H2336" s="105" t="s">
        <v>927</v>
      </c>
      <c r="I2336" t="s">
        <v>928</v>
      </c>
      <c r="J2336" t="s">
        <v>929</v>
      </c>
      <c r="K2336" t="s">
        <v>930</v>
      </c>
      <c r="L2336">
        <v>61964</v>
      </c>
      <c r="M2336">
        <v>19784</v>
      </c>
      <c r="O2336">
        <v>333080</v>
      </c>
      <c r="P2336" t="s">
        <v>1066</v>
      </c>
      <c r="Q2336">
        <v>21969</v>
      </c>
      <c r="R2336">
        <v>152</v>
      </c>
      <c r="S2336">
        <v>21969</v>
      </c>
      <c r="T2336">
        <v>2786</v>
      </c>
      <c r="U2336" t="s">
        <v>328</v>
      </c>
      <c r="W2336">
        <v>1158667035</v>
      </c>
      <c r="X2336" s="76">
        <v>44410</v>
      </c>
      <c r="Y2336" s="76">
        <v>44621</v>
      </c>
      <c r="Z2336" s="76">
        <v>44621</v>
      </c>
      <c r="AA2336" s="76">
        <v>44651</v>
      </c>
      <c r="AB2336">
        <v>2246.1799999999998</v>
      </c>
      <c r="AC2336" t="s">
        <v>1067</v>
      </c>
      <c r="AD2336" t="s">
        <v>346</v>
      </c>
      <c r="AE2336" t="s">
        <v>324</v>
      </c>
      <c r="AF2336" t="s">
        <v>1476</v>
      </c>
      <c r="AG2336" t="s">
        <v>1468</v>
      </c>
      <c r="AH2336" t="s">
        <v>329</v>
      </c>
      <c r="AI2336" t="s">
        <v>318</v>
      </c>
      <c r="AJ2336" t="s">
        <v>1070</v>
      </c>
      <c r="AK2336">
        <v>86057</v>
      </c>
      <c r="AL2336">
        <v>37</v>
      </c>
      <c r="AM2336" t="s">
        <v>1442</v>
      </c>
      <c r="AN2336" t="s">
        <v>1443</v>
      </c>
      <c r="AO2336">
        <v>208080932</v>
      </c>
    </row>
    <row r="2337" spans="1:41">
      <c r="A2337" t="s">
        <v>315</v>
      </c>
      <c r="D2337" t="s">
        <v>316</v>
      </c>
      <c r="E2337">
        <v>69341</v>
      </c>
      <c r="F2337" t="s">
        <v>317</v>
      </c>
      <c r="G2337" t="s">
        <v>318</v>
      </c>
      <c r="H2337" s="105" t="s">
        <v>927</v>
      </c>
      <c r="I2337" t="s">
        <v>928</v>
      </c>
      <c r="J2337" t="s">
        <v>929</v>
      </c>
      <c r="K2337" t="s">
        <v>930</v>
      </c>
      <c r="L2337">
        <v>61970</v>
      </c>
      <c r="M2337">
        <v>19784</v>
      </c>
      <c r="O2337">
        <v>333080</v>
      </c>
      <c r="P2337" t="s">
        <v>1066</v>
      </c>
      <c r="Q2337">
        <v>21969</v>
      </c>
      <c r="R2337">
        <v>152</v>
      </c>
      <c r="S2337">
        <v>21969</v>
      </c>
      <c r="T2337">
        <v>2786</v>
      </c>
      <c r="U2337" t="s">
        <v>328</v>
      </c>
      <c r="W2337">
        <v>1158667035</v>
      </c>
      <c r="X2337" s="76">
        <v>44410</v>
      </c>
      <c r="Y2337" s="76">
        <v>44621</v>
      </c>
      <c r="Z2337" s="76">
        <v>44621</v>
      </c>
      <c r="AA2337" s="76">
        <v>44651</v>
      </c>
      <c r="AB2337">
        <v>2949.68</v>
      </c>
      <c r="AC2337" t="s">
        <v>1067</v>
      </c>
      <c r="AD2337" t="s">
        <v>346</v>
      </c>
      <c r="AE2337" t="s">
        <v>324</v>
      </c>
      <c r="AF2337" t="s">
        <v>1476</v>
      </c>
      <c r="AG2337" t="s">
        <v>1468</v>
      </c>
      <c r="AH2337" t="s">
        <v>329</v>
      </c>
      <c r="AI2337" t="s">
        <v>318</v>
      </c>
      <c r="AJ2337" t="s">
        <v>1070</v>
      </c>
      <c r="AK2337">
        <v>86057</v>
      </c>
      <c r="AL2337">
        <v>40</v>
      </c>
      <c r="AM2337" t="s">
        <v>1450</v>
      </c>
      <c r="AN2337" t="s">
        <v>1451</v>
      </c>
      <c r="AO2337">
        <v>208080992</v>
      </c>
    </row>
    <row r="2338" spans="1:41">
      <c r="A2338" t="s">
        <v>315</v>
      </c>
      <c r="D2338" t="s">
        <v>316</v>
      </c>
      <c r="E2338">
        <v>69341</v>
      </c>
      <c r="F2338" t="s">
        <v>317</v>
      </c>
      <c r="G2338" t="s">
        <v>318</v>
      </c>
      <c r="H2338" s="105" t="s">
        <v>927</v>
      </c>
      <c r="I2338" t="s">
        <v>928</v>
      </c>
      <c r="J2338" t="s">
        <v>929</v>
      </c>
      <c r="K2338" t="s">
        <v>930</v>
      </c>
      <c r="L2338">
        <v>61962</v>
      </c>
      <c r="M2338">
        <v>19784</v>
      </c>
      <c r="O2338">
        <v>333080</v>
      </c>
      <c r="P2338" t="s">
        <v>1066</v>
      </c>
      <c r="Q2338">
        <v>21969</v>
      </c>
      <c r="R2338">
        <v>152</v>
      </c>
      <c r="S2338">
        <v>21969</v>
      </c>
      <c r="T2338">
        <v>2786</v>
      </c>
      <c r="U2338" t="s">
        <v>328</v>
      </c>
      <c r="W2338">
        <v>1158667035</v>
      </c>
      <c r="X2338" s="76">
        <v>44410</v>
      </c>
      <c r="Y2338" s="76">
        <v>44621</v>
      </c>
      <c r="Z2338" s="76">
        <v>44621</v>
      </c>
      <c r="AA2338" s="76">
        <v>44651</v>
      </c>
      <c r="AB2338">
        <v>2949.68</v>
      </c>
      <c r="AC2338" t="s">
        <v>1067</v>
      </c>
      <c r="AD2338" t="s">
        <v>346</v>
      </c>
      <c r="AE2338" t="s">
        <v>324</v>
      </c>
      <c r="AF2338" t="s">
        <v>1476</v>
      </c>
      <c r="AG2338" t="s">
        <v>1468</v>
      </c>
      <c r="AH2338" t="s">
        <v>329</v>
      </c>
      <c r="AI2338" t="s">
        <v>318</v>
      </c>
      <c r="AJ2338" t="s">
        <v>1070</v>
      </c>
      <c r="AK2338">
        <v>86057</v>
      </c>
      <c r="AL2338">
        <v>35</v>
      </c>
      <c r="AM2338" t="s">
        <v>1429</v>
      </c>
      <c r="AN2338" t="s">
        <v>1430</v>
      </c>
      <c r="AO2338">
        <v>208080918</v>
      </c>
    </row>
    <row r="2339" spans="1:41">
      <c r="A2339" t="s">
        <v>315</v>
      </c>
      <c r="D2339" t="s">
        <v>316</v>
      </c>
      <c r="E2339">
        <v>69341</v>
      </c>
      <c r="F2339" t="s">
        <v>317</v>
      </c>
      <c r="G2339" t="s">
        <v>318</v>
      </c>
      <c r="H2339" s="105" t="s">
        <v>927</v>
      </c>
      <c r="I2339" t="s">
        <v>928</v>
      </c>
      <c r="J2339" t="s">
        <v>929</v>
      </c>
      <c r="K2339" t="s">
        <v>930</v>
      </c>
      <c r="L2339">
        <v>61955</v>
      </c>
      <c r="M2339">
        <v>19784</v>
      </c>
      <c r="O2339">
        <v>333080</v>
      </c>
      <c r="P2339" t="s">
        <v>1066</v>
      </c>
      <c r="Q2339">
        <v>21969</v>
      </c>
      <c r="R2339">
        <v>152</v>
      </c>
      <c r="S2339">
        <v>21969</v>
      </c>
      <c r="T2339">
        <v>2786</v>
      </c>
      <c r="U2339" t="s">
        <v>328</v>
      </c>
      <c r="W2339">
        <v>1158667035</v>
      </c>
      <c r="X2339" s="76">
        <v>44410</v>
      </c>
      <c r="Y2339" s="76">
        <v>44621</v>
      </c>
      <c r="Z2339" s="76">
        <v>44621</v>
      </c>
      <c r="AA2339" s="76">
        <v>44651</v>
      </c>
      <c r="AB2339">
        <v>2949.68</v>
      </c>
      <c r="AC2339" t="s">
        <v>1067</v>
      </c>
      <c r="AD2339" t="s">
        <v>346</v>
      </c>
      <c r="AE2339" t="s">
        <v>324</v>
      </c>
      <c r="AF2339" t="s">
        <v>1476</v>
      </c>
      <c r="AG2339" t="s">
        <v>1468</v>
      </c>
      <c r="AH2339" t="s">
        <v>329</v>
      </c>
      <c r="AI2339" t="s">
        <v>318</v>
      </c>
      <c r="AJ2339" t="s">
        <v>1070</v>
      </c>
      <c r="AK2339">
        <v>86057</v>
      </c>
      <c r="AL2339">
        <v>22</v>
      </c>
      <c r="AM2339" t="s">
        <v>972</v>
      </c>
      <c r="AN2339" t="s">
        <v>973</v>
      </c>
      <c r="AO2339">
        <v>208080843</v>
      </c>
    </row>
    <row r="2340" spans="1:41">
      <c r="A2340" t="s">
        <v>315</v>
      </c>
      <c r="D2340" t="s">
        <v>316</v>
      </c>
      <c r="E2340">
        <v>69341</v>
      </c>
      <c r="F2340" t="s">
        <v>317</v>
      </c>
      <c r="G2340" t="s">
        <v>318</v>
      </c>
      <c r="H2340" s="105" t="s">
        <v>927</v>
      </c>
      <c r="I2340" t="s">
        <v>928</v>
      </c>
      <c r="J2340" t="s">
        <v>929</v>
      </c>
      <c r="K2340" t="s">
        <v>930</v>
      </c>
      <c r="L2340">
        <v>61958</v>
      </c>
      <c r="M2340">
        <v>19784</v>
      </c>
      <c r="O2340">
        <v>333080</v>
      </c>
      <c r="P2340" t="s">
        <v>1066</v>
      </c>
      <c r="Q2340">
        <v>21969</v>
      </c>
      <c r="R2340">
        <v>152</v>
      </c>
      <c r="S2340">
        <v>21969</v>
      </c>
      <c r="T2340">
        <v>2786</v>
      </c>
      <c r="U2340" t="s">
        <v>328</v>
      </c>
      <c r="W2340">
        <v>1158667035</v>
      </c>
      <c r="X2340" s="76">
        <v>44410</v>
      </c>
      <c r="Y2340" s="76">
        <v>44621</v>
      </c>
      <c r="Z2340" s="76">
        <v>44621</v>
      </c>
      <c r="AA2340" s="76">
        <v>44651</v>
      </c>
      <c r="AB2340">
        <v>3615.49</v>
      </c>
      <c r="AC2340" t="s">
        <v>1067</v>
      </c>
      <c r="AD2340" t="s">
        <v>346</v>
      </c>
      <c r="AE2340" t="s">
        <v>324</v>
      </c>
      <c r="AF2340" t="s">
        <v>1476</v>
      </c>
      <c r="AG2340" t="s">
        <v>1468</v>
      </c>
      <c r="AH2340" t="s">
        <v>329</v>
      </c>
      <c r="AI2340" t="s">
        <v>318</v>
      </c>
      <c r="AJ2340" t="s">
        <v>1070</v>
      </c>
      <c r="AK2340">
        <v>86057</v>
      </c>
      <c r="AL2340">
        <v>13</v>
      </c>
      <c r="AM2340" t="s">
        <v>968</v>
      </c>
      <c r="AN2340" t="s">
        <v>969</v>
      </c>
      <c r="AO2340">
        <v>208080873</v>
      </c>
    </row>
    <row r="2341" spans="1:41">
      <c r="A2341" t="s">
        <v>315</v>
      </c>
      <c r="D2341" t="s">
        <v>316</v>
      </c>
      <c r="E2341">
        <v>69341</v>
      </c>
      <c r="F2341" t="s">
        <v>317</v>
      </c>
      <c r="G2341" t="s">
        <v>318</v>
      </c>
      <c r="H2341" s="105" t="s">
        <v>927</v>
      </c>
      <c r="I2341" t="s">
        <v>928</v>
      </c>
      <c r="J2341" t="s">
        <v>929</v>
      </c>
      <c r="K2341" t="s">
        <v>930</v>
      </c>
      <c r="L2341">
        <v>61977</v>
      </c>
      <c r="M2341">
        <v>19784</v>
      </c>
      <c r="O2341">
        <v>333080</v>
      </c>
      <c r="P2341" t="s">
        <v>1066</v>
      </c>
      <c r="Q2341">
        <v>21969</v>
      </c>
      <c r="R2341">
        <v>152</v>
      </c>
      <c r="S2341">
        <v>21969</v>
      </c>
      <c r="T2341">
        <v>2786</v>
      </c>
      <c r="U2341" t="s">
        <v>328</v>
      </c>
      <c r="W2341">
        <v>1158667035</v>
      </c>
      <c r="X2341" s="76">
        <v>44410</v>
      </c>
      <c r="Y2341" s="76">
        <v>44621</v>
      </c>
      <c r="Z2341" s="76">
        <v>44621</v>
      </c>
      <c r="AA2341" s="76">
        <v>44651</v>
      </c>
      <c r="AB2341">
        <v>2949.68</v>
      </c>
      <c r="AC2341" t="s">
        <v>1067</v>
      </c>
      <c r="AD2341" t="s">
        <v>346</v>
      </c>
      <c r="AE2341" t="s">
        <v>324</v>
      </c>
      <c r="AF2341" t="s">
        <v>1476</v>
      </c>
      <c r="AG2341" t="s">
        <v>1468</v>
      </c>
      <c r="AH2341" t="s">
        <v>329</v>
      </c>
      <c r="AI2341" t="s">
        <v>318</v>
      </c>
      <c r="AJ2341" t="s">
        <v>1070</v>
      </c>
      <c r="AK2341">
        <v>86057</v>
      </c>
      <c r="AL2341">
        <v>44</v>
      </c>
      <c r="AM2341" t="s">
        <v>1448</v>
      </c>
      <c r="AN2341" t="s">
        <v>1449</v>
      </c>
      <c r="AO2341">
        <v>208081066</v>
      </c>
    </row>
    <row r="2342" spans="1:41">
      <c r="A2342" t="s">
        <v>315</v>
      </c>
      <c r="D2342" t="s">
        <v>316</v>
      </c>
      <c r="E2342">
        <v>69341</v>
      </c>
      <c r="F2342" t="s">
        <v>317</v>
      </c>
      <c r="G2342" t="s">
        <v>318</v>
      </c>
      <c r="H2342" s="105" t="s">
        <v>927</v>
      </c>
      <c r="I2342" t="s">
        <v>928</v>
      </c>
      <c r="J2342" t="s">
        <v>929</v>
      </c>
      <c r="K2342" t="s">
        <v>930</v>
      </c>
      <c r="L2342">
        <v>61976</v>
      </c>
      <c r="M2342">
        <v>19784</v>
      </c>
      <c r="O2342">
        <v>333080</v>
      </c>
      <c r="P2342" t="s">
        <v>1066</v>
      </c>
      <c r="Q2342">
        <v>21969</v>
      </c>
      <c r="R2342">
        <v>152</v>
      </c>
      <c r="S2342">
        <v>21969</v>
      </c>
      <c r="T2342">
        <v>2786</v>
      </c>
      <c r="U2342" t="s">
        <v>328</v>
      </c>
      <c r="W2342">
        <v>1158667035</v>
      </c>
      <c r="X2342" s="76">
        <v>44410</v>
      </c>
      <c r="Y2342" s="76">
        <v>44621</v>
      </c>
      <c r="Z2342" s="76">
        <v>44621</v>
      </c>
      <c r="AA2342" s="76">
        <v>44651</v>
      </c>
      <c r="AB2342">
        <v>3009.98</v>
      </c>
      <c r="AC2342" t="s">
        <v>1067</v>
      </c>
      <c r="AD2342" t="s">
        <v>346</v>
      </c>
      <c r="AE2342" t="s">
        <v>324</v>
      </c>
      <c r="AF2342" t="s">
        <v>1476</v>
      </c>
      <c r="AG2342" t="s">
        <v>1468</v>
      </c>
      <c r="AH2342" t="s">
        <v>329</v>
      </c>
      <c r="AI2342" t="s">
        <v>318</v>
      </c>
      <c r="AJ2342" t="s">
        <v>1070</v>
      </c>
      <c r="AK2342">
        <v>86057</v>
      </c>
      <c r="AL2342">
        <v>43</v>
      </c>
      <c r="AM2342" t="s">
        <v>1434</v>
      </c>
      <c r="AN2342" t="s">
        <v>1435</v>
      </c>
      <c r="AO2342">
        <v>208081050</v>
      </c>
    </row>
    <row r="2343" spans="1:41">
      <c r="A2343" t="s">
        <v>315</v>
      </c>
      <c r="D2343" t="s">
        <v>316</v>
      </c>
      <c r="E2343">
        <v>69341</v>
      </c>
      <c r="F2343" t="s">
        <v>317</v>
      </c>
      <c r="G2343" t="s">
        <v>318</v>
      </c>
      <c r="H2343" s="105" t="s">
        <v>927</v>
      </c>
      <c r="I2343" t="s">
        <v>928</v>
      </c>
      <c r="J2343" t="s">
        <v>929</v>
      </c>
      <c r="K2343" t="s">
        <v>930</v>
      </c>
      <c r="L2343">
        <v>61968</v>
      </c>
      <c r="M2343">
        <v>19784</v>
      </c>
      <c r="O2343">
        <v>333080</v>
      </c>
      <c r="P2343" t="s">
        <v>1066</v>
      </c>
      <c r="Q2343">
        <v>21969</v>
      </c>
      <c r="R2343">
        <v>152</v>
      </c>
      <c r="S2343">
        <v>21969</v>
      </c>
      <c r="T2343">
        <v>2786</v>
      </c>
      <c r="U2343" t="s">
        <v>328</v>
      </c>
      <c r="W2343">
        <v>1158667035</v>
      </c>
      <c r="X2343" s="76">
        <v>44410</v>
      </c>
      <c r="Y2343" s="76">
        <v>44621</v>
      </c>
      <c r="Z2343" s="76">
        <v>44621</v>
      </c>
      <c r="AA2343" s="76">
        <v>44651</v>
      </c>
      <c r="AB2343">
        <v>2949.68</v>
      </c>
      <c r="AC2343" t="s">
        <v>1067</v>
      </c>
      <c r="AD2343" t="s">
        <v>346</v>
      </c>
      <c r="AE2343" t="s">
        <v>324</v>
      </c>
      <c r="AF2343" t="s">
        <v>1476</v>
      </c>
      <c r="AG2343" t="s">
        <v>1468</v>
      </c>
      <c r="AH2343" t="s">
        <v>329</v>
      </c>
      <c r="AI2343" t="s">
        <v>318</v>
      </c>
      <c r="AJ2343" t="s">
        <v>1070</v>
      </c>
      <c r="AK2343">
        <v>86057</v>
      </c>
      <c r="AL2343">
        <v>18</v>
      </c>
      <c r="AM2343" t="s">
        <v>962</v>
      </c>
      <c r="AN2343" t="s">
        <v>963</v>
      </c>
      <c r="AO2343">
        <v>208080978</v>
      </c>
    </row>
    <row r="2344" spans="1:41">
      <c r="H2344" s="105"/>
      <c r="X2344" s="76"/>
      <c r="Y2344" s="76"/>
      <c r="Z2344" s="76"/>
      <c r="AA2344" s="76"/>
      <c r="AB2344">
        <f>SUM(AB2044:AB2343)</f>
        <v>802621.5000000014</v>
      </c>
    </row>
    <row r="2345" spans="1:41">
      <c r="A2345" t="s">
        <v>315</v>
      </c>
      <c r="D2345" t="s">
        <v>316</v>
      </c>
      <c r="E2345">
        <v>69341</v>
      </c>
      <c r="F2345" t="s">
        <v>317</v>
      </c>
      <c r="G2345" t="s">
        <v>318</v>
      </c>
      <c r="H2345" s="105" t="s">
        <v>927</v>
      </c>
      <c r="I2345" t="s">
        <v>928</v>
      </c>
      <c r="J2345" t="s">
        <v>929</v>
      </c>
      <c r="K2345" t="s">
        <v>930</v>
      </c>
      <c r="L2345">
        <v>61997</v>
      </c>
      <c r="M2345">
        <v>19815</v>
      </c>
      <c r="O2345">
        <v>333080</v>
      </c>
      <c r="P2345" t="s">
        <v>1066</v>
      </c>
      <c r="Q2345">
        <v>21970</v>
      </c>
      <c r="R2345">
        <v>152</v>
      </c>
      <c r="S2345">
        <v>21970</v>
      </c>
      <c r="T2345">
        <v>2786</v>
      </c>
      <c r="U2345" t="s">
        <v>328</v>
      </c>
      <c r="W2345">
        <v>1158667035</v>
      </c>
      <c r="X2345" s="76">
        <v>44410</v>
      </c>
      <c r="Y2345" s="76">
        <v>44652</v>
      </c>
      <c r="Z2345" s="76">
        <v>44652</v>
      </c>
      <c r="AA2345" s="76">
        <v>44681</v>
      </c>
      <c r="AB2345">
        <v>2949.68</v>
      </c>
      <c r="AC2345" t="s">
        <v>1067</v>
      </c>
      <c r="AD2345" t="s">
        <v>346</v>
      </c>
      <c r="AE2345" t="s">
        <v>324</v>
      </c>
      <c r="AF2345" t="s">
        <v>1477</v>
      </c>
      <c r="AG2345" t="s">
        <v>1468</v>
      </c>
      <c r="AH2345" t="s">
        <v>329</v>
      </c>
      <c r="AI2345" t="s">
        <v>318</v>
      </c>
      <c r="AJ2345" t="s">
        <v>1070</v>
      </c>
      <c r="AK2345">
        <v>86057</v>
      </c>
      <c r="AL2345">
        <v>41</v>
      </c>
      <c r="AM2345" t="s">
        <v>1438</v>
      </c>
      <c r="AN2345" t="s">
        <v>1439</v>
      </c>
      <c r="AO2345">
        <v>208081013</v>
      </c>
    </row>
    <row r="2346" spans="1:41">
      <c r="A2346" t="s">
        <v>315</v>
      </c>
      <c r="D2346" t="s">
        <v>316</v>
      </c>
      <c r="E2346">
        <v>69341</v>
      </c>
      <c r="F2346" t="s">
        <v>317</v>
      </c>
      <c r="G2346" t="s">
        <v>318</v>
      </c>
      <c r="H2346" s="105" t="s">
        <v>927</v>
      </c>
      <c r="I2346" t="s">
        <v>928</v>
      </c>
      <c r="J2346" t="s">
        <v>929</v>
      </c>
      <c r="K2346" t="s">
        <v>930</v>
      </c>
      <c r="L2346">
        <v>61989</v>
      </c>
      <c r="M2346">
        <v>19815</v>
      </c>
      <c r="O2346">
        <v>333080</v>
      </c>
      <c r="P2346" t="s">
        <v>1066</v>
      </c>
      <c r="Q2346">
        <v>21970</v>
      </c>
      <c r="R2346">
        <v>152</v>
      </c>
      <c r="S2346">
        <v>21970</v>
      </c>
      <c r="T2346">
        <v>2786</v>
      </c>
      <c r="U2346" t="s">
        <v>328</v>
      </c>
      <c r="W2346">
        <v>1158667035</v>
      </c>
      <c r="X2346" s="76">
        <v>44410</v>
      </c>
      <c r="Y2346" s="76">
        <v>44652</v>
      </c>
      <c r="Z2346" s="76">
        <v>44652</v>
      </c>
      <c r="AA2346" s="76">
        <v>44681</v>
      </c>
      <c r="AB2346">
        <v>2246.1799999999998</v>
      </c>
      <c r="AC2346" t="s">
        <v>1067</v>
      </c>
      <c r="AD2346" t="s">
        <v>346</v>
      </c>
      <c r="AE2346" t="s">
        <v>324</v>
      </c>
      <c r="AF2346" t="s">
        <v>1477</v>
      </c>
      <c r="AG2346" t="s">
        <v>1468</v>
      </c>
      <c r="AH2346" t="s">
        <v>329</v>
      </c>
      <c r="AI2346" t="s">
        <v>318</v>
      </c>
      <c r="AJ2346" t="s">
        <v>1070</v>
      </c>
      <c r="AK2346">
        <v>86057</v>
      </c>
      <c r="AL2346">
        <v>37</v>
      </c>
      <c r="AM2346" t="s">
        <v>1442</v>
      </c>
      <c r="AN2346" t="s">
        <v>1443</v>
      </c>
      <c r="AO2346">
        <v>208080932</v>
      </c>
    </row>
    <row r="2347" spans="1:41">
      <c r="A2347" t="s">
        <v>315</v>
      </c>
      <c r="D2347" t="s">
        <v>316</v>
      </c>
      <c r="E2347">
        <v>69341</v>
      </c>
      <c r="F2347" t="s">
        <v>317</v>
      </c>
      <c r="G2347" t="s">
        <v>318</v>
      </c>
      <c r="H2347" s="105" t="s">
        <v>927</v>
      </c>
      <c r="I2347" t="s">
        <v>928</v>
      </c>
      <c r="J2347" t="s">
        <v>929</v>
      </c>
      <c r="K2347" t="s">
        <v>930</v>
      </c>
      <c r="L2347">
        <v>61988</v>
      </c>
      <c r="M2347">
        <v>19815</v>
      </c>
      <c r="O2347">
        <v>333080</v>
      </c>
      <c r="P2347" t="s">
        <v>1066</v>
      </c>
      <c r="Q2347">
        <v>21970</v>
      </c>
      <c r="R2347">
        <v>152</v>
      </c>
      <c r="S2347">
        <v>21970</v>
      </c>
      <c r="T2347">
        <v>2786</v>
      </c>
      <c r="U2347" t="s">
        <v>328</v>
      </c>
      <c r="W2347">
        <v>1158667035</v>
      </c>
      <c r="X2347" s="76">
        <v>44410</v>
      </c>
      <c r="Y2347" s="76">
        <v>44652</v>
      </c>
      <c r="Z2347" s="76">
        <v>44652</v>
      </c>
      <c r="AA2347" s="76">
        <v>44681</v>
      </c>
      <c r="AB2347">
        <v>1080.3800000000001</v>
      </c>
      <c r="AC2347" t="s">
        <v>1067</v>
      </c>
      <c r="AD2347" t="s">
        <v>346</v>
      </c>
      <c r="AE2347" t="s">
        <v>324</v>
      </c>
      <c r="AF2347" t="s">
        <v>1477</v>
      </c>
      <c r="AG2347" t="s">
        <v>1468</v>
      </c>
      <c r="AH2347" t="s">
        <v>329</v>
      </c>
      <c r="AI2347" t="s">
        <v>318</v>
      </c>
      <c r="AJ2347" t="s">
        <v>1070</v>
      </c>
      <c r="AK2347">
        <v>86057</v>
      </c>
      <c r="AL2347">
        <v>36</v>
      </c>
      <c r="AM2347" t="s">
        <v>1425</v>
      </c>
      <c r="AN2347" t="s">
        <v>1426</v>
      </c>
      <c r="AO2347">
        <v>208080925</v>
      </c>
    </row>
    <row r="2348" spans="1:41">
      <c r="A2348" t="s">
        <v>315</v>
      </c>
      <c r="D2348" t="s">
        <v>316</v>
      </c>
      <c r="E2348">
        <v>69341</v>
      </c>
      <c r="F2348" t="s">
        <v>317</v>
      </c>
      <c r="G2348" t="s">
        <v>318</v>
      </c>
      <c r="H2348" s="105" t="s">
        <v>927</v>
      </c>
      <c r="I2348" t="s">
        <v>928</v>
      </c>
      <c r="J2348" t="s">
        <v>929</v>
      </c>
      <c r="K2348" t="s">
        <v>930</v>
      </c>
      <c r="L2348">
        <v>61994</v>
      </c>
      <c r="M2348">
        <v>19815</v>
      </c>
      <c r="O2348">
        <v>333080</v>
      </c>
      <c r="P2348" t="s">
        <v>1066</v>
      </c>
      <c r="Q2348">
        <v>21970</v>
      </c>
      <c r="R2348">
        <v>152</v>
      </c>
      <c r="S2348">
        <v>21970</v>
      </c>
      <c r="T2348">
        <v>2786</v>
      </c>
      <c r="U2348" t="s">
        <v>328</v>
      </c>
      <c r="W2348">
        <v>1158667035</v>
      </c>
      <c r="X2348" s="76">
        <v>44410</v>
      </c>
      <c r="Y2348" s="76">
        <v>44652</v>
      </c>
      <c r="Z2348" s="76">
        <v>44652</v>
      </c>
      <c r="AA2348" s="76">
        <v>44681</v>
      </c>
      <c r="AB2348">
        <v>2859.23</v>
      </c>
      <c r="AC2348" t="s">
        <v>1067</v>
      </c>
      <c r="AD2348" t="s">
        <v>346</v>
      </c>
      <c r="AE2348" t="s">
        <v>324</v>
      </c>
      <c r="AF2348" t="s">
        <v>1477</v>
      </c>
      <c r="AG2348" t="s">
        <v>1468</v>
      </c>
      <c r="AH2348" t="s">
        <v>329</v>
      </c>
      <c r="AI2348" t="s">
        <v>318</v>
      </c>
      <c r="AJ2348" t="s">
        <v>1070</v>
      </c>
      <c r="AK2348">
        <v>86057</v>
      </c>
      <c r="AL2348">
        <v>12</v>
      </c>
      <c r="AM2348" t="s">
        <v>974</v>
      </c>
      <c r="AN2348" t="s">
        <v>975</v>
      </c>
      <c r="AO2348">
        <v>208080985</v>
      </c>
    </row>
    <row r="2349" spans="1:41">
      <c r="A2349" t="s">
        <v>315</v>
      </c>
      <c r="D2349" t="s">
        <v>316</v>
      </c>
      <c r="E2349">
        <v>69341</v>
      </c>
      <c r="F2349" t="s">
        <v>317</v>
      </c>
      <c r="G2349" t="s">
        <v>318</v>
      </c>
      <c r="H2349" s="105" t="s">
        <v>927</v>
      </c>
      <c r="I2349" t="s">
        <v>928</v>
      </c>
      <c r="J2349" t="s">
        <v>929</v>
      </c>
      <c r="K2349" t="s">
        <v>930</v>
      </c>
      <c r="L2349">
        <v>62003</v>
      </c>
      <c r="M2349">
        <v>19815</v>
      </c>
      <c r="O2349">
        <v>333080</v>
      </c>
      <c r="P2349" t="s">
        <v>1066</v>
      </c>
      <c r="Q2349">
        <v>21970</v>
      </c>
      <c r="R2349">
        <v>152</v>
      </c>
      <c r="S2349">
        <v>21970</v>
      </c>
      <c r="T2349">
        <v>2786</v>
      </c>
      <c r="U2349" t="s">
        <v>328</v>
      </c>
      <c r="W2349">
        <v>1158667035</v>
      </c>
      <c r="X2349" s="76">
        <v>44410</v>
      </c>
      <c r="Y2349" s="76">
        <v>44652</v>
      </c>
      <c r="Z2349" s="76">
        <v>44652</v>
      </c>
      <c r="AA2349" s="76">
        <v>44681</v>
      </c>
      <c r="AB2349">
        <v>2949.68</v>
      </c>
      <c r="AC2349" t="s">
        <v>1067</v>
      </c>
      <c r="AD2349" t="s">
        <v>346</v>
      </c>
      <c r="AE2349" t="s">
        <v>324</v>
      </c>
      <c r="AF2349" t="s">
        <v>1477</v>
      </c>
      <c r="AG2349" t="s">
        <v>1468</v>
      </c>
      <c r="AH2349" t="s">
        <v>329</v>
      </c>
      <c r="AI2349" t="s">
        <v>318</v>
      </c>
      <c r="AJ2349" t="s">
        <v>1070</v>
      </c>
      <c r="AK2349">
        <v>86057</v>
      </c>
      <c r="AL2349">
        <v>45</v>
      </c>
      <c r="AM2349" t="s">
        <v>1427</v>
      </c>
      <c r="AN2349" t="s">
        <v>1428</v>
      </c>
      <c r="AO2349">
        <v>208081073</v>
      </c>
    </row>
    <row r="2350" spans="1:41">
      <c r="A2350" t="s">
        <v>315</v>
      </c>
      <c r="D2350" t="s">
        <v>316</v>
      </c>
      <c r="E2350">
        <v>69341</v>
      </c>
      <c r="F2350" t="s">
        <v>317</v>
      </c>
      <c r="G2350" t="s">
        <v>318</v>
      </c>
      <c r="H2350" s="105" t="s">
        <v>927</v>
      </c>
      <c r="I2350" t="s">
        <v>928</v>
      </c>
      <c r="J2350" t="s">
        <v>929</v>
      </c>
      <c r="K2350" t="s">
        <v>930</v>
      </c>
      <c r="L2350">
        <v>61984</v>
      </c>
      <c r="M2350">
        <v>19815</v>
      </c>
      <c r="O2350">
        <v>333080</v>
      </c>
      <c r="P2350" t="s">
        <v>1066</v>
      </c>
      <c r="Q2350">
        <v>21970</v>
      </c>
      <c r="R2350">
        <v>152</v>
      </c>
      <c r="S2350">
        <v>21970</v>
      </c>
      <c r="T2350">
        <v>2786</v>
      </c>
      <c r="U2350" t="s">
        <v>328</v>
      </c>
      <c r="W2350">
        <v>1158667035</v>
      </c>
      <c r="X2350" s="76">
        <v>44410</v>
      </c>
      <c r="Y2350" s="76">
        <v>44652</v>
      </c>
      <c r="Z2350" s="76">
        <v>44652</v>
      </c>
      <c r="AA2350" s="76">
        <v>44681</v>
      </c>
      <c r="AB2350">
        <v>3009.98</v>
      </c>
      <c r="AC2350" t="s">
        <v>1067</v>
      </c>
      <c r="AD2350" t="s">
        <v>346</v>
      </c>
      <c r="AE2350" t="s">
        <v>324</v>
      </c>
      <c r="AF2350" t="s">
        <v>1477</v>
      </c>
      <c r="AG2350" t="s">
        <v>1468</v>
      </c>
      <c r="AH2350" t="s">
        <v>329</v>
      </c>
      <c r="AI2350" t="s">
        <v>318</v>
      </c>
      <c r="AJ2350" t="s">
        <v>1070</v>
      </c>
      <c r="AK2350">
        <v>86057</v>
      </c>
      <c r="AL2350">
        <v>20</v>
      </c>
      <c r="AM2350" t="s">
        <v>952</v>
      </c>
      <c r="AN2350" t="s">
        <v>953</v>
      </c>
      <c r="AO2350">
        <v>208080880</v>
      </c>
    </row>
    <row r="2351" spans="1:41">
      <c r="A2351" t="s">
        <v>315</v>
      </c>
      <c r="D2351" t="s">
        <v>316</v>
      </c>
      <c r="E2351">
        <v>69341</v>
      </c>
      <c r="F2351" t="s">
        <v>317</v>
      </c>
      <c r="G2351" t="s">
        <v>318</v>
      </c>
      <c r="H2351" s="105" t="s">
        <v>927</v>
      </c>
      <c r="I2351" t="s">
        <v>928</v>
      </c>
      <c r="J2351" t="s">
        <v>929</v>
      </c>
      <c r="K2351" t="s">
        <v>930</v>
      </c>
      <c r="L2351">
        <v>61982</v>
      </c>
      <c r="M2351">
        <v>19815</v>
      </c>
      <c r="O2351">
        <v>333080</v>
      </c>
      <c r="P2351" t="s">
        <v>1066</v>
      </c>
      <c r="Q2351">
        <v>21970</v>
      </c>
      <c r="R2351">
        <v>152</v>
      </c>
      <c r="S2351">
        <v>21970</v>
      </c>
      <c r="T2351">
        <v>2786</v>
      </c>
      <c r="U2351" t="s">
        <v>328</v>
      </c>
      <c r="W2351">
        <v>1158667035</v>
      </c>
      <c r="X2351" s="76">
        <v>44410</v>
      </c>
      <c r="Y2351" s="76">
        <v>44652</v>
      </c>
      <c r="Z2351" s="76">
        <v>44652</v>
      </c>
      <c r="AA2351" s="76">
        <v>44681</v>
      </c>
      <c r="AB2351">
        <v>2949.68</v>
      </c>
      <c r="AC2351" t="s">
        <v>1067</v>
      </c>
      <c r="AD2351" t="s">
        <v>346</v>
      </c>
      <c r="AE2351" t="s">
        <v>324</v>
      </c>
      <c r="AF2351" t="s">
        <v>1477</v>
      </c>
      <c r="AG2351" t="s">
        <v>1468</v>
      </c>
      <c r="AH2351" t="s">
        <v>329</v>
      </c>
      <c r="AI2351" t="s">
        <v>318</v>
      </c>
      <c r="AJ2351" t="s">
        <v>1070</v>
      </c>
      <c r="AK2351">
        <v>86057</v>
      </c>
      <c r="AL2351">
        <v>16</v>
      </c>
      <c r="AM2351" t="s">
        <v>960</v>
      </c>
      <c r="AN2351" t="s">
        <v>961</v>
      </c>
      <c r="AO2351">
        <v>208080866</v>
      </c>
    </row>
    <row r="2352" spans="1:41">
      <c r="A2352" t="s">
        <v>315</v>
      </c>
      <c r="D2352" t="s">
        <v>316</v>
      </c>
      <c r="E2352">
        <v>69341</v>
      </c>
      <c r="F2352" t="s">
        <v>317</v>
      </c>
      <c r="G2352" t="s">
        <v>318</v>
      </c>
      <c r="H2352" s="105" t="s">
        <v>927</v>
      </c>
      <c r="I2352" t="s">
        <v>928</v>
      </c>
      <c r="J2352" t="s">
        <v>929</v>
      </c>
      <c r="K2352" t="s">
        <v>930</v>
      </c>
      <c r="L2352">
        <v>61990</v>
      </c>
      <c r="M2352">
        <v>19815</v>
      </c>
      <c r="O2352">
        <v>333080</v>
      </c>
      <c r="P2352" t="s">
        <v>1066</v>
      </c>
      <c r="Q2352">
        <v>21970</v>
      </c>
      <c r="R2352">
        <v>152</v>
      </c>
      <c r="S2352">
        <v>21970</v>
      </c>
      <c r="T2352">
        <v>2786</v>
      </c>
      <c r="U2352" t="s">
        <v>328</v>
      </c>
      <c r="W2352">
        <v>1158667035</v>
      </c>
      <c r="X2352" s="76">
        <v>44410</v>
      </c>
      <c r="Y2352" s="76">
        <v>44652</v>
      </c>
      <c r="Z2352" s="76">
        <v>44652</v>
      </c>
      <c r="AA2352" s="76">
        <v>44681</v>
      </c>
      <c r="AB2352">
        <v>2949.68</v>
      </c>
      <c r="AC2352" t="s">
        <v>1067</v>
      </c>
      <c r="AD2352" t="s">
        <v>346</v>
      </c>
      <c r="AE2352" t="s">
        <v>324</v>
      </c>
      <c r="AF2352" t="s">
        <v>1477</v>
      </c>
      <c r="AG2352" t="s">
        <v>1468</v>
      </c>
      <c r="AH2352" t="s">
        <v>329</v>
      </c>
      <c r="AI2352" t="s">
        <v>318</v>
      </c>
      <c r="AJ2352" t="s">
        <v>1070</v>
      </c>
      <c r="AK2352">
        <v>86057</v>
      </c>
      <c r="AL2352">
        <v>38</v>
      </c>
      <c r="AM2352" t="s">
        <v>1440</v>
      </c>
      <c r="AN2352" t="s">
        <v>1441</v>
      </c>
      <c r="AO2352">
        <v>208080948</v>
      </c>
    </row>
    <row r="2353" spans="1:41">
      <c r="A2353" t="s">
        <v>315</v>
      </c>
      <c r="D2353" t="s">
        <v>316</v>
      </c>
      <c r="E2353">
        <v>69341</v>
      </c>
      <c r="F2353" t="s">
        <v>317</v>
      </c>
      <c r="G2353" t="s">
        <v>318</v>
      </c>
      <c r="H2353" s="105" t="s">
        <v>927</v>
      </c>
      <c r="I2353" t="s">
        <v>928</v>
      </c>
      <c r="J2353" t="s">
        <v>929</v>
      </c>
      <c r="K2353" t="s">
        <v>930</v>
      </c>
      <c r="L2353">
        <v>61991</v>
      </c>
      <c r="M2353">
        <v>19815</v>
      </c>
      <c r="O2353">
        <v>333080</v>
      </c>
      <c r="P2353" t="s">
        <v>1066</v>
      </c>
      <c r="Q2353">
        <v>21970</v>
      </c>
      <c r="R2353">
        <v>152</v>
      </c>
      <c r="S2353">
        <v>21970</v>
      </c>
      <c r="T2353">
        <v>2786</v>
      </c>
      <c r="U2353" t="s">
        <v>328</v>
      </c>
      <c r="W2353">
        <v>1158667035</v>
      </c>
      <c r="X2353" s="76">
        <v>44410</v>
      </c>
      <c r="Y2353" s="76">
        <v>44652</v>
      </c>
      <c r="Z2353" s="76">
        <v>44652</v>
      </c>
      <c r="AA2353" s="76">
        <v>44681</v>
      </c>
      <c r="AB2353">
        <v>2949.68</v>
      </c>
      <c r="AC2353" t="s">
        <v>1067</v>
      </c>
      <c r="AD2353" t="s">
        <v>346</v>
      </c>
      <c r="AE2353" t="s">
        <v>324</v>
      </c>
      <c r="AF2353" t="s">
        <v>1477</v>
      </c>
      <c r="AG2353" t="s">
        <v>1468</v>
      </c>
      <c r="AH2353" t="s">
        <v>329</v>
      </c>
      <c r="AI2353" t="s">
        <v>318</v>
      </c>
      <c r="AJ2353" t="s">
        <v>1070</v>
      </c>
      <c r="AK2353">
        <v>86057</v>
      </c>
      <c r="AL2353">
        <v>39</v>
      </c>
      <c r="AM2353" t="s">
        <v>1432</v>
      </c>
      <c r="AN2353" t="s">
        <v>1433</v>
      </c>
      <c r="AO2353">
        <v>208080955</v>
      </c>
    </row>
    <row r="2354" spans="1:41">
      <c r="A2354" t="s">
        <v>315</v>
      </c>
      <c r="D2354" t="s">
        <v>316</v>
      </c>
      <c r="E2354">
        <v>69341</v>
      </c>
      <c r="F2354" t="s">
        <v>317</v>
      </c>
      <c r="G2354" t="s">
        <v>318</v>
      </c>
      <c r="H2354" s="105" t="s">
        <v>927</v>
      </c>
      <c r="I2354" t="s">
        <v>928</v>
      </c>
      <c r="J2354" t="s">
        <v>929</v>
      </c>
      <c r="K2354" t="s">
        <v>930</v>
      </c>
      <c r="L2354">
        <v>62002</v>
      </c>
      <c r="M2354">
        <v>19815</v>
      </c>
      <c r="O2354">
        <v>333080</v>
      </c>
      <c r="P2354" t="s">
        <v>1066</v>
      </c>
      <c r="Q2354">
        <v>21970</v>
      </c>
      <c r="R2354">
        <v>152</v>
      </c>
      <c r="S2354">
        <v>21970</v>
      </c>
      <c r="T2354">
        <v>2786</v>
      </c>
      <c r="U2354" t="s">
        <v>328</v>
      </c>
      <c r="W2354">
        <v>1158667035</v>
      </c>
      <c r="X2354" s="76">
        <v>44410</v>
      </c>
      <c r="Y2354" s="76">
        <v>44652</v>
      </c>
      <c r="Z2354" s="76">
        <v>44652</v>
      </c>
      <c r="AA2354" s="76">
        <v>44681</v>
      </c>
      <c r="AB2354">
        <v>2949.68</v>
      </c>
      <c r="AC2354" t="s">
        <v>1067</v>
      </c>
      <c r="AD2354" t="s">
        <v>346</v>
      </c>
      <c r="AE2354" t="s">
        <v>324</v>
      </c>
      <c r="AF2354" t="s">
        <v>1477</v>
      </c>
      <c r="AG2354" t="s">
        <v>1468</v>
      </c>
      <c r="AH2354" t="s">
        <v>329</v>
      </c>
      <c r="AI2354" t="s">
        <v>318</v>
      </c>
      <c r="AJ2354" t="s">
        <v>1070</v>
      </c>
      <c r="AK2354">
        <v>86057</v>
      </c>
      <c r="AL2354">
        <v>44</v>
      </c>
      <c r="AM2354" t="s">
        <v>1448</v>
      </c>
      <c r="AN2354" t="s">
        <v>1449</v>
      </c>
      <c r="AO2354">
        <v>208081066</v>
      </c>
    </row>
    <row r="2355" spans="1:41">
      <c r="A2355" t="s">
        <v>315</v>
      </c>
      <c r="D2355" t="s">
        <v>316</v>
      </c>
      <c r="E2355">
        <v>69341</v>
      </c>
      <c r="F2355" t="s">
        <v>317</v>
      </c>
      <c r="G2355" t="s">
        <v>318</v>
      </c>
      <c r="H2355" s="105" t="s">
        <v>927</v>
      </c>
      <c r="I2355" t="s">
        <v>928</v>
      </c>
      <c r="J2355" t="s">
        <v>929</v>
      </c>
      <c r="K2355" t="s">
        <v>930</v>
      </c>
      <c r="L2355">
        <v>62004</v>
      </c>
      <c r="M2355">
        <v>19815</v>
      </c>
      <c r="O2355">
        <v>333080</v>
      </c>
      <c r="P2355" t="s">
        <v>1066</v>
      </c>
      <c r="Q2355">
        <v>21970</v>
      </c>
      <c r="R2355">
        <v>152</v>
      </c>
      <c r="S2355">
        <v>21970</v>
      </c>
      <c r="T2355">
        <v>2786</v>
      </c>
      <c r="U2355" t="s">
        <v>328</v>
      </c>
      <c r="W2355">
        <v>1158667035</v>
      </c>
      <c r="X2355" s="76">
        <v>44410</v>
      </c>
      <c r="Y2355" s="76">
        <v>44652</v>
      </c>
      <c r="Z2355" s="76">
        <v>44652</v>
      </c>
      <c r="AA2355" s="76">
        <v>44681</v>
      </c>
      <c r="AB2355">
        <v>3009.98</v>
      </c>
      <c r="AC2355" t="s">
        <v>1067</v>
      </c>
      <c r="AD2355" t="s">
        <v>346</v>
      </c>
      <c r="AE2355" t="s">
        <v>324</v>
      </c>
      <c r="AF2355" t="s">
        <v>1477</v>
      </c>
      <c r="AG2355" t="s">
        <v>1468</v>
      </c>
      <c r="AH2355" t="s">
        <v>329</v>
      </c>
      <c r="AI2355" t="s">
        <v>318</v>
      </c>
      <c r="AJ2355" t="s">
        <v>1070</v>
      </c>
      <c r="AK2355">
        <v>86057</v>
      </c>
      <c r="AL2355">
        <v>46</v>
      </c>
      <c r="AM2355" t="s">
        <v>1444</v>
      </c>
      <c r="AN2355" t="s">
        <v>1445</v>
      </c>
      <c r="AO2355">
        <v>208081080</v>
      </c>
    </row>
    <row r="2356" spans="1:41">
      <c r="A2356" t="s">
        <v>315</v>
      </c>
      <c r="D2356" t="s">
        <v>316</v>
      </c>
      <c r="E2356">
        <v>69341</v>
      </c>
      <c r="F2356" t="s">
        <v>317</v>
      </c>
      <c r="G2356" t="s">
        <v>318</v>
      </c>
      <c r="H2356" s="105" t="s">
        <v>927</v>
      </c>
      <c r="I2356" t="s">
        <v>928</v>
      </c>
      <c r="J2356" t="s">
        <v>929</v>
      </c>
      <c r="K2356" t="s">
        <v>930</v>
      </c>
      <c r="L2356">
        <v>61993</v>
      </c>
      <c r="M2356">
        <v>19815</v>
      </c>
      <c r="O2356">
        <v>333080</v>
      </c>
      <c r="P2356" t="s">
        <v>1066</v>
      </c>
      <c r="Q2356">
        <v>21970</v>
      </c>
      <c r="R2356">
        <v>152</v>
      </c>
      <c r="S2356">
        <v>21970</v>
      </c>
      <c r="T2356">
        <v>2786</v>
      </c>
      <c r="U2356" t="s">
        <v>328</v>
      </c>
      <c r="W2356">
        <v>1158667035</v>
      </c>
      <c r="X2356" s="76">
        <v>44410</v>
      </c>
      <c r="Y2356" s="76">
        <v>44652</v>
      </c>
      <c r="Z2356" s="76">
        <v>44652</v>
      </c>
      <c r="AA2356" s="76">
        <v>44681</v>
      </c>
      <c r="AB2356">
        <v>2949.68</v>
      </c>
      <c r="AC2356" t="s">
        <v>1067</v>
      </c>
      <c r="AD2356" t="s">
        <v>346</v>
      </c>
      <c r="AE2356" t="s">
        <v>324</v>
      </c>
      <c r="AF2356" t="s">
        <v>1477</v>
      </c>
      <c r="AG2356" t="s">
        <v>1468</v>
      </c>
      <c r="AH2356" t="s">
        <v>329</v>
      </c>
      <c r="AI2356" t="s">
        <v>318</v>
      </c>
      <c r="AJ2356" t="s">
        <v>1070</v>
      </c>
      <c r="AK2356">
        <v>86057</v>
      </c>
      <c r="AL2356">
        <v>18</v>
      </c>
      <c r="AM2356" t="s">
        <v>962</v>
      </c>
      <c r="AN2356" t="s">
        <v>963</v>
      </c>
      <c r="AO2356">
        <v>208080978</v>
      </c>
    </row>
    <row r="2357" spans="1:41">
      <c r="A2357" t="s">
        <v>315</v>
      </c>
      <c r="D2357" t="s">
        <v>316</v>
      </c>
      <c r="E2357">
        <v>69341</v>
      </c>
      <c r="F2357" t="s">
        <v>317</v>
      </c>
      <c r="G2357" t="s">
        <v>318</v>
      </c>
      <c r="H2357" s="105" t="s">
        <v>927</v>
      </c>
      <c r="I2357" t="s">
        <v>928</v>
      </c>
      <c r="J2357" t="s">
        <v>929</v>
      </c>
      <c r="K2357" t="s">
        <v>930</v>
      </c>
      <c r="L2357">
        <v>61985</v>
      </c>
      <c r="M2357">
        <v>19815</v>
      </c>
      <c r="O2357">
        <v>333080</v>
      </c>
      <c r="P2357" t="s">
        <v>1066</v>
      </c>
      <c r="Q2357">
        <v>21970</v>
      </c>
      <c r="R2357">
        <v>152</v>
      </c>
      <c r="S2357">
        <v>21970</v>
      </c>
      <c r="T2357">
        <v>2786</v>
      </c>
      <c r="U2357" t="s">
        <v>328</v>
      </c>
      <c r="W2357">
        <v>1158667035</v>
      </c>
      <c r="X2357" s="76">
        <v>44410</v>
      </c>
      <c r="Y2357" s="76">
        <v>44652</v>
      </c>
      <c r="Z2357" s="76">
        <v>44652</v>
      </c>
      <c r="AA2357" s="76">
        <v>44681</v>
      </c>
      <c r="AB2357">
        <v>1080.3800000000001</v>
      </c>
      <c r="AC2357" t="s">
        <v>1067</v>
      </c>
      <c r="AD2357" t="s">
        <v>346</v>
      </c>
      <c r="AE2357" t="s">
        <v>324</v>
      </c>
      <c r="AF2357" t="s">
        <v>1477</v>
      </c>
      <c r="AG2357" t="s">
        <v>1468</v>
      </c>
      <c r="AH2357" t="s">
        <v>329</v>
      </c>
      <c r="AI2357" t="s">
        <v>318</v>
      </c>
      <c r="AJ2357" t="s">
        <v>1070</v>
      </c>
      <c r="AK2357">
        <v>86057</v>
      </c>
      <c r="AL2357">
        <v>33</v>
      </c>
      <c r="AM2357" t="s">
        <v>1446</v>
      </c>
      <c r="AN2357" t="s">
        <v>1447</v>
      </c>
      <c r="AO2357">
        <v>208080896</v>
      </c>
    </row>
    <row r="2358" spans="1:41">
      <c r="A2358" t="s">
        <v>315</v>
      </c>
      <c r="D2358" t="s">
        <v>316</v>
      </c>
      <c r="E2358">
        <v>69341</v>
      </c>
      <c r="F2358" t="s">
        <v>317</v>
      </c>
      <c r="G2358" t="s">
        <v>318</v>
      </c>
      <c r="H2358" s="105" t="s">
        <v>927</v>
      </c>
      <c r="I2358" t="s">
        <v>928</v>
      </c>
      <c r="J2358" t="s">
        <v>929</v>
      </c>
      <c r="K2358" t="s">
        <v>930</v>
      </c>
      <c r="L2358">
        <v>62000</v>
      </c>
      <c r="M2358">
        <v>19815</v>
      </c>
      <c r="O2358">
        <v>333080</v>
      </c>
      <c r="P2358" t="s">
        <v>1066</v>
      </c>
      <c r="Q2358">
        <v>21970</v>
      </c>
      <c r="R2358">
        <v>152</v>
      </c>
      <c r="S2358">
        <v>21970</v>
      </c>
      <c r="T2358">
        <v>2786</v>
      </c>
      <c r="U2358" t="s">
        <v>328</v>
      </c>
      <c r="W2358">
        <v>1158667035</v>
      </c>
      <c r="X2358" s="76">
        <v>44410</v>
      </c>
      <c r="Y2358" s="76">
        <v>44652</v>
      </c>
      <c r="Z2358" s="76">
        <v>44652</v>
      </c>
      <c r="AA2358" s="76">
        <v>44681</v>
      </c>
      <c r="AB2358">
        <v>2949.68</v>
      </c>
      <c r="AC2358" t="s">
        <v>1067</v>
      </c>
      <c r="AD2358" t="s">
        <v>346</v>
      </c>
      <c r="AE2358" t="s">
        <v>324</v>
      </c>
      <c r="AF2358" t="s">
        <v>1477</v>
      </c>
      <c r="AG2358" t="s">
        <v>1468</v>
      </c>
      <c r="AH2358" t="s">
        <v>329</v>
      </c>
      <c r="AI2358" t="s">
        <v>318</v>
      </c>
      <c r="AJ2358" t="s">
        <v>1070</v>
      </c>
      <c r="AK2358">
        <v>86057</v>
      </c>
      <c r="AL2358">
        <v>42</v>
      </c>
      <c r="AM2358" t="s">
        <v>1107</v>
      </c>
      <c r="AN2358" t="s">
        <v>1431</v>
      </c>
      <c r="AO2358">
        <v>208081043</v>
      </c>
    </row>
    <row r="2359" spans="1:41">
      <c r="A2359" t="s">
        <v>315</v>
      </c>
      <c r="D2359" t="s">
        <v>316</v>
      </c>
      <c r="E2359">
        <v>69341</v>
      </c>
      <c r="F2359" t="s">
        <v>317</v>
      </c>
      <c r="G2359" t="s">
        <v>318</v>
      </c>
      <c r="H2359" s="105" t="s">
        <v>927</v>
      </c>
      <c r="I2359" t="s">
        <v>928</v>
      </c>
      <c r="J2359" t="s">
        <v>929</v>
      </c>
      <c r="K2359" t="s">
        <v>930</v>
      </c>
      <c r="L2359">
        <v>61980</v>
      </c>
      <c r="M2359">
        <v>19815</v>
      </c>
      <c r="O2359">
        <v>333080</v>
      </c>
      <c r="P2359" t="s">
        <v>1066</v>
      </c>
      <c r="Q2359">
        <v>21970</v>
      </c>
      <c r="R2359">
        <v>152</v>
      </c>
      <c r="S2359">
        <v>21970</v>
      </c>
      <c r="T2359">
        <v>2786</v>
      </c>
      <c r="U2359" t="s">
        <v>328</v>
      </c>
      <c r="W2359">
        <v>1158667035</v>
      </c>
      <c r="X2359" s="76">
        <v>44410</v>
      </c>
      <c r="Y2359" s="76">
        <v>44652</v>
      </c>
      <c r="Z2359" s="76">
        <v>44652</v>
      </c>
      <c r="AA2359" s="76">
        <v>44681</v>
      </c>
      <c r="AB2359">
        <v>2949.68</v>
      </c>
      <c r="AC2359" t="s">
        <v>1067</v>
      </c>
      <c r="AD2359" t="s">
        <v>346</v>
      </c>
      <c r="AE2359" t="s">
        <v>324</v>
      </c>
      <c r="AF2359" t="s">
        <v>1477</v>
      </c>
      <c r="AG2359" t="s">
        <v>1468</v>
      </c>
      <c r="AH2359" t="s">
        <v>329</v>
      </c>
      <c r="AI2359" t="s">
        <v>318</v>
      </c>
      <c r="AJ2359" t="s">
        <v>1070</v>
      </c>
      <c r="AK2359">
        <v>86057</v>
      </c>
      <c r="AL2359">
        <v>22</v>
      </c>
      <c r="AM2359" t="s">
        <v>972</v>
      </c>
      <c r="AN2359" t="s">
        <v>973</v>
      </c>
      <c r="AO2359">
        <v>208080843</v>
      </c>
    </row>
    <row r="2360" spans="1:41">
      <c r="A2360" t="s">
        <v>315</v>
      </c>
      <c r="D2360" t="s">
        <v>316</v>
      </c>
      <c r="E2360">
        <v>69341</v>
      </c>
      <c r="F2360" t="s">
        <v>317</v>
      </c>
      <c r="G2360" t="s">
        <v>318</v>
      </c>
      <c r="H2360" s="105" t="s">
        <v>927</v>
      </c>
      <c r="I2360" t="s">
        <v>928</v>
      </c>
      <c r="J2360" t="s">
        <v>929</v>
      </c>
      <c r="K2360" t="s">
        <v>930</v>
      </c>
      <c r="L2360">
        <v>61999</v>
      </c>
      <c r="M2360">
        <v>19815</v>
      </c>
      <c r="O2360">
        <v>333080</v>
      </c>
      <c r="P2360" t="s">
        <v>1066</v>
      </c>
      <c r="Q2360">
        <v>21970</v>
      </c>
      <c r="R2360">
        <v>152</v>
      </c>
      <c r="S2360">
        <v>21970</v>
      </c>
      <c r="T2360">
        <v>2786</v>
      </c>
      <c r="U2360" t="s">
        <v>328</v>
      </c>
      <c r="W2360">
        <v>1158667035</v>
      </c>
      <c r="X2360" s="76">
        <v>44410</v>
      </c>
      <c r="Y2360" s="76">
        <v>44652</v>
      </c>
      <c r="Z2360" s="76">
        <v>44652</v>
      </c>
      <c r="AA2360" s="76">
        <v>44681</v>
      </c>
      <c r="AB2360">
        <v>2984.85</v>
      </c>
      <c r="AC2360" t="s">
        <v>1067</v>
      </c>
      <c r="AD2360" t="s">
        <v>346</v>
      </c>
      <c r="AE2360" t="s">
        <v>324</v>
      </c>
      <c r="AF2360" t="s">
        <v>1477</v>
      </c>
      <c r="AG2360" t="s">
        <v>1468</v>
      </c>
      <c r="AH2360" t="s">
        <v>329</v>
      </c>
      <c r="AI2360" t="s">
        <v>318</v>
      </c>
      <c r="AJ2360" t="s">
        <v>1070</v>
      </c>
      <c r="AK2360">
        <v>86057</v>
      </c>
      <c r="AL2360">
        <v>19</v>
      </c>
      <c r="AM2360" t="s">
        <v>942</v>
      </c>
      <c r="AN2360" t="s">
        <v>943</v>
      </c>
      <c r="AO2360">
        <v>208081036</v>
      </c>
    </row>
    <row r="2361" spans="1:41">
      <c r="A2361" t="s">
        <v>315</v>
      </c>
      <c r="D2361" t="s">
        <v>316</v>
      </c>
      <c r="E2361">
        <v>69341</v>
      </c>
      <c r="F2361" t="s">
        <v>317</v>
      </c>
      <c r="G2361" t="s">
        <v>318</v>
      </c>
      <c r="H2361" s="105" t="s">
        <v>927</v>
      </c>
      <c r="I2361" t="s">
        <v>928</v>
      </c>
      <c r="J2361" t="s">
        <v>929</v>
      </c>
      <c r="K2361" t="s">
        <v>930</v>
      </c>
      <c r="L2361">
        <v>62001</v>
      </c>
      <c r="M2361">
        <v>19815</v>
      </c>
      <c r="O2361">
        <v>333080</v>
      </c>
      <c r="P2361" t="s">
        <v>1066</v>
      </c>
      <c r="Q2361">
        <v>21970</v>
      </c>
      <c r="R2361">
        <v>152</v>
      </c>
      <c r="S2361">
        <v>21970</v>
      </c>
      <c r="T2361">
        <v>2786</v>
      </c>
      <c r="U2361" t="s">
        <v>328</v>
      </c>
      <c r="W2361">
        <v>1158667035</v>
      </c>
      <c r="X2361" s="76">
        <v>44410</v>
      </c>
      <c r="Y2361" s="76">
        <v>44652</v>
      </c>
      <c r="Z2361" s="76">
        <v>44652</v>
      </c>
      <c r="AA2361" s="76">
        <v>44681</v>
      </c>
      <c r="AB2361">
        <v>3009.98</v>
      </c>
      <c r="AC2361" t="s">
        <v>1067</v>
      </c>
      <c r="AD2361" t="s">
        <v>346</v>
      </c>
      <c r="AE2361" t="s">
        <v>324</v>
      </c>
      <c r="AF2361" t="s">
        <v>1477</v>
      </c>
      <c r="AG2361" t="s">
        <v>1468</v>
      </c>
      <c r="AH2361" t="s">
        <v>329</v>
      </c>
      <c r="AI2361" t="s">
        <v>318</v>
      </c>
      <c r="AJ2361" t="s">
        <v>1070</v>
      </c>
      <c r="AK2361">
        <v>86057</v>
      </c>
      <c r="AL2361">
        <v>43</v>
      </c>
      <c r="AM2361" t="s">
        <v>1434</v>
      </c>
      <c r="AN2361" t="s">
        <v>1435</v>
      </c>
      <c r="AO2361">
        <v>208081050</v>
      </c>
    </row>
    <row r="2362" spans="1:41">
      <c r="A2362" t="s">
        <v>315</v>
      </c>
      <c r="D2362" t="s">
        <v>316</v>
      </c>
      <c r="E2362">
        <v>69341</v>
      </c>
      <c r="F2362" t="s">
        <v>317</v>
      </c>
      <c r="G2362" t="s">
        <v>318</v>
      </c>
      <c r="H2362" s="105" t="s">
        <v>927</v>
      </c>
      <c r="I2362" t="s">
        <v>928</v>
      </c>
      <c r="J2362" t="s">
        <v>929</v>
      </c>
      <c r="K2362" t="s">
        <v>930</v>
      </c>
      <c r="L2362">
        <v>61996</v>
      </c>
      <c r="M2362">
        <v>19815</v>
      </c>
      <c r="O2362">
        <v>333080</v>
      </c>
      <c r="P2362" t="s">
        <v>1066</v>
      </c>
      <c r="Q2362">
        <v>21970</v>
      </c>
      <c r="R2362">
        <v>152</v>
      </c>
      <c r="S2362">
        <v>21970</v>
      </c>
      <c r="T2362">
        <v>2786</v>
      </c>
      <c r="U2362" t="s">
        <v>328</v>
      </c>
      <c r="W2362">
        <v>1158667035</v>
      </c>
      <c r="X2362" s="76">
        <v>44410</v>
      </c>
      <c r="Y2362" s="76">
        <v>44652</v>
      </c>
      <c r="Z2362" s="76">
        <v>44652</v>
      </c>
      <c r="AA2362" s="76">
        <v>44681</v>
      </c>
      <c r="AB2362">
        <v>2949.68</v>
      </c>
      <c r="AC2362" t="s">
        <v>1067</v>
      </c>
      <c r="AD2362" t="s">
        <v>346</v>
      </c>
      <c r="AE2362" t="s">
        <v>324</v>
      </c>
      <c r="AF2362" t="s">
        <v>1477</v>
      </c>
      <c r="AG2362" t="s">
        <v>1468</v>
      </c>
      <c r="AH2362" t="s">
        <v>329</v>
      </c>
      <c r="AI2362" t="s">
        <v>318</v>
      </c>
      <c r="AJ2362" t="s">
        <v>1070</v>
      </c>
      <c r="AK2362">
        <v>86057</v>
      </c>
      <c r="AL2362">
        <v>15</v>
      </c>
      <c r="AM2362" t="s">
        <v>934</v>
      </c>
      <c r="AN2362" t="s">
        <v>935</v>
      </c>
      <c r="AO2362">
        <v>208081006</v>
      </c>
    </row>
    <row r="2363" spans="1:41">
      <c r="A2363" t="s">
        <v>315</v>
      </c>
      <c r="D2363" t="s">
        <v>316</v>
      </c>
      <c r="E2363">
        <v>69341</v>
      </c>
      <c r="F2363" t="s">
        <v>317</v>
      </c>
      <c r="G2363" t="s">
        <v>318</v>
      </c>
      <c r="H2363" s="105" t="s">
        <v>927</v>
      </c>
      <c r="I2363" t="s">
        <v>928</v>
      </c>
      <c r="J2363" t="s">
        <v>929</v>
      </c>
      <c r="K2363" t="s">
        <v>930</v>
      </c>
      <c r="L2363">
        <v>61983</v>
      </c>
      <c r="M2363">
        <v>19815</v>
      </c>
      <c r="O2363">
        <v>333080</v>
      </c>
      <c r="P2363" t="s">
        <v>1066</v>
      </c>
      <c r="Q2363">
        <v>21970</v>
      </c>
      <c r="R2363">
        <v>152</v>
      </c>
      <c r="S2363">
        <v>21970</v>
      </c>
      <c r="T2363">
        <v>2786</v>
      </c>
      <c r="U2363" t="s">
        <v>328</v>
      </c>
      <c r="W2363">
        <v>1158667035</v>
      </c>
      <c r="X2363" s="76">
        <v>44410</v>
      </c>
      <c r="Y2363" s="76">
        <v>44652</v>
      </c>
      <c r="Z2363" s="76">
        <v>44652</v>
      </c>
      <c r="AA2363" s="76">
        <v>44681</v>
      </c>
      <c r="AB2363">
        <v>3615.49</v>
      </c>
      <c r="AC2363" t="s">
        <v>1067</v>
      </c>
      <c r="AD2363" t="s">
        <v>346</v>
      </c>
      <c r="AE2363" t="s">
        <v>324</v>
      </c>
      <c r="AF2363" t="s">
        <v>1477</v>
      </c>
      <c r="AG2363" t="s">
        <v>1468</v>
      </c>
      <c r="AH2363" t="s">
        <v>329</v>
      </c>
      <c r="AI2363" t="s">
        <v>318</v>
      </c>
      <c r="AJ2363" t="s">
        <v>1070</v>
      </c>
      <c r="AK2363">
        <v>86057</v>
      </c>
      <c r="AL2363">
        <v>13</v>
      </c>
      <c r="AM2363" t="s">
        <v>968</v>
      </c>
      <c r="AN2363" t="s">
        <v>969</v>
      </c>
      <c r="AO2363">
        <v>208080873</v>
      </c>
    </row>
    <row r="2364" spans="1:41">
      <c r="A2364" t="s">
        <v>315</v>
      </c>
      <c r="D2364" t="s">
        <v>316</v>
      </c>
      <c r="E2364">
        <v>69341</v>
      </c>
      <c r="F2364" t="s">
        <v>317</v>
      </c>
      <c r="G2364" t="s">
        <v>318</v>
      </c>
      <c r="H2364" s="105" t="s">
        <v>927</v>
      </c>
      <c r="I2364" t="s">
        <v>928</v>
      </c>
      <c r="J2364" t="s">
        <v>929</v>
      </c>
      <c r="K2364" t="s">
        <v>930</v>
      </c>
      <c r="L2364">
        <v>61981</v>
      </c>
      <c r="M2364">
        <v>19815</v>
      </c>
      <c r="O2364">
        <v>333080</v>
      </c>
      <c r="P2364" t="s">
        <v>1066</v>
      </c>
      <c r="Q2364">
        <v>21970</v>
      </c>
      <c r="R2364">
        <v>152</v>
      </c>
      <c r="S2364">
        <v>21970</v>
      </c>
      <c r="T2364">
        <v>2786</v>
      </c>
      <c r="U2364" t="s">
        <v>328</v>
      </c>
      <c r="W2364">
        <v>1158667035</v>
      </c>
      <c r="X2364" s="76">
        <v>44410</v>
      </c>
      <c r="Y2364" s="76">
        <v>44652</v>
      </c>
      <c r="Z2364" s="76">
        <v>44652</v>
      </c>
      <c r="AA2364" s="76">
        <v>44681</v>
      </c>
      <c r="AB2364">
        <v>2949.68</v>
      </c>
      <c r="AC2364" t="s">
        <v>1067</v>
      </c>
      <c r="AD2364" t="s">
        <v>346</v>
      </c>
      <c r="AE2364" t="s">
        <v>324</v>
      </c>
      <c r="AF2364" t="s">
        <v>1477</v>
      </c>
      <c r="AG2364" t="s">
        <v>1468</v>
      </c>
      <c r="AH2364" t="s">
        <v>329</v>
      </c>
      <c r="AI2364" t="s">
        <v>318</v>
      </c>
      <c r="AJ2364" t="s">
        <v>1070</v>
      </c>
      <c r="AK2364">
        <v>86057</v>
      </c>
      <c r="AL2364">
        <v>17</v>
      </c>
      <c r="AM2364" t="s">
        <v>936</v>
      </c>
      <c r="AN2364" t="s">
        <v>937</v>
      </c>
      <c r="AO2364">
        <v>208080850</v>
      </c>
    </row>
    <row r="2365" spans="1:41">
      <c r="A2365" t="s">
        <v>315</v>
      </c>
      <c r="D2365" t="s">
        <v>316</v>
      </c>
      <c r="E2365">
        <v>69341</v>
      </c>
      <c r="F2365" t="s">
        <v>317</v>
      </c>
      <c r="G2365" t="s">
        <v>318</v>
      </c>
      <c r="H2365" s="105" t="s">
        <v>927</v>
      </c>
      <c r="I2365" t="s">
        <v>928</v>
      </c>
      <c r="J2365" t="s">
        <v>929</v>
      </c>
      <c r="K2365" t="s">
        <v>930</v>
      </c>
      <c r="L2365">
        <v>61998</v>
      </c>
      <c r="M2365">
        <v>19815</v>
      </c>
      <c r="O2365">
        <v>333080</v>
      </c>
      <c r="P2365" t="s">
        <v>1066</v>
      </c>
      <c r="Q2365">
        <v>21970</v>
      </c>
      <c r="R2365">
        <v>152</v>
      </c>
      <c r="S2365">
        <v>21970</v>
      </c>
      <c r="T2365">
        <v>2786</v>
      </c>
      <c r="U2365" t="s">
        <v>328</v>
      </c>
      <c r="W2365">
        <v>1158667035</v>
      </c>
      <c r="X2365" s="76">
        <v>44410</v>
      </c>
      <c r="Y2365" s="76">
        <v>44652</v>
      </c>
      <c r="Z2365" s="76">
        <v>44652</v>
      </c>
      <c r="AA2365" s="76">
        <v>44681</v>
      </c>
      <c r="AB2365">
        <v>1080.3800000000001</v>
      </c>
      <c r="AC2365" t="s">
        <v>1067</v>
      </c>
      <c r="AD2365" t="s">
        <v>346</v>
      </c>
      <c r="AE2365" t="s">
        <v>324</v>
      </c>
      <c r="AF2365" t="s">
        <v>1477</v>
      </c>
      <c r="AG2365" t="s">
        <v>1468</v>
      </c>
      <c r="AH2365" t="s">
        <v>329</v>
      </c>
      <c r="AI2365" t="s">
        <v>318</v>
      </c>
      <c r="AJ2365" t="s">
        <v>1070</v>
      </c>
      <c r="AK2365">
        <v>86057</v>
      </c>
      <c r="AL2365">
        <v>11</v>
      </c>
      <c r="AM2365" t="s">
        <v>958</v>
      </c>
      <c r="AN2365" t="s">
        <v>959</v>
      </c>
      <c r="AO2365">
        <v>208081020</v>
      </c>
    </row>
    <row r="2366" spans="1:41">
      <c r="A2366" t="s">
        <v>315</v>
      </c>
      <c r="D2366" t="s">
        <v>316</v>
      </c>
      <c r="E2366">
        <v>69341</v>
      </c>
      <c r="F2366" t="s">
        <v>317</v>
      </c>
      <c r="G2366" t="s">
        <v>318</v>
      </c>
      <c r="H2366" s="105" t="s">
        <v>927</v>
      </c>
      <c r="I2366" t="s">
        <v>928</v>
      </c>
      <c r="J2366" t="s">
        <v>929</v>
      </c>
      <c r="K2366" t="s">
        <v>930</v>
      </c>
      <c r="L2366">
        <v>61992</v>
      </c>
      <c r="M2366">
        <v>19815</v>
      </c>
      <c r="O2366">
        <v>333080</v>
      </c>
      <c r="P2366" t="s">
        <v>1066</v>
      </c>
      <c r="Q2366">
        <v>21970</v>
      </c>
      <c r="R2366">
        <v>152</v>
      </c>
      <c r="S2366">
        <v>21970</v>
      </c>
      <c r="T2366">
        <v>2786</v>
      </c>
      <c r="U2366" t="s">
        <v>328</v>
      </c>
      <c r="W2366">
        <v>1158667035</v>
      </c>
      <c r="X2366" s="76">
        <v>44410</v>
      </c>
      <c r="Y2366" s="76">
        <v>44652</v>
      </c>
      <c r="Z2366" s="76">
        <v>44652</v>
      </c>
      <c r="AA2366" s="76">
        <v>44681</v>
      </c>
      <c r="AB2366">
        <v>3009.98</v>
      </c>
      <c r="AC2366" t="s">
        <v>1067</v>
      </c>
      <c r="AD2366" t="s">
        <v>346</v>
      </c>
      <c r="AE2366" t="s">
        <v>324</v>
      </c>
      <c r="AF2366" t="s">
        <v>1477</v>
      </c>
      <c r="AG2366" t="s">
        <v>1468</v>
      </c>
      <c r="AH2366" t="s">
        <v>329</v>
      </c>
      <c r="AI2366" t="s">
        <v>318</v>
      </c>
      <c r="AJ2366" t="s">
        <v>1070</v>
      </c>
      <c r="AK2366">
        <v>86057</v>
      </c>
      <c r="AL2366">
        <v>21</v>
      </c>
      <c r="AM2366" t="s">
        <v>956</v>
      </c>
      <c r="AN2366" t="s">
        <v>957</v>
      </c>
      <c r="AO2366">
        <v>208080962</v>
      </c>
    </row>
    <row r="2367" spans="1:41">
      <c r="A2367" t="s">
        <v>315</v>
      </c>
      <c r="D2367" t="s">
        <v>316</v>
      </c>
      <c r="E2367">
        <v>69341</v>
      </c>
      <c r="F2367" t="s">
        <v>317</v>
      </c>
      <c r="G2367" t="s">
        <v>318</v>
      </c>
      <c r="H2367" s="105" t="s">
        <v>927</v>
      </c>
      <c r="I2367" t="s">
        <v>928</v>
      </c>
      <c r="J2367" t="s">
        <v>929</v>
      </c>
      <c r="K2367" t="s">
        <v>930</v>
      </c>
      <c r="L2367">
        <v>61986</v>
      </c>
      <c r="M2367">
        <v>19815</v>
      </c>
      <c r="O2367">
        <v>333080</v>
      </c>
      <c r="P2367" t="s">
        <v>1066</v>
      </c>
      <c r="Q2367">
        <v>21970</v>
      </c>
      <c r="R2367">
        <v>152</v>
      </c>
      <c r="S2367">
        <v>21970</v>
      </c>
      <c r="T2367">
        <v>2786</v>
      </c>
      <c r="U2367" t="s">
        <v>328</v>
      </c>
      <c r="W2367">
        <v>1158667035</v>
      </c>
      <c r="X2367" s="76">
        <v>44410</v>
      </c>
      <c r="Y2367" s="76">
        <v>44652</v>
      </c>
      <c r="Z2367" s="76">
        <v>44652</v>
      </c>
      <c r="AA2367" s="76">
        <v>44681</v>
      </c>
      <c r="AB2367">
        <v>2281.35</v>
      </c>
      <c r="AC2367" t="s">
        <v>1067</v>
      </c>
      <c r="AD2367" t="s">
        <v>346</v>
      </c>
      <c r="AE2367" t="s">
        <v>324</v>
      </c>
      <c r="AF2367" t="s">
        <v>1477</v>
      </c>
      <c r="AG2367" t="s">
        <v>1468</v>
      </c>
      <c r="AH2367" t="s">
        <v>329</v>
      </c>
      <c r="AI2367" t="s">
        <v>318</v>
      </c>
      <c r="AJ2367" t="s">
        <v>1070</v>
      </c>
      <c r="AK2367">
        <v>86057</v>
      </c>
      <c r="AL2367">
        <v>34</v>
      </c>
      <c r="AM2367" t="s">
        <v>1436</v>
      </c>
      <c r="AN2367" t="s">
        <v>1437</v>
      </c>
      <c r="AO2367">
        <v>208080902</v>
      </c>
    </row>
    <row r="2368" spans="1:41">
      <c r="A2368" t="s">
        <v>315</v>
      </c>
      <c r="D2368" t="s">
        <v>316</v>
      </c>
      <c r="E2368">
        <v>69341</v>
      </c>
      <c r="F2368" t="s">
        <v>317</v>
      </c>
      <c r="G2368" t="s">
        <v>318</v>
      </c>
      <c r="H2368" s="105" t="s">
        <v>927</v>
      </c>
      <c r="I2368" t="s">
        <v>928</v>
      </c>
      <c r="J2368" t="s">
        <v>929</v>
      </c>
      <c r="K2368" t="s">
        <v>930</v>
      </c>
      <c r="L2368">
        <v>61987</v>
      </c>
      <c r="M2368">
        <v>19815</v>
      </c>
      <c r="O2368">
        <v>333080</v>
      </c>
      <c r="P2368" t="s">
        <v>1066</v>
      </c>
      <c r="Q2368">
        <v>21970</v>
      </c>
      <c r="R2368">
        <v>152</v>
      </c>
      <c r="S2368">
        <v>21970</v>
      </c>
      <c r="T2368">
        <v>2786</v>
      </c>
      <c r="U2368" t="s">
        <v>328</v>
      </c>
      <c r="W2368">
        <v>1158667035</v>
      </c>
      <c r="X2368" s="76">
        <v>44410</v>
      </c>
      <c r="Y2368" s="76">
        <v>44652</v>
      </c>
      <c r="Z2368" s="76">
        <v>44652</v>
      </c>
      <c r="AA2368" s="76">
        <v>44681</v>
      </c>
      <c r="AB2368">
        <v>2949.68</v>
      </c>
      <c r="AC2368" t="s">
        <v>1067</v>
      </c>
      <c r="AD2368" t="s">
        <v>346</v>
      </c>
      <c r="AE2368" t="s">
        <v>324</v>
      </c>
      <c r="AF2368" t="s">
        <v>1477</v>
      </c>
      <c r="AG2368" t="s">
        <v>1468</v>
      </c>
      <c r="AH2368" t="s">
        <v>329</v>
      </c>
      <c r="AI2368" t="s">
        <v>318</v>
      </c>
      <c r="AJ2368" t="s">
        <v>1070</v>
      </c>
      <c r="AK2368">
        <v>86057</v>
      </c>
      <c r="AL2368">
        <v>35</v>
      </c>
      <c r="AM2368" t="s">
        <v>1429</v>
      </c>
      <c r="AN2368" t="s">
        <v>1430</v>
      </c>
      <c r="AO2368">
        <v>208080918</v>
      </c>
    </row>
    <row r="2369" spans="1:41">
      <c r="A2369" t="s">
        <v>315</v>
      </c>
      <c r="D2369" t="s">
        <v>316</v>
      </c>
      <c r="E2369">
        <v>69341</v>
      </c>
      <c r="F2369" t="s">
        <v>317</v>
      </c>
      <c r="G2369" t="s">
        <v>318</v>
      </c>
      <c r="H2369" s="105" t="s">
        <v>927</v>
      </c>
      <c r="I2369" t="s">
        <v>928</v>
      </c>
      <c r="J2369" t="s">
        <v>929</v>
      </c>
      <c r="K2369" t="s">
        <v>930</v>
      </c>
      <c r="L2369">
        <v>61995</v>
      </c>
      <c r="M2369">
        <v>19815</v>
      </c>
      <c r="O2369">
        <v>333080</v>
      </c>
      <c r="P2369" t="s">
        <v>1066</v>
      </c>
      <c r="Q2369">
        <v>21970</v>
      </c>
      <c r="R2369">
        <v>152</v>
      </c>
      <c r="S2369">
        <v>21970</v>
      </c>
      <c r="T2369">
        <v>2786</v>
      </c>
      <c r="U2369" t="s">
        <v>328</v>
      </c>
      <c r="W2369">
        <v>1158667035</v>
      </c>
      <c r="X2369" s="76">
        <v>44410</v>
      </c>
      <c r="Y2369" s="76">
        <v>44652</v>
      </c>
      <c r="Z2369" s="76">
        <v>44652</v>
      </c>
      <c r="AA2369" s="76">
        <v>44681</v>
      </c>
      <c r="AB2369">
        <v>2949.68</v>
      </c>
      <c r="AC2369" t="s">
        <v>1067</v>
      </c>
      <c r="AD2369" t="s">
        <v>346</v>
      </c>
      <c r="AE2369" t="s">
        <v>324</v>
      </c>
      <c r="AF2369" t="s">
        <v>1477</v>
      </c>
      <c r="AG2369" t="s">
        <v>1468</v>
      </c>
      <c r="AH2369" t="s">
        <v>329</v>
      </c>
      <c r="AI2369" t="s">
        <v>318</v>
      </c>
      <c r="AJ2369" t="s">
        <v>1070</v>
      </c>
      <c r="AK2369">
        <v>86057</v>
      </c>
      <c r="AL2369">
        <v>40</v>
      </c>
      <c r="AM2369" t="s">
        <v>1450</v>
      </c>
      <c r="AN2369" t="s">
        <v>1451</v>
      </c>
      <c r="AO2369">
        <v>208080992</v>
      </c>
    </row>
    <row r="2370" spans="1:41">
      <c r="A2370" t="s">
        <v>315</v>
      </c>
      <c r="D2370" t="s">
        <v>316</v>
      </c>
      <c r="E2370">
        <v>69341</v>
      </c>
      <c r="F2370" t="s">
        <v>317</v>
      </c>
      <c r="G2370" t="s">
        <v>318</v>
      </c>
      <c r="H2370" s="105" t="s">
        <v>927</v>
      </c>
      <c r="I2370" t="s">
        <v>928</v>
      </c>
      <c r="J2370" t="s">
        <v>929</v>
      </c>
      <c r="K2370" t="s">
        <v>930</v>
      </c>
      <c r="L2370">
        <v>62012</v>
      </c>
      <c r="M2370">
        <v>19845</v>
      </c>
      <c r="O2370">
        <v>333080</v>
      </c>
      <c r="P2370" t="s">
        <v>1066</v>
      </c>
      <c r="Q2370">
        <v>21971</v>
      </c>
      <c r="R2370">
        <v>152</v>
      </c>
      <c r="S2370">
        <v>21971</v>
      </c>
      <c r="T2370">
        <v>2786</v>
      </c>
      <c r="U2370" t="s">
        <v>328</v>
      </c>
      <c r="W2370">
        <v>1158667035</v>
      </c>
      <c r="X2370" s="76">
        <v>44410</v>
      </c>
      <c r="Y2370" s="76">
        <v>44684</v>
      </c>
      <c r="Z2370" s="76">
        <v>44682</v>
      </c>
      <c r="AA2370" s="76">
        <v>44712</v>
      </c>
      <c r="AB2370">
        <v>2949.68</v>
      </c>
      <c r="AC2370" t="s">
        <v>1067</v>
      </c>
      <c r="AD2370" t="s">
        <v>346</v>
      </c>
      <c r="AE2370" t="s">
        <v>324</v>
      </c>
      <c r="AF2370" t="s">
        <v>1478</v>
      </c>
      <c r="AG2370" t="s">
        <v>1468</v>
      </c>
      <c r="AH2370" t="s">
        <v>329</v>
      </c>
      <c r="AI2370" t="s">
        <v>318</v>
      </c>
      <c r="AJ2370" t="s">
        <v>1070</v>
      </c>
      <c r="AK2370">
        <v>86057</v>
      </c>
      <c r="AL2370">
        <v>35</v>
      </c>
      <c r="AM2370" t="s">
        <v>1429</v>
      </c>
      <c r="AN2370" t="s">
        <v>1430</v>
      </c>
      <c r="AO2370">
        <v>208080918</v>
      </c>
    </row>
    <row r="2371" spans="1:41">
      <c r="A2371" t="s">
        <v>315</v>
      </c>
      <c r="D2371" t="s">
        <v>316</v>
      </c>
      <c r="E2371">
        <v>69341</v>
      </c>
      <c r="F2371" t="s">
        <v>317</v>
      </c>
      <c r="G2371" t="s">
        <v>318</v>
      </c>
      <c r="H2371" s="105" t="s">
        <v>927</v>
      </c>
      <c r="I2371" t="s">
        <v>928</v>
      </c>
      <c r="J2371" t="s">
        <v>929</v>
      </c>
      <c r="K2371" t="s">
        <v>930</v>
      </c>
      <c r="L2371">
        <v>62008</v>
      </c>
      <c r="M2371">
        <v>19845</v>
      </c>
      <c r="O2371">
        <v>333080</v>
      </c>
      <c r="P2371" t="s">
        <v>1066</v>
      </c>
      <c r="Q2371">
        <v>21971</v>
      </c>
      <c r="R2371">
        <v>152</v>
      </c>
      <c r="S2371">
        <v>21971</v>
      </c>
      <c r="T2371">
        <v>2786</v>
      </c>
      <c r="U2371" t="s">
        <v>328</v>
      </c>
      <c r="W2371">
        <v>1158667035</v>
      </c>
      <c r="X2371" s="76">
        <v>44410</v>
      </c>
      <c r="Y2371" s="76">
        <v>44684</v>
      </c>
      <c r="Z2371" s="76">
        <v>44682</v>
      </c>
      <c r="AA2371" s="76">
        <v>44712</v>
      </c>
      <c r="AB2371">
        <v>3615.49</v>
      </c>
      <c r="AC2371" t="s">
        <v>1067</v>
      </c>
      <c r="AD2371" t="s">
        <v>346</v>
      </c>
      <c r="AE2371" t="s">
        <v>324</v>
      </c>
      <c r="AF2371" t="s">
        <v>1478</v>
      </c>
      <c r="AG2371" t="s">
        <v>1468</v>
      </c>
      <c r="AH2371" t="s">
        <v>329</v>
      </c>
      <c r="AI2371" t="s">
        <v>318</v>
      </c>
      <c r="AJ2371" t="s">
        <v>1070</v>
      </c>
      <c r="AK2371">
        <v>86057</v>
      </c>
      <c r="AL2371">
        <v>13</v>
      </c>
      <c r="AM2371" t="s">
        <v>968</v>
      </c>
      <c r="AN2371" t="s">
        <v>969</v>
      </c>
      <c r="AO2371">
        <v>208080873</v>
      </c>
    </row>
    <row r="2372" spans="1:41">
      <c r="A2372" t="s">
        <v>315</v>
      </c>
      <c r="D2372" t="s">
        <v>316</v>
      </c>
      <c r="E2372">
        <v>69341</v>
      </c>
      <c r="F2372" t="s">
        <v>317</v>
      </c>
      <c r="G2372" t="s">
        <v>318</v>
      </c>
      <c r="H2372" s="105" t="s">
        <v>927</v>
      </c>
      <c r="I2372" t="s">
        <v>928</v>
      </c>
      <c r="J2372" t="s">
        <v>929</v>
      </c>
      <c r="K2372" t="s">
        <v>930</v>
      </c>
      <c r="L2372">
        <v>62025</v>
      </c>
      <c r="M2372">
        <v>19845</v>
      </c>
      <c r="O2372">
        <v>333080</v>
      </c>
      <c r="P2372" t="s">
        <v>1066</v>
      </c>
      <c r="Q2372">
        <v>21971</v>
      </c>
      <c r="R2372">
        <v>152</v>
      </c>
      <c r="S2372">
        <v>21971</v>
      </c>
      <c r="T2372">
        <v>2786</v>
      </c>
      <c r="U2372" t="s">
        <v>328</v>
      </c>
      <c r="W2372">
        <v>1158667035</v>
      </c>
      <c r="X2372" s="76">
        <v>44410</v>
      </c>
      <c r="Y2372" s="76">
        <v>44684</v>
      </c>
      <c r="Z2372" s="76">
        <v>44682</v>
      </c>
      <c r="AA2372" s="76">
        <v>44712</v>
      </c>
      <c r="AB2372">
        <v>2949.68</v>
      </c>
      <c r="AC2372" t="s">
        <v>1067</v>
      </c>
      <c r="AD2372" t="s">
        <v>346</v>
      </c>
      <c r="AE2372" t="s">
        <v>324</v>
      </c>
      <c r="AF2372" t="s">
        <v>1478</v>
      </c>
      <c r="AG2372" t="s">
        <v>1468</v>
      </c>
      <c r="AH2372" t="s">
        <v>329</v>
      </c>
      <c r="AI2372" t="s">
        <v>318</v>
      </c>
      <c r="AJ2372" t="s">
        <v>1070</v>
      </c>
      <c r="AK2372">
        <v>86057</v>
      </c>
      <c r="AL2372">
        <v>42</v>
      </c>
      <c r="AM2372" t="s">
        <v>1107</v>
      </c>
      <c r="AN2372" t="s">
        <v>1431</v>
      </c>
      <c r="AO2372">
        <v>208081043</v>
      </c>
    </row>
    <row r="2373" spans="1:41">
      <c r="A2373" t="s">
        <v>315</v>
      </c>
      <c r="D2373" t="s">
        <v>316</v>
      </c>
      <c r="E2373">
        <v>69341</v>
      </c>
      <c r="F2373" t="s">
        <v>317</v>
      </c>
      <c r="G2373" t="s">
        <v>318</v>
      </c>
      <c r="H2373" s="105" t="s">
        <v>927</v>
      </c>
      <c r="I2373" t="s">
        <v>928</v>
      </c>
      <c r="J2373" t="s">
        <v>929</v>
      </c>
      <c r="K2373" t="s">
        <v>930</v>
      </c>
      <c r="L2373">
        <v>62014</v>
      </c>
      <c r="M2373">
        <v>19845</v>
      </c>
      <c r="O2373">
        <v>333080</v>
      </c>
      <c r="P2373" t="s">
        <v>1066</v>
      </c>
      <c r="Q2373">
        <v>21971</v>
      </c>
      <c r="R2373">
        <v>152</v>
      </c>
      <c r="S2373">
        <v>21971</v>
      </c>
      <c r="T2373">
        <v>2786</v>
      </c>
      <c r="U2373" t="s">
        <v>328</v>
      </c>
      <c r="W2373">
        <v>1158667035</v>
      </c>
      <c r="X2373" s="76">
        <v>44410</v>
      </c>
      <c r="Y2373" s="76">
        <v>44684</v>
      </c>
      <c r="Z2373" s="76">
        <v>44682</v>
      </c>
      <c r="AA2373" s="76">
        <v>44712</v>
      </c>
      <c r="AB2373">
        <v>2246.1799999999998</v>
      </c>
      <c r="AC2373" t="s">
        <v>1067</v>
      </c>
      <c r="AD2373" t="s">
        <v>346</v>
      </c>
      <c r="AE2373" t="s">
        <v>324</v>
      </c>
      <c r="AF2373" t="s">
        <v>1478</v>
      </c>
      <c r="AG2373" t="s">
        <v>1468</v>
      </c>
      <c r="AH2373" t="s">
        <v>329</v>
      </c>
      <c r="AI2373" t="s">
        <v>318</v>
      </c>
      <c r="AJ2373" t="s">
        <v>1070</v>
      </c>
      <c r="AK2373">
        <v>86057</v>
      </c>
      <c r="AL2373">
        <v>37</v>
      </c>
      <c r="AM2373" t="s">
        <v>1442</v>
      </c>
      <c r="AN2373" t="s">
        <v>1443</v>
      </c>
      <c r="AO2373">
        <v>208080932</v>
      </c>
    </row>
    <row r="2374" spans="1:41">
      <c r="A2374" t="s">
        <v>315</v>
      </c>
      <c r="D2374" t="s">
        <v>316</v>
      </c>
      <c r="E2374">
        <v>69341</v>
      </c>
      <c r="F2374" t="s">
        <v>317</v>
      </c>
      <c r="G2374" t="s">
        <v>318</v>
      </c>
      <c r="H2374" s="105" t="s">
        <v>927</v>
      </c>
      <c r="I2374" t="s">
        <v>928</v>
      </c>
      <c r="J2374" t="s">
        <v>929</v>
      </c>
      <c r="K2374" t="s">
        <v>930</v>
      </c>
      <c r="L2374">
        <v>62006</v>
      </c>
      <c r="M2374">
        <v>19845</v>
      </c>
      <c r="O2374">
        <v>333080</v>
      </c>
      <c r="P2374" t="s">
        <v>1066</v>
      </c>
      <c r="Q2374">
        <v>21971</v>
      </c>
      <c r="R2374">
        <v>152</v>
      </c>
      <c r="S2374">
        <v>21971</v>
      </c>
      <c r="T2374">
        <v>2786</v>
      </c>
      <c r="U2374" t="s">
        <v>328</v>
      </c>
      <c r="W2374">
        <v>1158667035</v>
      </c>
      <c r="X2374" s="76">
        <v>44410</v>
      </c>
      <c r="Y2374" s="76">
        <v>44684</v>
      </c>
      <c r="Z2374" s="76">
        <v>44682</v>
      </c>
      <c r="AA2374" s="76">
        <v>44712</v>
      </c>
      <c r="AB2374">
        <v>2949.68</v>
      </c>
      <c r="AC2374" t="s">
        <v>1067</v>
      </c>
      <c r="AD2374" t="s">
        <v>346</v>
      </c>
      <c r="AE2374" t="s">
        <v>324</v>
      </c>
      <c r="AF2374" t="s">
        <v>1478</v>
      </c>
      <c r="AG2374" t="s">
        <v>1468</v>
      </c>
      <c r="AH2374" t="s">
        <v>329</v>
      </c>
      <c r="AI2374" t="s">
        <v>318</v>
      </c>
      <c r="AJ2374" t="s">
        <v>1070</v>
      </c>
      <c r="AK2374">
        <v>86057</v>
      </c>
      <c r="AL2374">
        <v>17</v>
      </c>
      <c r="AM2374" t="s">
        <v>936</v>
      </c>
      <c r="AN2374" t="s">
        <v>937</v>
      </c>
      <c r="AO2374">
        <v>208080850</v>
      </c>
    </row>
    <row r="2375" spans="1:41">
      <c r="A2375" t="s">
        <v>315</v>
      </c>
      <c r="D2375" t="s">
        <v>316</v>
      </c>
      <c r="E2375">
        <v>69341</v>
      </c>
      <c r="F2375" t="s">
        <v>317</v>
      </c>
      <c r="G2375" t="s">
        <v>318</v>
      </c>
      <c r="H2375" s="105" t="s">
        <v>927</v>
      </c>
      <c r="I2375" t="s">
        <v>928</v>
      </c>
      <c r="J2375" t="s">
        <v>929</v>
      </c>
      <c r="K2375" t="s">
        <v>930</v>
      </c>
      <c r="L2375">
        <v>62015</v>
      </c>
      <c r="M2375">
        <v>19845</v>
      </c>
      <c r="O2375">
        <v>333080</v>
      </c>
      <c r="P2375" t="s">
        <v>1066</v>
      </c>
      <c r="Q2375">
        <v>21971</v>
      </c>
      <c r="R2375">
        <v>152</v>
      </c>
      <c r="S2375">
        <v>21971</v>
      </c>
      <c r="T2375">
        <v>2786</v>
      </c>
      <c r="U2375" t="s">
        <v>328</v>
      </c>
      <c r="W2375">
        <v>1158667035</v>
      </c>
      <c r="X2375" s="76">
        <v>44410</v>
      </c>
      <c r="Y2375" s="76">
        <v>44684</v>
      </c>
      <c r="Z2375" s="76">
        <v>44682</v>
      </c>
      <c r="AA2375" s="76">
        <v>44712</v>
      </c>
      <c r="AB2375">
        <v>2949.68</v>
      </c>
      <c r="AC2375" t="s">
        <v>1067</v>
      </c>
      <c r="AD2375" t="s">
        <v>346</v>
      </c>
      <c r="AE2375" t="s">
        <v>324</v>
      </c>
      <c r="AF2375" t="s">
        <v>1478</v>
      </c>
      <c r="AG2375" t="s">
        <v>1468</v>
      </c>
      <c r="AH2375" t="s">
        <v>329</v>
      </c>
      <c r="AI2375" t="s">
        <v>318</v>
      </c>
      <c r="AJ2375" t="s">
        <v>1070</v>
      </c>
      <c r="AK2375">
        <v>86057</v>
      </c>
      <c r="AL2375">
        <v>38</v>
      </c>
      <c r="AM2375" t="s">
        <v>1440</v>
      </c>
      <c r="AN2375" t="s">
        <v>1441</v>
      </c>
      <c r="AO2375">
        <v>208080948</v>
      </c>
    </row>
    <row r="2376" spans="1:41">
      <c r="A2376" t="s">
        <v>315</v>
      </c>
      <c r="D2376" t="s">
        <v>316</v>
      </c>
      <c r="E2376">
        <v>69341</v>
      </c>
      <c r="F2376" t="s">
        <v>317</v>
      </c>
      <c r="G2376" t="s">
        <v>318</v>
      </c>
      <c r="H2376" s="105" t="s">
        <v>927</v>
      </c>
      <c r="I2376" t="s">
        <v>928</v>
      </c>
      <c r="J2376" t="s">
        <v>929</v>
      </c>
      <c r="K2376" t="s">
        <v>930</v>
      </c>
      <c r="L2376">
        <v>62022</v>
      </c>
      <c r="M2376">
        <v>19845</v>
      </c>
      <c r="O2376">
        <v>333080</v>
      </c>
      <c r="P2376" t="s">
        <v>1066</v>
      </c>
      <c r="Q2376">
        <v>21971</v>
      </c>
      <c r="R2376">
        <v>152</v>
      </c>
      <c r="S2376">
        <v>21971</v>
      </c>
      <c r="T2376">
        <v>2786</v>
      </c>
      <c r="U2376" t="s">
        <v>328</v>
      </c>
      <c r="W2376">
        <v>1158667035</v>
      </c>
      <c r="X2376" s="76">
        <v>44410</v>
      </c>
      <c r="Y2376" s="76">
        <v>44684</v>
      </c>
      <c r="Z2376" s="76">
        <v>44682</v>
      </c>
      <c r="AA2376" s="76">
        <v>44712</v>
      </c>
      <c r="AB2376">
        <v>2949.68</v>
      </c>
      <c r="AC2376" t="s">
        <v>1067</v>
      </c>
      <c r="AD2376" t="s">
        <v>346</v>
      </c>
      <c r="AE2376" t="s">
        <v>324</v>
      </c>
      <c r="AF2376" t="s">
        <v>1478</v>
      </c>
      <c r="AG2376" t="s">
        <v>1468</v>
      </c>
      <c r="AH2376" t="s">
        <v>329</v>
      </c>
      <c r="AI2376" t="s">
        <v>318</v>
      </c>
      <c r="AJ2376" t="s">
        <v>1070</v>
      </c>
      <c r="AK2376">
        <v>86057</v>
      </c>
      <c r="AL2376">
        <v>41</v>
      </c>
      <c r="AM2376" t="s">
        <v>1438</v>
      </c>
      <c r="AN2376" t="s">
        <v>1439</v>
      </c>
      <c r="AO2376">
        <v>208081013</v>
      </c>
    </row>
    <row r="2377" spans="1:41">
      <c r="A2377" t="s">
        <v>315</v>
      </c>
      <c r="D2377" t="s">
        <v>316</v>
      </c>
      <c r="E2377">
        <v>69341</v>
      </c>
      <c r="F2377" t="s">
        <v>317</v>
      </c>
      <c r="G2377" t="s">
        <v>318</v>
      </c>
      <c r="H2377" s="105" t="s">
        <v>927</v>
      </c>
      <c r="I2377" t="s">
        <v>928</v>
      </c>
      <c r="J2377" t="s">
        <v>929</v>
      </c>
      <c r="K2377" t="s">
        <v>930</v>
      </c>
      <c r="L2377">
        <v>62009</v>
      </c>
      <c r="M2377">
        <v>19845</v>
      </c>
      <c r="O2377">
        <v>333080</v>
      </c>
      <c r="P2377" t="s">
        <v>1066</v>
      </c>
      <c r="Q2377">
        <v>21971</v>
      </c>
      <c r="R2377">
        <v>152</v>
      </c>
      <c r="S2377">
        <v>21971</v>
      </c>
      <c r="T2377">
        <v>2786</v>
      </c>
      <c r="U2377" t="s">
        <v>328</v>
      </c>
      <c r="W2377">
        <v>1158667035</v>
      </c>
      <c r="X2377" s="76">
        <v>44410</v>
      </c>
      <c r="Y2377" s="76">
        <v>44684</v>
      </c>
      <c r="Z2377" s="76">
        <v>44682</v>
      </c>
      <c r="AA2377" s="76">
        <v>44712</v>
      </c>
      <c r="AB2377">
        <v>3009.98</v>
      </c>
      <c r="AC2377" t="s">
        <v>1067</v>
      </c>
      <c r="AD2377" t="s">
        <v>346</v>
      </c>
      <c r="AE2377" t="s">
        <v>324</v>
      </c>
      <c r="AF2377" t="s">
        <v>1478</v>
      </c>
      <c r="AG2377" t="s">
        <v>1468</v>
      </c>
      <c r="AH2377" t="s">
        <v>329</v>
      </c>
      <c r="AI2377" t="s">
        <v>318</v>
      </c>
      <c r="AJ2377" t="s">
        <v>1070</v>
      </c>
      <c r="AK2377">
        <v>86057</v>
      </c>
      <c r="AL2377">
        <v>20</v>
      </c>
      <c r="AM2377" t="s">
        <v>952</v>
      </c>
      <c r="AN2377" t="s">
        <v>953</v>
      </c>
      <c r="AO2377">
        <v>208080880</v>
      </c>
    </row>
    <row r="2378" spans="1:41">
      <c r="A2378" t="s">
        <v>315</v>
      </c>
      <c r="D2378" t="s">
        <v>316</v>
      </c>
      <c r="E2378">
        <v>69341</v>
      </c>
      <c r="F2378" t="s">
        <v>317</v>
      </c>
      <c r="G2378" t="s">
        <v>318</v>
      </c>
      <c r="H2378" s="105" t="s">
        <v>927</v>
      </c>
      <c r="I2378" t="s">
        <v>928</v>
      </c>
      <c r="J2378" t="s">
        <v>929</v>
      </c>
      <c r="K2378" t="s">
        <v>930</v>
      </c>
      <c r="L2378">
        <v>62024</v>
      </c>
      <c r="M2378">
        <v>19845</v>
      </c>
      <c r="O2378">
        <v>333080</v>
      </c>
      <c r="P2378" t="s">
        <v>1066</v>
      </c>
      <c r="Q2378">
        <v>21971</v>
      </c>
      <c r="R2378">
        <v>152</v>
      </c>
      <c r="S2378">
        <v>21971</v>
      </c>
      <c r="T2378">
        <v>2786</v>
      </c>
      <c r="U2378" t="s">
        <v>328</v>
      </c>
      <c r="W2378">
        <v>1158667035</v>
      </c>
      <c r="X2378" s="76">
        <v>44410</v>
      </c>
      <c r="Y2378" s="76">
        <v>44684</v>
      </c>
      <c r="Z2378" s="76">
        <v>44682</v>
      </c>
      <c r="AA2378" s="76">
        <v>44712</v>
      </c>
      <c r="AB2378">
        <v>2984.85</v>
      </c>
      <c r="AC2378" t="s">
        <v>1067</v>
      </c>
      <c r="AD2378" t="s">
        <v>346</v>
      </c>
      <c r="AE2378" t="s">
        <v>324</v>
      </c>
      <c r="AF2378" t="s">
        <v>1478</v>
      </c>
      <c r="AG2378" t="s">
        <v>1468</v>
      </c>
      <c r="AH2378" t="s">
        <v>329</v>
      </c>
      <c r="AI2378" t="s">
        <v>318</v>
      </c>
      <c r="AJ2378" t="s">
        <v>1070</v>
      </c>
      <c r="AK2378">
        <v>86057</v>
      </c>
      <c r="AL2378">
        <v>19</v>
      </c>
      <c r="AM2378" t="s">
        <v>942</v>
      </c>
      <c r="AN2378" t="s">
        <v>943</v>
      </c>
      <c r="AO2378">
        <v>208081036</v>
      </c>
    </row>
    <row r="2379" spans="1:41">
      <c r="A2379" t="s">
        <v>315</v>
      </c>
      <c r="D2379" t="s">
        <v>316</v>
      </c>
      <c r="E2379">
        <v>69341</v>
      </c>
      <c r="F2379" t="s">
        <v>317</v>
      </c>
      <c r="G2379" t="s">
        <v>318</v>
      </c>
      <c r="H2379" s="105" t="s">
        <v>927</v>
      </c>
      <c r="I2379" t="s">
        <v>928</v>
      </c>
      <c r="J2379" t="s">
        <v>929</v>
      </c>
      <c r="K2379" t="s">
        <v>930</v>
      </c>
      <c r="L2379">
        <v>62018</v>
      </c>
      <c r="M2379">
        <v>19845</v>
      </c>
      <c r="O2379">
        <v>333080</v>
      </c>
      <c r="P2379" t="s">
        <v>1066</v>
      </c>
      <c r="Q2379">
        <v>21971</v>
      </c>
      <c r="R2379">
        <v>152</v>
      </c>
      <c r="S2379">
        <v>21971</v>
      </c>
      <c r="T2379">
        <v>2786</v>
      </c>
      <c r="U2379" t="s">
        <v>328</v>
      </c>
      <c r="W2379">
        <v>1158667035</v>
      </c>
      <c r="X2379" s="76">
        <v>44410</v>
      </c>
      <c r="Y2379" s="76">
        <v>44684</v>
      </c>
      <c r="Z2379" s="76">
        <v>44682</v>
      </c>
      <c r="AA2379" s="76">
        <v>44712</v>
      </c>
      <c r="AB2379">
        <v>2949.68</v>
      </c>
      <c r="AC2379" t="s">
        <v>1067</v>
      </c>
      <c r="AD2379" t="s">
        <v>346</v>
      </c>
      <c r="AE2379" t="s">
        <v>324</v>
      </c>
      <c r="AF2379" t="s">
        <v>1478</v>
      </c>
      <c r="AG2379" t="s">
        <v>1468</v>
      </c>
      <c r="AH2379" t="s">
        <v>329</v>
      </c>
      <c r="AI2379" t="s">
        <v>318</v>
      </c>
      <c r="AJ2379" t="s">
        <v>1070</v>
      </c>
      <c r="AK2379">
        <v>86057</v>
      </c>
      <c r="AL2379">
        <v>18</v>
      </c>
      <c r="AM2379" t="s">
        <v>962</v>
      </c>
      <c r="AN2379" t="s">
        <v>963</v>
      </c>
      <c r="AO2379">
        <v>208080978</v>
      </c>
    </row>
    <row r="2380" spans="1:41">
      <c r="A2380" t="s">
        <v>315</v>
      </c>
      <c r="D2380" t="s">
        <v>316</v>
      </c>
      <c r="E2380">
        <v>69341</v>
      </c>
      <c r="F2380" t="s">
        <v>317</v>
      </c>
      <c r="G2380" t="s">
        <v>318</v>
      </c>
      <c r="H2380" s="105" t="s">
        <v>927</v>
      </c>
      <c r="I2380" t="s">
        <v>928</v>
      </c>
      <c r="J2380" t="s">
        <v>929</v>
      </c>
      <c r="K2380" t="s">
        <v>930</v>
      </c>
      <c r="L2380">
        <v>62021</v>
      </c>
      <c r="M2380">
        <v>19845</v>
      </c>
      <c r="O2380">
        <v>333080</v>
      </c>
      <c r="P2380" t="s">
        <v>1066</v>
      </c>
      <c r="Q2380">
        <v>21971</v>
      </c>
      <c r="R2380">
        <v>152</v>
      </c>
      <c r="S2380">
        <v>21971</v>
      </c>
      <c r="T2380">
        <v>2786</v>
      </c>
      <c r="U2380" t="s">
        <v>328</v>
      </c>
      <c r="W2380">
        <v>1158667035</v>
      </c>
      <c r="X2380" s="76">
        <v>44410</v>
      </c>
      <c r="Y2380" s="76">
        <v>44684</v>
      </c>
      <c r="Z2380" s="76">
        <v>44682</v>
      </c>
      <c r="AA2380" s="76">
        <v>44712</v>
      </c>
      <c r="AB2380">
        <v>2949.68</v>
      </c>
      <c r="AC2380" t="s">
        <v>1067</v>
      </c>
      <c r="AD2380" t="s">
        <v>346</v>
      </c>
      <c r="AE2380" t="s">
        <v>324</v>
      </c>
      <c r="AF2380" t="s">
        <v>1478</v>
      </c>
      <c r="AG2380" t="s">
        <v>1468</v>
      </c>
      <c r="AH2380" t="s">
        <v>329</v>
      </c>
      <c r="AI2380" t="s">
        <v>318</v>
      </c>
      <c r="AJ2380" t="s">
        <v>1070</v>
      </c>
      <c r="AK2380">
        <v>86057</v>
      </c>
      <c r="AL2380">
        <v>15</v>
      </c>
      <c r="AM2380" t="s">
        <v>934</v>
      </c>
      <c r="AN2380" t="s">
        <v>935</v>
      </c>
      <c r="AO2380">
        <v>208081006</v>
      </c>
    </row>
    <row r="2381" spans="1:41">
      <c r="A2381" t="s">
        <v>315</v>
      </c>
      <c r="D2381" t="s">
        <v>316</v>
      </c>
      <c r="E2381">
        <v>69341</v>
      </c>
      <c r="F2381" t="s">
        <v>317</v>
      </c>
      <c r="G2381" t="s">
        <v>318</v>
      </c>
      <c r="H2381" s="105" t="s">
        <v>927</v>
      </c>
      <c r="I2381" t="s">
        <v>928</v>
      </c>
      <c r="J2381" t="s">
        <v>929</v>
      </c>
      <c r="K2381" t="s">
        <v>930</v>
      </c>
      <c r="L2381">
        <v>62010</v>
      </c>
      <c r="M2381">
        <v>19845</v>
      </c>
      <c r="O2381">
        <v>333080</v>
      </c>
      <c r="P2381" t="s">
        <v>1066</v>
      </c>
      <c r="Q2381">
        <v>21971</v>
      </c>
      <c r="R2381">
        <v>152</v>
      </c>
      <c r="S2381">
        <v>21971</v>
      </c>
      <c r="T2381">
        <v>2786</v>
      </c>
      <c r="U2381" t="s">
        <v>328</v>
      </c>
      <c r="W2381">
        <v>1158667035</v>
      </c>
      <c r="X2381" s="76">
        <v>44410</v>
      </c>
      <c r="Y2381" s="76">
        <v>44684</v>
      </c>
      <c r="Z2381" s="76">
        <v>44682</v>
      </c>
      <c r="AA2381" s="76">
        <v>44712</v>
      </c>
      <c r="AB2381">
        <v>1080.3800000000001</v>
      </c>
      <c r="AC2381" t="s">
        <v>1067</v>
      </c>
      <c r="AD2381" t="s">
        <v>346</v>
      </c>
      <c r="AE2381" t="s">
        <v>324</v>
      </c>
      <c r="AF2381" t="s">
        <v>1478</v>
      </c>
      <c r="AG2381" t="s">
        <v>1468</v>
      </c>
      <c r="AH2381" t="s">
        <v>329</v>
      </c>
      <c r="AI2381" t="s">
        <v>318</v>
      </c>
      <c r="AJ2381" t="s">
        <v>1070</v>
      </c>
      <c r="AK2381">
        <v>86057</v>
      </c>
      <c r="AL2381">
        <v>33</v>
      </c>
      <c r="AM2381" t="s">
        <v>1446</v>
      </c>
      <c r="AN2381" t="s">
        <v>1447</v>
      </c>
      <c r="AO2381">
        <v>208080896</v>
      </c>
    </row>
    <row r="2382" spans="1:41">
      <c r="A2382" t="s">
        <v>315</v>
      </c>
      <c r="D2382" t="s">
        <v>316</v>
      </c>
      <c r="E2382">
        <v>69341</v>
      </c>
      <c r="F2382" t="s">
        <v>317</v>
      </c>
      <c r="G2382" t="s">
        <v>318</v>
      </c>
      <c r="H2382" s="105" t="s">
        <v>927</v>
      </c>
      <c r="I2382" t="s">
        <v>928</v>
      </c>
      <c r="J2382" t="s">
        <v>929</v>
      </c>
      <c r="K2382" t="s">
        <v>930</v>
      </c>
      <c r="L2382">
        <v>62028</v>
      </c>
      <c r="M2382">
        <v>19845</v>
      </c>
      <c r="O2382">
        <v>333080</v>
      </c>
      <c r="P2382" t="s">
        <v>1066</v>
      </c>
      <c r="Q2382">
        <v>21971</v>
      </c>
      <c r="R2382">
        <v>152</v>
      </c>
      <c r="S2382">
        <v>21971</v>
      </c>
      <c r="T2382">
        <v>2786</v>
      </c>
      <c r="U2382" t="s">
        <v>328</v>
      </c>
      <c r="W2382">
        <v>1158667035</v>
      </c>
      <c r="X2382" s="76">
        <v>44410</v>
      </c>
      <c r="Y2382" s="76">
        <v>44684</v>
      </c>
      <c r="Z2382" s="76">
        <v>44682</v>
      </c>
      <c r="AA2382" s="76">
        <v>44712</v>
      </c>
      <c r="AB2382">
        <v>2949.68</v>
      </c>
      <c r="AC2382" t="s">
        <v>1067</v>
      </c>
      <c r="AD2382" t="s">
        <v>346</v>
      </c>
      <c r="AE2382" t="s">
        <v>324</v>
      </c>
      <c r="AF2382" t="s">
        <v>1478</v>
      </c>
      <c r="AG2382" t="s">
        <v>1468</v>
      </c>
      <c r="AH2382" t="s">
        <v>329</v>
      </c>
      <c r="AI2382" t="s">
        <v>318</v>
      </c>
      <c r="AJ2382" t="s">
        <v>1070</v>
      </c>
      <c r="AK2382">
        <v>86057</v>
      </c>
      <c r="AL2382">
        <v>45</v>
      </c>
      <c r="AM2382" t="s">
        <v>1427</v>
      </c>
      <c r="AN2382" t="s">
        <v>1428</v>
      </c>
      <c r="AO2382">
        <v>208081073</v>
      </c>
    </row>
    <row r="2383" spans="1:41">
      <c r="A2383" t="s">
        <v>315</v>
      </c>
      <c r="D2383" t="s">
        <v>316</v>
      </c>
      <c r="E2383">
        <v>69341</v>
      </c>
      <c r="F2383" t="s">
        <v>317</v>
      </c>
      <c r="G2383" t="s">
        <v>318</v>
      </c>
      <c r="H2383" s="105" t="s">
        <v>927</v>
      </c>
      <c r="I2383" t="s">
        <v>928</v>
      </c>
      <c r="J2383" t="s">
        <v>929</v>
      </c>
      <c r="K2383" t="s">
        <v>930</v>
      </c>
      <c r="L2383">
        <v>62023</v>
      </c>
      <c r="M2383">
        <v>19845</v>
      </c>
      <c r="O2383">
        <v>333080</v>
      </c>
      <c r="P2383" t="s">
        <v>1066</v>
      </c>
      <c r="Q2383">
        <v>21971</v>
      </c>
      <c r="R2383">
        <v>152</v>
      </c>
      <c r="S2383">
        <v>21971</v>
      </c>
      <c r="T2383">
        <v>2786</v>
      </c>
      <c r="U2383" t="s">
        <v>328</v>
      </c>
      <c r="W2383">
        <v>1158667035</v>
      </c>
      <c r="X2383" s="76">
        <v>44410</v>
      </c>
      <c r="Y2383" s="76">
        <v>44684</v>
      </c>
      <c r="Z2383" s="76">
        <v>44682</v>
      </c>
      <c r="AA2383" s="76">
        <v>44712</v>
      </c>
      <c r="AB2383">
        <v>1080.3800000000001</v>
      </c>
      <c r="AC2383" t="s">
        <v>1067</v>
      </c>
      <c r="AD2383" t="s">
        <v>346</v>
      </c>
      <c r="AE2383" t="s">
        <v>324</v>
      </c>
      <c r="AF2383" t="s">
        <v>1478</v>
      </c>
      <c r="AG2383" t="s">
        <v>1468</v>
      </c>
      <c r="AH2383" t="s">
        <v>329</v>
      </c>
      <c r="AI2383" t="s">
        <v>318</v>
      </c>
      <c r="AJ2383" t="s">
        <v>1070</v>
      </c>
      <c r="AK2383">
        <v>86057</v>
      </c>
      <c r="AL2383">
        <v>11</v>
      </c>
      <c r="AM2383" t="s">
        <v>958</v>
      </c>
      <c r="AN2383" t="s">
        <v>959</v>
      </c>
      <c r="AO2383">
        <v>208081020</v>
      </c>
    </row>
    <row r="2384" spans="1:41">
      <c r="A2384" t="s">
        <v>315</v>
      </c>
      <c r="D2384" t="s">
        <v>316</v>
      </c>
      <c r="E2384">
        <v>69341</v>
      </c>
      <c r="F2384" t="s">
        <v>317</v>
      </c>
      <c r="G2384" t="s">
        <v>318</v>
      </c>
      <c r="H2384" s="105" t="s">
        <v>927</v>
      </c>
      <c r="I2384" t="s">
        <v>928</v>
      </c>
      <c r="J2384" t="s">
        <v>929</v>
      </c>
      <c r="K2384" t="s">
        <v>930</v>
      </c>
      <c r="L2384">
        <v>62016</v>
      </c>
      <c r="M2384">
        <v>19845</v>
      </c>
      <c r="O2384">
        <v>333080</v>
      </c>
      <c r="P2384" t="s">
        <v>1066</v>
      </c>
      <c r="Q2384">
        <v>21971</v>
      </c>
      <c r="R2384">
        <v>152</v>
      </c>
      <c r="S2384">
        <v>21971</v>
      </c>
      <c r="T2384">
        <v>2786</v>
      </c>
      <c r="U2384" t="s">
        <v>328</v>
      </c>
      <c r="W2384">
        <v>1158667035</v>
      </c>
      <c r="X2384" s="76">
        <v>44410</v>
      </c>
      <c r="Y2384" s="76">
        <v>44684</v>
      </c>
      <c r="Z2384" s="76">
        <v>44682</v>
      </c>
      <c r="AA2384" s="76">
        <v>44712</v>
      </c>
      <c r="AB2384">
        <v>2949.68</v>
      </c>
      <c r="AC2384" t="s">
        <v>1067</v>
      </c>
      <c r="AD2384" t="s">
        <v>346</v>
      </c>
      <c r="AE2384" t="s">
        <v>324</v>
      </c>
      <c r="AF2384" t="s">
        <v>1478</v>
      </c>
      <c r="AG2384" t="s">
        <v>1468</v>
      </c>
      <c r="AH2384" t="s">
        <v>329</v>
      </c>
      <c r="AI2384" t="s">
        <v>318</v>
      </c>
      <c r="AJ2384" t="s">
        <v>1070</v>
      </c>
      <c r="AK2384">
        <v>86057</v>
      </c>
      <c r="AL2384">
        <v>39</v>
      </c>
      <c r="AM2384" t="s">
        <v>1432</v>
      </c>
      <c r="AN2384" t="s">
        <v>1433</v>
      </c>
      <c r="AO2384">
        <v>208080955</v>
      </c>
    </row>
    <row r="2385" spans="1:41">
      <c r="A2385" t="s">
        <v>315</v>
      </c>
      <c r="D2385" t="s">
        <v>316</v>
      </c>
      <c r="E2385">
        <v>69341</v>
      </c>
      <c r="F2385" t="s">
        <v>317</v>
      </c>
      <c r="G2385" t="s">
        <v>318</v>
      </c>
      <c r="H2385" s="105" t="s">
        <v>927</v>
      </c>
      <c r="I2385" t="s">
        <v>928</v>
      </c>
      <c r="J2385" t="s">
        <v>929</v>
      </c>
      <c r="K2385" t="s">
        <v>930</v>
      </c>
      <c r="L2385">
        <v>62027</v>
      </c>
      <c r="M2385">
        <v>19845</v>
      </c>
      <c r="O2385">
        <v>333080</v>
      </c>
      <c r="P2385" t="s">
        <v>1066</v>
      </c>
      <c r="Q2385">
        <v>21971</v>
      </c>
      <c r="R2385">
        <v>152</v>
      </c>
      <c r="S2385">
        <v>21971</v>
      </c>
      <c r="T2385">
        <v>2786</v>
      </c>
      <c r="U2385" t="s">
        <v>328</v>
      </c>
      <c r="W2385">
        <v>1158667035</v>
      </c>
      <c r="X2385" s="76">
        <v>44410</v>
      </c>
      <c r="Y2385" s="76">
        <v>44684</v>
      </c>
      <c r="Z2385" s="76">
        <v>44682</v>
      </c>
      <c r="AA2385" s="76">
        <v>44712</v>
      </c>
      <c r="AB2385">
        <v>2949.68</v>
      </c>
      <c r="AC2385" t="s">
        <v>1067</v>
      </c>
      <c r="AD2385" t="s">
        <v>346</v>
      </c>
      <c r="AE2385" t="s">
        <v>324</v>
      </c>
      <c r="AF2385" t="s">
        <v>1478</v>
      </c>
      <c r="AG2385" t="s">
        <v>1468</v>
      </c>
      <c r="AH2385" t="s">
        <v>329</v>
      </c>
      <c r="AI2385" t="s">
        <v>318</v>
      </c>
      <c r="AJ2385" t="s">
        <v>1070</v>
      </c>
      <c r="AK2385">
        <v>86057</v>
      </c>
      <c r="AL2385">
        <v>44</v>
      </c>
      <c r="AM2385" t="s">
        <v>1448</v>
      </c>
      <c r="AN2385" t="s">
        <v>1449</v>
      </c>
      <c r="AO2385">
        <v>208081066</v>
      </c>
    </row>
    <row r="2386" spans="1:41">
      <c r="A2386" t="s">
        <v>315</v>
      </c>
      <c r="D2386" t="s">
        <v>316</v>
      </c>
      <c r="E2386">
        <v>69341</v>
      </c>
      <c r="F2386" t="s">
        <v>317</v>
      </c>
      <c r="G2386" t="s">
        <v>318</v>
      </c>
      <c r="H2386" s="105" t="s">
        <v>927</v>
      </c>
      <c r="I2386" t="s">
        <v>928</v>
      </c>
      <c r="J2386" t="s">
        <v>929</v>
      </c>
      <c r="K2386" t="s">
        <v>930</v>
      </c>
      <c r="L2386">
        <v>62029</v>
      </c>
      <c r="M2386">
        <v>19845</v>
      </c>
      <c r="O2386">
        <v>333080</v>
      </c>
      <c r="P2386" t="s">
        <v>1066</v>
      </c>
      <c r="Q2386">
        <v>21971</v>
      </c>
      <c r="R2386">
        <v>152</v>
      </c>
      <c r="S2386">
        <v>21971</v>
      </c>
      <c r="T2386">
        <v>2786</v>
      </c>
      <c r="U2386" t="s">
        <v>328</v>
      </c>
      <c r="W2386">
        <v>1158667035</v>
      </c>
      <c r="X2386" s="76">
        <v>44410</v>
      </c>
      <c r="Y2386" s="76">
        <v>44684</v>
      </c>
      <c r="Z2386" s="76">
        <v>44682</v>
      </c>
      <c r="AA2386" s="76">
        <v>44712</v>
      </c>
      <c r="AB2386">
        <v>3009.98</v>
      </c>
      <c r="AC2386" t="s">
        <v>1067</v>
      </c>
      <c r="AD2386" t="s">
        <v>346</v>
      </c>
      <c r="AE2386" t="s">
        <v>324</v>
      </c>
      <c r="AF2386" t="s">
        <v>1478</v>
      </c>
      <c r="AG2386" t="s">
        <v>1468</v>
      </c>
      <c r="AH2386" t="s">
        <v>329</v>
      </c>
      <c r="AI2386" t="s">
        <v>318</v>
      </c>
      <c r="AJ2386" t="s">
        <v>1070</v>
      </c>
      <c r="AK2386">
        <v>86057</v>
      </c>
      <c r="AL2386">
        <v>46</v>
      </c>
      <c r="AM2386" t="s">
        <v>1444</v>
      </c>
      <c r="AN2386" t="s">
        <v>1445</v>
      </c>
      <c r="AO2386">
        <v>208081080</v>
      </c>
    </row>
    <row r="2387" spans="1:41">
      <c r="A2387" t="s">
        <v>315</v>
      </c>
      <c r="D2387" t="s">
        <v>316</v>
      </c>
      <c r="E2387">
        <v>69341</v>
      </c>
      <c r="F2387" t="s">
        <v>317</v>
      </c>
      <c r="G2387" t="s">
        <v>318</v>
      </c>
      <c r="H2387" s="105" t="s">
        <v>927</v>
      </c>
      <c r="I2387" t="s">
        <v>928</v>
      </c>
      <c r="J2387" t="s">
        <v>929</v>
      </c>
      <c r="K2387" t="s">
        <v>930</v>
      </c>
      <c r="L2387">
        <v>62019</v>
      </c>
      <c r="M2387">
        <v>19845</v>
      </c>
      <c r="O2387">
        <v>333080</v>
      </c>
      <c r="P2387" t="s">
        <v>1066</v>
      </c>
      <c r="Q2387">
        <v>21971</v>
      </c>
      <c r="R2387">
        <v>152</v>
      </c>
      <c r="S2387">
        <v>21971</v>
      </c>
      <c r="T2387">
        <v>2786</v>
      </c>
      <c r="U2387" t="s">
        <v>328</v>
      </c>
      <c r="W2387">
        <v>1158667035</v>
      </c>
      <c r="X2387" s="76">
        <v>44410</v>
      </c>
      <c r="Y2387" s="76">
        <v>44684</v>
      </c>
      <c r="Z2387" s="76">
        <v>44682</v>
      </c>
      <c r="AA2387" s="76">
        <v>44712</v>
      </c>
      <c r="AB2387">
        <v>2859.23</v>
      </c>
      <c r="AC2387" t="s">
        <v>1067</v>
      </c>
      <c r="AD2387" t="s">
        <v>346</v>
      </c>
      <c r="AE2387" t="s">
        <v>324</v>
      </c>
      <c r="AF2387" t="s">
        <v>1478</v>
      </c>
      <c r="AG2387" t="s">
        <v>1468</v>
      </c>
      <c r="AH2387" t="s">
        <v>329</v>
      </c>
      <c r="AI2387" t="s">
        <v>318</v>
      </c>
      <c r="AJ2387" t="s">
        <v>1070</v>
      </c>
      <c r="AK2387">
        <v>86057</v>
      </c>
      <c r="AL2387">
        <v>12</v>
      </c>
      <c r="AM2387" t="s">
        <v>974</v>
      </c>
      <c r="AN2387" t="s">
        <v>975</v>
      </c>
      <c r="AO2387">
        <v>208080985</v>
      </c>
    </row>
    <row r="2388" spans="1:41">
      <c r="A2388" t="s">
        <v>315</v>
      </c>
      <c r="D2388" t="s">
        <v>316</v>
      </c>
      <c r="E2388">
        <v>69341</v>
      </c>
      <c r="F2388" t="s">
        <v>317</v>
      </c>
      <c r="G2388" t="s">
        <v>318</v>
      </c>
      <c r="H2388" s="105" t="s">
        <v>927</v>
      </c>
      <c r="I2388" t="s">
        <v>928</v>
      </c>
      <c r="J2388" t="s">
        <v>929</v>
      </c>
      <c r="K2388" t="s">
        <v>930</v>
      </c>
      <c r="L2388">
        <v>62026</v>
      </c>
      <c r="M2388">
        <v>19845</v>
      </c>
      <c r="O2388">
        <v>333080</v>
      </c>
      <c r="P2388" t="s">
        <v>1066</v>
      </c>
      <c r="Q2388">
        <v>21971</v>
      </c>
      <c r="R2388">
        <v>152</v>
      </c>
      <c r="S2388">
        <v>21971</v>
      </c>
      <c r="T2388">
        <v>2786</v>
      </c>
      <c r="U2388" t="s">
        <v>328</v>
      </c>
      <c r="W2388">
        <v>1158667035</v>
      </c>
      <c r="X2388" s="76">
        <v>44410</v>
      </c>
      <c r="Y2388" s="76">
        <v>44684</v>
      </c>
      <c r="Z2388" s="76">
        <v>44682</v>
      </c>
      <c r="AA2388" s="76">
        <v>44712</v>
      </c>
      <c r="AB2388">
        <v>3009.98</v>
      </c>
      <c r="AC2388" t="s">
        <v>1067</v>
      </c>
      <c r="AD2388" t="s">
        <v>346</v>
      </c>
      <c r="AE2388" t="s">
        <v>324</v>
      </c>
      <c r="AF2388" t="s">
        <v>1478</v>
      </c>
      <c r="AG2388" t="s">
        <v>1468</v>
      </c>
      <c r="AH2388" t="s">
        <v>329</v>
      </c>
      <c r="AI2388" t="s">
        <v>318</v>
      </c>
      <c r="AJ2388" t="s">
        <v>1070</v>
      </c>
      <c r="AK2388">
        <v>86057</v>
      </c>
      <c r="AL2388">
        <v>43</v>
      </c>
      <c r="AM2388" t="s">
        <v>1434</v>
      </c>
      <c r="AN2388" t="s">
        <v>1435</v>
      </c>
      <c r="AO2388">
        <v>208081050</v>
      </c>
    </row>
    <row r="2389" spans="1:41">
      <c r="A2389" t="s">
        <v>315</v>
      </c>
      <c r="D2389" t="s">
        <v>316</v>
      </c>
      <c r="E2389">
        <v>69341</v>
      </c>
      <c r="F2389" t="s">
        <v>317</v>
      </c>
      <c r="G2389" t="s">
        <v>318</v>
      </c>
      <c r="H2389" s="105" t="s">
        <v>927</v>
      </c>
      <c r="I2389" t="s">
        <v>928</v>
      </c>
      <c r="J2389" t="s">
        <v>929</v>
      </c>
      <c r="K2389" t="s">
        <v>930</v>
      </c>
      <c r="L2389">
        <v>62017</v>
      </c>
      <c r="M2389">
        <v>19845</v>
      </c>
      <c r="O2389">
        <v>333080</v>
      </c>
      <c r="P2389" t="s">
        <v>1066</v>
      </c>
      <c r="Q2389">
        <v>21971</v>
      </c>
      <c r="R2389">
        <v>152</v>
      </c>
      <c r="S2389">
        <v>21971</v>
      </c>
      <c r="T2389">
        <v>2786</v>
      </c>
      <c r="U2389" t="s">
        <v>328</v>
      </c>
      <c r="W2389">
        <v>1158667035</v>
      </c>
      <c r="X2389" s="76">
        <v>44410</v>
      </c>
      <c r="Y2389" s="76">
        <v>44684</v>
      </c>
      <c r="Z2389" s="76">
        <v>44682</v>
      </c>
      <c r="AA2389" s="76">
        <v>44712</v>
      </c>
      <c r="AB2389">
        <v>3009.98</v>
      </c>
      <c r="AC2389" t="s">
        <v>1067</v>
      </c>
      <c r="AD2389" t="s">
        <v>346</v>
      </c>
      <c r="AE2389" t="s">
        <v>324</v>
      </c>
      <c r="AF2389" t="s">
        <v>1478</v>
      </c>
      <c r="AG2389" t="s">
        <v>1468</v>
      </c>
      <c r="AH2389" t="s">
        <v>329</v>
      </c>
      <c r="AI2389" t="s">
        <v>318</v>
      </c>
      <c r="AJ2389" t="s">
        <v>1070</v>
      </c>
      <c r="AK2389">
        <v>86057</v>
      </c>
      <c r="AL2389">
        <v>21</v>
      </c>
      <c r="AM2389" t="s">
        <v>956</v>
      </c>
      <c r="AN2389" t="s">
        <v>957</v>
      </c>
      <c r="AO2389">
        <v>208080962</v>
      </c>
    </row>
    <row r="2390" spans="1:41">
      <c r="A2390" t="s">
        <v>315</v>
      </c>
      <c r="D2390" t="s">
        <v>316</v>
      </c>
      <c r="E2390">
        <v>69341</v>
      </c>
      <c r="F2390" t="s">
        <v>317</v>
      </c>
      <c r="G2390" t="s">
        <v>318</v>
      </c>
      <c r="H2390" s="105" t="s">
        <v>927</v>
      </c>
      <c r="I2390" t="s">
        <v>928</v>
      </c>
      <c r="J2390" t="s">
        <v>929</v>
      </c>
      <c r="K2390" t="s">
        <v>930</v>
      </c>
      <c r="L2390">
        <v>62011</v>
      </c>
      <c r="M2390">
        <v>19845</v>
      </c>
      <c r="O2390">
        <v>333080</v>
      </c>
      <c r="P2390" t="s">
        <v>1066</v>
      </c>
      <c r="Q2390">
        <v>21971</v>
      </c>
      <c r="R2390">
        <v>152</v>
      </c>
      <c r="S2390">
        <v>21971</v>
      </c>
      <c r="T2390">
        <v>2786</v>
      </c>
      <c r="U2390" t="s">
        <v>328</v>
      </c>
      <c r="W2390">
        <v>1158667035</v>
      </c>
      <c r="X2390" s="76">
        <v>44410</v>
      </c>
      <c r="Y2390" s="76">
        <v>44684</v>
      </c>
      <c r="Z2390" s="76">
        <v>44682</v>
      </c>
      <c r="AA2390" s="76">
        <v>44712</v>
      </c>
      <c r="AB2390">
        <v>2281.35</v>
      </c>
      <c r="AC2390" t="s">
        <v>1067</v>
      </c>
      <c r="AD2390" t="s">
        <v>346</v>
      </c>
      <c r="AE2390" t="s">
        <v>324</v>
      </c>
      <c r="AF2390" t="s">
        <v>1478</v>
      </c>
      <c r="AG2390" t="s">
        <v>1468</v>
      </c>
      <c r="AH2390" t="s">
        <v>329</v>
      </c>
      <c r="AI2390" t="s">
        <v>318</v>
      </c>
      <c r="AJ2390" t="s">
        <v>1070</v>
      </c>
      <c r="AK2390">
        <v>86057</v>
      </c>
      <c r="AL2390">
        <v>34</v>
      </c>
      <c r="AM2390" t="s">
        <v>1436</v>
      </c>
      <c r="AN2390" t="s">
        <v>1437</v>
      </c>
      <c r="AO2390">
        <v>208080902</v>
      </c>
    </row>
    <row r="2391" spans="1:41">
      <c r="A2391" t="s">
        <v>315</v>
      </c>
      <c r="D2391" t="s">
        <v>316</v>
      </c>
      <c r="E2391">
        <v>69341</v>
      </c>
      <c r="F2391" t="s">
        <v>317</v>
      </c>
      <c r="G2391" t="s">
        <v>318</v>
      </c>
      <c r="H2391" s="105" t="s">
        <v>927</v>
      </c>
      <c r="I2391" t="s">
        <v>928</v>
      </c>
      <c r="J2391" t="s">
        <v>929</v>
      </c>
      <c r="K2391" t="s">
        <v>930</v>
      </c>
      <c r="L2391">
        <v>62007</v>
      </c>
      <c r="M2391">
        <v>19845</v>
      </c>
      <c r="O2391">
        <v>333080</v>
      </c>
      <c r="P2391" t="s">
        <v>1066</v>
      </c>
      <c r="Q2391">
        <v>21971</v>
      </c>
      <c r="R2391">
        <v>152</v>
      </c>
      <c r="S2391">
        <v>21971</v>
      </c>
      <c r="T2391">
        <v>2786</v>
      </c>
      <c r="U2391" t="s">
        <v>328</v>
      </c>
      <c r="W2391">
        <v>1158667035</v>
      </c>
      <c r="X2391" s="76">
        <v>44410</v>
      </c>
      <c r="Y2391" s="76">
        <v>44684</v>
      </c>
      <c r="Z2391" s="76">
        <v>44682</v>
      </c>
      <c r="AA2391" s="76">
        <v>44712</v>
      </c>
      <c r="AB2391">
        <v>2949.68</v>
      </c>
      <c r="AC2391" t="s">
        <v>1067</v>
      </c>
      <c r="AD2391" t="s">
        <v>346</v>
      </c>
      <c r="AE2391" t="s">
        <v>324</v>
      </c>
      <c r="AF2391" t="s">
        <v>1478</v>
      </c>
      <c r="AG2391" t="s">
        <v>1468</v>
      </c>
      <c r="AH2391" t="s">
        <v>329</v>
      </c>
      <c r="AI2391" t="s">
        <v>318</v>
      </c>
      <c r="AJ2391" t="s">
        <v>1070</v>
      </c>
      <c r="AK2391">
        <v>86057</v>
      </c>
      <c r="AL2391">
        <v>16</v>
      </c>
      <c r="AM2391" t="s">
        <v>960</v>
      </c>
      <c r="AN2391" t="s">
        <v>961</v>
      </c>
      <c r="AO2391">
        <v>208080866</v>
      </c>
    </row>
    <row r="2392" spans="1:41">
      <c r="A2392" t="s">
        <v>315</v>
      </c>
      <c r="D2392" t="s">
        <v>316</v>
      </c>
      <c r="E2392">
        <v>69341</v>
      </c>
      <c r="F2392" t="s">
        <v>317</v>
      </c>
      <c r="G2392" t="s">
        <v>318</v>
      </c>
      <c r="H2392" s="105" t="s">
        <v>927</v>
      </c>
      <c r="I2392" t="s">
        <v>928</v>
      </c>
      <c r="J2392" t="s">
        <v>929</v>
      </c>
      <c r="K2392" t="s">
        <v>930</v>
      </c>
      <c r="L2392">
        <v>62013</v>
      </c>
      <c r="M2392">
        <v>19845</v>
      </c>
      <c r="O2392">
        <v>333080</v>
      </c>
      <c r="P2392" t="s">
        <v>1066</v>
      </c>
      <c r="Q2392">
        <v>21971</v>
      </c>
      <c r="R2392">
        <v>152</v>
      </c>
      <c r="S2392">
        <v>21971</v>
      </c>
      <c r="T2392">
        <v>2786</v>
      </c>
      <c r="U2392" t="s">
        <v>328</v>
      </c>
      <c r="W2392">
        <v>1158667035</v>
      </c>
      <c r="X2392" s="76">
        <v>44410</v>
      </c>
      <c r="Y2392" s="76">
        <v>44684</v>
      </c>
      <c r="Z2392" s="76">
        <v>44682</v>
      </c>
      <c r="AA2392" s="76">
        <v>44712</v>
      </c>
      <c r="AB2392">
        <v>1080.3800000000001</v>
      </c>
      <c r="AC2392" t="s">
        <v>1067</v>
      </c>
      <c r="AD2392" t="s">
        <v>346</v>
      </c>
      <c r="AE2392" t="s">
        <v>324</v>
      </c>
      <c r="AF2392" t="s">
        <v>1478</v>
      </c>
      <c r="AG2392" t="s">
        <v>1468</v>
      </c>
      <c r="AH2392" t="s">
        <v>329</v>
      </c>
      <c r="AI2392" t="s">
        <v>318</v>
      </c>
      <c r="AJ2392" t="s">
        <v>1070</v>
      </c>
      <c r="AK2392">
        <v>86057</v>
      </c>
      <c r="AL2392">
        <v>36</v>
      </c>
      <c r="AM2392" t="s">
        <v>1425</v>
      </c>
      <c r="AN2392" t="s">
        <v>1426</v>
      </c>
      <c r="AO2392">
        <v>208080925</v>
      </c>
    </row>
    <row r="2393" spans="1:41">
      <c r="A2393" t="s">
        <v>315</v>
      </c>
      <c r="D2393" t="s">
        <v>316</v>
      </c>
      <c r="E2393">
        <v>69341</v>
      </c>
      <c r="F2393" t="s">
        <v>317</v>
      </c>
      <c r="G2393" t="s">
        <v>318</v>
      </c>
      <c r="H2393" s="105" t="s">
        <v>927</v>
      </c>
      <c r="I2393" t="s">
        <v>928</v>
      </c>
      <c r="J2393" t="s">
        <v>929</v>
      </c>
      <c r="K2393" t="s">
        <v>930</v>
      </c>
      <c r="L2393">
        <v>62020</v>
      </c>
      <c r="M2393">
        <v>19845</v>
      </c>
      <c r="O2393">
        <v>333080</v>
      </c>
      <c r="P2393" t="s">
        <v>1066</v>
      </c>
      <c r="Q2393">
        <v>21971</v>
      </c>
      <c r="R2393">
        <v>152</v>
      </c>
      <c r="S2393">
        <v>21971</v>
      </c>
      <c r="T2393">
        <v>2786</v>
      </c>
      <c r="U2393" t="s">
        <v>328</v>
      </c>
      <c r="W2393">
        <v>1158667035</v>
      </c>
      <c r="X2393" s="76">
        <v>44410</v>
      </c>
      <c r="Y2393" s="76">
        <v>44684</v>
      </c>
      <c r="Z2393" s="76">
        <v>44682</v>
      </c>
      <c r="AA2393" s="76">
        <v>44712</v>
      </c>
      <c r="AB2393">
        <v>2949.68</v>
      </c>
      <c r="AC2393" t="s">
        <v>1067</v>
      </c>
      <c r="AD2393" t="s">
        <v>346</v>
      </c>
      <c r="AE2393" t="s">
        <v>324</v>
      </c>
      <c r="AF2393" t="s">
        <v>1478</v>
      </c>
      <c r="AG2393" t="s">
        <v>1468</v>
      </c>
      <c r="AH2393" t="s">
        <v>329</v>
      </c>
      <c r="AI2393" t="s">
        <v>318</v>
      </c>
      <c r="AJ2393" t="s">
        <v>1070</v>
      </c>
      <c r="AK2393">
        <v>86057</v>
      </c>
      <c r="AL2393">
        <v>40</v>
      </c>
      <c r="AM2393" t="s">
        <v>1450</v>
      </c>
      <c r="AN2393" t="s">
        <v>1451</v>
      </c>
      <c r="AO2393">
        <v>208080992</v>
      </c>
    </row>
    <row r="2394" spans="1:41">
      <c r="A2394" t="s">
        <v>315</v>
      </c>
      <c r="D2394" t="s">
        <v>316</v>
      </c>
      <c r="E2394">
        <v>69341</v>
      </c>
      <c r="F2394" t="s">
        <v>317</v>
      </c>
      <c r="G2394" t="s">
        <v>318</v>
      </c>
      <c r="H2394" s="105" t="s">
        <v>927</v>
      </c>
      <c r="I2394" t="s">
        <v>928</v>
      </c>
      <c r="J2394" t="s">
        <v>929</v>
      </c>
      <c r="K2394" t="s">
        <v>930</v>
      </c>
      <c r="L2394">
        <v>62005</v>
      </c>
      <c r="M2394">
        <v>19845</v>
      </c>
      <c r="O2394">
        <v>333080</v>
      </c>
      <c r="P2394" t="s">
        <v>1066</v>
      </c>
      <c r="Q2394">
        <v>21971</v>
      </c>
      <c r="R2394">
        <v>152</v>
      </c>
      <c r="S2394">
        <v>21971</v>
      </c>
      <c r="T2394">
        <v>2786</v>
      </c>
      <c r="U2394" t="s">
        <v>328</v>
      </c>
      <c r="W2394">
        <v>1158667035</v>
      </c>
      <c r="X2394" s="76">
        <v>44410</v>
      </c>
      <c r="Y2394" s="76">
        <v>44684</v>
      </c>
      <c r="Z2394" s="76">
        <v>44682</v>
      </c>
      <c r="AA2394" s="76">
        <v>44712</v>
      </c>
      <c r="AB2394">
        <v>2949.68</v>
      </c>
      <c r="AC2394" t="s">
        <v>1067</v>
      </c>
      <c r="AD2394" t="s">
        <v>346</v>
      </c>
      <c r="AE2394" t="s">
        <v>324</v>
      </c>
      <c r="AF2394" t="s">
        <v>1478</v>
      </c>
      <c r="AG2394" t="s">
        <v>1468</v>
      </c>
      <c r="AH2394" t="s">
        <v>329</v>
      </c>
      <c r="AI2394" t="s">
        <v>318</v>
      </c>
      <c r="AJ2394" t="s">
        <v>1070</v>
      </c>
      <c r="AK2394">
        <v>86057</v>
      </c>
      <c r="AL2394">
        <v>22</v>
      </c>
      <c r="AM2394" t="s">
        <v>972</v>
      </c>
      <c r="AN2394" t="s">
        <v>973</v>
      </c>
      <c r="AO2394">
        <v>208080843</v>
      </c>
    </row>
    <row r="2395" spans="1:41">
      <c r="A2395" t="s">
        <v>315</v>
      </c>
      <c r="D2395" t="s">
        <v>316</v>
      </c>
      <c r="E2395">
        <v>69341</v>
      </c>
      <c r="F2395" t="s">
        <v>317</v>
      </c>
      <c r="G2395" t="s">
        <v>318</v>
      </c>
      <c r="H2395" s="105" t="s">
        <v>927</v>
      </c>
      <c r="I2395" t="s">
        <v>928</v>
      </c>
      <c r="J2395" t="s">
        <v>929</v>
      </c>
      <c r="K2395" t="s">
        <v>930</v>
      </c>
      <c r="L2395">
        <v>62031</v>
      </c>
      <c r="M2395">
        <v>19876</v>
      </c>
      <c r="O2395">
        <v>333080</v>
      </c>
      <c r="P2395" t="s">
        <v>1066</v>
      </c>
      <c r="Q2395">
        <v>21972</v>
      </c>
      <c r="R2395">
        <v>152</v>
      </c>
      <c r="S2395">
        <v>21972</v>
      </c>
      <c r="T2395">
        <v>2786</v>
      </c>
      <c r="U2395" t="s">
        <v>328</v>
      </c>
      <c r="W2395">
        <v>1158667035</v>
      </c>
      <c r="X2395" s="76">
        <v>44410</v>
      </c>
      <c r="Y2395" s="76">
        <v>44713</v>
      </c>
      <c r="Z2395" s="76">
        <v>44713</v>
      </c>
      <c r="AA2395" s="76">
        <v>44742</v>
      </c>
      <c r="AB2395">
        <v>2949.68</v>
      </c>
      <c r="AC2395" t="s">
        <v>1067</v>
      </c>
      <c r="AD2395" t="s">
        <v>346</v>
      </c>
      <c r="AE2395" t="s">
        <v>324</v>
      </c>
      <c r="AF2395" t="s">
        <v>1479</v>
      </c>
      <c r="AG2395" t="s">
        <v>1468</v>
      </c>
      <c r="AH2395" t="s">
        <v>329</v>
      </c>
      <c r="AI2395" t="s">
        <v>318</v>
      </c>
      <c r="AJ2395" t="s">
        <v>1070</v>
      </c>
      <c r="AK2395">
        <v>86057</v>
      </c>
      <c r="AL2395">
        <v>17</v>
      </c>
      <c r="AM2395" t="s">
        <v>936</v>
      </c>
      <c r="AN2395" t="s">
        <v>937</v>
      </c>
      <c r="AO2395">
        <v>208080850</v>
      </c>
    </row>
    <row r="2396" spans="1:41">
      <c r="A2396" t="s">
        <v>315</v>
      </c>
      <c r="D2396" t="s">
        <v>316</v>
      </c>
      <c r="E2396">
        <v>69341</v>
      </c>
      <c r="F2396" t="s">
        <v>317</v>
      </c>
      <c r="G2396" t="s">
        <v>318</v>
      </c>
      <c r="H2396" s="105" t="s">
        <v>927</v>
      </c>
      <c r="I2396" t="s">
        <v>928</v>
      </c>
      <c r="J2396" t="s">
        <v>929</v>
      </c>
      <c r="K2396" t="s">
        <v>930</v>
      </c>
      <c r="L2396">
        <v>62040</v>
      </c>
      <c r="M2396">
        <v>19876</v>
      </c>
      <c r="O2396">
        <v>333080</v>
      </c>
      <c r="P2396" t="s">
        <v>1066</v>
      </c>
      <c r="Q2396">
        <v>21972</v>
      </c>
      <c r="R2396">
        <v>152</v>
      </c>
      <c r="S2396">
        <v>21972</v>
      </c>
      <c r="T2396">
        <v>2786</v>
      </c>
      <c r="U2396" t="s">
        <v>328</v>
      </c>
      <c r="W2396">
        <v>1158667035</v>
      </c>
      <c r="X2396" s="76">
        <v>44410</v>
      </c>
      <c r="Y2396" s="76">
        <v>44713</v>
      </c>
      <c r="Z2396" s="76">
        <v>44713</v>
      </c>
      <c r="AA2396" s="76">
        <v>44742</v>
      </c>
      <c r="AB2396">
        <v>2949.68</v>
      </c>
      <c r="AC2396" t="s">
        <v>1067</v>
      </c>
      <c r="AD2396" t="s">
        <v>346</v>
      </c>
      <c r="AE2396" t="s">
        <v>324</v>
      </c>
      <c r="AF2396" t="s">
        <v>1479</v>
      </c>
      <c r="AG2396" t="s">
        <v>1468</v>
      </c>
      <c r="AH2396" t="s">
        <v>329</v>
      </c>
      <c r="AI2396" t="s">
        <v>318</v>
      </c>
      <c r="AJ2396" t="s">
        <v>1070</v>
      </c>
      <c r="AK2396">
        <v>86057</v>
      </c>
      <c r="AL2396">
        <v>38</v>
      </c>
      <c r="AM2396" t="s">
        <v>1440</v>
      </c>
      <c r="AN2396" t="s">
        <v>1441</v>
      </c>
      <c r="AO2396">
        <v>208080948</v>
      </c>
    </row>
    <row r="2397" spans="1:41">
      <c r="A2397" t="s">
        <v>315</v>
      </c>
      <c r="D2397" t="s">
        <v>316</v>
      </c>
      <c r="E2397">
        <v>69341</v>
      </c>
      <c r="F2397" t="s">
        <v>317</v>
      </c>
      <c r="G2397" t="s">
        <v>318</v>
      </c>
      <c r="H2397" s="105" t="s">
        <v>927</v>
      </c>
      <c r="I2397" t="s">
        <v>928</v>
      </c>
      <c r="J2397" t="s">
        <v>929</v>
      </c>
      <c r="K2397" t="s">
        <v>930</v>
      </c>
      <c r="L2397">
        <v>62030</v>
      </c>
      <c r="M2397">
        <v>19876</v>
      </c>
      <c r="O2397">
        <v>333080</v>
      </c>
      <c r="P2397" t="s">
        <v>1066</v>
      </c>
      <c r="Q2397">
        <v>21972</v>
      </c>
      <c r="R2397">
        <v>152</v>
      </c>
      <c r="S2397">
        <v>21972</v>
      </c>
      <c r="T2397">
        <v>2786</v>
      </c>
      <c r="U2397" t="s">
        <v>328</v>
      </c>
      <c r="W2397">
        <v>1158667035</v>
      </c>
      <c r="X2397" s="76">
        <v>44410</v>
      </c>
      <c r="Y2397" s="76">
        <v>44713</v>
      </c>
      <c r="Z2397" s="76">
        <v>44713</v>
      </c>
      <c r="AA2397" s="76">
        <v>44742</v>
      </c>
      <c r="AB2397">
        <v>2949.68</v>
      </c>
      <c r="AC2397" t="s">
        <v>1067</v>
      </c>
      <c r="AD2397" t="s">
        <v>346</v>
      </c>
      <c r="AE2397" t="s">
        <v>324</v>
      </c>
      <c r="AF2397" t="s">
        <v>1479</v>
      </c>
      <c r="AG2397" t="s">
        <v>1468</v>
      </c>
      <c r="AH2397" t="s">
        <v>329</v>
      </c>
      <c r="AI2397" t="s">
        <v>318</v>
      </c>
      <c r="AJ2397" t="s">
        <v>1070</v>
      </c>
      <c r="AK2397">
        <v>86057</v>
      </c>
      <c r="AL2397">
        <v>22</v>
      </c>
      <c r="AM2397" t="s">
        <v>972</v>
      </c>
      <c r="AN2397" t="s">
        <v>973</v>
      </c>
      <c r="AO2397">
        <v>208080843</v>
      </c>
    </row>
    <row r="2398" spans="1:41">
      <c r="A2398" t="s">
        <v>315</v>
      </c>
      <c r="D2398" t="s">
        <v>316</v>
      </c>
      <c r="E2398">
        <v>69341</v>
      </c>
      <c r="F2398" t="s">
        <v>317</v>
      </c>
      <c r="G2398" t="s">
        <v>318</v>
      </c>
      <c r="H2398" s="105" t="s">
        <v>927</v>
      </c>
      <c r="I2398" t="s">
        <v>928</v>
      </c>
      <c r="J2398" t="s">
        <v>929</v>
      </c>
      <c r="K2398" t="s">
        <v>930</v>
      </c>
      <c r="L2398">
        <v>62041</v>
      </c>
      <c r="M2398">
        <v>19876</v>
      </c>
      <c r="O2398">
        <v>333080</v>
      </c>
      <c r="P2398" t="s">
        <v>1066</v>
      </c>
      <c r="Q2398">
        <v>21972</v>
      </c>
      <c r="R2398">
        <v>152</v>
      </c>
      <c r="S2398">
        <v>21972</v>
      </c>
      <c r="T2398">
        <v>2786</v>
      </c>
      <c r="U2398" t="s">
        <v>328</v>
      </c>
      <c r="W2398">
        <v>1158667035</v>
      </c>
      <c r="X2398" s="76">
        <v>44410</v>
      </c>
      <c r="Y2398" s="76">
        <v>44713</v>
      </c>
      <c r="Z2398" s="76">
        <v>44713</v>
      </c>
      <c r="AA2398" s="76">
        <v>44742</v>
      </c>
      <c r="AB2398">
        <v>2949.68</v>
      </c>
      <c r="AC2398" t="s">
        <v>1067</v>
      </c>
      <c r="AD2398" t="s">
        <v>346</v>
      </c>
      <c r="AE2398" t="s">
        <v>324</v>
      </c>
      <c r="AF2398" t="s">
        <v>1479</v>
      </c>
      <c r="AG2398" t="s">
        <v>1468</v>
      </c>
      <c r="AH2398" t="s">
        <v>329</v>
      </c>
      <c r="AI2398" t="s">
        <v>318</v>
      </c>
      <c r="AJ2398" t="s">
        <v>1070</v>
      </c>
      <c r="AK2398">
        <v>86057</v>
      </c>
      <c r="AL2398">
        <v>39</v>
      </c>
      <c r="AM2398" t="s">
        <v>1432</v>
      </c>
      <c r="AN2398" t="s">
        <v>1433</v>
      </c>
      <c r="AO2398">
        <v>208080955</v>
      </c>
    </row>
    <row r="2399" spans="1:41">
      <c r="A2399" t="s">
        <v>315</v>
      </c>
      <c r="D2399" t="s">
        <v>316</v>
      </c>
      <c r="E2399">
        <v>69341</v>
      </c>
      <c r="F2399" t="s">
        <v>317</v>
      </c>
      <c r="G2399" t="s">
        <v>318</v>
      </c>
      <c r="H2399" s="105" t="s">
        <v>927</v>
      </c>
      <c r="I2399" t="s">
        <v>928</v>
      </c>
      <c r="J2399" t="s">
        <v>929</v>
      </c>
      <c r="K2399" t="s">
        <v>930</v>
      </c>
      <c r="L2399">
        <v>62050</v>
      </c>
      <c r="M2399">
        <v>19876</v>
      </c>
      <c r="O2399">
        <v>333080</v>
      </c>
      <c r="P2399" t="s">
        <v>1066</v>
      </c>
      <c r="Q2399">
        <v>21972</v>
      </c>
      <c r="R2399">
        <v>152</v>
      </c>
      <c r="S2399">
        <v>21972</v>
      </c>
      <c r="T2399">
        <v>2786</v>
      </c>
      <c r="U2399" t="s">
        <v>328</v>
      </c>
      <c r="W2399">
        <v>1158667035</v>
      </c>
      <c r="X2399" s="76">
        <v>44410</v>
      </c>
      <c r="Y2399" s="76">
        <v>44713</v>
      </c>
      <c r="Z2399" s="76">
        <v>44713</v>
      </c>
      <c r="AA2399" s="76">
        <v>44742</v>
      </c>
      <c r="AB2399">
        <v>2949.68</v>
      </c>
      <c r="AC2399" t="s">
        <v>1067</v>
      </c>
      <c r="AD2399" t="s">
        <v>346</v>
      </c>
      <c r="AE2399" t="s">
        <v>324</v>
      </c>
      <c r="AF2399" t="s">
        <v>1479</v>
      </c>
      <c r="AG2399" t="s">
        <v>1468</v>
      </c>
      <c r="AH2399" t="s">
        <v>329</v>
      </c>
      <c r="AI2399" t="s">
        <v>318</v>
      </c>
      <c r="AJ2399" t="s">
        <v>1070</v>
      </c>
      <c r="AK2399">
        <v>86057</v>
      </c>
      <c r="AL2399">
        <v>42</v>
      </c>
      <c r="AM2399" t="s">
        <v>1107</v>
      </c>
      <c r="AN2399" t="s">
        <v>1431</v>
      </c>
      <c r="AO2399">
        <v>208081043</v>
      </c>
    </row>
    <row r="2400" spans="1:41">
      <c r="A2400" t="s">
        <v>315</v>
      </c>
      <c r="D2400" t="s">
        <v>316</v>
      </c>
      <c r="E2400">
        <v>69341</v>
      </c>
      <c r="F2400" t="s">
        <v>317</v>
      </c>
      <c r="G2400" t="s">
        <v>318</v>
      </c>
      <c r="H2400" s="105" t="s">
        <v>927</v>
      </c>
      <c r="I2400" t="s">
        <v>928</v>
      </c>
      <c r="J2400" t="s">
        <v>929</v>
      </c>
      <c r="K2400" t="s">
        <v>930</v>
      </c>
      <c r="L2400">
        <v>62046</v>
      </c>
      <c r="M2400">
        <v>19876</v>
      </c>
      <c r="O2400">
        <v>333080</v>
      </c>
      <c r="P2400" t="s">
        <v>1066</v>
      </c>
      <c r="Q2400">
        <v>21972</v>
      </c>
      <c r="R2400">
        <v>152</v>
      </c>
      <c r="S2400">
        <v>21972</v>
      </c>
      <c r="T2400">
        <v>2786</v>
      </c>
      <c r="U2400" t="s">
        <v>328</v>
      </c>
      <c r="W2400">
        <v>1158667035</v>
      </c>
      <c r="X2400" s="76">
        <v>44410</v>
      </c>
      <c r="Y2400" s="76">
        <v>44713</v>
      </c>
      <c r="Z2400" s="76">
        <v>44713</v>
      </c>
      <c r="AA2400" s="76">
        <v>44742</v>
      </c>
      <c r="AB2400">
        <v>2949.68</v>
      </c>
      <c r="AC2400" t="s">
        <v>1067</v>
      </c>
      <c r="AD2400" t="s">
        <v>346</v>
      </c>
      <c r="AE2400" t="s">
        <v>324</v>
      </c>
      <c r="AF2400" t="s">
        <v>1479</v>
      </c>
      <c r="AG2400" t="s">
        <v>1468</v>
      </c>
      <c r="AH2400" t="s">
        <v>329</v>
      </c>
      <c r="AI2400" t="s">
        <v>318</v>
      </c>
      <c r="AJ2400" t="s">
        <v>1070</v>
      </c>
      <c r="AK2400">
        <v>86057</v>
      </c>
      <c r="AL2400">
        <v>15</v>
      </c>
      <c r="AM2400" t="s">
        <v>934</v>
      </c>
      <c r="AN2400" t="s">
        <v>935</v>
      </c>
      <c r="AO2400">
        <v>208081006</v>
      </c>
    </row>
    <row r="2401" spans="1:41">
      <c r="A2401" t="s">
        <v>315</v>
      </c>
      <c r="D2401" t="s">
        <v>316</v>
      </c>
      <c r="E2401">
        <v>69341</v>
      </c>
      <c r="F2401" t="s">
        <v>317</v>
      </c>
      <c r="G2401" t="s">
        <v>318</v>
      </c>
      <c r="H2401" s="105" t="s">
        <v>927</v>
      </c>
      <c r="I2401" t="s">
        <v>928</v>
      </c>
      <c r="J2401" t="s">
        <v>929</v>
      </c>
      <c r="K2401" t="s">
        <v>930</v>
      </c>
      <c r="L2401">
        <v>62037</v>
      </c>
      <c r="M2401">
        <v>19876</v>
      </c>
      <c r="O2401">
        <v>333080</v>
      </c>
      <c r="P2401" t="s">
        <v>1066</v>
      </c>
      <c r="Q2401">
        <v>21972</v>
      </c>
      <c r="R2401">
        <v>152</v>
      </c>
      <c r="S2401">
        <v>21972</v>
      </c>
      <c r="T2401">
        <v>2786</v>
      </c>
      <c r="U2401" t="s">
        <v>328</v>
      </c>
      <c r="W2401">
        <v>1158667035</v>
      </c>
      <c r="X2401" s="76">
        <v>44410</v>
      </c>
      <c r="Y2401" s="76">
        <v>44713</v>
      </c>
      <c r="Z2401" s="76">
        <v>44713</v>
      </c>
      <c r="AA2401" s="76">
        <v>44742</v>
      </c>
      <c r="AB2401">
        <v>2949.68</v>
      </c>
      <c r="AC2401" t="s">
        <v>1067</v>
      </c>
      <c r="AD2401" t="s">
        <v>346</v>
      </c>
      <c r="AE2401" t="s">
        <v>324</v>
      </c>
      <c r="AF2401" t="s">
        <v>1479</v>
      </c>
      <c r="AG2401" t="s">
        <v>1468</v>
      </c>
      <c r="AH2401" t="s">
        <v>329</v>
      </c>
      <c r="AI2401" t="s">
        <v>318</v>
      </c>
      <c r="AJ2401" t="s">
        <v>1070</v>
      </c>
      <c r="AK2401">
        <v>86057</v>
      </c>
      <c r="AL2401">
        <v>35</v>
      </c>
      <c r="AM2401" t="s">
        <v>1429</v>
      </c>
      <c r="AN2401" t="s">
        <v>1430</v>
      </c>
      <c r="AO2401">
        <v>208080918</v>
      </c>
    </row>
    <row r="2402" spans="1:41">
      <c r="A2402" t="s">
        <v>315</v>
      </c>
      <c r="D2402" t="s">
        <v>316</v>
      </c>
      <c r="E2402">
        <v>69341</v>
      </c>
      <c r="F2402" t="s">
        <v>317</v>
      </c>
      <c r="G2402" t="s">
        <v>318</v>
      </c>
      <c r="H2402" s="105" t="s">
        <v>927</v>
      </c>
      <c r="I2402" t="s">
        <v>928</v>
      </c>
      <c r="J2402" t="s">
        <v>929</v>
      </c>
      <c r="K2402" t="s">
        <v>930</v>
      </c>
      <c r="L2402">
        <v>62044</v>
      </c>
      <c r="M2402">
        <v>19876</v>
      </c>
      <c r="O2402">
        <v>333080</v>
      </c>
      <c r="P2402" t="s">
        <v>1066</v>
      </c>
      <c r="Q2402">
        <v>21972</v>
      </c>
      <c r="R2402">
        <v>152</v>
      </c>
      <c r="S2402">
        <v>21972</v>
      </c>
      <c r="T2402">
        <v>2786</v>
      </c>
      <c r="U2402" t="s">
        <v>328</v>
      </c>
      <c r="W2402">
        <v>1158667035</v>
      </c>
      <c r="X2402" s="76">
        <v>44410</v>
      </c>
      <c r="Y2402" s="76">
        <v>44713</v>
      </c>
      <c r="Z2402" s="76">
        <v>44713</v>
      </c>
      <c r="AA2402" s="76">
        <v>44742</v>
      </c>
      <c r="AB2402">
        <v>2859.23</v>
      </c>
      <c r="AC2402" t="s">
        <v>1067</v>
      </c>
      <c r="AD2402" t="s">
        <v>346</v>
      </c>
      <c r="AE2402" t="s">
        <v>324</v>
      </c>
      <c r="AF2402" t="s">
        <v>1479</v>
      </c>
      <c r="AG2402" t="s">
        <v>1468</v>
      </c>
      <c r="AH2402" t="s">
        <v>329</v>
      </c>
      <c r="AI2402" t="s">
        <v>318</v>
      </c>
      <c r="AJ2402" t="s">
        <v>1070</v>
      </c>
      <c r="AK2402">
        <v>86057</v>
      </c>
      <c r="AL2402">
        <v>12</v>
      </c>
      <c r="AM2402" t="s">
        <v>974</v>
      </c>
      <c r="AN2402" t="s">
        <v>975</v>
      </c>
      <c r="AO2402">
        <v>208080985</v>
      </c>
    </row>
    <row r="2403" spans="1:41">
      <c r="A2403" t="s">
        <v>315</v>
      </c>
      <c r="D2403" t="s">
        <v>316</v>
      </c>
      <c r="E2403">
        <v>69341</v>
      </c>
      <c r="F2403" t="s">
        <v>317</v>
      </c>
      <c r="G2403" t="s">
        <v>318</v>
      </c>
      <c r="H2403" s="105" t="s">
        <v>927</v>
      </c>
      <c r="I2403" t="s">
        <v>928</v>
      </c>
      <c r="J2403" t="s">
        <v>929</v>
      </c>
      <c r="K2403" t="s">
        <v>930</v>
      </c>
      <c r="L2403">
        <v>62052</v>
      </c>
      <c r="M2403">
        <v>19876</v>
      </c>
      <c r="O2403">
        <v>333080</v>
      </c>
      <c r="P2403" t="s">
        <v>1066</v>
      </c>
      <c r="Q2403">
        <v>21972</v>
      </c>
      <c r="R2403">
        <v>152</v>
      </c>
      <c r="S2403">
        <v>21972</v>
      </c>
      <c r="T2403">
        <v>2786</v>
      </c>
      <c r="U2403" t="s">
        <v>328</v>
      </c>
      <c r="W2403">
        <v>1158667035</v>
      </c>
      <c r="X2403" s="76">
        <v>44410</v>
      </c>
      <c r="Y2403" s="76">
        <v>44713</v>
      </c>
      <c r="Z2403" s="76">
        <v>44713</v>
      </c>
      <c r="AA2403" s="76">
        <v>44742</v>
      </c>
      <c r="AB2403">
        <v>2949.68</v>
      </c>
      <c r="AC2403" t="s">
        <v>1067</v>
      </c>
      <c r="AD2403" t="s">
        <v>346</v>
      </c>
      <c r="AE2403" t="s">
        <v>324</v>
      </c>
      <c r="AF2403" t="s">
        <v>1479</v>
      </c>
      <c r="AG2403" t="s">
        <v>1468</v>
      </c>
      <c r="AH2403" t="s">
        <v>329</v>
      </c>
      <c r="AI2403" t="s">
        <v>318</v>
      </c>
      <c r="AJ2403" t="s">
        <v>1070</v>
      </c>
      <c r="AK2403">
        <v>86057</v>
      </c>
      <c r="AL2403">
        <v>44</v>
      </c>
      <c r="AM2403" t="s">
        <v>1448</v>
      </c>
      <c r="AN2403" t="s">
        <v>1449</v>
      </c>
      <c r="AO2403">
        <v>208081066</v>
      </c>
    </row>
    <row r="2404" spans="1:41">
      <c r="A2404" t="s">
        <v>315</v>
      </c>
      <c r="D2404" t="s">
        <v>316</v>
      </c>
      <c r="E2404">
        <v>69341</v>
      </c>
      <c r="F2404" t="s">
        <v>317</v>
      </c>
      <c r="G2404" t="s">
        <v>318</v>
      </c>
      <c r="H2404" s="105" t="s">
        <v>927</v>
      </c>
      <c r="I2404" t="s">
        <v>928</v>
      </c>
      <c r="J2404" t="s">
        <v>929</v>
      </c>
      <c r="K2404" t="s">
        <v>930</v>
      </c>
      <c r="L2404">
        <v>62053</v>
      </c>
      <c r="M2404">
        <v>19876</v>
      </c>
      <c r="O2404">
        <v>333080</v>
      </c>
      <c r="P2404" t="s">
        <v>1066</v>
      </c>
      <c r="Q2404">
        <v>21972</v>
      </c>
      <c r="R2404">
        <v>152</v>
      </c>
      <c r="S2404">
        <v>21972</v>
      </c>
      <c r="T2404">
        <v>2786</v>
      </c>
      <c r="U2404" t="s">
        <v>328</v>
      </c>
      <c r="W2404">
        <v>1158667035</v>
      </c>
      <c r="X2404" s="76">
        <v>44410</v>
      </c>
      <c r="Y2404" s="76">
        <v>44713</v>
      </c>
      <c r="Z2404" s="76">
        <v>44713</v>
      </c>
      <c r="AA2404" s="76">
        <v>44742</v>
      </c>
      <c r="AB2404">
        <v>2949.68</v>
      </c>
      <c r="AC2404" t="s">
        <v>1067</v>
      </c>
      <c r="AD2404" t="s">
        <v>346</v>
      </c>
      <c r="AE2404" t="s">
        <v>324</v>
      </c>
      <c r="AF2404" t="s">
        <v>1479</v>
      </c>
      <c r="AG2404" t="s">
        <v>1468</v>
      </c>
      <c r="AH2404" t="s">
        <v>329</v>
      </c>
      <c r="AI2404" t="s">
        <v>318</v>
      </c>
      <c r="AJ2404" t="s">
        <v>1070</v>
      </c>
      <c r="AK2404">
        <v>86057</v>
      </c>
      <c r="AL2404">
        <v>45</v>
      </c>
      <c r="AM2404" t="s">
        <v>1427</v>
      </c>
      <c r="AN2404" t="s">
        <v>1428</v>
      </c>
      <c r="AO2404">
        <v>208081073</v>
      </c>
    </row>
    <row r="2405" spans="1:41">
      <c r="A2405" t="s">
        <v>315</v>
      </c>
      <c r="D2405" t="s">
        <v>316</v>
      </c>
      <c r="E2405">
        <v>69341</v>
      </c>
      <c r="F2405" t="s">
        <v>317</v>
      </c>
      <c r="G2405" t="s">
        <v>318</v>
      </c>
      <c r="H2405" s="105" t="s">
        <v>927</v>
      </c>
      <c r="I2405" t="s">
        <v>928</v>
      </c>
      <c r="J2405" t="s">
        <v>929</v>
      </c>
      <c r="K2405" t="s">
        <v>930</v>
      </c>
      <c r="L2405">
        <v>62034</v>
      </c>
      <c r="M2405">
        <v>19876</v>
      </c>
      <c r="O2405">
        <v>333080</v>
      </c>
      <c r="P2405" t="s">
        <v>1066</v>
      </c>
      <c r="Q2405">
        <v>21972</v>
      </c>
      <c r="R2405">
        <v>152</v>
      </c>
      <c r="S2405">
        <v>21972</v>
      </c>
      <c r="T2405">
        <v>2786</v>
      </c>
      <c r="U2405" t="s">
        <v>328</v>
      </c>
      <c r="W2405">
        <v>1158667035</v>
      </c>
      <c r="X2405" s="76">
        <v>44410</v>
      </c>
      <c r="Y2405" s="76">
        <v>44713</v>
      </c>
      <c r="Z2405" s="76">
        <v>44713</v>
      </c>
      <c r="AA2405" s="76">
        <v>44742</v>
      </c>
      <c r="AB2405">
        <v>3009.98</v>
      </c>
      <c r="AC2405" t="s">
        <v>1067</v>
      </c>
      <c r="AD2405" t="s">
        <v>346</v>
      </c>
      <c r="AE2405" t="s">
        <v>324</v>
      </c>
      <c r="AF2405" t="s">
        <v>1479</v>
      </c>
      <c r="AG2405" t="s">
        <v>1468</v>
      </c>
      <c r="AH2405" t="s">
        <v>329</v>
      </c>
      <c r="AI2405" t="s">
        <v>318</v>
      </c>
      <c r="AJ2405" t="s">
        <v>1070</v>
      </c>
      <c r="AK2405">
        <v>86057</v>
      </c>
      <c r="AL2405">
        <v>20</v>
      </c>
      <c r="AM2405" t="s">
        <v>952</v>
      </c>
      <c r="AN2405" t="s">
        <v>953</v>
      </c>
      <c r="AO2405">
        <v>208080880</v>
      </c>
    </row>
    <row r="2406" spans="1:41">
      <c r="A2406" t="s">
        <v>315</v>
      </c>
      <c r="D2406" t="s">
        <v>316</v>
      </c>
      <c r="E2406">
        <v>69341</v>
      </c>
      <c r="F2406" t="s">
        <v>317</v>
      </c>
      <c r="G2406" t="s">
        <v>318</v>
      </c>
      <c r="H2406" s="105" t="s">
        <v>927</v>
      </c>
      <c r="I2406" t="s">
        <v>928</v>
      </c>
      <c r="J2406" t="s">
        <v>929</v>
      </c>
      <c r="K2406" t="s">
        <v>930</v>
      </c>
      <c r="L2406">
        <v>62036</v>
      </c>
      <c r="M2406">
        <v>19876</v>
      </c>
      <c r="O2406">
        <v>333080</v>
      </c>
      <c r="P2406" t="s">
        <v>1066</v>
      </c>
      <c r="Q2406">
        <v>21972</v>
      </c>
      <c r="R2406">
        <v>152</v>
      </c>
      <c r="S2406">
        <v>21972</v>
      </c>
      <c r="T2406">
        <v>2786</v>
      </c>
      <c r="U2406" t="s">
        <v>328</v>
      </c>
      <c r="W2406">
        <v>1158667035</v>
      </c>
      <c r="X2406" s="76">
        <v>44410</v>
      </c>
      <c r="Y2406" s="76">
        <v>44713</v>
      </c>
      <c r="Z2406" s="76">
        <v>44713</v>
      </c>
      <c r="AA2406" s="76">
        <v>44742</v>
      </c>
      <c r="AB2406">
        <v>2281.35</v>
      </c>
      <c r="AC2406" t="s">
        <v>1067</v>
      </c>
      <c r="AD2406" t="s">
        <v>346</v>
      </c>
      <c r="AE2406" t="s">
        <v>324</v>
      </c>
      <c r="AF2406" t="s">
        <v>1479</v>
      </c>
      <c r="AG2406" t="s">
        <v>1468</v>
      </c>
      <c r="AH2406" t="s">
        <v>329</v>
      </c>
      <c r="AI2406" t="s">
        <v>318</v>
      </c>
      <c r="AJ2406" t="s">
        <v>1070</v>
      </c>
      <c r="AK2406">
        <v>86057</v>
      </c>
      <c r="AL2406">
        <v>34</v>
      </c>
      <c r="AM2406" t="s">
        <v>1436</v>
      </c>
      <c r="AN2406" t="s">
        <v>1437</v>
      </c>
      <c r="AO2406">
        <v>208080902</v>
      </c>
    </row>
    <row r="2407" spans="1:41">
      <c r="A2407" t="s">
        <v>315</v>
      </c>
      <c r="D2407" t="s">
        <v>316</v>
      </c>
      <c r="E2407">
        <v>69341</v>
      </c>
      <c r="F2407" t="s">
        <v>317</v>
      </c>
      <c r="G2407" t="s">
        <v>318</v>
      </c>
      <c r="H2407" s="105" t="s">
        <v>927</v>
      </c>
      <c r="I2407" t="s">
        <v>928</v>
      </c>
      <c r="J2407" t="s">
        <v>929</v>
      </c>
      <c r="K2407" t="s">
        <v>930</v>
      </c>
      <c r="L2407">
        <v>62047</v>
      </c>
      <c r="M2407">
        <v>19876</v>
      </c>
      <c r="O2407">
        <v>333080</v>
      </c>
      <c r="P2407" t="s">
        <v>1066</v>
      </c>
      <c r="Q2407">
        <v>21972</v>
      </c>
      <c r="R2407">
        <v>152</v>
      </c>
      <c r="S2407">
        <v>21972</v>
      </c>
      <c r="T2407">
        <v>2786</v>
      </c>
      <c r="U2407" t="s">
        <v>328</v>
      </c>
      <c r="W2407">
        <v>1158667035</v>
      </c>
      <c r="X2407" s="76">
        <v>44410</v>
      </c>
      <c r="Y2407" s="76">
        <v>44713</v>
      </c>
      <c r="Z2407" s="76">
        <v>44713</v>
      </c>
      <c r="AA2407" s="76">
        <v>44742</v>
      </c>
      <c r="AB2407">
        <v>2949.68</v>
      </c>
      <c r="AC2407" t="s">
        <v>1067</v>
      </c>
      <c r="AD2407" t="s">
        <v>346</v>
      </c>
      <c r="AE2407" t="s">
        <v>324</v>
      </c>
      <c r="AF2407" t="s">
        <v>1479</v>
      </c>
      <c r="AG2407" t="s">
        <v>1468</v>
      </c>
      <c r="AH2407" t="s">
        <v>329</v>
      </c>
      <c r="AI2407" t="s">
        <v>318</v>
      </c>
      <c r="AJ2407" t="s">
        <v>1070</v>
      </c>
      <c r="AK2407">
        <v>86057</v>
      </c>
      <c r="AL2407">
        <v>41</v>
      </c>
      <c r="AM2407" t="s">
        <v>1438</v>
      </c>
      <c r="AN2407" t="s">
        <v>1439</v>
      </c>
      <c r="AO2407">
        <v>208081013</v>
      </c>
    </row>
    <row r="2408" spans="1:41">
      <c r="A2408" t="s">
        <v>315</v>
      </c>
      <c r="D2408" t="s">
        <v>316</v>
      </c>
      <c r="E2408">
        <v>69341</v>
      </c>
      <c r="F2408" t="s">
        <v>317</v>
      </c>
      <c r="G2408" t="s">
        <v>318</v>
      </c>
      <c r="H2408" s="105" t="s">
        <v>927</v>
      </c>
      <c r="I2408" t="s">
        <v>928</v>
      </c>
      <c r="J2408" t="s">
        <v>929</v>
      </c>
      <c r="K2408" t="s">
        <v>930</v>
      </c>
      <c r="L2408">
        <v>62042</v>
      </c>
      <c r="M2408">
        <v>19876</v>
      </c>
      <c r="O2408">
        <v>333080</v>
      </c>
      <c r="P2408" t="s">
        <v>1066</v>
      </c>
      <c r="Q2408">
        <v>21972</v>
      </c>
      <c r="R2408">
        <v>152</v>
      </c>
      <c r="S2408">
        <v>21972</v>
      </c>
      <c r="T2408">
        <v>2786</v>
      </c>
      <c r="U2408" t="s">
        <v>328</v>
      </c>
      <c r="W2408">
        <v>1158667035</v>
      </c>
      <c r="X2408" s="76">
        <v>44410</v>
      </c>
      <c r="Y2408" s="76">
        <v>44713</v>
      </c>
      <c r="Z2408" s="76">
        <v>44713</v>
      </c>
      <c r="AA2408" s="76">
        <v>44742</v>
      </c>
      <c r="AB2408">
        <v>3009.98</v>
      </c>
      <c r="AC2408" t="s">
        <v>1067</v>
      </c>
      <c r="AD2408" t="s">
        <v>346</v>
      </c>
      <c r="AE2408" t="s">
        <v>324</v>
      </c>
      <c r="AF2408" t="s">
        <v>1479</v>
      </c>
      <c r="AG2408" t="s">
        <v>1468</v>
      </c>
      <c r="AH2408" t="s">
        <v>329</v>
      </c>
      <c r="AI2408" t="s">
        <v>318</v>
      </c>
      <c r="AJ2408" t="s">
        <v>1070</v>
      </c>
      <c r="AK2408">
        <v>86057</v>
      </c>
      <c r="AL2408">
        <v>21</v>
      </c>
      <c r="AM2408" t="s">
        <v>956</v>
      </c>
      <c r="AN2408" t="s">
        <v>957</v>
      </c>
      <c r="AO2408">
        <v>208080962</v>
      </c>
    </row>
    <row r="2409" spans="1:41">
      <c r="A2409" t="s">
        <v>315</v>
      </c>
      <c r="D2409" t="s">
        <v>316</v>
      </c>
      <c r="E2409">
        <v>69341</v>
      </c>
      <c r="F2409" t="s">
        <v>317</v>
      </c>
      <c r="G2409" t="s">
        <v>318</v>
      </c>
      <c r="H2409" s="105" t="s">
        <v>927</v>
      </c>
      <c r="I2409" t="s">
        <v>928</v>
      </c>
      <c r="J2409" t="s">
        <v>929</v>
      </c>
      <c r="K2409" t="s">
        <v>930</v>
      </c>
      <c r="L2409">
        <v>62035</v>
      </c>
      <c r="M2409">
        <v>19876</v>
      </c>
      <c r="O2409">
        <v>333080</v>
      </c>
      <c r="P2409" t="s">
        <v>1066</v>
      </c>
      <c r="Q2409">
        <v>21972</v>
      </c>
      <c r="R2409">
        <v>152</v>
      </c>
      <c r="S2409">
        <v>21972</v>
      </c>
      <c r="T2409">
        <v>2786</v>
      </c>
      <c r="U2409" t="s">
        <v>328</v>
      </c>
      <c r="W2409">
        <v>1158667035</v>
      </c>
      <c r="X2409" s="76">
        <v>44410</v>
      </c>
      <c r="Y2409" s="76">
        <v>44713</v>
      </c>
      <c r="Z2409" s="76">
        <v>44713</v>
      </c>
      <c r="AA2409" s="76">
        <v>44742</v>
      </c>
      <c r="AB2409">
        <v>1080.3800000000001</v>
      </c>
      <c r="AC2409" t="s">
        <v>1067</v>
      </c>
      <c r="AD2409" t="s">
        <v>346</v>
      </c>
      <c r="AE2409" t="s">
        <v>324</v>
      </c>
      <c r="AF2409" t="s">
        <v>1479</v>
      </c>
      <c r="AG2409" t="s">
        <v>1468</v>
      </c>
      <c r="AH2409" t="s">
        <v>329</v>
      </c>
      <c r="AI2409" t="s">
        <v>318</v>
      </c>
      <c r="AJ2409" t="s">
        <v>1070</v>
      </c>
      <c r="AK2409">
        <v>86057</v>
      </c>
      <c r="AL2409">
        <v>33</v>
      </c>
      <c r="AM2409" t="s">
        <v>1446</v>
      </c>
      <c r="AN2409" t="s">
        <v>1447</v>
      </c>
      <c r="AO2409">
        <v>208080896</v>
      </c>
    </row>
    <row r="2410" spans="1:41">
      <c r="A2410" t="s">
        <v>315</v>
      </c>
      <c r="D2410" t="s">
        <v>316</v>
      </c>
      <c r="E2410">
        <v>69341</v>
      </c>
      <c r="F2410" t="s">
        <v>317</v>
      </c>
      <c r="G2410" t="s">
        <v>318</v>
      </c>
      <c r="H2410" s="105" t="s">
        <v>927</v>
      </c>
      <c r="I2410" t="s">
        <v>928</v>
      </c>
      <c r="J2410" t="s">
        <v>929</v>
      </c>
      <c r="K2410" t="s">
        <v>930</v>
      </c>
      <c r="L2410">
        <v>62033</v>
      </c>
      <c r="M2410">
        <v>19876</v>
      </c>
      <c r="O2410">
        <v>333080</v>
      </c>
      <c r="P2410" t="s">
        <v>1066</v>
      </c>
      <c r="Q2410">
        <v>21972</v>
      </c>
      <c r="R2410">
        <v>152</v>
      </c>
      <c r="S2410">
        <v>21972</v>
      </c>
      <c r="T2410">
        <v>2786</v>
      </c>
      <c r="U2410" t="s">
        <v>328</v>
      </c>
      <c r="W2410">
        <v>1158667035</v>
      </c>
      <c r="X2410" s="76">
        <v>44410</v>
      </c>
      <c r="Y2410" s="76">
        <v>44713</v>
      </c>
      <c r="Z2410" s="76">
        <v>44713</v>
      </c>
      <c r="AA2410" s="76">
        <v>44742</v>
      </c>
      <c r="AB2410">
        <v>3615.49</v>
      </c>
      <c r="AC2410" t="s">
        <v>1067</v>
      </c>
      <c r="AD2410" t="s">
        <v>346</v>
      </c>
      <c r="AE2410" t="s">
        <v>324</v>
      </c>
      <c r="AF2410" t="s">
        <v>1479</v>
      </c>
      <c r="AG2410" t="s">
        <v>1468</v>
      </c>
      <c r="AH2410" t="s">
        <v>329</v>
      </c>
      <c r="AI2410" t="s">
        <v>318</v>
      </c>
      <c r="AJ2410" t="s">
        <v>1070</v>
      </c>
      <c r="AK2410">
        <v>86057</v>
      </c>
      <c r="AL2410">
        <v>13</v>
      </c>
      <c r="AM2410" t="s">
        <v>968</v>
      </c>
      <c r="AN2410" t="s">
        <v>969</v>
      </c>
      <c r="AO2410">
        <v>208080873</v>
      </c>
    </row>
    <row r="2411" spans="1:41">
      <c r="A2411" t="s">
        <v>315</v>
      </c>
      <c r="D2411" t="s">
        <v>316</v>
      </c>
      <c r="E2411">
        <v>69341</v>
      </c>
      <c r="F2411" t="s">
        <v>317</v>
      </c>
      <c r="G2411" t="s">
        <v>318</v>
      </c>
      <c r="H2411" s="105" t="s">
        <v>927</v>
      </c>
      <c r="I2411" t="s">
        <v>928</v>
      </c>
      <c r="J2411" t="s">
        <v>929</v>
      </c>
      <c r="K2411" t="s">
        <v>930</v>
      </c>
      <c r="L2411">
        <v>62045</v>
      </c>
      <c r="M2411">
        <v>19876</v>
      </c>
      <c r="O2411">
        <v>333080</v>
      </c>
      <c r="P2411" t="s">
        <v>1066</v>
      </c>
      <c r="Q2411">
        <v>21972</v>
      </c>
      <c r="R2411">
        <v>152</v>
      </c>
      <c r="S2411">
        <v>21972</v>
      </c>
      <c r="T2411">
        <v>2786</v>
      </c>
      <c r="U2411" t="s">
        <v>328</v>
      </c>
      <c r="W2411">
        <v>1158667035</v>
      </c>
      <c r="X2411" s="76">
        <v>44410</v>
      </c>
      <c r="Y2411" s="76">
        <v>44713</v>
      </c>
      <c r="Z2411" s="76">
        <v>44713</v>
      </c>
      <c r="AA2411" s="76">
        <v>44742</v>
      </c>
      <c r="AB2411">
        <v>2949.68</v>
      </c>
      <c r="AC2411" t="s">
        <v>1067</v>
      </c>
      <c r="AD2411" t="s">
        <v>346</v>
      </c>
      <c r="AE2411" t="s">
        <v>324</v>
      </c>
      <c r="AF2411" t="s">
        <v>1479</v>
      </c>
      <c r="AG2411" t="s">
        <v>1468</v>
      </c>
      <c r="AH2411" t="s">
        <v>329</v>
      </c>
      <c r="AI2411" t="s">
        <v>318</v>
      </c>
      <c r="AJ2411" t="s">
        <v>1070</v>
      </c>
      <c r="AK2411">
        <v>86057</v>
      </c>
      <c r="AL2411">
        <v>40</v>
      </c>
      <c r="AM2411" t="s">
        <v>1450</v>
      </c>
      <c r="AN2411" t="s">
        <v>1451</v>
      </c>
      <c r="AO2411">
        <v>208080992</v>
      </c>
    </row>
    <row r="2412" spans="1:41">
      <c r="A2412" t="s">
        <v>315</v>
      </c>
      <c r="D2412" t="s">
        <v>316</v>
      </c>
      <c r="E2412">
        <v>69341</v>
      </c>
      <c r="F2412" t="s">
        <v>317</v>
      </c>
      <c r="G2412" t="s">
        <v>318</v>
      </c>
      <c r="H2412" s="105" t="s">
        <v>927</v>
      </c>
      <c r="I2412" t="s">
        <v>928</v>
      </c>
      <c r="J2412" t="s">
        <v>929</v>
      </c>
      <c r="K2412" t="s">
        <v>930</v>
      </c>
      <c r="L2412">
        <v>62032</v>
      </c>
      <c r="M2412">
        <v>19876</v>
      </c>
      <c r="O2412">
        <v>333080</v>
      </c>
      <c r="P2412" t="s">
        <v>1066</v>
      </c>
      <c r="Q2412">
        <v>21972</v>
      </c>
      <c r="R2412">
        <v>152</v>
      </c>
      <c r="S2412">
        <v>21972</v>
      </c>
      <c r="T2412">
        <v>2786</v>
      </c>
      <c r="U2412" t="s">
        <v>328</v>
      </c>
      <c r="W2412">
        <v>1158667035</v>
      </c>
      <c r="X2412" s="76">
        <v>44410</v>
      </c>
      <c r="Y2412" s="76">
        <v>44713</v>
      </c>
      <c r="Z2412" s="76">
        <v>44713</v>
      </c>
      <c r="AA2412" s="76">
        <v>44742</v>
      </c>
      <c r="AB2412">
        <v>2949.68</v>
      </c>
      <c r="AC2412" t="s">
        <v>1067</v>
      </c>
      <c r="AD2412" t="s">
        <v>346</v>
      </c>
      <c r="AE2412" t="s">
        <v>324</v>
      </c>
      <c r="AF2412" t="s">
        <v>1479</v>
      </c>
      <c r="AG2412" t="s">
        <v>1468</v>
      </c>
      <c r="AH2412" t="s">
        <v>329</v>
      </c>
      <c r="AI2412" t="s">
        <v>318</v>
      </c>
      <c r="AJ2412" t="s">
        <v>1070</v>
      </c>
      <c r="AK2412">
        <v>86057</v>
      </c>
      <c r="AL2412">
        <v>16</v>
      </c>
      <c r="AM2412" t="s">
        <v>960</v>
      </c>
      <c r="AN2412" t="s">
        <v>961</v>
      </c>
      <c r="AO2412">
        <v>208080866</v>
      </c>
    </row>
    <row r="2413" spans="1:41">
      <c r="A2413" t="s">
        <v>315</v>
      </c>
      <c r="D2413" t="s">
        <v>316</v>
      </c>
      <c r="E2413">
        <v>69341</v>
      </c>
      <c r="F2413" t="s">
        <v>317</v>
      </c>
      <c r="G2413" t="s">
        <v>318</v>
      </c>
      <c r="H2413" s="105" t="s">
        <v>927</v>
      </c>
      <c r="I2413" t="s">
        <v>928</v>
      </c>
      <c r="J2413" t="s">
        <v>929</v>
      </c>
      <c r="K2413" t="s">
        <v>930</v>
      </c>
      <c r="L2413">
        <v>62043</v>
      </c>
      <c r="M2413">
        <v>19876</v>
      </c>
      <c r="O2413">
        <v>333080</v>
      </c>
      <c r="P2413" t="s">
        <v>1066</v>
      </c>
      <c r="Q2413">
        <v>21972</v>
      </c>
      <c r="R2413">
        <v>152</v>
      </c>
      <c r="S2413">
        <v>21972</v>
      </c>
      <c r="T2413">
        <v>2786</v>
      </c>
      <c r="U2413" t="s">
        <v>328</v>
      </c>
      <c r="W2413">
        <v>1158667035</v>
      </c>
      <c r="X2413" s="76">
        <v>44410</v>
      </c>
      <c r="Y2413" s="76">
        <v>44713</v>
      </c>
      <c r="Z2413" s="76">
        <v>44713</v>
      </c>
      <c r="AA2413" s="76">
        <v>44742</v>
      </c>
      <c r="AB2413">
        <v>2949.68</v>
      </c>
      <c r="AC2413" t="s">
        <v>1067</v>
      </c>
      <c r="AD2413" t="s">
        <v>346</v>
      </c>
      <c r="AE2413" t="s">
        <v>324</v>
      </c>
      <c r="AF2413" t="s">
        <v>1479</v>
      </c>
      <c r="AG2413" t="s">
        <v>1468</v>
      </c>
      <c r="AH2413" t="s">
        <v>329</v>
      </c>
      <c r="AI2413" t="s">
        <v>318</v>
      </c>
      <c r="AJ2413" t="s">
        <v>1070</v>
      </c>
      <c r="AK2413">
        <v>86057</v>
      </c>
      <c r="AL2413">
        <v>18</v>
      </c>
      <c r="AM2413" t="s">
        <v>962</v>
      </c>
      <c r="AN2413" t="s">
        <v>963</v>
      </c>
      <c r="AO2413">
        <v>208080978</v>
      </c>
    </row>
    <row r="2414" spans="1:41">
      <c r="A2414" t="s">
        <v>315</v>
      </c>
      <c r="D2414" t="s">
        <v>316</v>
      </c>
      <c r="E2414">
        <v>69341</v>
      </c>
      <c r="F2414" t="s">
        <v>317</v>
      </c>
      <c r="G2414" t="s">
        <v>318</v>
      </c>
      <c r="H2414" s="105" t="s">
        <v>927</v>
      </c>
      <c r="I2414" t="s">
        <v>928</v>
      </c>
      <c r="J2414" t="s">
        <v>929</v>
      </c>
      <c r="K2414" t="s">
        <v>930</v>
      </c>
      <c r="L2414">
        <v>62051</v>
      </c>
      <c r="M2414">
        <v>19876</v>
      </c>
      <c r="O2414">
        <v>333080</v>
      </c>
      <c r="P2414" t="s">
        <v>1066</v>
      </c>
      <c r="Q2414">
        <v>21972</v>
      </c>
      <c r="R2414">
        <v>152</v>
      </c>
      <c r="S2414">
        <v>21972</v>
      </c>
      <c r="T2414">
        <v>2786</v>
      </c>
      <c r="U2414" t="s">
        <v>328</v>
      </c>
      <c r="W2414">
        <v>1158667035</v>
      </c>
      <c r="X2414" s="76">
        <v>44410</v>
      </c>
      <c r="Y2414" s="76">
        <v>44713</v>
      </c>
      <c r="Z2414" s="76">
        <v>44713</v>
      </c>
      <c r="AA2414" s="76">
        <v>44742</v>
      </c>
      <c r="AB2414">
        <v>3009.98</v>
      </c>
      <c r="AC2414" t="s">
        <v>1067</v>
      </c>
      <c r="AD2414" t="s">
        <v>346</v>
      </c>
      <c r="AE2414" t="s">
        <v>324</v>
      </c>
      <c r="AF2414" t="s">
        <v>1479</v>
      </c>
      <c r="AG2414" t="s">
        <v>1468</v>
      </c>
      <c r="AH2414" t="s">
        <v>329</v>
      </c>
      <c r="AI2414" t="s">
        <v>318</v>
      </c>
      <c r="AJ2414" t="s">
        <v>1070</v>
      </c>
      <c r="AK2414">
        <v>86057</v>
      </c>
      <c r="AL2414">
        <v>43</v>
      </c>
      <c r="AM2414" t="s">
        <v>1434</v>
      </c>
      <c r="AN2414" t="s">
        <v>1435</v>
      </c>
      <c r="AO2414">
        <v>208081050</v>
      </c>
    </row>
    <row r="2415" spans="1:41">
      <c r="A2415" t="s">
        <v>315</v>
      </c>
      <c r="D2415" t="s">
        <v>316</v>
      </c>
      <c r="E2415">
        <v>69341</v>
      </c>
      <c r="F2415" t="s">
        <v>317</v>
      </c>
      <c r="G2415" t="s">
        <v>318</v>
      </c>
      <c r="H2415" s="105" t="s">
        <v>927</v>
      </c>
      <c r="I2415" t="s">
        <v>928</v>
      </c>
      <c r="J2415" t="s">
        <v>929</v>
      </c>
      <c r="K2415" t="s">
        <v>930</v>
      </c>
      <c r="L2415">
        <v>62054</v>
      </c>
      <c r="M2415">
        <v>19876</v>
      </c>
      <c r="O2415">
        <v>333080</v>
      </c>
      <c r="P2415" t="s">
        <v>1066</v>
      </c>
      <c r="Q2415">
        <v>21972</v>
      </c>
      <c r="R2415">
        <v>152</v>
      </c>
      <c r="S2415">
        <v>21972</v>
      </c>
      <c r="T2415">
        <v>2786</v>
      </c>
      <c r="U2415" t="s">
        <v>328</v>
      </c>
      <c r="W2415">
        <v>1158667035</v>
      </c>
      <c r="X2415" s="76">
        <v>44410</v>
      </c>
      <c r="Y2415" s="76">
        <v>44713</v>
      </c>
      <c r="Z2415" s="76">
        <v>44713</v>
      </c>
      <c r="AA2415" s="76">
        <v>44742</v>
      </c>
      <c r="AB2415">
        <v>3009.98</v>
      </c>
      <c r="AC2415" t="s">
        <v>1067</v>
      </c>
      <c r="AD2415" t="s">
        <v>346</v>
      </c>
      <c r="AE2415" t="s">
        <v>324</v>
      </c>
      <c r="AF2415" t="s">
        <v>1479</v>
      </c>
      <c r="AG2415" t="s">
        <v>1468</v>
      </c>
      <c r="AH2415" t="s">
        <v>329</v>
      </c>
      <c r="AI2415" t="s">
        <v>318</v>
      </c>
      <c r="AJ2415" t="s">
        <v>1070</v>
      </c>
      <c r="AK2415">
        <v>86057</v>
      </c>
      <c r="AL2415">
        <v>46</v>
      </c>
      <c r="AM2415" t="s">
        <v>1444</v>
      </c>
      <c r="AN2415" t="s">
        <v>1445</v>
      </c>
      <c r="AO2415">
        <v>208081080</v>
      </c>
    </row>
    <row r="2416" spans="1:41">
      <c r="A2416" t="s">
        <v>315</v>
      </c>
      <c r="D2416" t="s">
        <v>316</v>
      </c>
      <c r="E2416">
        <v>69341</v>
      </c>
      <c r="F2416" t="s">
        <v>317</v>
      </c>
      <c r="G2416" t="s">
        <v>318</v>
      </c>
      <c r="H2416" s="105" t="s">
        <v>927</v>
      </c>
      <c r="I2416" t="s">
        <v>928</v>
      </c>
      <c r="J2416" t="s">
        <v>929</v>
      </c>
      <c r="K2416" t="s">
        <v>930</v>
      </c>
      <c r="L2416">
        <v>62039</v>
      </c>
      <c r="M2416">
        <v>19876</v>
      </c>
      <c r="O2416">
        <v>333080</v>
      </c>
      <c r="P2416" t="s">
        <v>1066</v>
      </c>
      <c r="Q2416">
        <v>21972</v>
      </c>
      <c r="R2416">
        <v>152</v>
      </c>
      <c r="S2416">
        <v>21972</v>
      </c>
      <c r="T2416">
        <v>2786</v>
      </c>
      <c r="U2416" t="s">
        <v>328</v>
      </c>
      <c r="W2416">
        <v>1158667035</v>
      </c>
      <c r="X2416" s="76">
        <v>44410</v>
      </c>
      <c r="Y2416" s="76">
        <v>44713</v>
      </c>
      <c r="Z2416" s="76">
        <v>44713</v>
      </c>
      <c r="AA2416" s="76">
        <v>44742</v>
      </c>
      <c r="AB2416">
        <v>2246.1799999999998</v>
      </c>
      <c r="AC2416" t="s">
        <v>1067</v>
      </c>
      <c r="AD2416" t="s">
        <v>346</v>
      </c>
      <c r="AE2416" t="s">
        <v>324</v>
      </c>
      <c r="AF2416" t="s">
        <v>1479</v>
      </c>
      <c r="AG2416" t="s">
        <v>1468</v>
      </c>
      <c r="AH2416" t="s">
        <v>329</v>
      </c>
      <c r="AI2416" t="s">
        <v>318</v>
      </c>
      <c r="AJ2416" t="s">
        <v>1070</v>
      </c>
      <c r="AK2416">
        <v>86057</v>
      </c>
      <c r="AL2416">
        <v>37</v>
      </c>
      <c r="AM2416" t="s">
        <v>1442</v>
      </c>
      <c r="AN2416" t="s">
        <v>1443</v>
      </c>
      <c r="AO2416">
        <v>208080932</v>
      </c>
    </row>
    <row r="2417" spans="1:41">
      <c r="A2417" t="s">
        <v>315</v>
      </c>
      <c r="D2417" t="s">
        <v>316</v>
      </c>
      <c r="E2417">
        <v>69341</v>
      </c>
      <c r="F2417" t="s">
        <v>317</v>
      </c>
      <c r="G2417" t="s">
        <v>318</v>
      </c>
      <c r="H2417" s="105" t="s">
        <v>927</v>
      </c>
      <c r="I2417" t="s">
        <v>928</v>
      </c>
      <c r="J2417" t="s">
        <v>929</v>
      </c>
      <c r="K2417" t="s">
        <v>930</v>
      </c>
      <c r="L2417">
        <v>62048</v>
      </c>
      <c r="M2417">
        <v>19876</v>
      </c>
      <c r="O2417">
        <v>333080</v>
      </c>
      <c r="P2417" t="s">
        <v>1066</v>
      </c>
      <c r="Q2417">
        <v>21972</v>
      </c>
      <c r="R2417">
        <v>152</v>
      </c>
      <c r="S2417">
        <v>21972</v>
      </c>
      <c r="T2417">
        <v>2786</v>
      </c>
      <c r="U2417" t="s">
        <v>328</v>
      </c>
      <c r="W2417">
        <v>1158667035</v>
      </c>
      <c r="X2417" s="76">
        <v>44410</v>
      </c>
      <c r="Y2417" s="76">
        <v>44713</v>
      </c>
      <c r="Z2417" s="76">
        <v>44713</v>
      </c>
      <c r="AA2417" s="76">
        <v>44742</v>
      </c>
      <c r="AB2417">
        <v>1080.3800000000001</v>
      </c>
      <c r="AC2417" t="s">
        <v>1067</v>
      </c>
      <c r="AD2417" t="s">
        <v>346</v>
      </c>
      <c r="AE2417" t="s">
        <v>324</v>
      </c>
      <c r="AF2417" t="s">
        <v>1479</v>
      </c>
      <c r="AG2417" t="s">
        <v>1468</v>
      </c>
      <c r="AH2417" t="s">
        <v>329</v>
      </c>
      <c r="AI2417" t="s">
        <v>318</v>
      </c>
      <c r="AJ2417" t="s">
        <v>1070</v>
      </c>
      <c r="AK2417">
        <v>86057</v>
      </c>
      <c r="AL2417">
        <v>11</v>
      </c>
      <c r="AM2417" t="s">
        <v>958</v>
      </c>
      <c r="AN2417" t="s">
        <v>959</v>
      </c>
      <c r="AO2417">
        <v>208081020</v>
      </c>
    </row>
    <row r="2418" spans="1:41">
      <c r="A2418" t="s">
        <v>315</v>
      </c>
      <c r="D2418" t="s">
        <v>316</v>
      </c>
      <c r="E2418">
        <v>69341</v>
      </c>
      <c r="F2418" t="s">
        <v>317</v>
      </c>
      <c r="G2418" t="s">
        <v>318</v>
      </c>
      <c r="H2418" s="105" t="s">
        <v>927</v>
      </c>
      <c r="I2418" t="s">
        <v>928</v>
      </c>
      <c r="J2418" t="s">
        <v>929</v>
      </c>
      <c r="K2418" t="s">
        <v>930</v>
      </c>
      <c r="L2418">
        <v>62049</v>
      </c>
      <c r="M2418">
        <v>19876</v>
      </c>
      <c r="O2418">
        <v>333080</v>
      </c>
      <c r="P2418" t="s">
        <v>1066</v>
      </c>
      <c r="Q2418">
        <v>21972</v>
      </c>
      <c r="R2418">
        <v>152</v>
      </c>
      <c r="S2418">
        <v>21972</v>
      </c>
      <c r="T2418">
        <v>2786</v>
      </c>
      <c r="U2418" t="s">
        <v>328</v>
      </c>
      <c r="W2418">
        <v>1158667035</v>
      </c>
      <c r="X2418" s="76">
        <v>44410</v>
      </c>
      <c r="Y2418" s="76">
        <v>44713</v>
      </c>
      <c r="Z2418" s="76">
        <v>44713</v>
      </c>
      <c r="AA2418" s="76">
        <v>44742</v>
      </c>
      <c r="AB2418">
        <v>2984.85</v>
      </c>
      <c r="AC2418" t="s">
        <v>1067</v>
      </c>
      <c r="AD2418" t="s">
        <v>346</v>
      </c>
      <c r="AE2418" t="s">
        <v>324</v>
      </c>
      <c r="AF2418" t="s">
        <v>1479</v>
      </c>
      <c r="AG2418" t="s">
        <v>1468</v>
      </c>
      <c r="AH2418" t="s">
        <v>329</v>
      </c>
      <c r="AI2418" t="s">
        <v>318</v>
      </c>
      <c r="AJ2418" t="s">
        <v>1070</v>
      </c>
      <c r="AK2418">
        <v>86057</v>
      </c>
      <c r="AL2418">
        <v>19</v>
      </c>
      <c r="AM2418" t="s">
        <v>942</v>
      </c>
      <c r="AN2418" t="s">
        <v>943</v>
      </c>
      <c r="AO2418">
        <v>208081036</v>
      </c>
    </row>
    <row r="2419" spans="1:41">
      <c r="A2419" t="s">
        <v>315</v>
      </c>
      <c r="D2419" t="s">
        <v>316</v>
      </c>
      <c r="E2419">
        <v>69341</v>
      </c>
      <c r="F2419" t="s">
        <v>317</v>
      </c>
      <c r="G2419" t="s">
        <v>318</v>
      </c>
      <c r="H2419" s="105" t="s">
        <v>927</v>
      </c>
      <c r="I2419" t="s">
        <v>928</v>
      </c>
      <c r="J2419" t="s">
        <v>929</v>
      </c>
      <c r="K2419" t="s">
        <v>930</v>
      </c>
      <c r="L2419">
        <v>62038</v>
      </c>
      <c r="M2419">
        <v>19876</v>
      </c>
      <c r="O2419">
        <v>333080</v>
      </c>
      <c r="P2419" t="s">
        <v>1066</v>
      </c>
      <c r="Q2419">
        <v>21972</v>
      </c>
      <c r="R2419">
        <v>152</v>
      </c>
      <c r="S2419">
        <v>21972</v>
      </c>
      <c r="T2419">
        <v>2786</v>
      </c>
      <c r="U2419" t="s">
        <v>328</v>
      </c>
      <c r="W2419">
        <v>1158667035</v>
      </c>
      <c r="X2419" s="76">
        <v>44410</v>
      </c>
      <c r="Y2419" s="76">
        <v>44713</v>
      </c>
      <c r="Z2419" s="76">
        <v>44713</v>
      </c>
      <c r="AA2419" s="76">
        <v>44742</v>
      </c>
      <c r="AB2419">
        <v>1080.3800000000001</v>
      </c>
      <c r="AC2419" t="s">
        <v>1067</v>
      </c>
      <c r="AD2419" t="s">
        <v>346</v>
      </c>
      <c r="AE2419" t="s">
        <v>324</v>
      </c>
      <c r="AF2419" t="s">
        <v>1479</v>
      </c>
      <c r="AG2419" t="s">
        <v>1468</v>
      </c>
      <c r="AH2419" t="s">
        <v>329</v>
      </c>
      <c r="AI2419" t="s">
        <v>318</v>
      </c>
      <c r="AJ2419" t="s">
        <v>1070</v>
      </c>
      <c r="AK2419">
        <v>86057</v>
      </c>
      <c r="AL2419">
        <v>36</v>
      </c>
      <c r="AM2419" t="s">
        <v>1425</v>
      </c>
      <c r="AN2419" t="s">
        <v>1426</v>
      </c>
      <c r="AO2419">
        <v>208080925</v>
      </c>
    </row>
    <row r="2420" spans="1:41">
      <c r="A2420" t="s">
        <v>315</v>
      </c>
      <c r="D2420" t="s">
        <v>316</v>
      </c>
      <c r="E2420">
        <v>69341</v>
      </c>
      <c r="F2420" t="s">
        <v>317</v>
      </c>
      <c r="G2420" t="s">
        <v>318</v>
      </c>
      <c r="H2420" s="105" t="s">
        <v>927</v>
      </c>
      <c r="I2420" t="s">
        <v>928</v>
      </c>
      <c r="J2420" t="s">
        <v>929</v>
      </c>
      <c r="K2420" t="s">
        <v>930</v>
      </c>
      <c r="L2420">
        <v>425610</v>
      </c>
      <c r="M2420">
        <v>19937</v>
      </c>
      <c r="O2420">
        <v>333080</v>
      </c>
      <c r="P2420" t="s">
        <v>1066</v>
      </c>
      <c r="Q2420">
        <v>23954</v>
      </c>
      <c r="R2420">
        <v>152</v>
      </c>
      <c r="S2420">
        <v>23954</v>
      </c>
      <c r="T2420">
        <v>2786</v>
      </c>
      <c r="U2420" t="s">
        <v>328</v>
      </c>
      <c r="W2420">
        <v>1158667035</v>
      </c>
      <c r="X2420" s="76">
        <v>44799</v>
      </c>
      <c r="Y2420" s="76">
        <v>44805</v>
      </c>
      <c r="Z2420" s="76">
        <v>44774</v>
      </c>
      <c r="AA2420" s="76">
        <v>44804</v>
      </c>
      <c r="AB2420">
        <v>3166.71</v>
      </c>
      <c r="AC2420" t="s">
        <v>1067</v>
      </c>
      <c r="AD2420" t="s">
        <v>519</v>
      </c>
      <c r="AE2420" t="s">
        <v>324</v>
      </c>
      <c r="AF2420" t="s">
        <v>1480</v>
      </c>
      <c r="AG2420" t="s">
        <v>1481</v>
      </c>
      <c r="AH2420" t="s">
        <v>329</v>
      </c>
      <c r="AI2420" t="s">
        <v>318</v>
      </c>
      <c r="AJ2420" t="s">
        <v>1070</v>
      </c>
      <c r="AK2420">
        <v>86057</v>
      </c>
      <c r="AL2420">
        <v>21</v>
      </c>
      <c r="AM2420" t="s">
        <v>956</v>
      </c>
      <c r="AN2420" t="s">
        <v>957</v>
      </c>
      <c r="AO2420">
        <v>208080962</v>
      </c>
    </row>
    <row r="2421" spans="1:41">
      <c r="A2421" t="s">
        <v>315</v>
      </c>
      <c r="D2421" t="s">
        <v>316</v>
      </c>
      <c r="E2421">
        <v>69341</v>
      </c>
      <c r="F2421" t="s">
        <v>317</v>
      </c>
      <c r="G2421" t="s">
        <v>318</v>
      </c>
      <c r="H2421" s="105" t="s">
        <v>927</v>
      </c>
      <c r="I2421" t="s">
        <v>928</v>
      </c>
      <c r="J2421" t="s">
        <v>929</v>
      </c>
      <c r="K2421" t="s">
        <v>930</v>
      </c>
      <c r="L2421">
        <v>425606</v>
      </c>
      <c r="M2421">
        <v>19937</v>
      </c>
      <c r="O2421">
        <v>333080</v>
      </c>
      <c r="P2421" t="s">
        <v>1066</v>
      </c>
      <c r="Q2421">
        <v>23954</v>
      </c>
      <c r="R2421">
        <v>152</v>
      </c>
      <c r="S2421">
        <v>23954</v>
      </c>
      <c r="T2421">
        <v>2786</v>
      </c>
      <c r="U2421" t="s">
        <v>328</v>
      </c>
      <c r="W2421">
        <v>1158667035</v>
      </c>
      <c r="X2421" s="76">
        <v>44799</v>
      </c>
      <c r="Y2421" s="76">
        <v>44805</v>
      </c>
      <c r="Z2421" s="76">
        <v>44774</v>
      </c>
      <c r="AA2421" s="76">
        <v>44804</v>
      </c>
      <c r="AB2421">
        <v>1136.6300000000001</v>
      </c>
      <c r="AC2421" t="s">
        <v>1067</v>
      </c>
      <c r="AD2421" t="s">
        <v>519</v>
      </c>
      <c r="AE2421" t="s">
        <v>324</v>
      </c>
      <c r="AF2421" t="s">
        <v>1480</v>
      </c>
      <c r="AG2421" t="s">
        <v>1481</v>
      </c>
      <c r="AH2421" t="s">
        <v>329</v>
      </c>
      <c r="AI2421" t="s">
        <v>318</v>
      </c>
      <c r="AJ2421" t="s">
        <v>1070</v>
      </c>
      <c r="AK2421">
        <v>86057</v>
      </c>
      <c r="AL2421">
        <v>36</v>
      </c>
      <c r="AM2421" t="s">
        <v>1425</v>
      </c>
      <c r="AN2421" t="s">
        <v>1426</v>
      </c>
      <c r="AO2421">
        <v>208080925</v>
      </c>
    </row>
    <row r="2422" spans="1:41">
      <c r="A2422" t="s">
        <v>315</v>
      </c>
      <c r="D2422" t="s">
        <v>316</v>
      </c>
      <c r="E2422">
        <v>69341</v>
      </c>
      <c r="F2422" t="s">
        <v>317</v>
      </c>
      <c r="G2422" t="s">
        <v>318</v>
      </c>
      <c r="H2422" s="105" t="s">
        <v>927</v>
      </c>
      <c r="I2422" t="s">
        <v>928</v>
      </c>
      <c r="J2422" t="s">
        <v>929</v>
      </c>
      <c r="K2422" t="s">
        <v>930</v>
      </c>
      <c r="L2422">
        <v>425583</v>
      </c>
      <c r="M2422">
        <v>19906</v>
      </c>
      <c r="O2422">
        <v>333080</v>
      </c>
      <c r="P2422" t="s">
        <v>1066</v>
      </c>
      <c r="Q2422">
        <v>23953</v>
      </c>
      <c r="R2422">
        <v>152</v>
      </c>
      <c r="S2422">
        <v>23953</v>
      </c>
      <c r="T2422">
        <v>2786</v>
      </c>
      <c r="U2422" t="s">
        <v>328</v>
      </c>
      <c r="W2422">
        <v>1158667035</v>
      </c>
      <c r="X2422" s="76">
        <v>44799</v>
      </c>
      <c r="Y2422" s="76">
        <v>44805</v>
      </c>
      <c r="Z2422" s="76">
        <v>44743</v>
      </c>
      <c r="AA2422" s="76">
        <v>44773</v>
      </c>
      <c r="AB2422">
        <v>3103.27</v>
      </c>
      <c r="AC2422" t="s">
        <v>1067</v>
      </c>
      <c r="AD2422" t="s">
        <v>519</v>
      </c>
      <c r="AE2422" t="s">
        <v>324</v>
      </c>
      <c r="AF2422" t="s">
        <v>1482</v>
      </c>
      <c r="AG2422" t="s">
        <v>1481</v>
      </c>
      <c r="AH2422" t="s">
        <v>329</v>
      </c>
      <c r="AI2422" t="s">
        <v>318</v>
      </c>
      <c r="AJ2422" t="s">
        <v>1070</v>
      </c>
      <c r="AK2422">
        <v>86057</v>
      </c>
      <c r="AL2422">
        <v>38</v>
      </c>
      <c r="AM2422" t="s">
        <v>1440</v>
      </c>
      <c r="AN2422" t="s">
        <v>1441</v>
      </c>
      <c r="AO2422">
        <v>208080948</v>
      </c>
    </row>
    <row r="2423" spans="1:41">
      <c r="A2423" t="s">
        <v>315</v>
      </c>
      <c r="D2423" t="s">
        <v>316</v>
      </c>
      <c r="E2423">
        <v>69341</v>
      </c>
      <c r="F2423" t="s">
        <v>317</v>
      </c>
      <c r="G2423" t="s">
        <v>318</v>
      </c>
      <c r="H2423" s="105" t="s">
        <v>927</v>
      </c>
      <c r="I2423" t="s">
        <v>928</v>
      </c>
      <c r="J2423" t="s">
        <v>929</v>
      </c>
      <c r="K2423" t="s">
        <v>930</v>
      </c>
      <c r="L2423">
        <v>425638</v>
      </c>
      <c r="M2423">
        <v>19968</v>
      </c>
      <c r="O2423">
        <v>333080</v>
      </c>
      <c r="P2423" t="s">
        <v>1066</v>
      </c>
      <c r="Q2423">
        <v>23955</v>
      </c>
      <c r="R2423">
        <v>152</v>
      </c>
      <c r="S2423">
        <v>23955</v>
      </c>
      <c r="T2423">
        <v>2786</v>
      </c>
      <c r="U2423" t="s">
        <v>328</v>
      </c>
      <c r="W2423">
        <v>1158667035</v>
      </c>
      <c r="X2423" s="76">
        <v>44799</v>
      </c>
      <c r="Y2423" s="76">
        <v>44805</v>
      </c>
      <c r="Z2423" s="76">
        <v>44805</v>
      </c>
      <c r="AA2423" s="76">
        <v>44834</v>
      </c>
      <c r="AB2423">
        <v>3103.27</v>
      </c>
      <c r="AC2423" t="s">
        <v>1067</v>
      </c>
      <c r="AD2423" t="s">
        <v>519</v>
      </c>
      <c r="AE2423" t="s">
        <v>324</v>
      </c>
      <c r="AF2423" t="s">
        <v>1483</v>
      </c>
      <c r="AG2423" t="s">
        <v>1481</v>
      </c>
      <c r="AH2423" t="s">
        <v>329</v>
      </c>
      <c r="AI2423" t="s">
        <v>318</v>
      </c>
      <c r="AJ2423" t="s">
        <v>1070</v>
      </c>
      <c r="AK2423">
        <v>86057</v>
      </c>
      <c r="AL2423">
        <v>40</v>
      </c>
      <c r="AM2423" t="s">
        <v>1450</v>
      </c>
      <c r="AN2423" t="s">
        <v>1451</v>
      </c>
      <c r="AO2423">
        <v>208080992</v>
      </c>
    </row>
    <row r="2424" spans="1:41">
      <c r="A2424" t="s">
        <v>315</v>
      </c>
      <c r="D2424" t="s">
        <v>316</v>
      </c>
      <c r="E2424">
        <v>69341</v>
      </c>
      <c r="F2424" t="s">
        <v>317</v>
      </c>
      <c r="G2424" t="s">
        <v>318</v>
      </c>
      <c r="H2424" s="105" t="s">
        <v>927</v>
      </c>
      <c r="I2424" t="s">
        <v>928</v>
      </c>
      <c r="J2424" t="s">
        <v>929</v>
      </c>
      <c r="K2424" t="s">
        <v>930</v>
      </c>
      <c r="L2424">
        <v>425623</v>
      </c>
      <c r="M2424">
        <v>19968</v>
      </c>
      <c r="O2424">
        <v>333080</v>
      </c>
      <c r="P2424" t="s">
        <v>1066</v>
      </c>
      <c r="Q2424">
        <v>23955</v>
      </c>
      <c r="R2424">
        <v>152</v>
      </c>
      <c r="S2424">
        <v>23955</v>
      </c>
      <c r="T2424">
        <v>2786</v>
      </c>
      <c r="U2424" t="s">
        <v>328</v>
      </c>
      <c r="W2424">
        <v>1158667035</v>
      </c>
      <c r="X2424" s="76">
        <v>44799</v>
      </c>
      <c r="Y2424" s="76">
        <v>44805</v>
      </c>
      <c r="Z2424" s="76">
        <v>44805</v>
      </c>
      <c r="AA2424" s="76">
        <v>44834</v>
      </c>
      <c r="AB2424">
        <v>3103.27</v>
      </c>
      <c r="AC2424" t="s">
        <v>1067</v>
      </c>
      <c r="AD2424" t="s">
        <v>519</v>
      </c>
      <c r="AE2424" t="s">
        <v>324</v>
      </c>
      <c r="AF2424" t="s">
        <v>1483</v>
      </c>
      <c r="AG2424" t="s">
        <v>1481</v>
      </c>
      <c r="AH2424" t="s">
        <v>329</v>
      </c>
      <c r="AI2424" t="s">
        <v>318</v>
      </c>
      <c r="AJ2424" t="s">
        <v>1070</v>
      </c>
      <c r="AK2424">
        <v>86057</v>
      </c>
      <c r="AL2424">
        <v>22</v>
      </c>
      <c r="AM2424" t="s">
        <v>972</v>
      </c>
      <c r="AN2424" t="s">
        <v>973</v>
      </c>
      <c r="AO2424">
        <v>208080843</v>
      </c>
    </row>
    <row r="2425" spans="1:41">
      <c r="A2425" t="s">
        <v>315</v>
      </c>
      <c r="D2425" t="s">
        <v>316</v>
      </c>
      <c r="E2425">
        <v>69341</v>
      </c>
      <c r="F2425" t="s">
        <v>317</v>
      </c>
      <c r="G2425" t="s">
        <v>318</v>
      </c>
      <c r="H2425" s="105" t="s">
        <v>927</v>
      </c>
      <c r="I2425" t="s">
        <v>928</v>
      </c>
      <c r="J2425" t="s">
        <v>929</v>
      </c>
      <c r="K2425" t="s">
        <v>930</v>
      </c>
      <c r="L2425">
        <v>425612</v>
      </c>
      <c r="M2425">
        <v>19937</v>
      </c>
      <c r="O2425">
        <v>333080</v>
      </c>
      <c r="P2425" t="s">
        <v>1066</v>
      </c>
      <c r="Q2425">
        <v>23954</v>
      </c>
      <c r="R2425">
        <v>152</v>
      </c>
      <c r="S2425">
        <v>23954</v>
      </c>
      <c r="T2425">
        <v>2786</v>
      </c>
      <c r="U2425" t="s">
        <v>328</v>
      </c>
      <c r="W2425">
        <v>1158667035</v>
      </c>
      <c r="X2425" s="76">
        <v>44799</v>
      </c>
      <c r="Y2425" s="76">
        <v>44805</v>
      </c>
      <c r="Z2425" s="76">
        <v>44774</v>
      </c>
      <c r="AA2425" s="76">
        <v>44804</v>
      </c>
      <c r="AB2425">
        <v>3008.11</v>
      </c>
      <c r="AC2425" t="s">
        <v>1067</v>
      </c>
      <c r="AD2425" t="s">
        <v>519</v>
      </c>
      <c r="AE2425" t="s">
        <v>324</v>
      </c>
      <c r="AF2425" t="s">
        <v>1480</v>
      </c>
      <c r="AG2425" t="s">
        <v>1481</v>
      </c>
      <c r="AH2425" t="s">
        <v>329</v>
      </c>
      <c r="AI2425" t="s">
        <v>318</v>
      </c>
      <c r="AJ2425" t="s">
        <v>1070</v>
      </c>
      <c r="AK2425">
        <v>86057</v>
      </c>
      <c r="AL2425">
        <v>12</v>
      </c>
      <c r="AM2425" t="s">
        <v>974</v>
      </c>
      <c r="AN2425" t="s">
        <v>975</v>
      </c>
      <c r="AO2425">
        <v>208080985</v>
      </c>
    </row>
    <row r="2426" spans="1:41">
      <c r="A2426" t="s">
        <v>315</v>
      </c>
      <c r="D2426" t="s">
        <v>316</v>
      </c>
      <c r="E2426">
        <v>69341</v>
      </c>
      <c r="F2426" t="s">
        <v>317</v>
      </c>
      <c r="G2426" t="s">
        <v>318</v>
      </c>
      <c r="H2426" s="105" t="s">
        <v>927</v>
      </c>
      <c r="I2426" t="s">
        <v>928</v>
      </c>
      <c r="J2426" t="s">
        <v>929</v>
      </c>
      <c r="K2426" t="s">
        <v>930</v>
      </c>
      <c r="L2426">
        <v>425604</v>
      </c>
      <c r="M2426">
        <v>19937</v>
      </c>
      <c r="O2426">
        <v>333080</v>
      </c>
      <c r="P2426" t="s">
        <v>1066</v>
      </c>
      <c r="Q2426">
        <v>23954</v>
      </c>
      <c r="R2426">
        <v>152</v>
      </c>
      <c r="S2426">
        <v>23954</v>
      </c>
      <c r="T2426">
        <v>2786</v>
      </c>
      <c r="U2426" t="s">
        <v>328</v>
      </c>
      <c r="W2426">
        <v>1158667035</v>
      </c>
      <c r="X2426" s="76">
        <v>44799</v>
      </c>
      <c r="Y2426" s="76">
        <v>44805</v>
      </c>
      <c r="Z2426" s="76">
        <v>44774</v>
      </c>
      <c r="AA2426" s="76">
        <v>44804</v>
      </c>
      <c r="AB2426">
        <v>2400.15</v>
      </c>
      <c r="AC2426" t="s">
        <v>1067</v>
      </c>
      <c r="AD2426" t="s">
        <v>519</v>
      </c>
      <c r="AE2426" t="s">
        <v>324</v>
      </c>
      <c r="AF2426" t="s">
        <v>1480</v>
      </c>
      <c r="AG2426" t="s">
        <v>1481</v>
      </c>
      <c r="AH2426" t="s">
        <v>329</v>
      </c>
      <c r="AI2426" t="s">
        <v>318</v>
      </c>
      <c r="AJ2426" t="s">
        <v>1070</v>
      </c>
      <c r="AK2426">
        <v>86057</v>
      </c>
      <c r="AL2426">
        <v>34</v>
      </c>
      <c r="AM2426" t="s">
        <v>1436</v>
      </c>
      <c r="AN2426" t="s">
        <v>1437</v>
      </c>
      <c r="AO2426">
        <v>208080902</v>
      </c>
    </row>
    <row r="2427" spans="1:41">
      <c r="A2427" t="s">
        <v>315</v>
      </c>
      <c r="D2427" t="s">
        <v>316</v>
      </c>
      <c r="E2427">
        <v>69341</v>
      </c>
      <c r="F2427" t="s">
        <v>317</v>
      </c>
      <c r="G2427" t="s">
        <v>318</v>
      </c>
      <c r="H2427" s="105" t="s">
        <v>927</v>
      </c>
      <c r="I2427" t="s">
        <v>928</v>
      </c>
      <c r="J2427" t="s">
        <v>929</v>
      </c>
      <c r="K2427" t="s">
        <v>930</v>
      </c>
      <c r="L2427">
        <v>425598</v>
      </c>
      <c r="M2427">
        <v>19937</v>
      </c>
      <c r="O2427">
        <v>333080</v>
      </c>
      <c r="P2427" t="s">
        <v>1066</v>
      </c>
      <c r="Q2427">
        <v>23954</v>
      </c>
      <c r="R2427">
        <v>152</v>
      </c>
      <c r="S2427">
        <v>23954</v>
      </c>
      <c r="T2427">
        <v>2786</v>
      </c>
      <c r="U2427" t="s">
        <v>328</v>
      </c>
      <c r="W2427">
        <v>1158667035</v>
      </c>
      <c r="X2427" s="76">
        <v>44799</v>
      </c>
      <c r="Y2427" s="76">
        <v>44805</v>
      </c>
      <c r="Z2427" s="76">
        <v>44774</v>
      </c>
      <c r="AA2427" s="76">
        <v>44804</v>
      </c>
      <c r="AB2427">
        <v>3103.27</v>
      </c>
      <c r="AC2427" t="s">
        <v>1067</v>
      </c>
      <c r="AD2427" t="s">
        <v>519</v>
      </c>
      <c r="AE2427" t="s">
        <v>324</v>
      </c>
      <c r="AF2427" t="s">
        <v>1480</v>
      </c>
      <c r="AG2427" t="s">
        <v>1481</v>
      </c>
      <c r="AH2427" t="s">
        <v>329</v>
      </c>
      <c r="AI2427" t="s">
        <v>318</v>
      </c>
      <c r="AJ2427" t="s">
        <v>1070</v>
      </c>
      <c r="AK2427">
        <v>86057</v>
      </c>
      <c r="AL2427">
        <v>22</v>
      </c>
      <c r="AM2427" t="s">
        <v>972</v>
      </c>
      <c r="AN2427" t="s">
        <v>973</v>
      </c>
      <c r="AO2427">
        <v>208080843</v>
      </c>
    </row>
    <row r="2428" spans="1:41">
      <c r="A2428" t="s">
        <v>315</v>
      </c>
      <c r="D2428" t="s">
        <v>316</v>
      </c>
      <c r="E2428">
        <v>69341</v>
      </c>
      <c r="F2428" t="s">
        <v>317</v>
      </c>
      <c r="G2428" t="s">
        <v>318</v>
      </c>
      <c r="H2428" s="105" t="s">
        <v>927</v>
      </c>
      <c r="I2428" t="s">
        <v>928</v>
      </c>
      <c r="J2428" t="s">
        <v>929</v>
      </c>
      <c r="K2428" t="s">
        <v>930</v>
      </c>
      <c r="L2428">
        <v>425582</v>
      </c>
      <c r="M2428">
        <v>19906</v>
      </c>
      <c r="O2428">
        <v>333080</v>
      </c>
      <c r="P2428" t="s">
        <v>1066</v>
      </c>
      <c r="Q2428">
        <v>23953</v>
      </c>
      <c r="R2428">
        <v>152</v>
      </c>
      <c r="S2428">
        <v>23953</v>
      </c>
      <c r="T2428">
        <v>2786</v>
      </c>
      <c r="U2428" t="s">
        <v>328</v>
      </c>
      <c r="W2428">
        <v>1158667035</v>
      </c>
      <c r="X2428" s="76">
        <v>44799</v>
      </c>
      <c r="Y2428" s="76">
        <v>44805</v>
      </c>
      <c r="Z2428" s="76">
        <v>44743</v>
      </c>
      <c r="AA2428" s="76">
        <v>44773</v>
      </c>
      <c r="AB2428">
        <v>2363.14</v>
      </c>
      <c r="AC2428" t="s">
        <v>1067</v>
      </c>
      <c r="AD2428" t="s">
        <v>519</v>
      </c>
      <c r="AE2428" t="s">
        <v>324</v>
      </c>
      <c r="AF2428" t="s">
        <v>1482</v>
      </c>
      <c r="AG2428" t="s">
        <v>1481</v>
      </c>
      <c r="AH2428" t="s">
        <v>329</v>
      </c>
      <c r="AI2428" t="s">
        <v>318</v>
      </c>
      <c r="AJ2428" t="s">
        <v>1070</v>
      </c>
      <c r="AK2428">
        <v>86057</v>
      </c>
      <c r="AL2428">
        <v>37</v>
      </c>
      <c r="AM2428" t="s">
        <v>1442</v>
      </c>
      <c r="AN2428" t="s">
        <v>1443</v>
      </c>
      <c r="AO2428">
        <v>208080932</v>
      </c>
    </row>
    <row r="2429" spans="1:41">
      <c r="A2429" t="s">
        <v>315</v>
      </c>
      <c r="D2429" t="s">
        <v>316</v>
      </c>
      <c r="E2429">
        <v>69341</v>
      </c>
      <c r="F2429" t="s">
        <v>317</v>
      </c>
      <c r="G2429" t="s">
        <v>318</v>
      </c>
      <c r="H2429" s="105" t="s">
        <v>927</v>
      </c>
      <c r="I2429" t="s">
        <v>928</v>
      </c>
      <c r="J2429" t="s">
        <v>929</v>
      </c>
      <c r="K2429" t="s">
        <v>930</v>
      </c>
      <c r="L2429">
        <v>425620</v>
      </c>
      <c r="M2429">
        <v>19937</v>
      </c>
      <c r="O2429">
        <v>333080</v>
      </c>
      <c r="P2429" t="s">
        <v>1066</v>
      </c>
      <c r="Q2429">
        <v>23954</v>
      </c>
      <c r="R2429">
        <v>152</v>
      </c>
      <c r="S2429">
        <v>23954</v>
      </c>
      <c r="T2429">
        <v>2786</v>
      </c>
      <c r="U2429" t="s">
        <v>328</v>
      </c>
      <c r="W2429">
        <v>1158667035</v>
      </c>
      <c r="X2429" s="76">
        <v>44799</v>
      </c>
      <c r="Y2429" s="76">
        <v>44805</v>
      </c>
      <c r="Z2429" s="76">
        <v>44774</v>
      </c>
      <c r="AA2429" s="76">
        <v>44804</v>
      </c>
      <c r="AB2429">
        <v>3103.27</v>
      </c>
      <c r="AC2429" t="s">
        <v>1067</v>
      </c>
      <c r="AD2429" t="s">
        <v>519</v>
      </c>
      <c r="AE2429" t="s">
        <v>324</v>
      </c>
      <c r="AF2429" t="s">
        <v>1480</v>
      </c>
      <c r="AG2429" t="s">
        <v>1481</v>
      </c>
      <c r="AH2429" t="s">
        <v>329</v>
      </c>
      <c r="AI2429" t="s">
        <v>318</v>
      </c>
      <c r="AJ2429" t="s">
        <v>1070</v>
      </c>
      <c r="AK2429">
        <v>86057</v>
      </c>
      <c r="AL2429">
        <v>44</v>
      </c>
      <c r="AM2429" t="s">
        <v>1448</v>
      </c>
      <c r="AN2429" t="s">
        <v>1449</v>
      </c>
      <c r="AO2429">
        <v>208081066</v>
      </c>
    </row>
    <row r="2430" spans="1:41">
      <c r="A2430" t="s">
        <v>315</v>
      </c>
      <c r="D2430" t="s">
        <v>316</v>
      </c>
      <c r="E2430">
        <v>69341</v>
      </c>
      <c r="F2430" t="s">
        <v>317</v>
      </c>
      <c r="G2430" t="s">
        <v>318</v>
      </c>
      <c r="H2430" s="105" t="s">
        <v>927</v>
      </c>
      <c r="I2430" t="s">
        <v>928</v>
      </c>
      <c r="J2430" t="s">
        <v>929</v>
      </c>
      <c r="K2430" t="s">
        <v>930</v>
      </c>
      <c r="L2430">
        <v>425613</v>
      </c>
      <c r="M2430">
        <v>19937</v>
      </c>
      <c r="O2430">
        <v>333080</v>
      </c>
      <c r="P2430" t="s">
        <v>1066</v>
      </c>
      <c r="Q2430">
        <v>23954</v>
      </c>
      <c r="R2430">
        <v>152</v>
      </c>
      <c r="S2430">
        <v>23954</v>
      </c>
      <c r="T2430">
        <v>2786</v>
      </c>
      <c r="U2430" t="s">
        <v>328</v>
      </c>
      <c r="W2430">
        <v>1158667035</v>
      </c>
      <c r="X2430" s="76">
        <v>44799</v>
      </c>
      <c r="Y2430" s="76">
        <v>44805</v>
      </c>
      <c r="Z2430" s="76">
        <v>44774</v>
      </c>
      <c r="AA2430" s="76">
        <v>44804</v>
      </c>
      <c r="AB2430">
        <v>3103.27</v>
      </c>
      <c r="AC2430" t="s">
        <v>1067</v>
      </c>
      <c r="AD2430" t="s">
        <v>519</v>
      </c>
      <c r="AE2430" t="s">
        <v>324</v>
      </c>
      <c r="AF2430" t="s">
        <v>1480</v>
      </c>
      <c r="AG2430" t="s">
        <v>1481</v>
      </c>
      <c r="AH2430" t="s">
        <v>329</v>
      </c>
      <c r="AI2430" t="s">
        <v>318</v>
      </c>
      <c r="AJ2430" t="s">
        <v>1070</v>
      </c>
      <c r="AK2430">
        <v>86057</v>
      </c>
      <c r="AL2430">
        <v>40</v>
      </c>
      <c r="AM2430" t="s">
        <v>1450</v>
      </c>
      <c r="AN2430" t="s">
        <v>1451</v>
      </c>
      <c r="AO2430">
        <v>208080992</v>
      </c>
    </row>
    <row r="2431" spans="1:41">
      <c r="A2431" t="s">
        <v>315</v>
      </c>
      <c r="D2431" t="s">
        <v>316</v>
      </c>
      <c r="E2431">
        <v>69341</v>
      </c>
      <c r="F2431" t="s">
        <v>317</v>
      </c>
      <c r="G2431" t="s">
        <v>318</v>
      </c>
      <c r="H2431" s="105" t="s">
        <v>927</v>
      </c>
      <c r="I2431" t="s">
        <v>928</v>
      </c>
      <c r="J2431" t="s">
        <v>929</v>
      </c>
      <c r="K2431" t="s">
        <v>930</v>
      </c>
      <c r="L2431">
        <v>425607</v>
      </c>
      <c r="M2431">
        <v>19937</v>
      </c>
      <c r="O2431">
        <v>333080</v>
      </c>
      <c r="P2431" t="s">
        <v>1066</v>
      </c>
      <c r="Q2431">
        <v>23954</v>
      </c>
      <c r="R2431">
        <v>152</v>
      </c>
      <c r="S2431">
        <v>23954</v>
      </c>
      <c r="T2431">
        <v>2786</v>
      </c>
      <c r="U2431" t="s">
        <v>328</v>
      </c>
      <c r="W2431">
        <v>1158667035</v>
      </c>
      <c r="X2431" s="76">
        <v>44799</v>
      </c>
      <c r="Y2431" s="76">
        <v>44805</v>
      </c>
      <c r="Z2431" s="76">
        <v>44774</v>
      </c>
      <c r="AA2431" s="76">
        <v>44804</v>
      </c>
      <c r="AB2431">
        <v>2363.14</v>
      </c>
      <c r="AC2431" t="s">
        <v>1067</v>
      </c>
      <c r="AD2431" t="s">
        <v>519</v>
      </c>
      <c r="AE2431" t="s">
        <v>324</v>
      </c>
      <c r="AF2431" t="s">
        <v>1480</v>
      </c>
      <c r="AG2431" t="s">
        <v>1481</v>
      </c>
      <c r="AH2431" t="s">
        <v>329</v>
      </c>
      <c r="AI2431" t="s">
        <v>318</v>
      </c>
      <c r="AJ2431" t="s">
        <v>1070</v>
      </c>
      <c r="AK2431">
        <v>86057</v>
      </c>
      <c r="AL2431">
        <v>37</v>
      </c>
      <c r="AM2431" t="s">
        <v>1442</v>
      </c>
      <c r="AN2431" t="s">
        <v>1443</v>
      </c>
      <c r="AO2431">
        <v>208080932</v>
      </c>
    </row>
    <row r="2432" spans="1:41">
      <c r="A2432" t="s">
        <v>315</v>
      </c>
      <c r="D2432" t="s">
        <v>316</v>
      </c>
      <c r="E2432">
        <v>69341</v>
      </c>
      <c r="F2432" t="s">
        <v>317</v>
      </c>
      <c r="G2432" t="s">
        <v>318</v>
      </c>
      <c r="H2432" s="105" t="s">
        <v>927</v>
      </c>
      <c r="I2432" t="s">
        <v>928</v>
      </c>
      <c r="J2432" t="s">
        <v>929</v>
      </c>
      <c r="K2432" t="s">
        <v>930</v>
      </c>
      <c r="L2432">
        <v>425573</v>
      </c>
      <c r="M2432">
        <v>19906</v>
      </c>
      <c r="O2432">
        <v>333080</v>
      </c>
      <c r="P2432" t="s">
        <v>1066</v>
      </c>
      <c r="Q2432">
        <v>23953</v>
      </c>
      <c r="R2432">
        <v>152</v>
      </c>
      <c r="S2432">
        <v>23953</v>
      </c>
      <c r="T2432">
        <v>2786</v>
      </c>
      <c r="U2432" t="s">
        <v>328</v>
      </c>
      <c r="W2432">
        <v>1158667035</v>
      </c>
      <c r="X2432" s="76">
        <v>44799</v>
      </c>
      <c r="Y2432" s="76">
        <v>44805</v>
      </c>
      <c r="Z2432" s="76">
        <v>44743</v>
      </c>
      <c r="AA2432" s="76">
        <v>44773</v>
      </c>
      <c r="AB2432">
        <v>3103.27</v>
      </c>
      <c r="AC2432" t="s">
        <v>1067</v>
      </c>
      <c r="AD2432" t="s">
        <v>519</v>
      </c>
      <c r="AE2432" t="s">
        <v>324</v>
      </c>
      <c r="AF2432" t="s">
        <v>1482</v>
      </c>
      <c r="AG2432" t="s">
        <v>1481</v>
      </c>
      <c r="AH2432" t="s">
        <v>329</v>
      </c>
      <c r="AI2432" t="s">
        <v>318</v>
      </c>
      <c r="AJ2432" t="s">
        <v>1070</v>
      </c>
      <c r="AK2432">
        <v>86057</v>
      </c>
      <c r="AL2432">
        <v>22</v>
      </c>
      <c r="AM2432" t="s">
        <v>972</v>
      </c>
      <c r="AN2432" t="s">
        <v>973</v>
      </c>
      <c r="AO2432">
        <v>208080843</v>
      </c>
    </row>
    <row r="2433" spans="1:41">
      <c r="A2433" t="s">
        <v>315</v>
      </c>
      <c r="D2433" t="s">
        <v>316</v>
      </c>
      <c r="E2433">
        <v>69341</v>
      </c>
      <c r="F2433" t="s">
        <v>317</v>
      </c>
      <c r="G2433" t="s">
        <v>318</v>
      </c>
      <c r="H2433" s="105" t="s">
        <v>927</v>
      </c>
      <c r="I2433" t="s">
        <v>928</v>
      </c>
      <c r="J2433" t="s">
        <v>929</v>
      </c>
      <c r="K2433" t="s">
        <v>930</v>
      </c>
      <c r="L2433">
        <v>425622</v>
      </c>
      <c r="M2433">
        <v>19937</v>
      </c>
      <c r="O2433">
        <v>333080</v>
      </c>
      <c r="P2433" t="s">
        <v>1066</v>
      </c>
      <c r="Q2433">
        <v>23954</v>
      </c>
      <c r="R2433">
        <v>152</v>
      </c>
      <c r="S2433">
        <v>23954</v>
      </c>
      <c r="T2433">
        <v>2786</v>
      </c>
      <c r="U2433" t="s">
        <v>328</v>
      </c>
      <c r="W2433">
        <v>1158667035</v>
      </c>
      <c r="X2433" s="76">
        <v>44799</v>
      </c>
      <c r="Y2433" s="76">
        <v>44805</v>
      </c>
      <c r="Z2433" s="76">
        <v>44774</v>
      </c>
      <c r="AA2433" s="76">
        <v>44804</v>
      </c>
      <c r="AB2433">
        <v>3166.71</v>
      </c>
      <c r="AC2433" t="s">
        <v>1067</v>
      </c>
      <c r="AD2433" t="s">
        <v>519</v>
      </c>
      <c r="AE2433" t="s">
        <v>324</v>
      </c>
      <c r="AF2433" t="s">
        <v>1480</v>
      </c>
      <c r="AG2433" t="s">
        <v>1481</v>
      </c>
      <c r="AH2433" t="s">
        <v>329</v>
      </c>
      <c r="AI2433" t="s">
        <v>318</v>
      </c>
      <c r="AJ2433" t="s">
        <v>1070</v>
      </c>
      <c r="AK2433">
        <v>86057</v>
      </c>
      <c r="AL2433">
        <v>46</v>
      </c>
      <c r="AM2433" t="s">
        <v>1444</v>
      </c>
      <c r="AN2433" t="s">
        <v>1445</v>
      </c>
      <c r="AO2433">
        <v>208081080</v>
      </c>
    </row>
    <row r="2434" spans="1:41">
      <c r="A2434" t="s">
        <v>315</v>
      </c>
      <c r="D2434" t="s">
        <v>316</v>
      </c>
      <c r="E2434">
        <v>69341</v>
      </c>
      <c r="F2434" t="s">
        <v>317</v>
      </c>
      <c r="G2434" t="s">
        <v>318</v>
      </c>
      <c r="H2434" s="105" t="s">
        <v>927</v>
      </c>
      <c r="I2434" t="s">
        <v>928</v>
      </c>
      <c r="J2434" t="s">
        <v>929</v>
      </c>
      <c r="K2434" t="s">
        <v>930</v>
      </c>
      <c r="L2434">
        <v>425580</v>
      </c>
      <c r="M2434">
        <v>19906</v>
      </c>
      <c r="O2434">
        <v>333080</v>
      </c>
      <c r="P2434" t="s">
        <v>1066</v>
      </c>
      <c r="Q2434">
        <v>23953</v>
      </c>
      <c r="R2434">
        <v>152</v>
      </c>
      <c r="S2434">
        <v>23953</v>
      </c>
      <c r="T2434">
        <v>2786</v>
      </c>
      <c r="U2434" t="s">
        <v>328</v>
      </c>
      <c r="W2434">
        <v>1158667035</v>
      </c>
      <c r="X2434" s="76">
        <v>44799</v>
      </c>
      <c r="Y2434" s="76">
        <v>44805</v>
      </c>
      <c r="Z2434" s="76">
        <v>44743</v>
      </c>
      <c r="AA2434" s="76">
        <v>44773</v>
      </c>
      <c r="AB2434">
        <v>3103.27</v>
      </c>
      <c r="AC2434" t="s">
        <v>1067</v>
      </c>
      <c r="AD2434" t="s">
        <v>519</v>
      </c>
      <c r="AE2434" t="s">
        <v>324</v>
      </c>
      <c r="AF2434" t="s">
        <v>1482</v>
      </c>
      <c r="AG2434" t="s">
        <v>1481</v>
      </c>
      <c r="AH2434" t="s">
        <v>329</v>
      </c>
      <c r="AI2434" t="s">
        <v>318</v>
      </c>
      <c r="AJ2434" t="s">
        <v>1070</v>
      </c>
      <c r="AK2434">
        <v>86057</v>
      </c>
      <c r="AL2434">
        <v>35</v>
      </c>
      <c r="AM2434" t="s">
        <v>1429</v>
      </c>
      <c r="AN2434" t="s">
        <v>1430</v>
      </c>
      <c r="AO2434">
        <v>208080918</v>
      </c>
    </row>
    <row r="2435" spans="1:41">
      <c r="A2435" t="s">
        <v>315</v>
      </c>
      <c r="D2435" t="s">
        <v>316</v>
      </c>
      <c r="E2435">
        <v>69341</v>
      </c>
      <c r="F2435" t="s">
        <v>317</v>
      </c>
      <c r="G2435" t="s">
        <v>318</v>
      </c>
      <c r="H2435" s="105" t="s">
        <v>927</v>
      </c>
      <c r="I2435" t="s">
        <v>928</v>
      </c>
      <c r="J2435" t="s">
        <v>929</v>
      </c>
      <c r="K2435" t="s">
        <v>930</v>
      </c>
      <c r="L2435">
        <v>425576</v>
      </c>
      <c r="M2435">
        <v>19906</v>
      </c>
      <c r="O2435">
        <v>333080</v>
      </c>
      <c r="P2435" t="s">
        <v>1066</v>
      </c>
      <c r="Q2435">
        <v>23953</v>
      </c>
      <c r="R2435">
        <v>152</v>
      </c>
      <c r="S2435">
        <v>23953</v>
      </c>
      <c r="T2435">
        <v>2786</v>
      </c>
      <c r="U2435" t="s">
        <v>328</v>
      </c>
      <c r="W2435">
        <v>1158667035</v>
      </c>
      <c r="X2435" s="76">
        <v>44799</v>
      </c>
      <c r="Y2435" s="76">
        <v>44805</v>
      </c>
      <c r="Z2435" s="76">
        <v>44743</v>
      </c>
      <c r="AA2435" s="76">
        <v>44773</v>
      </c>
      <c r="AB2435">
        <v>3803.76</v>
      </c>
      <c r="AC2435" t="s">
        <v>1067</v>
      </c>
      <c r="AD2435" t="s">
        <v>519</v>
      </c>
      <c r="AE2435" t="s">
        <v>324</v>
      </c>
      <c r="AF2435" t="s">
        <v>1482</v>
      </c>
      <c r="AG2435" t="s">
        <v>1481</v>
      </c>
      <c r="AH2435" t="s">
        <v>329</v>
      </c>
      <c r="AI2435" t="s">
        <v>318</v>
      </c>
      <c r="AJ2435" t="s">
        <v>1070</v>
      </c>
      <c r="AK2435">
        <v>86057</v>
      </c>
      <c r="AL2435">
        <v>13</v>
      </c>
      <c r="AM2435" t="s">
        <v>968</v>
      </c>
      <c r="AN2435" t="s">
        <v>969</v>
      </c>
      <c r="AO2435">
        <v>208080873</v>
      </c>
    </row>
    <row r="2436" spans="1:41">
      <c r="A2436" t="s">
        <v>315</v>
      </c>
      <c r="D2436" t="s">
        <v>316</v>
      </c>
      <c r="E2436">
        <v>69341</v>
      </c>
      <c r="F2436" t="s">
        <v>317</v>
      </c>
      <c r="G2436" t="s">
        <v>318</v>
      </c>
      <c r="H2436" s="105" t="s">
        <v>927</v>
      </c>
      <c r="I2436" t="s">
        <v>928</v>
      </c>
      <c r="J2436" t="s">
        <v>929</v>
      </c>
      <c r="K2436" t="s">
        <v>930</v>
      </c>
      <c r="L2436">
        <v>425629</v>
      </c>
      <c r="M2436">
        <v>19968</v>
      </c>
      <c r="O2436">
        <v>333080</v>
      </c>
      <c r="P2436" t="s">
        <v>1066</v>
      </c>
      <c r="Q2436">
        <v>23955</v>
      </c>
      <c r="R2436">
        <v>152</v>
      </c>
      <c r="S2436">
        <v>23955</v>
      </c>
      <c r="T2436">
        <v>2786</v>
      </c>
      <c r="U2436" t="s">
        <v>328</v>
      </c>
      <c r="W2436">
        <v>1158667035</v>
      </c>
      <c r="X2436" s="76">
        <v>44799</v>
      </c>
      <c r="Y2436" s="76">
        <v>44805</v>
      </c>
      <c r="Z2436" s="76">
        <v>44805</v>
      </c>
      <c r="AA2436" s="76">
        <v>44834</v>
      </c>
      <c r="AB2436">
        <v>2400.15</v>
      </c>
      <c r="AC2436" t="s">
        <v>1067</v>
      </c>
      <c r="AD2436" t="s">
        <v>519</v>
      </c>
      <c r="AE2436" t="s">
        <v>324</v>
      </c>
      <c r="AF2436" t="s">
        <v>1483</v>
      </c>
      <c r="AG2436" t="s">
        <v>1481</v>
      </c>
      <c r="AH2436" t="s">
        <v>329</v>
      </c>
      <c r="AI2436" t="s">
        <v>318</v>
      </c>
      <c r="AJ2436" t="s">
        <v>1070</v>
      </c>
      <c r="AK2436">
        <v>86057</v>
      </c>
      <c r="AL2436">
        <v>34</v>
      </c>
      <c r="AM2436" t="s">
        <v>1436</v>
      </c>
      <c r="AN2436" t="s">
        <v>1437</v>
      </c>
      <c r="AO2436">
        <v>208080902</v>
      </c>
    </row>
    <row r="2437" spans="1:41">
      <c r="A2437" t="s">
        <v>315</v>
      </c>
      <c r="D2437" t="s">
        <v>316</v>
      </c>
      <c r="E2437">
        <v>69341</v>
      </c>
      <c r="F2437" t="s">
        <v>317</v>
      </c>
      <c r="G2437" t="s">
        <v>318</v>
      </c>
      <c r="H2437" s="105" t="s">
        <v>927</v>
      </c>
      <c r="I2437" t="s">
        <v>928</v>
      </c>
      <c r="J2437" t="s">
        <v>929</v>
      </c>
      <c r="K2437" t="s">
        <v>930</v>
      </c>
      <c r="L2437">
        <v>425644</v>
      </c>
      <c r="M2437">
        <v>19968</v>
      </c>
      <c r="O2437">
        <v>333080</v>
      </c>
      <c r="P2437" t="s">
        <v>1066</v>
      </c>
      <c r="Q2437">
        <v>23955</v>
      </c>
      <c r="R2437">
        <v>152</v>
      </c>
      <c r="S2437">
        <v>23955</v>
      </c>
      <c r="T2437">
        <v>2786</v>
      </c>
      <c r="U2437" t="s">
        <v>328</v>
      </c>
      <c r="W2437">
        <v>1158667035</v>
      </c>
      <c r="X2437" s="76">
        <v>44799</v>
      </c>
      <c r="Y2437" s="76">
        <v>44805</v>
      </c>
      <c r="Z2437" s="76">
        <v>44805</v>
      </c>
      <c r="AA2437" s="76">
        <v>44834</v>
      </c>
      <c r="AB2437">
        <v>3166.71</v>
      </c>
      <c r="AC2437" t="s">
        <v>1067</v>
      </c>
      <c r="AD2437" t="s">
        <v>519</v>
      </c>
      <c r="AE2437" t="s">
        <v>324</v>
      </c>
      <c r="AF2437" t="s">
        <v>1483</v>
      </c>
      <c r="AG2437" t="s">
        <v>1481</v>
      </c>
      <c r="AH2437" t="s">
        <v>329</v>
      </c>
      <c r="AI2437" t="s">
        <v>318</v>
      </c>
      <c r="AJ2437" t="s">
        <v>1070</v>
      </c>
      <c r="AK2437">
        <v>86057</v>
      </c>
      <c r="AL2437">
        <v>43</v>
      </c>
      <c r="AM2437" t="s">
        <v>1434</v>
      </c>
      <c r="AN2437" t="s">
        <v>1435</v>
      </c>
      <c r="AO2437">
        <v>208081050</v>
      </c>
    </row>
    <row r="2438" spans="1:41">
      <c r="A2438" t="s">
        <v>315</v>
      </c>
      <c r="D2438" t="s">
        <v>316</v>
      </c>
      <c r="E2438">
        <v>69341</v>
      </c>
      <c r="F2438" t="s">
        <v>317</v>
      </c>
      <c r="G2438" t="s">
        <v>318</v>
      </c>
      <c r="H2438" s="105" t="s">
        <v>927</v>
      </c>
      <c r="I2438" t="s">
        <v>928</v>
      </c>
      <c r="J2438" t="s">
        <v>929</v>
      </c>
      <c r="K2438" t="s">
        <v>930</v>
      </c>
      <c r="L2438">
        <v>425595</v>
      </c>
      <c r="M2438">
        <v>19906</v>
      </c>
      <c r="O2438">
        <v>333080</v>
      </c>
      <c r="P2438" t="s">
        <v>1066</v>
      </c>
      <c r="Q2438">
        <v>23953</v>
      </c>
      <c r="R2438">
        <v>152</v>
      </c>
      <c r="S2438">
        <v>23953</v>
      </c>
      <c r="T2438">
        <v>2786</v>
      </c>
      <c r="U2438" t="s">
        <v>328</v>
      </c>
      <c r="W2438">
        <v>1158667035</v>
      </c>
      <c r="X2438" s="76">
        <v>44799</v>
      </c>
      <c r="Y2438" s="76">
        <v>44805</v>
      </c>
      <c r="Z2438" s="76">
        <v>44743</v>
      </c>
      <c r="AA2438" s="76">
        <v>44773</v>
      </c>
      <c r="AB2438">
        <v>3103.27</v>
      </c>
      <c r="AC2438" t="s">
        <v>1067</v>
      </c>
      <c r="AD2438" t="s">
        <v>519</v>
      </c>
      <c r="AE2438" t="s">
        <v>324</v>
      </c>
      <c r="AF2438" t="s">
        <v>1482</v>
      </c>
      <c r="AG2438" t="s">
        <v>1481</v>
      </c>
      <c r="AH2438" t="s">
        <v>329</v>
      </c>
      <c r="AI2438" t="s">
        <v>318</v>
      </c>
      <c r="AJ2438" t="s">
        <v>1070</v>
      </c>
      <c r="AK2438">
        <v>86057</v>
      </c>
      <c r="AL2438">
        <v>44</v>
      </c>
      <c r="AM2438" t="s">
        <v>1448</v>
      </c>
      <c r="AN2438" t="s">
        <v>1449</v>
      </c>
      <c r="AO2438">
        <v>208081066</v>
      </c>
    </row>
    <row r="2439" spans="1:41">
      <c r="A2439" t="s">
        <v>315</v>
      </c>
      <c r="D2439" t="s">
        <v>316</v>
      </c>
      <c r="E2439">
        <v>69341</v>
      </c>
      <c r="F2439" t="s">
        <v>317</v>
      </c>
      <c r="G2439" t="s">
        <v>318</v>
      </c>
      <c r="H2439" s="105" t="s">
        <v>927</v>
      </c>
      <c r="I2439" t="s">
        <v>928</v>
      </c>
      <c r="J2439" t="s">
        <v>929</v>
      </c>
      <c r="K2439" t="s">
        <v>930</v>
      </c>
      <c r="L2439">
        <v>425601</v>
      </c>
      <c r="M2439">
        <v>19937</v>
      </c>
      <c r="O2439">
        <v>333080</v>
      </c>
      <c r="P2439" t="s">
        <v>1066</v>
      </c>
      <c r="Q2439">
        <v>23954</v>
      </c>
      <c r="R2439">
        <v>152</v>
      </c>
      <c r="S2439">
        <v>23954</v>
      </c>
      <c r="T2439">
        <v>2786</v>
      </c>
      <c r="U2439" t="s">
        <v>328</v>
      </c>
      <c r="W2439">
        <v>1158667035</v>
      </c>
      <c r="X2439" s="76">
        <v>44799</v>
      </c>
      <c r="Y2439" s="76">
        <v>44805</v>
      </c>
      <c r="Z2439" s="76">
        <v>44774</v>
      </c>
      <c r="AA2439" s="76">
        <v>44804</v>
      </c>
      <c r="AB2439">
        <v>3803.76</v>
      </c>
      <c r="AC2439" t="s">
        <v>1067</v>
      </c>
      <c r="AD2439" t="s">
        <v>519</v>
      </c>
      <c r="AE2439" t="s">
        <v>324</v>
      </c>
      <c r="AF2439" t="s">
        <v>1480</v>
      </c>
      <c r="AG2439" t="s">
        <v>1481</v>
      </c>
      <c r="AH2439" t="s">
        <v>329</v>
      </c>
      <c r="AI2439" t="s">
        <v>318</v>
      </c>
      <c r="AJ2439" t="s">
        <v>1070</v>
      </c>
      <c r="AK2439">
        <v>86057</v>
      </c>
      <c r="AL2439">
        <v>13</v>
      </c>
      <c r="AM2439" t="s">
        <v>968</v>
      </c>
      <c r="AN2439" t="s">
        <v>969</v>
      </c>
      <c r="AO2439">
        <v>208080873</v>
      </c>
    </row>
    <row r="2440" spans="1:41">
      <c r="A2440" t="s">
        <v>315</v>
      </c>
      <c r="D2440" t="s">
        <v>316</v>
      </c>
      <c r="E2440">
        <v>69341</v>
      </c>
      <c r="F2440" t="s">
        <v>317</v>
      </c>
      <c r="G2440" t="s">
        <v>318</v>
      </c>
      <c r="H2440" s="105" t="s">
        <v>927</v>
      </c>
      <c r="I2440" t="s">
        <v>928</v>
      </c>
      <c r="J2440" t="s">
        <v>929</v>
      </c>
      <c r="K2440" t="s">
        <v>930</v>
      </c>
      <c r="L2440">
        <v>425635</v>
      </c>
      <c r="M2440">
        <v>19968</v>
      </c>
      <c r="O2440">
        <v>333080</v>
      </c>
      <c r="P2440" t="s">
        <v>1066</v>
      </c>
      <c r="Q2440">
        <v>23955</v>
      </c>
      <c r="R2440">
        <v>152</v>
      </c>
      <c r="S2440">
        <v>23955</v>
      </c>
      <c r="T2440">
        <v>2786</v>
      </c>
      <c r="U2440" t="s">
        <v>328</v>
      </c>
      <c r="W2440">
        <v>1158667035</v>
      </c>
      <c r="X2440" s="76">
        <v>44799</v>
      </c>
      <c r="Y2440" s="76">
        <v>44805</v>
      </c>
      <c r="Z2440" s="76">
        <v>44805</v>
      </c>
      <c r="AA2440" s="76">
        <v>44834</v>
      </c>
      <c r="AB2440">
        <v>3166.71</v>
      </c>
      <c r="AC2440" t="s">
        <v>1067</v>
      </c>
      <c r="AD2440" t="s">
        <v>519</v>
      </c>
      <c r="AE2440" t="s">
        <v>324</v>
      </c>
      <c r="AF2440" t="s">
        <v>1483</v>
      </c>
      <c r="AG2440" t="s">
        <v>1481</v>
      </c>
      <c r="AH2440" t="s">
        <v>329</v>
      </c>
      <c r="AI2440" t="s">
        <v>318</v>
      </c>
      <c r="AJ2440" t="s">
        <v>1070</v>
      </c>
      <c r="AK2440">
        <v>86057</v>
      </c>
      <c r="AL2440">
        <v>21</v>
      </c>
      <c r="AM2440" t="s">
        <v>956</v>
      </c>
      <c r="AN2440" t="s">
        <v>957</v>
      </c>
      <c r="AO2440">
        <v>208080962</v>
      </c>
    </row>
    <row r="2441" spans="1:41">
      <c r="A2441" t="s">
        <v>315</v>
      </c>
      <c r="D2441" t="s">
        <v>316</v>
      </c>
      <c r="E2441">
        <v>69341</v>
      </c>
      <c r="F2441" t="s">
        <v>317</v>
      </c>
      <c r="G2441" t="s">
        <v>318</v>
      </c>
      <c r="H2441" s="105" t="s">
        <v>927</v>
      </c>
      <c r="I2441" t="s">
        <v>928</v>
      </c>
      <c r="J2441" t="s">
        <v>929</v>
      </c>
      <c r="K2441" t="s">
        <v>930</v>
      </c>
      <c r="L2441">
        <v>425642</v>
      </c>
      <c r="M2441">
        <v>19968</v>
      </c>
      <c r="O2441">
        <v>333080</v>
      </c>
      <c r="P2441" t="s">
        <v>1066</v>
      </c>
      <c r="Q2441">
        <v>23955</v>
      </c>
      <c r="R2441">
        <v>152</v>
      </c>
      <c r="S2441">
        <v>23955</v>
      </c>
      <c r="T2441">
        <v>2786</v>
      </c>
      <c r="U2441" t="s">
        <v>328</v>
      </c>
      <c r="W2441">
        <v>1158667035</v>
      </c>
      <c r="X2441" s="76">
        <v>44799</v>
      </c>
      <c r="Y2441" s="76">
        <v>44805</v>
      </c>
      <c r="Z2441" s="76">
        <v>44805</v>
      </c>
      <c r="AA2441" s="76">
        <v>44834</v>
      </c>
      <c r="AB2441">
        <v>3140.28</v>
      </c>
      <c r="AC2441" t="s">
        <v>1067</v>
      </c>
      <c r="AD2441" t="s">
        <v>519</v>
      </c>
      <c r="AE2441" t="s">
        <v>324</v>
      </c>
      <c r="AF2441" t="s">
        <v>1483</v>
      </c>
      <c r="AG2441" t="s">
        <v>1481</v>
      </c>
      <c r="AH2441" t="s">
        <v>329</v>
      </c>
      <c r="AI2441" t="s">
        <v>318</v>
      </c>
      <c r="AJ2441" t="s">
        <v>1070</v>
      </c>
      <c r="AK2441">
        <v>86057</v>
      </c>
      <c r="AL2441">
        <v>19</v>
      </c>
      <c r="AM2441" t="s">
        <v>942</v>
      </c>
      <c r="AN2441" t="s">
        <v>943</v>
      </c>
      <c r="AO2441">
        <v>208081036</v>
      </c>
    </row>
    <row r="2442" spans="1:41">
      <c r="A2442" t="s">
        <v>315</v>
      </c>
      <c r="D2442" t="s">
        <v>316</v>
      </c>
      <c r="E2442">
        <v>69341</v>
      </c>
      <c r="F2442" t="s">
        <v>317</v>
      </c>
      <c r="G2442" t="s">
        <v>318</v>
      </c>
      <c r="H2442" s="105" t="s">
        <v>927</v>
      </c>
      <c r="I2442" t="s">
        <v>928</v>
      </c>
      <c r="J2442" t="s">
        <v>929</v>
      </c>
      <c r="K2442" t="s">
        <v>930</v>
      </c>
      <c r="L2442">
        <v>425589</v>
      </c>
      <c r="M2442">
        <v>19906</v>
      </c>
      <c r="O2442">
        <v>333080</v>
      </c>
      <c r="P2442" t="s">
        <v>1066</v>
      </c>
      <c r="Q2442">
        <v>23953</v>
      </c>
      <c r="R2442">
        <v>152</v>
      </c>
      <c r="S2442">
        <v>23953</v>
      </c>
      <c r="T2442">
        <v>2786</v>
      </c>
      <c r="U2442" t="s">
        <v>328</v>
      </c>
      <c r="W2442">
        <v>1158667035</v>
      </c>
      <c r="X2442" s="76">
        <v>44799</v>
      </c>
      <c r="Y2442" s="76">
        <v>44805</v>
      </c>
      <c r="Z2442" s="76">
        <v>44743</v>
      </c>
      <c r="AA2442" s="76">
        <v>44773</v>
      </c>
      <c r="AB2442">
        <v>3103.27</v>
      </c>
      <c r="AC2442" t="s">
        <v>1067</v>
      </c>
      <c r="AD2442" t="s">
        <v>519</v>
      </c>
      <c r="AE2442" t="s">
        <v>324</v>
      </c>
      <c r="AF2442" t="s">
        <v>1482</v>
      </c>
      <c r="AG2442" t="s">
        <v>1481</v>
      </c>
      <c r="AH2442" t="s">
        <v>329</v>
      </c>
      <c r="AI2442" t="s">
        <v>318</v>
      </c>
      <c r="AJ2442" t="s">
        <v>1070</v>
      </c>
      <c r="AK2442">
        <v>86057</v>
      </c>
      <c r="AL2442">
        <v>15</v>
      </c>
      <c r="AM2442" t="s">
        <v>934</v>
      </c>
      <c r="AN2442" t="s">
        <v>935</v>
      </c>
      <c r="AO2442">
        <v>208081006</v>
      </c>
    </row>
    <row r="2443" spans="1:41">
      <c r="A2443" t="s">
        <v>315</v>
      </c>
      <c r="D2443" t="s">
        <v>316</v>
      </c>
      <c r="E2443">
        <v>69341</v>
      </c>
      <c r="F2443" t="s">
        <v>317</v>
      </c>
      <c r="G2443" t="s">
        <v>318</v>
      </c>
      <c r="H2443" s="105" t="s">
        <v>927</v>
      </c>
      <c r="I2443" t="s">
        <v>928</v>
      </c>
      <c r="J2443" t="s">
        <v>929</v>
      </c>
      <c r="K2443" t="s">
        <v>930</v>
      </c>
      <c r="L2443">
        <v>425578</v>
      </c>
      <c r="M2443">
        <v>19906</v>
      </c>
      <c r="O2443">
        <v>333080</v>
      </c>
      <c r="P2443" t="s">
        <v>1066</v>
      </c>
      <c r="Q2443">
        <v>23953</v>
      </c>
      <c r="R2443">
        <v>152</v>
      </c>
      <c r="S2443">
        <v>23953</v>
      </c>
      <c r="T2443">
        <v>2786</v>
      </c>
      <c r="U2443" t="s">
        <v>328</v>
      </c>
      <c r="W2443">
        <v>1158667035</v>
      </c>
      <c r="X2443" s="76">
        <v>44799</v>
      </c>
      <c r="Y2443" s="76">
        <v>44805</v>
      </c>
      <c r="Z2443" s="76">
        <v>44743</v>
      </c>
      <c r="AA2443" s="76">
        <v>44773</v>
      </c>
      <c r="AB2443">
        <v>1136.6300000000001</v>
      </c>
      <c r="AC2443" t="s">
        <v>1067</v>
      </c>
      <c r="AD2443" t="s">
        <v>519</v>
      </c>
      <c r="AE2443" t="s">
        <v>324</v>
      </c>
      <c r="AF2443" t="s">
        <v>1482</v>
      </c>
      <c r="AG2443" t="s">
        <v>1481</v>
      </c>
      <c r="AH2443" t="s">
        <v>329</v>
      </c>
      <c r="AI2443" t="s">
        <v>318</v>
      </c>
      <c r="AJ2443" t="s">
        <v>1070</v>
      </c>
      <c r="AK2443">
        <v>86057</v>
      </c>
      <c r="AL2443">
        <v>33</v>
      </c>
      <c r="AM2443" t="s">
        <v>1446</v>
      </c>
      <c r="AN2443" t="s">
        <v>1447</v>
      </c>
      <c r="AO2443">
        <v>208080896</v>
      </c>
    </row>
    <row r="2444" spans="1:41">
      <c r="A2444" t="s">
        <v>315</v>
      </c>
      <c r="D2444" t="s">
        <v>316</v>
      </c>
      <c r="E2444">
        <v>69341</v>
      </c>
      <c r="F2444" t="s">
        <v>317</v>
      </c>
      <c r="G2444" t="s">
        <v>318</v>
      </c>
      <c r="H2444" s="105" t="s">
        <v>927</v>
      </c>
      <c r="I2444" t="s">
        <v>928</v>
      </c>
      <c r="J2444" t="s">
        <v>929</v>
      </c>
      <c r="K2444" t="s">
        <v>930</v>
      </c>
      <c r="L2444">
        <v>425616</v>
      </c>
      <c r="M2444">
        <v>19937</v>
      </c>
      <c r="O2444">
        <v>333080</v>
      </c>
      <c r="P2444" t="s">
        <v>1066</v>
      </c>
      <c r="Q2444">
        <v>23954</v>
      </c>
      <c r="R2444">
        <v>152</v>
      </c>
      <c r="S2444">
        <v>23954</v>
      </c>
      <c r="T2444">
        <v>2786</v>
      </c>
      <c r="U2444" t="s">
        <v>328</v>
      </c>
      <c r="W2444">
        <v>1158667035</v>
      </c>
      <c r="X2444" s="76">
        <v>44799</v>
      </c>
      <c r="Y2444" s="76">
        <v>44805</v>
      </c>
      <c r="Z2444" s="76">
        <v>44774</v>
      </c>
      <c r="AA2444" s="76">
        <v>44804</v>
      </c>
      <c r="AB2444">
        <v>1136.6300000000001</v>
      </c>
      <c r="AC2444" t="s">
        <v>1067</v>
      </c>
      <c r="AD2444" t="s">
        <v>519</v>
      </c>
      <c r="AE2444" t="s">
        <v>324</v>
      </c>
      <c r="AF2444" t="s">
        <v>1480</v>
      </c>
      <c r="AG2444" t="s">
        <v>1481</v>
      </c>
      <c r="AH2444" t="s">
        <v>329</v>
      </c>
      <c r="AI2444" t="s">
        <v>318</v>
      </c>
      <c r="AJ2444" t="s">
        <v>1070</v>
      </c>
      <c r="AK2444">
        <v>86057</v>
      </c>
      <c r="AL2444">
        <v>11</v>
      </c>
      <c r="AM2444" t="s">
        <v>958</v>
      </c>
      <c r="AN2444" t="s">
        <v>959</v>
      </c>
      <c r="AO2444">
        <v>208081020</v>
      </c>
    </row>
    <row r="2445" spans="1:41">
      <c r="A2445" t="s">
        <v>315</v>
      </c>
      <c r="D2445" t="s">
        <v>316</v>
      </c>
      <c r="E2445">
        <v>69341</v>
      </c>
      <c r="F2445" t="s">
        <v>317</v>
      </c>
      <c r="G2445" t="s">
        <v>318</v>
      </c>
      <c r="H2445" s="105" t="s">
        <v>927</v>
      </c>
      <c r="I2445" t="s">
        <v>928</v>
      </c>
      <c r="J2445" t="s">
        <v>929</v>
      </c>
      <c r="K2445" t="s">
        <v>930</v>
      </c>
      <c r="L2445">
        <v>425594</v>
      </c>
      <c r="M2445">
        <v>19906</v>
      </c>
      <c r="O2445">
        <v>333080</v>
      </c>
      <c r="P2445" t="s">
        <v>1066</v>
      </c>
      <c r="Q2445">
        <v>23953</v>
      </c>
      <c r="R2445">
        <v>152</v>
      </c>
      <c r="S2445">
        <v>23953</v>
      </c>
      <c r="T2445">
        <v>2786</v>
      </c>
      <c r="U2445" t="s">
        <v>328</v>
      </c>
      <c r="W2445">
        <v>1158667035</v>
      </c>
      <c r="X2445" s="76">
        <v>44799</v>
      </c>
      <c r="Y2445" s="76">
        <v>44805</v>
      </c>
      <c r="Z2445" s="76">
        <v>44743</v>
      </c>
      <c r="AA2445" s="76">
        <v>44773</v>
      </c>
      <c r="AB2445">
        <v>3166.71</v>
      </c>
      <c r="AC2445" t="s">
        <v>1067</v>
      </c>
      <c r="AD2445" t="s">
        <v>519</v>
      </c>
      <c r="AE2445" t="s">
        <v>324</v>
      </c>
      <c r="AF2445" t="s">
        <v>1482</v>
      </c>
      <c r="AG2445" t="s">
        <v>1481</v>
      </c>
      <c r="AH2445" t="s">
        <v>329</v>
      </c>
      <c r="AI2445" t="s">
        <v>318</v>
      </c>
      <c r="AJ2445" t="s">
        <v>1070</v>
      </c>
      <c r="AK2445">
        <v>86057</v>
      </c>
      <c r="AL2445">
        <v>43</v>
      </c>
      <c r="AM2445" t="s">
        <v>1434</v>
      </c>
      <c r="AN2445" t="s">
        <v>1435</v>
      </c>
      <c r="AO2445">
        <v>208081050</v>
      </c>
    </row>
    <row r="2446" spans="1:41">
      <c r="A2446" t="s">
        <v>315</v>
      </c>
      <c r="D2446" t="s">
        <v>316</v>
      </c>
      <c r="E2446">
        <v>69341</v>
      </c>
      <c r="F2446" t="s">
        <v>317</v>
      </c>
      <c r="G2446" t="s">
        <v>318</v>
      </c>
      <c r="H2446" s="105" t="s">
        <v>927</v>
      </c>
      <c r="I2446" t="s">
        <v>928</v>
      </c>
      <c r="J2446" t="s">
        <v>929</v>
      </c>
      <c r="K2446" t="s">
        <v>930</v>
      </c>
      <c r="L2446">
        <v>425600</v>
      </c>
      <c r="M2446">
        <v>19937</v>
      </c>
      <c r="O2446">
        <v>333080</v>
      </c>
      <c r="P2446" t="s">
        <v>1066</v>
      </c>
      <c r="Q2446">
        <v>23954</v>
      </c>
      <c r="R2446">
        <v>152</v>
      </c>
      <c r="S2446">
        <v>23954</v>
      </c>
      <c r="T2446">
        <v>2786</v>
      </c>
      <c r="U2446" t="s">
        <v>328</v>
      </c>
      <c r="W2446">
        <v>1158667035</v>
      </c>
      <c r="X2446" s="76">
        <v>44799</v>
      </c>
      <c r="Y2446" s="76">
        <v>44805</v>
      </c>
      <c r="Z2446" s="76">
        <v>44774</v>
      </c>
      <c r="AA2446" s="76">
        <v>44804</v>
      </c>
      <c r="AB2446">
        <v>3103.27</v>
      </c>
      <c r="AC2446" t="s">
        <v>1067</v>
      </c>
      <c r="AD2446" t="s">
        <v>519</v>
      </c>
      <c r="AE2446" t="s">
        <v>324</v>
      </c>
      <c r="AF2446" t="s">
        <v>1480</v>
      </c>
      <c r="AG2446" t="s">
        <v>1481</v>
      </c>
      <c r="AH2446" t="s">
        <v>329</v>
      </c>
      <c r="AI2446" t="s">
        <v>318</v>
      </c>
      <c r="AJ2446" t="s">
        <v>1070</v>
      </c>
      <c r="AK2446">
        <v>86057</v>
      </c>
      <c r="AL2446">
        <v>16</v>
      </c>
      <c r="AM2446" t="s">
        <v>960</v>
      </c>
      <c r="AN2446" t="s">
        <v>961</v>
      </c>
      <c r="AO2446">
        <v>208080866</v>
      </c>
    </row>
    <row r="2447" spans="1:41">
      <c r="A2447" t="s">
        <v>315</v>
      </c>
      <c r="D2447" t="s">
        <v>316</v>
      </c>
      <c r="E2447">
        <v>69341</v>
      </c>
      <c r="F2447" t="s">
        <v>317</v>
      </c>
      <c r="G2447" t="s">
        <v>318</v>
      </c>
      <c r="H2447" s="105" t="s">
        <v>927</v>
      </c>
      <c r="I2447" t="s">
        <v>928</v>
      </c>
      <c r="J2447" t="s">
        <v>929</v>
      </c>
      <c r="K2447" t="s">
        <v>930</v>
      </c>
      <c r="L2447">
        <v>425617</v>
      </c>
      <c r="M2447">
        <v>19937</v>
      </c>
      <c r="O2447">
        <v>333080</v>
      </c>
      <c r="P2447" t="s">
        <v>1066</v>
      </c>
      <c r="Q2447">
        <v>23954</v>
      </c>
      <c r="R2447">
        <v>152</v>
      </c>
      <c r="S2447">
        <v>23954</v>
      </c>
      <c r="T2447">
        <v>2786</v>
      </c>
      <c r="U2447" t="s">
        <v>328</v>
      </c>
      <c r="W2447">
        <v>1158667035</v>
      </c>
      <c r="X2447" s="76">
        <v>44799</v>
      </c>
      <c r="Y2447" s="76">
        <v>44805</v>
      </c>
      <c r="Z2447" s="76">
        <v>44774</v>
      </c>
      <c r="AA2447" s="76">
        <v>44804</v>
      </c>
      <c r="AB2447">
        <v>3140.28</v>
      </c>
      <c r="AC2447" t="s">
        <v>1067</v>
      </c>
      <c r="AD2447" t="s">
        <v>519</v>
      </c>
      <c r="AE2447" t="s">
        <v>324</v>
      </c>
      <c r="AF2447" t="s">
        <v>1480</v>
      </c>
      <c r="AG2447" t="s">
        <v>1481</v>
      </c>
      <c r="AH2447" t="s">
        <v>329</v>
      </c>
      <c r="AI2447" t="s">
        <v>318</v>
      </c>
      <c r="AJ2447" t="s">
        <v>1070</v>
      </c>
      <c r="AK2447">
        <v>86057</v>
      </c>
      <c r="AL2447">
        <v>19</v>
      </c>
      <c r="AM2447" t="s">
        <v>942</v>
      </c>
      <c r="AN2447" t="s">
        <v>943</v>
      </c>
      <c r="AO2447">
        <v>208081036</v>
      </c>
    </row>
    <row r="2448" spans="1:41">
      <c r="A2448" t="s">
        <v>315</v>
      </c>
      <c r="D2448" t="s">
        <v>316</v>
      </c>
      <c r="E2448">
        <v>69341</v>
      </c>
      <c r="F2448" t="s">
        <v>317</v>
      </c>
      <c r="G2448" t="s">
        <v>318</v>
      </c>
      <c r="H2448" s="105" t="s">
        <v>927</v>
      </c>
      <c r="I2448" t="s">
        <v>928</v>
      </c>
      <c r="J2448" t="s">
        <v>929</v>
      </c>
      <c r="K2448" t="s">
        <v>930</v>
      </c>
      <c r="L2448">
        <v>425632</v>
      </c>
      <c r="M2448">
        <v>19968</v>
      </c>
      <c r="O2448">
        <v>333080</v>
      </c>
      <c r="P2448" t="s">
        <v>1066</v>
      </c>
      <c r="Q2448">
        <v>23955</v>
      </c>
      <c r="R2448">
        <v>152</v>
      </c>
      <c r="S2448">
        <v>23955</v>
      </c>
      <c r="T2448">
        <v>2786</v>
      </c>
      <c r="U2448" t="s">
        <v>328</v>
      </c>
      <c r="W2448">
        <v>1158667035</v>
      </c>
      <c r="X2448" s="76">
        <v>44799</v>
      </c>
      <c r="Y2448" s="76">
        <v>44805</v>
      </c>
      <c r="Z2448" s="76">
        <v>44805</v>
      </c>
      <c r="AA2448" s="76">
        <v>44834</v>
      </c>
      <c r="AB2448">
        <v>2363.14</v>
      </c>
      <c r="AC2448" t="s">
        <v>1067</v>
      </c>
      <c r="AD2448" t="s">
        <v>519</v>
      </c>
      <c r="AE2448" t="s">
        <v>324</v>
      </c>
      <c r="AF2448" t="s">
        <v>1483</v>
      </c>
      <c r="AG2448" t="s">
        <v>1481</v>
      </c>
      <c r="AH2448" t="s">
        <v>329</v>
      </c>
      <c r="AI2448" t="s">
        <v>318</v>
      </c>
      <c r="AJ2448" t="s">
        <v>1070</v>
      </c>
      <c r="AK2448">
        <v>86057</v>
      </c>
      <c r="AL2448">
        <v>37</v>
      </c>
      <c r="AM2448" t="s">
        <v>1442</v>
      </c>
      <c r="AN2448" t="s">
        <v>1443</v>
      </c>
      <c r="AO2448">
        <v>208080932</v>
      </c>
    </row>
    <row r="2449" spans="1:41">
      <c r="A2449" t="s">
        <v>315</v>
      </c>
      <c r="D2449" t="s">
        <v>316</v>
      </c>
      <c r="E2449">
        <v>69341</v>
      </c>
      <c r="F2449" t="s">
        <v>317</v>
      </c>
      <c r="G2449" t="s">
        <v>318</v>
      </c>
      <c r="H2449" s="105" t="s">
        <v>927</v>
      </c>
      <c r="I2449" t="s">
        <v>928</v>
      </c>
      <c r="J2449" t="s">
        <v>929</v>
      </c>
      <c r="K2449" t="s">
        <v>930</v>
      </c>
      <c r="L2449">
        <v>425579</v>
      </c>
      <c r="M2449">
        <v>19906</v>
      </c>
      <c r="O2449">
        <v>333080</v>
      </c>
      <c r="P2449" t="s">
        <v>1066</v>
      </c>
      <c r="Q2449">
        <v>23953</v>
      </c>
      <c r="R2449">
        <v>152</v>
      </c>
      <c r="S2449">
        <v>23953</v>
      </c>
      <c r="T2449">
        <v>2786</v>
      </c>
      <c r="U2449" t="s">
        <v>328</v>
      </c>
      <c r="W2449">
        <v>1158667035</v>
      </c>
      <c r="X2449" s="76">
        <v>44799</v>
      </c>
      <c r="Y2449" s="76">
        <v>44805</v>
      </c>
      <c r="Z2449" s="76">
        <v>44743</v>
      </c>
      <c r="AA2449" s="76">
        <v>44773</v>
      </c>
      <c r="AB2449">
        <v>2400.15</v>
      </c>
      <c r="AC2449" t="s">
        <v>1067</v>
      </c>
      <c r="AD2449" t="s">
        <v>519</v>
      </c>
      <c r="AE2449" t="s">
        <v>324</v>
      </c>
      <c r="AF2449" t="s">
        <v>1482</v>
      </c>
      <c r="AG2449" t="s">
        <v>1481</v>
      </c>
      <c r="AH2449" t="s">
        <v>329</v>
      </c>
      <c r="AI2449" t="s">
        <v>318</v>
      </c>
      <c r="AJ2449" t="s">
        <v>1070</v>
      </c>
      <c r="AK2449">
        <v>86057</v>
      </c>
      <c r="AL2449">
        <v>34</v>
      </c>
      <c r="AM2449" t="s">
        <v>1436</v>
      </c>
      <c r="AN2449" t="s">
        <v>1437</v>
      </c>
      <c r="AO2449">
        <v>208080902</v>
      </c>
    </row>
    <row r="2450" spans="1:41">
      <c r="A2450" t="s">
        <v>315</v>
      </c>
      <c r="D2450" t="s">
        <v>316</v>
      </c>
      <c r="E2450">
        <v>69341</v>
      </c>
      <c r="F2450" t="s">
        <v>317</v>
      </c>
      <c r="G2450" t="s">
        <v>318</v>
      </c>
      <c r="H2450" s="105" t="s">
        <v>927</v>
      </c>
      <c r="I2450" t="s">
        <v>928</v>
      </c>
      <c r="J2450" t="s">
        <v>929</v>
      </c>
      <c r="K2450" t="s">
        <v>930</v>
      </c>
      <c r="L2450">
        <v>425586</v>
      </c>
      <c r="M2450">
        <v>19906</v>
      </c>
      <c r="O2450">
        <v>333080</v>
      </c>
      <c r="P2450" t="s">
        <v>1066</v>
      </c>
      <c r="Q2450">
        <v>23953</v>
      </c>
      <c r="R2450">
        <v>152</v>
      </c>
      <c r="S2450">
        <v>23953</v>
      </c>
      <c r="T2450">
        <v>2786</v>
      </c>
      <c r="U2450" t="s">
        <v>328</v>
      </c>
      <c r="W2450">
        <v>1158667035</v>
      </c>
      <c r="X2450" s="76">
        <v>44799</v>
      </c>
      <c r="Y2450" s="76">
        <v>44805</v>
      </c>
      <c r="Z2450" s="76">
        <v>44743</v>
      </c>
      <c r="AA2450" s="76">
        <v>44773</v>
      </c>
      <c r="AB2450">
        <v>3103.27</v>
      </c>
      <c r="AC2450" t="s">
        <v>1067</v>
      </c>
      <c r="AD2450" t="s">
        <v>519</v>
      </c>
      <c r="AE2450" t="s">
        <v>324</v>
      </c>
      <c r="AF2450" t="s">
        <v>1482</v>
      </c>
      <c r="AG2450" t="s">
        <v>1481</v>
      </c>
      <c r="AH2450" t="s">
        <v>329</v>
      </c>
      <c r="AI2450" t="s">
        <v>318</v>
      </c>
      <c r="AJ2450" t="s">
        <v>1070</v>
      </c>
      <c r="AK2450">
        <v>86057</v>
      </c>
      <c r="AL2450">
        <v>18</v>
      </c>
      <c r="AM2450" t="s">
        <v>962</v>
      </c>
      <c r="AN2450" t="s">
        <v>963</v>
      </c>
      <c r="AO2450">
        <v>208080978</v>
      </c>
    </row>
    <row r="2451" spans="1:41">
      <c r="A2451" t="s">
        <v>315</v>
      </c>
      <c r="D2451" t="s">
        <v>316</v>
      </c>
      <c r="E2451">
        <v>69341</v>
      </c>
      <c r="F2451" t="s">
        <v>317</v>
      </c>
      <c r="G2451" t="s">
        <v>318</v>
      </c>
      <c r="H2451" s="105" t="s">
        <v>927</v>
      </c>
      <c r="I2451" t="s">
        <v>928</v>
      </c>
      <c r="J2451" t="s">
        <v>929</v>
      </c>
      <c r="K2451" t="s">
        <v>930</v>
      </c>
      <c r="L2451">
        <v>425628</v>
      </c>
      <c r="M2451">
        <v>19968</v>
      </c>
      <c r="O2451">
        <v>333080</v>
      </c>
      <c r="P2451" t="s">
        <v>1066</v>
      </c>
      <c r="Q2451">
        <v>23955</v>
      </c>
      <c r="R2451">
        <v>152</v>
      </c>
      <c r="S2451">
        <v>23955</v>
      </c>
      <c r="T2451">
        <v>2786</v>
      </c>
      <c r="U2451" t="s">
        <v>328</v>
      </c>
      <c r="W2451">
        <v>1158667035</v>
      </c>
      <c r="X2451" s="76">
        <v>44799</v>
      </c>
      <c r="Y2451" s="76">
        <v>44805</v>
      </c>
      <c r="Z2451" s="76">
        <v>44805</v>
      </c>
      <c r="AA2451" s="76">
        <v>44834</v>
      </c>
      <c r="AB2451">
        <v>1136.6300000000001</v>
      </c>
      <c r="AC2451" t="s">
        <v>1067</v>
      </c>
      <c r="AD2451" t="s">
        <v>519</v>
      </c>
      <c r="AE2451" t="s">
        <v>324</v>
      </c>
      <c r="AF2451" t="s">
        <v>1483</v>
      </c>
      <c r="AG2451" t="s">
        <v>1481</v>
      </c>
      <c r="AH2451" t="s">
        <v>329</v>
      </c>
      <c r="AI2451" t="s">
        <v>318</v>
      </c>
      <c r="AJ2451" t="s">
        <v>1070</v>
      </c>
      <c r="AK2451">
        <v>86057</v>
      </c>
      <c r="AL2451">
        <v>33</v>
      </c>
      <c r="AM2451" t="s">
        <v>1446</v>
      </c>
      <c r="AN2451" t="s">
        <v>1447</v>
      </c>
      <c r="AO2451">
        <v>208080896</v>
      </c>
    </row>
    <row r="2452" spans="1:41">
      <c r="A2452" t="s">
        <v>315</v>
      </c>
      <c r="D2452" t="s">
        <v>316</v>
      </c>
      <c r="E2452">
        <v>69341</v>
      </c>
      <c r="F2452" t="s">
        <v>317</v>
      </c>
      <c r="G2452" t="s">
        <v>318</v>
      </c>
      <c r="H2452" s="105" t="s">
        <v>927</v>
      </c>
      <c r="I2452" t="s">
        <v>928</v>
      </c>
      <c r="J2452" t="s">
        <v>929</v>
      </c>
      <c r="K2452" t="s">
        <v>930</v>
      </c>
      <c r="L2452">
        <v>425626</v>
      </c>
      <c r="M2452">
        <v>19968</v>
      </c>
      <c r="O2452">
        <v>333080</v>
      </c>
      <c r="P2452" t="s">
        <v>1066</v>
      </c>
      <c r="Q2452">
        <v>23955</v>
      </c>
      <c r="R2452">
        <v>152</v>
      </c>
      <c r="S2452">
        <v>23955</v>
      </c>
      <c r="T2452">
        <v>2786</v>
      </c>
      <c r="U2452" t="s">
        <v>328</v>
      </c>
      <c r="W2452">
        <v>1158667035</v>
      </c>
      <c r="X2452" s="76">
        <v>44799</v>
      </c>
      <c r="Y2452" s="76">
        <v>44805</v>
      </c>
      <c r="Z2452" s="76">
        <v>44805</v>
      </c>
      <c r="AA2452" s="76">
        <v>44834</v>
      </c>
      <c r="AB2452">
        <v>3803.76</v>
      </c>
      <c r="AC2452" t="s">
        <v>1067</v>
      </c>
      <c r="AD2452" t="s">
        <v>519</v>
      </c>
      <c r="AE2452" t="s">
        <v>324</v>
      </c>
      <c r="AF2452" t="s">
        <v>1483</v>
      </c>
      <c r="AG2452" t="s">
        <v>1481</v>
      </c>
      <c r="AH2452" t="s">
        <v>329</v>
      </c>
      <c r="AI2452" t="s">
        <v>318</v>
      </c>
      <c r="AJ2452" t="s">
        <v>1070</v>
      </c>
      <c r="AK2452">
        <v>86057</v>
      </c>
      <c r="AL2452">
        <v>13</v>
      </c>
      <c r="AM2452" t="s">
        <v>968</v>
      </c>
      <c r="AN2452" t="s">
        <v>969</v>
      </c>
      <c r="AO2452">
        <v>208080873</v>
      </c>
    </row>
    <row r="2453" spans="1:41">
      <c r="A2453" t="s">
        <v>315</v>
      </c>
      <c r="D2453" t="s">
        <v>316</v>
      </c>
      <c r="E2453">
        <v>69341</v>
      </c>
      <c r="F2453" t="s">
        <v>317</v>
      </c>
      <c r="G2453" t="s">
        <v>318</v>
      </c>
      <c r="H2453" s="105" t="s">
        <v>927</v>
      </c>
      <c r="I2453" t="s">
        <v>928</v>
      </c>
      <c r="J2453" t="s">
        <v>929</v>
      </c>
      <c r="K2453" t="s">
        <v>930</v>
      </c>
      <c r="L2453">
        <v>425619</v>
      </c>
      <c r="M2453">
        <v>19937</v>
      </c>
      <c r="O2453">
        <v>333080</v>
      </c>
      <c r="P2453" t="s">
        <v>1066</v>
      </c>
      <c r="Q2453">
        <v>23954</v>
      </c>
      <c r="R2453">
        <v>152</v>
      </c>
      <c r="S2453">
        <v>23954</v>
      </c>
      <c r="T2453">
        <v>2786</v>
      </c>
      <c r="U2453" t="s">
        <v>328</v>
      </c>
      <c r="W2453">
        <v>1158667035</v>
      </c>
      <c r="X2453" s="76">
        <v>44799</v>
      </c>
      <c r="Y2453" s="76">
        <v>44805</v>
      </c>
      <c r="Z2453" s="76">
        <v>44774</v>
      </c>
      <c r="AA2453" s="76">
        <v>44804</v>
      </c>
      <c r="AB2453">
        <v>3166.71</v>
      </c>
      <c r="AC2453" t="s">
        <v>1067</v>
      </c>
      <c r="AD2453" t="s">
        <v>519</v>
      </c>
      <c r="AE2453" t="s">
        <v>324</v>
      </c>
      <c r="AF2453" t="s">
        <v>1480</v>
      </c>
      <c r="AG2453" t="s">
        <v>1481</v>
      </c>
      <c r="AH2453" t="s">
        <v>329</v>
      </c>
      <c r="AI2453" t="s">
        <v>318</v>
      </c>
      <c r="AJ2453" t="s">
        <v>1070</v>
      </c>
      <c r="AK2453">
        <v>86057</v>
      </c>
      <c r="AL2453">
        <v>43</v>
      </c>
      <c r="AM2453" t="s">
        <v>1434</v>
      </c>
      <c r="AN2453" t="s">
        <v>1435</v>
      </c>
      <c r="AO2453">
        <v>208081050</v>
      </c>
    </row>
    <row r="2454" spans="1:41">
      <c r="A2454" t="s">
        <v>315</v>
      </c>
      <c r="D2454" t="s">
        <v>316</v>
      </c>
      <c r="E2454">
        <v>69341</v>
      </c>
      <c r="F2454" t="s">
        <v>317</v>
      </c>
      <c r="G2454" t="s">
        <v>318</v>
      </c>
      <c r="H2454" s="105" t="s">
        <v>927</v>
      </c>
      <c r="I2454" t="s">
        <v>928</v>
      </c>
      <c r="J2454" t="s">
        <v>929</v>
      </c>
      <c r="K2454" t="s">
        <v>930</v>
      </c>
      <c r="L2454">
        <v>425596</v>
      </c>
      <c r="M2454">
        <v>19906</v>
      </c>
      <c r="O2454">
        <v>333080</v>
      </c>
      <c r="P2454" t="s">
        <v>1066</v>
      </c>
      <c r="Q2454">
        <v>23953</v>
      </c>
      <c r="R2454">
        <v>152</v>
      </c>
      <c r="S2454">
        <v>23953</v>
      </c>
      <c r="T2454">
        <v>2786</v>
      </c>
      <c r="U2454" t="s">
        <v>328</v>
      </c>
      <c r="W2454">
        <v>1158667035</v>
      </c>
      <c r="X2454" s="76">
        <v>44799</v>
      </c>
      <c r="Y2454" s="76">
        <v>44805</v>
      </c>
      <c r="Z2454" s="76">
        <v>44743</v>
      </c>
      <c r="AA2454" s="76">
        <v>44773</v>
      </c>
      <c r="AB2454">
        <v>3103.27</v>
      </c>
      <c r="AC2454" t="s">
        <v>1067</v>
      </c>
      <c r="AD2454" t="s">
        <v>519</v>
      </c>
      <c r="AE2454" t="s">
        <v>324</v>
      </c>
      <c r="AF2454" t="s">
        <v>1482</v>
      </c>
      <c r="AG2454" t="s">
        <v>1481</v>
      </c>
      <c r="AH2454" t="s">
        <v>329</v>
      </c>
      <c r="AI2454" t="s">
        <v>318</v>
      </c>
      <c r="AJ2454" t="s">
        <v>1070</v>
      </c>
      <c r="AK2454">
        <v>86057</v>
      </c>
      <c r="AL2454">
        <v>45</v>
      </c>
      <c r="AM2454" t="s">
        <v>1427</v>
      </c>
      <c r="AN2454" t="s">
        <v>1428</v>
      </c>
      <c r="AO2454">
        <v>208081073</v>
      </c>
    </row>
    <row r="2455" spans="1:41">
      <c r="A2455" t="s">
        <v>315</v>
      </c>
      <c r="D2455" t="s">
        <v>316</v>
      </c>
      <c r="E2455">
        <v>69341</v>
      </c>
      <c r="F2455" t="s">
        <v>317</v>
      </c>
      <c r="G2455" t="s">
        <v>318</v>
      </c>
      <c r="H2455" s="105" t="s">
        <v>927</v>
      </c>
      <c r="I2455" t="s">
        <v>928</v>
      </c>
      <c r="J2455" t="s">
        <v>929</v>
      </c>
      <c r="K2455" t="s">
        <v>930</v>
      </c>
      <c r="L2455">
        <v>425602</v>
      </c>
      <c r="M2455">
        <v>19937</v>
      </c>
      <c r="O2455">
        <v>333080</v>
      </c>
      <c r="P2455" t="s">
        <v>1066</v>
      </c>
      <c r="Q2455">
        <v>23954</v>
      </c>
      <c r="R2455">
        <v>152</v>
      </c>
      <c r="S2455">
        <v>23954</v>
      </c>
      <c r="T2455">
        <v>2786</v>
      </c>
      <c r="U2455" t="s">
        <v>328</v>
      </c>
      <c r="W2455">
        <v>1158667035</v>
      </c>
      <c r="X2455" s="76">
        <v>44799</v>
      </c>
      <c r="Y2455" s="76">
        <v>44805</v>
      </c>
      <c r="Z2455" s="76">
        <v>44774</v>
      </c>
      <c r="AA2455" s="76">
        <v>44804</v>
      </c>
      <c r="AB2455">
        <v>3166.71</v>
      </c>
      <c r="AC2455" t="s">
        <v>1067</v>
      </c>
      <c r="AD2455" t="s">
        <v>519</v>
      </c>
      <c r="AE2455" t="s">
        <v>324</v>
      </c>
      <c r="AF2455" t="s">
        <v>1480</v>
      </c>
      <c r="AG2455" t="s">
        <v>1481</v>
      </c>
      <c r="AH2455" t="s">
        <v>329</v>
      </c>
      <c r="AI2455" t="s">
        <v>318</v>
      </c>
      <c r="AJ2455" t="s">
        <v>1070</v>
      </c>
      <c r="AK2455">
        <v>86057</v>
      </c>
      <c r="AL2455">
        <v>20</v>
      </c>
      <c r="AM2455" t="s">
        <v>952</v>
      </c>
      <c r="AN2455" t="s">
        <v>953</v>
      </c>
      <c r="AO2455">
        <v>208080880</v>
      </c>
    </row>
    <row r="2456" spans="1:41">
      <c r="A2456" t="s">
        <v>315</v>
      </c>
      <c r="D2456" t="s">
        <v>316</v>
      </c>
      <c r="E2456">
        <v>69341</v>
      </c>
      <c r="F2456" t="s">
        <v>317</v>
      </c>
      <c r="G2456" t="s">
        <v>318</v>
      </c>
      <c r="H2456" s="105" t="s">
        <v>927</v>
      </c>
      <c r="I2456" t="s">
        <v>928</v>
      </c>
      <c r="J2456" t="s">
        <v>929</v>
      </c>
      <c r="K2456" t="s">
        <v>930</v>
      </c>
      <c r="L2456">
        <v>425588</v>
      </c>
      <c r="M2456">
        <v>19906</v>
      </c>
      <c r="O2456">
        <v>333080</v>
      </c>
      <c r="P2456" t="s">
        <v>1066</v>
      </c>
      <c r="Q2456">
        <v>23953</v>
      </c>
      <c r="R2456">
        <v>152</v>
      </c>
      <c r="S2456">
        <v>23953</v>
      </c>
      <c r="T2456">
        <v>2786</v>
      </c>
      <c r="U2456" t="s">
        <v>328</v>
      </c>
      <c r="W2456">
        <v>1158667035</v>
      </c>
      <c r="X2456" s="76">
        <v>44799</v>
      </c>
      <c r="Y2456" s="76">
        <v>44805</v>
      </c>
      <c r="Z2456" s="76">
        <v>44743</v>
      </c>
      <c r="AA2456" s="76">
        <v>44773</v>
      </c>
      <c r="AB2456">
        <v>3103.27</v>
      </c>
      <c r="AC2456" t="s">
        <v>1067</v>
      </c>
      <c r="AD2456" t="s">
        <v>519</v>
      </c>
      <c r="AE2456" t="s">
        <v>324</v>
      </c>
      <c r="AF2456" t="s">
        <v>1482</v>
      </c>
      <c r="AG2456" t="s">
        <v>1481</v>
      </c>
      <c r="AH2456" t="s">
        <v>329</v>
      </c>
      <c r="AI2456" t="s">
        <v>318</v>
      </c>
      <c r="AJ2456" t="s">
        <v>1070</v>
      </c>
      <c r="AK2456">
        <v>86057</v>
      </c>
      <c r="AL2456">
        <v>40</v>
      </c>
      <c r="AM2456" t="s">
        <v>1450</v>
      </c>
      <c r="AN2456" t="s">
        <v>1451</v>
      </c>
      <c r="AO2456">
        <v>208080992</v>
      </c>
    </row>
    <row r="2457" spans="1:41">
      <c r="A2457" t="s">
        <v>315</v>
      </c>
      <c r="D2457" t="s">
        <v>316</v>
      </c>
      <c r="E2457">
        <v>69341</v>
      </c>
      <c r="F2457" t="s">
        <v>317</v>
      </c>
      <c r="G2457" t="s">
        <v>318</v>
      </c>
      <c r="H2457" s="105" t="s">
        <v>927</v>
      </c>
      <c r="I2457" t="s">
        <v>928</v>
      </c>
      <c r="J2457" t="s">
        <v>929</v>
      </c>
      <c r="K2457" t="s">
        <v>930</v>
      </c>
      <c r="L2457">
        <v>425592</v>
      </c>
      <c r="M2457">
        <v>19906</v>
      </c>
      <c r="O2457">
        <v>333080</v>
      </c>
      <c r="P2457" t="s">
        <v>1066</v>
      </c>
      <c r="Q2457">
        <v>23953</v>
      </c>
      <c r="R2457">
        <v>152</v>
      </c>
      <c r="S2457">
        <v>23953</v>
      </c>
      <c r="T2457">
        <v>2786</v>
      </c>
      <c r="U2457" t="s">
        <v>328</v>
      </c>
      <c r="W2457">
        <v>1158667035</v>
      </c>
      <c r="X2457" s="76">
        <v>44799</v>
      </c>
      <c r="Y2457" s="76">
        <v>44805</v>
      </c>
      <c r="Z2457" s="76">
        <v>44743</v>
      </c>
      <c r="AA2457" s="76">
        <v>44773</v>
      </c>
      <c r="AB2457">
        <v>3140.28</v>
      </c>
      <c r="AC2457" t="s">
        <v>1067</v>
      </c>
      <c r="AD2457" t="s">
        <v>519</v>
      </c>
      <c r="AE2457" t="s">
        <v>324</v>
      </c>
      <c r="AF2457" t="s">
        <v>1482</v>
      </c>
      <c r="AG2457" t="s">
        <v>1481</v>
      </c>
      <c r="AH2457" t="s">
        <v>329</v>
      </c>
      <c r="AI2457" t="s">
        <v>318</v>
      </c>
      <c r="AJ2457" t="s">
        <v>1070</v>
      </c>
      <c r="AK2457">
        <v>86057</v>
      </c>
      <c r="AL2457">
        <v>19</v>
      </c>
      <c r="AM2457" t="s">
        <v>942</v>
      </c>
      <c r="AN2457" t="s">
        <v>943</v>
      </c>
      <c r="AO2457">
        <v>208081036</v>
      </c>
    </row>
    <row r="2458" spans="1:41">
      <c r="A2458" t="s">
        <v>315</v>
      </c>
      <c r="D2458" t="s">
        <v>316</v>
      </c>
      <c r="E2458">
        <v>69341</v>
      </c>
      <c r="F2458" t="s">
        <v>317</v>
      </c>
      <c r="G2458" t="s">
        <v>318</v>
      </c>
      <c r="H2458" s="105" t="s">
        <v>927</v>
      </c>
      <c r="I2458" t="s">
        <v>928</v>
      </c>
      <c r="J2458" t="s">
        <v>929</v>
      </c>
      <c r="K2458" t="s">
        <v>930</v>
      </c>
      <c r="L2458">
        <v>425634</v>
      </c>
      <c r="M2458">
        <v>19968</v>
      </c>
      <c r="O2458">
        <v>333080</v>
      </c>
      <c r="P2458" t="s">
        <v>1066</v>
      </c>
      <c r="Q2458">
        <v>23955</v>
      </c>
      <c r="R2458">
        <v>152</v>
      </c>
      <c r="S2458">
        <v>23955</v>
      </c>
      <c r="T2458">
        <v>2786</v>
      </c>
      <c r="U2458" t="s">
        <v>328</v>
      </c>
      <c r="W2458">
        <v>1158667035</v>
      </c>
      <c r="X2458" s="76">
        <v>44799</v>
      </c>
      <c r="Y2458" s="76">
        <v>44805</v>
      </c>
      <c r="Z2458" s="76">
        <v>44805</v>
      </c>
      <c r="AA2458" s="76">
        <v>44834</v>
      </c>
      <c r="AB2458">
        <v>3103.27</v>
      </c>
      <c r="AC2458" t="s">
        <v>1067</v>
      </c>
      <c r="AD2458" t="s">
        <v>519</v>
      </c>
      <c r="AE2458" t="s">
        <v>324</v>
      </c>
      <c r="AF2458" t="s">
        <v>1483</v>
      </c>
      <c r="AG2458" t="s">
        <v>1481</v>
      </c>
      <c r="AH2458" t="s">
        <v>329</v>
      </c>
      <c r="AI2458" t="s">
        <v>318</v>
      </c>
      <c r="AJ2458" t="s">
        <v>1070</v>
      </c>
      <c r="AK2458">
        <v>86057</v>
      </c>
      <c r="AL2458">
        <v>39</v>
      </c>
      <c r="AM2458" t="s">
        <v>1432</v>
      </c>
      <c r="AN2458" t="s">
        <v>1433</v>
      </c>
      <c r="AO2458">
        <v>208080955</v>
      </c>
    </row>
    <row r="2459" spans="1:41">
      <c r="A2459" t="s">
        <v>315</v>
      </c>
      <c r="D2459" t="s">
        <v>316</v>
      </c>
      <c r="E2459">
        <v>69341</v>
      </c>
      <c r="F2459" t="s">
        <v>317</v>
      </c>
      <c r="G2459" t="s">
        <v>318</v>
      </c>
      <c r="H2459" s="105" t="s">
        <v>927</v>
      </c>
      <c r="I2459" t="s">
        <v>928</v>
      </c>
      <c r="J2459" t="s">
        <v>929</v>
      </c>
      <c r="K2459" t="s">
        <v>930</v>
      </c>
      <c r="L2459">
        <v>425645</v>
      </c>
      <c r="M2459">
        <v>19968</v>
      </c>
      <c r="O2459">
        <v>333080</v>
      </c>
      <c r="P2459" t="s">
        <v>1066</v>
      </c>
      <c r="Q2459">
        <v>23955</v>
      </c>
      <c r="R2459">
        <v>152</v>
      </c>
      <c r="S2459">
        <v>23955</v>
      </c>
      <c r="T2459">
        <v>2786</v>
      </c>
      <c r="U2459" t="s">
        <v>328</v>
      </c>
      <c r="W2459">
        <v>1158667035</v>
      </c>
      <c r="X2459" s="76">
        <v>44799</v>
      </c>
      <c r="Y2459" s="76">
        <v>44805</v>
      </c>
      <c r="Z2459" s="76">
        <v>44805</v>
      </c>
      <c r="AA2459" s="76">
        <v>44834</v>
      </c>
      <c r="AB2459">
        <v>3103.27</v>
      </c>
      <c r="AC2459" t="s">
        <v>1067</v>
      </c>
      <c r="AD2459" t="s">
        <v>519</v>
      </c>
      <c r="AE2459" t="s">
        <v>324</v>
      </c>
      <c r="AF2459" t="s">
        <v>1483</v>
      </c>
      <c r="AG2459" t="s">
        <v>1481</v>
      </c>
      <c r="AH2459" t="s">
        <v>329</v>
      </c>
      <c r="AI2459" t="s">
        <v>318</v>
      </c>
      <c r="AJ2459" t="s">
        <v>1070</v>
      </c>
      <c r="AK2459">
        <v>86057</v>
      </c>
      <c r="AL2459">
        <v>44</v>
      </c>
      <c r="AM2459" t="s">
        <v>1448</v>
      </c>
      <c r="AN2459" t="s">
        <v>1449</v>
      </c>
      <c r="AO2459">
        <v>208081066</v>
      </c>
    </row>
    <row r="2460" spans="1:41">
      <c r="A2460" t="s">
        <v>315</v>
      </c>
      <c r="D2460" t="s">
        <v>316</v>
      </c>
      <c r="E2460">
        <v>69341</v>
      </c>
      <c r="F2460" t="s">
        <v>317</v>
      </c>
      <c r="G2460" t="s">
        <v>318</v>
      </c>
      <c r="H2460" s="105" t="s">
        <v>927</v>
      </c>
      <c r="I2460" t="s">
        <v>928</v>
      </c>
      <c r="J2460" t="s">
        <v>929</v>
      </c>
      <c r="K2460" t="s">
        <v>930</v>
      </c>
      <c r="L2460">
        <v>425621</v>
      </c>
      <c r="M2460">
        <v>19937</v>
      </c>
      <c r="O2460">
        <v>333080</v>
      </c>
      <c r="P2460" t="s">
        <v>1066</v>
      </c>
      <c r="Q2460">
        <v>23954</v>
      </c>
      <c r="R2460">
        <v>152</v>
      </c>
      <c r="S2460">
        <v>23954</v>
      </c>
      <c r="T2460">
        <v>2786</v>
      </c>
      <c r="U2460" t="s">
        <v>328</v>
      </c>
      <c r="W2460">
        <v>1158667035</v>
      </c>
      <c r="X2460" s="76">
        <v>44799</v>
      </c>
      <c r="Y2460" s="76">
        <v>44805</v>
      </c>
      <c r="Z2460" s="76">
        <v>44774</v>
      </c>
      <c r="AA2460" s="76">
        <v>44804</v>
      </c>
      <c r="AB2460">
        <v>3103.27</v>
      </c>
      <c r="AC2460" t="s">
        <v>1067</v>
      </c>
      <c r="AD2460" t="s">
        <v>519</v>
      </c>
      <c r="AE2460" t="s">
        <v>324</v>
      </c>
      <c r="AF2460" t="s">
        <v>1480</v>
      </c>
      <c r="AG2460" t="s">
        <v>1481</v>
      </c>
      <c r="AH2460" t="s">
        <v>329</v>
      </c>
      <c r="AI2460" t="s">
        <v>318</v>
      </c>
      <c r="AJ2460" t="s">
        <v>1070</v>
      </c>
      <c r="AK2460">
        <v>86057</v>
      </c>
      <c r="AL2460">
        <v>45</v>
      </c>
      <c r="AM2460" t="s">
        <v>1427</v>
      </c>
      <c r="AN2460" t="s">
        <v>1428</v>
      </c>
      <c r="AO2460">
        <v>208081073</v>
      </c>
    </row>
    <row r="2461" spans="1:41">
      <c r="A2461" t="s">
        <v>315</v>
      </c>
      <c r="D2461" t="s">
        <v>316</v>
      </c>
      <c r="E2461">
        <v>69341</v>
      </c>
      <c r="F2461" t="s">
        <v>317</v>
      </c>
      <c r="G2461" t="s">
        <v>318</v>
      </c>
      <c r="H2461" s="105" t="s">
        <v>927</v>
      </c>
      <c r="I2461" t="s">
        <v>928</v>
      </c>
      <c r="J2461" t="s">
        <v>929</v>
      </c>
      <c r="K2461" t="s">
        <v>930</v>
      </c>
      <c r="L2461">
        <v>425587</v>
      </c>
      <c r="M2461">
        <v>19906</v>
      </c>
      <c r="O2461">
        <v>333080</v>
      </c>
      <c r="P2461" t="s">
        <v>1066</v>
      </c>
      <c r="Q2461">
        <v>23953</v>
      </c>
      <c r="R2461">
        <v>152</v>
      </c>
      <c r="S2461">
        <v>23953</v>
      </c>
      <c r="T2461">
        <v>2786</v>
      </c>
      <c r="U2461" t="s">
        <v>328</v>
      </c>
      <c r="W2461">
        <v>1158667035</v>
      </c>
      <c r="X2461" s="76">
        <v>44799</v>
      </c>
      <c r="Y2461" s="76">
        <v>44805</v>
      </c>
      <c r="Z2461" s="76">
        <v>44743</v>
      </c>
      <c r="AA2461" s="76">
        <v>44773</v>
      </c>
      <c r="AB2461">
        <v>3008.11</v>
      </c>
      <c r="AC2461" t="s">
        <v>1067</v>
      </c>
      <c r="AD2461" t="s">
        <v>519</v>
      </c>
      <c r="AE2461" t="s">
        <v>324</v>
      </c>
      <c r="AF2461" t="s">
        <v>1482</v>
      </c>
      <c r="AG2461" t="s">
        <v>1481</v>
      </c>
      <c r="AH2461" t="s">
        <v>329</v>
      </c>
      <c r="AI2461" t="s">
        <v>318</v>
      </c>
      <c r="AJ2461" t="s">
        <v>1070</v>
      </c>
      <c r="AK2461">
        <v>86057</v>
      </c>
      <c r="AL2461">
        <v>12</v>
      </c>
      <c r="AM2461" t="s">
        <v>974</v>
      </c>
      <c r="AN2461" t="s">
        <v>975</v>
      </c>
      <c r="AO2461">
        <v>208080985</v>
      </c>
    </row>
    <row r="2462" spans="1:41">
      <c r="A2462" t="s">
        <v>315</v>
      </c>
      <c r="D2462" t="s">
        <v>316</v>
      </c>
      <c r="E2462">
        <v>69341</v>
      </c>
      <c r="F2462" t="s">
        <v>317</v>
      </c>
      <c r="G2462" t="s">
        <v>318</v>
      </c>
      <c r="H2462" s="105" t="s">
        <v>927</v>
      </c>
      <c r="I2462" t="s">
        <v>928</v>
      </c>
      <c r="J2462" t="s">
        <v>929</v>
      </c>
      <c r="K2462" t="s">
        <v>930</v>
      </c>
      <c r="L2462">
        <v>425640</v>
      </c>
      <c r="M2462">
        <v>19968</v>
      </c>
      <c r="O2462">
        <v>333080</v>
      </c>
      <c r="P2462" t="s">
        <v>1066</v>
      </c>
      <c r="Q2462">
        <v>23955</v>
      </c>
      <c r="R2462">
        <v>152</v>
      </c>
      <c r="S2462">
        <v>23955</v>
      </c>
      <c r="T2462">
        <v>2786</v>
      </c>
      <c r="U2462" t="s">
        <v>328</v>
      </c>
      <c r="W2462">
        <v>1158667035</v>
      </c>
      <c r="X2462" s="76">
        <v>44799</v>
      </c>
      <c r="Y2462" s="76">
        <v>44805</v>
      </c>
      <c r="Z2462" s="76">
        <v>44805</v>
      </c>
      <c r="AA2462" s="76">
        <v>44834</v>
      </c>
      <c r="AB2462">
        <v>3103.27</v>
      </c>
      <c r="AC2462" t="s">
        <v>1067</v>
      </c>
      <c r="AD2462" t="s">
        <v>519</v>
      </c>
      <c r="AE2462" t="s">
        <v>324</v>
      </c>
      <c r="AF2462" t="s">
        <v>1483</v>
      </c>
      <c r="AG2462" t="s">
        <v>1481</v>
      </c>
      <c r="AH2462" t="s">
        <v>329</v>
      </c>
      <c r="AI2462" t="s">
        <v>318</v>
      </c>
      <c r="AJ2462" t="s">
        <v>1070</v>
      </c>
      <c r="AK2462">
        <v>86057</v>
      </c>
      <c r="AL2462">
        <v>41</v>
      </c>
      <c r="AM2462" t="s">
        <v>1438</v>
      </c>
      <c r="AN2462" t="s">
        <v>1439</v>
      </c>
      <c r="AO2462">
        <v>208081013</v>
      </c>
    </row>
    <row r="2463" spans="1:41">
      <c r="A2463" t="s">
        <v>315</v>
      </c>
      <c r="D2463" t="s">
        <v>316</v>
      </c>
      <c r="E2463">
        <v>69341</v>
      </c>
      <c r="F2463" t="s">
        <v>317</v>
      </c>
      <c r="G2463" t="s">
        <v>318</v>
      </c>
      <c r="H2463" s="105" t="s">
        <v>927</v>
      </c>
      <c r="I2463" t="s">
        <v>928</v>
      </c>
      <c r="J2463" t="s">
        <v>929</v>
      </c>
      <c r="K2463" t="s">
        <v>930</v>
      </c>
      <c r="L2463">
        <v>425633</v>
      </c>
      <c r="M2463">
        <v>19968</v>
      </c>
      <c r="O2463">
        <v>333080</v>
      </c>
      <c r="P2463" t="s">
        <v>1066</v>
      </c>
      <c r="Q2463">
        <v>23955</v>
      </c>
      <c r="R2463">
        <v>152</v>
      </c>
      <c r="S2463">
        <v>23955</v>
      </c>
      <c r="T2463">
        <v>2786</v>
      </c>
      <c r="U2463" t="s">
        <v>328</v>
      </c>
      <c r="W2463">
        <v>1158667035</v>
      </c>
      <c r="X2463" s="76">
        <v>44799</v>
      </c>
      <c r="Y2463" s="76">
        <v>44805</v>
      </c>
      <c r="Z2463" s="76">
        <v>44805</v>
      </c>
      <c r="AA2463" s="76">
        <v>44834</v>
      </c>
      <c r="AB2463">
        <v>3103.27</v>
      </c>
      <c r="AC2463" t="s">
        <v>1067</v>
      </c>
      <c r="AD2463" t="s">
        <v>519</v>
      </c>
      <c r="AE2463" t="s">
        <v>324</v>
      </c>
      <c r="AF2463" t="s">
        <v>1483</v>
      </c>
      <c r="AG2463" t="s">
        <v>1481</v>
      </c>
      <c r="AH2463" t="s">
        <v>329</v>
      </c>
      <c r="AI2463" t="s">
        <v>318</v>
      </c>
      <c r="AJ2463" t="s">
        <v>1070</v>
      </c>
      <c r="AK2463">
        <v>86057</v>
      </c>
      <c r="AL2463">
        <v>38</v>
      </c>
      <c r="AM2463" t="s">
        <v>1440</v>
      </c>
      <c r="AN2463" t="s">
        <v>1441</v>
      </c>
      <c r="AO2463">
        <v>208080948</v>
      </c>
    </row>
    <row r="2464" spans="1:41">
      <c r="A2464" t="s">
        <v>315</v>
      </c>
      <c r="D2464" t="s">
        <v>316</v>
      </c>
      <c r="E2464">
        <v>69341</v>
      </c>
      <c r="F2464" t="s">
        <v>317</v>
      </c>
      <c r="G2464" t="s">
        <v>318</v>
      </c>
      <c r="H2464" s="105" t="s">
        <v>927</v>
      </c>
      <c r="I2464" t="s">
        <v>928</v>
      </c>
      <c r="J2464" t="s">
        <v>929</v>
      </c>
      <c r="K2464" t="s">
        <v>930</v>
      </c>
      <c r="L2464">
        <v>425591</v>
      </c>
      <c r="M2464">
        <v>19906</v>
      </c>
      <c r="O2464">
        <v>333080</v>
      </c>
      <c r="P2464" t="s">
        <v>1066</v>
      </c>
      <c r="Q2464">
        <v>23953</v>
      </c>
      <c r="R2464">
        <v>152</v>
      </c>
      <c r="S2464">
        <v>23953</v>
      </c>
      <c r="T2464">
        <v>2786</v>
      </c>
      <c r="U2464" t="s">
        <v>328</v>
      </c>
      <c r="W2464">
        <v>1158667035</v>
      </c>
      <c r="X2464" s="76">
        <v>44799</v>
      </c>
      <c r="Y2464" s="76">
        <v>44805</v>
      </c>
      <c r="Z2464" s="76">
        <v>44743</v>
      </c>
      <c r="AA2464" s="76">
        <v>44773</v>
      </c>
      <c r="AB2464">
        <v>1136.6300000000001</v>
      </c>
      <c r="AC2464" t="s">
        <v>1067</v>
      </c>
      <c r="AD2464" t="s">
        <v>519</v>
      </c>
      <c r="AE2464" t="s">
        <v>324</v>
      </c>
      <c r="AF2464" t="s">
        <v>1482</v>
      </c>
      <c r="AG2464" t="s">
        <v>1481</v>
      </c>
      <c r="AH2464" t="s">
        <v>329</v>
      </c>
      <c r="AI2464" t="s">
        <v>318</v>
      </c>
      <c r="AJ2464" t="s">
        <v>1070</v>
      </c>
      <c r="AK2464">
        <v>86057</v>
      </c>
      <c r="AL2464">
        <v>11</v>
      </c>
      <c r="AM2464" t="s">
        <v>958</v>
      </c>
      <c r="AN2464" t="s">
        <v>959</v>
      </c>
      <c r="AO2464">
        <v>208081020</v>
      </c>
    </row>
    <row r="2465" spans="1:41">
      <c r="A2465" t="s">
        <v>315</v>
      </c>
      <c r="D2465" t="s">
        <v>316</v>
      </c>
      <c r="E2465">
        <v>69341</v>
      </c>
      <c r="F2465" t="s">
        <v>317</v>
      </c>
      <c r="G2465" t="s">
        <v>318</v>
      </c>
      <c r="H2465" s="105" t="s">
        <v>927</v>
      </c>
      <c r="I2465" t="s">
        <v>928</v>
      </c>
      <c r="J2465" t="s">
        <v>929</v>
      </c>
      <c r="K2465" t="s">
        <v>930</v>
      </c>
      <c r="L2465">
        <v>425614</v>
      </c>
      <c r="M2465">
        <v>19937</v>
      </c>
      <c r="O2465">
        <v>333080</v>
      </c>
      <c r="P2465" t="s">
        <v>1066</v>
      </c>
      <c r="Q2465">
        <v>23954</v>
      </c>
      <c r="R2465">
        <v>152</v>
      </c>
      <c r="S2465">
        <v>23954</v>
      </c>
      <c r="T2465">
        <v>2786</v>
      </c>
      <c r="U2465" t="s">
        <v>328</v>
      </c>
      <c r="W2465">
        <v>1158667035</v>
      </c>
      <c r="X2465" s="76">
        <v>44799</v>
      </c>
      <c r="Y2465" s="76">
        <v>44805</v>
      </c>
      <c r="Z2465" s="76">
        <v>44774</v>
      </c>
      <c r="AA2465" s="76">
        <v>44804</v>
      </c>
      <c r="AB2465">
        <v>3103.27</v>
      </c>
      <c r="AC2465" t="s">
        <v>1067</v>
      </c>
      <c r="AD2465" t="s">
        <v>519</v>
      </c>
      <c r="AE2465" t="s">
        <v>324</v>
      </c>
      <c r="AF2465" t="s">
        <v>1480</v>
      </c>
      <c r="AG2465" t="s">
        <v>1481</v>
      </c>
      <c r="AH2465" t="s">
        <v>329</v>
      </c>
      <c r="AI2465" t="s">
        <v>318</v>
      </c>
      <c r="AJ2465" t="s">
        <v>1070</v>
      </c>
      <c r="AK2465">
        <v>86057</v>
      </c>
      <c r="AL2465">
        <v>15</v>
      </c>
      <c r="AM2465" t="s">
        <v>934</v>
      </c>
      <c r="AN2465" t="s">
        <v>935</v>
      </c>
      <c r="AO2465">
        <v>208081006</v>
      </c>
    </row>
    <row r="2466" spans="1:41">
      <c r="A2466" t="s">
        <v>315</v>
      </c>
      <c r="D2466" t="s">
        <v>316</v>
      </c>
      <c r="E2466">
        <v>69341</v>
      </c>
      <c r="F2466" t="s">
        <v>317</v>
      </c>
      <c r="G2466" t="s">
        <v>318</v>
      </c>
      <c r="H2466" s="105" t="s">
        <v>927</v>
      </c>
      <c r="I2466" t="s">
        <v>928</v>
      </c>
      <c r="J2466" t="s">
        <v>929</v>
      </c>
      <c r="K2466" t="s">
        <v>930</v>
      </c>
      <c r="L2466">
        <v>425625</v>
      </c>
      <c r="M2466">
        <v>19968</v>
      </c>
      <c r="O2466">
        <v>333080</v>
      </c>
      <c r="P2466" t="s">
        <v>1066</v>
      </c>
      <c r="Q2466">
        <v>23955</v>
      </c>
      <c r="R2466">
        <v>152</v>
      </c>
      <c r="S2466">
        <v>23955</v>
      </c>
      <c r="T2466">
        <v>2786</v>
      </c>
      <c r="U2466" t="s">
        <v>328</v>
      </c>
      <c r="W2466">
        <v>1158667035</v>
      </c>
      <c r="X2466" s="76">
        <v>44799</v>
      </c>
      <c r="Y2466" s="76">
        <v>44805</v>
      </c>
      <c r="Z2466" s="76">
        <v>44805</v>
      </c>
      <c r="AA2466" s="76">
        <v>44834</v>
      </c>
      <c r="AB2466">
        <v>3103.27</v>
      </c>
      <c r="AC2466" t="s">
        <v>1067</v>
      </c>
      <c r="AD2466" t="s">
        <v>519</v>
      </c>
      <c r="AE2466" t="s">
        <v>324</v>
      </c>
      <c r="AF2466" t="s">
        <v>1483</v>
      </c>
      <c r="AG2466" t="s">
        <v>1481</v>
      </c>
      <c r="AH2466" t="s">
        <v>329</v>
      </c>
      <c r="AI2466" t="s">
        <v>318</v>
      </c>
      <c r="AJ2466" t="s">
        <v>1070</v>
      </c>
      <c r="AK2466">
        <v>86057</v>
      </c>
      <c r="AL2466">
        <v>16</v>
      </c>
      <c r="AM2466" t="s">
        <v>960</v>
      </c>
      <c r="AN2466" t="s">
        <v>961</v>
      </c>
      <c r="AO2466">
        <v>208080866</v>
      </c>
    </row>
    <row r="2467" spans="1:41">
      <c r="A2467" t="s">
        <v>315</v>
      </c>
      <c r="D2467" t="s">
        <v>316</v>
      </c>
      <c r="E2467">
        <v>69341</v>
      </c>
      <c r="F2467" t="s">
        <v>317</v>
      </c>
      <c r="G2467" t="s">
        <v>318</v>
      </c>
      <c r="H2467" s="105" t="s">
        <v>927</v>
      </c>
      <c r="I2467" t="s">
        <v>928</v>
      </c>
      <c r="J2467" t="s">
        <v>929</v>
      </c>
      <c r="K2467" t="s">
        <v>930</v>
      </c>
      <c r="L2467">
        <v>425593</v>
      </c>
      <c r="M2467">
        <v>19906</v>
      </c>
      <c r="O2467">
        <v>333080</v>
      </c>
      <c r="P2467" t="s">
        <v>1066</v>
      </c>
      <c r="Q2467">
        <v>23953</v>
      </c>
      <c r="R2467">
        <v>152</v>
      </c>
      <c r="S2467">
        <v>23953</v>
      </c>
      <c r="T2467">
        <v>2786</v>
      </c>
      <c r="U2467" t="s">
        <v>328</v>
      </c>
      <c r="W2467">
        <v>1158667035</v>
      </c>
      <c r="X2467" s="76">
        <v>44799</v>
      </c>
      <c r="Y2467" s="76">
        <v>44805</v>
      </c>
      <c r="Z2467" s="76">
        <v>44743</v>
      </c>
      <c r="AA2467" s="76">
        <v>44773</v>
      </c>
      <c r="AB2467">
        <v>3103.27</v>
      </c>
      <c r="AC2467" t="s">
        <v>1067</v>
      </c>
      <c r="AD2467" t="s">
        <v>519</v>
      </c>
      <c r="AE2467" t="s">
        <v>324</v>
      </c>
      <c r="AF2467" t="s">
        <v>1482</v>
      </c>
      <c r="AG2467" t="s">
        <v>1481</v>
      </c>
      <c r="AH2467" t="s">
        <v>329</v>
      </c>
      <c r="AI2467" t="s">
        <v>318</v>
      </c>
      <c r="AJ2467" t="s">
        <v>1070</v>
      </c>
      <c r="AK2467">
        <v>86057</v>
      </c>
      <c r="AL2467">
        <v>42</v>
      </c>
      <c r="AM2467" t="s">
        <v>1107</v>
      </c>
      <c r="AN2467" t="s">
        <v>1431</v>
      </c>
      <c r="AO2467">
        <v>208081043</v>
      </c>
    </row>
    <row r="2468" spans="1:41">
      <c r="A2468" t="s">
        <v>315</v>
      </c>
      <c r="D2468" t="s">
        <v>316</v>
      </c>
      <c r="E2468">
        <v>69341</v>
      </c>
      <c r="F2468" t="s">
        <v>317</v>
      </c>
      <c r="G2468" t="s">
        <v>318</v>
      </c>
      <c r="H2468" s="105" t="s">
        <v>927</v>
      </c>
      <c r="I2468" t="s">
        <v>928</v>
      </c>
      <c r="J2468" t="s">
        <v>929</v>
      </c>
      <c r="K2468" t="s">
        <v>930</v>
      </c>
      <c r="L2468">
        <v>425608</v>
      </c>
      <c r="M2468">
        <v>19937</v>
      </c>
      <c r="O2468">
        <v>333080</v>
      </c>
      <c r="P2468" t="s">
        <v>1066</v>
      </c>
      <c r="Q2468">
        <v>23954</v>
      </c>
      <c r="R2468">
        <v>152</v>
      </c>
      <c r="S2468">
        <v>23954</v>
      </c>
      <c r="T2468">
        <v>2786</v>
      </c>
      <c r="U2468" t="s">
        <v>328</v>
      </c>
      <c r="W2468">
        <v>1158667035</v>
      </c>
      <c r="X2468" s="76">
        <v>44799</v>
      </c>
      <c r="Y2468" s="76">
        <v>44805</v>
      </c>
      <c r="Z2468" s="76">
        <v>44774</v>
      </c>
      <c r="AA2468" s="76">
        <v>44804</v>
      </c>
      <c r="AB2468">
        <v>3103.27</v>
      </c>
      <c r="AC2468" t="s">
        <v>1067</v>
      </c>
      <c r="AD2468" t="s">
        <v>519</v>
      </c>
      <c r="AE2468" t="s">
        <v>324</v>
      </c>
      <c r="AF2468" t="s">
        <v>1480</v>
      </c>
      <c r="AG2468" t="s">
        <v>1481</v>
      </c>
      <c r="AH2468" t="s">
        <v>329</v>
      </c>
      <c r="AI2468" t="s">
        <v>318</v>
      </c>
      <c r="AJ2468" t="s">
        <v>1070</v>
      </c>
      <c r="AK2468">
        <v>86057</v>
      </c>
      <c r="AL2468">
        <v>38</v>
      </c>
      <c r="AM2468" t="s">
        <v>1440</v>
      </c>
      <c r="AN2468" t="s">
        <v>1441</v>
      </c>
      <c r="AO2468">
        <v>208080948</v>
      </c>
    </row>
    <row r="2469" spans="1:41">
      <c r="A2469" t="s">
        <v>315</v>
      </c>
      <c r="D2469" t="s">
        <v>316</v>
      </c>
      <c r="E2469">
        <v>69341</v>
      </c>
      <c r="F2469" t="s">
        <v>317</v>
      </c>
      <c r="G2469" t="s">
        <v>318</v>
      </c>
      <c r="H2469" s="105" t="s">
        <v>927</v>
      </c>
      <c r="I2469" t="s">
        <v>928</v>
      </c>
      <c r="J2469" t="s">
        <v>929</v>
      </c>
      <c r="K2469" t="s">
        <v>930</v>
      </c>
      <c r="L2469">
        <v>425631</v>
      </c>
      <c r="M2469">
        <v>19968</v>
      </c>
      <c r="O2469">
        <v>333080</v>
      </c>
      <c r="P2469" t="s">
        <v>1066</v>
      </c>
      <c r="Q2469">
        <v>23955</v>
      </c>
      <c r="R2469">
        <v>152</v>
      </c>
      <c r="S2469">
        <v>23955</v>
      </c>
      <c r="T2469">
        <v>2786</v>
      </c>
      <c r="U2469" t="s">
        <v>328</v>
      </c>
      <c r="W2469">
        <v>1158667035</v>
      </c>
      <c r="X2469" s="76">
        <v>44799</v>
      </c>
      <c r="Y2469" s="76">
        <v>44805</v>
      </c>
      <c r="Z2469" s="76">
        <v>44805</v>
      </c>
      <c r="AA2469" s="76">
        <v>44834</v>
      </c>
      <c r="AB2469">
        <v>1136.6300000000001</v>
      </c>
      <c r="AC2469" t="s">
        <v>1067</v>
      </c>
      <c r="AD2469" t="s">
        <v>519</v>
      </c>
      <c r="AE2469" t="s">
        <v>324</v>
      </c>
      <c r="AF2469" t="s">
        <v>1483</v>
      </c>
      <c r="AG2469" t="s">
        <v>1481</v>
      </c>
      <c r="AH2469" t="s">
        <v>329</v>
      </c>
      <c r="AI2469" t="s">
        <v>318</v>
      </c>
      <c r="AJ2469" t="s">
        <v>1070</v>
      </c>
      <c r="AK2469">
        <v>86057</v>
      </c>
      <c r="AL2469">
        <v>36</v>
      </c>
      <c r="AM2469" t="s">
        <v>1425</v>
      </c>
      <c r="AN2469" t="s">
        <v>1426</v>
      </c>
      <c r="AO2469">
        <v>208080925</v>
      </c>
    </row>
    <row r="2470" spans="1:41">
      <c r="A2470" t="s">
        <v>315</v>
      </c>
      <c r="D2470" t="s">
        <v>316</v>
      </c>
      <c r="E2470">
        <v>69341</v>
      </c>
      <c r="F2470" t="s">
        <v>317</v>
      </c>
      <c r="G2470" t="s">
        <v>318</v>
      </c>
      <c r="H2470" s="105" t="s">
        <v>927</v>
      </c>
      <c r="I2470" t="s">
        <v>928</v>
      </c>
      <c r="J2470" t="s">
        <v>929</v>
      </c>
      <c r="K2470" t="s">
        <v>930</v>
      </c>
      <c r="L2470">
        <v>425585</v>
      </c>
      <c r="M2470">
        <v>19906</v>
      </c>
      <c r="O2470">
        <v>333080</v>
      </c>
      <c r="P2470" t="s">
        <v>1066</v>
      </c>
      <c r="Q2470">
        <v>23953</v>
      </c>
      <c r="R2470">
        <v>152</v>
      </c>
      <c r="S2470">
        <v>23953</v>
      </c>
      <c r="T2470">
        <v>2786</v>
      </c>
      <c r="U2470" t="s">
        <v>328</v>
      </c>
      <c r="W2470">
        <v>1158667035</v>
      </c>
      <c r="X2470" s="76">
        <v>44799</v>
      </c>
      <c r="Y2470" s="76">
        <v>44805</v>
      </c>
      <c r="Z2470" s="76">
        <v>44743</v>
      </c>
      <c r="AA2470" s="76">
        <v>44773</v>
      </c>
      <c r="AB2470">
        <v>3166.71</v>
      </c>
      <c r="AC2470" t="s">
        <v>1067</v>
      </c>
      <c r="AD2470" t="s">
        <v>519</v>
      </c>
      <c r="AE2470" t="s">
        <v>324</v>
      </c>
      <c r="AF2470" t="s">
        <v>1482</v>
      </c>
      <c r="AG2470" t="s">
        <v>1481</v>
      </c>
      <c r="AH2470" t="s">
        <v>329</v>
      </c>
      <c r="AI2470" t="s">
        <v>318</v>
      </c>
      <c r="AJ2470" t="s">
        <v>1070</v>
      </c>
      <c r="AK2470">
        <v>86057</v>
      </c>
      <c r="AL2470">
        <v>21</v>
      </c>
      <c r="AM2470" t="s">
        <v>956</v>
      </c>
      <c r="AN2470" t="s">
        <v>957</v>
      </c>
      <c r="AO2470">
        <v>208080962</v>
      </c>
    </row>
    <row r="2471" spans="1:41">
      <c r="A2471" t="s">
        <v>315</v>
      </c>
      <c r="D2471" t="s">
        <v>316</v>
      </c>
      <c r="E2471">
        <v>69341</v>
      </c>
      <c r="F2471" t="s">
        <v>317</v>
      </c>
      <c r="G2471" t="s">
        <v>318</v>
      </c>
      <c r="H2471" s="105" t="s">
        <v>927</v>
      </c>
      <c r="I2471" t="s">
        <v>928</v>
      </c>
      <c r="J2471" t="s">
        <v>929</v>
      </c>
      <c r="K2471" t="s">
        <v>930</v>
      </c>
      <c r="L2471">
        <v>425627</v>
      </c>
      <c r="M2471">
        <v>19968</v>
      </c>
      <c r="O2471">
        <v>333080</v>
      </c>
      <c r="P2471" t="s">
        <v>1066</v>
      </c>
      <c r="Q2471">
        <v>23955</v>
      </c>
      <c r="R2471">
        <v>152</v>
      </c>
      <c r="S2471">
        <v>23955</v>
      </c>
      <c r="T2471">
        <v>2786</v>
      </c>
      <c r="U2471" t="s">
        <v>328</v>
      </c>
      <c r="W2471">
        <v>1158667035</v>
      </c>
      <c r="X2471" s="76">
        <v>44799</v>
      </c>
      <c r="Y2471" s="76">
        <v>44805</v>
      </c>
      <c r="Z2471" s="76">
        <v>44805</v>
      </c>
      <c r="AA2471" s="76">
        <v>44834</v>
      </c>
      <c r="AB2471">
        <v>3166.71</v>
      </c>
      <c r="AC2471" t="s">
        <v>1067</v>
      </c>
      <c r="AD2471" t="s">
        <v>519</v>
      </c>
      <c r="AE2471" t="s">
        <v>324</v>
      </c>
      <c r="AF2471" t="s">
        <v>1483</v>
      </c>
      <c r="AG2471" t="s">
        <v>1481</v>
      </c>
      <c r="AH2471" t="s">
        <v>329</v>
      </c>
      <c r="AI2471" t="s">
        <v>318</v>
      </c>
      <c r="AJ2471" t="s">
        <v>1070</v>
      </c>
      <c r="AK2471">
        <v>86057</v>
      </c>
      <c r="AL2471">
        <v>20</v>
      </c>
      <c r="AM2471" t="s">
        <v>952</v>
      </c>
      <c r="AN2471" t="s">
        <v>953</v>
      </c>
      <c r="AO2471">
        <v>208080880</v>
      </c>
    </row>
    <row r="2472" spans="1:41">
      <c r="A2472" t="s">
        <v>315</v>
      </c>
      <c r="D2472" t="s">
        <v>316</v>
      </c>
      <c r="E2472">
        <v>69341</v>
      </c>
      <c r="F2472" t="s">
        <v>317</v>
      </c>
      <c r="G2472" t="s">
        <v>318</v>
      </c>
      <c r="H2472" s="105" t="s">
        <v>927</v>
      </c>
      <c r="I2472" t="s">
        <v>928</v>
      </c>
      <c r="J2472" t="s">
        <v>929</v>
      </c>
      <c r="K2472" t="s">
        <v>930</v>
      </c>
      <c r="L2472">
        <v>425574</v>
      </c>
      <c r="M2472">
        <v>19906</v>
      </c>
      <c r="O2472">
        <v>333080</v>
      </c>
      <c r="P2472" t="s">
        <v>1066</v>
      </c>
      <c r="Q2472">
        <v>23953</v>
      </c>
      <c r="R2472">
        <v>152</v>
      </c>
      <c r="S2472">
        <v>23953</v>
      </c>
      <c r="T2472">
        <v>2786</v>
      </c>
      <c r="U2472" t="s">
        <v>328</v>
      </c>
      <c r="W2472">
        <v>1158667035</v>
      </c>
      <c r="X2472" s="76">
        <v>44799</v>
      </c>
      <c r="Y2472" s="76">
        <v>44805</v>
      </c>
      <c r="Z2472" s="76">
        <v>44743</v>
      </c>
      <c r="AA2472" s="76">
        <v>44773</v>
      </c>
      <c r="AB2472">
        <v>3103.27</v>
      </c>
      <c r="AC2472" t="s">
        <v>1067</v>
      </c>
      <c r="AD2472" t="s">
        <v>519</v>
      </c>
      <c r="AE2472" t="s">
        <v>324</v>
      </c>
      <c r="AF2472" t="s">
        <v>1482</v>
      </c>
      <c r="AG2472" t="s">
        <v>1481</v>
      </c>
      <c r="AH2472" t="s">
        <v>329</v>
      </c>
      <c r="AI2472" t="s">
        <v>318</v>
      </c>
      <c r="AJ2472" t="s">
        <v>1070</v>
      </c>
      <c r="AK2472">
        <v>86057</v>
      </c>
      <c r="AL2472">
        <v>17</v>
      </c>
      <c r="AM2472" t="s">
        <v>936</v>
      </c>
      <c r="AN2472" t="s">
        <v>937</v>
      </c>
      <c r="AO2472">
        <v>208080850</v>
      </c>
    </row>
    <row r="2473" spans="1:41">
      <c r="A2473" t="s">
        <v>315</v>
      </c>
      <c r="D2473" t="s">
        <v>316</v>
      </c>
      <c r="E2473">
        <v>69341</v>
      </c>
      <c r="F2473" t="s">
        <v>317</v>
      </c>
      <c r="G2473" t="s">
        <v>318</v>
      </c>
      <c r="H2473" s="105" t="s">
        <v>927</v>
      </c>
      <c r="I2473" t="s">
        <v>928</v>
      </c>
      <c r="J2473" t="s">
        <v>929</v>
      </c>
      <c r="K2473" t="s">
        <v>930</v>
      </c>
      <c r="L2473">
        <v>425624</v>
      </c>
      <c r="M2473">
        <v>19968</v>
      </c>
      <c r="O2473">
        <v>333080</v>
      </c>
      <c r="P2473" t="s">
        <v>1066</v>
      </c>
      <c r="Q2473">
        <v>23955</v>
      </c>
      <c r="R2473">
        <v>152</v>
      </c>
      <c r="S2473">
        <v>23955</v>
      </c>
      <c r="T2473">
        <v>2786</v>
      </c>
      <c r="U2473" t="s">
        <v>328</v>
      </c>
      <c r="W2473">
        <v>1158667035</v>
      </c>
      <c r="X2473" s="76">
        <v>44799</v>
      </c>
      <c r="Y2473" s="76">
        <v>44805</v>
      </c>
      <c r="Z2473" s="76">
        <v>44805</v>
      </c>
      <c r="AA2473" s="76">
        <v>44834</v>
      </c>
      <c r="AB2473">
        <v>3103.27</v>
      </c>
      <c r="AC2473" t="s">
        <v>1067</v>
      </c>
      <c r="AD2473" t="s">
        <v>519</v>
      </c>
      <c r="AE2473" t="s">
        <v>324</v>
      </c>
      <c r="AF2473" t="s">
        <v>1483</v>
      </c>
      <c r="AG2473" t="s">
        <v>1481</v>
      </c>
      <c r="AH2473" t="s">
        <v>329</v>
      </c>
      <c r="AI2473" t="s">
        <v>318</v>
      </c>
      <c r="AJ2473" t="s">
        <v>1070</v>
      </c>
      <c r="AK2473">
        <v>86057</v>
      </c>
      <c r="AL2473">
        <v>17</v>
      </c>
      <c r="AM2473" t="s">
        <v>936</v>
      </c>
      <c r="AN2473" t="s">
        <v>937</v>
      </c>
      <c r="AO2473">
        <v>208080850</v>
      </c>
    </row>
    <row r="2474" spans="1:41">
      <c r="A2474" t="s">
        <v>315</v>
      </c>
      <c r="D2474" t="s">
        <v>316</v>
      </c>
      <c r="E2474">
        <v>69341</v>
      </c>
      <c r="F2474" t="s">
        <v>317</v>
      </c>
      <c r="G2474" t="s">
        <v>318</v>
      </c>
      <c r="H2474" s="105" t="s">
        <v>927</v>
      </c>
      <c r="I2474" t="s">
        <v>928</v>
      </c>
      <c r="J2474" t="s">
        <v>929</v>
      </c>
      <c r="K2474" t="s">
        <v>930</v>
      </c>
      <c r="L2474">
        <v>425575</v>
      </c>
      <c r="M2474">
        <v>19906</v>
      </c>
      <c r="O2474">
        <v>333080</v>
      </c>
      <c r="P2474" t="s">
        <v>1066</v>
      </c>
      <c r="Q2474">
        <v>23953</v>
      </c>
      <c r="R2474">
        <v>152</v>
      </c>
      <c r="S2474">
        <v>23953</v>
      </c>
      <c r="T2474">
        <v>2786</v>
      </c>
      <c r="U2474" t="s">
        <v>328</v>
      </c>
      <c r="W2474">
        <v>1158667035</v>
      </c>
      <c r="X2474" s="76">
        <v>44799</v>
      </c>
      <c r="Y2474" s="76">
        <v>44805</v>
      </c>
      <c r="Z2474" s="76">
        <v>44743</v>
      </c>
      <c r="AA2474" s="76">
        <v>44773</v>
      </c>
      <c r="AB2474">
        <v>3103.27</v>
      </c>
      <c r="AC2474" t="s">
        <v>1067</v>
      </c>
      <c r="AD2474" t="s">
        <v>519</v>
      </c>
      <c r="AE2474" t="s">
        <v>324</v>
      </c>
      <c r="AF2474" t="s">
        <v>1482</v>
      </c>
      <c r="AG2474" t="s">
        <v>1481</v>
      </c>
      <c r="AH2474" t="s">
        <v>329</v>
      </c>
      <c r="AI2474" t="s">
        <v>318</v>
      </c>
      <c r="AJ2474" t="s">
        <v>1070</v>
      </c>
      <c r="AK2474">
        <v>86057</v>
      </c>
      <c r="AL2474">
        <v>16</v>
      </c>
      <c r="AM2474" t="s">
        <v>960</v>
      </c>
      <c r="AN2474" t="s">
        <v>961</v>
      </c>
      <c r="AO2474">
        <v>208080866</v>
      </c>
    </row>
    <row r="2475" spans="1:41">
      <c r="A2475" t="s">
        <v>315</v>
      </c>
      <c r="D2475" t="s">
        <v>316</v>
      </c>
      <c r="E2475">
        <v>69341</v>
      </c>
      <c r="F2475" t="s">
        <v>317</v>
      </c>
      <c r="G2475" t="s">
        <v>318</v>
      </c>
      <c r="H2475" s="105" t="s">
        <v>927</v>
      </c>
      <c r="I2475" t="s">
        <v>928</v>
      </c>
      <c r="J2475" t="s">
        <v>929</v>
      </c>
      <c r="K2475" t="s">
        <v>930</v>
      </c>
      <c r="L2475">
        <v>425609</v>
      </c>
      <c r="M2475">
        <v>19937</v>
      </c>
      <c r="O2475">
        <v>333080</v>
      </c>
      <c r="P2475" t="s">
        <v>1066</v>
      </c>
      <c r="Q2475">
        <v>23954</v>
      </c>
      <c r="R2475">
        <v>152</v>
      </c>
      <c r="S2475">
        <v>23954</v>
      </c>
      <c r="T2475">
        <v>2786</v>
      </c>
      <c r="U2475" t="s">
        <v>328</v>
      </c>
      <c r="W2475">
        <v>1158667035</v>
      </c>
      <c r="X2475" s="76">
        <v>44799</v>
      </c>
      <c r="Y2475" s="76">
        <v>44805</v>
      </c>
      <c r="Z2475" s="76">
        <v>44774</v>
      </c>
      <c r="AA2475" s="76">
        <v>44804</v>
      </c>
      <c r="AB2475">
        <v>3103.27</v>
      </c>
      <c r="AC2475" t="s">
        <v>1067</v>
      </c>
      <c r="AD2475" t="s">
        <v>519</v>
      </c>
      <c r="AE2475" t="s">
        <v>324</v>
      </c>
      <c r="AF2475" t="s">
        <v>1480</v>
      </c>
      <c r="AG2475" t="s">
        <v>1481</v>
      </c>
      <c r="AH2475" t="s">
        <v>329</v>
      </c>
      <c r="AI2475" t="s">
        <v>318</v>
      </c>
      <c r="AJ2475" t="s">
        <v>1070</v>
      </c>
      <c r="AK2475">
        <v>86057</v>
      </c>
      <c r="AL2475">
        <v>39</v>
      </c>
      <c r="AM2475" t="s">
        <v>1432</v>
      </c>
      <c r="AN2475" t="s">
        <v>1433</v>
      </c>
      <c r="AO2475">
        <v>208080955</v>
      </c>
    </row>
    <row r="2476" spans="1:41">
      <c r="A2476" t="s">
        <v>315</v>
      </c>
      <c r="D2476" t="s">
        <v>316</v>
      </c>
      <c r="E2476">
        <v>69341</v>
      </c>
      <c r="F2476" t="s">
        <v>317</v>
      </c>
      <c r="G2476" t="s">
        <v>318</v>
      </c>
      <c r="H2476" s="105" t="s">
        <v>927</v>
      </c>
      <c r="I2476" t="s">
        <v>928</v>
      </c>
      <c r="J2476" t="s">
        <v>929</v>
      </c>
      <c r="K2476" t="s">
        <v>930</v>
      </c>
      <c r="L2476">
        <v>425590</v>
      </c>
      <c r="M2476">
        <v>19906</v>
      </c>
      <c r="O2476">
        <v>333080</v>
      </c>
      <c r="P2476" t="s">
        <v>1066</v>
      </c>
      <c r="Q2476">
        <v>23953</v>
      </c>
      <c r="R2476">
        <v>152</v>
      </c>
      <c r="S2476">
        <v>23953</v>
      </c>
      <c r="T2476">
        <v>2786</v>
      </c>
      <c r="U2476" t="s">
        <v>328</v>
      </c>
      <c r="W2476">
        <v>1158667035</v>
      </c>
      <c r="X2476" s="76">
        <v>44799</v>
      </c>
      <c r="Y2476" s="76">
        <v>44805</v>
      </c>
      <c r="Z2476" s="76">
        <v>44743</v>
      </c>
      <c r="AA2476" s="76">
        <v>44773</v>
      </c>
      <c r="AB2476">
        <v>3103.27</v>
      </c>
      <c r="AC2476" t="s">
        <v>1067</v>
      </c>
      <c r="AD2476" t="s">
        <v>519</v>
      </c>
      <c r="AE2476" t="s">
        <v>324</v>
      </c>
      <c r="AF2476" t="s">
        <v>1482</v>
      </c>
      <c r="AG2476" t="s">
        <v>1481</v>
      </c>
      <c r="AH2476" t="s">
        <v>329</v>
      </c>
      <c r="AI2476" t="s">
        <v>318</v>
      </c>
      <c r="AJ2476" t="s">
        <v>1070</v>
      </c>
      <c r="AK2476">
        <v>86057</v>
      </c>
      <c r="AL2476">
        <v>41</v>
      </c>
      <c r="AM2476" t="s">
        <v>1438</v>
      </c>
      <c r="AN2476" t="s">
        <v>1439</v>
      </c>
      <c r="AO2476">
        <v>208081013</v>
      </c>
    </row>
    <row r="2477" spans="1:41">
      <c r="A2477" t="s">
        <v>315</v>
      </c>
      <c r="D2477" t="s">
        <v>316</v>
      </c>
      <c r="E2477">
        <v>69341</v>
      </c>
      <c r="F2477" t="s">
        <v>317</v>
      </c>
      <c r="G2477" t="s">
        <v>318</v>
      </c>
      <c r="H2477" s="105" t="s">
        <v>927</v>
      </c>
      <c r="I2477" t="s">
        <v>928</v>
      </c>
      <c r="J2477" t="s">
        <v>929</v>
      </c>
      <c r="K2477" t="s">
        <v>930</v>
      </c>
      <c r="L2477">
        <v>425643</v>
      </c>
      <c r="M2477">
        <v>19968</v>
      </c>
      <c r="O2477">
        <v>333080</v>
      </c>
      <c r="P2477" t="s">
        <v>1066</v>
      </c>
      <c r="Q2477">
        <v>23955</v>
      </c>
      <c r="R2477">
        <v>152</v>
      </c>
      <c r="S2477">
        <v>23955</v>
      </c>
      <c r="T2477">
        <v>2786</v>
      </c>
      <c r="U2477" t="s">
        <v>328</v>
      </c>
      <c r="W2477">
        <v>1158667035</v>
      </c>
      <c r="X2477" s="76">
        <v>44799</v>
      </c>
      <c r="Y2477" s="76">
        <v>44805</v>
      </c>
      <c r="Z2477" s="76">
        <v>44805</v>
      </c>
      <c r="AA2477" s="76">
        <v>44834</v>
      </c>
      <c r="AB2477">
        <v>3103.27</v>
      </c>
      <c r="AC2477" t="s">
        <v>1067</v>
      </c>
      <c r="AD2477" t="s">
        <v>519</v>
      </c>
      <c r="AE2477" t="s">
        <v>324</v>
      </c>
      <c r="AF2477" t="s">
        <v>1483</v>
      </c>
      <c r="AG2477" t="s">
        <v>1481</v>
      </c>
      <c r="AH2477" t="s">
        <v>329</v>
      </c>
      <c r="AI2477" t="s">
        <v>318</v>
      </c>
      <c r="AJ2477" t="s">
        <v>1070</v>
      </c>
      <c r="AK2477">
        <v>86057</v>
      </c>
      <c r="AL2477">
        <v>42</v>
      </c>
      <c r="AM2477" t="s">
        <v>1107</v>
      </c>
      <c r="AN2477" t="s">
        <v>1431</v>
      </c>
      <c r="AO2477">
        <v>208081043</v>
      </c>
    </row>
    <row r="2478" spans="1:41">
      <c r="A2478" t="s">
        <v>315</v>
      </c>
      <c r="D2478" t="s">
        <v>316</v>
      </c>
      <c r="E2478">
        <v>69341</v>
      </c>
      <c r="F2478" t="s">
        <v>317</v>
      </c>
      <c r="G2478" t="s">
        <v>318</v>
      </c>
      <c r="H2478" s="105" t="s">
        <v>927</v>
      </c>
      <c r="I2478" t="s">
        <v>928</v>
      </c>
      <c r="J2478" t="s">
        <v>929</v>
      </c>
      <c r="K2478" t="s">
        <v>930</v>
      </c>
      <c r="L2478">
        <v>425641</v>
      </c>
      <c r="M2478">
        <v>19968</v>
      </c>
      <c r="O2478">
        <v>333080</v>
      </c>
      <c r="P2478" t="s">
        <v>1066</v>
      </c>
      <c r="Q2478">
        <v>23955</v>
      </c>
      <c r="R2478">
        <v>152</v>
      </c>
      <c r="S2478">
        <v>23955</v>
      </c>
      <c r="T2478">
        <v>2786</v>
      </c>
      <c r="U2478" t="s">
        <v>328</v>
      </c>
      <c r="W2478">
        <v>1158667035</v>
      </c>
      <c r="X2478" s="76">
        <v>44799</v>
      </c>
      <c r="Y2478" s="76">
        <v>44805</v>
      </c>
      <c r="Z2478" s="76">
        <v>44805</v>
      </c>
      <c r="AA2478" s="76">
        <v>44834</v>
      </c>
      <c r="AB2478">
        <v>1136.6300000000001</v>
      </c>
      <c r="AC2478" t="s">
        <v>1067</v>
      </c>
      <c r="AD2478" t="s">
        <v>519</v>
      </c>
      <c r="AE2478" t="s">
        <v>324</v>
      </c>
      <c r="AF2478" t="s">
        <v>1483</v>
      </c>
      <c r="AG2478" t="s">
        <v>1481</v>
      </c>
      <c r="AH2478" t="s">
        <v>329</v>
      </c>
      <c r="AI2478" t="s">
        <v>318</v>
      </c>
      <c r="AJ2478" t="s">
        <v>1070</v>
      </c>
      <c r="AK2478">
        <v>86057</v>
      </c>
      <c r="AL2478">
        <v>11</v>
      </c>
      <c r="AM2478" t="s">
        <v>958</v>
      </c>
      <c r="AN2478" t="s">
        <v>959</v>
      </c>
      <c r="AO2478">
        <v>208081020</v>
      </c>
    </row>
    <row r="2479" spans="1:41">
      <c r="A2479" t="s">
        <v>315</v>
      </c>
      <c r="D2479" t="s">
        <v>316</v>
      </c>
      <c r="E2479">
        <v>69341</v>
      </c>
      <c r="F2479" t="s">
        <v>317</v>
      </c>
      <c r="G2479" t="s">
        <v>318</v>
      </c>
      <c r="H2479" s="105" t="s">
        <v>927</v>
      </c>
      <c r="I2479" t="s">
        <v>928</v>
      </c>
      <c r="J2479" t="s">
        <v>929</v>
      </c>
      <c r="K2479" t="s">
        <v>930</v>
      </c>
      <c r="L2479">
        <v>425630</v>
      </c>
      <c r="M2479">
        <v>19968</v>
      </c>
      <c r="O2479">
        <v>333080</v>
      </c>
      <c r="P2479" t="s">
        <v>1066</v>
      </c>
      <c r="Q2479">
        <v>23955</v>
      </c>
      <c r="R2479">
        <v>152</v>
      </c>
      <c r="S2479">
        <v>23955</v>
      </c>
      <c r="T2479">
        <v>2786</v>
      </c>
      <c r="U2479" t="s">
        <v>328</v>
      </c>
      <c r="W2479">
        <v>1158667035</v>
      </c>
      <c r="X2479" s="76">
        <v>44799</v>
      </c>
      <c r="Y2479" s="76">
        <v>44805</v>
      </c>
      <c r="Z2479" s="76">
        <v>44805</v>
      </c>
      <c r="AA2479" s="76">
        <v>44834</v>
      </c>
      <c r="AB2479">
        <v>3103.27</v>
      </c>
      <c r="AC2479" t="s">
        <v>1067</v>
      </c>
      <c r="AD2479" t="s">
        <v>519</v>
      </c>
      <c r="AE2479" t="s">
        <v>324</v>
      </c>
      <c r="AF2479" t="s">
        <v>1483</v>
      </c>
      <c r="AG2479" t="s">
        <v>1481</v>
      </c>
      <c r="AH2479" t="s">
        <v>329</v>
      </c>
      <c r="AI2479" t="s">
        <v>318</v>
      </c>
      <c r="AJ2479" t="s">
        <v>1070</v>
      </c>
      <c r="AK2479">
        <v>86057</v>
      </c>
      <c r="AL2479">
        <v>35</v>
      </c>
      <c r="AM2479" t="s">
        <v>1429</v>
      </c>
      <c r="AN2479" t="s">
        <v>1430</v>
      </c>
      <c r="AO2479">
        <v>208080918</v>
      </c>
    </row>
    <row r="2480" spans="1:41">
      <c r="A2480" t="s">
        <v>315</v>
      </c>
      <c r="D2480" t="s">
        <v>316</v>
      </c>
      <c r="E2480">
        <v>69341</v>
      </c>
      <c r="F2480" t="s">
        <v>317</v>
      </c>
      <c r="G2480" t="s">
        <v>318</v>
      </c>
      <c r="H2480" s="105" t="s">
        <v>927</v>
      </c>
      <c r="I2480" t="s">
        <v>928</v>
      </c>
      <c r="J2480" t="s">
        <v>929</v>
      </c>
      <c r="K2480" t="s">
        <v>930</v>
      </c>
      <c r="L2480">
        <v>425584</v>
      </c>
      <c r="M2480">
        <v>19906</v>
      </c>
      <c r="O2480">
        <v>333080</v>
      </c>
      <c r="P2480" t="s">
        <v>1066</v>
      </c>
      <c r="Q2480">
        <v>23953</v>
      </c>
      <c r="R2480">
        <v>152</v>
      </c>
      <c r="S2480">
        <v>23953</v>
      </c>
      <c r="T2480">
        <v>2786</v>
      </c>
      <c r="U2480" t="s">
        <v>328</v>
      </c>
      <c r="W2480">
        <v>1158667035</v>
      </c>
      <c r="X2480" s="76">
        <v>44799</v>
      </c>
      <c r="Y2480" s="76">
        <v>44805</v>
      </c>
      <c r="Z2480" s="76">
        <v>44743</v>
      </c>
      <c r="AA2480" s="76">
        <v>44773</v>
      </c>
      <c r="AB2480">
        <v>3103.27</v>
      </c>
      <c r="AC2480" t="s">
        <v>1067</v>
      </c>
      <c r="AD2480" t="s">
        <v>519</v>
      </c>
      <c r="AE2480" t="s">
        <v>324</v>
      </c>
      <c r="AF2480" t="s">
        <v>1482</v>
      </c>
      <c r="AG2480" t="s">
        <v>1481</v>
      </c>
      <c r="AH2480" t="s">
        <v>329</v>
      </c>
      <c r="AI2480" t="s">
        <v>318</v>
      </c>
      <c r="AJ2480" t="s">
        <v>1070</v>
      </c>
      <c r="AK2480">
        <v>86057</v>
      </c>
      <c r="AL2480">
        <v>39</v>
      </c>
      <c r="AM2480" t="s">
        <v>1432</v>
      </c>
      <c r="AN2480" t="s">
        <v>1433</v>
      </c>
      <c r="AO2480">
        <v>208080955</v>
      </c>
    </row>
    <row r="2481" spans="1:41">
      <c r="A2481" t="s">
        <v>315</v>
      </c>
      <c r="D2481" t="s">
        <v>316</v>
      </c>
      <c r="E2481">
        <v>69341</v>
      </c>
      <c r="F2481" t="s">
        <v>317</v>
      </c>
      <c r="G2481" t="s">
        <v>318</v>
      </c>
      <c r="H2481" s="105" t="s">
        <v>927</v>
      </c>
      <c r="I2481" t="s">
        <v>928</v>
      </c>
      <c r="J2481" t="s">
        <v>929</v>
      </c>
      <c r="K2481" t="s">
        <v>930</v>
      </c>
      <c r="L2481">
        <v>425577</v>
      </c>
      <c r="M2481">
        <v>19906</v>
      </c>
      <c r="O2481">
        <v>333080</v>
      </c>
      <c r="P2481" t="s">
        <v>1066</v>
      </c>
      <c r="Q2481">
        <v>23953</v>
      </c>
      <c r="R2481">
        <v>152</v>
      </c>
      <c r="S2481">
        <v>23953</v>
      </c>
      <c r="T2481">
        <v>2786</v>
      </c>
      <c r="U2481" t="s">
        <v>328</v>
      </c>
      <c r="W2481">
        <v>1158667035</v>
      </c>
      <c r="X2481" s="76">
        <v>44799</v>
      </c>
      <c r="Y2481" s="76">
        <v>44805</v>
      </c>
      <c r="Z2481" s="76">
        <v>44743</v>
      </c>
      <c r="AA2481" s="76">
        <v>44773</v>
      </c>
      <c r="AB2481">
        <v>3166.71</v>
      </c>
      <c r="AC2481" t="s">
        <v>1067</v>
      </c>
      <c r="AD2481" t="s">
        <v>519</v>
      </c>
      <c r="AE2481" t="s">
        <v>324</v>
      </c>
      <c r="AF2481" t="s">
        <v>1482</v>
      </c>
      <c r="AG2481" t="s">
        <v>1481</v>
      </c>
      <c r="AH2481" t="s">
        <v>329</v>
      </c>
      <c r="AI2481" t="s">
        <v>318</v>
      </c>
      <c r="AJ2481" t="s">
        <v>1070</v>
      </c>
      <c r="AK2481">
        <v>86057</v>
      </c>
      <c r="AL2481">
        <v>20</v>
      </c>
      <c r="AM2481" t="s">
        <v>952</v>
      </c>
      <c r="AN2481" t="s">
        <v>953</v>
      </c>
      <c r="AO2481">
        <v>208080880</v>
      </c>
    </row>
    <row r="2482" spans="1:41">
      <c r="A2482" t="s">
        <v>315</v>
      </c>
      <c r="D2482" t="s">
        <v>316</v>
      </c>
      <c r="E2482">
        <v>69341</v>
      </c>
      <c r="F2482" t="s">
        <v>317</v>
      </c>
      <c r="G2482" t="s">
        <v>318</v>
      </c>
      <c r="H2482" s="105" t="s">
        <v>927</v>
      </c>
      <c r="I2482" t="s">
        <v>928</v>
      </c>
      <c r="J2482" t="s">
        <v>929</v>
      </c>
      <c r="K2482" t="s">
        <v>930</v>
      </c>
      <c r="L2482">
        <v>425615</v>
      </c>
      <c r="M2482">
        <v>19937</v>
      </c>
      <c r="O2482">
        <v>333080</v>
      </c>
      <c r="P2482" t="s">
        <v>1066</v>
      </c>
      <c r="Q2482">
        <v>23954</v>
      </c>
      <c r="R2482">
        <v>152</v>
      </c>
      <c r="S2482">
        <v>23954</v>
      </c>
      <c r="T2482">
        <v>2786</v>
      </c>
      <c r="U2482" t="s">
        <v>328</v>
      </c>
      <c r="W2482">
        <v>1158667035</v>
      </c>
      <c r="X2482" s="76">
        <v>44799</v>
      </c>
      <c r="Y2482" s="76">
        <v>44805</v>
      </c>
      <c r="Z2482" s="76">
        <v>44774</v>
      </c>
      <c r="AA2482" s="76">
        <v>44804</v>
      </c>
      <c r="AB2482">
        <v>3103.27</v>
      </c>
      <c r="AC2482" t="s">
        <v>1067</v>
      </c>
      <c r="AD2482" t="s">
        <v>519</v>
      </c>
      <c r="AE2482" t="s">
        <v>324</v>
      </c>
      <c r="AF2482" t="s">
        <v>1480</v>
      </c>
      <c r="AG2482" t="s">
        <v>1481</v>
      </c>
      <c r="AH2482" t="s">
        <v>329</v>
      </c>
      <c r="AI2482" t="s">
        <v>318</v>
      </c>
      <c r="AJ2482" t="s">
        <v>1070</v>
      </c>
      <c r="AK2482">
        <v>86057</v>
      </c>
      <c r="AL2482">
        <v>41</v>
      </c>
      <c r="AM2482" t="s">
        <v>1438</v>
      </c>
      <c r="AN2482" t="s">
        <v>1439</v>
      </c>
      <c r="AO2482">
        <v>208081013</v>
      </c>
    </row>
    <row r="2483" spans="1:41">
      <c r="A2483" t="s">
        <v>315</v>
      </c>
      <c r="D2483" t="s">
        <v>316</v>
      </c>
      <c r="E2483">
        <v>69341</v>
      </c>
      <c r="F2483" t="s">
        <v>317</v>
      </c>
      <c r="G2483" t="s">
        <v>318</v>
      </c>
      <c r="H2483" s="105" t="s">
        <v>927</v>
      </c>
      <c r="I2483" t="s">
        <v>928</v>
      </c>
      <c r="J2483" t="s">
        <v>929</v>
      </c>
      <c r="K2483" t="s">
        <v>930</v>
      </c>
      <c r="L2483">
        <v>425599</v>
      </c>
      <c r="M2483">
        <v>19937</v>
      </c>
      <c r="O2483">
        <v>333080</v>
      </c>
      <c r="P2483" t="s">
        <v>1066</v>
      </c>
      <c r="Q2483">
        <v>23954</v>
      </c>
      <c r="R2483">
        <v>152</v>
      </c>
      <c r="S2483">
        <v>23954</v>
      </c>
      <c r="T2483">
        <v>2786</v>
      </c>
      <c r="U2483" t="s">
        <v>328</v>
      </c>
      <c r="W2483">
        <v>1158667035</v>
      </c>
      <c r="X2483" s="76">
        <v>44799</v>
      </c>
      <c r="Y2483" s="76">
        <v>44805</v>
      </c>
      <c r="Z2483" s="76">
        <v>44774</v>
      </c>
      <c r="AA2483" s="76">
        <v>44804</v>
      </c>
      <c r="AB2483">
        <v>3103.27</v>
      </c>
      <c r="AC2483" t="s">
        <v>1067</v>
      </c>
      <c r="AD2483" t="s">
        <v>519</v>
      </c>
      <c r="AE2483" t="s">
        <v>324</v>
      </c>
      <c r="AF2483" t="s">
        <v>1480</v>
      </c>
      <c r="AG2483" t="s">
        <v>1481</v>
      </c>
      <c r="AH2483" t="s">
        <v>329</v>
      </c>
      <c r="AI2483" t="s">
        <v>318</v>
      </c>
      <c r="AJ2483" t="s">
        <v>1070</v>
      </c>
      <c r="AK2483">
        <v>86057</v>
      </c>
      <c r="AL2483">
        <v>17</v>
      </c>
      <c r="AM2483" t="s">
        <v>936</v>
      </c>
      <c r="AN2483" t="s">
        <v>937</v>
      </c>
      <c r="AO2483">
        <v>208080850</v>
      </c>
    </row>
    <row r="2484" spans="1:41">
      <c r="A2484" t="s">
        <v>315</v>
      </c>
      <c r="D2484" t="s">
        <v>316</v>
      </c>
      <c r="E2484">
        <v>69341</v>
      </c>
      <c r="F2484" t="s">
        <v>317</v>
      </c>
      <c r="G2484" t="s">
        <v>318</v>
      </c>
      <c r="H2484" s="105" t="s">
        <v>927</v>
      </c>
      <c r="I2484" t="s">
        <v>928</v>
      </c>
      <c r="J2484" t="s">
        <v>929</v>
      </c>
      <c r="K2484" t="s">
        <v>930</v>
      </c>
      <c r="L2484">
        <v>425605</v>
      </c>
      <c r="M2484">
        <v>19937</v>
      </c>
      <c r="O2484">
        <v>333080</v>
      </c>
      <c r="P2484" t="s">
        <v>1066</v>
      </c>
      <c r="Q2484">
        <v>23954</v>
      </c>
      <c r="R2484">
        <v>152</v>
      </c>
      <c r="S2484">
        <v>23954</v>
      </c>
      <c r="T2484">
        <v>2786</v>
      </c>
      <c r="U2484" t="s">
        <v>328</v>
      </c>
      <c r="W2484">
        <v>1158667035</v>
      </c>
      <c r="X2484" s="76">
        <v>44799</v>
      </c>
      <c r="Y2484" s="76">
        <v>44805</v>
      </c>
      <c r="Z2484" s="76">
        <v>44774</v>
      </c>
      <c r="AA2484" s="76">
        <v>44804</v>
      </c>
      <c r="AB2484">
        <v>3103.27</v>
      </c>
      <c r="AC2484" t="s">
        <v>1067</v>
      </c>
      <c r="AD2484" t="s">
        <v>519</v>
      </c>
      <c r="AE2484" t="s">
        <v>324</v>
      </c>
      <c r="AF2484" t="s">
        <v>1480</v>
      </c>
      <c r="AG2484" t="s">
        <v>1481</v>
      </c>
      <c r="AH2484" t="s">
        <v>329</v>
      </c>
      <c r="AI2484" t="s">
        <v>318</v>
      </c>
      <c r="AJ2484" t="s">
        <v>1070</v>
      </c>
      <c r="AK2484">
        <v>86057</v>
      </c>
      <c r="AL2484">
        <v>35</v>
      </c>
      <c r="AM2484" t="s">
        <v>1429</v>
      </c>
      <c r="AN2484" t="s">
        <v>1430</v>
      </c>
      <c r="AO2484">
        <v>208080918</v>
      </c>
    </row>
    <row r="2485" spans="1:41">
      <c r="A2485" t="s">
        <v>315</v>
      </c>
      <c r="D2485" t="s">
        <v>316</v>
      </c>
      <c r="E2485">
        <v>69341</v>
      </c>
      <c r="F2485" t="s">
        <v>317</v>
      </c>
      <c r="G2485" t="s">
        <v>318</v>
      </c>
      <c r="H2485" s="105" t="s">
        <v>927</v>
      </c>
      <c r="I2485" t="s">
        <v>928</v>
      </c>
      <c r="J2485" t="s">
        <v>929</v>
      </c>
      <c r="K2485" t="s">
        <v>930</v>
      </c>
      <c r="L2485">
        <v>425618</v>
      </c>
      <c r="M2485">
        <v>19937</v>
      </c>
      <c r="O2485">
        <v>333080</v>
      </c>
      <c r="P2485" t="s">
        <v>1066</v>
      </c>
      <c r="Q2485">
        <v>23954</v>
      </c>
      <c r="R2485">
        <v>152</v>
      </c>
      <c r="S2485">
        <v>23954</v>
      </c>
      <c r="T2485">
        <v>2786</v>
      </c>
      <c r="U2485" t="s">
        <v>328</v>
      </c>
      <c r="W2485">
        <v>1158667035</v>
      </c>
      <c r="X2485" s="76">
        <v>44799</v>
      </c>
      <c r="Y2485" s="76">
        <v>44805</v>
      </c>
      <c r="Z2485" s="76">
        <v>44774</v>
      </c>
      <c r="AA2485" s="76">
        <v>44804</v>
      </c>
      <c r="AB2485">
        <v>3103.27</v>
      </c>
      <c r="AC2485" t="s">
        <v>1067</v>
      </c>
      <c r="AD2485" t="s">
        <v>519</v>
      </c>
      <c r="AE2485" t="s">
        <v>324</v>
      </c>
      <c r="AF2485" t="s">
        <v>1480</v>
      </c>
      <c r="AG2485" t="s">
        <v>1481</v>
      </c>
      <c r="AH2485" t="s">
        <v>329</v>
      </c>
      <c r="AI2485" t="s">
        <v>318</v>
      </c>
      <c r="AJ2485" t="s">
        <v>1070</v>
      </c>
      <c r="AK2485">
        <v>86057</v>
      </c>
      <c r="AL2485">
        <v>42</v>
      </c>
      <c r="AM2485" t="s">
        <v>1107</v>
      </c>
      <c r="AN2485" t="s">
        <v>1431</v>
      </c>
      <c r="AO2485">
        <v>208081043</v>
      </c>
    </row>
    <row r="2486" spans="1:41">
      <c r="A2486" t="s">
        <v>315</v>
      </c>
      <c r="D2486" t="s">
        <v>316</v>
      </c>
      <c r="E2486">
        <v>69341</v>
      </c>
      <c r="F2486" t="s">
        <v>317</v>
      </c>
      <c r="G2486" t="s">
        <v>318</v>
      </c>
      <c r="H2486" s="105" t="s">
        <v>927</v>
      </c>
      <c r="I2486" t="s">
        <v>928</v>
      </c>
      <c r="J2486" t="s">
        <v>929</v>
      </c>
      <c r="K2486" t="s">
        <v>930</v>
      </c>
      <c r="L2486">
        <v>425637</v>
      </c>
      <c r="M2486">
        <v>19968</v>
      </c>
      <c r="O2486">
        <v>333080</v>
      </c>
      <c r="P2486" t="s">
        <v>1066</v>
      </c>
      <c r="Q2486">
        <v>23955</v>
      </c>
      <c r="R2486">
        <v>152</v>
      </c>
      <c r="S2486">
        <v>23955</v>
      </c>
      <c r="T2486">
        <v>2786</v>
      </c>
      <c r="U2486" t="s">
        <v>328</v>
      </c>
      <c r="W2486">
        <v>1158667035</v>
      </c>
      <c r="X2486" s="76">
        <v>44799</v>
      </c>
      <c r="Y2486" s="76">
        <v>44805</v>
      </c>
      <c r="Z2486" s="76">
        <v>44805</v>
      </c>
      <c r="AA2486" s="76">
        <v>44834</v>
      </c>
      <c r="AB2486">
        <v>3008.11</v>
      </c>
      <c r="AC2486" t="s">
        <v>1067</v>
      </c>
      <c r="AD2486" t="s">
        <v>519</v>
      </c>
      <c r="AE2486" t="s">
        <v>324</v>
      </c>
      <c r="AF2486" t="s">
        <v>1483</v>
      </c>
      <c r="AG2486" t="s">
        <v>1481</v>
      </c>
      <c r="AH2486" t="s">
        <v>329</v>
      </c>
      <c r="AI2486" t="s">
        <v>318</v>
      </c>
      <c r="AJ2486" t="s">
        <v>1070</v>
      </c>
      <c r="AK2486">
        <v>86057</v>
      </c>
      <c r="AL2486">
        <v>12</v>
      </c>
      <c r="AM2486" t="s">
        <v>974</v>
      </c>
      <c r="AN2486" t="s">
        <v>975</v>
      </c>
      <c r="AO2486">
        <v>208080985</v>
      </c>
    </row>
    <row r="2487" spans="1:41">
      <c r="A2487" t="s">
        <v>315</v>
      </c>
      <c r="D2487" t="s">
        <v>316</v>
      </c>
      <c r="E2487">
        <v>69341</v>
      </c>
      <c r="F2487" t="s">
        <v>317</v>
      </c>
      <c r="G2487" t="s">
        <v>318</v>
      </c>
      <c r="H2487" s="105" t="s">
        <v>927</v>
      </c>
      <c r="I2487" t="s">
        <v>928</v>
      </c>
      <c r="J2487" t="s">
        <v>929</v>
      </c>
      <c r="K2487" t="s">
        <v>930</v>
      </c>
      <c r="L2487">
        <v>425611</v>
      </c>
      <c r="M2487">
        <v>19937</v>
      </c>
      <c r="O2487">
        <v>333080</v>
      </c>
      <c r="P2487" t="s">
        <v>1066</v>
      </c>
      <c r="Q2487">
        <v>23954</v>
      </c>
      <c r="R2487">
        <v>152</v>
      </c>
      <c r="S2487">
        <v>23954</v>
      </c>
      <c r="T2487">
        <v>2786</v>
      </c>
      <c r="U2487" t="s">
        <v>328</v>
      </c>
      <c r="W2487">
        <v>1158667035</v>
      </c>
      <c r="X2487" s="76">
        <v>44799</v>
      </c>
      <c r="Y2487" s="76">
        <v>44805</v>
      </c>
      <c r="Z2487" s="76">
        <v>44774</v>
      </c>
      <c r="AA2487" s="76">
        <v>44804</v>
      </c>
      <c r="AB2487">
        <v>3103.27</v>
      </c>
      <c r="AC2487" t="s">
        <v>1067</v>
      </c>
      <c r="AD2487" t="s">
        <v>519</v>
      </c>
      <c r="AE2487" t="s">
        <v>324</v>
      </c>
      <c r="AF2487" t="s">
        <v>1480</v>
      </c>
      <c r="AG2487" t="s">
        <v>1481</v>
      </c>
      <c r="AH2487" t="s">
        <v>329</v>
      </c>
      <c r="AI2487" t="s">
        <v>318</v>
      </c>
      <c r="AJ2487" t="s">
        <v>1070</v>
      </c>
      <c r="AK2487">
        <v>86057</v>
      </c>
      <c r="AL2487">
        <v>18</v>
      </c>
      <c r="AM2487" t="s">
        <v>962</v>
      </c>
      <c r="AN2487" t="s">
        <v>963</v>
      </c>
      <c r="AO2487">
        <v>208080978</v>
      </c>
    </row>
    <row r="2488" spans="1:41">
      <c r="A2488" t="s">
        <v>315</v>
      </c>
      <c r="D2488" t="s">
        <v>316</v>
      </c>
      <c r="E2488">
        <v>69341</v>
      </c>
      <c r="F2488" t="s">
        <v>317</v>
      </c>
      <c r="G2488" t="s">
        <v>318</v>
      </c>
      <c r="H2488" s="105" t="s">
        <v>927</v>
      </c>
      <c r="I2488" t="s">
        <v>928</v>
      </c>
      <c r="J2488" t="s">
        <v>929</v>
      </c>
      <c r="K2488" t="s">
        <v>930</v>
      </c>
      <c r="L2488">
        <v>425603</v>
      </c>
      <c r="M2488">
        <v>19937</v>
      </c>
      <c r="O2488">
        <v>333080</v>
      </c>
      <c r="P2488" t="s">
        <v>1066</v>
      </c>
      <c r="Q2488">
        <v>23954</v>
      </c>
      <c r="R2488">
        <v>152</v>
      </c>
      <c r="S2488">
        <v>23954</v>
      </c>
      <c r="T2488">
        <v>2786</v>
      </c>
      <c r="U2488" t="s">
        <v>328</v>
      </c>
      <c r="W2488">
        <v>1158667035</v>
      </c>
      <c r="X2488" s="76">
        <v>44799</v>
      </c>
      <c r="Y2488" s="76">
        <v>44805</v>
      </c>
      <c r="Z2488" s="76">
        <v>44774</v>
      </c>
      <c r="AA2488" s="76">
        <v>44804</v>
      </c>
      <c r="AB2488">
        <v>1136.6300000000001</v>
      </c>
      <c r="AC2488" t="s">
        <v>1067</v>
      </c>
      <c r="AD2488" t="s">
        <v>519</v>
      </c>
      <c r="AE2488" t="s">
        <v>324</v>
      </c>
      <c r="AF2488" t="s">
        <v>1480</v>
      </c>
      <c r="AG2488" t="s">
        <v>1481</v>
      </c>
      <c r="AH2488" t="s">
        <v>329</v>
      </c>
      <c r="AI2488" t="s">
        <v>318</v>
      </c>
      <c r="AJ2488" t="s">
        <v>1070</v>
      </c>
      <c r="AK2488">
        <v>86057</v>
      </c>
      <c r="AL2488">
        <v>33</v>
      </c>
      <c r="AM2488" t="s">
        <v>1446</v>
      </c>
      <c r="AN2488" t="s">
        <v>1447</v>
      </c>
      <c r="AO2488">
        <v>208080896</v>
      </c>
    </row>
    <row r="2489" spans="1:41">
      <c r="A2489" t="s">
        <v>315</v>
      </c>
      <c r="D2489" t="s">
        <v>316</v>
      </c>
      <c r="E2489">
        <v>69341</v>
      </c>
      <c r="F2489" t="s">
        <v>317</v>
      </c>
      <c r="G2489" t="s">
        <v>318</v>
      </c>
      <c r="H2489" s="105" t="s">
        <v>927</v>
      </c>
      <c r="I2489" t="s">
        <v>928</v>
      </c>
      <c r="J2489" t="s">
        <v>929</v>
      </c>
      <c r="K2489" t="s">
        <v>930</v>
      </c>
      <c r="L2489">
        <v>425639</v>
      </c>
      <c r="M2489">
        <v>19968</v>
      </c>
      <c r="O2489">
        <v>333080</v>
      </c>
      <c r="P2489" t="s">
        <v>1066</v>
      </c>
      <c r="Q2489">
        <v>23955</v>
      </c>
      <c r="R2489">
        <v>152</v>
      </c>
      <c r="S2489">
        <v>23955</v>
      </c>
      <c r="T2489">
        <v>2786</v>
      </c>
      <c r="U2489" t="s">
        <v>328</v>
      </c>
      <c r="W2489">
        <v>1158667035</v>
      </c>
      <c r="X2489" s="76">
        <v>44799</v>
      </c>
      <c r="Y2489" s="76">
        <v>44805</v>
      </c>
      <c r="Z2489" s="76">
        <v>44805</v>
      </c>
      <c r="AA2489" s="76">
        <v>44834</v>
      </c>
      <c r="AB2489">
        <v>3103.27</v>
      </c>
      <c r="AC2489" t="s">
        <v>1067</v>
      </c>
      <c r="AD2489" t="s">
        <v>519</v>
      </c>
      <c r="AE2489" t="s">
        <v>324</v>
      </c>
      <c r="AF2489" t="s">
        <v>1483</v>
      </c>
      <c r="AG2489" t="s">
        <v>1481</v>
      </c>
      <c r="AH2489" t="s">
        <v>329</v>
      </c>
      <c r="AI2489" t="s">
        <v>318</v>
      </c>
      <c r="AJ2489" t="s">
        <v>1070</v>
      </c>
      <c r="AK2489">
        <v>86057</v>
      </c>
      <c r="AL2489">
        <v>15</v>
      </c>
      <c r="AM2489" t="s">
        <v>934</v>
      </c>
      <c r="AN2489" t="s">
        <v>935</v>
      </c>
      <c r="AO2489">
        <v>208081006</v>
      </c>
    </row>
    <row r="2490" spans="1:41">
      <c r="A2490" t="s">
        <v>315</v>
      </c>
      <c r="D2490" t="s">
        <v>316</v>
      </c>
      <c r="E2490">
        <v>69341</v>
      </c>
      <c r="F2490" t="s">
        <v>317</v>
      </c>
      <c r="G2490" t="s">
        <v>318</v>
      </c>
      <c r="H2490" s="105" t="s">
        <v>927</v>
      </c>
      <c r="I2490" t="s">
        <v>928</v>
      </c>
      <c r="J2490" t="s">
        <v>929</v>
      </c>
      <c r="K2490" t="s">
        <v>930</v>
      </c>
      <c r="L2490">
        <v>425597</v>
      </c>
      <c r="M2490">
        <v>19906</v>
      </c>
      <c r="O2490">
        <v>333080</v>
      </c>
      <c r="P2490" t="s">
        <v>1066</v>
      </c>
      <c r="Q2490">
        <v>23953</v>
      </c>
      <c r="R2490">
        <v>152</v>
      </c>
      <c r="S2490">
        <v>23953</v>
      </c>
      <c r="T2490">
        <v>2786</v>
      </c>
      <c r="U2490" t="s">
        <v>328</v>
      </c>
      <c r="W2490">
        <v>1158667035</v>
      </c>
      <c r="X2490" s="76">
        <v>44799</v>
      </c>
      <c r="Y2490" s="76">
        <v>44805</v>
      </c>
      <c r="Z2490" s="76">
        <v>44743</v>
      </c>
      <c r="AA2490" s="76">
        <v>44773</v>
      </c>
      <c r="AB2490">
        <v>3166.71</v>
      </c>
      <c r="AC2490" t="s">
        <v>1067</v>
      </c>
      <c r="AD2490" t="s">
        <v>519</v>
      </c>
      <c r="AE2490" t="s">
        <v>324</v>
      </c>
      <c r="AF2490" t="s">
        <v>1482</v>
      </c>
      <c r="AG2490" t="s">
        <v>1481</v>
      </c>
      <c r="AH2490" t="s">
        <v>329</v>
      </c>
      <c r="AI2490" t="s">
        <v>318</v>
      </c>
      <c r="AJ2490" t="s">
        <v>1070</v>
      </c>
      <c r="AK2490">
        <v>86057</v>
      </c>
      <c r="AL2490">
        <v>46</v>
      </c>
      <c r="AM2490" t="s">
        <v>1444</v>
      </c>
      <c r="AN2490" t="s">
        <v>1445</v>
      </c>
      <c r="AO2490">
        <v>208081080</v>
      </c>
    </row>
    <row r="2491" spans="1:41">
      <c r="A2491" t="s">
        <v>315</v>
      </c>
      <c r="D2491" t="s">
        <v>316</v>
      </c>
      <c r="E2491">
        <v>69341</v>
      </c>
      <c r="F2491" t="s">
        <v>317</v>
      </c>
      <c r="G2491" t="s">
        <v>318</v>
      </c>
      <c r="H2491" s="105" t="s">
        <v>927</v>
      </c>
      <c r="I2491" t="s">
        <v>928</v>
      </c>
      <c r="J2491" t="s">
        <v>929</v>
      </c>
      <c r="K2491" t="s">
        <v>930</v>
      </c>
      <c r="L2491">
        <v>425646</v>
      </c>
      <c r="M2491">
        <v>19968</v>
      </c>
      <c r="O2491">
        <v>333080</v>
      </c>
      <c r="P2491" t="s">
        <v>1066</v>
      </c>
      <c r="Q2491">
        <v>23955</v>
      </c>
      <c r="R2491">
        <v>152</v>
      </c>
      <c r="S2491">
        <v>23955</v>
      </c>
      <c r="T2491">
        <v>2786</v>
      </c>
      <c r="U2491" t="s">
        <v>328</v>
      </c>
      <c r="W2491">
        <v>1158667035</v>
      </c>
      <c r="X2491" s="76">
        <v>44799</v>
      </c>
      <c r="Y2491" s="76">
        <v>44805</v>
      </c>
      <c r="Z2491" s="76">
        <v>44805</v>
      </c>
      <c r="AA2491" s="76">
        <v>44834</v>
      </c>
      <c r="AB2491">
        <v>3103.27</v>
      </c>
      <c r="AC2491" t="s">
        <v>1067</v>
      </c>
      <c r="AD2491" t="s">
        <v>519</v>
      </c>
      <c r="AE2491" t="s">
        <v>324</v>
      </c>
      <c r="AF2491" t="s">
        <v>1483</v>
      </c>
      <c r="AG2491" t="s">
        <v>1481</v>
      </c>
      <c r="AH2491" t="s">
        <v>329</v>
      </c>
      <c r="AI2491" t="s">
        <v>318</v>
      </c>
      <c r="AJ2491" t="s">
        <v>1070</v>
      </c>
      <c r="AK2491">
        <v>86057</v>
      </c>
      <c r="AL2491">
        <v>45</v>
      </c>
      <c r="AM2491" t="s">
        <v>1427</v>
      </c>
      <c r="AN2491" t="s">
        <v>1428</v>
      </c>
      <c r="AO2491">
        <v>208081073</v>
      </c>
    </row>
    <row r="2492" spans="1:41">
      <c r="A2492" t="s">
        <v>315</v>
      </c>
      <c r="D2492" t="s">
        <v>316</v>
      </c>
      <c r="E2492">
        <v>69341</v>
      </c>
      <c r="F2492" t="s">
        <v>317</v>
      </c>
      <c r="G2492" t="s">
        <v>318</v>
      </c>
      <c r="H2492" s="105" t="s">
        <v>927</v>
      </c>
      <c r="I2492" t="s">
        <v>928</v>
      </c>
      <c r="J2492" t="s">
        <v>929</v>
      </c>
      <c r="K2492" t="s">
        <v>930</v>
      </c>
      <c r="L2492">
        <v>425647</v>
      </c>
      <c r="M2492">
        <v>19968</v>
      </c>
      <c r="O2492">
        <v>333080</v>
      </c>
      <c r="P2492" t="s">
        <v>1066</v>
      </c>
      <c r="Q2492">
        <v>23955</v>
      </c>
      <c r="R2492">
        <v>152</v>
      </c>
      <c r="S2492">
        <v>23955</v>
      </c>
      <c r="T2492">
        <v>2786</v>
      </c>
      <c r="U2492" t="s">
        <v>328</v>
      </c>
      <c r="W2492">
        <v>1158667035</v>
      </c>
      <c r="X2492" s="76">
        <v>44799</v>
      </c>
      <c r="Y2492" s="76">
        <v>44805</v>
      </c>
      <c r="Z2492" s="76">
        <v>44805</v>
      </c>
      <c r="AA2492" s="76">
        <v>44834</v>
      </c>
      <c r="AB2492">
        <v>3166.71</v>
      </c>
      <c r="AC2492" t="s">
        <v>1067</v>
      </c>
      <c r="AD2492" t="s">
        <v>519</v>
      </c>
      <c r="AE2492" t="s">
        <v>324</v>
      </c>
      <c r="AF2492" t="s">
        <v>1483</v>
      </c>
      <c r="AG2492" t="s">
        <v>1481</v>
      </c>
      <c r="AH2492" t="s">
        <v>329</v>
      </c>
      <c r="AI2492" t="s">
        <v>318</v>
      </c>
      <c r="AJ2492" t="s">
        <v>1070</v>
      </c>
      <c r="AK2492">
        <v>86057</v>
      </c>
      <c r="AL2492">
        <v>46</v>
      </c>
      <c r="AM2492" t="s">
        <v>1444</v>
      </c>
      <c r="AN2492" t="s">
        <v>1445</v>
      </c>
      <c r="AO2492">
        <v>208081080</v>
      </c>
    </row>
    <row r="2493" spans="1:41">
      <c r="A2493" t="s">
        <v>315</v>
      </c>
      <c r="D2493" t="s">
        <v>316</v>
      </c>
      <c r="E2493">
        <v>69341</v>
      </c>
      <c r="F2493" t="s">
        <v>317</v>
      </c>
      <c r="G2493" t="s">
        <v>318</v>
      </c>
      <c r="H2493" s="105" t="s">
        <v>927</v>
      </c>
      <c r="I2493" t="s">
        <v>928</v>
      </c>
      <c r="J2493" t="s">
        <v>929</v>
      </c>
      <c r="K2493" t="s">
        <v>930</v>
      </c>
      <c r="L2493">
        <v>425636</v>
      </c>
      <c r="M2493">
        <v>19968</v>
      </c>
      <c r="O2493">
        <v>333080</v>
      </c>
      <c r="P2493" t="s">
        <v>1066</v>
      </c>
      <c r="Q2493">
        <v>23955</v>
      </c>
      <c r="R2493">
        <v>152</v>
      </c>
      <c r="S2493">
        <v>23955</v>
      </c>
      <c r="T2493">
        <v>2786</v>
      </c>
      <c r="U2493" t="s">
        <v>328</v>
      </c>
      <c r="W2493">
        <v>1158667035</v>
      </c>
      <c r="X2493" s="76">
        <v>44799</v>
      </c>
      <c r="Y2493" s="76">
        <v>44805</v>
      </c>
      <c r="Z2493" s="76">
        <v>44805</v>
      </c>
      <c r="AA2493" s="76">
        <v>44834</v>
      </c>
      <c r="AB2493">
        <v>3103.27</v>
      </c>
      <c r="AC2493" t="s">
        <v>1067</v>
      </c>
      <c r="AD2493" t="s">
        <v>519</v>
      </c>
      <c r="AE2493" t="s">
        <v>324</v>
      </c>
      <c r="AF2493" t="s">
        <v>1483</v>
      </c>
      <c r="AG2493" t="s">
        <v>1481</v>
      </c>
      <c r="AH2493" t="s">
        <v>329</v>
      </c>
      <c r="AI2493" t="s">
        <v>318</v>
      </c>
      <c r="AJ2493" t="s">
        <v>1070</v>
      </c>
      <c r="AK2493">
        <v>86057</v>
      </c>
      <c r="AL2493">
        <v>18</v>
      </c>
      <c r="AM2493" t="s">
        <v>962</v>
      </c>
      <c r="AN2493" t="s">
        <v>963</v>
      </c>
      <c r="AO2493">
        <v>208080978</v>
      </c>
    </row>
    <row r="2494" spans="1:41">
      <c r="A2494" t="s">
        <v>315</v>
      </c>
      <c r="D2494" t="s">
        <v>316</v>
      </c>
      <c r="E2494">
        <v>69341</v>
      </c>
      <c r="F2494" t="s">
        <v>317</v>
      </c>
      <c r="G2494" t="s">
        <v>318</v>
      </c>
      <c r="H2494" s="105" t="s">
        <v>927</v>
      </c>
      <c r="I2494" t="s">
        <v>928</v>
      </c>
      <c r="J2494" t="s">
        <v>929</v>
      </c>
      <c r="K2494" t="s">
        <v>930</v>
      </c>
      <c r="L2494">
        <v>425581</v>
      </c>
      <c r="M2494">
        <v>19906</v>
      </c>
      <c r="O2494">
        <v>333080</v>
      </c>
      <c r="P2494" t="s">
        <v>1066</v>
      </c>
      <c r="Q2494">
        <v>23953</v>
      </c>
      <c r="R2494">
        <v>152</v>
      </c>
      <c r="S2494">
        <v>23953</v>
      </c>
      <c r="T2494">
        <v>2786</v>
      </c>
      <c r="U2494" t="s">
        <v>328</v>
      </c>
      <c r="W2494">
        <v>1158667035</v>
      </c>
      <c r="X2494" s="76">
        <v>44799</v>
      </c>
      <c r="Y2494" s="76">
        <v>44805</v>
      </c>
      <c r="Z2494" s="76">
        <v>44743</v>
      </c>
      <c r="AA2494" s="76">
        <v>44773</v>
      </c>
      <c r="AB2494">
        <v>1136.6300000000001</v>
      </c>
      <c r="AC2494" t="s">
        <v>1067</v>
      </c>
      <c r="AD2494" t="s">
        <v>519</v>
      </c>
      <c r="AE2494" t="s">
        <v>324</v>
      </c>
      <c r="AF2494" t="s">
        <v>1482</v>
      </c>
      <c r="AG2494" t="s">
        <v>1481</v>
      </c>
      <c r="AH2494" t="s">
        <v>329</v>
      </c>
      <c r="AI2494" t="s">
        <v>318</v>
      </c>
      <c r="AJ2494" t="s">
        <v>1070</v>
      </c>
      <c r="AK2494">
        <v>86057</v>
      </c>
      <c r="AL2494">
        <v>36</v>
      </c>
      <c r="AM2494" t="s">
        <v>1425</v>
      </c>
      <c r="AN2494" t="s">
        <v>1426</v>
      </c>
      <c r="AO2494">
        <v>208080925</v>
      </c>
    </row>
    <row r="2495" spans="1:41">
      <c r="A2495" t="s">
        <v>315</v>
      </c>
      <c r="D2495" t="s">
        <v>316</v>
      </c>
      <c r="E2495">
        <v>69341</v>
      </c>
      <c r="F2495" t="s">
        <v>317</v>
      </c>
      <c r="G2495" t="s">
        <v>318</v>
      </c>
      <c r="H2495" s="105" t="s">
        <v>927</v>
      </c>
      <c r="I2495" t="s">
        <v>928</v>
      </c>
      <c r="J2495" t="s">
        <v>929</v>
      </c>
      <c r="K2495" t="s">
        <v>930</v>
      </c>
      <c r="L2495">
        <v>425664</v>
      </c>
      <c r="M2495">
        <v>19998</v>
      </c>
      <c r="O2495">
        <v>333080</v>
      </c>
      <c r="P2495" t="s">
        <v>1066</v>
      </c>
      <c r="Q2495">
        <v>23956</v>
      </c>
      <c r="R2495">
        <v>152</v>
      </c>
      <c r="S2495">
        <v>23956</v>
      </c>
      <c r="T2495">
        <v>2786</v>
      </c>
      <c r="U2495" t="s">
        <v>328</v>
      </c>
      <c r="W2495">
        <v>1158667035</v>
      </c>
      <c r="X2495" s="76">
        <v>44799</v>
      </c>
      <c r="Y2495" s="76">
        <v>44837</v>
      </c>
      <c r="Z2495" s="76">
        <v>44835</v>
      </c>
      <c r="AA2495" s="76">
        <v>44865</v>
      </c>
      <c r="AB2495">
        <v>3103.27</v>
      </c>
      <c r="AC2495" t="s">
        <v>1067</v>
      </c>
      <c r="AD2495" t="s">
        <v>519</v>
      </c>
      <c r="AE2495" t="s">
        <v>324</v>
      </c>
      <c r="AF2495" t="s">
        <v>1484</v>
      </c>
      <c r="AG2495" t="s">
        <v>1481</v>
      </c>
      <c r="AH2495" t="s">
        <v>329</v>
      </c>
      <c r="AI2495" t="s">
        <v>318</v>
      </c>
      <c r="AJ2495" t="s">
        <v>1070</v>
      </c>
      <c r="AK2495">
        <v>86057</v>
      </c>
      <c r="AL2495">
        <v>15</v>
      </c>
      <c r="AM2495" t="s">
        <v>934</v>
      </c>
      <c r="AN2495" t="s">
        <v>935</v>
      </c>
      <c r="AO2495">
        <v>208081006</v>
      </c>
    </row>
    <row r="2496" spans="1:41">
      <c r="A2496" t="s">
        <v>315</v>
      </c>
      <c r="D2496" t="s">
        <v>316</v>
      </c>
      <c r="E2496">
        <v>69341</v>
      </c>
      <c r="F2496" t="s">
        <v>317</v>
      </c>
      <c r="G2496" t="s">
        <v>318</v>
      </c>
      <c r="H2496" s="105" t="s">
        <v>927</v>
      </c>
      <c r="I2496" t="s">
        <v>928</v>
      </c>
      <c r="J2496" t="s">
        <v>929</v>
      </c>
      <c r="K2496" t="s">
        <v>930</v>
      </c>
      <c r="L2496">
        <v>425657</v>
      </c>
      <c r="M2496">
        <v>19998</v>
      </c>
      <c r="O2496">
        <v>333080</v>
      </c>
      <c r="P2496" t="s">
        <v>1066</v>
      </c>
      <c r="Q2496">
        <v>23956</v>
      </c>
      <c r="R2496">
        <v>152</v>
      </c>
      <c r="S2496">
        <v>23956</v>
      </c>
      <c r="T2496">
        <v>2786</v>
      </c>
      <c r="U2496" t="s">
        <v>328</v>
      </c>
      <c r="W2496">
        <v>1158667035</v>
      </c>
      <c r="X2496" s="76">
        <v>44799</v>
      </c>
      <c r="Y2496" s="76">
        <v>44837</v>
      </c>
      <c r="Z2496" s="76">
        <v>44835</v>
      </c>
      <c r="AA2496" s="76">
        <v>44865</v>
      </c>
      <c r="AB2496">
        <v>2363.14</v>
      </c>
      <c r="AC2496" t="s">
        <v>1067</v>
      </c>
      <c r="AD2496" t="s">
        <v>519</v>
      </c>
      <c r="AE2496" t="s">
        <v>324</v>
      </c>
      <c r="AF2496" t="s">
        <v>1484</v>
      </c>
      <c r="AG2496" t="s">
        <v>1481</v>
      </c>
      <c r="AH2496" t="s">
        <v>329</v>
      </c>
      <c r="AI2496" t="s">
        <v>318</v>
      </c>
      <c r="AJ2496" t="s">
        <v>1070</v>
      </c>
      <c r="AK2496">
        <v>86057</v>
      </c>
      <c r="AL2496">
        <v>37</v>
      </c>
      <c r="AM2496" t="s">
        <v>1442</v>
      </c>
      <c r="AN2496" t="s">
        <v>1443</v>
      </c>
      <c r="AO2496">
        <v>208080932</v>
      </c>
    </row>
    <row r="2497" spans="1:41">
      <c r="A2497" t="s">
        <v>315</v>
      </c>
      <c r="D2497" t="s">
        <v>316</v>
      </c>
      <c r="E2497">
        <v>69341</v>
      </c>
      <c r="F2497" t="s">
        <v>317</v>
      </c>
      <c r="G2497" t="s">
        <v>318</v>
      </c>
      <c r="H2497" s="105" t="s">
        <v>927</v>
      </c>
      <c r="I2497" t="s">
        <v>928</v>
      </c>
      <c r="J2497" t="s">
        <v>929</v>
      </c>
      <c r="K2497" t="s">
        <v>930</v>
      </c>
      <c r="L2497">
        <v>425672</v>
      </c>
      <c r="M2497">
        <v>19998</v>
      </c>
      <c r="O2497">
        <v>333080</v>
      </c>
      <c r="P2497" t="s">
        <v>1066</v>
      </c>
      <c r="Q2497">
        <v>23956</v>
      </c>
      <c r="R2497">
        <v>152</v>
      </c>
      <c r="S2497">
        <v>23956</v>
      </c>
      <c r="T2497">
        <v>2786</v>
      </c>
      <c r="U2497" t="s">
        <v>328</v>
      </c>
      <c r="W2497">
        <v>1158667035</v>
      </c>
      <c r="X2497" s="76">
        <v>44799</v>
      </c>
      <c r="Y2497" s="76">
        <v>44837</v>
      </c>
      <c r="Z2497" s="76">
        <v>44835</v>
      </c>
      <c r="AA2497" s="76">
        <v>44865</v>
      </c>
      <c r="AB2497">
        <v>3166.71</v>
      </c>
      <c r="AC2497" t="s">
        <v>1067</v>
      </c>
      <c r="AD2497" t="s">
        <v>519</v>
      </c>
      <c r="AE2497" t="s">
        <v>324</v>
      </c>
      <c r="AF2497" t="s">
        <v>1484</v>
      </c>
      <c r="AG2497" t="s">
        <v>1481</v>
      </c>
      <c r="AH2497" t="s">
        <v>329</v>
      </c>
      <c r="AI2497" t="s">
        <v>318</v>
      </c>
      <c r="AJ2497" t="s">
        <v>1070</v>
      </c>
      <c r="AK2497">
        <v>86057</v>
      </c>
      <c r="AL2497">
        <v>46</v>
      </c>
      <c r="AM2497" t="s">
        <v>1444</v>
      </c>
      <c r="AN2497" t="s">
        <v>1445</v>
      </c>
      <c r="AO2497">
        <v>208081080</v>
      </c>
    </row>
    <row r="2498" spans="1:41">
      <c r="A2498" t="s">
        <v>315</v>
      </c>
      <c r="D2498" t="s">
        <v>316</v>
      </c>
      <c r="E2498">
        <v>69341</v>
      </c>
      <c r="F2498" t="s">
        <v>317</v>
      </c>
      <c r="G2498" t="s">
        <v>318</v>
      </c>
      <c r="H2498" s="105" t="s">
        <v>927</v>
      </c>
      <c r="I2498" t="s">
        <v>928</v>
      </c>
      <c r="J2498" t="s">
        <v>929</v>
      </c>
      <c r="K2498" t="s">
        <v>930</v>
      </c>
      <c r="L2498">
        <v>425670</v>
      </c>
      <c r="M2498">
        <v>19998</v>
      </c>
      <c r="O2498">
        <v>333080</v>
      </c>
      <c r="P2498" t="s">
        <v>1066</v>
      </c>
      <c r="Q2498">
        <v>23956</v>
      </c>
      <c r="R2498">
        <v>152</v>
      </c>
      <c r="S2498">
        <v>23956</v>
      </c>
      <c r="T2498">
        <v>2786</v>
      </c>
      <c r="U2498" t="s">
        <v>328</v>
      </c>
      <c r="W2498">
        <v>1158667035</v>
      </c>
      <c r="X2498" s="76">
        <v>44799</v>
      </c>
      <c r="Y2498" s="76">
        <v>44837</v>
      </c>
      <c r="Z2498" s="76">
        <v>44835</v>
      </c>
      <c r="AA2498" s="76">
        <v>44865</v>
      </c>
      <c r="AB2498">
        <v>3103.27</v>
      </c>
      <c r="AC2498" t="s">
        <v>1067</v>
      </c>
      <c r="AD2498" t="s">
        <v>519</v>
      </c>
      <c r="AE2498" t="s">
        <v>324</v>
      </c>
      <c r="AF2498" t="s">
        <v>1484</v>
      </c>
      <c r="AG2498" t="s">
        <v>1481</v>
      </c>
      <c r="AH2498" t="s">
        <v>329</v>
      </c>
      <c r="AI2498" t="s">
        <v>318</v>
      </c>
      <c r="AJ2498" t="s">
        <v>1070</v>
      </c>
      <c r="AK2498">
        <v>86057</v>
      </c>
      <c r="AL2498">
        <v>44</v>
      </c>
      <c r="AM2498" t="s">
        <v>1448</v>
      </c>
      <c r="AN2498" t="s">
        <v>1449</v>
      </c>
      <c r="AO2498">
        <v>208081066</v>
      </c>
    </row>
    <row r="2499" spans="1:41">
      <c r="A2499" t="s">
        <v>315</v>
      </c>
      <c r="D2499" t="s">
        <v>316</v>
      </c>
      <c r="E2499">
        <v>69341</v>
      </c>
      <c r="F2499" t="s">
        <v>317</v>
      </c>
      <c r="G2499" t="s">
        <v>318</v>
      </c>
      <c r="H2499" s="105" t="s">
        <v>927</v>
      </c>
      <c r="I2499" t="s">
        <v>928</v>
      </c>
      <c r="J2499" t="s">
        <v>929</v>
      </c>
      <c r="K2499" t="s">
        <v>930</v>
      </c>
      <c r="L2499">
        <v>425666</v>
      </c>
      <c r="M2499">
        <v>19998</v>
      </c>
      <c r="O2499">
        <v>333080</v>
      </c>
      <c r="P2499" t="s">
        <v>1066</v>
      </c>
      <c r="Q2499">
        <v>23956</v>
      </c>
      <c r="R2499">
        <v>152</v>
      </c>
      <c r="S2499">
        <v>23956</v>
      </c>
      <c r="T2499">
        <v>2786</v>
      </c>
      <c r="U2499" t="s">
        <v>328</v>
      </c>
      <c r="W2499">
        <v>1158667035</v>
      </c>
      <c r="X2499" s="76">
        <v>44799</v>
      </c>
      <c r="Y2499" s="76">
        <v>44837</v>
      </c>
      <c r="Z2499" s="76">
        <v>44835</v>
      </c>
      <c r="AA2499" s="76">
        <v>44865</v>
      </c>
      <c r="AB2499">
        <v>1136.6300000000001</v>
      </c>
      <c r="AC2499" t="s">
        <v>1067</v>
      </c>
      <c r="AD2499" t="s">
        <v>519</v>
      </c>
      <c r="AE2499" t="s">
        <v>324</v>
      </c>
      <c r="AF2499" t="s">
        <v>1484</v>
      </c>
      <c r="AG2499" t="s">
        <v>1481</v>
      </c>
      <c r="AH2499" t="s">
        <v>329</v>
      </c>
      <c r="AI2499" t="s">
        <v>318</v>
      </c>
      <c r="AJ2499" t="s">
        <v>1070</v>
      </c>
      <c r="AK2499">
        <v>86057</v>
      </c>
      <c r="AL2499">
        <v>11</v>
      </c>
      <c r="AM2499" t="s">
        <v>958</v>
      </c>
      <c r="AN2499" t="s">
        <v>959</v>
      </c>
      <c r="AO2499">
        <v>208081020</v>
      </c>
    </row>
    <row r="2500" spans="1:41">
      <c r="A2500" t="s">
        <v>315</v>
      </c>
      <c r="D2500" t="s">
        <v>316</v>
      </c>
      <c r="E2500">
        <v>69341</v>
      </c>
      <c r="F2500" t="s">
        <v>317</v>
      </c>
      <c r="G2500" t="s">
        <v>318</v>
      </c>
      <c r="H2500" s="105" t="s">
        <v>927</v>
      </c>
      <c r="I2500" t="s">
        <v>928</v>
      </c>
      <c r="J2500" t="s">
        <v>929</v>
      </c>
      <c r="K2500" t="s">
        <v>930</v>
      </c>
      <c r="L2500">
        <v>425648</v>
      </c>
      <c r="M2500">
        <v>19998</v>
      </c>
      <c r="O2500">
        <v>333080</v>
      </c>
      <c r="P2500" t="s">
        <v>1066</v>
      </c>
      <c r="Q2500">
        <v>23956</v>
      </c>
      <c r="R2500">
        <v>152</v>
      </c>
      <c r="S2500">
        <v>23956</v>
      </c>
      <c r="T2500">
        <v>2786</v>
      </c>
      <c r="U2500" t="s">
        <v>328</v>
      </c>
      <c r="W2500">
        <v>1158667035</v>
      </c>
      <c r="X2500" s="76">
        <v>44799</v>
      </c>
      <c r="Y2500" s="76">
        <v>44837</v>
      </c>
      <c r="Z2500" s="76">
        <v>44835</v>
      </c>
      <c r="AA2500" s="76">
        <v>44865</v>
      </c>
      <c r="AB2500">
        <v>3103.27</v>
      </c>
      <c r="AC2500" t="s">
        <v>1067</v>
      </c>
      <c r="AD2500" t="s">
        <v>519</v>
      </c>
      <c r="AE2500" t="s">
        <v>324</v>
      </c>
      <c r="AF2500" t="s">
        <v>1484</v>
      </c>
      <c r="AG2500" t="s">
        <v>1481</v>
      </c>
      <c r="AH2500" t="s">
        <v>329</v>
      </c>
      <c r="AI2500" t="s">
        <v>318</v>
      </c>
      <c r="AJ2500" t="s">
        <v>1070</v>
      </c>
      <c r="AK2500">
        <v>86057</v>
      </c>
      <c r="AL2500">
        <v>22</v>
      </c>
      <c r="AM2500" t="s">
        <v>972</v>
      </c>
      <c r="AN2500" t="s">
        <v>973</v>
      </c>
      <c r="AO2500">
        <v>208080843</v>
      </c>
    </row>
    <row r="2501" spans="1:41">
      <c r="A2501" t="s">
        <v>315</v>
      </c>
      <c r="D2501" t="s">
        <v>316</v>
      </c>
      <c r="E2501">
        <v>69341</v>
      </c>
      <c r="F2501" t="s">
        <v>317</v>
      </c>
      <c r="G2501" t="s">
        <v>318</v>
      </c>
      <c r="H2501" s="105" t="s">
        <v>927</v>
      </c>
      <c r="I2501" t="s">
        <v>928</v>
      </c>
      <c r="J2501" t="s">
        <v>929</v>
      </c>
      <c r="K2501" t="s">
        <v>930</v>
      </c>
      <c r="L2501">
        <v>425656</v>
      </c>
      <c r="M2501">
        <v>19998</v>
      </c>
      <c r="O2501">
        <v>333080</v>
      </c>
      <c r="P2501" t="s">
        <v>1066</v>
      </c>
      <c r="Q2501">
        <v>23956</v>
      </c>
      <c r="R2501">
        <v>152</v>
      </c>
      <c r="S2501">
        <v>23956</v>
      </c>
      <c r="T2501">
        <v>2786</v>
      </c>
      <c r="U2501" t="s">
        <v>328</v>
      </c>
      <c r="W2501">
        <v>1158667035</v>
      </c>
      <c r="X2501" s="76">
        <v>44799</v>
      </c>
      <c r="Y2501" s="76">
        <v>44837</v>
      </c>
      <c r="Z2501" s="76">
        <v>44835</v>
      </c>
      <c r="AA2501" s="76">
        <v>44865</v>
      </c>
      <c r="AB2501">
        <v>1136.6300000000001</v>
      </c>
      <c r="AC2501" t="s">
        <v>1067</v>
      </c>
      <c r="AD2501" t="s">
        <v>519</v>
      </c>
      <c r="AE2501" t="s">
        <v>324</v>
      </c>
      <c r="AF2501" t="s">
        <v>1484</v>
      </c>
      <c r="AG2501" t="s">
        <v>1481</v>
      </c>
      <c r="AH2501" t="s">
        <v>329</v>
      </c>
      <c r="AI2501" t="s">
        <v>318</v>
      </c>
      <c r="AJ2501" t="s">
        <v>1070</v>
      </c>
      <c r="AK2501">
        <v>86057</v>
      </c>
      <c r="AL2501">
        <v>36</v>
      </c>
      <c r="AM2501" t="s">
        <v>1425</v>
      </c>
      <c r="AN2501" t="s">
        <v>1426</v>
      </c>
      <c r="AO2501">
        <v>208080925</v>
      </c>
    </row>
    <row r="2502" spans="1:41">
      <c r="A2502" t="s">
        <v>315</v>
      </c>
      <c r="D2502" t="s">
        <v>316</v>
      </c>
      <c r="E2502">
        <v>69341</v>
      </c>
      <c r="F2502" t="s">
        <v>317</v>
      </c>
      <c r="G2502" t="s">
        <v>318</v>
      </c>
      <c r="H2502" s="105" t="s">
        <v>927</v>
      </c>
      <c r="I2502" t="s">
        <v>928</v>
      </c>
      <c r="J2502" t="s">
        <v>929</v>
      </c>
      <c r="K2502" t="s">
        <v>930</v>
      </c>
      <c r="L2502">
        <v>425667</v>
      </c>
      <c r="M2502">
        <v>19998</v>
      </c>
      <c r="O2502">
        <v>333080</v>
      </c>
      <c r="P2502" t="s">
        <v>1066</v>
      </c>
      <c r="Q2502">
        <v>23956</v>
      </c>
      <c r="R2502">
        <v>152</v>
      </c>
      <c r="S2502">
        <v>23956</v>
      </c>
      <c r="T2502">
        <v>2786</v>
      </c>
      <c r="U2502" t="s">
        <v>328</v>
      </c>
      <c r="W2502">
        <v>1158667035</v>
      </c>
      <c r="X2502" s="76">
        <v>44799</v>
      </c>
      <c r="Y2502" s="76">
        <v>44837</v>
      </c>
      <c r="Z2502" s="76">
        <v>44835</v>
      </c>
      <c r="AA2502" s="76">
        <v>44865</v>
      </c>
      <c r="AB2502">
        <v>3140.28</v>
      </c>
      <c r="AC2502" t="s">
        <v>1067</v>
      </c>
      <c r="AD2502" t="s">
        <v>519</v>
      </c>
      <c r="AE2502" t="s">
        <v>324</v>
      </c>
      <c r="AF2502" t="s">
        <v>1484</v>
      </c>
      <c r="AG2502" t="s">
        <v>1481</v>
      </c>
      <c r="AH2502" t="s">
        <v>329</v>
      </c>
      <c r="AI2502" t="s">
        <v>318</v>
      </c>
      <c r="AJ2502" t="s">
        <v>1070</v>
      </c>
      <c r="AK2502">
        <v>86057</v>
      </c>
      <c r="AL2502">
        <v>19</v>
      </c>
      <c r="AM2502" t="s">
        <v>942</v>
      </c>
      <c r="AN2502" t="s">
        <v>943</v>
      </c>
      <c r="AO2502">
        <v>208081036</v>
      </c>
    </row>
    <row r="2503" spans="1:41">
      <c r="A2503" t="s">
        <v>315</v>
      </c>
      <c r="D2503" t="s">
        <v>316</v>
      </c>
      <c r="E2503">
        <v>69341</v>
      </c>
      <c r="F2503" t="s">
        <v>317</v>
      </c>
      <c r="G2503" t="s">
        <v>318</v>
      </c>
      <c r="H2503" s="105" t="s">
        <v>927</v>
      </c>
      <c r="I2503" t="s">
        <v>928</v>
      </c>
      <c r="J2503" t="s">
        <v>929</v>
      </c>
      <c r="K2503" t="s">
        <v>930</v>
      </c>
      <c r="L2503">
        <v>425654</v>
      </c>
      <c r="M2503">
        <v>19998</v>
      </c>
      <c r="O2503">
        <v>333080</v>
      </c>
      <c r="P2503" t="s">
        <v>1066</v>
      </c>
      <c r="Q2503">
        <v>23956</v>
      </c>
      <c r="R2503">
        <v>152</v>
      </c>
      <c r="S2503">
        <v>23956</v>
      </c>
      <c r="T2503">
        <v>2786</v>
      </c>
      <c r="U2503" t="s">
        <v>328</v>
      </c>
      <c r="W2503">
        <v>1158667035</v>
      </c>
      <c r="X2503" s="76">
        <v>44799</v>
      </c>
      <c r="Y2503" s="76">
        <v>44837</v>
      </c>
      <c r="Z2503" s="76">
        <v>44835</v>
      </c>
      <c r="AA2503" s="76">
        <v>44865</v>
      </c>
      <c r="AB2503">
        <v>2400.15</v>
      </c>
      <c r="AC2503" t="s">
        <v>1067</v>
      </c>
      <c r="AD2503" t="s">
        <v>519</v>
      </c>
      <c r="AE2503" t="s">
        <v>324</v>
      </c>
      <c r="AF2503" t="s">
        <v>1484</v>
      </c>
      <c r="AG2503" t="s">
        <v>1481</v>
      </c>
      <c r="AH2503" t="s">
        <v>329</v>
      </c>
      <c r="AI2503" t="s">
        <v>318</v>
      </c>
      <c r="AJ2503" t="s">
        <v>1070</v>
      </c>
      <c r="AK2503">
        <v>86057</v>
      </c>
      <c r="AL2503">
        <v>34</v>
      </c>
      <c r="AM2503" t="s">
        <v>1436</v>
      </c>
      <c r="AN2503" t="s">
        <v>1437</v>
      </c>
      <c r="AO2503">
        <v>208080902</v>
      </c>
    </row>
    <row r="2506" spans="1:41">
      <c r="A2506" t="s">
        <v>315</v>
      </c>
      <c r="D2506" t="s">
        <v>316</v>
      </c>
      <c r="E2506">
        <v>315021</v>
      </c>
      <c r="F2506" t="s">
        <v>317</v>
      </c>
      <c r="G2506" t="s">
        <v>318</v>
      </c>
      <c r="H2506" s="105" t="s">
        <v>915</v>
      </c>
      <c r="I2506" t="s">
        <v>915</v>
      </c>
      <c r="J2506" t="s">
        <v>737</v>
      </c>
      <c r="K2506" t="s">
        <v>315</v>
      </c>
      <c r="L2506">
        <v>459987</v>
      </c>
      <c r="M2506">
        <v>19085</v>
      </c>
      <c r="O2506">
        <v>333080</v>
      </c>
      <c r="P2506" t="s">
        <v>1066</v>
      </c>
      <c r="Q2506">
        <v>19078</v>
      </c>
      <c r="R2506">
        <v>152</v>
      </c>
      <c r="S2506">
        <v>19078</v>
      </c>
      <c r="T2506">
        <v>2786</v>
      </c>
      <c r="U2506" t="s">
        <v>328</v>
      </c>
      <c r="W2506">
        <v>1158667035</v>
      </c>
      <c r="X2506" s="76">
        <v>43763</v>
      </c>
      <c r="Y2506" s="76">
        <v>43922</v>
      </c>
      <c r="Z2506" s="76">
        <v>43922</v>
      </c>
      <c r="AA2506" s="76">
        <v>43951</v>
      </c>
      <c r="AB2506">
        <v>4208.75</v>
      </c>
      <c r="AC2506" t="s">
        <v>1067</v>
      </c>
      <c r="AD2506" t="s">
        <v>346</v>
      </c>
      <c r="AE2506" t="s">
        <v>324</v>
      </c>
      <c r="AF2506" t="s">
        <v>1068</v>
      </c>
      <c r="AG2506" t="s">
        <v>1069</v>
      </c>
      <c r="AH2506" t="s">
        <v>329</v>
      </c>
      <c r="AI2506" t="s">
        <v>318</v>
      </c>
      <c r="AJ2506" t="s">
        <v>1070</v>
      </c>
      <c r="AK2506">
        <v>86057</v>
      </c>
      <c r="AL2506">
        <v>1</v>
      </c>
      <c r="AM2506">
        <v>167080</v>
      </c>
      <c r="AN2506" t="s">
        <v>916</v>
      </c>
      <c r="AO2506">
        <v>211918491</v>
      </c>
    </row>
    <row r="2507" spans="1:41">
      <c r="A2507" t="s">
        <v>315</v>
      </c>
      <c r="D2507" t="s">
        <v>316</v>
      </c>
      <c r="E2507">
        <v>315021</v>
      </c>
      <c r="F2507" t="s">
        <v>317</v>
      </c>
      <c r="G2507" t="s">
        <v>318</v>
      </c>
      <c r="H2507" s="105" t="s">
        <v>915</v>
      </c>
      <c r="I2507" t="s">
        <v>915</v>
      </c>
      <c r="J2507" t="s">
        <v>737</v>
      </c>
      <c r="K2507" t="s">
        <v>315</v>
      </c>
      <c r="L2507">
        <v>460012</v>
      </c>
      <c r="M2507">
        <v>19115</v>
      </c>
      <c r="O2507">
        <v>333080</v>
      </c>
      <c r="P2507" t="s">
        <v>1066</v>
      </c>
      <c r="Q2507">
        <v>19079</v>
      </c>
      <c r="R2507">
        <v>152</v>
      </c>
      <c r="S2507">
        <v>19079</v>
      </c>
      <c r="T2507">
        <v>2786</v>
      </c>
      <c r="U2507" t="s">
        <v>328</v>
      </c>
      <c r="W2507">
        <v>1158667035</v>
      </c>
      <c r="X2507" s="76">
        <v>43763</v>
      </c>
      <c r="Y2507" s="76">
        <v>43956</v>
      </c>
      <c r="Z2507" s="76">
        <v>43952</v>
      </c>
      <c r="AA2507" s="76">
        <v>43982</v>
      </c>
      <c r="AB2507">
        <v>4208.75</v>
      </c>
      <c r="AC2507" t="s">
        <v>1067</v>
      </c>
      <c r="AD2507" t="s">
        <v>346</v>
      </c>
      <c r="AE2507" t="s">
        <v>324</v>
      </c>
      <c r="AF2507" t="s">
        <v>1071</v>
      </c>
      <c r="AG2507" t="s">
        <v>1069</v>
      </c>
      <c r="AH2507" t="s">
        <v>329</v>
      </c>
      <c r="AI2507" t="s">
        <v>318</v>
      </c>
      <c r="AJ2507" t="s">
        <v>1070</v>
      </c>
      <c r="AK2507">
        <v>86057</v>
      </c>
      <c r="AL2507">
        <v>1</v>
      </c>
      <c r="AM2507">
        <v>167080</v>
      </c>
      <c r="AN2507" t="s">
        <v>916</v>
      </c>
      <c r="AO2507">
        <v>211918491</v>
      </c>
    </row>
    <row r="2508" spans="1:41">
      <c r="A2508" t="s">
        <v>315</v>
      </c>
      <c r="D2508" t="s">
        <v>316</v>
      </c>
      <c r="E2508">
        <v>315021</v>
      </c>
      <c r="F2508" t="s">
        <v>317</v>
      </c>
      <c r="G2508" t="s">
        <v>318</v>
      </c>
      <c r="H2508" s="105" t="s">
        <v>915</v>
      </c>
      <c r="I2508" t="s">
        <v>915</v>
      </c>
      <c r="J2508" t="s">
        <v>737</v>
      </c>
      <c r="K2508" t="s">
        <v>315</v>
      </c>
      <c r="L2508">
        <v>460037</v>
      </c>
      <c r="M2508">
        <v>19146</v>
      </c>
      <c r="O2508">
        <v>333080</v>
      </c>
      <c r="P2508" t="s">
        <v>1066</v>
      </c>
      <c r="Q2508">
        <v>19080</v>
      </c>
      <c r="R2508">
        <v>152</v>
      </c>
      <c r="S2508">
        <v>19080</v>
      </c>
      <c r="T2508">
        <v>2786</v>
      </c>
      <c r="U2508" t="s">
        <v>328</v>
      </c>
      <c r="W2508">
        <v>1158667035</v>
      </c>
      <c r="X2508" s="76">
        <v>43763</v>
      </c>
      <c r="Y2508" s="76">
        <v>43983</v>
      </c>
      <c r="Z2508" s="76">
        <v>43983</v>
      </c>
      <c r="AA2508" s="76">
        <v>44012</v>
      </c>
      <c r="AB2508">
        <v>4208.75</v>
      </c>
      <c r="AC2508" t="s">
        <v>1067</v>
      </c>
      <c r="AD2508" t="s">
        <v>346</v>
      </c>
      <c r="AE2508" t="s">
        <v>324</v>
      </c>
      <c r="AF2508" t="s">
        <v>1072</v>
      </c>
      <c r="AG2508" t="s">
        <v>1069</v>
      </c>
      <c r="AH2508" t="s">
        <v>329</v>
      </c>
      <c r="AI2508" t="s">
        <v>318</v>
      </c>
      <c r="AJ2508" t="s">
        <v>1070</v>
      </c>
      <c r="AK2508">
        <v>86057</v>
      </c>
      <c r="AL2508">
        <v>1</v>
      </c>
      <c r="AM2508">
        <v>167080</v>
      </c>
      <c r="AN2508" t="s">
        <v>916</v>
      </c>
      <c r="AO2508">
        <v>211918491</v>
      </c>
    </row>
    <row r="2509" spans="1:41">
      <c r="A2509" t="s">
        <v>315</v>
      </c>
      <c r="D2509" t="s">
        <v>316</v>
      </c>
      <c r="E2509">
        <v>315021</v>
      </c>
      <c r="F2509" t="s">
        <v>317</v>
      </c>
      <c r="G2509" t="s">
        <v>318</v>
      </c>
      <c r="H2509" s="105" t="s">
        <v>915</v>
      </c>
      <c r="I2509" t="s">
        <v>915</v>
      </c>
      <c r="J2509" t="s">
        <v>737</v>
      </c>
      <c r="K2509" t="s">
        <v>315</v>
      </c>
      <c r="L2509">
        <v>795429</v>
      </c>
      <c r="M2509">
        <v>19176</v>
      </c>
      <c r="O2509">
        <v>333080</v>
      </c>
      <c r="P2509" t="s">
        <v>1066</v>
      </c>
      <c r="Q2509">
        <v>20773</v>
      </c>
      <c r="R2509">
        <v>152</v>
      </c>
      <c r="S2509">
        <v>20773</v>
      </c>
      <c r="T2509">
        <v>2786</v>
      </c>
      <c r="U2509" t="s">
        <v>328</v>
      </c>
      <c r="W2509">
        <v>1158667035</v>
      </c>
      <c r="X2509" s="76">
        <v>44109</v>
      </c>
      <c r="Y2509" s="76">
        <v>44117</v>
      </c>
      <c r="Z2509" s="76">
        <v>44013</v>
      </c>
      <c r="AA2509" s="76">
        <v>44043</v>
      </c>
      <c r="AB2509">
        <v>4375.58</v>
      </c>
      <c r="AC2509" t="s">
        <v>1067</v>
      </c>
      <c r="AD2509" t="s">
        <v>346</v>
      </c>
      <c r="AE2509" t="s">
        <v>324</v>
      </c>
      <c r="AF2509" t="s">
        <v>1075</v>
      </c>
      <c r="AG2509" t="s">
        <v>1074</v>
      </c>
      <c r="AH2509" t="s">
        <v>329</v>
      </c>
      <c r="AI2509" t="s">
        <v>318</v>
      </c>
      <c r="AJ2509" t="s">
        <v>1070</v>
      </c>
      <c r="AK2509">
        <v>86057</v>
      </c>
      <c r="AL2509">
        <v>1</v>
      </c>
      <c r="AM2509">
        <v>167080</v>
      </c>
      <c r="AN2509" t="s">
        <v>916</v>
      </c>
      <c r="AO2509">
        <v>211918491</v>
      </c>
    </row>
    <row r="2510" spans="1:41">
      <c r="A2510" t="s">
        <v>315</v>
      </c>
      <c r="D2510" t="s">
        <v>316</v>
      </c>
      <c r="E2510">
        <v>315021</v>
      </c>
      <c r="F2510" t="s">
        <v>317</v>
      </c>
      <c r="G2510" t="s">
        <v>318</v>
      </c>
      <c r="H2510" s="105" t="s">
        <v>915</v>
      </c>
      <c r="I2510" t="s">
        <v>915</v>
      </c>
      <c r="J2510" t="s">
        <v>737</v>
      </c>
      <c r="K2510" t="s">
        <v>315</v>
      </c>
      <c r="L2510">
        <v>795475</v>
      </c>
      <c r="M2510">
        <v>19238</v>
      </c>
      <c r="O2510">
        <v>333080</v>
      </c>
      <c r="P2510" t="s">
        <v>1066</v>
      </c>
      <c r="Q2510">
        <v>20775</v>
      </c>
      <c r="R2510">
        <v>152</v>
      </c>
      <c r="S2510">
        <v>20775</v>
      </c>
      <c r="T2510">
        <v>2786</v>
      </c>
      <c r="U2510" t="s">
        <v>328</v>
      </c>
      <c r="W2510">
        <v>1158667035</v>
      </c>
      <c r="X2510" s="76">
        <v>44109</v>
      </c>
      <c r="Y2510" s="76">
        <v>44117</v>
      </c>
      <c r="Z2510" s="76">
        <v>44075</v>
      </c>
      <c r="AA2510" s="76">
        <v>44104</v>
      </c>
      <c r="AB2510">
        <v>4375.58</v>
      </c>
      <c r="AC2510" t="s">
        <v>1067</v>
      </c>
      <c r="AD2510" t="s">
        <v>346</v>
      </c>
      <c r="AE2510" t="s">
        <v>324</v>
      </c>
      <c r="AF2510" t="s">
        <v>1073</v>
      </c>
      <c r="AG2510" t="s">
        <v>1074</v>
      </c>
      <c r="AH2510" t="s">
        <v>329</v>
      </c>
      <c r="AI2510" t="s">
        <v>318</v>
      </c>
      <c r="AJ2510" t="s">
        <v>1070</v>
      </c>
      <c r="AK2510">
        <v>86057</v>
      </c>
      <c r="AL2510">
        <v>1</v>
      </c>
      <c r="AM2510">
        <v>167080</v>
      </c>
      <c r="AN2510" t="s">
        <v>916</v>
      </c>
      <c r="AO2510">
        <v>211918491</v>
      </c>
    </row>
    <row r="2511" spans="1:41">
      <c r="A2511" t="s">
        <v>315</v>
      </c>
      <c r="D2511" t="s">
        <v>316</v>
      </c>
      <c r="E2511">
        <v>315021</v>
      </c>
      <c r="F2511" t="s">
        <v>317</v>
      </c>
      <c r="G2511" t="s">
        <v>318</v>
      </c>
      <c r="H2511" s="105" t="s">
        <v>915</v>
      </c>
      <c r="I2511" t="s">
        <v>915</v>
      </c>
      <c r="J2511" t="s">
        <v>737</v>
      </c>
      <c r="K2511" t="s">
        <v>315</v>
      </c>
      <c r="L2511">
        <v>795498</v>
      </c>
      <c r="M2511">
        <v>19268</v>
      </c>
      <c r="O2511">
        <v>333080</v>
      </c>
      <c r="P2511" t="s">
        <v>1066</v>
      </c>
      <c r="Q2511">
        <v>20776</v>
      </c>
      <c r="R2511">
        <v>152</v>
      </c>
      <c r="S2511">
        <v>20776</v>
      </c>
      <c r="T2511">
        <v>2786</v>
      </c>
      <c r="U2511" t="s">
        <v>328</v>
      </c>
      <c r="W2511">
        <v>1158667035</v>
      </c>
      <c r="X2511" s="76">
        <v>44109</v>
      </c>
      <c r="Y2511" s="76">
        <v>44117</v>
      </c>
      <c r="Z2511" s="76">
        <v>44105</v>
      </c>
      <c r="AA2511" s="76">
        <v>44135</v>
      </c>
      <c r="AB2511">
        <v>4375.58</v>
      </c>
      <c r="AC2511" t="s">
        <v>1067</v>
      </c>
      <c r="AD2511" t="s">
        <v>346</v>
      </c>
      <c r="AE2511" t="s">
        <v>324</v>
      </c>
      <c r="AF2511" t="s">
        <v>1077</v>
      </c>
      <c r="AG2511" t="s">
        <v>1074</v>
      </c>
      <c r="AH2511" t="s">
        <v>329</v>
      </c>
      <c r="AI2511" t="s">
        <v>318</v>
      </c>
      <c r="AJ2511" t="s">
        <v>1070</v>
      </c>
      <c r="AK2511">
        <v>86057</v>
      </c>
      <c r="AL2511">
        <v>1</v>
      </c>
      <c r="AM2511">
        <v>167080</v>
      </c>
      <c r="AN2511" t="s">
        <v>916</v>
      </c>
      <c r="AO2511">
        <v>211918491</v>
      </c>
    </row>
    <row r="2512" spans="1:41">
      <c r="A2512" t="s">
        <v>315</v>
      </c>
      <c r="D2512" t="s">
        <v>316</v>
      </c>
      <c r="E2512">
        <v>315021</v>
      </c>
      <c r="F2512" t="s">
        <v>317</v>
      </c>
      <c r="G2512" t="s">
        <v>318</v>
      </c>
      <c r="H2512" s="105" t="s">
        <v>915</v>
      </c>
      <c r="I2512" t="s">
        <v>915</v>
      </c>
      <c r="J2512" t="s">
        <v>737</v>
      </c>
      <c r="K2512" t="s">
        <v>315</v>
      </c>
      <c r="L2512">
        <v>795452</v>
      </c>
      <c r="M2512">
        <v>19207</v>
      </c>
      <c r="O2512">
        <v>333080</v>
      </c>
      <c r="P2512" t="s">
        <v>1066</v>
      </c>
      <c r="Q2512">
        <v>20774</v>
      </c>
      <c r="R2512">
        <v>152</v>
      </c>
      <c r="S2512">
        <v>20774</v>
      </c>
      <c r="T2512">
        <v>2786</v>
      </c>
      <c r="U2512" t="s">
        <v>328</v>
      </c>
      <c r="W2512">
        <v>1158667035</v>
      </c>
      <c r="X2512" s="76">
        <v>44109</v>
      </c>
      <c r="Y2512" s="76">
        <v>44117</v>
      </c>
      <c r="Z2512" s="76">
        <v>44044</v>
      </c>
      <c r="AA2512" s="76">
        <v>44074</v>
      </c>
      <c r="AB2512">
        <v>4375.58</v>
      </c>
      <c r="AC2512" t="s">
        <v>1067</v>
      </c>
      <c r="AD2512" t="s">
        <v>346</v>
      </c>
      <c r="AE2512" t="s">
        <v>324</v>
      </c>
      <c r="AF2512" t="s">
        <v>1076</v>
      </c>
      <c r="AG2512" t="s">
        <v>1074</v>
      </c>
      <c r="AH2512" t="s">
        <v>329</v>
      </c>
      <c r="AI2512" t="s">
        <v>318</v>
      </c>
      <c r="AJ2512" t="s">
        <v>1070</v>
      </c>
      <c r="AK2512">
        <v>86057</v>
      </c>
      <c r="AL2512">
        <v>1</v>
      </c>
      <c r="AM2512">
        <v>167080</v>
      </c>
      <c r="AN2512" t="s">
        <v>916</v>
      </c>
      <c r="AO2512">
        <v>211918491</v>
      </c>
    </row>
    <row r="2513" spans="1:41">
      <c r="A2513" t="s">
        <v>315</v>
      </c>
      <c r="D2513" t="s">
        <v>316</v>
      </c>
      <c r="E2513">
        <v>315021</v>
      </c>
      <c r="F2513" t="s">
        <v>317</v>
      </c>
      <c r="G2513" t="s">
        <v>318</v>
      </c>
      <c r="H2513" s="105" t="s">
        <v>915</v>
      </c>
      <c r="I2513" t="s">
        <v>915</v>
      </c>
      <c r="J2513" t="s">
        <v>737</v>
      </c>
      <c r="K2513" t="s">
        <v>315</v>
      </c>
      <c r="L2513">
        <v>795521</v>
      </c>
      <c r="M2513">
        <v>19299</v>
      </c>
      <c r="O2513">
        <v>333080</v>
      </c>
      <c r="P2513" t="s">
        <v>1066</v>
      </c>
      <c r="Q2513">
        <v>20777</v>
      </c>
      <c r="R2513">
        <v>152</v>
      </c>
      <c r="S2513">
        <v>20777</v>
      </c>
      <c r="T2513">
        <v>2786</v>
      </c>
      <c r="U2513" t="s">
        <v>328</v>
      </c>
      <c r="W2513">
        <v>1158667035</v>
      </c>
      <c r="X2513" s="76">
        <v>44109</v>
      </c>
      <c r="Y2513" s="76">
        <v>44137</v>
      </c>
      <c r="Z2513" s="76">
        <v>44136</v>
      </c>
      <c r="AA2513" s="76">
        <v>44165</v>
      </c>
      <c r="AB2513">
        <v>4375.58</v>
      </c>
      <c r="AC2513" t="s">
        <v>1067</v>
      </c>
      <c r="AD2513" t="s">
        <v>346</v>
      </c>
      <c r="AE2513" t="s">
        <v>324</v>
      </c>
      <c r="AF2513" t="s">
        <v>1078</v>
      </c>
      <c r="AG2513" t="s">
        <v>1074</v>
      </c>
      <c r="AH2513" t="s">
        <v>329</v>
      </c>
      <c r="AI2513" t="s">
        <v>318</v>
      </c>
      <c r="AJ2513" t="s">
        <v>1070</v>
      </c>
      <c r="AK2513">
        <v>86057</v>
      </c>
      <c r="AL2513">
        <v>1</v>
      </c>
      <c r="AM2513">
        <v>167080</v>
      </c>
      <c r="AN2513" t="s">
        <v>916</v>
      </c>
      <c r="AO2513">
        <v>211918491</v>
      </c>
    </row>
    <row r="2514" spans="1:41">
      <c r="A2514" t="s">
        <v>315</v>
      </c>
      <c r="D2514" t="s">
        <v>316</v>
      </c>
      <c r="E2514">
        <v>315021</v>
      </c>
      <c r="F2514" t="s">
        <v>317</v>
      </c>
      <c r="G2514" t="s">
        <v>318</v>
      </c>
      <c r="H2514" s="105" t="s">
        <v>915</v>
      </c>
      <c r="I2514" t="s">
        <v>915</v>
      </c>
      <c r="J2514" t="s">
        <v>737</v>
      </c>
      <c r="K2514" t="s">
        <v>315</v>
      </c>
      <c r="L2514">
        <v>795544</v>
      </c>
      <c r="M2514">
        <v>19329</v>
      </c>
      <c r="O2514">
        <v>333080</v>
      </c>
      <c r="P2514" t="s">
        <v>1066</v>
      </c>
      <c r="Q2514">
        <v>20778</v>
      </c>
      <c r="R2514">
        <v>152</v>
      </c>
      <c r="S2514">
        <v>20778</v>
      </c>
      <c r="T2514">
        <v>2786</v>
      </c>
      <c r="U2514" t="s">
        <v>328</v>
      </c>
      <c r="W2514">
        <v>1158667035</v>
      </c>
      <c r="X2514" s="76">
        <v>44109</v>
      </c>
      <c r="Y2514" s="76">
        <v>44166</v>
      </c>
      <c r="Z2514" s="76">
        <v>44166</v>
      </c>
      <c r="AA2514" s="76">
        <v>44196</v>
      </c>
      <c r="AB2514">
        <v>4375.58</v>
      </c>
      <c r="AC2514" t="s">
        <v>1067</v>
      </c>
      <c r="AD2514" t="s">
        <v>346</v>
      </c>
      <c r="AE2514" t="s">
        <v>324</v>
      </c>
      <c r="AF2514" t="s">
        <v>1079</v>
      </c>
      <c r="AG2514" t="s">
        <v>1074</v>
      </c>
      <c r="AH2514" t="s">
        <v>329</v>
      </c>
      <c r="AI2514" t="s">
        <v>318</v>
      </c>
      <c r="AJ2514" t="s">
        <v>1070</v>
      </c>
      <c r="AK2514">
        <v>86057</v>
      </c>
      <c r="AL2514">
        <v>1</v>
      </c>
      <c r="AM2514">
        <v>167080</v>
      </c>
      <c r="AN2514" t="s">
        <v>916</v>
      </c>
      <c r="AO2514">
        <v>211918491</v>
      </c>
    </row>
    <row r="2515" spans="1:41">
      <c r="A2515" t="s">
        <v>315</v>
      </c>
      <c r="D2515" t="s">
        <v>316</v>
      </c>
      <c r="E2515">
        <v>315021</v>
      </c>
      <c r="F2515" t="s">
        <v>317</v>
      </c>
      <c r="G2515" t="s">
        <v>318</v>
      </c>
      <c r="H2515" s="105" t="s">
        <v>915</v>
      </c>
      <c r="I2515" t="s">
        <v>915</v>
      </c>
      <c r="J2515" t="s">
        <v>737</v>
      </c>
      <c r="K2515" t="s">
        <v>315</v>
      </c>
      <c r="L2515">
        <v>795567</v>
      </c>
      <c r="M2515">
        <v>19360</v>
      </c>
      <c r="O2515">
        <v>333080</v>
      </c>
      <c r="P2515" t="s">
        <v>1066</v>
      </c>
      <c r="Q2515">
        <v>20779</v>
      </c>
      <c r="R2515">
        <v>152</v>
      </c>
      <c r="S2515">
        <v>20779</v>
      </c>
      <c r="T2515">
        <v>2786</v>
      </c>
      <c r="U2515" t="s">
        <v>328</v>
      </c>
      <c r="W2515">
        <v>1158667035</v>
      </c>
      <c r="X2515" s="76">
        <v>44109</v>
      </c>
      <c r="Y2515" s="76">
        <v>44201</v>
      </c>
      <c r="Z2515" s="76">
        <v>44197</v>
      </c>
      <c r="AA2515" s="76">
        <v>44227</v>
      </c>
      <c r="AB2515">
        <v>4375.58</v>
      </c>
      <c r="AC2515" t="s">
        <v>1067</v>
      </c>
      <c r="AD2515" t="s">
        <v>346</v>
      </c>
      <c r="AE2515" t="s">
        <v>324</v>
      </c>
      <c r="AF2515" t="s">
        <v>1080</v>
      </c>
      <c r="AG2515" t="s">
        <v>1074</v>
      </c>
      <c r="AH2515" t="s">
        <v>329</v>
      </c>
      <c r="AI2515" t="s">
        <v>318</v>
      </c>
      <c r="AJ2515" t="s">
        <v>1070</v>
      </c>
      <c r="AK2515">
        <v>86057</v>
      </c>
      <c r="AL2515">
        <v>1</v>
      </c>
      <c r="AM2515">
        <v>167080</v>
      </c>
      <c r="AN2515" t="s">
        <v>916</v>
      </c>
      <c r="AO2515">
        <v>211918491</v>
      </c>
    </row>
    <row r="2516" spans="1:41">
      <c r="A2516" t="s">
        <v>315</v>
      </c>
      <c r="D2516" t="s">
        <v>316</v>
      </c>
      <c r="E2516">
        <v>315021</v>
      </c>
      <c r="F2516" t="s">
        <v>317</v>
      </c>
      <c r="G2516" t="s">
        <v>318</v>
      </c>
      <c r="H2516" s="105" t="s">
        <v>915</v>
      </c>
      <c r="I2516" t="s">
        <v>915</v>
      </c>
      <c r="J2516" t="s">
        <v>737</v>
      </c>
      <c r="K2516" t="s">
        <v>315</v>
      </c>
      <c r="L2516">
        <v>795590</v>
      </c>
      <c r="M2516">
        <v>19391</v>
      </c>
      <c r="O2516">
        <v>333080</v>
      </c>
      <c r="P2516" t="s">
        <v>1066</v>
      </c>
      <c r="Q2516">
        <v>20780</v>
      </c>
      <c r="R2516">
        <v>152</v>
      </c>
      <c r="S2516">
        <v>20780</v>
      </c>
      <c r="T2516">
        <v>2786</v>
      </c>
      <c r="U2516" t="s">
        <v>328</v>
      </c>
      <c r="W2516">
        <v>1158667035</v>
      </c>
      <c r="X2516" s="76">
        <v>44109</v>
      </c>
      <c r="Y2516" s="76">
        <v>44228</v>
      </c>
      <c r="Z2516" s="76">
        <v>44228</v>
      </c>
      <c r="AA2516" s="76">
        <v>44255</v>
      </c>
      <c r="AB2516">
        <v>4375.58</v>
      </c>
      <c r="AC2516" t="s">
        <v>1067</v>
      </c>
      <c r="AD2516" t="s">
        <v>346</v>
      </c>
      <c r="AE2516" t="s">
        <v>324</v>
      </c>
      <c r="AF2516" t="s">
        <v>1081</v>
      </c>
      <c r="AG2516" t="s">
        <v>1074</v>
      </c>
      <c r="AH2516" t="s">
        <v>329</v>
      </c>
      <c r="AI2516" t="s">
        <v>318</v>
      </c>
      <c r="AJ2516" t="s">
        <v>1070</v>
      </c>
      <c r="AK2516">
        <v>86057</v>
      </c>
      <c r="AL2516">
        <v>1</v>
      </c>
      <c r="AM2516">
        <v>167080</v>
      </c>
      <c r="AN2516" t="s">
        <v>916</v>
      </c>
      <c r="AO2516">
        <v>211918491</v>
      </c>
    </row>
    <row r="2517" spans="1:41">
      <c r="A2517" t="s">
        <v>315</v>
      </c>
      <c r="D2517" t="s">
        <v>316</v>
      </c>
      <c r="E2517">
        <v>315021</v>
      </c>
      <c r="F2517" t="s">
        <v>317</v>
      </c>
      <c r="G2517" t="s">
        <v>318</v>
      </c>
      <c r="H2517" s="105" t="s">
        <v>915</v>
      </c>
      <c r="I2517" t="s">
        <v>915</v>
      </c>
      <c r="J2517" t="s">
        <v>737</v>
      </c>
      <c r="K2517" t="s">
        <v>315</v>
      </c>
      <c r="L2517">
        <v>795613</v>
      </c>
      <c r="M2517">
        <v>19419</v>
      </c>
      <c r="O2517">
        <v>333080</v>
      </c>
      <c r="P2517" t="s">
        <v>1066</v>
      </c>
      <c r="Q2517">
        <v>20781</v>
      </c>
      <c r="R2517">
        <v>152</v>
      </c>
      <c r="S2517">
        <v>20781</v>
      </c>
      <c r="T2517">
        <v>2786</v>
      </c>
      <c r="U2517" t="s">
        <v>328</v>
      </c>
      <c r="W2517">
        <v>1158667035</v>
      </c>
      <c r="X2517" s="76">
        <v>44109</v>
      </c>
      <c r="Y2517" s="76">
        <v>44256</v>
      </c>
      <c r="Z2517" s="76">
        <v>44256</v>
      </c>
      <c r="AA2517" s="76">
        <v>44286</v>
      </c>
      <c r="AB2517">
        <v>4375.58</v>
      </c>
      <c r="AC2517" t="s">
        <v>1067</v>
      </c>
      <c r="AD2517" t="s">
        <v>346</v>
      </c>
      <c r="AE2517" t="s">
        <v>324</v>
      </c>
      <c r="AF2517" t="s">
        <v>1082</v>
      </c>
      <c r="AG2517" t="s">
        <v>1074</v>
      </c>
      <c r="AH2517" t="s">
        <v>329</v>
      </c>
      <c r="AI2517" t="s">
        <v>318</v>
      </c>
      <c r="AJ2517" t="s">
        <v>1070</v>
      </c>
      <c r="AK2517">
        <v>86057</v>
      </c>
      <c r="AL2517">
        <v>1</v>
      </c>
      <c r="AM2517">
        <v>167080</v>
      </c>
      <c r="AN2517" t="s">
        <v>916</v>
      </c>
      <c r="AO2517">
        <v>211918491</v>
      </c>
    </row>
    <row r="2518" spans="1:41">
      <c r="H2518" s="105"/>
      <c r="X2518" s="76"/>
      <c r="Y2518" s="76"/>
      <c r="Z2518" s="76"/>
      <c r="AA2518" s="76"/>
      <c r="AB2518">
        <f>SUM(AB2506:AB2517)</f>
        <v>52006.470000000016</v>
      </c>
    </row>
    <row r="2519" spans="1:41">
      <c r="A2519" t="s">
        <v>315</v>
      </c>
      <c r="D2519" t="s">
        <v>316</v>
      </c>
      <c r="E2519">
        <v>315021</v>
      </c>
      <c r="F2519" t="s">
        <v>317</v>
      </c>
      <c r="G2519" t="s">
        <v>318</v>
      </c>
      <c r="H2519" s="105" t="s">
        <v>915</v>
      </c>
      <c r="I2519" t="s">
        <v>915</v>
      </c>
      <c r="J2519" t="s">
        <v>737</v>
      </c>
      <c r="K2519" t="s">
        <v>315</v>
      </c>
      <c r="L2519">
        <v>795636</v>
      </c>
      <c r="M2519">
        <v>19450</v>
      </c>
      <c r="O2519">
        <v>333080</v>
      </c>
      <c r="P2519" t="s">
        <v>1066</v>
      </c>
      <c r="Q2519">
        <v>20782</v>
      </c>
      <c r="R2519">
        <v>152</v>
      </c>
      <c r="S2519">
        <v>20782</v>
      </c>
      <c r="T2519">
        <v>2786</v>
      </c>
      <c r="U2519" t="s">
        <v>328</v>
      </c>
      <c r="W2519">
        <v>1158667035</v>
      </c>
      <c r="X2519" s="76">
        <v>44109</v>
      </c>
      <c r="Y2519" s="76">
        <v>44287</v>
      </c>
      <c r="Z2519" s="76">
        <v>44287</v>
      </c>
      <c r="AA2519" s="76">
        <v>44316</v>
      </c>
      <c r="AB2519">
        <v>4375.58</v>
      </c>
      <c r="AC2519" t="s">
        <v>1067</v>
      </c>
      <c r="AD2519" t="s">
        <v>346</v>
      </c>
      <c r="AE2519" t="s">
        <v>324</v>
      </c>
      <c r="AF2519" t="s">
        <v>1083</v>
      </c>
      <c r="AG2519" t="s">
        <v>1074</v>
      </c>
      <c r="AH2519" t="s">
        <v>329</v>
      </c>
      <c r="AI2519" t="s">
        <v>318</v>
      </c>
      <c r="AJ2519" t="s">
        <v>1070</v>
      </c>
      <c r="AK2519">
        <v>86057</v>
      </c>
      <c r="AL2519">
        <v>1</v>
      </c>
      <c r="AM2519">
        <v>167080</v>
      </c>
      <c r="AN2519" t="s">
        <v>916</v>
      </c>
      <c r="AO2519">
        <v>211918491</v>
      </c>
    </row>
    <row r="2520" spans="1:41">
      <c r="A2520" t="s">
        <v>315</v>
      </c>
      <c r="D2520" t="s">
        <v>316</v>
      </c>
      <c r="E2520">
        <v>315021</v>
      </c>
      <c r="F2520" t="s">
        <v>317</v>
      </c>
      <c r="G2520" t="s">
        <v>318</v>
      </c>
      <c r="H2520" s="105" t="s">
        <v>915</v>
      </c>
      <c r="I2520" t="s">
        <v>915</v>
      </c>
      <c r="J2520" t="s">
        <v>737</v>
      </c>
      <c r="K2520" t="s">
        <v>315</v>
      </c>
      <c r="L2520">
        <v>795659</v>
      </c>
      <c r="M2520">
        <v>19480</v>
      </c>
      <c r="O2520">
        <v>333080</v>
      </c>
      <c r="P2520" t="s">
        <v>1066</v>
      </c>
      <c r="Q2520">
        <v>20783</v>
      </c>
      <c r="R2520">
        <v>152</v>
      </c>
      <c r="S2520">
        <v>20783</v>
      </c>
      <c r="T2520">
        <v>2786</v>
      </c>
      <c r="U2520" t="s">
        <v>328</v>
      </c>
      <c r="W2520">
        <v>1158667035</v>
      </c>
      <c r="X2520" s="76">
        <v>44109</v>
      </c>
      <c r="Y2520" s="76">
        <v>44322</v>
      </c>
      <c r="Z2520" s="76">
        <v>44317</v>
      </c>
      <c r="AA2520" s="76">
        <v>44347</v>
      </c>
      <c r="AB2520">
        <v>4375.58</v>
      </c>
      <c r="AC2520" t="s">
        <v>1067</v>
      </c>
      <c r="AD2520" t="s">
        <v>346</v>
      </c>
      <c r="AE2520" t="s">
        <v>324</v>
      </c>
      <c r="AF2520" t="s">
        <v>1084</v>
      </c>
      <c r="AG2520" t="s">
        <v>1074</v>
      </c>
      <c r="AH2520" t="s">
        <v>329</v>
      </c>
      <c r="AI2520" t="s">
        <v>318</v>
      </c>
      <c r="AJ2520" t="s">
        <v>1070</v>
      </c>
      <c r="AK2520">
        <v>86057</v>
      </c>
      <c r="AL2520">
        <v>1</v>
      </c>
      <c r="AM2520">
        <v>167080</v>
      </c>
      <c r="AN2520" t="s">
        <v>916</v>
      </c>
      <c r="AO2520">
        <v>211918491</v>
      </c>
    </row>
    <row r="2521" spans="1:41">
      <c r="A2521" t="s">
        <v>315</v>
      </c>
      <c r="D2521" t="s">
        <v>316</v>
      </c>
      <c r="E2521">
        <v>315021</v>
      </c>
      <c r="F2521" t="s">
        <v>317</v>
      </c>
      <c r="G2521" t="s">
        <v>318</v>
      </c>
      <c r="H2521" s="105" t="s">
        <v>915</v>
      </c>
      <c r="I2521" t="s">
        <v>915</v>
      </c>
      <c r="J2521" t="s">
        <v>737</v>
      </c>
      <c r="K2521" t="s">
        <v>315</v>
      </c>
      <c r="L2521">
        <v>795682</v>
      </c>
      <c r="M2521">
        <v>19511</v>
      </c>
      <c r="O2521">
        <v>333080</v>
      </c>
      <c r="P2521" t="s">
        <v>1066</v>
      </c>
      <c r="Q2521">
        <v>20784</v>
      </c>
      <c r="R2521">
        <v>152</v>
      </c>
      <c r="S2521">
        <v>20784</v>
      </c>
      <c r="T2521">
        <v>2786</v>
      </c>
      <c r="U2521" t="s">
        <v>328</v>
      </c>
      <c r="W2521">
        <v>1158667035</v>
      </c>
      <c r="X2521" s="76">
        <v>44109</v>
      </c>
      <c r="Y2521" s="76">
        <v>44348</v>
      </c>
      <c r="Z2521" s="76">
        <v>44348</v>
      </c>
      <c r="AA2521" s="76">
        <v>44377</v>
      </c>
      <c r="AB2521">
        <v>4375.58</v>
      </c>
      <c r="AC2521" t="s">
        <v>1067</v>
      </c>
      <c r="AD2521" t="s">
        <v>346</v>
      </c>
      <c r="AE2521" t="s">
        <v>324</v>
      </c>
      <c r="AF2521" t="s">
        <v>1085</v>
      </c>
      <c r="AG2521" t="s">
        <v>1074</v>
      </c>
      <c r="AH2521" t="s">
        <v>329</v>
      </c>
      <c r="AI2521" t="s">
        <v>318</v>
      </c>
      <c r="AJ2521" t="s">
        <v>1070</v>
      </c>
      <c r="AK2521">
        <v>86057</v>
      </c>
      <c r="AL2521">
        <v>1</v>
      </c>
      <c r="AM2521">
        <v>167080</v>
      </c>
      <c r="AN2521" t="s">
        <v>916</v>
      </c>
      <c r="AO2521">
        <v>211918491</v>
      </c>
    </row>
    <row r="2522" spans="1:41">
      <c r="A2522" t="s">
        <v>315</v>
      </c>
      <c r="D2522" t="s">
        <v>316</v>
      </c>
      <c r="E2522">
        <v>315021</v>
      </c>
      <c r="F2522" t="s">
        <v>317</v>
      </c>
      <c r="G2522" t="s">
        <v>318</v>
      </c>
      <c r="H2522" s="105" t="s">
        <v>915</v>
      </c>
      <c r="I2522" t="s">
        <v>915</v>
      </c>
      <c r="J2522" t="s">
        <v>737</v>
      </c>
      <c r="K2522" t="s">
        <v>315</v>
      </c>
      <c r="L2522">
        <v>109418</v>
      </c>
      <c r="M2522">
        <v>19603</v>
      </c>
      <c r="O2522">
        <v>333080</v>
      </c>
      <c r="P2522" t="s">
        <v>1066</v>
      </c>
      <c r="Q2522">
        <v>22779</v>
      </c>
      <c r="R2522">
        <v>152</v>
      </c>
      <c r="S2522">
        <v>22779</v>
      </c>
      <c r="T2522">
        <v>2786</v>
      </c>
      <c r="U2522" t="s">
        <v>328</v>
      </c>
      <c r="W2522">
        <v>1158667035</v>
      </c>
      <c r="X2522" s="76">
        <v>44442</v>
      </c>
      <c r="Y2522" s="76">
        <v>44442</v>
      </c>
      <c r="Z2522" s="76">
        <v>44440</v>
      </c>
      <c r="AA2522" s="76">
        <v>44469</v>
      </c>
      <c r="AB2522">
        <v>4572.75</v>
      </c>
      <c r="AC2522" t="s">
        <v>1067</v>
      </c>
      <c r="AD2522" t="s">
        <v>383</v>
      </c>
      <c r="AE2522" t="s">
        <v>324</v>
      </c>
      <c r="AF2522" t="s">
        <v>1086</v>
      </c>
      <c r="AG2522" t="s">
        <v>1087</v>
      </c>
      <c r="AH2522" t="s">
        <v>329</v>
      </c>
      <c r="AI2522" t="s">
        <v>318</v>
      </c>
      <c r="AJ2522" t="s">
        <v>1070</v>
      </c>
      <c r="AK2522">
        <v>86057</v>
      </c>
      <c r="AL2522">
        <v>1</v>
      </c>
      <c r="AM2522">
        <v>167080</v>
      </c>
      <c r="AN2522" t="s">
        <v>916</v>
      </c>
      <c r="AO2522">
        <v>211918491</v>
      </c>
    </row>
    <row r="2523" spans="1:41">
      <c r="A2523" t="s">
        <v>315</v>
      </c>
      <c r="D2523" t="s">
        <v>316</v>
      </c>
      <c r="E2523">
        <v>315021</v>
      </c>
      <c r="F2523" t="s">
        <v>317</v>
      </c>
      <c r="G2523" t="s">
        <v>318</v>
      </c>
      <c r="H2523" s="105" t="s">
        <v>915</v>
      </c>
      <c r="I2523" t="s">
        <v>915</v>
      </c>
      <c r="J2523" t="s">
        <v>737</v>
      </c>
      <c r="K2523" t="s">
        <v>315</v>
      </c>
      <c r="L2523">
        <v>109388</v>
      </c>
      <c r="M2523">
        <v>19572</v>
      </c>
      <c r="O2523">
        <v>333080</v>
      </c>
      <c r="P2523" t="s">
        <v>1066</v>
      </c>
      <c r="Q2523">
        <v>22778</v>
      </c>
      <c r="R2523">
        <v>152</v>
      </c>
      <c r="S2523">
        <v>22778</v>
      </c>
      <c r="T2523">
        <v>2786</v>
      </c>
      <c r="U2523" t="s">
        <v>328</v>
      </c>
      <c r="W2523">
        <v>1158667035</v>
      </c>
      <c r="X2523" s="76">
        <v>44442</v>
      </c>
      <c r="Y2523" s="76">
        <v>44442</v>
      </c>
      <c r="Z2523" s="76">
        <v>44409</v>
      </c>
      <c r="AA2523" s="76">
        <v>44439</v>
      </c>
      <c r="AB2523">
        <v>4572.75</v>
      </c>
      <c r="AC2523" t="s">
        <v>1067</v>
      </c>
      <c r="AD2523" t="s">
        <v>383</v>
      </c>
      <c r="AE2523" t="s">
        <v>324</v>
      </c>
      <c r="AF2523" t="s">
        <v>1088</v>
      </c>
      <c r="AG2523" t="s">
        <v>1087</v>
      </c>
      <c r="AH2523" t="s">
        <v>329</v>
      </c>
      <c r="AI2523" t="s">
        <v>318</v>
      </c>
      <c r="AJ2523" t="s">
        <v>1070</v>
      </c>
      <c r="AK2523">
        <v>86057</v>
      </c>
      <c r="AL2523">
        <v>1</v>
      </c>
      <c r="AM2523">
        <v>167080</v>
      </c>
      <c r="AN2523" t="s">
        <v>916</v>
      </c>
      <c r="AO2523">
        <v>211918491</v>
      </c>
    </row>
    <row r="2524" spans="1:41">
      <c r="A2524" t="s">
        <v>315</v>
      </c>
      <c r="D2524" t="s">
        <v>316</v>
      </c>
      <c r="E2524">
        <v>315021</v>
      </c>
      <c r="F2524" t="s">
        <v>317</v>
      </c>
      <c r="G2524" t="s">
        <v>318</v>
      </c>
      <c r="H2524" s="105" t="s">
        <v>915</v>
      </c>
      <c r="I2524" t="s">
        <v>915</v>
      </c>
      <c r="J2524" t="s">
        <v>737</v>
      </c>
      <c r="K2524" t="s">
        <v>315</v>
      </c>
      <c r="L2524">
        <v>109358</v>
      </c>
      <c r="M2524">
        <v>19541</v>
      </c>
      <c r="O2524">
        <v>333080</v>
      </c>
      <c r="P2524" t="s">
        <v>1066</v>
      </c>
      <c r="Q2524">
        <v>22777</v>
      </c>
      <c r="R2524">
        <v>152</v>
      </c>
      <c r="S2524">
        <v>22777</v>
      </c>
      <c r="T2524">
        <v>2786</v>
      </c>
      <c r="U2524" t="s">
        <v>328</v>
      </c>
      <c r="W2524">
        <v>1158667035</v>
      </c>
      <c r="X2524" s="76">
        <v>44442</v>
      </c>
      <c r="Y2524" s="76">
        <v>44442</v>
      </c>
      <c r="Z2524" s="76">
        <v>44378</v>
      </c>
      <c r="AA2524" s="76">
        <v>44408</v>
      </c>
      <c r="AB2524">
        <v>4572.75</v>
      </c>
      <c r="AC2524" t="s">
        <v>1067</v>
      </c>
      <c r="AD2524" t="s">
        <v>383</v>
      </c>
      <c r="AE2524" t="s">
        <v>324</v>
      </c>
      <c r="AF2524" t="s">
        <v>1089</v>
      </c>
      <c r="AG2524" t="s">
        <v>1087</v>
      </c>
      <c r="AH2524" t="s">
        <v>329</v>
      </c>
      <c r="AI2524" t="s">
        <v>318</v>
      </c>
      <c r="AJ2524" t="s">
        <v>1070</v>
      </c>
      <c r="AK2524">
        <v>86057</v>
      </c>
      <c r="AL2524">
        <v>1</v>
      </c>
      <c r="AM2524">
        <v>167080</v>
      </c>
      <c r="AN2524" t="s">
        <v>916</v>
      </c>
      <c r="AO2524">
        <v>211918491</v>
      </c>
    </row>
    <row r="2525" spans="1:41">
      <c r="A2525" t="s">
        <v>315</v>
      </c>
      <c r="D2525" t="s">
        <v>316</v>
      </c>
      <c r="E2525">
        <v>315021</v>
      </c>
      <c r="F2525" t="s">
        <v>317</v>
      </c>
      <c r="G2525" t="s">
        <v>318</v>
      </c>
      <c r="H2525" s="105" t="s">
        <v>915</v>
      </c>
      <c r="I2525" t="s">
        <v>915</v>
      </c>
      <c r="J2525" t="s">
        <v>737</v>
      </c>
      <c r="K2525" t="s">
        <v>315</v>
      </c>
      <c r="L2525">
        <v>109448</v>
      </c>
      <c r="M2525">
        <v>19633</v>
      </c>
      <c r="O2525">
        <v>333080</v>
      </c>
      <c r="P2525" t="s">
        <v>1066</v>
      </c>
      <c r="Q2525">
        <v>22780</v>
      </c>
      <c r="R2525">
        <v>152</v>
      </c>
      <c r="S2525">
        <v>22780</v>
      </c>
      <c r="T2525">
        <v>2786</v>
      </c>
      <c r="U2525" t="s">
        <v>328</v>
      </c>
      <c r="W2525">
        <v>1158667035</v>
      </c>
      <c r="X2525" s="76">
        <v>44442</v>
      </c>
      <c r="Y2525" s="76">
        <v>44470</v>
      </c>
      <c r="Z2525" s="76">
        <v>44470</v>
      </c>
      <c r="AA2525" s="76">
        <v>44500</v>
      </c>
      <c r="AB2525">
        <v>4572.75</v>
      </c>
      <c r="AC2525" t="s">
        <v>1067</v>
      </c>
      <c r="AD2525" t="s">
        <v>383</v>
      </c>
      <c r="AE2525" t="s">
        <v>324</v>
      </c>
      <c r="AF2525" t="s">
        <v>1090</v>
      </c>
      <c r="AG2525" t="s">
        <v>1087</v>
      </c>
      <c r="AH2525" t="s">
        <v>329</v>
      </c>
      <c r="AI2525" t="s">
        <v>318</v>
      </c>
      <c r="AJ2525" t="s">
        <v>1070</v>
      </c>
      <c r="AK2525">
        <v>86057</v>
      </c>
      <c r="AL2525">
        <v>1</v>
      </c>
      <c r="AM2525">
        <v>167080</v>
      </c>
      <c r="AN2525" t="s">
        <v>916</v>
      </c>
      <c r="AO2525">
        <v>211918491</v>
      </c>
    </row>
    <row r="2526" spans="1:41">
      <c r="A2526" t="s">
        <v>315</v>
      </c>
      <c r="D2526" t="s">
        <v>316</v>
      </c>
      <c r="E2526">
        <v>315021</v>
      </c>
      <c r="F2526" t="s">
        <v>317</v>
      </c>
      <c r="G2526" t="s">
        <v>318</v>
      </c>
      <c r="H2526" s="105" t="s">
        <v>915</v>
      </c>
      <c r="I2526" t="s">
        <v>915</v>
      </c>
      <c r="J2526" t="s">
        <v>737</v>
      </c>
      <c r="K2526" t="s">
        <v>315</v>
      </c>
      <c r="L2526">
        <v>109478</v>
      </c>
      <c r="M2526">
        <v>19664</v>
      </c>
      <c r="O2526">
        <v>333080</v>
      </c>
      <c r="P2526" t="s">
        <v>1066</v>
      </c>
      <c r="Q2526">
        <v>22781</v>
      </c>
      <c r="R2526">
        <v>152</v>
      </c>
      <c r="S2526">
        <v>22781</v>
      </c>
      <c r="T2526">
        <v>2786</v>
      </c>
      <c r="U2526" t="s">
        <v>328</v>
      </c>
      <c r="W2526">
        <v>1158667035</v>
      </c>
      <c r="X2526" s="76">
        <v>44442</v>
      </c>
      <c r="Y2526" s="76">
        <v>44503</v>
      </c>
      <c r="Z2526" s="76">
        <v>44501</v>
      </c>
      <c r="AA2526" s="76">
        <v>44530</v>
      </c>
      <c r="AB2526">
        <v>4572.75</v>
      </c>
      <c r="AC2526" t="s">
        <v>1067</v>
      </c>
      <c r="AD2526" t="s">
        <v>383</v>
      </c>
      <c r="AE2526" t="s">
        <v>324</v>
      </c>
      <c r="AF2526" t="s">
        <v>1091</v>
      </c>
      <c r="AG2526" t="s">
        <v>1087</v>
      </c>
      <c r="AH2526" t="s">
        <v>329</v>
      </c>
      <c r="AI2526" t="s">
        <v>318</v>
      </c>
      <c r="AJ2526" t="s">
        <v>1070</v>
      </c>
      <c r="AK2526">
        <v>86057</v>
      </c>
      <c r="AL2526">
        <v>1</v>
      </c>
      <c r="AM2526">
        <v>167080</v>
      </c>
      <c r="AN2526" t="s">
        <v>916</v>
      </c>
      <c r="AO2526">
        <v>211918491</v>
      </c>
    </row>
    <row r="2527" spans="1:41">
      <c r="A2527" t="s">
        <v>315</v>
      </c>
      <c r="D2527" t="s">
        <v>316</v>
      </c>
      <c r="E2527">
        <v>315021</v>
      </c>
      <c r="F2527" t="s">
        <v>317</v>
      </c>
      <c r="G2527" t="s">
        <v>318</v>
      </c>
      <c r="H2527" s="105" t="s">
        <v>915</v>
      </c>
      <c r="I2527" t="s">
        <v>915</v>
      </c>
      <c r="J2527" t="s">
        <v>737</v>
      </c>
      <c r="K2527" t="s">
        <v>315</v>
      </c>
      <c r="L2527">
        <v>109508</v>
      </c>
      <c r="M2527">
        <v>19694</v>
      </c>
      <c r="O2527">
        <v>333080</v>
      </c>
      <c r="P2527" t="s">
        <v>1066</v>
      </c>
      <c r="Q2527">
        <v>22782</v>
      </c>
      <c r="R2527">
        <v>152</v>
      </c>
      <c r="S2527">
        <v>22782</v>
      </c>
      <c r="T2527">
        <v>2786</v>
      </c>
      <c r="U2527" t="s">
        <v>328</v>
      </c>
      <c r="W2527">
        <v>1158667035</v>
      </c>
      <c r="X2527" s="76">
        <v>44442</v>
      </c>
      <c r="Y2527" s="76">
        <v>44531</v>
      </c>
      <c r="Z2527" s="76">
        <v>44531</v>
      </c>
      <c r="AA2527" s="76">
        <v>44561</v>
      </c>
      <c r="AB2527">
        <v>4572.75</v>
      </c>
      <c r="AC2527" t="s">
        <v>1067</v>
      </c>
      <c r="AD2527" t="s">
        <v>383</v>
      </c>
      <c r="AE2527" t="s">
        <v>324</v>
      </c>
      <c r="AF2527" t="s">
        <v>1092</v>
      </c>
      <c r="AG2527" t="s">
        <v>1087</v>
      </c>
      <c r="AH2527" t="s">
        <v>329</v>
      </c>
      <c r="AI2527" t="s">
        <v>318</v>
      </c>
      <c r="AJ2527" t="s">
        <v>1070</v>
      </c>
      <c r="AK2527">
        <v>86057</v>
      </c>
      <c r="AL2527">
        <v>1</v>
      </c>
      <c r="AM2527">
        <v>167080</v>
      </c>
      <c r="AN2527" t="s">
        <v>916</v>
      </c>
      <c r="AO2527">
        <v>211918491</v>
      </c>
    </row>
    <row r="2528" spans="1:41">
      <c r="A2528" t="s">
        <v>315</v>
      </c>
      <c r="D2528" t="s">
        <v>316</v>
      </c>
      <c r="E2528">
        <v>315021</v>
      </c>
      <c r="F2528" t="s">
        <v>317</v>
      </c>
      <c r="G2528" t="s">
        <v>318</v>
      </c>
      <c r="H2528" s="105" t="s">
        <v>915</v>
      </c>
      <c r="I2528" t="s">
        <v>915</v>
      </c>
      <c r="J2528" t="s">
        <v>737</v>
      </c>
      <c r="K2528" t="s">
        <v>315</v>
      </c>
      <c r="L2528">
        <v>109538</v>
      </c>
      <c r="M2528">
        <v>19725</v>
      </c>
      <c r="O2528">
        <v>333080</v>
      </c>
      <c r="P2528" t="s">
        <v>1066</v>
      </c>
      <c r="Q2528">
        <v>22783</v>
      </c>
      <c r="R2528">
        <v>152</v>
      </c>
      <c r="S2528">
        <v>22783</v>
      </c>
      <c r="T2528">
        <v>2786</v>
      </c>
      <c r="U2528" t="s">
        <v>328</v>
      </c>
      <c r="W2528">
        <v>1158667035</v>
      </c>
      <c r="X2528" s="76">
        <v>44442</v>
      </c>
      <c r="Y2528" s="76">
        <v>44566</v>
      </c>
      <c r="Z2528" s="76">
        <v>44562</v>
      </c>
      <c r="AA2528" s="76">
        <v>44592</v>
      </c>
      <c r="AB2528">
        <v>4572.75</v>
      </c>
      <c r="AC2528" t="s">
        <v>1067</v>
      </c>
      <c r="AD2528" t="s">
        <v>383</v>
      </c>
      <c r="AE2528" t="s">
        <v>324</v>
      </c>
      <c r="AF2528" t="s">
        <v>1093</v>
      </c>
      <c r="AG2528" t="s">
        <v>1087</v>
      </c>
      <c r="AH2528" t="s">
        <v>329</v>
      </c>
      <c r="AI2528" t="s">
        <v>318</v>
      </c>
      <c r="AJ2528" t="s">
        <v>1070</v>
      </c>
      <c r="AK2528">
        <v>86057</v>
      </c>
      <c r="AL2528">
        <v>1</v>
      </c>
      <c r="AM2528">
        <v>167080</v>
      </c>
      <c r="AN2528" t="s">
        <v>916</v>
      </c>
      <c r="AO2528">
        <v>211918491</v>
      </c>
    </row>
    <row r="2529" spans="1:41">
      <c r="A2529" t="s">
        <v>315</v>
      </c>
      <c r="D2529" t="s">
        <v>316</v>
      </c>
      <c r="E2529">
        <v>315021</v>
      </c>
      <c r="F2529" t="s">
        <v>317</v>
      </c>
      <c r="G2529" t="s">
        <v>318</v>
      </c>
      <c r="H2529" s="105" t="s">
        <v>915</v>
      </c>
      <c r="I2529" t="s">
        <v>915</v>
      </c>
      <c r="J2529" t="s">
        <v>737</v>
      </c>
      <c r="K2529" t="s">
        <v>315</v>
      </c>
      <c r="L2529">
        <v>109568</v>
      </c>
      <c r="M2529">
        <v>19756</v>
      </c>
      <c r="O2529">
        <v>333080</v>
      </c>
      <c r="P2529" t="s">
        <v>1066</v>
      </c>
      <c r="Q2529">
        <v>22784</v>
      </c>
      <c r="R2529">
        <v>152</v>
      </c>
      <c r="S2529">
        <v>22784</v>
      </c>
      <c r="T2529">
        <v>2786</v>
      </c>
      <c r="U2529" t="s">
        <v>328</v>
      </c>
      <c r="W2529">
        <v>1158667035</v>
      </c>
      <c r="X2529" s="76">
        <v>44442</v>
      </c>
      <c r="Y2529" s="76">
        <v>44594</v>
      </c>
      <c r="Z2529" s="76">
        <v>44593</v>
      </c>
      <c r="AA2529" s="76">
        <v>44620</v>
      </c>
      <c r="AB2529">
        <v>4572.75</v>
      </c>
      <c r="AC2529" t="s">
        <v>1067</v>
      </c>
      <c r="AD2529" t="s">
        <v>383</v>
      </c>
      <c r="AE2529" t="s">
        <v>324</v>
      </c>
      <c r="AF2529" t="s">
        <v>1094</v>
      </c>
      <c r="AG2529" t="s">
        <v>1087</v>
      </c>
      <c r="AH2529" t="s">
        <v>329</v>
      </c>
      <c r="AI2529" t="s">
        <v>318</v>
      </c>
      <c r="AJ2529" t="s">
        <v>1070</v>
      </c>
      <c r="AK2529">
        <v>86057</v>
      </c>
      <c r="AL2529">
        <v>1</v>
      </c>
      <c r="AM2529">
        <v>167080</v>
      </c>
      <c r="AN2529" t="s">
        <v>916</v>
      </c>
      <c r="AO2529">
        <v>211918491</v>
      </c>
    </row>
    <row r="2530" spans="1:41">
      <c r="A2530" t="s">
        <v>315</v>
      </c>
      <c r="D2530" t="s">
        <v>316</v>
      </c>
      <c r="E2530">
        <v>315021</v>
      </c>
      <c r="F2530" t="s">
        <v>317</v>
      </c>
      <c r="G2530" t="s">
        <v>318</v>
      </c>
      <c r="H2530" s="105" t="s">
        <v>915</v>
      </c>
      <c r="I2530" t="s">
        <v>915</v>
      </c>
      <c r="J2530" t="s">
        <v>737</v>
      </c>
      <c r="K2530" t="s">
        <v>315</v>
      </c>
      <c r="L2530">
        <v>109598</v>
      </c>
      <c r="M2530">
        <v>19784</v>
      </c>
      <c r="O2530">
        <v>333080</v>
      </c>
      <c r="P2530" t="s">
        <v>1066</v>
      </c>
      <c r="Q2530">
        <v>22785</v>
      </c>
      <c r="R2530">
        <v>152</v>
      </c>
      <c r="S2530">
        <v>22785</v>
      </c>
      <c r="T2530">
        <v>2786</v>
      </c>
      <c r="U2530" t="s">
        <v>328</v>
      </c>
      <c r="W2530">
        <v>1158667035</v>
      </c>
      <c r="X2530" s="76">
        <v>44442</v>
      </c>
      <c r="Y2530" s="76">
        <v>44621</v>
      </c>
      <c r="Z2530" s="76">
        <v>44621</v>
      </c>
      <c r="AA2530" s="76">
        <v>44651</v>
      </c>
      <c r="AB2530">
        <v>4572.75</v>
      </c>
      <c r="AC2530" t="s">
        <v>1067</v>
      </c>
      <c r="AD2530" t="s">
        <v>383</v>
      </c>
      <c r="AE2530" t="s">
        <v>324</v>
      </c>
      <c r="AF2530" t="s">
        <v>1095</v>
      </c>
      <c r="AG2530" t="s">
        <v>1087</v>
      </c>
      <c r="AH2530" t="s">
        <v>329</v>
      </c>
      <c r="AI2530" t="s">
        <v>318</v>
      </c>
      <c r="AJ2530" t="s">
        <v>1070</v>
      </c>
      <c r="AK2530">
        <v>86057</v>
      </c>
      <c r="AL2530">
        <v>1</v>
      </c>
      <c r="AM2530">
        <v>167080</v>
      </c>
      <c r="AN2530" t="s">
        <v>916</v>
      </c>
      <c r="AO2530">
        <v>211918491</v>
      </c>
    </row>
    <row r="2531" spans="1:41">
      <c r="H2531" s="105"/>
      <c r="X2531" s="76"/>
      <c r="Y2531" s="76"/>
      <c r="Z2531" s="76"/>
      <c r="AA2531" s="76"/>
      <c r="AB2531">
        <f>SUM(AB2519:AB2530)</f>
        <v>54281.49</v>
      </c>
    </row>
    <row r="2532" spans="1:41">
      <c r="A2532" t="s">
        <v>315</v>
      </c>
      <c r="D2532" t="s">
        <v>316</v>
      </c>
      <c r="E2532">
        <v>315021</v>
      </c>
      <c r="F2532" t="s">
        <v>317</v>
      </c>
      <c r="G2532" t="s">
        <v>318</v>
      </c>
      <c r="H2532" s="105" t="s">
        <v>915</v>
      </c>
      <c r="I2532" t="s">
        <v>915</v>
      </c>
      <c r="J2532" t="s">
        <v>737</v>
      </c>
      <c r="K2532" t="s">
        <v>315</v>
      </c>
      <c r="L2532">
        <v>109628</v>
      </c>
      <c r="M2532">
        <v>19815</v>
      </c>
      <c r="O2532">
        <v>333080</v>
      </c>
      <c r="P2532" t="s">
        <v>1066</v>
      </c>
      <c r="Q2532">
        <v>22786</v>
      </c>
      <c r="R2532">
        <v>152</v>
      </c>
      <c r="S2532">
        <v>22786</v>
      </c>
      <c r="T2532">
        <v>2786</v>
      </c>
      <c r="U2532" t="s">
        <v>328</v>
      </c>
      <c r="W2532">
        <v>1158667035</v>
      </c>
      <c r="X2532" s="76">
        <v>44442</v>
      </c>
      <c r="Y2532" s="76">
        <v>44652</v>
      </c>
      <c r="Z2532" s="76">
        <v>44652</v>
      </c>
      <c r="AA2532" s="76">
        <v>44681</v>
      </c>
      <c r="AB2532">
        <v>4572.75</v>
      </c>
      <c r="AC2532" t="s">
        <v>1067</v>
      </c>
      <c r="AD2532" t="s">
        <v>383</v>
      </c>
      <c r="AE2532" t="s">
        <v>324</v>
      </c>
      <c r="AF2532" t="s">
        <v>1096</v>
      </c>
      <c r="AG2532" t="s">
        <v>1087</v>
      </c>
      <c r="AH2532" t="s">
        <v>329</v>
      </c>
      <c r="AI2532" t="s">
        <v>318</v>
      </c>
      <c r="AJ2532" t="s">
        <v>1070</v>
      </c>
      <c r="AK2532">
        <v>86057</v>
      </c>
      <c r="AL2532">
        <v>1</v>
      </c>
      <c r="AM2532">
        <v>167080</v>
      </c>
      <c r="AN2532" t="s">
        <v>916</v>
      </c>
      <c r="AO2532">
        <v>211918491</v>
      </c>
    </row>
    <row r="2533" spans="1:41">
      <c r="A2533" t="s">
        <v>315</v>
      </c>
      <c r="D2533" t="s">
        <v>316</v>
      </c>
      <c r="E2533">
        <v>315021</v>
      </c>
      <c r="F2533" t="s">
        <v>317</v>
      </c>
      <c r="G2533" t="s">
        <v>318</v>
      </c>
      <c r="H2533" s="105" t="s">
        <v>915</v>
      </c>
      <c r="I2533" t="s">
        <v>915</v>
      </c>
      <c r="J2533" t="s">
        <v>737</v>
      </c>
      <c r="K2533" t="s">
        <v>315</v>
      </c>
      <c r="L2533">
        <v>109658</v>
      </c>
      <c r="M2533">
        <v>19845</v>
      </c>
      <c r="O2533">
        <v>333080</v>
      </c>
      <c r="P2533" t="s">
        <v>1066</v>
      </c>
      <c r="Q2533">
        <v>22787</v>
      </c>
      <c r="R2533">
        <v>152</v>
      </c>
      <c r="S2533">
        <v>22787</v>
      </c>
      <c r="T2533">
        <v>2786</v>
      </c>
      <c r="U2533" t="s">
        <v>328</v>
      </c>
      <c r="W2533">
        <v>1158667035</v>
      </c>
      <c r="X2533" s="76">
        <v>44442</v>
      </c>
      <c r="Y2533" s="76">
        <v>44684</v>
      </c>
      <c r="Z2533" s="76">
        <v>44682</v>
      </c>
      <c r="AA2533" s="76">
        <v>44712</v>
      </c>
      <c r="AB2533">
        <v>4572.75</v>
      </c>
      <c r="AC2533" t="s">
        <v>1067</v>
      </c>
      <c r="AD2533" t="s">
        <v>383</v>
      </c>
      <c r="AE2533" t="s">
        <v>324</v>
      </c>
      <c r="AF2533" t="s">
        <v>1097</v>
      </c>
      <c r="AG2533" t="s">
        <v>1087</v>
      </c>
      <c r="AH2533" t="s">
        <v>329</v>
      </c>
      <c r="AI2533" t="s">
        <v>318</v>
      </c>
      <c r="AJ2533" t="s">
        <v>1070</v>
      </c>
      <c r="AK2533">
        <v>86057</v>
      </c>
      <c r="AL2533">
        <v>1</v>
      </c>
      <c r="AM2533">
        <v>167080</v>
      </c>
      <c r="AN2533" t="s">
        <v>916</v>
      </c>
      <c r="AO2533">
        <v>211918491</v>
      </c>
    </row>
    <row r="2534" spans="1:41">
      <c r="A2534" t="s">
        <v>315</v>
      </c>
      <c r="D2534" t="s">
        <v>316</v>
      </c>
      <c r="E2534">
        <v>315021</v>
      </c>
      <c r="F2534" t="s">
        <v>317</v>
      </c>
      <c r="G2534" t="s">
        <v>318</v>
      </c>
      <c r="H2534" s="105" t="s">
        <v>915</v>
      </c>
      <c r="I2534" t="s">
        <v>915</v>
      </c>
      <c r="J2534" t="s">
        <v>737</v>
      </c>
      <c r="K2534" t="s">
        <v>315</v>
      </c>
      <c r="L2534">
        <v>109688</v>
      </c>
      <c r="M2534">
        <v>19876</v>
      </c>
      <c r="O2534">
        <v>333080</v>
      </c>
      <c r="P2534" t="s">
        <v>1066</v>
      </c>
      <c r="Q2534">
        <v>22788</v>
      </c>
      <c r="R2534">
        <v>152</v>
      </c>
      <c r="S2534">
        <v>22788</v>
      </c>
      <c r="T2534">
        <v>2786</v>
      </c>
      <c r="U2534" t="s">
        <v>328</v>
      </c>
      <c r="W2534">
        <v>1158667035</v>
      </c>
      <c r="X2534" s="76">
        <v>44442</v>
      </c>
      <c r="Y2534" s="76">
        <v>44713</v>
      </c>
      <c r="Z2534" s="76">
        <v>44713</v>
      </c>
      <c r="AA2534" s="76">
        <v>44742</v>
      </c>
      <c r="AB2534">
        <v>4572.75</v>
      </c>
      <c r="AC2534" t="s">
        <v>1067</v>
      </c>
      <c r="AD2534" t="s">
        <v>383</v>
      </c>
      <c r="AE2534" t="s">
        <v>324</v>
      </c>
      <c r="AF2534" t="s">
        <v>1098</v>
      </c>
      <c r="AG2534" t="s">
        <v>1087</v>
      </c>
      <c r="AH2534" t="s">
        <v>329</v>
      </c>
      <c r="AI2534" t="s">
        <v>318</v>
      </c>
      <c r="AJ2534" t="s">
        <v>1070</v>
      </c>
      <c r="AK2534">
        <v>86057</v>
      </c>
      <c r="AL2534">
        <v>1</v>
      </c>
      <c r="AM2534">
        <v>167080</v>
      </c>
      <c r="AN2534" t="s">
        <v>916</v>
      </c>
      <c r="AO2534">
        <v>211918491</v>
      </c>
    </row>
    <row r="2535" spans="1:41">
      <c r="A2535" t="s">
        <v>315</v>
      </c>
      <c r="D2535" t="s">
        <v>316</v>
      </c>
      <c r="E2535">
        <v>315021</v>
      </c>
      <c r="F2535" t="s">
        <v>317</v>
      </c>
      <c r="G2535" t="s">
        <v>318</v>
      </c>
      <c r="H2535" s="105" t="s">
        <v>915</v>
      </c>
      <c r="I2535" t="s">
        <v>915</v>
      </c>
      <c r="J2535" t="s">
        <v>737</v>
      </c>
      <c r="K2535" t="s">
        <v>315</v>
      </c>
      <c r="L2535">
        <v>484413</v>
      </c>
      <c r="M2535">
        <v>19937</v>
      </c>
      <c r="O2535">
        <v>333080</v>
      </c>
      <c r="P2535" t="s">
        <v>1066</v>
      </c>
      <c r="Q2535">
        <v>24422</v>
      </c>
      <c r="R2535">
        <v>152</v>
      </c>
      <c r="S2535">
        <v>24422</v>
      </c>
      <c r="T2535">
        <v>2786</v>
      </c>
      <c r="U2535" t="s">
        <v>328</v>
      </c>
      <c r="W2535">
        <v>1158667035</v>
      </c>
      <c r="X2535" s="76">
        <v>44830</v>
      </c>
      <c r="Y2535" s="76">
        <v>44831</v>
      </c>
      <c r="Z2535" s="76">
        <v>44774</v>
      </c>
      <c r="AA2535" s="76">
        <v>44804</v>
      </c>
      <c r="AB2535">
        <v>4810.87</v>
      </c>
      <c r="AC2535" t="s">
        <v>1067</v>
      </c>
      <c r="AD2535" t="s">
        <v>519</v>
      </c>
      <c r="AE2535" t="s">
        <v>324</v>
      </c>
      <c r="AF2535" t="s">
        <v>1102</v>
      </c>
      <c r="AG2535" t="s">
        <v>1100</v>
      </c>
      <c r="AH2535" t="s">
        <v>329</v>
      </c>
      <c r="AI2535" t="s">
        <v>318</v>
      </c>
      <c r="AJ2535" t="s">
        <v>1070</v>
      </c>
      <c r="AK2535">
        <v>86057</v>
      </c>
      <c r="AL2535">
        <v>1</v>
      </c>
      <c r="AM2535">
        <v>167080</v>
      </c>
      <c r="AN2535" t="s">
        <v>916</v>
      </c>
      <c r="AO2535">
        <v>211918491</v>
      </c>
    </row>
    <row r="2536" spans="1:41">
      <c r="A2536" t="s">
        <v>315</v>
      </c>
      <c r="D2536" t="s">
        <v>316</v>
      </c>
      <c r="E2536">
        <v>315021</v>
      </c>
      <c r="F2536" t="s">
        <v>317</v>
      </c>
      <c r="G2536" t="s">
        <v>318</v>
      </c>
      <c r="H2536" s="105" t="s">
        <v>915</v>
      </c>
      <c r="I2536" t="s">
        <v>915</v>
      </c>
      <c r="J2536" t="s">
        <v>737</v>
      </c>
      <c r="K2536" t="s">
        <v>315</v>
      </c>
      <c r="L2536">
        <v>484383</v>
      </c>
      <c r="M2536">
        <v>19906</v>
      </c>
      <c r="O2536">
        <v>333080</v>
      </c>
      <c r="P2536" t="s">
        <v>1066</v>
      </c>
      <c r="Q2536">
        <v>24421</v>
      </c>
      <c r="R2536">
        <v>152</v>
      </c>
      <c r="S2536">
        <v>24421</v>
      </c>
      <c r="T2536">
        <v>2786</v>
      </c>
      <c r="U2536" t="s">
        <v>328</v>
      </c>
      <c r="W2536">
        <v>1158667035</v>
      </c>
      <c r="X2536" s="76">
        <v>44830</v>
      </c>
      <c r="Y2536" s="76">
        <v>44831</v>
      </c>
      <c r="Z2536" s="76">
        <v>44743</v>
      </c>
      <c r="AA2536" s="76">
        <v>44773</v>
      </c>
      <c r="AB2536">
        <v>4810.87</v>
      </c>
      <c r="AC2536" t="s">
        <v>1067</v>
      </c>
      <c r="AD2536" t="s">
        <v>519</v>
      </c>
      <c r="AE2536" t="s">
        <v>324</v>
      </c>
      <c r="AF2536" t="s">
        <v>1099</v>
      </c>
      <c r="AG2536" t="s">
        <v>1100</v>
      </c>
      <c r="AH2536" t="s">
        <v>329</v>
      </c>
      <c r="AI2536" t="s">
        <v>318</v>
      </c>
      <c r="AJ2536" t="s">
        <v>1070</v>
      </c>
      <c r="AK2536">
        <v>86057</v>
      </c>
      <c r="AL2536">
        <v>1</v>
      </c>
      <c r="AM2536">
        <v>167080</v>
      </c>
      <c r="AN2536" t="s">
        <v>916</v>
      </c>
      <c r="AO2536">
        <v>211918491</v>
      </c>
    </row>
    <row r="2537" spans="1:41">
      <c r="A2537" t="s">
        <v>315</v>
      </c>
      <c r="D2537" t="s">
        <v>316</v>
      </c>
      <c r="E2537">
        <v>315021</v>
      </c>
      <c r="F2537" t="s">
        <v>317</v>
      </c>
      <c r="G2537" t="s">
        <v>318</v>
      </c>
      <c r="H2537" s="105" t="s">
        <v>915</v>
      </c>
      <c r="I2537" t="s">
        <v>915</v>
      </c>
      <c r="J2537" t="s">
        <v>737</v>
      </c>
      <c r="K2537" t="s">
        <v>315</v>
      </c>
      <c r="L2537">
        <v>484443</v>
      </c>
      <c r="M2537">
        <v>19968</v>
      </c>
      <c r="O2537">
        <v>333080</v>
      </c>
      <c r="P2537" t="s">
        <v>1066</v>
      </c>
      <c r="Q2537">
        <v>24423</v>
      </c>
      <c r="R2537">
        <v>152</v>
      </c>
      <c r="S2537">
        <v>24423</v>
      </c>
      <c r="T2537">
        <v>2786</v>
      </c>
      <c r="U2537" t="s">
        <v>328</v>
      </c>
      <c r="W2537">
        <v>1158667035</v>
      </c>
      <c r="X2537" s="76">
        <v>44830</v>
      </c>
      <c r="Y2537" s="76">
        <v>44831</v>
      </c>
      <c r="Z2537" s="76">
        <v>44805</v>
      </c>
      <c r="AA2537" s="76">
        <v>44834</v>
      </c>
      <c r="AB2537">
        <v>4810.87</v>
      </c>
      <c r="AC2537" t="s">
        <v>1067</v>
      </c>
      <c r="AD2537" t="s">
        <v>519</v>
      </c>
      <c r="AE2537" t="s">
        <v>324</v>
      </c>
      <c r="AF2537" t="s">
        <v>1101</v>
      </c>
      <c r="AG2537" t="s">
        <v>1100</v>
      </c>
      <c r="AH2537" t="s">
        <v>329</v>
      </c>
      <c r="AI2537" t="s">
        <v>318</v>
      </c>
      <c r="AJ2537" t="s">
        <v>1070</v>
      </c>
      <c r="AK2537">
        <v>86057</v>
      </c>
      <c r="AL2537">
        <v>1</v>
      </c>
      <c r="AM2537">
        <v>167080</v>
      </c>
      <c r="AN2537" t="s">
        <v>916</v>
      </c>
      <c r="AO2537">
        <v>211918491</v>
      </c>
    </row>
    <row r="2538" spans="1:41">
      <c r="A2538" t="s">
        <v>315</v>
      </c>
      <c r="D2538" t="s">
        <v>316</v>
      </c>
      <c r="E2538">
        <v>315021</v>
      </c>
      <c r="F2538" t="s">
        <v>317</v>
      </c>
      <c r="G2538" t="s">
        <v>318</v>
      </c>
      <c r="H2538" s="105" t="s">
        <v>915</v>
      </c>
      <c r="I2538" t="s">
        <v>915</v>
      </c>
      <c r="J2538" t="s">
        <v>737</v>
      </c>
      <c r="K2538" t="s">
        <v>315</v>
      </c>
      <c r="L2538">
        <v>484473</v>
      </c>
      <c r="M2538">
        <v>19998</v>
      </c>
      <c r="O2538">
        <v>333080</v>
      </c>
      <c r="P2538" t="s">
        <v>1066</v>
      </c>
      <c r="Q2538">
        <v>24424</v>
      </c>
      <c r="R2538">
        <v>152</v>
      </c>
      <c r="S2538">
        <v>24424</v>
      </c>
      <c r="T2538">
        <v>2786</v>
      </c>
      <c r="U2538" t="s">
        <v>328</v>
      </c>
      <c r="W2538">
        <v>1158667035</v>
      </c>
      <c r="X2538" s="76">
        <v>44830</v>
      </c>
      <c r="Y2538" s="76">
        <v>44837</v>
      </c>
      <c r="Z2538" s="76">
        <v>44835</v>
      </c>
      <c r="AA2538" s="76">
        <v>44865</v>
      </c>
      <c r="AB2538">
        <v>4810.87</v>
      </c>
      <c r="AC2538" t="s">
        <v>1067</v>
      </c>
      <c r="AD2538" t="s">
        <v>519</v>
      </c>
      <c r="AE2538" t="s">
        <v>324</v>
      </c>
      <c r="AF2538" t="s">
        <v>1103</v>
      </c>
      <c r="AG2538" t="s">
        <v>1100</v>
      </c>
      <c r="AH2538" t="s">
        <v>329</v>
      </c>
      <c r="AI2538" t="s">
        <v>318</v>
      </c>
      <c r="AJ2538" t="s">
        <v>1070</v>
      </c>
      <c r="AK2538">
        <v>86057</v>
      </c>
      <c r="AL2538">
        <v>1</v>
      </c>
      <c r="AM2538">
        <v>167080</v>
      </c>
      <c r="AN2538" t="s">
        <v>916</v>
      </c>
      <c r="AO2538">
        <v>211918491</v>
      </c>
    </row>
    <row r="2541" spans="1:41">
      <c r="A2541" t="s">
        <v>315</v>
      </c>
      <c r="B2541">
        <v>4446</v>
      </c>
      <c r="C2541" t="s">
        <v>1031</v>
      </c>
      <c r="D2541" t="s">
        <v>316</v>
      </c>
      <c r="E2541">
        <v>66174</v>
      </c>
      <c r="F2541" t="s">
        <v>317</v>
      </c>
      <c r="G2541" t="s">
        <v>318</v>
      </c>
      <c r="H2541" s="105" t="s">
        <v>1485</v>
      </c>
      <c r="I2541" t="s">
        <v>81</v>
      </c>
      <c r="J2541" t="s">
        <v>669</v>
      </c>
      <c r="K2541" t="s">
        <v>315</v>
      </c>
      <c r="L2541">
        <v>459994</v>
      </c>
      <c r="M2541">
        <v>19085</v>
      </c>
      <c r="O2541">
        <v>333080</v>
      </c>
      <c r="P2541" t="s">
        <v>1066</v>
      </c>
      <c r="Q2541">
        <v>19078</v>
      </c>
      <c r="R2541">
        <v>152</v>
      </c>
      <c r="S2541">
        <v>19078</v>
      </c>
      <c r="T2541">
        <v>2786</v>
      </c>
      <c r="U2541" t="s">
        <v>328</v>
      </c>
      <c r="W2541">
        <v>1158667035</v>
      </c>
      <c r="X2541" s="76">
        <v>43763</v>
      </c>
      <c r="Y2541" s="76">
        <v>43922</v>
      </c>
      <c r="Z2541" s="76">
        <v>43922</v>
      </c>
      <c r="AA2541" s="76">
        <v>43951</v>
      </c>
      <c r="AB2541">
        <v>3792.5</v>
      </c>
      <c r="AC2541" t="s">
        <v>1067</v>
      </c>
      <c r="AD2541" t="s">
        <v>346</v>
      </c>
      <c r="AE2541" t="s">
        <v>324</v>
      </c>
      <c r="AF2541" t="s">
        <v>1068</v>
      </c>
      <c r="AG2541" t="s">
        <v>1069</v>
      </c>
      <c r="AH2541" t="s">
        <v>329</v>
      </c>
      <c r="AI2541" t="s">
        <v>318</v>
      </c>
      <c r="AJ2541" t="s">
        <v>1070</v>
      </c>
      <c r="AK2541">
        <v>86057</v>
      </c>
      <c r="AL2541">
        <v>1</v>
      </c>
      <c r="AM2541">
        <v>46160</v>
      </c>
      <c r="AN2541" t="s">
        <v>1486</v>
      </c>
      <c r="AO2541">
        <v>111643013</v>
      </c>
    </row>
    <row r="2542" spans="1:41">
      <c r="A2542" t="s">
        <v>315</v>
      </c>
      <c r="B2542">
        <v>4446</v>
      </c>
      <c r="C2542" t="s">
        <v>1031</v>
      </c>
      <c r="D2542" t="s">
        <v>316</v>
      </c>
      <c r="E2542">
        <v>66174</v>
      </c>
      <c r="F2542" t="s">
        <v>317</v>
      </c>
      <c r="G2542" t="s">
        <v>318</v>
      </c>
      <c r="H2542" s="105" t="s">
        <v>1485</v>
      </c>
      <c r="I2542" t="s">
        <v>81</v>
      </c>
      <c r="J2542" t="s">
        <v>669</v>
      </c>
      <c r="K2542" t="s">
        <v>315</v>
      </c>
      <c r="L2542">
        <v>460019</v>
      </c>
      <c r="M2542">
        <v>19115</v>
      </c>
      <c r="O2542">
        <v>333080</v>
      </c>
      <c r="P2542" t="s">
        <v>1066</v>
      </c>
      <c r="Q2542">
        <v>19079</v>
      </c>
      <c r="R2542">
        <v>152</v>
      </c>
      <c r="S2542">
        <v>19079</v>
      </c>
      <c r="T2542">
        <v>2786</v>
      </c>
      <c r="U2542" t="s">
        <v>328</v>
      </c>
      <c r="W2542">
        <v>1158667035</v>
      </c>
      <c r="X2542" s="76">
        <v>43763</v>
      </c>
      <c r="Y2542" s="76">
        <v>43956</v>
      </c>
      <c r="Z2542" s="76">
        <v>43952</v>
      </c>
      <c r="AA2542" s="76">
        <v>43982</v>
      </c>
      <c r="AB2542">
        <v>3792.5</v>
      </c>
      <c r="AC2542" t="s">
        <v>1067</v>
      </c>
      <c r="AD2542" t="s">
        <v>346</v>
      </c>
      <c r="AE2542" t="s">
        <v>324</v>
      </c>
      <c r="AF2542" t="s">
        <v>1071</v>
      </c>
      <c r="AG2542" t="s">
        <v>1069</v>
      </c>
      <c r="AH2542" t="s">
        <v>329</v>
      </c>
      <c r="AI2542" t="s">
        <v>318</v>
      </c>
      <c r="AJ2542" t="s">
        <v>1070</v>
      </c>
      <c r="AK2542">
        <v>86057</v>
      </c>
      <c r="AL2542">
        <v>1</v>
      </c>
      <c r="AM2542">
        <v>46160</v>
      </c>
      <c r="AN2542" t="s">
        <v>1486</v>
      </c>
      <c r="AO2542">
        <v>111643013</v>
      </c>
    </row>
    <row r="2543" spans="1:41">
      <c r="A2543" t="s">
        <v>315</v>
      </c>
      <c r="B2543">
        <v>4446</v>
      </c>
      <c r="C2543" t="s">
        <v>1031</v>
      </c>
      <c r="D2543" t="s">
        <v>316</v>
      </c>
      <c r="E2543">
        <v>66174</v>
      </c>
      <c r="F2543" t="s">
        <v>317</v>
      </c>
      <c r="G2543" t="s">
        <v>318</v>
      </c>
      <c r="H2543" s="105" t="s">
        <v>1485</v>
      </c>
      <c r="I2543" t="s">
        <v>81</v>
      </c>
      <c r="J2543" t="s">
        <v>669</v>
      </c>
      <c r="K2543" t="s">
        <v>315</v>
      </c>
      <c r="L2543">
        <v>460044</v>
      </c>
      <c r="M2543">
        <v>19146</v>
      </c>
      <c r="O2543">
        <v>333080</v>
      </c>
      <c r="P2543" t="s">
        <v>1066</v>
      </c>
      <c r="Q2543">
        <v>19080</v>
      </c>
      <c r="R2543">
        <v>152</v>
      </c>
      <c r="S2543">
        <v>19080</v>
      </c>
      <c r="T2543">
        <v>2786</v>
      </c>
      <c r="U2543" t="s">
        <v>328</v>
      </c>
      <c r="W2543">
        <v>1158667035</v>
      </c>
      <c r="X2543" s="76">
        <v>43763</v>
      </c>
      <c r="Y2543" s="76">
        <v>43983</v>
      </c>
      <c r="Z2543" s="76">
        <v>43983</v>
      </c>
      <c r="AA2543" s="76">
        <v>44012</v>
      </c>
      <c r="AB2543">
        <v>3792.5</v>
      </c>
      <c r="AC2543" t="s">
        <v>1067</v>
      </c>
      <c r="AD2543" t="s">
        <v>346</v>
      </c>
      <c r="AE2543" t="s">
        <v>324</v>
      </c>
      <c r="AF2543" t="s">
        <v>1072</v>
      </c>
      <c r="AG2543" t="s">
        <v>1069</v>
      </c>
      <c r="AH2543" t="s">
        <v>329</v>
      </c>
      <c r="AI2543" t="s">
        <v>318</v>
      </c>
      <c r="AJ2543" t="s">
        <v>1070</v>
      </c>
      <c r="AK2543">
        <v>86057</v>
      </c>
      <c r="AL2543">
        <v>1</v>
      </c>
      <c r="AM2543">
        <v>46160</v>
      </c>
      <c r="AN2543" t="s">
        <v>1486</v>
      </c>
      <c r="AO2543">
        <v>111643013</v>
      </c>
    </row>
    <row r="2544" spans="1:41">
      <c r="A2544" t="s">
        <v>315</v>
      </c>
      <c r="B2544">
        <v>4446</v>
      </c>
      <c r="C2544" t="s">
        <v>1031</v>
      </c>
      <c r="D2544" t="s">
        <v>316</v>
      </c>
      <c r="E2544">
        <v>66174</v>
      </c>
      <c r="F2544" t="s">
        <v>317</v>
      </c>
      <c r="G2544" t="s">
        <v>318</v>
      </c>
      <c r="H2544" s="105" t="s">
        <v>1485</v>
      </c>
      <c r="I2544" t="s">
        <v>81</v>
      </c>
      <c r="J2544" t="s">
        <v>669</v>
      </c>
      <c r="K2544" t="s">
        <v>315</v>
      </c>
      <c r="L2544">
        <v>795482</v>
      </c>
      <c r="M2544">
        <v>19238</v>
      </c>
      <c r="O2544">
        <v>333080</v>
      </c>
      <c r="P2544" t="s">
        <v>1066</v>
      </c>
      <c r="Q2544">
        <v>20775</v>
      </c>
      <c r="R2544">
        <v>152</v>
      </c>
      <c r="S2544">
        <v>20775</v>
      </c>
      <c r="T2544">
        <v>2786</v>
      </c>
      <c r="U2544" t="s">
        <v>328</v>
      </c>
      <c r="W2544">
        <v>1158667035</v>
      </c>
      <c r="X2544" s="76">
        <v>44109</v>
      </c>
      <c r="Y2544" s="76">
        <v>44117</v>
      </c>
      <c r="Z2544" s="76">
        <v>44075</v>
      </c>
      <c r="AA2544" s="76">
        <v>44104</v>
      </c>
      <c r="AB2544">
        <v>3942.83</v>
      </c>
      <c r="AC2544" t="s">
        <v>1067</v>
      </c>
      <c r="AD2544" t="s">
        <v>346</v>
      </c>
      <c r="AE2544" t="s">
        <v>324</v>
      </c>
      <c r="AF2544" t="s">
        <v>1073</v>
      </c>
      <c r="AG2544" t="s">
        <v>1074</v>
      </c>
      <c r="AH2544" t="s">
        <v>329</v>
      </c>
      <c r="AI2544" t="s">
        <v>318</v>
      </c>
      <c r="AJ2544" t="s">
        <v>1070</v>
      </c>
      <c r="AK2544">
        <v>86057</v>
      </c>
      <c r="AL2544">
        <v>1</v>
      </c>
      <c r="AM2544">
        <v>46160</v>
      </c>
      <c r="AN2544" t="s">
        <v>1486</v>
      </c>
      <c r="AO2544">
        <v>111643013</v>
      </c>
    </row>
    <row r="2545" spans="1:41">
      <c r="A2545" t="s">
        <v>315</v>
      </c>
      <c r="B2545">
        <v>4446</v>
      </c>
      <c r="C2545" t="s">
        <v>1031</v>
      </c>
      <c r="D2545" t="s">
        <v>316</v>
      </c>
      <c r="E2545">
        <v>66174</v>
      </c>
      <c r="F2545" t="s">
        <v>317</v>
      </c>
      <c r="G2545" t="s">
        <v>318</v>
      </c>
      <c r="H2545" s="105" t="s">
        <v>1485</v>
      </c>
      <c r="I2545" t="s">
        <v>81</v>
      </c>
      <c r="J2545" t="s">
        <v>669</v>
      </c>
      <c r="K2545" t="s">
        <v>315</v>
      </c>
      <c r="L2545">
        <v>795436</v>
      </c>
      <c r="M2545">
        <v>19176</v>
      </c>
      <c r="O2545">
        <v>333080</v>
      </c>
      <c r="P2545" t="s">
        <v>1066</v>
      </c>
      <c r="Q2545">
        <v>20773</v>
      </c>
      <c r="R2545">
        <v>152</v>
      </c>
      <c r="S2545">
        <v>20773</v>
      </c>
      <c r="T2545">
        <v>2786</v>
      </c>
      <c r="U2545" t="s">
        <v>328</v>
      </c>
      <c r="W2545">
        <v>1158667035</v>
      </c>
      <c r="X2545" s="76">
        <v>44109</v>
      </c>
      <c r="Y2545" s="76">
        <v>44117</v>
      </c>
      <c r="Z2545" s="76">
        <v>44013</v>
      </c>
      <c r="AA2545" s="76">
        <v>44043</v>
      </c>
      <c r="AB2545">
        <v>3942.83</v>
      </c>
      <c r="AC2545" t="s">
        <v>1067</v>
      </c>
      <c r="AD2545" t="s">
        <v>346</v>
      </c>
      <c r="AE2545" t="s">
        <v>324</v>
      </c>
      <c r="AF2545" t="s">
        <v>1075</v>
      </c>
      <c r="AG2545" t="s">
        <v>1074</v>
      </c>
      <c r="AH2545" t="s">
        <v>329</v>
      </c>
      <c r="AI2545" t="s">
        <v>318</v>
      </c>
      <c r="AJ2545" t="s">
        <v>1070</v>
      </c>
      <c r="AK2545">
        <v>86057</v>
      </c>
      <c r="AL2545">
        <v>1</v>
      </c>
      <c r="AM2545">
        <v>46160</v>
      </c>
      <c r="AN2545" t="s">
        <v>1486</v>
      </c>
      <c r="AO2545">
        <v>111643013</v>
      </c>
    </row>
    <row r="2546" spans="1:41">
      <c r="A2546" t="s">
        <v>315</v>
      </c>
      <c r="B2546">
        <v>4446</v>
      </c>
      <c r="C2546" t="s">
        <v>1031</v>
      </c>
      <c r="D2546" t="s">
        <v>316</v>
      </c>
      <c r="E2546">
        <v>66174</v>
      </c>
      <c r="F2546" t="s">
        <v>317</v>
      </c>
      <c r="G2546" t="s">
        <v>318</v>
      </c>
      <c r="H2546" s="105" t="s">
        <v>1485</v>
      </c>
      <c r="I2546" t="s">
        <v>81</v>
      </c>
      <c r="J2546" t="s">
        <v>669</v>
      </c>
      <c r="K2546" t="s">
        <v>315</v>
      </c>
      <c r="L2546">
        <v>795505</v>
      </c>
      <c r="M2546">
        <v>19268</v>
      </c>
      <c r="O2546">
        <v>333080</v>
      </c>
      <c r="P2546" t="s">
        <v>1066</v>
      </c>
      <c r="Q2546">
        <v>20776</v>
      </c>
      <c r="R2546">
        <v>152</v>
      </c>
      <c r="S2546">
        <v>20776</v>
      </c>
      <c r="T2546">
        <v>2786</v>
      </c>
      <c r="U2546" t="s">
        <v>328</v>
      </c>
      <c r="W2546">
        <v>1158667035</v>
      </c>
      <c r="X2546" s="76">
        <v>44109</v>
      </c>
      <c r="Y2546" s="76">
        <v>44117</v>
      </c>
      <c r="Z2546" s="76">
        <v>44105</v>
      </c>
      <c r="AA2546" s="76">
        <v>44135</v>
      </c>
      <c r="AB2546">
        <v>3942.83</v>
      </c>
      <c r="AC2546" t="s">
        <v>1067</v>
      </c>
      <c r="AD2546" t="s">
        <v>346</v>
      </c>
      <c r="AE2546" t="s">
        <v>324</v>
      </c>
      <c r="AF2546" t="s">
        <v>1077</v>
      </c>
      <c r="AG2546" t="s">
        <v>1074</v>
      </c>
      <c r="AH2546" t="s">
        <v>329</v>
      </c>
      <c r="AI2546" t="s">
        <v>318</v>
      </c>
      <c r="AJ2546" t="s">
        <v>1070</v>
      </c>
      <c r="AK2546">
        <v>86057</v>
      </c>
      <c r="AL2546">
        <v>1</v>
      </c>
      <c r="AM2546">
        <v>46160</v>
      </c>
      <c r="AN2546" t="s">
        <v>1486</v>
      </c>
      <c r="AO2546">
        <v>111643013</v>
      </c>
    </row>
    <row r="2547" spans="1:41">
      <c r="A2547" t="s">
        <v>315</v>
      </c>
      <c r="B2547">
        <v>4446</v>
      </c>
      <c r="C2547" t="s">
        <v>1031</v>
      </c>
      <c r="D2547" t="s">
        <v>316</v>
      </c>
      <c r="E2547">
        <v>66174</v>
      </c>
      <c r="F2547" t="s">
        <v>317</v>
      </c>
      <c r="G2547" t="s">
        <v>318</v>
      </c>
      <c r="H2547" s="105" t="s">
        <v>1485</v>
      </c>
      <c r="I2547" t="s">
        <v>81</v>
      </c>
      <c r="J2547" t="s">
        <v>669</v>
      </c>
      <c r="K2547" t="s">
        <v>315</v>
      </c>
      <c r="L2547">
        <v>795459</v>
      </c>
      <c r="M2547">
        <v>19207</v>
      </c>
      <c r="O2547">
        <v>333080</v>
      </c>
      <c r="P2547" t="s">
        <v>1066</v>
      </c>
      <c r="Q2547">
        <v>20774</v>
      </c>
      <c r="R2547">
        <v>152</v>
      </c>
      <c r="S2547">
        <v>20774</v>
      </c>
      <c r="T2547">
        <v>2786</v>
      </c>
      <c r="U2547" t="s">
        <v>328</v>
      </c>
      <c r="W2547">
        <v>1158667035</v>
      </c>
      <c r="X2547" s="76">
        <v>44109</v>
      </c>
      <c r="Y2547" s="76">
        <v>44117</v>
      </c>
      <c r="Z2547" s="76">
        <v>44044</v>
      </c>
      <c r="AA2547" s="76">
        <v>44074</v>
      </c>
      <c r="AB2547">
        <v>3942.83</v>
      </c>
      <c r="AC2547" t="s">
        <v>1067</v>
      </c>
      <c r="AD2547" t="s">
        <v>346</v>
      </c>
      <c r="AE2547" t="s">
        <v>324</v>
      </c>
      <c r="AF2547" t="s">
        <v>1076</v>
      </c>
      <c r="AG2547" t="s">
        <v>1074</v>
      </c>
      <c r="AH2547" t="s">
        <v>329</v>
      </c>
      <c r="AI2547" t="s">
        <v>318</v>
      </c>
      <c r="AJ2547" t="s">
        <v>1070</v>
      </c>
      <c r="AK2547">
        <v>86057</v>
      </c>
      <c r="AL2547">
        <v>1</v>
      </c>
      <c r="AM2547">
        <v>46160</v>
      </c>
      <c r="AN2547" t="s">
        <v>1486</v>
      </c>
      <c r="AO2547">
        <v>111643013</v>
      </c>
    </row>
    <row r="2548" spans="1:41">
      <c r="A2548" t="s">
        <v>315</v>
      </c>
      <c r="B2548">
        <v>4446</v>
      </c>
      <c r="C2548" t="s">
        <v>1031</v>
      </c>
      <c r="D2548" t="s">
        <v>316</v>
      </c>
      <c r="E2548">
        <v>66174</v>
      </c>
      <c r="F2548" t="s">
        <v>317</v>
      </c>
      <c r="G2548" t="s">
        <v>318</v>
      </c>
      <c r="H2548" s="105" t="s">
        <v>1485</v>
      </c>
      <c r="I2548" t="s">
        <v>81</v>
      </c>
      <c r="J2548" t="s">
        <v>669</v>
      </c>
      <c r="K2548" t="s">
        <v>315</v>
      </c>
      <c r="L2548">
        <v>795528</v>
      </c>
      <c r="M2548">
        <v>19299</v>
      </c>
      <c r="O2548">
        <v>333080</v>
      </c>
      <c r="P2548" t="s">
        <v>1066</v>
      </c>
      <c r="Q2548">
        <v>20777</v>
      </c>
      <c r="R2548">
        <v>152</v>
      </c>
      <c r="S2548">
        <v>20777</v>
      </c>
      <c r="T2548">
        <v>2786</v>
      </c>
      <c r="U2548" t="s">
        <v>328</v>
      </c>
      <c r="W2548">
        <v>1158667035</v>
      </c>
      <c r="X2548" s="76">
        <v>44109</v>
      </c>
      <c r="Y2548" s="76">
        <v>44137</v>
      </c>
      <c r="Z2548" s="76">
        <v>44136</v>
      </c>
      <c r="AA2548" s="76">
        <v>44165</v>
      </c>
      <c r="AB2548">
        <v>3942.83</v>
      </c>
      <c r="AC2548" t="s">
        <v>1067</v>
      </c>
      <c r="AD2548" t="s">
        <v>346</v>
      </c>
      <c r="AE2548" t="s">
        <v>324</v>
      </c>
      <c r="AF2548" t="s">
        <v>1078</v>
      </c>
      <c r="AG2548" t="s">
        <v>1074</v>
      </c>
      <c r="AH2548" t="s">
        <v>329</v>
      </c>
      <c r="AI2548" t="s">
        <v>318</v>
      </c>
      <c r="AJ2548" t="s">
        <v>1070</v>
      </c>
      <c r="AK2548">
        <v>86057</v>
      </c>
      <c r="AL2548">
        <v>1</v>
      </c>
      <c r="AM2548">
        <v>46160</v>
      </c>
      <c r="AN2548" t="s">
        <v>1486</v>
      </c>
      <c r="AO2548">
        <v>111643013</v>
      </c>
    </row>
    <row r="2549" spans="1:41">
      <c r="A2549" t="s">
        <v>315</v>
      </c>
      <c r="B2549">
        <v>4446</v>
      </c>
      <c r="C2549" t="s">
        <v>1031</v>
      </c>
      <c r="D2549" t="s">
        <v>316</v>
      </c>
      <c r="E2549">
        <v>66174</v>
      </c>
      <c r="F2549" t="s">
        <v>317</v>
      </c>
      <c r="G2549" t="s">
        <v>318</v>
      </c>
      <c r="H2549" s="105" t="s">
        <v>1485</v>
      </c>
      <c r="I2549" t="s">
        <v>81</v>
      </c>
      <c r="J2549" t="s">
        <v>669</v>
      </c>
      <c r="K2549" t="s">
        <v>315</v>
      </c>
      <c r="L2549">
        <v>795551</v>
      </c>
      <c r="M2549">
        <v>19329</v>
      </c>
      <c r="O2549">
        <v>333080</v>
      </c>
      <c r="P2549" t="s">
        <v>1066</v>
      </c>
      <c r="Q2549">
        <v>20778</v>
      </c>
      <c r="R2549">
        <v>152</v>
      </c>
      <c r="S2549">
        <v>20778</v>
      </c>
      <c r="T2549">
        <v>2786</v>
      </c>
      <c r="U2549" t="s">
        <v>328</v>
      </c>
      <c r="W2549">
        <v>1158667035</v>
      </c>
      <c r="X2549" s="76">
        <v>44109</v>
      </c>
      <c r="Y2549" s="76">
        <v>44166</v>
      </c>
      <c r="Z2549" s="76">
        <v>44166</v>
      </c>
      <c r="AA2549" s="76">
        <v>44196</v>
      </c>
      <c r="AB2549">
        <v>3942.83</v>
      </c>
      <c r="AC2549" t="s">
        <v>1067</v>
      </c>
      <c r="AD2549" t="s">
        <v>346</v>
      </c>
      <c r="AE2549" t="s">
        <v>324</v>
      </c>
      <c r="AF2549" t="s">
        <v>1079</v>
      </c>
      <c r="AG2549" t="s">
        <v>1074</v>
      </c>
      <c r="AH2549" t="s">
        <v>329</v>
      </c>
      <c r="AI2549" t="s">
        <v>318</v>
      </c>
      <c r="AJ2549" t="s">
        <v>1070</v>
      </c>
      <c r="AK2549">
        <v>86057</v>
      </c>
      <c r="AL2549">
        <v>1</v>
      </c>
      <c r="AM2549">
        <v>46160</v>
      </c>
      <c r="AN2549" t="s">
        <v>1486</v>
      </c>
      <c r="AO2549">
        <v>111643013</v>
      </c>
    </row>
    <row r="2550" spans="1:41">
      <c r="A2550" t="s">
        <v>315</v>
      </c>
      <c r="B2550">
        <v>4446</v>
      </c>
      <c r="C2550" t="s">
        <v>1031</v>
      </c>
      <c r="D2550" t="s">
        <v>316</v>
      </c>
      <c r="E2550">
        <v>66174</v>
      </c>
      <c r="F2550" t="s">
        <v>317</v>
      </c>
      <c r="G2550" t="s">
        <v>318</v>
      </c>
      <c r="H2550" s="105" t="s">
        <v>1485</v>
      </c>
      <c r="I2550" t="s">
        <v>81</v>
      </c>
      <c r="J2550" t="s">
        <v>669</v>
      </c>
      <c r="K2550" t="s">
        <v>315</v>
      </c>
      <c r="L2550">
        <v>795574</v>
      </c>
      <c r="M2550">
        <v>19360</v>
      </c>
      <c r="O2550">
        <v>333080</v>
      </c>
      <c r="P2550" t="s">
        <v>1066</v>
      </c>
      <c r="Q2550">
        <v>20779</v>
      </c>
      <c r="R2550">
        <v>152</v>
      </c>
      <c r="S2550">
        <v>20779</v>
      </c>
      <c r="T2550">
        <v>2786</v>
      </c>
      <c r="U2550" t="s">
        <v>328</v>
      </c>
      <c r="W2550">
        <v>1158667035</v>
      </c>
      <c r="X2550" s="76">
        <v>44109</v>
      </c>
      <c r="Y2550" s="76">
        <v>44201</v>
      </c>
      <c r="Z2550" s="76">
        <v>44197</v>
      </c>
      <c r="AA2550" s="76">
        <v>44227</v>
      </c>
      <c r="AB2550">
        <v>3942.83</v>
      </c>
      <c r="AC2550" t="s">
        <v>1067</v>
      </c>
      <c r="AD2550" t="s">
        <v>346</v>
      </c>
      <c r="AE2550" t="s">
        <v>324</v>
      </c>
      <c r="AF2550" t="s">
        <v>1080</v>
      </c>
      <c r="AG2550" t="s">
        <v>1074</v>
      </c>
      <c r="AH2550" t="s">
        <v>329</v>
      </c>
      <c r="AI2550" t="s">
        <v>318</v>
      </c>
      <c r="AJ2550" t="s">
        <v>1070</v>
      </c>
      <c r="AK2550">
        <v>86057</v>
      </c>
      <c r="AL2550">
        <v>1</v>
      </c>
      <c r="AM2550">
        <v>46160</v>
      </c>
      <c r="AN2550" t="s">
        <v>1486</v>
      </c>
      <c r="AO2550">
        <v>111643013</v>
      </c>
    </row>
    <row r="2551" spans="1:41">
      <c r="A2551" t="s">
        <v>315</v>
      </c>
      <c r="B2551">
        <v>4446</v>
      </c>
      <c r="C2551" t="s">
        <v>1031</v>
      </c>
      <c r="D2551" t="s">
        <v>316</v>
      </c>
      <c r="E2551">
        <v>66174</v>
      </c>
      <c r="F2551" t="s">
        <v>317</v>
      </c>
      <c r="G2551" t="s">
        <v>318</v>
      </c>
      <c r="H2551" s="105" t="s">
        <v>1485</v>
      </c>
      <c r="I2551" t="s">
        <v>81</v>
      </c>
      <c r="J2551" t="s">
        <v>669</v>
      </c>
      <c r="K2551" t="s">
        <v>315</v>
      </c>
      <c r="L2551">
        <v>795597</v>
      </c>
      <c r="M2551">
        <v>19391</v>
      </c>
      <c r="O2551">
        <v>333080</v>
      </c>
      <c r="P2551" t="s">
        <v>1066</v>
      </c>
      <c r="Q2551">
        <v>20780</v>
      </c>
      <c r="R2551">
        <v>152</v>
      </c>
      <c r="S2551">
        <v>20780</v>
      </c>
      <c r="T2551">
        <v>2786</v>
      </c>
      <c r="U2551" t="s">
        <v>328</v>
      </c>
      <c r="W2551">
        <v>1158667035</v>
      </c>
      <c r="X2551" s="76">
        <v>44109</v>
      </c>
      <c r="Y2551" s="76">
        <v>44228</v>
      </c>
      <c r="Z2551" s="76">
        <v>44228</v>
      </c>
      <c r="AA2551" s="76">
        <v>44255</v>
      </c>
      <c r="AB2551">
        <v>3942.83</v>
      </c>
      <c r="AC2551" t="s">
        <v>1067</v>
      </c>
      <c r="AD2551" t="s">
        <v>346</v>
      </c>
      <c r="AE2551" t="s">
        <v>324</v>
      </c>
      <c r="AF2551" t="s">
        <v>1081</v>
      </c>
      <c r="AG2551" t="s">
        <v>1074</v>
      </c>
      <c r="AH2551" t="s">
        <v>329</v>
      </c>
      <c r="AI2551" t="s">
        <v>318</v>
      </c>
      <c r="AJ2551" t="s">
        <v>1070</v>
      </c>
      <c r="AK2551">
        <v>86057</v>
      </c>
      <c r="AL2551">
        <v>1</v>
      </c>
      <c r="AM2551">
        <v>46160</v>
      </c>
      <c r="AN2551" t="s">
        <v>1486</v>
      </c>
      <c r="AO2551">
        <v>111643013</v>
      </c>
    </row>
    <row r="2552" spans="1:41">
      <c r="A2552" t="s">
        <v>315</v>
      </c>
      <c r="B2552">
        <v>4446</v>
      </c>
      <c r="C2552" t="s">
        <v>1031</v>
      </c>
      <c r="D2552" t="s">
        <v>316</v>
      </c>
      <c r="E2552">
        <v>66174</v>
      </c>
      <c r="F2552" t="s">
        <v>317</v>
      </c>
      <c r="G2552" t="s">
        <v>318</v>
      </c>
      <c r="H2552" s="105" t="s">
        <v>1485</v>
      </c>
      <c r="I2552" t="s">
        <v>81</v>
      </c>
      <c r="J2552" t="s">
        <v>669</v>
      </c>
      <c r="K2552" t="s">
        <v>315</v>
      </c>
      <c r="L2552">
        <v>795620</v>
      </c>
      <c r="M2552">
        <v>19419</v>
      </c>
      <c r="O2552">
        <v>333080</v>
      </c>
      <c r="P2552" t="s">
        <v>1066</v>
      </c>
      <c r="Q2552">
        <v>20781</v>
      </c>
      <c r="R2552">
        <v>152</v>
      </c>
      <c r="S2552">
        <v>20781</v>
      </c>
      <c r="T2552">
        <v>2786</v>
      </c>
      <c r="U2552" t="s">
        <v>328</v>
      </c>
      <c r="W2552">
        <v>1158667035</v>
      </c>
      <c r="X2552" s="76">
        <v>44109</v>
      </c>
      <c r="Y2552" s="76">
        <v>44256</v>
      </c>
      <c r="Z2552" s="76">
        <v>44256</v>
      </c>
      <c r="AA2552" s="76">
        <v>44286</v>
      </c>
      <c r="AB2552">
        <v>3942.83</v>
      </c>
      <c r="AC2552" t="s">
        <v>1067</v>
      </c>
      <c r="AD2552" t="s">
        <v>346</v>
      </c>
      <c r="AE2552" t="s">
        <v>324</v>
      </c>
      <c r="AF2552" t="s">
        <v>1082</v>
      </c>
      <c r="AG2552" t="s">
        <v>1074</v>
      </c>
      <c r="AH2552" t="s">
        <v>329</v>
      </c>
      <c r="AI2552" t="s">
        <v>318</v>
      </c>
      <c r="AJ2552" t="s">
        <v>1070</v>
      </c>
      <c r="AK2552">
        <v>86057</v>
      </c>
      <c r="AL2552">
        <v>1</v>
      </c>
      <c r="AM2552">
        <v>46160</v>
      </c>
      <c r="AN2552" t="s">
        <v>1486</v>
      </c>
      <c r="AO2552">
        <v>111643013</v>
      </c>
    </row>
    <row r="2553" spans="1:41">
      <c r="H2553" s="105"/>
      <c r="X2553" s="76"/>
      <c r="Y2553" s="76"/>
      <c r="Z2553" s="76"/>
      <c r="AA2553" s="76"/>
      <c r="AB2553">
        <f>SUM(AB2541:AB2552)</f>
        <v>46862.970000000008</v>
      </c>
    </row>
    <row r="2554" spans="1:41">
      <c r="A2554" t="s">
        <v>315</v>
      </c>
      <c r="B2554">
        <v>4446</v>
      </c>
      <c r="C2554" t="s">
        <v>1031</v>
      </c>
      <c r="D2554" t="s">
        <v>316</v>
      </c>
      <c r="E2554">
        <v>66174</v>
      </c>
      <c r="F2554" t="s">
        <v>317</v>
      </c>
      <c r="G2554" t="s">
        <v>318</v>
      </c>
      <c r="H2554" s="105" t="s">
        <v>1485</v>
      </c>
      <c r="I2554" t="s">
        <v>81</v>
      </c>
      <c r="J2554" t="s">
        <v>669</v>
      </c>
      <c r="K2554" t="s">
        <v>315</v>
      </c>
      <c r="L2554">
        <v>795643</v>
      </c>
      <c r="M2554">
        <v>19450</v>
      </c>
      <c r="O2554">
        <v>333080</v>
      </c>
      <c r="P2554" t="s">
        <v>1066</v>
      </c>
      <c r="Q2554">
        <v>20782</v>
      </c>
      <c r="R2554">
        <v>152</v>
      </c>
      <c r="S2554">
        <v>20782</v>
      </c>
      <c r="T2554">
        <v>2786</v>
      </c>
      <c r="U2554" t="s">
        <v>328</v>
      </c>
      <c r="W2554">
        <v>1158667035</v>
      </c>
      <c r="X2554" s="76">
        <v>44109</v>
      </c>
      <c r="Y2554" s="76">
        <v>44287</v>
      </c>
      <c r="Z2554" s="76">
        <v>44287</v>
      </c>
      <c r="AA2554" s="76">
        <v>44316</v>
      </c>
      <c r="AB2554">
        <v>3942.83</v>
      </c>
      <c r="AC2554" t="s">
        <v>1067</v>
      </c>
      <c r="AD2554" t="s">
        <v>346</v>
      </c>
      <c r="AE2554" t="s">
        <v>324</v>
      </c>
      <c r="AF2554" t="s">
        <v>1083</v>
      </c>
      <c r="AG2554" t="s">
        <v>1074</v>
      </c>
      <c r="AH2554" t="s">
        <v>329</v>
      </c>
      <c r="AI2554" t="s">
        <v>318</v>
      </c>
      <c r="AJ2554" t="s">
        <v>1070</v>
      </c>
      <c r="AK2554">
        <v>86057</v>
      </c>
      <c r="AL2554">
        <v>1</v>
      </c>
      <c r="AM2554">
        <v>46160</v>
      </c>
      <c r="AN2554" t="s">
        <v>1486</v>
      </c>
      <c r="AO2554">
        <v>111643013</v>
      </c>
    </row>
    <row r="2555" spans="1:41">
      <c r="A2555" t="s">
        <v>315</v>
      </c>
      <c r="B2555">
        <v>4446</v>
      </c>
      <c r="C2555" t="s">
        <v>1031</v>
      </c>
      <c r="D2555" t="s">
        <v>316</v>
      </c>
      <c r="E2555">
        <v>66174</v>
      </c>
      <c r="F2555" t="s">
        <v>317</v>
      </c>
      <c r="G2555" t="s">
        <v>318</v>
      </c>
      <c r="H2555" s="105" t="s">
        <v>1485</v>
      </c>
      <c r="I2555" t="s">
        <v>81</v>
      </c>
      <c r="J2555" t="s">
        <v>669</v>
      </c>
      <c r="K2555" t="s">
        <v>315</v>
      </c>
      <c r="L2555">
        <v>795666</v>
      </c>
      <c r="M2555">
        <v>19480</v>
      </c>
      <c r="O2555">
        <v>333080</v>
      </c>
      <c r="P2555" t="s">
        <v>1066</v>
      </c>
      <c r="Q2555">
        <v>20783</v>
      </c>
      <c r="R2555">
        <v>152</v>
      </c>
      <c r="S2555">
        <v>20783</v>
      </c>
      <c r="T2555">
        <v>2786</v>
      </c>
      <c r="U2555" t="s">
        <v>328</v>
      </c>
      <c r="W2555">
        <v>1158667035</v>
      </c>
      <c r="X2555" s="76">
        <v>44109</v>
      </c>
      <c r="Y2555" s="76">
        <v>44322</v>
      </c>
      <c r="Z2555" s="76">
        <v>44317</v>
      </c>
      <c r="AA2555" s="76">
        <v>44347</v>
      </c>
      <c r="AB2555">
        <v>3942.83</v>
      </c>
      <c r="AC2555" t="s">
        <v>1067</v>
      </c>
      <c r="AD2555" t="s">
        <v>346</v>
      </c>
      <c r="AE2555" t="s">
        <v>324</v>
      </c>
      <c r="AF2555" t="s">
        <v>1084</v>
      </c>
      <c r="AG2555" t="s">
        <v>1074</v>
      </c>
      <c r="AH2555" t="s">
        <v>329</v>
      </c>
      <c r="AI2555" t="s">
        <v>318</v>
      </c>
      <c r="AJ2555" t="s">
        <v>1070</v>
      </c>
      <c r="AK2555">
        <v>86057</v>
      </c>
      <c r="AL2555">
        <v>1</v>
      </c>
      <c r="AM2555">
        <v>46160</v>
      </c>
      <c r="AN2555" t="s">
        <v>1486</v>
      </c>
      <c r="AO2555">
        <v>111643013</v>
      </c>
    </row>
    <row r="2556" spans="1:41">
      <c r="A2556" t="s">
        <v>315</v>
      </c>
      <c r="B2556">
        <v>4446</v>
      </c>
      <c r="C2556" t="s">
        <v>1031</v>
      </c>
      <c r="D2556" t="s">
        <v>316</v>
      </c>
      <c r="E2556">
        <v>66174</v>
      </c>
      <c r="F2556" t="s">
        <v>317</v>
      </c>
      <c r="G2556" t="s">
        <v>318</v>
      </c>
      <c r="H2556" s="105" t="s">
        <v>1485</v>
      </c>
      <c r="I2556" t="s">
        <v>81</v>
      </c>
      <c r="J2556" t="s">
        <v>669</v>
      </c>
      <c r="K2556" t="s">
        <v>315</v>
      </c>
      <c r="L2556">
        <v>795689</v>
      </c>
      <c r="M2556">
        <v>19511</v>
      </c>
      <c r="O2556">
        <v>333080</v>
      </c>
      <c r="P2556" t="s">
        <v>1066</v>
      </c>
      <c r="Q2556">
        <v>20784</v>
      </c>
      <c r="R2556">
        <v>152</v>
      </c>
      <c r="S2556">
        <v>20784</v>
      </c>
      <c r="T2556">
        <v>2786</v>
      </c>
      <c r="U2556" t="s">
        <v>328</v>
      </c>
      <c r="W2556">
        <v>1158667035</v>
      </c>
      <c r="X2556" s="76">
        <v>44109</v>
      </c>
      <c r="Y2556" s="76">
        <v>44348</v>
      </c>
      <c r="Z2556" s="76">
        <v>44348</v>
      </c>
      <c r="AA2556" s="76">
        <v>44377</v>
      </c>
      <c r="AB2556">
        <v>3942.83</v>
      </c>
      <c r="AC2556" t="s">
        <v>1067</v>
      </c>
      <c r="AD2556" t="s">
        <v>346</v>
      </c>
      <c r="AE2556" t="s">
        <v>324</v>
      </c>
      <c r="AF2556" t="s">
        <v>1085</v>
      </c>
      <c r="AG2556" t="s">
        <v>1074</v>
      </c>
      <c r="AH2556" t="s">
        <v>329</v>
      </c>
      <c r="AI2556" t="s">
        <v>318</v>
      </c>
      <c r="AJ2556" t="s">
        <v>1070</v>
      </c>
      <c r="AK2556">
        <v>86057</v>
      </c>
      <c r="AL2556">
        <v>1</v>
      </c>
      <c r="AM2556">
        <v>46160</v>
      </c>
      <c r="AN2556" t="s">
        <v>1486</v>
      </c>
      <c r="AO2556">
        <v>111643013</v>
      </c>
    </row>
    <row r="2557" spans="1:41">
      <c r="A2557" t="s">
        <v>315</v>
      </c>
      <c r="B2557">
        <v>4446</v>
      </c>
      <c r="C2557" t="s">
        <v>1031</v>
      </c>
      <c r="D2557" t="s">
        <v>316</v>
      </c>
      <c r="E2557">
        <v>66174</v>
      </c>
      <c r="F2557" t="s">
        <v>317</v>
      </c>
      <c r="G2557" t="s">
        <v>318</v>
      </c>
      <c r="H2557" s="105" t="s">
        <v>1485</v>
      </c>
      <c r="I2557" t="s">
        <v>81</v>
      </c>
      <c r="J2557" t="s">
        <v>669</v>
      </c>
      <c r="K2557" t="s">
        <v>315</v>
      </c>
      <c r="L2557">
        <v>109366</v>
      </c>
      <c r="M2557">
        <v>19541</v>
      </c>
      <c r="O2557">
        <v>333080</v>
      </c>
      <c r="P2557" t="s">
        <v>1066</v>
      </c>
      <c r="Q2557">
        <v>22777</v>
      </c>
      <c r="R2557">
        <v>152</v>
      </c>
      <c r="S2557">
        <v>22777</v>
      </c>
      <c r="T2557">
        <v>2786</v>
      </c>
      <c r="U2557" t="s">
        <v>328</v>
      </c>
      <c r="W2557">
        <v>1158667035</v>
      </c>
      <c r="X2557" s="76">
        <v>44442</v>
      </c>
      <c r="Y2557" s="76">
        <v>44442</v>
      </c>
      <c r="Z2557" s="76">
        <v>44378</v>
      </c>
      <c r="AA2557" s="76">
        <v>44408</v>
      </c>
      <c r="AB2557">
        <v>4120.5</v>
      </c>
      <c r="AC2557" t="s">
        <v>1067</v>
      </c>
      <c r="AD2557" t="s">
        <v>383</v>
      </c>
      <c r="AE2557" t="s">
        <v>324</v>
      </c>
      <c r="AF2557" t="s">
        <v>1089</v>
      </c>
      <c r="AG2557" t="s">
        <v>1087</v>
      </c>
      <c r="AH2557" t="s">
        <v>329</v>
      </c>
      <c r="AI2557" t="s">
        <v>318</v>
      </c>
      <c r="AJ2557" t="s">
        <v>1070</v>
      </c>
      <c r="AK2557">
        <v>86057</v>
      </c>
      <c r="AL2557">
        <v>1</v>
      </c>
      <c r="AM2557">
        <v>46160</v>
      </c>
      <c r="AN2557" t="s">
        <v>1486</v>
      </c>
      <c r="AO2557">
        <v>111643013</v>
      </c>
    </row>
    <row r="2558" spans="1:41">
      <c r="A2558" t="s">
        <v>315</v>
      </c>
      <c r="B2558">
        <v>4446</v>
      </c>
      <c r="C2558" t="s">
        <v>1031</v>
      </c>
      <c r="D2558" t="s">
        <v>316</v>
      </c>
      <c r="E2558">
        <v>66174</v>
      </c>
      <c r="F2558" t="s">
        <v>317</v>
      </c>
      <c r="G2558" t="s">
        <v>318</v>
      </c>
      <c r="H2558" s="105" t="s">
        <v>1485</v>
      </c>
      <c r="I2558" t="s">
        <v>81</v>
      </c>
      <c r="J2558" t="s">
        <v>669</v>
      </c>
      <c r="K2558" t="s">
        <v>315</v>
      </c>
      <c r="L2558">
        <v>109396</v>
      </c>
      <c r="M2558">
        <v>19572</v>
      </c>
      <c r="O2558">
        <v>333080</v>
      </c>
      <c r="P2558" t="s">
        <v>1066</v>
      </c>
      <c r="Q2558">
        <v>22778</v>
      </c>
      <c r="R2558">
        <v>152</v>
      </c>
      <c r="S2558">
        <v>22778</v>
      </c>
      <c r="T2558">
        <v>2786</v>
      </c>
      <c r="U2558" t="s">
        <v>328</v>
      </c>
      <c r="W2558">
        <v>1158667035</v>
      </c>
      <c r="X2558" s="76">
        <v>44442</v>
      </c>
      <c r="Y2558" s="76">
        <v>44442</v>
      </c>
      <c r="Z2558" s="76">
        <v>44409</v>
      </c>
      <c r="AA2558" s="76">
        <v>44439</v>
      </c>
      <c r="AB2558">
        <v>4120.5</v>
      </c>
      <c r="AC2558" t="s">
        <v>1067</v>
      </c>
      <c r="AD2558" t="s">
        <v>383</v>
      </c>
      <c r="AE2558" t="s">
        <v>324</v>
      </c>
      <c r="AF2558" t="s">
        <v>1088</v>
      </c>
      <c r="AG2558" t="s">
        <v>1087</v>
      </c>
      <c r="AH2558" t="s">
        <v>329</v>
      </c>
      <c r="AI2558" t="s">
        <v>318</v>
      </c>
      <c r="AJ2558" t="s">
        <v>1070</v>
      </c>
      <c r="AK2558">
        <v>86057</v>
      </c>
      <c r="AL2558">
        <v>1</v>
      </c>
      <c r="AM2558">
        <v>46160</v>
      </c>
      <c r="AN2558" t="s">
        <v>1486</v>
      </c>
      <c r="AO2558">
        <v>111643013</v>
      </c>
    </row>
    <row r="2559" spans="1:41">
      <c r="A2559" t="s">
        <v>315</v>
      </c>
      <c r="B2559">
        <v>4446</v>
      </c>
      <c r="C2559" t="s">
        <v>1031</v>
      </c>
      <c r="D2559" t="s">
        <v>316</v>
      </c>
      <c r="E2559">
        <v>66174</v>
      </c>
      <c r="F2559" t="s">
        <v>317</v>
      </c>
      <c r="G2559" t="s">
        <v>318</v>
      </c>
      <c r="H2559" s="105" t="s">
        <v>1485</v>
      </c>
      <c r="I2559" t="s">
        <v>81</v>
      </c>
      <c r="J2559" t="s">
        <v>669</v>
      </c>
      <c r="K2559" t="s">
        <v>315</v>
      </c>
      <c r="L2559">
        <v>109426</v>
      </c>
      <c r="M2559">
        <v>19603</v>
      </c>
      <c r="O2559">
        <v>333080</v>
      </c>
      <c r="P2559" t="s">
        <v>1066</v>
      </c>
      <c r="Q2559">
        <v>22779</v>
      </c>
      <c r="R2559">
        <v>152</v>
      </c>
      <c r="S2559">
        <v>22779</v>
      </c>
      <c r="T2559">
        <v>2786</v>
      </c>
      <c r="U2559" t="s">
        <v>328</v>
      </c>
      <c r="W2559">
        <v>1158667035</v>
      </c>
      <c r="X2559" s="76">
        <v>44442</v>
      </c>
      <c r="Y2559" s="76">
        <v>44442</v>
      </c>
      <c r="Z2559" s="76">
        <v>44440</v>
      </c>
      <c r="AA2559" s="76">
        <v>44469</v>
      </c>
      <c r="AB2559">
        <v>4120.5</v>
      </c>
      <c r="AC2559" t="s">
        <v>1067</v>
      </c>
      <c r="AD2559" t="s">
        <v>383</v>
      </c>
      <c r="AE2559" t="s">
        <v>324</v>
      </c>
      <c r="AF2559" t="s">
        <v>1086</v>
      </c>
      <c r="AG2559" t="s">
        <v>1087</v>
      </c>
      <c r="AH2559" t="s">
        <v>329</v>
      </c>
      <c r="AI2559" t="s">
        <v>318</v>
      </c>
      <c r="AJ2559" t="s">
        <v>1070</v>
      </c>
      <c r="AK2559">
        <v>86057</v>
      </c>
      <c r="AL2559">
        <v>1</v>
      </c>
      <c r="AM2559">
        <v>46160</v>
      </c>
      <c r="AN2559" t="s">
        <v>1486</v>
      </c>
      <c r="AO2559">
        <v>111643013</v>
      </c>
    </row>
    <row r="2560" spans="1:41">
      <c r="A2560" t="s">
        <v>315</v>
      </c>
      <c r="B2560">
        <v>4446</v>
      </c>
      <c r="C2560" t="s">
        <v>1031</v>
      </c>
      <c r="D2560" t="s">
        <v>316</v>
      </c>
      <c r="E2560">
        <v>66174</v>
      </c>
      <c r="F2560" t="s">
        <v>317</v>
      </c>
      <c r="G2560" t="s">
        <v>318</v>
      </c>
      <c r="H2560" s="105" t="s">
        <v>1485</v>
      </c>
      <c r="I2560" t="s">
        <v>81</v>
      </c>
      <c r="J2560" t="s">
        <v>669</v>
      </c>
      <c r="K2560" t="s">
        <v>315</v>
      </c>
      <c r="L2560">
        <v>109456</v>
      </c>
      <c r="M2560">
        <v>19633</v>
      </c>
      <c r="O2560">
        <v>333080</v>
      </c>
      <c r="P2560" t="s">
        <v>1066</v>
      </c>
      <c r="Q2560">
        <v>22780</v>
      </c>
      <c r="R2560">
        <v>152</v>
      </c>
      <c r="S2560">
        <v>22780</v>
      </c>
      <c r="T2560">
        <v>2786</v>
      </c>
      <c r="U2560" t="s">
        <v>328</v>
      </c>
      <c r="W2560">
        <v>1158667035</v>
      </c>
      <c r="X2560" s="76">
        <v>44442</v>
      </c>
      <c r="Y2560" s="76">
        <v>44470</v>
      </c>
      <c r="Z2560" s="76">
        <v>44470</v>
      </c>
      <c r="AA2560" s="76">
        <v>44500</v>
      </c>
      <c r="AB2560">
        <v>4120.5</v>
      </c>
      <c r="AC2560" t="s">
        <v>1067</v>
      </c>
      <c r="AD2560" t="s">
        <v>383</v>
      </c>
      <c r="AE2560" t="s">
        <v>324</v>
      </c>
      <c r="AF2560" t="s">
        <v>1090</v>
      </c>
      <c r="AG2560" t="s">
        <v>1087</v>
      </c>
      <c r="AH2560" t="s">
        <v>329</v>
      </c>
      <c r="AI2560" t="s">
        <v>318</v>
      </c>
      <c r="AJ2560" t="s">
        <v>1070</v>
      </c>
      <c r="AK2560">
        <v>86057</v>
      </c>
      <c r="AL2560">
        <v>1</v>
      </c>
      <c r="AM2560">
        <v>46160</v>
      </c>
      <c r="AN2560" t="s">
        <v>1486</v>
      </c>
      <c r="AO2560">
        <v>111643013</v>
      </c>
    </row>
    <row r="2561" spans="1:41">
      <c r="A2561" t="s">
        <v>315</v>
      </c>
      <c r="B2561">
        <v>4446</v>
      </c>
      <c r="C2561" t="s">
        <v>1031</v>
      </c>
      <c r="D2561" t="s">
        <v>316</v>
      </c>
      <c r="E2561">
        <v>66174</v>
      </c>
      <c r="F2561" t="s">
        <v>317</v>
      </c>
      <c r="G2561" t="s">
        <v>318</v>
      </c>
      <c r="H2561" s="105" t="s">
        <v>1485</v>
      </c>
      <c r="I2561" t="s">
        <v>81</v>
      </c>
      <c r="J2561" t="s">
        <v>669</v>
      </c>
      <c r="K2561" t="s">
        <v>315</v>
      </c>
      <c r="L2561">
        <v>109486</v>
      </c>
      <c r="M2561">
        <v>19664</v>
      </c>
      <c r="O2561">
        <v>333080</v>
      </c>
      <c r="P2561" t="s">
        <v>1066</v>
      </c>
      <c r="Q2561">
        <v>22781</v>
      </c>
      <c r="R2561">
        <v>152</v>
      </c>
      <c r="S2561">
        <v>22781</v>
      </c>
      <c r="T2561">
        <v>2786</v>
      </c>
      <c r="U2561" t="s">
        <v>328</v>
      </c>
      <c r="W2561">
        <v>1158667035</v>
      </c>
      <c r="X2561" s="76">
        <v>44442</v>
      </c>
      <c r="Y2561" s="76">
        <v>44503</v>
      </c>
      <c r="Z2561" s="76">
        <v>44501</v>
      </c>
      <c r="AA2561" s="76">
        <v>44530</v>
      </c>
      <c r="AB2561">
        <v>4120.5</v>
      </c>
      <c r="AC2561" t="s">
        <v>1067</v>
      </c>
      <c r="AD2561" t="s">
        <v>383</v>
      </c>
      <c r="AE2561" t="s">
        <v>324</v>
      </c>
      <c r="AF2561" t="s">
        <v>1091</v>
      </c>
      <c r="AG2561" t="s">
        <v>1087</v>
      </c>
      <c r="AH2561" t="s">
        <v>329</v>
      </c>
      <c r="AI2561" t="s">
        <v>318</v>
      </c>
      <c r="AJ2561" t="s">
        <v>1070</v>
      </c>
      <c r="AK2561">
        <v>86057</v>
      </c>
      <c r="AL2561">
        <v>1</v>
      </c>
      <c r="AM2561">
        <v>46160</v>
      </c>
      <c r="AN2561" t="s">
        <v>1486</v>
      </c>
      <c r="AO2561">
        <v>111643013</v>
      </c>
    </row>
    <row r="2562" spans="1:41">
      <c r="A2562" t="s">
        <v>315</v>
      </c>
      <c r="B2562">
        <v>4446</v>
      </c>
      <c r="C2562" t="s">
        <v>1031</v>
      </c>
      <c r="D2562" t="s">
        <v>316</v>
      </c>
      <c r="E2562">
        <v>66174</v>
      </c>
      <c r="F2562" t="s">
        <v>317</v>
      </c>
      <c r="G2562" t="s">
        <v>318</v>
      </c>
      <c r="H2562" s="105" t="s">
        <v>1485</v>
      </c>
      <c r="I2562" t="s">
        <v>81</v>
      </c>
      <c r="J2562" t="s">
        <v>669</v>
      </c>
      <c r="K2562" t="s">
        <v>315</v>
      </c>
      <c r="L2562">
        <v>109516</v>
      </c>
      <c r="M2562">
        <v>19694</v>
      </c>
      <c r="O2562">
        <v>333080</v>
      </c>
      <c r="P2562" t="s">
        <v>1066</v>
      </c>
      <c r="Q2562">
        <v>22782</v>
      </c>
      <c r="R2562">
        <v>152</v>
      </c>
      <c r="S2562">
        <v>22782</v>
      </c>
      <c r="T2562">
        <v>2786</v>
      </c>
      <c r="U2562" t="s">
        <v>328</v>
      </c>
      <c r="W2562">
        <v>1158667035</v>
      </c>
      <c r="X2562" s="76">
        <v>44442</v>
      </c>
      <c r="Y2562" s="76">
        <v>44531</v>
      </c>
      <c r="Z2562" s="76">
        <v>44531</v>
      </c>
      <c r="AA2562" s="76">
        <v>44561</v>
      </c>
      <c r="AB2562">
        <v>4120.5</v>
      </c>
      <c r="AC2562" t="s">
        <v>1067</v>
      </c>
      <c r="AD2562" t="s">
        <v>383</v>
      </c>
      <c r="AE2562" t="s">
        <v>324</v>
      </c>
      <c r="AF2562" t="s">
        <v>1092</v>
      </c>
      <c r="AG2562" t="s">
        <v>1087</v>
      </c>
      <c r="AH2562" t="s">
        <v>329</v>
      </c>
      <c r="AI2562" t="s">
        <v>318</v>
      </c>
      <c r="AJ2562" t="s">
        <v>1070</v>
      </c>
      <c r="AK2562">
        <v>86057</v>
      </c>
      <c r="AL2562">
        <v>1</v>
      </c>
      <c r="AM2562">
        <v>46160</v>
      </c>
      <c r="AN2562" t="s">
        <v>1486</v>
      </c>
      <c r="AO2562">
        <v>111643013</v>
      </c>
    </row>
    <row r="2563" spans="1:41">
      <c r="A2563" t="s">
        <v>315</v>
      </c>
      <c r="B2563">
        <v>4446</v>
      </c>
      <c r="C2563" t="s">
        <v>1031</v>
      </c>
      <c r="D2563" t="s">
        <v>316</v>
      </c>
      <c r="E2563">
        <v>66174</v>
      </c>
      <c r="F2563" t="s">
        <v>317</v>
      </c>
      <c r="G2563" t="s">
        <v>318</v>
      </c>
      <c r="H2563" s="105" t="s">
        <v>1485</v>
      </c>
      <c r="I2563" t="s">
        <v>81</v>
      </c>
      <c r="J2563" t="s">
        <v>669</v>
      </c>
      <c r="K2563" t="s">
        <v>315</v>
      </c>
      <c r="L2563">
        <v>109546</v>
      </c>
      <c r="M2563">
        <v>19725</v>
      </c>
      <c r="O2563">
        <v>333080</v>
      </c>
      <c r="P2563" t="s">
        <v>1066</v>
      </c>
      <c r="Q2563">
        <v>22783</v>
      </c>
      <c r="R2563">
        <v>152</v>
      </c>
      <c r="S2563">
        <v>22783</v>
      </c>
      <c r="T2563">
        <v>2786</v>
      </c>
      <c r="U2563" t="s">
        <v>328</v>
      </c>
      <c r="W2563">
        <v>1158667035</v>
      </c>
      <c r="X2563" s="76">
        <v>44442</v>
      </c>
      <c r="Y2563" s="76">
        <v>44566</v>
      </c>
      <c r="Z2563" s="76">
        <v>44562</v>
      </c>
      <c r="AA2563" s="76">
        <v>44592</v>
      </c>
      <c r="AB2563">
        <v>4120.5</v>
      </c>
      <c r="AC2563" t="s">
        <v>1067</v>
      </c>
      <c r="AD2563" t="s">
        <v>383</v>
      </c>
      <c r="AE2563" t="s">
        <v>324</v>
      </c>
      <c r="AF2563" t="s">
        <v>1093</v>
      </c>
      <c r="AG2563" t="s">
        <v>1087</v>
      </c>
      <c r="AH2563" t="s">
        <v>329</v>
      </c>
      <c r="AI2563" t="s">
        <v>318</v>
      </c>
      <c r="AJ2563" t="s">
        <v>1070</v>
      </c>
      <c r="AK2563">
        <v>86057</v>
      </c>
      <c r="AL2563">
        <v>1</v>
      </c>
      <c r="AM2563">
        <v>46160</v>
      </c>
      <c r="AN2563" t="s">
        <v>1486</v>
      </c>
      <c r="AO2563">
        <v>111643013</v>
      </c>
    </row>
    <row r="2564" spans="1:41">
      <c r="A2564" t="s">
        <v>315</v>
      </c>
      <c r="B2564">
        <v>4446</v>
      </c>
      <c r="C2564" t="s">
        <v>1031</v>
      </c>
      <c r="D2564" t="s">
        <v>316</v>
      </c>
      <c r="E2564">
        <v>66174</v>
      </c>
      <c r="F2564" t="s">
        <v>317</v>
      </c>
      <c r="G2564" t="s">
        <v>318</v>
      </c>
      <c r="H2564" s="105" t="s">
        <v>1485</v>
      </c>
      <c r="I2564" t="s">
        <v>81</v>
      </c>
      <c r="J2564" t="s">
        <v>669</v>
      </c>
      <c r="K2564" t="s">
        <v>315</v>
      </c>
      <c r="L2564">
        <v>109576</v>
      </c>
      <c r="M2564">
        <v>19756</v>
      </c>
      <c r="O2564">
        <v>333080</v>
      </c>
      <c r="P2564" t="s">
        <v>1066</v>
      </c>
      <c r="Q2564">
        <v>22784</v>
      </c>
      <c r="R2564">
        <v>152</v>
      </c>
      <c r="S2564">
        <v>22784</v>
      </c>
      <c r="T2564">
        <v>2786</v>
      </c>
      <c r="U2564" t="s">
        <v>328</v>
      </c>
      <c r="W2564">
        <v>1158667035</v>
      </c>
      <c r="X2564" s="76">
        <v>44442</v>
      </c>
      <c r="Y2564" s="76">
        <v>44594</v>
      </c>
      <c r="Z2564" s="76">
        <v>44593</v>
      </c>
      <c r="AA2564" s="76">
        <v>44620</v>
      </c>
      <c r="AB2564">
        <v>4120.5</v>
      </c>
      <c r="AC2564" t="s">
        <v>1067</v>
      </c>
      <c r="AD2564" t="s">
        <v>383</v>
      </c>
      <c r="AE2564" t="s">
        <v>324</v>
      </c>
      <c r="AF2564" t="s">
        <v>1094</v>
      </c>
      <c r="AG2564" t="s">
        <v>1087</v>
      </c>
      <c r="AH2564" t="s">
        <v>329</v>
      </c>
      <c r="AI2564" t="s">
        <v>318</v>
      </c>
      <c r="AJ2564" t="s">
        <v>1070</v>
      </c>
      <c r="AK2564">
        <v>86057</v>
      </c>
      <c r="AL2564">
        <v>1</v>
      </c>
      <c r="AM2564">
        <v>46160</v>
      </c>
      <c r="AN2564" t="s">
        <v>1486</v>
      </c>
      <c r="AO2564">
        <v>111643013</v>
      </c>
    </row>
    <row r="2565" spans="1:41">
      <c r="A2565" t="s">
        <v>315</v>
      </c>
      <c r="B2565">
        <v>4446</v>
      </c>
      <c r="C2565" t="s">
        <v>1031</v>
      </c>
      <c r="D2565" t="s">
        <v>316</v>
      </c>
      <c r="E2565">
        <v>66174</v>
      </c>
      <c r="F2565" t="s">
        <v>317</v>
      </c>
      <c r="G2565" t="s">
        <v>318</v>
      </c>
      <c r="H2565" s="105" t="s">
        <v>1485</v>
      </c>
      <c r="I2565" t="s">
        <v>81</v>
      </c>
      <c r="J2565" t="s">
        <v>669</v>
      </c>
      <c r="K2565" t="s">
        <v>315</v>
      </c>
      <c r="L2565">
        <v>109606</v>
      </c>
      <c r="M2565">
        <v>19784</v>
      </c>
      <c r="O2565">
        <v>333080</v>
      </c>
      <c r="P2565" t="s">
        <v>1066</v>
      </c>
      <c r="Q2565">
        <v>22785</v>
      </c>
      <c r="R2565">
        <v>152</v>
      </c>
      <c r="S2565">
        <v>22785</v>
      </c>
      <c r="T2565">
        <v>2786</v>
      </c>
      <c r="U2565" t="s">
        <v>328</v>
      </c>
      <c r="W2565">
        <v>1158667035</v>
      </c>
      <c r="X2565" s="76">
        <v>44442</v>
      </c>
      <c r="Y2565" s="76">
        <v>44621</v>
      </c>
      <c r="Z2565" s="76">
        <v>44621</v>
      </c>
      <c r="AA2565" s="76">
        <v>44651</v>
      </c>
      <c r="AB2565">
        <v>4120.5</v>
      </c>
      <c r="AC2565" t="s">
        <v>1067</v>
      </c>
      <c r="AD2565" t="s">
        <v>383</v>
      </c>
      <c r="AE2565" t="s">
        <v>324</v>
      </c>
      <c r="AF2565" t="s">
        <v>1095</v>
      </c>
      <c r="AG2565" t="s">
        <v>1087</v>
      </c>
      <c r="AH2565" t="s">
        <v>329</v>
      </c>
      <c r="AI2565" t="s">
        <v>318</v>
      </c>
      <c r="AJ2565" t="s">
        <v>1070</v>
      </c>
      <c r="AK2565">
        <v>86057</v>
      </c>
      <c r="AL2565">
        <v>1</v>
      </c>
      <c r="AM2565">
        <v>46160</v>
      </c>
      <c r="AN2565" t="s">
        <v>1486</v>
      </c>
      <c r="AO2565">
        <v>111643013</v>
      </c>
    </row>
    <row r="2566" spans="1:41">
      <c r="H2566" s="105"/>
      <c r="X2566" s="76"/>
      <c r="Y2566" s="76"/>
      <c r="Z2566" s="76"/>
      <c r="AA2566" s="76"/>
      <c r="AB2566">
        <f>SUM(AB2554:AB2565)</f>
        <v>48912.99</v>
      </c>
    </row>
    <row r="2567" spans="1:41">
      <c r="A2567" t="s">
        <v>315</v>
      </c>
      <c r="B2567">
        <v>4446</v>
      </c>
      <c r="C2567" t="s">
        <v>1031</v>
      </c>
      <c r="D2567" t="s">
        <v>316</v>
      </c>
      <c r="E2567">
        <v>66174</v>
      </c>
      <c r="F2567" t="s">
        <v>317</v>
      </c>
      <c r="G2567" t="s">
        <v>318</v>
      </c>
      <c r="H2567" s="105" t="s">
        <v>1485</v>
      </c>
      <c r="I2567" t="s">
        <v>81</v>
      </c>
      <c r="J2567" t="s">
        <v>669</v>
      </c>
      <c r="K2567" t="s">
        <v>315</v>
      </c>
      <c r="L2567">
        <v>109636</v>
      </c>
      <c r="M2567">
        <v>19815</v>
      </c>
      <c r="O2567">
        <v>333080</v>
      </c>
      <c r="P2567" t="s">
        <v>1066</v>
      </c>
      <c r="Q2567">
        <v>22786</v>
      </c>
      <c r="R2567">
        <v>152</v>
      </c>
      <c r="S2567">
        <v>22786</v>
      </c>
      <c r="T2567">
        <v>2786</v>
      </c>
      <c r="U2567" t="s">
        <v>328</v>
      </c>
      <c r="W2567">
        <v>1158667035</v>
      </c>
      <c r="X2567" s="76">
        <v>44442</v>
      </c>
      <c r="Y2567" s="76">
        <v>44652</v>
      </c>
      <c r="Z2567" s="76">
        <v>44652</v>
      </c>
      <c r="AA2567" s="76">
        <v>44681</v>
      </c>
      <c r="AB2567">
        <v>4120.5</v>
      </c>
      <c r="AC2567" t="s">
        <v>1067</v>
      </c>
      <c r="AD2567" t="s">
        <v>383</v>
      </c>
      <c r="AE2567" t="s">
        <v>324</v>
      </c>
      <c r="AF2567" t="s">
        <v>1096</v>
      </c>
      <c r="AG2567" t="s">
        <v>1087</v>
      </c>
      <c r="AH2567" t="s">
        <v>329</v>
      </c>
      <c r="AI2567" t="s">
        <v>318</v>
      </c>
      <c r="AJ2567" t="s">
        <v>1070</v>
      </c>
      <c r="AK2567">
        <v>86057</v>
      </c>
      <c r="AL2567">
        <v>1</v>
      </c>
      <c r="AM2567">
        <v>46160</v>
      </c>
      <c r="AN2567" t="s">
        <v>1486</v>
      </c>
      <c r="AO2567">
        <v>111643013</v>
      </c>
    </row>
    <row r="2568" spans="1:41">
      <c r="A2568" t="s">
        <v>315</v>
      </c>
      <c r="B2568">
        <v>4446</v>
      </c>
      <c r="C2568" t="s">
        <v>1031</v>
      </c>
      <c r="D2568" t="s">
        <v>316</v>
      </c>
      <c r="E2568">
        <v>66174</v>
      </c>
      <c r="F2568" t="s">
        <v>317</v>
      </c>
      <c r="G2568" t="s">
        <v>318</v>
      </c>
      <c r="H2568" s="105" t="s">
        <v>1485</v>
      </c>
      <c r="I2568" t="s">
        <v>81</v>
      </c>
      <c r="J2568" t="s">
        <v>669</v>
      </c>
      <c r="K2568" t="s">
        <v>315</v>
      </c>
      <c r="L2568">
        <v>109666</v>
      </c>
      <c r="M2568">
        <v>19845</v>
      </c>
      <c r="O2568">
        <v>333080</v>
      </c>
      <c r="P2568" t="s">
        <v>1066</v>
      </c>
      <c r="Q2568">
        <v>22787</v>
      </c>
      <c r="R2568">
        <v>152</v>
      </c>
      <c r="S2568">
        <v>22787</v>
      </c>
      <c r="T2568">
        <v>2786</v>
      </c>
      <c r="U2568" t="s">
        <v>328</v>
      </c>
      <c r="W2568">
        <v>1158667035</v>
      </c>
      <c r="X2568" s="76">
        <v>44442</v>
      </c>
      <c r="Y2568" s="76">
        <v>44684</v>
      </c>
      <c r="Z2568" s="76">
        <v>44682</v>
      </c>
      <c r="AA2568" s="76">
        <v>44712</v>
      </c>
      <c r="AB2568">
        <v>4120.5</v>
      </c>
      <c r="AC2568" t="s">
        <v>1067</v>
      </c>
      <c r="AD2568" t="s">
        <v>383</v>
      </c>
      <c r="AE2568" t="s">
        <v>324</v>
      </c>
      <c r="AF2568" t="s">
        <v>1097</v>
      </c>
      <c r="AG2568" t="s">
        <v>1087</v>
      </c>
      <c r="AH2568" t="s">
        <v>329</v>
      </c>
      <c r="AI2568" t="s">
        <v>318</v>
      </c>
      <c r="AJ2568" t="s">
        <v>1070</v>
      </c>
      <c r="AK2568">
        <v>86057</v>
      </c>
      <c r="AL2568">
        <v>1</v>
      </c>
      <c r="AM2568">
        <v>46160</v>
      </c>
      <c r="AN2568" t="s">
        <v>1486</v>
      </c>
      <c r="AO2568">
        <v>111643013</v>
      </c>
    </row>
    <row r="2569" spans="1:41">
      <c r="A2569" t="s">
        <v>315</v>
      </c>
      <c r="B2569">
        <v>4446</v>
      </c>
      <c r="C2569" t="s">
        <v>1031</v>
      </c>
      <c r="D2569" t="s">
        <v>316</v>
      </c>
      <c r="E2569">
        <v>66174</v>
      </c>
      <c r="F2569" t="s">
        <v>317</v>
      </c>
      <c r="G2569" t="s">
        <v>318</v>
      </c>
      <c r="H2569" s="105" t="s">
        <v>1485</v>
      </c>
      <c r="I2569" t="s">
        <v>81</v>
      </c>
      <c r="J2569" t="s">
        <v>669</v>
      </c>
      <c r="K2569" t="s">
        <v>315</v>
      </c>
      <c r="L2569">
        <v>109696</v>
      </c>
      <c r="M2569">
        <v>19876</v>
      </c>
      <c r="O2569">
        <v>333080</v>
      </c>
      <c r="P2569" t="s">
        <v>1066</v>
      </c>
      <c r="Q2569">
        <v>22788</v>
      </c>
      <c r="R2569">
        <v>152</v>
      </c>
      <c r="S2569">
        <v>22788</v>
      </c>
      <c r="T2569">
        <v>2786</v>
      </c>
      <c r="U2569" t="s">
        <v>328</v>
      </c>
      <c r="W2569">
        <v>1158667035</v>
      </c>
      <c r="X2569" s="76">
        <v>44442</v>
      </c>
      <c r="Y2569" s="76">
        <v>44713</v>
      </c>
      <c r="Z2569" s="76">
        <v>44713</v>
      </c>
      <c r="AA2569" s="76">
        <v>44742</v>
      </c>
      <c r="AB2569">
        <v>4120.5</v>
      </c>
      <c r="AC2569" t="s">
        <v>1067</v>
      </c>
      <c r="AD2569" t="s">
        <v>383</v>
      </c>
      <c r="AE2569" t="s">
        <v>324</v>
      </c>
      <c r="AF2569" t="s">
        <v>1098</v>
      </c>
      <c r="AG2569" t="s">
        <v>1087</v>
      </c>
      <c r="AH2569" t="s">
        <v>329</v>
      </c>
      <c r="AI2569" t="s">
        <v>318</v>
      </c>
      <c r="AJ2569" t="s">
        <v>1070</v>
      </c>
      <c r="AK2569">
        <v>86057</v>
      </c>
      <c r="AL2569">
        <v>1</v>
      </c>
      <c r="AM2569">
        <v>46160</v>
      </c>
      <c r="AN2569" t="s">
        <v>1486</v>
      </c>
      <c r="AO2569">
        <v>111643013</v>
      </c>
    </row>
    <row r="2570" spans="1:41">
      <c r="A2570" t="s">
        <v>315</v>
      </c>
      <c r="B2570">
        <v>4446</v>
      </c>
      <c r="C2570" t="s">
        <v>1031</v>
      </c>
      <c r="D2570" t="s">
        <v>316</v>
      </c>
      <c r="E2570">
        <v>66174</v>
      </c>
      <c r="F2570" t="s">
        <v>317</v>
      </c>
      <c r="G2570" t="s">
        <v>318</v>
      </c>
      <c r="H2570" s="105" t="s">
        <v>1485</v>
      </c>
      <c r="I2570" t="s">
        <v>81</v>
      </c>
      <c r="J2570" t="s">
        <v>669</v>
      </c>
      <c r="K2570" t="s">
        <v>315</v>
      </c>
      <c r="L2570">
        <v>484451</v>
      </c>
      <c r="M2570">
        <v>19968</v>
      </c>
      <c r="O2570">
        <v>333080</v>
      </c>
      <c r="P2570" t="s">
        <v>1066</v>
      </c>
      <c r="Q2570">
        <v>24423</v>
      </c>
      <c r="R2570">
        <v>152</v>
      </c>
      <c r="S2570">
        <v>24423</v>
      </c>
      <c r="T2570">
        <v>2786</v>
      </c>
      <c r="U2570" t="s">
        <v>328</v>
      </c>
      <c r="W2570">
        <v>1158667035</v>
      </c>
      <c r="X2570" s="76">
        <v>44830</v>
      </c>
      <c r="Y2570" s="76">
        <v>44831</v>
      </c>
      <c r="Z2570" s="76">
        <v>44805</v>
      </c>
      <c r="AA2570" s="76">
        <v>44834</v>
      </c>
      <c r="AB2570">
        <v>4335.07</v>
      </c>
      <c r="AC2570" t="s">
        <v>1067</v>
      </c>
      <c r="AD2570" t="s">
        <v>519</v>
      </c>
      <c r="AE2570" t="s">
        <v>324</v>
      </c>
      <c r="AF2570" t="s">
        <v>1101</v>
      </c>
      <c r="AG2570" t="s">
        <v>1100</v>
      </c>
      <c r="AH2570" t="s">
        <v>329</v>
      </c>
      <c r="AI2570" t="s">
        <v>318</v>
      </c>
      <c r="AJ2570" t="s">
        <v>1070</v>
      </c>
      <c r="AK2570">
        <v>86057</v>
      </c>
      <c r="AL2570">
        <v>1</v>
      </c>
      <c r="AM2570">
        <v>46160</v>
      </c>
      <c r="AN2570" t="s">
        <v>1486</v>
      </c>
      <c r="AO2570">
        <v>111643013</v>
      </c>
    </row>
    <row r="2571" spans="1:41">
      <c r="A2571" t="s">
        <v>315</v>
      </c>
      <c r="B2571">
        <v>4446</v>
      </c>
      <c r="C2571" t="s">
        <v>1031</v>
      </c>
      <c r="D2571" t="s">
        <v>316</v>
      </c>
      <c r="E2571">
        <v>66174</v>
      </c>
      <c r="F2571" t="s">
        <v>317</v>
      </c>
      <c r="G2571" t="s">
        <v>318</v>
      </c>
      <c r="H2571" s="105" t="s">
        <v>1485</v>
      </c>
      <c r="I2571" t="s">
        <v>81</v>
      </c>
      <c r="J2571" t="s">
        <v>669</v>
      </c>
      <c r="K2571" t="s">
        <v>315</v>
      </c>
      <c r="L2571">
        <v>484391</v>
      </c>
      <c r="M2571">
        <v>19906</v>
      </c>
      <c r="O2571">
        <v>333080</v>
      </c>
      <c r="P2571" t="s">
        <v>1066</v>
      </c>
      <c r="Q2571">
        <v>24421</v>
      </c>
      <c r="R2571">
        <v>152</v>
      </c>
      <c r="S2571">
        <v>24421</v>
      </c>
      <c r="T2571">
        <v>2786</v>
      </c>
      <c r="U2571" t="s">
        <v>328</v>
      </c>
      <c r="W2571">
        <v>1158667035</v>
      </c>
      <c r="X2571" s="76">
        <v>44830</v>
      </c>
      <c r="Y2571" s="76">
        <v>44831</v>
      </c>
      <c r="Z2571" s="76">
        <v>44743</v>
      </c>
      <c r="AA2571" s="76">
        <v>44773</v>
      </c>
      <c r="AB2571">
        <v>4335.07</v>
      </c>
      <c r="AC2571" t="s">
        <v>1067</v>
      </c>
      <c r="AD2571" t="s">
        <v>519</v>
      </c>
      <c r="AE2571" t="s">
        <v>324</v>
      </c>
      <c r="AF2571" t="s">
        <v>1099</v>
      </c>
      <c r="AG2571" t="s">
        <v>1100</v>
      </c>
      <c r="AH2571" t="s">
        <v>329</v>
      </c>
      <c r="AI2571" t="s">
        <v>318</v>
      </c>
      <c r="AJ2571" t="s">
        <v>1070</v>
      </c>
      <c r="AK2571">
        <v>86057</v>
      </c>
      <c r="AL2571">
        <v>1</v>
      </c>
      <c r="AM2571">
        <v>46160</v>
      </c>
      <c r="AN2571" t="s">
        <v>1486</v>
      </c>
      <c r="AO2571">
        <v>111643013</v>
      </c>
    </row>
    <row r="2572" spans="1:41">
      <c r="A2572" t="s">
        <v>315</v>
      </c>
      <c r="B2572">
        <v>4446</v>
      </c>
      <c r="C2572" t="s">
        <v>1031</v>
      </c>
      <c r="D2572" t="s">
        <v>316</v>
      </c>
      <c r="E2572">
        <v>66174</v>
      </c>
      <c r="F2572" t="s">
        <v>317</v>
      </c>
      <c r="G2572" t="s">
        <v>318</v>
      </c>
      <c r="H2572" s="105" t="s">
        <v>1485</v>
      </c>
      <c r="I2572" t="s">
        <v>81</v>
      </c>
      <c r="J2572" t="s">
        <v>669</v>
      </c>
      <c r="K2572" t="s">
        <v>315</v>
      </c>
      <c r="L2572">
        <v>484421</v>
      </c>
      <c r="M2572">
        <v>19937</v>
      </c>
      <c r="O2572">
        <v>333080</v>
      </c>
      <c r="P2572" t="s">
        <v>1066</v>
      </c>
      <c r="Q2572">
        <v>24422</v>
      </c>
      <c r="R2572">
        <v>152</v>
      </c>
      <c r="S2572">
        <v>24422</v>
      </c>
      <c r="T2572">
        <v>2786</v>
      </c>
      <c r="U2572" t="s">
        <v>328</v>
      </c>
      <c r="W2572">
        <v>1158667035</v>
      </c>
      <c r="X2572" s="76">
        <v>44830</v>
      </c>
      <c r="Y2572" s="76">
        <v>44831</v>
      </c>
      <c r="Z2572" s="76">
        <v>44774</v>
      </c>
      <c r="AA2572" s="76">
        <v>44804</v>
      </c>
      <c r="AB2572">
        <v>4335.07</v>
      </c>
      <c r="AC2572" t="s">
        <v>1067</v>
      </c>
      <c r="AD2572" t="s">
        <v>519</v>
      </c>
      <c r="AE2572" t="s">
        <v>324</v>
      </c>
      <c r="AF2572" t="s">
        <v>1102</v>
      </c>
      <c r="AG2572" t="s">
        <v>1100</v>
      </c>
      <c r="AH2572" t="s">
        <v>329</v>
      </c>
      <c r="AI2572" t="s">
        <v>318</v>
      </c>
      <c r="AJ2572" t="s">
        <v>1070</v>
      </c>
      <c r="AK2572">
        <v>86057</v>
      </c>
      <c r="AL2572">
        <v>1</v>
      </c>
      <c r="AM2572">
        <v>46160</v>
      </c>
      <c r="AN2572" t="s">
        <v>1486</v>
      </c>
      <c r="AO2572">
        <v>111643013</v>
      </c>
    </row>
    <row r="2575" spans="1:41">
      <c r="A2575" t="s">
        <v>315</v>
      </c>
      <c r="B2575">
        <v>4053</v>
      </c>
      <c r="C2575" t="s">
        <v>1042</v>
      </c>
      <c r="D2575" t="s">
        <v>316</v>
      </c>
      <c r="E2575">
        <v>60896</v>
      </c>
      <c r="F2575" t="s">
        <v>317</v>
      </c>
      <c r="G2575" t="s">
        <v>331</v>
      </c>
      <c r="H2575" s="105" t="s">
        <v>1043</v>
      </c>
      <c r="I2575" t="s">
        <v>1044</v>
      </c>
      <c r="J2575" t="s">
        <v>669</v>
      </c>
      <c r="K2575" t="s">
        <v>315</v>
      </c>
      <c r="L2575">
        <v>984621</v>
      </c>
      <c r="M2575">
        <v>19207</v>
      </c>
      <c r="O2575">
        <v>333080</v>
      </c>
      <c r="P2575" t="s">
        <v>1066</v>
      </c>
      <c r="Q2575">
        <v>21818</v>
      </c>
      <c r="R2575">
        <v>152</v>
      </c>
      <c r="S2575">
        <v>21818</v>
      </c>
      <c r="T2575">
        <v>2786</v>
      </c>
      <c r="U2575" t="s">
        <v>328</v>
      </c>
      <c r="W2575">
        <v>1158667035</v>
      </c>
      <c r="X2575" s="76">
        <v>44274</v>
      </c>
      <c r="Y2575" s="76">
        <v>44287</v>
      </c>
      <c r="Z2575" s="76">
        <v>44044</v>
      </c>
      <c r="AA2575" s="76">
        <v>44074</v>
      </c>
      <c r="AB2575">
        <v>71980.75</v>
      </c>
      <c r="AC2575" t="s">
        <v>1067</v>
      </c>
      <c r="AD2575" t="s">
        <v>344</v>
      </c>
      <c r="AE2575" t="s">
        <v>324</v>
      </c>
      <c r="AF2575" t="s">
        <v>1487</v>
      </c>
      <c r="AG2575" t="s">
        <v>1488</v>
      </c>
      <c r="AH2575" t="s">
        <v>325</v>
      </c>
      <c r="AI2575" t="s">
        <v>331</v>
      </c>
      <c r="AJ2575" t="s">
        <v>1070</v>
      </c>
      <c r="AK2575">
        <v>86057</v>
      </c>
      <c r="AL2575">
        <v>2</v>
      </c>
      <c r="AM2575">
        <v>46165</v>
      </c>
      <c r="AN2575" t="s">
        <v>1489</v>
      </c>
      <c r="AO2575">
        <v>111541437</v>
      </c>
    </row>
    <row r="2576" spans="1:41">
      <c r="A2576" t="s">
        <v>315</v>
      </c>
      <c r="B2576">
        <v>4053</v>
      </c>
      <c r="C2576" t="s">
        <v>1042</v>
      </c>
      <c r="D2576" t="s">
        <v>316</v>
      </c>
      <c r="E2576">
        <v>60896</v>
      </c>
      <c r="F2576" t="s">
        <v>317</v>
      </c>
      <c r="G2576" t="s">
        <v>331</v>
      </c>
      <c r="H2576" s="105" t="s">
        <v>1043</v>
      </c>
      <c r="I2576" t="s">
        <v>1044</v>
      </c>
      <c r="J2576" t="s">
        <v>669</v>
      </c>
      <c r="K2576" t="s">
        <v>315</v>
      </c>
      <c r="L2576">
        <v>984625</v>
      </c>
      <c r="M2576">
        <v>19329</v>
      </c>
      <c r="O2576">
        <v>333080</v>
      </c>
      <c r="P2576" t="s">
        <v>1066</v>
      </c>
      <c r="Q2576">
        <v>21822</v>
      </c>
      <c r="R2576">
        <v>152</v>
      </c>
      <c r="S2576">
        <v>21822</v>
      </c>
      <c r="T2576">
        <v>2786</v>
      </c>
      <c r="U2576" t="s">
        <v>328</v>
      </c>
      <c r="W2576">
        <v>1158667035</v>
      </c>
      <c r="X2576" s="76">
        <v>44274</v>
      </c>
      <c r="Y2576" s="76">
        <v>44287</v>
      </c>
      <c r="Z2576" s="76">
        <v>44166</v>
      </c>
      <c r="AA2576" s="76">
        <v>44196</v>
      </c>
      <c r="AB2576">
        <v>71980.75</v>
      </c>
      <c r="AC2576" t="s">
        <v>1067</v>
      </c>
      <c r="AD2576" t="s">
        <v>344</v>
      </c>
      <c r="AE2576" t="s">
        <v>324</v>
      </c>
      <c r="AF2576" t="s">
        <v>1490</v>
      </c>
      <c r="AG2576" t="s">
        <v>1488</v>
      </c>
      <c r="AH2576" t="s">
        <v>325</v>
      </c>
      <c r="AI2576" t="s">
        <v>331</v>
      </c>
      <c r="AJ2576" t="s">
        <v>1070</v>
      </c>
      <c r="AK2576">
        <v>86057</v>
      </c>
      <c r="AL2576">
        <v>2</v>
      </c>
      <c r="AM2576">
        <v>46165</v>
      </c>
      <c r="AN2576" t="s">
        <v>1489</v>
      </c>
      <c r="AO2576">
        <v>111541437</v>
      </c>
    </row>
    <row r="2577" spans="1:41">
      <c r="A2577" t="s">
        <v>315</v>
      </c>
      <c r="B2577">
        <v>4053</v>
      </c>
      <c r="C2577" t="s">
        <v>1042</v>
      </c>
      <c r="D2577" t="s">
        <v>316</v>
      </c>
      <c r="E2577">
        <v>60896</v>
      </c>
      <c r="F2577" t="s">
        <v>317</v>
      </c>
      <c r="G2577" t="s">
        <v>331</v>
      </c>
      <c r="H2577" s="105" t="s">
        <v>1043</v>
      </c>
      <c r="I2577" t="s">
        <v>1044</v>
      </c>
      <c r="J2577" t="s">
        <v>669</v>
      </c>
      <c r="K2577" t="s">
        <v>315</v>
      </c>
      <c r="L2577">
        <v>984627</v>
      </c>
      <c r="M2577">
        <v>19391</v>
      </c>
      <c r="O2577">
        <v>333080</v>
      </c>
      <c r="P2577" t="s">
        <v>1066</v>
      </c>
      <c r="Q2577">
        <v>21824</v>
      </c>
      <c r="R2577">
        <v>152</v>
      </c>
      <c r="S2577">
        <v>21824</v>
      </c>
      <c r="T2577">
        <v>2786</v>
      </c>
      <c r="U2577" t="s">
        <v>328</v>
      </c>
      <c r="W2577">
        <v>1158667035</v>
      </c>
      <c r="X2577" s="76">
        <v>44274</v>
      </c>
      <c r="Y2577" s="76">
        <v>44287</v>
      </c>
      <c r="Z2577" s="76">
        <v>44228</v>
      </c>
      <c r="AA2577" s="76">
        <v>44255</v>
      </c>
      <c r="AB2577">
        <v>71980.75</v>
      </c>
      <c r="AC2577" t="s">
        <v>1067</v>
      </c>
      <c r="AD2577" t="s">
        <v>344</v>
      </c>
      <c r="AE2577" t="s">
        <v>324</v>
      </c>
      <c r="AF2577" t="s">
        <v>1491</v>
      </c>
      <c r="AG2577" t="s">
        <v>1488</v>
      </c>
      <c r="AH2577" t="s">
        <v>325</v>
      </c>
      <c r="AI2577" t="s">
        <v>331</v>
      </c>
      <c r="AJ2577" t="s">
        <v>1070</v>
      </c>
      <c r="AK2577">
        <v>86057</v>
      </c>
      <c r="AL2577">
        <v>2</v>
      </c>
      <c r="AM2577">
        <v>46165</v>
      </c>
      <c r="AN2577" t="s">
        <v>1489</v>
      </c>
      <c r="AO2577">
        <v>111541437</v>
      </c>
    </row>
    <row r="2578" spans="1:41">
      <c r="A2578" t="s">
        <v>315</v>
      </c>
      <c r="B2578">
        <v>4053</v>
      </c>
      <c r="C2578" t="s">
        <v>1042</v>
      </c>
      <c r="D2578" t="s">
        <v>316</v>
      </c>
      <c r="E2578">
        <v>60896</v>
      </c>
      <c r="F2578" t="s">
        <v>317</v>
      </c>
      <c r="G2578" t="s">
        <v>331</v>
      </c>
      <c r="H2578" s="105" t="s">
        <v>1043</v>
      </c>
      <c r="I2578" t="s">
        <v>1044</v>
      </c>
      <c r="J2578" t="s">
        <v>669</v>
      </c>
      <c r="K2578" t="s">
        <v>315</v>
      </c>
      <c r="L2578">
        <v>984624</v>
      </c>
      <c r="M2578">
        <v>19299</v>
      </c>
      <c r="O2578">
        <v>333080</v>
      </c>
      <c r="P2578" t="s">
        <v>1066</v>
      </c>
      <c r="Q2578">
        <v>21821</v>
      </c>
      <c r="R2578">
        <v>152</v>
      </c>
      <c r="S2578">
        <v>21821</v>
      </c>
      <c r="T2578">
        <v>2786</v>
      </c>
      <c r="U2578" t="s">
        <v>328</v>
      </c>
      <c r="W2578">
        <v>1158667035</v>
      </c>
      <c r="X2578" s="76">
        <v>44274</v>
      </c>
      <c r="Y2578" s="76">
        <v>44287</v>
      </c>
      <c r="Z2578" s="76">
        <v>44136</v>
      </c>
      <c r="AA2578" s="76">
        <v>44165</v>
      </c>
      <c r="AB2578">
        <v>71980.75</v>
      </c>
      <c r="AC2578" t="s">
        <v>1067</v>
      </c>
      <c r="AD2578" t="s">
        <v>344</v>
      </c>
      <c r="AE2578" t="s">
        <v>324</v>
      </c>
      <c r="AF2578" t="s">
        <v>1492</v>
      </c>
      <c r="AG2578" t="s">
        <v>1488</v>
      </c>
      <c r="AH2578" t="s">
        <v>325</v>
      </c>
      <c r="AI2578" t="s">
        <v>331</v>
      </c>
      <c r="AJ2578" t="s">
        <v>1070</v>
      </c>
      <c r="AK2578">
        <v>86057</v>
      </c>
      <c r="AL2578">
        <v>2</v>
      </c>
      <c r="AM2578">
        <v>46165</v>
      </c>
      <c r="AN2578" t="s">
        <v>1489</v>
      </c>
      <c r="AO2578">
        <v>111541437</v>
      </c>
    </row>
    <row r="2579" spans="1:41">
      <c r="A2579" t="s">
        <v>315</v>
      </c>
      <c r="B2579">
        <v>4053</v>
      </c>
      <c r="C2579" t="s">
        <v>1042</v>
      </c>
      <c r="D2579" t="s">
        <v>316</v>
      </c>
      <c r="E2579">
        <v>60896</v>
      </c>
      <c r="F2579" t="s">
        <v>317</v>
      </c>
      <c r="G2579" t="s">
        <v>331</v>
      </c>
      <c r="H2579" s="105" t="s">
        <v>1043</v>
      </c>
      <c r="I2579" t="s">
        <v>1044</v>
      </c>
      <c r="J2579" t="s">
        <v>669</v>
      </c>
      <c r="K2579" t="s">
        <v>315</v>
      </c>
      <c r="L2579">
        <v>984626</v>
      </c>
      <c r="M2579">
        <v>19360</v>
      </c>
      <c r="O2579">
        <v>333080</v>
      </c>
      <c r="P2579" t="s">
        <v>1066</v>
      </c>
      <c r="Q2579">
        <v>21823</v>
      </c>
      <c r="R2579">
        <v>152</v>
      </c>
      <c r="S2579">
        <v>21823</v>
      </c>
      <c r="T2579">
        <v>2786</v>
      </c>
      <c r="U2579" t="s">
        <v>328</v>
      </c>
      <c r="W2579">
        <v>1158667035</v>
      </c>
      <c r="X2579" s="76">
        <v>44274</v>
      </c>
      <c r="Y2579" s="76">
        <v>44287</v>
      </c>
      <c r="Z2579" s="76">
        <v>44197</v>
      </c>
      <c r="AA2579" s="76">
        <v>44227</v>
      </c>
      <c r="AB2579">
        <v>71980.75</v>
      </c>
      <c r="AC2579" t="s">
        <v>1067</v>
      </c>
      <c r="AD2579" t="s">
        <v>344</v>
      </c>
      <c r="AE2579" t="s">
        <v>324</v>
      </c>
      <c r="AF2579" t="s">
        <v>1493</v>
      </c>
      <c r="AG2579" t="s">
        <v>1488</v>
      </c>
      <c r="AH2579" t="s">
        <v>325</v>
      </c>
      <c r="AI2579" t="s">
        <v>331</v>
      </c>
      <c r="AJ2579" t="s">
        <v>1070</v>
      </c>
      <c r="AK2579">
        <v>86057</v>
      </c>
      <c r="AL2579">
        <v>2</v>
      </c>
      <c r="AM2579">
        <v>46165</v>
      </c>
      <c r="AN2579" t="s">
        <v>1489</v>
      </c>
      <c r="AO2579">
        <v>111541437</v>
      </c>
    </row>
    <row r="2580" spans="1:41">
      <c r="A2580" t="s">
        <v>315</v>
      </c>
      <c r="B2580">
        <v>4053</v>
      </c>
      <c r="C2580" t="s">
        <v>1042</v>
      </c>
      <c r="D2580" t="s">
        <v>316</v>
      </c>
      <c r="E2580">
        <v>60896</v>
      </c>
      <c r="F2580" t="s">
        <v>317</v>
      </c>
      <c r="G2580" t="s">
        <v>331</v>
      </c>
      <c r="H2580" s="105" t="s">
        <v>1043</v>
      </c>
      <c r="I2580" t="s">
        <v>1044</v>
      </c>
      <c r="J2580" t="s">
        <v>669</v>
      </c>
      <c r="K2580" t="s">
        <v>315</v>
      </c>
      <c r="L2580">
        <v>984623</v>
      </c>
      <c r="M2580">
        <v>19268</v>
      </c>
      <c r="O2580">
        <v>333080</v>
      </c>
      <c r="P2580" t="s">
        <v>1066</v>
      </c>
      <c r="Q2580">
        <v>21820</v>
      </c>
      <c r="R2580">
        <v>152</v>
      </c>
      <c r="S2580">
        <v>21820</v>
      </c>
      <c r="T2580">
        <v>2786</v>
      </c>
      <c r="U2580" t="s">
        <v>328</v>
      </c>
      <c r="W2580">
        <v>1158667035</v>
      </c>
      <c r="X2580" s="76">
        <v>44274</v>
      </c>
      <c r="Y2580" s="76">
        <v>44287</v>
      </c>
      <c r="Z2580" s="76">
        <v>44105</v>
      </c>
      <c r="AA2580" s="76">
        <v>44135</v>
      </c>
      <c r="AB2580">
        <v>71980.75</v>
      </c>
      <c r="AC2580" t="s">
        <v>1067</v>
      </c>
      <c r="AD2580" t="s">
        <v>344</v>
      </c>
      <c r="AE2580" t="s">
        <v>324</v>
      </c>
      <c r="AF2580" t="s">
        <v>1494</v>
      </c>
      <c r="AG2580" t="s">
        <v>1488</v>
      </c>
      <c r="AH2580" t="s">
        <v>325</v>
      </c>
      <c r="AI2580" t="s">
        <v>331</v>
      </c>
      <c r="AJ2580" t="s">
        <v>1070</v>
      </c>
      <c r="AK2580">
        <v>86057</v>
      </c>
      <c r="AL2580">
        <v>2</v>
      </c>
      <c r="AM2580">
        <v>46165</v>
      </c>
      <c r="AN2580" t="s">
        <v>1489</v>
      </c>
      <c r="AO2580">
        <v>111541437</v>
      </c>
    </row>
    <row r="2581" spans="1:41">
      <c r="A2581" t="s">
        <v>315</v>
      </c>
      <c r="B2581">
        <v>4053</v>
      </c>
      <c r="C2581" t="s">
        <v>1042</v>
      </c>
      <c r="D2581" t="s">
        <v>316</v>
      </c>
      <c r="E2581">
        <v>60896</v>
      </c>
      <c r="F2581" t="s">
        <v>317</v>
      </c>
      <c r="G2581" t="s">
        <v>331</v>
      </c>
      <c r="H2581" s="105" t="s">
        <v>1043</v>
      </c>
      <c r="I2581" t="s">
        <v>1044</v>
      </c>
      <c r="J2581" t="s">
        <v>669</v>
      </c>
      <c r="K2581" t="s">
        <v>315</v>
      </c>
      <c r="L2581">
        <v>984620</v>
      </c>
      <c r="M2581">
        <v>19176</v>
      </c>
      <c r="O2581">
        <v>333080</v>
      </c>
      <c r="P2581" t="s">
        <v>1066</v>
      </c>
      <c r="Q2581">
        <v>21817</v>
      </c>
      <c r="R2581">
        <v>152</v>
      </c>
      <c r="S2581">
        <v>21817</v>
      </c>
      <c r="T2581">
        <v>2786</v>
      </c>
      <c r="U2581" t="s">
        <v>328</v>
      </c>
      <c r="W2581">
        <v>1158667035</v>
      </c>
      <c r="X2581" s="76">
        <v>44274</v>
      </c>
      <c r="Y2581" s="76">
        <v>44287</v>
      </c>
      <c r="Z2581" s="76">
        <v>44013</v>
      </c>
      <c r="AA2581" s="76">
        <v>44043</v>
      </c>
      <c r="AB2581">
        <v>71980.75</v>
      </c>
      <c r="AC2581" t="s">
        <v>1067</v>
      </c>
      <c r="AD2581" t="s">
        <v>344</v>
      </c>
      <c r="AE2581" t="s">
        <v>324</v>
      </c>
      <c r="AF2581" t="s">
        <v>1495</v>
      </c>
      <c r="AG2581" t="s">
        <v>1488</v>
      </c>
      <c r="AH2581" t="s">
        <v>325</v>
      </c>
      <c r="AI2581" t="s">
        <v>331</v>
      </c>
      <c r="AJ2581" t="s">
        <v>1070</v>
      </c>
      <c r="AK2581">
        <v>86057</v>
      </c>
      <c r="AL2581">
        <v>2</v>
      </c>
      <c r="AM2581">
        <v>46165</v>
      </c>
      <c r="AN2581" t="s">
        <v>1489</v>
      </c>
      <c r="AO2581">
        <v>111541437</v>
      </c>
    </row>
    <row r="2582" spans="1:41">
      <c r="A2582" t="s">
        <v>315</v>
      </c>
      <c r="B2582">
        <v>4053</v>
      </c>
      <c r="C2582" t="s">
        <v>1042</v>
      </c>
      <c r="D2582" t="s">
        <v>316</v>
      </c>
      <c r="E2582">
        <v>60896</v>
      </c>
      <c r="F2582" t="s">
        <v>317</v>
      </c>
      <c r="G2582" t="s">
        <v>331</v>
      </c>
      <c r="H2582" s="105" t="s">
        <v>1043</v>
      </c>
      <c r="I2582" t="s">
        <v>1044</v>
      </c>
      <c r="J2582" t="s">
        <v>669</v>
      </c>
      <c r="K2582" t="s">
        <v>315</v>
      </c>
      <c r="L2582">
        <v>984622</v>
      </c>
      <c r="M2582">
        <v>19238</v>
      </c>
      <c r="O2582">
        <v>333080</v>
      </c>
      <c r="P2582" t="s">
        <v>1066</v>
      </c>
      <c r="Q2582">
        <v>21819</v>
      </c>
      <c r="R2582">
        <v>152</v>
      </c>
      <c r="S2582">
        <v>21819</v>
      </c>
      <c r="T2582">
        <v>2786</v>
      </c>
      <c r="U2582" t="s">
        <v>328</v>
      </c>
      <c r="W2582">
        <v>1158667035</v>
      </c>
      <c r="X2582" s="76">
        <v>44274</v>
      </c>
      <c r="Y2582" s="76">
        <v>44287</v>
      </c>
      <c r="Z2582" s="76">
        <v>44075</v>
      </c>
      <c r="AA2582" s="76">
        <v>44104</v>
      </c>
      <c r="AB2582">
        <v>71980.75</v>
      </c>
      <c r="AC2582" t="s">
        <v>1067</v>
      </c>
      <c r="AD2582" t="s">
        <v>344</v>
      </c>
      <c r="AE2582" t="s">
        <v>324</v>
      </c>
      <c r="AF2582" t="s">
        <v>1496</v>
      </c>
      <c r="AG2582" t="s">
        <v>1488</v>
      </c>
      <c r="AH2582" t="s">
        <v>325</v>
      </c>
      <c r="AI2582" t="s">
        <v>331</v>
      </c>
      <c r="AJ2582" t="s">
        <v>1070</v>
      </c>
      <c r="AK2582">
        <v>86057</v>
      </c>
      <c r="AL2582">
        <v>2</v>
      </c>
      <c r="AM2582">
        <v>46165</v>
      </c>
      <c r="AN2582" t="s">
        <v>1489</v>
      </c>
      <c r="AO2582">
        <v>111541437</v>
      </c>
    </row>
    <row r="2583" spans="1:41">
      <c r="A2583" t="s">
        <v>315</v>
      </c>
      <c r="B2583">
        <v>4053</v>
      </c>
      <c r="C2583" t="s">
        <v>1042</v>
      </c>
      <c r="D2583" t="s">
        <v>316</v>
      </c>
      <c r="E2583">
        <v>60896</v>
      </c>
      <c r="F2583" t="s">
        <v>317</v>
      </c>
      <c r="G2583" t="s">
        <v>331</v>
      </c>
      <c r="H2583" s="105" t="s">
        <v>1043</v>
      </c>
      <c r="I2583" t="s">
        <v>1044</v>
      </c>
      <c r="J2583" t="s">
        <v>669</v>
      </c>
      <c r="K2583" t="s">
        <v>315</v>
      </c>
      <c r="L2583">
        <v>984628</v>
      </c>
      <c r="M2583">
        <v>19419</v>
      </c>
      <c r="O2583">
        <v>333080</v>
      </c>
      <c r="P2583" t="s">
        <v>1066</v>
      </c>
      <c r="Q2583">
        <v>21825</v>
      </c>
      <c r="R2583">
        <v>152</v>
      </c>
      <c r="S2583">
        <v>21825</v>
      </c>
      <c r="T2583">
        <v>2786</v>
      </c>
      <c r="U2583" t="s">
        <v>328</v>
      </c>
      <c r="W2583">
        <v>1158667035</v>
      </c>
      <c r="X2583" s="76">
        <v>44274</v>
      </c>
      <c r="Y2583" s="76">
        <v>44287</v>
      </c>
      <c r="Z2583" s="76">
        <v>44256</v>
      </c>
      <c r="AA2583" s="76">
        <v>44286</v>
      </c>
      <c r="AB2583">
        <v>71980.75</v>
      </c>
      <c r="AC2583" t="s">
        <v>1067</v>
      </c>
      <c r="AD2583" t="s">
        <v>344</v>
      </c>
      <c r="AE2583" t="s">
        <v>324</v>
      </c>
      <c r="AF2583" t="s">
        <v>1498</v>
      </c>
      <c r="AG2583" t="s">
        <v>1488</v>
      </c>
      <c r="AH2583" t="s">
        <v>325</v>
      </c>
      <c r="AI2583" t="s">
        <v>331</v>
      </c>
      <c r="AJ2583" t="s">
        <v>1070</v>
      </c>
      <c r="AK2583">
        <v>86057</v>
      </c>
      <c r="AL2583">
        <v>2</v>
      </c>
      <c r="AM2583">
        <v>46165</v>
      </c>
      <c r="AN2583" t="s">
        <v>1489</v>
      </c>
      <c r="AO2583">
        <v>111541437</v>
      </c>
    </row>
    <row r="2584" spans="1:41">
      <c r="H2584" s="105"/>
      <c r="X2584" s="76"/>
      <c r="Y2584" s="76"/>
      <c r="Z2584" s="76"/>
      <c r="AA2584" s="76"/>
      <c r="AB2584">
        <f>SUM(AB2575:AB2583)</f>
        <v>647826.75</v>
      </c>
    </row>
    <row r="2585" spans="1:41">
      <c r="A2585" t="s">
        <v>315</v>
      </c>
      <c r="B2585">
        <v>4053</v>
      </c>
      <c r="C2585" t="s">
        <v>1042</v>
      </c>
      <c r="D2585" t="s">
        <v>316</v>
      </c>
      <c r="E2585">
        <v>60896</v>
      </c>
      <c r="F2585" t="s">
        <v>317</v>
      </c>
      <c r="G2585" t="s">
        <v>331</v>
      </c>
      <c r="H2585" s="105" t="s">
        <v>1043</v>
      </c>
      <c r="I2585" t="s">
        <v>1044</v>
      </c>
      <c r="J2585" t="s">
        <v>669</v>
      </c>
      <c r="K2585" t="s">
        <v>315</v>
      </c>
      <c r="L2585">
        <v>984629</v>
      </c>
      <c r="M2585">
        <v>19450</v>
      </c>
      <c r="O2585">
        <v>333080</v>
      </c>
      <c r="P2585" t="s">
        <v>1066</v>
      </c>
      <c r="Q2585">
        <v>21826</v>
      </c>
      <c r="R2585">
        <v>152</v>
      </c>
      <c r="S2585">
        <v>21826</v>
      </c>
      <c r="T2585">
        <v>2786</v>
      </c>
      <c r="U2585" t="s">
        <v>328</v>
      </c>
      <c r="W2585">
        <v>1158667035</v>
      </c>
      <c r="X2585" s="76">
        <v>44274</v>
      </c>
      <c r="Y2585" s="76">
        <v>44287</v>
      </c>
      <c r="Z2585" s="76">
        <v>44287</v>
      </c>
      <c r="AA2585" s="76">
        <v>44316</v>
      </c>
      <c r="AB2585">
        <v>71980.75</v>
      </c>
      <c r="AC2585" t="s">
        <v>1067</v>
      </c>
      <c r="AD2585" t="s">
        <v>344</v>
      </c>
      <c r="AE2585" t="s">
        <v>324</v>
      </c>
      <c r="AF2585" t="s">
        <v>1497</v>
      </c>
      <c r="AG2585" t="s">
        <v>1488</v>
      </c>
      <c r="AH2585" t="s">
        <v>325</v>
      </c>
      <c r="AI2585" t="s">
        <v>331</v>
      </c>
      <c r="AJ2585" t="s">
        <v>1070</v>
      </c>
      <c r="AK2585">
        <v>86057</v>
      </c>
      <c r="AL2585">
        <v>2</v>
      </c>
      <c r="AM2585">
        <v>46165</v>
      </c>
      <c r="AN2585" t="s">
        <v>1489</v>
      </c>
      <c r="AO2585">
        <v>111541437</v>
      </c>
    </row>
    <row r="2586" spans="1:41">
      <c r="A2586" t="s">
        <v>315</v>
      </c>
      <c r="B2586">
        <v>4053</v>
      </c>
      <c r="C2586" t="s">
        <v>1042</v>
      </c>
      <c r="D2586" t="s">
        <v>316</v>
      </c>
      <c r="E2586">
        <v>60896</v>
      </c>
      <c r="F2586" t="s">
        <v>317</v>
      </c>
      <c r="G2586" t="s">
        <v>331</v>
      </c>
      <c r="H2586" s="105" t="s">
        <v>1043</v>
      </c>
      <c r="I2586" t="s">
        <v>1044</v>
      </c>
      <c r="J2586" t="s">
        <v>669</v>
      </c>
      <c r="K2586" t="s">
        <v>315</v>
      </c>
      <c r="L2586">
        <v>984630</v>
      </c>
      <c r="M2586">
        <v>19480</v>
      </c>
      <c r="O2586">
        <v>333080</v>
      </c>
      <c r="P2586" t="s">
        <v>1066</v>
      </c>
      <c r="Q2586">
        <v>21827</v>
      </c>
      <c r="R2586">
        <v>152</v>
      </c>
      <c r="S2586">
        <v>21827</v>
      </c>
      <c r="T2586">
        <v>2786</v>
      </c>
      <c r="U2586" t="s">
        <v>328</v>
      </c>
      <c r="W2586">
        <v>1158667035</v>
      </c>
      <c r="X2586" s="76">
        <v>44274</v>
      </c>
      <c r="Y2586" s="76">
        <v>44322</v>
      </c>
      <c r="Z2586" s="76">
        <v>44317</v>
      </c>
      <c r="AA2586" s="76">
        <v>44347</v>
      </c>
      <c r="AB2586">
        <v>71980.75</v>
      </c>
      <c r="AC2586" t="s">
        <v>1067</v>
      </c>
      <c r="AD2586" t="s">
        <v>344</v>
      </c>
      <c r="AE2586" t="s">
        <v>324</v>
      </c>
      <c r="AF2586" t="s">
        <v>1499</v>
      </c>
      <c r="AG2586" t="s">
        <v>1488</v>
      </c>
      <c r="AH2586" t="s">
        <v>325</v>
      </c>
      <c r="AI2586" t="s">
        <v>331</v>
      </c>
      <c r="AJ2586" t="s">
        <v>1070</v>
      </c>
      <c r="AK2586">
        <v>86057</v>
      </c>
      <c r="AL2586">
        <v>2</v>
      </c>
      <c r="AM2586">
        <v>46165</v>
      </c>
      <c r="AN2586" t="s">
        <v>1489</v>
      </c>
      <c r="AO2586">
        <v>111541437</v>
      </c>
    </row>
    <row r="2587" spans="1:41">
      <c r="A2587" t="s">
        <v>315</v>
      </c>
      <c r="B2587">
        <v>4053</v>
      </c>
      <c r="C2587" t="s">
        <v>1042</v>
      </c>
      <c r="D2587" t="s">
        <v>316</v>
      </c>
      <c r="E2587">
        <v>60896</v>
      </c>
      <c r="F2587" t="s">
        <v>317</v>
      </c>
      <c r="G2587" t="s">
        <v>331</v>
      </c>
      <c r="H2587" s="105" t="s">
        <v>1043</v>
      </c>
      <c r="I2587" t="s">
        <v>1044</v>
      </c>
      <c r="J2587" t="s">
        <v>669</v>
      </c>
      <c r="K2587" t="s">
        <v>315</v>
      </c>
      <c r="L2587">
        <v>24920</v>
      </c>
      <c r="M2587" t="s">
        <v>1057</v>
      </c>
      <c r="O2587">
        <v>333080</v>
      </c>
      <c r="P2587" t="s">
        <v>1066</v>
      </c>
      <c r="Q2587">
        <v>6926</v>
      </c>
      <c r="R2587">
        <v>152</v>
      </c>
      <c r="S2587">
        <v>1</v>
      </c>
      <c r="T2587">
        <v>2786</v>
      </c>
      <c r="U2587" t="s">
        <v>328</v>
      </c>
      <c r="W2587">
        <v>1158667035</v>
      </c>
      <c r="X2587" s="76">
        <v>44340</v>
      </c>
      <c r="Y2587" s="76">
        <v>44340</v>
      </c>
      <c r="Z2587" s="76">
        <v>43647</v>
      </c>
      <c r="AA2587" s="76">
        <v>44012</v>
      </c>
      <c r="AB2587">
        <v>830835</v>
      </c>
      <c r="AC2587" t="s">
        <v>1067</v>
      </c>
      <c r="AD2587" t="s">
        <v>382</v>
      </c>
      <c r="AE2587" t="s">
        <v>324</v>
      </c>
      <c r="AF2587" t="s">
        <v>1500</v>
      </c>
      <c r="AH2587" t="s">
        <v>325</v>
      </c>
      <c r="AI2587" t="s">
        <v>331</v>
      </c>
      <c r="AJ2587" t="s">
        <v>1070</v>
      </c>
      <c r="AK2587">
        <v>86057</v>
      </c>
      <c r="AL2587">
        <v>2</v>
      </c>
      <c r="AM2587">
        <v>46165</v>
      </c>
      <c r="AN2587" t="s">
        <v>1489</v>
      </c>
      <c r="AO2587">
        <v>111541437</v>
      </c>
    </row>
    <row r="2588" spans="1:41">
      <c r="A2588" t="s">
        <v>315</v>
      </c>
      <c r="B2588">
        <v>4053</v>
      </c>
      <c r="C2588" t="s">
        <v>1042</v>
      </c>
      <c r="D2588" t="s">
        <v>316</v>
      </c>
      <c r="E2588">
        <v>60896</v>
      </c>
      <c r="F2588" t="s">
        <v>317</v>
      </c>
      <c r="G2588" t="s">
        <v>331</v>
      </c>
      <c r="H2588" s="105" t="s">
        <v>1043</v>
      </c>
      <c r="I2588" t="s">
        <v>1044</v>
      </c>
      <c r="J2588" t="s">
        <v>669</v>
      </c>
      <c r="K2588" t="s">
        <v>315</v>
      </c>
      <c r="L2588">
        <v>984631</v>
      </c>
      <c r="M2588">
        <v>19511</v>
      </c>
      <c r="O2588">
        <v>333080</v>
      </c>
      <c r="P2588" t="s">
        <v>1066</v>
      </c>
      <c r="Q2588">
        <v>21828</v>
      </c>
      <c r="R2588">
        <v>152</v>
      </c>
      <c r="S2588">
        <v>21828</v>
      </c>
      <c r="T2588">
        <v>2786</v>
      </c>
      <c r="U2588" t="s">
        <v>328</v>
      </c>
      <c r="W2588">
        <v>1158667035</v>
      </c>
      <c r="X2588" s="76">
        <v>44274</v>
      </c>
      <c r="Y2588" s="76">
        <v>44348</v>
      </c>
      <c r="Z2588" s="76">
        <v>44348</v>
      </c>
      <c r="AA2588" s="76">
        <v>44377</v>
      </c>
      <c r="AB2588">
        <v>71980.75</v>
      </c>
      <c r="AC2588" t="s">
        <v>1067</v>
      </c>
      <c r="AD2588" t="s">
        <v>344</v>
      </c>
      <c r="AE2588" t="s">
        <v>324</v>
      </c>
      <c r="AF2588" t="s">
        <v>1501</v>
      </c>
      <c r="AG2588" t="s">
        <v>1488</v>
      </c>
      <c r="AH2588" t="s">
        <v>325</v>
      </c>
      <c r="AI2588" t="s">
        <v>331</v>
      </c>
      <c r="AJ2588" t="s">
        <v>1070</v>
      </c>
      <c r="AK2588">
        <v>86057</v>
      </c>
      <c r="AL2588">
        <v>2</v>
      </c>
      <c r="AM2588">
        <v>46165</v>
      </c>
      <c r="AN2588" t="s">
        <v>1489</v>
      </c>
      <c r="AO2588">
        <v>111541437</v>
      </c>
    </row>
    <row r="2589" spans="1:41">
      <c r="A2589" t="s">
        <v>315</v>
      </c>
      <c r="B2589">
        <v>4053</v>
      </c>
      <c r="C2589" t="s">
        <v>1042</v>
      </c>
      <c r="D2589" t="s">
        <v>316</v>
      </c>
      <c r="E2589">
        <v>60896</v>
      </c>
      <c r="F2589" t="s">
        <v>317</v>
      </c>
      <c r="G2589" t="s">
        <v>331</v>
      </c>
      <c r="H2589" s="105" t="s">
        <v>1043</v>
      </c>
      <c r="I2589" t="s">
        <v>1044</v>
      </c>
      <c r="J2589" t="s">
        <v>669</v>
      </c>
      <c r="K2589" t="s">
        <v>315</v>
      </c>
      <c r="L2589">
        <v>109397</v>
      </c>
      <c r="M2589">
        <v>19572</v>
      </c>
      <c r="O2589">
        <v>333080</v>
      </c>
      <c r="P2589" t="s">
        <v>1066</v>
      </c>
      <c r="Q2589">
        <v>22778</v>
      </c>
      <c r="R2589">
        <v>152</v>
      </c>
      <c r="S2589">
        <v>22778</v>
      </c>
      <c r="T2589">
        <v>2786</v>
      </c>
      <c r="U2589" t="s">
        <v>328</v>
      </c>
      <c r="W2589">
        <v>1158667035</v>
      </c>
      <c r="X2589" s="76">
        <v>44442</v>
      </c>
      <c r="Y2589" s="76">
        <v>44442</v>
      </c>
      <c r="Z2589" s="76">
        <v>44409</v>
      </c>
      <c r="AA2589" s="76">
        <v>44439</v>
      </c>
      <c r="AB2589">
        <v>75224.25</v>
      </c>
      <c r="AC2589" t="s">
        <v>1067</v>
      </c>
      <c r="AD2589" t="s">
        <v>383</v>
      </c>
      <c r="AE2589" t="s">
        <v>324</v>
      </c>
      <c r="AF2589" t="s">
        <v>1088</v>
      </c>
      <c r="AG2589" t="s">
        <v>1087</v>
      </c>
      <c r="AH2589" t="s">
        <v>325</v>
      </c>
      <c r="AI2589" t="s">
        <v>331</v>
      </c>
      <c r="AJ2589" t="s">
        <v>1070</v>
      </c>
      <c r="AK2589">
        <v>86057</v>
      </c>
      <c r="AL2589">
        <v>2</v>
      </c>
      <c r="AM2589">
        <v>46165</v>
      </c>
      <c r="AN2589" t="s">
        <v>1489</v>
      </c>
      <c r="AO2589">
        <v>111541437</v>
      </c>
    </row>
    <row r="2590" spans="1:41">
      <c r="A2590" t="s">
        <v>315</v>
      </c>
      <c r="B2590">
        <v>4053</v>
      </c>
      <c r="C2590" t="s">
        <v>1042</v>
      </c>
      <c r="D2590" t="s">
        <v>316</v>
      </c>
      <c r="E2590">
        <v>60896</v>
      </c>
      <c r="F2590" t="s">
        <v>317</v>
      </c>
      <c r="G2590" t="s">
        <v>331</v>
      </c>
      <c r="H2590" s="105" t="s">
        <v>1043</v>
      </c>
      <c r="I2590" t="s">
        <v>1044</v>
      </c>
      <c r="J2590" t="s">
        <v>669</v>
      </c>
      <c r="K2590" t="s">
        <v>315</v>
      </c>
      <c r="L2590">
        <v>109427</v>
      </c>
      <c r="M2590">
        <v>19603</v>
      </c>
      <c r="O2590">
        <v>333080</v>
      </c>
      <c r="P2590" t="s">
        <v>1066</v>
      </c>
      <c r="Q2590">
        <v>22779</v>
      </c>
      <c r="R2590">
        <v>152</v>
      </c>
      <c r="S2590">
        <v>22779</v>
      </c>
      <c r="T2590">
        <v>2786</v>
      </c>
      <c r="U2590" t="s">
        <v>328</v>
      </c>
      <c r="W2590">
        <v>1158667035</v>
      </c>
      <c r="X2590" s="76">
        <v>44442</v>
      </c>
      <c r="Y2590" s="76">
        <v>44442</v>
      </c>
      <c r="Z2590" s="76">
        <v>44440</v>
      </c>
      <c r="AA2590" s="76">
        <v>44469</v>
      </c>
      <c r="AB2590">
        <v>75224.25</v>
      </c>
      <c r="AC2590" t="s">
        <v>1067</v>
      </c>
      <c r="AD2590" t="s">
        <v>383</v>
      </c>
      <c r="AE2590" t="s">
        <v>324</v>
      </c>
      <c r="AF2590" t="s">
        <v>1086</v>
      </c>
      <c r="AG2590" t="s">
        <v>1087</v>
      </c>
      <c r="AH2590" t="s">
        <v>325</v>
      </c>
      <c r="AI2590" t="s">
        <v>331</v>
      </c>
      <c r="AJ2590" t="s">
        <v>1070</v>
      </c>
      <c r="AK2590">
        <v>86057</v>
      </c>
      <c r="AL2590">
        <v>2</v>
      </c>
      <c r="AM2590">
        <v>46165</v>
      </c>
      <c r="AN2590" t="s">
        <v>1489</v>
      </c>
      <c r="AO2590">
        <v>111541437</v>
      </c>
    </row>
    <row r="2591" spans="1:41">
      <c r="A2591" t="s">
        <v>315</v>
      </c>
      <c r="B2591">
        <v>4053</v>
      </c>
      <c r="C2591" t="s">
        <v>1042</v>
      </c>
      <c r="D2591" t="s">
        <v>316</v>
      </c>
      <c r="E2591">
        <v>60896</v>
      </c>
      <c r="F2591" t="s">
        <v>317</v>
      </c>
      <c r="G2591" t="s">
        <v>331</v>
      </c>
      <c r="H2591" s="105" t="s">
        <v>1043</v>
      </c>
      <c r="I2591" t="s">
        <v>1044</v>
      </c>
      <c r="J2591" t="s">
        <v>669</v>
      </c>
      <c r="K2591" t="s">
        <v>315</v>
      </c>
      <c r="L2591">
        <v>109367</v>
      </c>
      <c r="M2591">
        <v>19541</v>
      </c>
      <c r="O2591">
        <v>333080</v>
      </c>
      <c r="P2591" t="s">
        <v>1066</v>
      </c>
      <c r="Q2591">
        <v>22777</v>
      </c>
      <c r="R2591">
        <v>152</v>
      </c>
      <c r="S2591">
        <v>22777</v>
      </c>
      <c r="T2591">
        <v>2786</v>
      </c>
      <c r="U2591" t="s">
        <v>328</v>
      </c>
      <c r="W2591">
        <v>1158667035</v>
      </c>
      <c r="X2591" s="76">
        <v>44442</v>
      </c>
      <c r="Y2591" s="76">
        <v>44442</v>
      </c>
      <c r="Z2591" s="76">
        <v>44378</v>
      </c>
      <c r="AA2591" s="76">
        <v>44408</v>
      </c>
      <c r="AB2591">
        <v>75224.25</v>
      </c>
      <c r="AC2591" t="s">
        <v>1067</v>
      </c>
      <c r="AD2591" t="s">
        <v>383</v>
      </c>
      <c r="AE2591" t="s">
        <v>324</v>
      </c>
      <c r="AF2591" t="s">
        <v>1089</v>
      </c>
      <c r="AG2591" t="s">
        <v>1087</v>
      </c>
      <c r="AH2591" t="s">
        <v>325</v>
      </c>
      <c r="AI2591" t="s">
        <v>331</v>
      </c>
      <c r="AJ2591" t="s">
        <v>1070</v>
      </c>
      <c r="AK2591">
        <v>86057</v>
      </c>
      <c r="AL2591">
        <v>2</v>
      </c>
      <c r="AM2591">
        <v>46165</v>
      </c>
      <c r="AN2591" t="s">
        <v>1489</v>
      </c>
      <c r="AO2591">
        <v>111541437</v>
      </c>
    </row>
    <row r="2592" spans="1:41">
      <c r="A2592" t="s">
        <v>315</v>
      </c>
      <c r="B2592">
        <v>4053</v>
      </c>
      <c r="C2592" t="s">
        <v>1042</v>
      </c>
      <c r="D2592" t="s">
        <v>316</v>
      </c>
      <c r="E2592">
        <v>60896</v>
      </c>
      <c r="F2592" t="s">
        <v>317</v>
      </c>
      <c r="G2592" t="s">
        <v>331</v>
      </c>
      <c r="H2592" s="105" t="s">
        <v>1043</v>
      </c>
      <c r="I2592" t="s">
        <v>1044</v>
      </c>
      <c r="J2592" t="s">
        <v>669</v>
      </c>
      <c r="K2592" t="s">
        <v>315</v>
      </c>
      <c r="L2592">
        <v>109457</v>
      </c>
      <c r="M2592">
        <v>19633</v>
      </c>
      <c r="O2592">
        <v>333080</v>
      </c>
      <c r="P2592" t="s">
        <v>1066</v>
      </c>
      <c r="Q2592">
        <v>22780</v>
      </c>
      <c r="R2592">
        <v>152</v>
      </c>
      <c r="S2592">
        <v>22780</v>
      </c>
      <c r="T2592">
        <v>2786</v>
      </c>
      <c r="U2592" t="s">
        <v>328</v>
      </c>
      <c r="W2592">
        <v>1158667035</v>
      </c>
      <c r="X2592" s="76">
        <v>44442</v>
      </c>
      <c r="Y2592" s="76">
        <v>44470</v>
      </c>
      <c r="Z2592" s="76">
        <v>44470</v>
      </c>
      <c r="AA2592" s="76">
        <v>44500</v>
      </c>
      <c r="AB2592">
        <v>75224.25</v>
      </c>
      <c r="AC2592" t="s">
        <v>1067</v>
      </c>
      <c r="AD2592" t="s">
        <v>383</v>
      </c>
      <c r="AE2592" t="s">
        <v>324</v>
      </c>
      <c r="AF2592" t="s">
        <v>1090</v>
      </c>
      <c r="AG2592" t="s">
        <v>1087</v>
      </c>
      <c r="AH2592" t="s">
        <v>325</v>
      </c>
      <c r="AI2592" t="s">
        <v>331</v>
      </c>
      <c r="AJ2592" t="s">
        <v>1070</v>
      </c>
      <c r="AK2592">
        <v>86057</v>
      </c>
      <c r="AL2592">
        <v>2</v>
      </c>
      <c r="AM2592">
        <v>46165</v>
      </c>
      <c r="AN2592" t="s">
        <v>1489</v>
      </c>
      <c r="AO2592">
        <v>111541437</v>
      </c>
    </row>
    <row r="2593" spans="1:41">
      <c r="A2593" t="s">
        <v>315</v>
      </c>
      <c r="B2593">
        <v>4053</v>
      </c>
      <c r="C2593" t="s">
        <v>1042</v>
      </c>
      <c r="D2593" t="s">
        <v>316</v>
      </c>
      <c r="E2593">
        <v>60896</v>
      </c>
      <c r="F2593" t="s">
        <v>317</v>
      </c>
      <c r="G2593" t="s">
        <v>331</v>
      </c>
      <c r="H2593" s="105" t="s">
        <v>1043</v>
      </c>
      <c r="I2593" t="s">
        <v>1044</v>
      </c>
      <c r="J2593" t="s">
        <v>669</v>
      </c>
      <c r="K2593" t="s">
        <v>315</v>
      </c>
      <c r="L2593">
        <v>109487</v>
      </c>
      <c r="M2593">
        <v>19664</v>
      </c>
      <c r="O2593">
        <v>333080</v>
      </c>
      <c r="P2593" t="s">
        <v>1066</v>
      </c>
      <c r="Q2593">
        <v>22781</v>
      </c>
      <c r="R2593">
        <v>152</v>
      </c>
      <c r="S2593">
        <v>22781</v>
      </c>
      <c r="T2593">
        <v>2786</v>
      </c>
      <c r="U2593" t="s">
        <v>328</v>
      </c>
      <c r="W2593">
        <v>1158667035</v>
      </c>
      <c r="X2593" s="76">
        <v>44442</v>
      </c>
      <c r="Y2593" s="76">
        <v>44503</v>
      </c>
      <c r="Z2593" s="76">
        <v>44501</v>
      </c>
      <c r="AA2593" s="76">
        <v>44530</v>
      </c>
      <c r="AB2593">
        <v>75224.25</v>
      </c>
      <c r="AC2593" t="s">
        <v>1067</v>
      </c>
      <c r="AD2593" t="s">
        <v>383</v>
      </c>
      <c r="AE2593" t="s">
        <v>324</v>
      </c>
      <c r="AF2593" t="s">
        <v>1091</v>
      </c>
      <c r="AG2593" t="s">
        <v>1087</v>
      </c>
      <c r="AH2593" t="s">
        <v>325</v>
      </c>
      <c r="AI2593" t="s">
        <v>331</v>
      </c>
      <c r="AJ2593" t="s">
        <v>1070</v>
      </c>
      <c r="AK2593">
        <v>86057</v>
      </c>
      <c r="AL2593">
        <v>2</v>
      </c>
      <c r="AM2593">
        <v>46165</v>
      </c>
      <c r="AN2593" t="s">
        <v>1489</v>
      </c>
      <c r="AO2593">
        <v>111541437</v>
      </c>
    </row>
    <row r="2594" spans="1:41">
      <c r="A2594" t="s">
        <v>315</v>
      </c>
      <c r="B2594">
        <v>4053</v>
      </c>
      <c r="C2594" t="s">
        <v>1042</v>
      </c>
      <c r="D2594" t="s">
        <v>316</v>
      </c>
      <c r="E2594">
        <v>60896</v>
      </c>
      <c r="F2594" t="s">
        <v>317</v>
      </c>
      <c r="G2594" t="s">
        <v>331</v>
      </c>
      <c r="H2594" s="105" t="s">
        <v>1043</v>
      </c>
      <c r="I2594" t="s">
        <v>1044</v>
      </c>
      <c r="J2594" t="s">
        <v>669</v>
      </c>
      <c r="K2594" t="s">
        <v>315</v>
      </c>
      <c r="L2594">
        <v>109517</v>
      </c>
      <c r="M2594">
        <v>19694</v>
      </c>
      <c r="O2594">
        <v>333080</v>
      </c>
      <c r="P2594" t="s">
        <v>1066</v>
      </c>
      <c r="Q2594">
        <v>22782</v>
      </c>
      <c r="R2594">
        <v>152</v>
      </c>
      <c r="S2594">
        <v>22782</v>
      </c>
      <c r="T2594">
        <v>2786</v>
      </c>
      <c r="U2594" t="s">
        <v>328</v>
      </c>
      <c r="W2594">
        <v>1158667035</v>
      </c>
      <c r="X2594" s="76">
        <v>44442</v>
      </c>
      <c r="Y2594" s="76">
        <v>44531</v>
      </c>
      <c r="Z2594" s="76">
        <v>44531</v>
      </c>
      <c r="AA2594" s="76">
        <v>44561</v>
      </c>
      <c r="AB2594">
        <v>75224.25</v>
      </c>
      <c r="AC2594" t="s">
        <v>1067</v>
      </c>
      <c r="AD2594" t="s">
        <v>383</v>
      </c>
      <c r="AE2594" t="s">
        <v>324</v>
      </c>
      <c r="AF2594" t="s">
        <v>1092</v>
      </c>
      <c r="AG2594" t="s">
        <v>1087</v>
      </c>
      <c r="AH2594" t="s">
        <v>325</v>
      </c>
      <c r="AI2594" t="s">
        <v>331</v>
      </c>
      <c r="AJ2594" t="s">
        <v>1070</v>
      </c>
      <c r="AK2594">
        <v>86057</v>
      </c>
      <c r="AL2594">
        <v>2</v>
      </c>
      <c r="AM2594">
        <v>46165</v>
      </c>
      <c r="AN2594" t="s">
        <v>1489</v>
      </c>
      <c r="AO2594">
        <v>111541437</v>
      </c>
    </row>
    <row r="2595" spans="1:41">
      <c r="A2595" t="s">
        <v>315</v>
      </c>
      <c r="B2595">
        <v>4053</v>
      </c>
      <c r="C2595" t="s">
        <v>1042</v>
      </c>
      <c r="D2595" t="s">
        <v>316</v>
      </c>
      <c r="E2595">
        <v>60896</v>
      </c>
      <c r="F2595" t="s">
        <v>317</v>
      </c>
      <c r="G2595" t="s">
        <v>331</v>
      </c>
      <c r="H2595" s="105" t="s">
        <v>1043</v>
      </c>
      <c r="I2595" t="s">
        <v>1044</v>
      </c>
      <c r="J2595" t="s">
        <v>669</v>
      </c>
      <c r="K2595" t="s">
        <v>315</v>
      </c>
      <c r="L2595">
        <v>109547</v>
      </c>
      <c r="M2595">
        <v>19725</v>
      </c>
      <c r="O2595">
        <v>333080</v>
      </c>
      <c r="P2595" t="s">
        <v>1066</v>
      </c>
      <c r="Q2595">
        <v>22783</v>
      </c>
      <c r="R2595">
        <v>152</v>
      </c>
      <c r="S2595">
        <v>22783</v>
      </c>
      <c r="T2595">
        <v>2786</v>
      </c>
      <c r="U2595" t="s">
        <v>328</v>
      </c>
      <c r="W2595">
        <v>1158667035</v>
      </c>
      <c r="X2595" s="76">
        <v>44442</v>
      </c>
      <c r="Y2595" s="76">
        <v>44566</v>
      </c>
      <c r="Z2595" s="76">
        <v>44562</v>
      </c>
      <c r="AA2595" s="76">
        <v>44592</v>
      </c>
      <c r="AB2595">
        <v>75224.25</v>
      </c>
      <c r="AC2595" t="s">
        <v>1067</v>
      </c>
      <c r="AD2595" t="s">
        <v>383</v>
      </c>
      <c r="AE2595" t="s">
        <v>324</v>
      </c>
      <c r="AF2595" t="s">
        <v>1093</v>
      </c>
      <c r="AG2595" t="s">
        <v>1087</v>
      </c>
      <c r="AH2595" t="s">
        <v>325</v>
      </c>
      <c r="AI2595" t="s">
        <v>331</v>
      </c>
      <c r="AJ2595" t="s">
        <v>1070</v>
      </c>
      <c r="AK2595">
        <v>86057</v>
      </c>
      <c r="AL2595">
        <v>2</v>
      </c>
      <c r="AM2595">
        <v>46165</v>
      </c>
      <c r="AN2595" t="s">
        <v>1489</v>
      </c>
      <c r="AO2595">
        <v>111541437</v>
      </c>
    </row>
    <row r="2596" spans="1:41">
      <c r="A2596" t="s">
        <v>315</v>
      </c>
      <c r="B2596">
        <v>4053</v>
      </c>
      <c r="C2596" t="s">
        <v>1042</v>
      </c>
      <c r="D2596" t="s">
        <v>316</v>
      </c>
      <c r="E2596">
        <v>60896</v>
      </c>
      <c r="F2596" t="s">
        <v>317</v>
      </c>
      <c r="G2596" t="s">
        <v>331</v>
      </c>
      <c r="H2596" s="105" t="s">
        <v>1043</v>
      </c>
      <c r="I2596" t="s">
        <v>1044</v>
      </c>
      <c r="J2596" t="s">
        <v>669</v>
      </c>
      <c r="K2596" t="s">
        <v>315</v>
      </c>
      <c r="L2596">
        <v>109577</v>
      </c>
      <c r="M2596">
        <v>19756</v>
      </c>
      <c r="O2596">
        <v>333080</v>
      </c>
      <c r="P2596" t="s">
        <v>1066</v>
      </c>
      <c r="Q2596">
        <v>22784</v>
      </c>
      <c r="R2596">
        <v>152</v>
      </c>
      <c r="S2596">
        <v>22784</v>
      </c>
      <c r="T2596">
        <v>2786</v>
      </c>
      <c r="U2596" t="s">
        <v>328</v>
      </c>
      <c r="W2596">
        <v>1158667035</v>
      </c>
      <c r="X2596" s="76">
        <v>44442</v>
      </c>
      <c r="Y2596" s="76">
        <v>44594</v>
      </c>
      <c r="Z2596" s="76">
        <v>44593</v>
      </c>
      <c r="AA2596" s="76">
        <v>44620</v>
      </c>
      <c r="AB2596">
        <v>75224.25</v>
      </c>
      <c r="AC2596" t="s">
        <v>1067</v>
      </c>
      <c r="AD2596" t="s">
        <v>383</v>
      </c>
      <c r="AE2596" t="s">
        <v>324</v>
      </c>
      <c r="AF2596" t="s">
        <v>1094</v>
      </c>
      <c r="AG2596" t="s">
        <v>1087</v>
      </c>
      <c r="AH2596" t="s">
        <v>325</v>
      </c>
      <c r="AI2596" t="s">
        <v>331</v>
      </c>
      <c r="AJ2596" t="s">
        <v>1070</v>
      </c>
      <c r="AK2596">
        <v>86057</v>
      </c>
      <c r="AL2596">
        <v>2</v>
      </c>
      <c r="AM2596">
        <v>46165</v>
      </c>
      <c r="AN2596" t="s">
        <v>1489</v>
      </c>
      <c r="AO2596">
        <v>111541437</v>
      </c>
    </row>
    <row r="2597" spans="1:41">
      <c r="A2597" t="s">
        <v>315</v>
      </c>
      <c r="B2597">
        <v>4053</v>
      </c>
      <c r="C2597" t="s">
        <v>1042</v>
      </c>
      <c r="D2597" t="s">
        <v>316</v>
      </c>
      <c r="E2597">
        <v>60896</v>
      </c>
      <c r="F2597" t="s">
        <v>317</v>
      </c>
      <c r="G2597" t="s">
        <v>331</v>
      </c>
      <c r="H2597" s="105" t="s">
        <v>1043</v>
      </c>
      <c r="I2597" t="s">
        <v>1044</v>
      </c>
      <c r="J2597" t="s">
        <v>669</v>
      </c>
      <c r="K2597" t="s">
        <v>315</v>
      </c>
      <c r="L2597">
        <v>109607</v>
      </c>
      <c r="M2597">
        <v>19784</v>
      </c>
      <c r="O2597">
        <v>333080</v>
      </c>
      <c r="P2597" t="s">
        <v>1066</v>
      </c>
      <c r="Q2597">
        <v>22785</v>
      </c>
      <c r="R2597">
        <v>152</v>
      </c>
      <c r="S2597">
        <v>22785</v>
      </c>
      <c r="T2597">
        <v>2786</v>
      </c>
      <c r="U2597" t="s">
        <v>328</v>
      </c>
      <c r="W2597">
        <v>1158667035</v>
      </c>
      <c r="X2597" s="76">
        <v>44442</v>
      </c>
      <c r="Y2597" s="76">
        <v>44621</v>
      </c>
      <c r="Z2597" s="76">
        <v>44621</v>
      </c>
      <c r="AA2597" s="76">
        <v>44651</v>
      </c>
      <c r="AB2597">
        <v>75224.25</v>
      </c>
      <c r="AC2597" t="s">
        <v>1067</v>
      </c>
      <c r="AD2597" t="s">
        <v>383</v>
      </c>
      <c r="AE2597" t="s">
        <v>324</v>
      </c>
      <c r="AF2597" t="s">
        <v>1095</v>
      </c>
      <c r="AG2597" t="s">
        <v>1087</v>
      </c>
      <c r="AH2597" t="s">
        <v>325</v>
      </c>
      <c r="AI2597" t="s">
        <v>331</v>
      </c>
      <c r="AJ2597" t="s">
        <v>1070</v>
      </c>
      <c r="AK2597">
        <v>86057</v>
      </c>
      <c r="AL2597">
        <v>2</v>
      </c>
      <c r="AM2597">
        <v>46165</v>
      </c>
      <c r="AN2597" t="s">
        <v>1489</v>
      </c>
      <c r="AO2597">
        <v>111541437</v>
      </c>
    </row>
    <row r="2598" spans="1:41">
      <c r="H2598" s="105"/>
      <c r="X2598" s="76"/>
      <c r="Y2598" s="76"/>
      <c r="Z2598" s="76"/>
      <c r="AA2598" s="76"/>
      <c r="AB2598">
        <f>SUM(AB2585:AB2597)</f>
        <v>1723795.5</v>
      </c>
    </row>
    <row r="2599" spans="1:41">
      <c r="A2599" t="s">
        <v>315</v>
      </c>
      <c r="B2599">
        <v>4053</v>
      </c>
      <c r="C2599" t="s">
        <v>1042</v>
      </c>
      <c r="D2599" t="s">
        <v>316</v>
      </c>
      <c r="E2599">
        <v>60896</v>
      </c>
      <c r="F2599" t="s">
        <v>317</v>
      </c>
      <c r="G2599" t="s">
        <v>331</v>
      </c>
      <c r="H2599" s="105" t="s">
        <v>1043</v>
      </c>
      <c r="I2599" t="s">
        <v>1044</v>
      </c>
      <c r="J2599" t="s">
        <v>669</v>
      </c>
      <c r="K2599" t="s">
        <v>315</v>
      </c>
      <c r="L2599">
        <v>109637</v>
      </c>
      <c r="M2599">
        <v>19815</v>
      </c>
      <c r="O2599">
        <v>333080</v>
      </c>
      <c r="P2599" t="s">
        <v>1066</v>
      </c>
      <c r="Q2599">
        <v>22786</v>
      </c>
      <c r="R2599">
        <v>152</v>
      </c>
      <c r="S2599">
        <v>22786</v>
      </c>
      <c r="T2599">
        <v>2786</v>
      </c>
      <c r="U2599" t="s">
        <v>328</v>
      </c>
      <c r="W2599">
        <v>1158667035</v>
      </c>
      <c r="X2599" s="76">
        <v>44442</v>
      </c>
      <c r="Y2599" s="76">
        <v>44652</v>
      </c>
      <c r="Z2599" s="76">
        <v>44652</v>
      </c>
      <c r="AA2599" s="76">
        <v>44681</v>
      </c>
      <c r="AB2599">
        <v>75224.25</v>
      </c>
      <c r="AC2599" t="s">
        <v>1067</v>
      </c>
      <c r="AD2599" t="s">
        <v>383</v>
      </c>
      <c r="AE2599" t="s">
        <v>324</v>
      </c>
      <c r="AF2599" t="s">
        <v>1096</v>
      </c>
      <c r="AG2599" t="s">
        <v>1087</v>
      </c>
      <c r="AH2599" t="s">
        <v>325</v>
      </c>
      <c r="AI2599" t="s">
        <v>331</v>
      </c>
      <c r="AJ2599" t="s">
        <v>1070</v>
      </c>
      <c r="AK2599">
        <v>86057</v>
      </c>
      <c r="AL2599">
        <v>2</v>
      </c>
      <c r="AM2599">
        <v>46165</v>
      </c>
      <c r="AN2599" t="s">
        <v>1489</v>
      </c>
      <c r="AO2599">
        <v>111541437</v>
      </c>
    </row>
    <row r="2600" spans="1:41">
      <c r="A2600" t="s">
        <v>315</v>
      </c>
      <c r="B2600">
        <v>4053</v>
      </c>
      <c r="C2600" t="s">
        <v>1042</v>
      </c>
      <c r="D2600" t="s">
        <v>316</v>
      </c>
      <c r="E2600">
        <v>60896</v>
      </c>
      <c r="F2600" t="s">
        <v>317</v>
      </c>
      <c r="G2600" t="s">
        <v>331</v>
      </c>
      <c r="H2600" s="105" t="s">
        <v>1043</v>
      </c>
      <c r="I2600" t="s">
        <v>1044</v>
      </c>
      <c r="J2600" t="s">
        <v>669</v>
      </c>
      <c r="K2600" t="s">
        <v>315</v>
      </c>
      <c r="L2600">
        <v>109667</v>
      </c>
      <c r="M2600">
        <v>19845</v>
      </c>
      <c r="O2600">
        <v>333080</v>
      </c>
      <c r="P2600" t="s">
        <v>1066</v>
      </c>
      <c r="Q2600">
        <v>22787</v>
      </c>
      <c r="R2600">
        <v>152</v>
      </c>
      <c r="S2600">
        <v>22787</v>
      </c>
      <c r="T2600">
        <v>2786</v>
      </c>
      <c r="U2600" t="s">
        <v>328</v>
      </c>
      <c r="W2600">
        <v>1158667035</v>
      </c>
      <c r="X2600" s="76">
        <v>44442</v>
      </c>
      <c r="Y2600" s="76">
        <v>44684</v>
      </c>
      <c r="Z2600" s="76">
        <v>44682</v>
      </c>
      <c r="AA2600" s="76">
        <v>44712</v>
      </c>
      <c r="AB2600">
        <v>75224.25</v>
      </c>
      <c r="AC2600" t="s">
        <v>1067</v>
      </c>
      <c r="AD2600" t="s">
        <v>383</v>
      </c>
      <c r="AE2600" t="s">
        <v>324</v>
      </c>
      <c r="AF2600" t="s">
        <v>1097</v>
      </c>
      <c r="AG2600" t="s">
        <v>1087</v>
      </c>
      <c r="AH2600" t="s">
        <v>325</v>
      </c>
      <c r="AI2600" t="s">
        <v>331</v>
      </c>
      <c r="AJ2600" t="s">
        <v>1070</v>
      </c>
      <c r="AK2600">
        <v>86057</v>
      </c>
      <c r="AL2600">
        <v>2</v>
      </c>
      <c r="AM2600">
        <v>46165</v>
      </c>
      <c r="AN2600" t="s">
        <v>1489</v>
      </c>
      <c r="AO2600">
        <v>111541437</v>
      </c>
    </row>
    <row r="2601" spans="1:41">
      <c r="A2601" t="s">
        <v>315</v>
      </c>
      <c r="B2601">
        <v>4053</v>
      </c>
      <c r="C2601" t="s">
        <v>1042</v>
      </c>
      <c r="D2601" t="s">
        <v>316</v>
      </c>
      <c r="E2601">
        <v>60896</v>
      </c>
      <c r="F2601" t="s">
        <v>317</v>
      </c>
      <c r="G2601" t="s">
        <v>331</v>
      </c>
      <c r="H2601" s="105" t="s">
        <v>1043</v>
      </c>
      <c r="I2601" t="s">
        <v>1044</v>
      </c>
      <c r="J2601" t="s">
        <v>669</v>
      </c>
      <c r="K2601" t="s">
        <v>315</v>
      </c>
      <c r="L2601">
        <v>109697</v>
      </c>
      <c r="M2601">
        <v>19876</v>
      </c>
      <c r="O2601">
        <v>333080</v>
      </c>
      <c r="P2601" t="s">
        <v>1066</v>
      </c>
      <c r="Q2601">
        <v>22788</v>
      </c>
      <c r="R2601">
        <v>152</v>
      </c>
      <c r="S2601">
        <v>22788</v>
      </c>
      <c r="T2601">
        <v>2786</v>
      </c>
      <c r="U2601" t="s">
        <v>328</v>
      </c>
      <c r="W2601">
        <v>1158667035</v>
      </c>
      <c r="X2601" s="76">
        <v>44442</v>
      </c>
      <c r="Y2601" s="76">
        <v>44713</v>
      </c>
      <c r="Z2601" s="76">
        <v>44713</v>
      </c>
      <c r="AA2601" s="76">
        <v>44742</v>
      </c>
      <c r="AB2601">
        <v>75224.25</v>
      </c>
      <c r="AC2601" t="s">
        <v>1067</v>
      </c>
      <c r="AD2601" t="s">
        <v>383</v>
      </c>
      <c r="AE2601" t="s">
        <v>324</v>
      </c>
      <c r="AF2601" t="s">
        <v>1098</v>
      </c>
      <c r="AG2601" t="s">
        <v>1087</v>
      </c>
      <c r="AH2601" t="s">
        <v>325</v>
      </c>
      <c r="AI2601" t="s">
        <v>331</v>
      </c>
      <c r="AJ2601" t="s">
        <v>1070</v>
      </c>
      <c r="AK2601">
        <v>86057</v>
      </c>
      <c r="AL2601">
        <v>2</v>
      </c>
      <c r="AM2601">
        <v>46165</v>
      </c>
      <c r="AN2601" t="s">
        <v>1489</v>
      </c>
      <c r="AO2601">
        <v>111541437</v>
      </c>
    </row>
    <row r="2602" spans="1:41">
      <c r="A2602" t="s">
        <v>315</v>
      </c>
      <c r="B2602">
        <v>4053</v>
      </c>
      <c r="C2602" t="s">
        <v>1042</v>
      </c>
      <c r="D2602" t="s">
        <v>316</v>
      </c>
      <c r="E2602">
        <v>60896</v>
      </c>
      <c r="F2602" t="s">
        <v>317</v>
      </c>
      <c r="G2602" t="s">
        <v>331</v>
      </c>
      <c r="H2602" s="105" t="s">
        <v>1043</v>
      </c>
      <c r="I2602" t="s">
        <v>1044</v>
      </c>
      <c r="J2602" t="s">
        <v>669</v>
      </c>
      <c r="K2602" t="s">
        <v>315</v>
      </c>
      <c r="L2602">
        <v>484422</v>
      </c>
      <c r="M2602">
        <v>19937</v>
      </c>
      <c r="O2602">
        <v>333080</v>
      </c>
      <c r="P2602" t="s">
        <v>1066</v>
      </c>
      <c r="Q2602">
        <v>24422</v>
      </c>
      <c r="R2602">
        <v>152</v>
      </c>
      <c r="S2602">
        <v>24422</v>
      </c>
      <c r="T2602">
        <v>2786</v>
      </c>
      <c r="U2602" t="s">
        <v>328</v>
      </c>
      <c r="W2602">
        <v>1158667035</v>
      </c>
      <c r="X2602" s="76">
        <v>44830</v>
      </c>
      <c r="Y2602" s="76">
        <v>44831</v>
      </c>
      <c r="Z2602" s="76">
        <v>44774</v>
      </c>
      <c r="AA2602" s="76">
        <v>44804</v>
      </c>
      <c r="AB2602">
        <v>79141.399999999994</v>
      </c>
      <c r="AC2602" t="s">
        <v>1067</v>
      </c>
      <c r="AD2602" t="s">
        <v>519</v>
      </c>
      <c r="AE2602" t="s">
        <v>324</v>
      </c>
      <c r="AF2602" t="s">
        <v>1102</v>
      </c>
      <c r="AG2602" t="s">
        <v>1100</v>
      </c>
      <c r="AH2602" t="s">
        <v>325</v>
      </c>
      <c r="AI2602" t="s">
        <v>331</v>
      </c>
      <c r="AJ2602" t="s">
        <v>1070</v>
      </c>
      <c r="AK2602">
        <v>86057</v>
      </c>
      <c r="AL2602">
        <v>2</v>
      </c>
      <c r="AM2602">
        <v>46165</v>
      </c>
      <c r="AN2602" t="s">
        <v>1489</v>
      </c>
      <c r="AO2602">
        <v>111541437</v>
      </c>
    </row>
    <row r="2603" spans="1:41">
      <c r="A2603" t="s">
        <v>315</v>
      </c>
      <c r="B2603">
        <v>4053</v>
      </c>
      <c r="C2603" t="s">
        <v>1042</v>
      </c>
      <c r="D2603" t="s">
        <v>316</v>
      </c>
      <c r="E2603">
        <v>60896</v>
      </c>
      <c r="F2603" t="s">
        <v>317</v>
      </c>
      <c r="G2603" t="s">
        <v>331</v>
      </c>
      <c r="H2603" s="105" t="s">
        <v>1043</v>
      </c>
      <c r="I2603" t="s">
        <v>1044</v>
      </c>
      <c r="J2603" t="s">
        <v>669</v>
      </c>
      <c r="K2603" t="s">
        <v>315</v>
      </c>
      <c r="L2603">
        <v>484392</v>
      </c>
      <c r="M2603">
        <v>19906</v>
      </c>
      <c r="O2603">
        <v>333080</v>
      </c>
      <c r="P2603" t="s">
        <v>1066</v>
      </c>
      <c r="Q2603">
        <v>24421</v>
      </c>
      <c r="R2603">
        <v>152</v>
      </c>
      <c r="S2603">
        <v>24421</v>
      </c>
      <c r="T2603">
        <v>2786</v>
      </c>
      <c r="U2603" t="s">
        <v>328</v>
      </c>
      <c r="W2603">
        <v>1158667035</v>
      </c>
      <c r="X2603" s="76">
        <v>44830</v>
      </c>
      <c r="Y2603" s="76">
        <v>44831</v>
      </c>
      <c r="Z2603" s="76">
        <v>44743</v>
      </c>
      <c r="AA2603" s="76">
        <v>44773</v>
      </c>
      <c r="AB2603">
        <v>79141.399999999994</v>
      </c>
      <c r="AC2603" t="s">
        <v>1067</v>
      </c>
      <c r="AD2603" t="s">
        <v>519</v>
      </c>
      <c r="AE2603" t="s">
        <v>324</v>
      </c>
      <c r="AF2603" t="s">
        <v>1099</v>
      </c>
      <c r="AG2603" t="s">
        <v>1100</v>
      </c>
      <c r="AH2603" t="s">
        <v>325</v>
      </c>
      <c r="AI2603" t="s">
        <v>331</v>
      </c>
      <c r="AJ2603" t="s">
        <v>1070</v>
      </c>
      <c r="AK2603">
        <v>86057</v>
      </c>
      <c r="AL2603">
        <v>2</v>
      </c>
      <c r="AM2603">
        <v>46165</v>
      </c>
      <c r="AN2603" t="s">
        <v>1489</v>
      </c>
      <c r="AO2603">
        <v>111541437</v>
      </c>
    </row>
    <row r="2604" spans="1:41">
      <c r="A2604" t="s">
        <v>315</v>
      </c>
      <c r="B2604">
        <v>4053</v>
      </c>
      <c r="C2604" t="s">
        <v>1042</v>
      </c>
      <c r="D2604" t="s">
        <v>316</v>
      </c>
      <c r="E2604">
        <v>60896</v>
      </c>
      <c r="F2604" t="s">
        <v>317</v>
      </c>
      <c r="G2604" t="s">
        <v>331</v>
      </c>
      <c r="H2604" s="105" t="s">
        <v>1043</v>
      </c>
      <c r="I2604" t="s">
        <v>1044</v>
      </c>
      <c r="J2604" t="s">
        <v>669</v>
      </c>
      <c r="K2604" t="s">
        <v>315</v>
      </c>
      <c r="L2604">
        <v>484452</v>
      </c>
      <c r="M2604">
        <v>19968</v>
      </c>
      <c r="O2604">
        <v>333080</v>
      </c>
      <c r="P2604" t="s">
        <v>1066</v>
      </c>
      <c r="Q2604">
        <v>24423</v>
      </c>
      <c r="R2604">
        <v>152</v>
      </c>
      <c r="S2604">
        <v>24423</v>
      </c>
      <c r="T2604">
        <v>2786</v>
      </c>
      <c r="U2604" t="s">
        <v>328</v>
      </c>
      <c r="W2604">
        <v>1158667035</v>
      </c>
      <c r="X2604" s="76">
        <v>44830</v>
      </c>
      <c r="Y2604" s="76">
        <v>44831</v>
      </c>
      <c r="Z2604" s="76">
        <v>44805</v>
      </c>
      <c r="AA2604" s="76">
        <v>44834</v>
      </c>
      <c r="AB2604">
        <v>79141.399999999994</v>
      </c>
      <c r="AC2604" t="s">
        <v>1067</v>
      </c>
      <c r="AD2604" t="s">
        <v>519</v>
      </c>
      <c r="AE2604" t="s">
        <v>324</v>
      </c>
      <c r="AF2604" t="s">
        <v>1101</v>
      </c>
      <c r="AG2604" t="s">
        <v>1100</v>
      </c>
      <c r="AH2604" t="s">
        <v>325</v>
      </c>
      <c r="AI2604" t="s">
        <v>331</v>
      </c>
      <c r="AJ2604" t="s">
        <v>1070</v>
      </c>
      <c r="AK2604">
        <v>86057</v>
      </c>
      <c r="AL2604">
        <v>2</v>
      </c>
      <c r="AM2604">
        <v>46165</v>
      </c>
      <c r="AN2604" t="s">
        <v>1489</v>
      </c>
      <c r="AO2604">
        <v>111541437</v>
      </c>
    </row>
    <row r="2605" spans="1:41">
      <c r="A2605" t="s">
        <v>315</v>
      </c>
      <c r="B2605">
        <v>4053</v>
      </c>
      <c r="C2605" t="s">
        <v>1042</v>
      </c>
      <c r="D2605" t="s">
        <v>316</v>
      </c>
      <c r="E2605">
        <v>60896</v>
      </c>
      <c r="F2605" t="s">
        <v>317</v>
      </c>
      <c r="G2605" t="s">
        <v>331</v>
      </c>
      <c r="H2605" s="105" t="s">
        <v>1043</v>
      </c>
      <c r="I2605" t="s">
        <v>1044</v>
      </c>
      <c r="J2605" t="s">
        <v>669</v>
      </c>
      <c r="K2605" t="s">
        <v>315</v>
      </c>
      <c r="L2605">
        <v>484482</v>
      </c>
      <c r="M2605">
        <v>19998</v>
      </c>
      <c r="O2605">
        <v>333080</v>
      </c>
      <c r="P2605" t="s">
        <v>1066</v>
      </c>
      <c r="Q2605">
        <v>24424</v>
      </c>
      <c r="R2605">
        <v>152</v>
      </c>
      <c r="S2605">
        <v>24424</v>
      </c>
      <c r="T2605">
        <v>2786</v>
      </c>
      <c r="U2605" t="s">
        <v>328</v>
      </c>
      <c r="W2605">
        <v>1158667035</v>
      </c>
      <c r="X2605" s="76">
        <v>44830</v>
      </c>
      <c r="Y2605" s="76">
        <v>44837</v>
      </c>
      <c r="Z2605" s="76">
        <v>44835</v>
      </c>
      <c r="AA2605" s="76">
        <v>44865</v>
      </c>
      <c r="AB2605">
        <v>79141.399999999994</v>
      </c>
      <c r="AC2605" t="s">
        <v>1067</v>
      </c>
      <c r="AD2605" t="s">
        <v>519</v>
      </c>
      <c r="AE2605" t="s">
        <v>324</v>
      </c>
      <c r="AF2605" t="s">
        <v>1103</v>
      </c>
      <c r="AG2605" t="s">
        <v>1100</v>
      </c>
      <c r="AH2605" t="s">
        <v>325</v>
      </c>
      <c r="AI2605" t="s">
        <v>331</v>
      </c>
      <c r="AJ2605" t="s">
        <v>1070</v>
      </c>
      <c r="AK2605">
        <v>86057</v>
      </c>
      <c r="AL2605">
        <v>2</v>
      </c>
      <c r="AM2605">
        <v>46165</v>
      </c>
      <c r="AN2605" t="s">
        <v>1489</v>
      </c>
      <c r="AO2605">
        <v>111541437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OPERATIONAL COSTS</vt:lpstr>
      <vt:lpstr>ANNEXURE A</vt:lpstr>
      <vt:lpstr>ANNEXURE B</vt:lpstr>
      <vt:lpstr>ANNEXURE C</vt:lpstr>
      <vt:lpstr>ANNEXURE D</vt:lpstr>
      <vt:lpstr>ANNEXURE E</vt:lpstr>
      <vt:lpstr>CAPITAL PROJECT</vt:lpstr>
      <vt:lpstr>SERVICES</vt:lpstr>
      <vt:lpstr>RATES</vt:lpstr>
      <vt:lpstr>'ANNEXURE A'!Print_Titles</vt:lpstr>
      <vt:lpstr>'ANNEXURE C'!Print_Titles</vt:lpstr>
      <vt:lpstr>'ANNEXURE D'!Print_Titles</vt:lpstr>
      <vt:lpstr>'OPERATIONAL COSTS'!Print_Titles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Rheeder</dc:creator>
  <cp:lastModifiedBy>USER</cp:lastModifiedBy>
  <cp:lastPrinted>2022-10-08T20:19:26Z</cp:lastPrinted>
  <dcterms:created xsi:type="dcterms:W3CDTF">2022-05-24T08:43:46Z</dcterms:created>
  <dcterms:modified xsi:type="dcterms:W3CDTF">2023-05-19T08:02:30Z</dcterms:modified>
</cp:coreProperties>
</file>